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Default Extension="bin" ContentType="application/vnd.openxmlformats-officedocument.spreadsheetml.printerSettings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3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worksheets/sheet19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sharedStrings.xml" ContentType="application/vnd.openxmlformats-officedocument.spreadsheetml.sharedStrings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checkCompatibility="1" defaultThemeVersion="124226"/>
  <bookViews>
    <workbookView xWindow="120" yWindow="75" windowWidth="12120" windowHeight="7065" tabRatio="951" firstSheet="1" activeTab="9"/>
  </bookViews>
  <sheets>
    <sheet name="MT or KL" sheetId="73" r:id="rId1"/>
    <sheet name="Jessore R" sheetId="72" r:id="rId2"/>
    <sheet name="Jessore a" sheetId="54" r:id="rId3"/>
    <sheet name="Jhikorgacha a" sheetId="40" r:id="rId4"/>
    <sheet name="Narail a" sheetId="43" r:id="rId5"/>
    <sheet name="Kalaroa a" sheetId="42" r:id="rId6"/>
    <sheet name="Satkhira a" sheetId="44" r:id="rId7"/>
    <sheet name="Khulna a" sheetId="45" r:id="rId8"/>
    <sheet name="Bagerhat a" sheetId="41" r:id="rId9"/>
    <sheet name="Magura a" sheetId="46" r:id="rId10"/>
    <sheet name="T9" sheetId="47" r:id="rId11"/>
    <sheet name="T10" sheetId="49" r:id="rId12"/>
    <sheet name="T11" sheetId="48" r:id="rId13"/>
    <sheet name="T12" sheetId="50" r:id="rId14"/>
    <sheet name="T-13(Pcs)" sheetId="51" state="hidden" r:id="rId15"/>
    <sheet name="T-14(Pcs)" sheetId="52" state="hidden" r:id="rId16"/>
    <sheet name="T-15(Pcs)" sheetId="53" state="hidden" r:id="rId17"/>
    <sheet name="Jessore 1" sheetId="56" r:id="rId18"/>
    <sheet name="Jhikorgacha 1" sheetId="59" r:id="rId19"/>
    <sheet name="Narail 1" sheetId="58" r:id="rId20"/>
    <sheet name="Kalaroa 1" sheetId="61" r:id="rId21"/>
    <sheet name="Satkhira 1" sheetId="60" r:id="rId22"/>
    <sheet name="Khulna 1" sheetId="62" r:id="rId23"/>
    <sheet name="Bagerhat 1" sheetId="63" r:id="rId24"/>
    <sheet name="Magura 1" sheetId="64" r:id="rId25"/>
    <sheet name="T 9" sheetId="65" r:id="rId26"/>
    <sheet name="T 10" sheetId="67" r:id="rId27"/>
    <sheet name="T 11" sheetId="66" r:id="rId28"/>
    <sheet name="T 12" sheetId="68" r:id="rId29"/>
    <sheet name="T-13(MT)" sheetId="69" state="hidden" r:id="rId30"/>
    <sheet name="T-14(MT)" sheetId="70" state="hidden" r:id="rId31"/>
    <sheet name="T-15(MT)" sheetId="71" state="hidden" r:id="rId32"/>
  </sheets>
  <definedNames>
    <definedName name="_xlnm.Print_Area" localSheetId="23">'Bagerhat 1'!$A$1:$AM$119</definedName>
    <definedName name="_xlnm.Print_Area" localSheetId="8">'Bagerhat a'!$A$1:$AR$108</definedName>
    <definedName name="_xlnm.Print_Area" localSheetId="17">'Jessore 1'!$A$1:$AM$120</definedName>
    <definedName name="_xlnm.Print_Area" localSheetId="2">'Jessore a'!$A$1:$AR$108</definedName>
    <definedName name="_xlnm.Print_Area" localSheetId="1">'Jessore R'!$A$1:$AM$114</definedName>
    <definedName name="_xlnm.Print_Area" localSheetId="18">'Jhikorgacha 1'!$A$1:$AM$119</definedName>
    <definedName name="_xlnm.Print_Area" localSheetId="3">'Jhikorgacha a'!$A$1:$AR$108</definedName>
    <definedName name="_xlnm.Print_Area" localSheetId="20">'Kalaroa 1'!$A$1:$AM$119</definedName>
    <definedName name="_xlnm.Print_Area" localSheetId="5">'Kalaroa a'!$A$1:$AR$108</definedName>
    <definedName name="_xlnm.Print_Area" localSheetId="22">'Khulna 1'!$A$1:$AM$119</definedName>
    <definedName name="_xlnm.Print_Area" localSheetId="7">'Khulna a'!$A$1:$AR$108</definedName>
    <definedName name="_xlnm.Print_Area" localSheetId="24">'Magura 1'!$A$1:$AM$119</definedName>
    <definedName name="_xlnm.Print_Area" localSheetId="9">'Magura a'!$A$1:$AR$108</definedName>
    <definedName name="_xlnm.Print_Area" localSheetId="0">'MT or KL'!$A$1:$AM$158</definedName>
    <definedName name="_xlnm.Print_Area" localSheetId="19">'Narail 1'!$A$1:$AM$119</definedName>
    <definedName name="_xlnm.Print_Area" localSheetId="4">'Narail a'!$A$1:$AR$108</definedName>
    <definedName name="_xlnm.Print_Area" localSheetId="21">'Satkhira 1'!$A$1:$AM$119</definedName>
    <definedName name="_xlnm.Print_Area" localSheetId="6">'Satkhira a'!$A$1:$AR$108</definedName>
    <definedName name="_xlnm.Print_Area" localSheetId="26">'T 10'!$A$1:$AM$119</definedName>
    <definedName name="_xlnm.Print_Area" localSheetId="27">'T 11'!$A$1:$AM$119</definedName>
    <definedName name="_xlnm.Print_Area" localSheetId="28">'T 12'!$A$1:$AM$119</definedName>
    <definedName name="_xlnm.Print_Area" localSheetId="25">'T 9'!$A$1:$AM$119</definedName>
    <definedName name="_xlnm.Print_Area" localSheetId="11">'T10'!$A$1:$AM$114</definedName>
    <definedName name="_xlnm.Print_Area" localSheetId="12">'T11'!$A$1:$AM$114</definedName>
    <definedName name="_xlnm.Print_Area" localSheetId="13">'T12'!$A$1:$AM$114</definedName>
    <definedName name="_xlnm.Print_Area" localSheetId="29">'T-13(MT)'!$A$1:$AM$153</definedName>
    <definedName name="_xlnm.Print_Area" localSheetId="14">'T-13(Pcs)'!$A$1:$AM$108</definedName>
    <definedName name="_xlnm.Print_Area" localSheetId="30">'T-14(MT)'!$A$1:$AM$153</definedName>
    <definedName name="_xlnm.Print_Area" localSheetId="15">'T-14(Pcs)'!$A$1:$AM$108</definedName>
    <definedName name="_xlnm.Print_Area" localSheetId="31">'T-15(MT)'!$A$1:$AM$153</definedName>
    <definedName name="_xlnm.Print_Area" localSheetId="16">'T-15(Pcs)'!$A$1:$AM$108</definedName>
    <definedName name="_xlnm.Print_Area" localSheetId="10">'T9'!$A$1:$AM$114</definedName>
    <definedName name="_xlnm.Print_Titles" localSheetId="23">'Bagerhat 1'!$A:$E,'Bagerhat 1'!$8:$10</definedName>
    <definedName name="_xlnm.Print_Titles" localSheetId="8">'Bagerhat a'!$A:$J,'Bagerhat a'!$2:$4</definedName>
    <definedName name="_xlnm.Print_Titles" localSheetId="17">'Jessore 1'!$A:$E,'Jessore 1'!$8:$10</definedName>
    <definedName name="_xlnm.Print_Titles" localSheetId="2">'Jessore a'!$A:$J,'Jessore a'!$2:$4</definedName>
    <definedName name="_xlnm.Print_Titles" localSheetId="1">'Jessore R'!$A:$E,'Jessore R'!$8:$10</definedName>
    <definedName name="_xlnm.Print_Titles" localSheetId="18">'Jhikorgacha 1'!$A:$E,'Jhikorgacha 1'!$8:$10</definedName>
    <definedName name="_xlnm.Print_Titles" localSheetId="3">'Jhikorgacha a'!$A:$J,'Jhikorgacha a'!$2:$4</definedName>
    <definedName name="_xlnm.Print_Titles" localSheetId="20">'Kalaroa 1'!$A:$E,'Kalaroa 1'!$8:$10</definedName>
    <definedName name="_xlnm.Print_Titles" localSheetId="5">'Kalaroa a'!$A:$J,'Kalaroa a'!$2:$4</definedName>
    <definedName name="_xlnm.Print_Titles" localSheetId="22">'Khulna 1'!$A:$E,'Khulna 1'!$8:$10</definedName>
    <definedName name="_xlnm.Print_Titles" localSheetId="7">'Khulna a'!$A:$J,'Khulna a'!$2:$4</definedName>
    <definedName name="_xlnm.Print_Titles" localSheetId="24">'Magura 1'!$A:$E,'Magura 1'!$8:$10</definedName>
    <definedName name="_xlnm.Print_Titles" localSheetId="9">'Magura a'!$A:$J,'Magura a'!$2:$4</definedName>
    <definedName name="_xlnm.Print_Titles" localSheetId="0">'MT or KL'!$A:$E,'MT or KL'!$8:$10</definedName>
    <definedName name="_xlnm.Print_Titles" localSheetId="19">'Narail 1'!$A:$E,'Narail 1'!$8:$10</definedName>
    <definedName name="_xlnm.Print_Titles" localSheetId="4">'Narail a'!$A:$J,'Narail a'!$2:$4</definedName>
    <definedName name="_xlnm.Print_Titles" localSheetId="21">'Satkhira 1'!$A:$E,'Satkhira 1'!$8:$10</definedName>
    <definedName name="_xlnm.Print_Titles" localSheetId="6">'Satkhira a'!$A:$J,'Satkhira a'!$2:$4</definedName>
    <definedName name="_xlnm.Print_Titles" localSheetId="26">'T 10'!$A:$E,'T 10'!$8:$10</definedName>
    <definedName name="_xlnm.Print_Titles" localSheetId="27">'T 11'!$A:$E,'T 11'!$8:$10</definedName>
    <definedName name="_xlnm.Print_Titles" localSheetId="28">'T 12'!$A:$E,'T 12'!$8:$10</definedName>
    <definedName name="_xlnm.Print_Titles" localSheetId="25">'T 9'!$A:$E,'T 9'!$8:$10</definedName>
    <definedName name="_xlnm.Print_Titles" localSheetId="11">'T10'!$A:$E,'T10'!$8:$10</definedName>
    <definedName name="_xlnm.Print_Titles" localSheetId="12">'T11'!$A:$E,'T11'!$8:$10</definedName>
    <definedName name="_xlnm.Print_Titles" localSheetId="13">'T12'!$A:$E,'T12'!$8:$10</definedName>
    <definedName name="_xlnm.Print_Titles" localSheetId="29">'T-13(MT)'!$A:$E,'T-13(MT)'!$8:$10</definedName>
    <definedName name="_xlnm.Print_Titles" localSheetId="14">'T-13(Pcs)'!$A:$E,'T-13(Pcs)'!$8:$10</definedName>
    <definedName name="_xlnm.Print_Titles" localSheetId="30">'T-14(MT)'!$A:$E,'T-14(MT)'!$8:$10</definedName>
    <definedName name="_xlnm.Print_Titles" localSheetId="15">'T-14(Pcs)'!$A:$E,'T-14(Pcs)'!$8:$10</definedName>
    <definedName name="_xlnm.Print_Titles" localSheetId="31">'T-15(MT)'!$A:$E,'T-15(MT)'!$8:$10</definedName>
    <definedName name="_xlnm.Print_Titles" localSheetId="16">'T-15(Pcs)'!$A:$E,'T-15(Pcs)'!$8:$10</definedName>
    <definedName name="_xlnm.Print_Titles" localSheetId="10">'T9'!$A:$E,'T9'!$8:$10</definedName>
  </definedNames>
  <calcPr calcId="125725"/>
</workbook>
</file>

<file path=xl/calcChain.xml><?xml version="1.0" encoding="utf-8"?>
<calcChain xmlns="http://schemas.openxmlformats.org/spreadsheetml/2006/main">
  <c r="AR110" i="46"/>
  <c r="AR110" i="54"/>
  <c r="Z16" i="61"/>
  <c r="Z13"/>
  <c r="Z14"/>
  <c r="Z15"/>
  <c r="F12" i="72" l="1"/>
  <c r="G12" s="1"/>
  <c r="H12"/>
  <c r="I12" s="1"/>
  <c r="J12"/>
  <c r="K12" s="1"/>
  <c r="N12"/>
  <c r="O12" s="1"/>
  <c r="P12"/>
  <c r="Q12" s="1"/>
  <c r="R12"/>
  <c r="S12" s="1"/>
  <c r="V12"/>
  <c r="W12" s="1"/>
  <c r="X12"/>
  <c r="Y12" s="1"/>
  <c r="Z12"/>
  <c r="AA12" s="1"/>
  <c r="AD12"/>
  <c r="AE12" s="1"/>
  <c r="AF12"/>
  <c r="AG12" s="1"/>
  <c r="AH12"/>
  <c r="AI12" s="1"/>
  <c r="F13"/>
  <c r="G13" s="1"/>
  <c r="H13"/>
  <c r="I13" s="1"/>
  <c r="J13"/>
  <c r="K13" s="1"/>
  <c r="N13"/>
  <c r="O13" s="1"/>
  <c r="P13"/>
  <c r="Q13" s="1"/>
  <c r="R13"/>
  <c r="S13" s="1"/>
  <c r="V13"/>
  <c r="W13" s="1"/>
  <c r="X13"/>
  <c r="Y13" s="1"/>
  <c r="Z13"/>
  <c r="AA13" s="1"/>
  <c r="AD13"/>
  <c r="AE13" s="1"/>
  <c r="AF13"/>
  <c r="AG13" s="1"/>
  <c r="AH13"/>
  <c r="AI13" s="1"/>
  <c r="F14"/>
  <c r="G14" s="1"/>
  <c r="H14"/>
  <c r="I14" s="1"/>
  <c r="J14"/>
  <c r="K14" s="1"/>
  <c r="N14"/>
  <c r="O14" s="1"/>
  <c r="P14"/>
  <c r="Q14" s="1"/>
  <c r="R14"/>
  <c r="S14" s="1"/>
  <c r="V14"/>
  <c r="W14" s="1"/>
  <c r="X14"/>
  <c r="Y14" s="1"/>
  <c r="Z14"/>
  <c r="AA14" s="1"/>
  <c r="AD14"/>
  <c r="AE14" s="1"/>
  <c r="AF14"/>
  <c r="AG14" s="1"/>
  <c r="AH14"/>
  <c r="AI14" s="1"/>
  <c r="F15"/>
  <c r="G15" s="1"/>
  <c r="H15"/>
  <c r="I15" s="1"/>
  <c r="J15"/>
  <c r="K15" s="1"/>
  <c r="N15"/>
  <c r="O15" s="1"/>
  <c r="P15"/>
  <c r="Q15" s="1"/>
  <c r="R15"/>
  <c r="S15" s="1"/>
  <c r="V15"/>
  <c r="W15" s="1"/>
  <c r="X15"/>
  <c r="Y15" s="1"/>
  <c r="Z15"/>
  <c r="AA15" s="1"/>
  <c r="AD15"/>
  <c r="AE15" s="1"/>
  <c r="AF15"/>
  <c r="AG15" s="1"/>
  <c r="AH15"/>
  <c r="AI15" s="1"/>
  <c r="F16"/>
  <c r="G16" s="1"/>
  <c r="H16"/>
  <c r="I16" s="1"/>
  <c r="J16"/>
  <c r="K16" s="1"/>
  <c r="N16"/>
  <c r="O16" s="1"/>
  <c r="P16"/>
  <c r="Q16" s="1"/>
  <c r="R16"/>
  <c r="S16" s="1"/>
  <c r="V16"/>
  <c r="W16" s="1"/>
  <c r="X16"/>
  <c r="Y16" s="1"/>
  <c r="Z16"/>
  <c r="AA16" s="1"/>
  <c r="AD16"/>
  <c r="AE16" s="1"/>
  <c r="AF16"/>
  <c r="AG16" s="1"/>
  <c r="AH16"/>
  <c r="AI16" s="1"/>
  <c r="F17"/>
  <c r="G17" s="1"/>
  <c r="H17"/>
  <c r="I17" s="1"/>
  <c r="J17"/>
  <c r="K17" s="1"/>
  <c r="N17"/>
  <c r="O17" s="1"/>
  <c r="P17"/>
  <c r="Q17" s="1"/>
  <c r="R17"/>
  <c r="S17" s="1"/>
  <c r="V17"/>
  <c r="W17" s="1"/>
  <c r="X17"/>
  <c r="Y17" s="1"/>
  <c r="Z17"/>
  <c r="AA17" s="1"/>
  <c r="AD17"/>
  <c r="AE17" s="1"/>
  <c r="AF17"/>
  <c r="AG17" s="1"/>
  <c r="AH17"/>
  <c r="AI17" s="1"/>
  <c r="F18"/>
  <c r="G18" s="1"/>
  <c r="H18"/>
  <c r="I18" s="1"/>
  <c r="J18"/>
  <c r="K18" s="1"/>
  <c r="N18"/>
  <c r="O18" s="1"/>
  <c r="P18"/>
  <c r="Q18" s="1"/>
  <c r="R18"/>
  <c r="S18" s="1"/>
  <c r="V18"/>
  <c r="W18" s="1"/>
  <c r="X18"/>
  <c r="Y18" s="1"/>
  <c r="Z18"/>
  <c r="AA18" s="1"/>
  <c r="AD18"/>
  <c r="AE18" s="1"/>
  <c r="AF18"/>
  <c r="AG18" s="1"/>
  <c r="AH18"/>
  <c r="AI18" s="1"/>
  <c r="F19"/>
  <c r="G19" s="1"/>
  <c r="H19"/>
  <c r="I19" s="1"/>
  <c r="J19"/>
  <c r="K19" s="1"/>
  <c r="N19"/>
  <c r="O19" s="1"/>
  <c r="P19"/>
  <c r="Q19" s="1"/>
  <c r="R19"/>
  <c r="S19" s="1"/>
  <c r="V19"/>
  <c r="W19" s="1"/>
  <c r="X19"/>
  <c r="Y19" s="1"/>
  <c r="Z19"/>
  <c r="AA19" s="1"/>
  <c r="AD19"/>
  <c r="AE19" s="1"/>
  <c r="AF19"/>
  <c r="AG19" s="1"/>
  <c r="AH19"/>
  <c r="AI19" s="1"/>
  <c r="F20"/>
  <c r="G20" s="1"/>
  <c r="H20"/>
  <c r="I20" s="1"/>
  <c r="J20"/>
  <c r="K20" s="1"/>
  <c r="N20"/>
  <c r="O20" s="1"/>
  <c r="P20"/>
  <c r="Q20" s="1"/>
  <c r="R20"/>
  <c r="S20" s="1"/>
  <c r="V20"/>
  <c r="W20" s="1"/>
  <c r="X20"/>
  <c r="Y20" s="1"/>
  <c r="Z20"/>
  <c r="AA20" s="1"/>
  <c r="AD20"/>
  <c r="AE20" s="1"/>
  <c r="AF20"/>
  <c r="AG20" s="1"/>
  <c r="AH20"/>
  <c r="AI20" s="1"/>
  <c r="F21"/>
  <c r="G21" s="1"/>
  <c r="H21"/>
  <c r="I21" s="1"/>
  <c r="J21"/>
  <c r="K21" s="1"/>
  <c r="N21"/>
  <c r="O21" s="1"/>
  <c r="P21"/>
  <c r="Q21" s="1"/>
  <c r="R21"/>
  <c r="S21" s="1"/>
  <c r="V21"/>
  <c r="W21" s="1"/>
  <c r="X21"/>
  <c r="Y21" s="1"/>
  <c r="Z21"/>
  <c r="AA21" s="1"/>
  <c r="AD21"/>
  <c r="AE21" s="1"/>
  <c r="AF21"/>
  <c r="AG21" s="1"/>
  <c r="AH21"/>
  <c r="AI21" s="1"/>
  <c r="F22"/>
  <c r="G22" s="1"/>
  <c r="H22"/>
  <c r="I22" s="1"/>
  <c r="J22"/>
  <c r="K22" s="1"/>
  <c r="N22"/>
  <c r="O22" s="1"/>
  <c r="P22"/>
  <c r="Q22" s="1"/>
  <c r="R22"/>
  <c r="S22" s="1"/>
  <c r="V22"/>
  <c r="W22" s="1"/>
  <c r="X22"/>
  <c r="Y22" s="1"/>
  <c r="Z22"/>
  <c r="AA22" s="1"/>
  <c r="AD22"/>
  <c r="AE22" s="1"/>
  <c r="AF22"/>
  <c r="AG22" s="1"/>
  <c r="AH22"/>
  <c r="AI22" s="1"/>
  <c r="F23"/>
  <c r="G23" s="1"/>
  <c r="H23"/>
  <c r="I23" s="1"/>
  <c r="J23"/>
  <c r="K23" s="1"/>
  <c r="N23"/>
  <c r="O23" s="1"/>
  <c r="P23"/>
  <c r="Q23" s="1"/>
  <c r="R23"/>
  <c r="S23" s="1"/>
  <c r="V23"/>
  <c r="W23" s="1"/>
  <c r="X23"/>
  <c r="Y23" s="1"/>
  <c r="Z23"/>
  <c r="AA23" s="1"/>
  <c r="AD23"/>
  <c r="AE23" s="1"/>
  <c r="AF23"/>
  <c r="AG23" s="1"/>
  <c r="AH23"/>
  <c r="AI23" s="1"/>
  <c r="F24"/>
  <c r="G24" s="1"/>
  <c r="H24"/>
  <c r="I24" s="1"/>
  <c r="J24"/>
  <c r="K24" s="1"/>
  <c r="N24"/>
  <c r="O24" s="1"/>
  <c r="P24"/>
  <c r="Q24" s="1"/>
  <c r="R24"/>
  <c r="S24" s="1"/>
  <c r="V24"/>
  <c r="W24" s="1"/>
  <c r="X24"/>
  <c r="Y24" s="1"/>
  <c r="Z24"/>
  <c r="AA24" s="1"/>
  <c r="AD24"/>
  <c r="AE24" s="1"/>
  <c r="AF24"/>
  <c r="AG24" s="1"/>
  <c r="AH24"/>
  <c r="AI24" s="1"/>
  <c r="F25"/>
  <c r="G25" s="1"/>
  <c r="H25"/>
  <c r="I25" s="1"/>
  <c r="J25"/>
  <c r="K25" s="1"/>
  <c r="N25"/>
  <c r="O25" s="1"/>
  <c r="P25"/>
  <c r="Q25" s="1"/>
  <c r="R25"/>
  <c r="S25" s="1"/>
  <c r="V25"/>
  <c r="W25" s="1"/>
  <c r="X25"/>
  <c r="Y25" s="1"/>
  <c r="Z25"/>
  <c r="AA25" s="1"/>
  <c r="AD25"/>
  <c r="AE25" s="1"/>
  <c r="AF25"/>
  <c r="AG25" s="1"/>
  <c r="AH25"/>
  <c r="AI25" s="1"/>
  <c r="F26"/>
  <c r="G26" s="1"/>
  <c r="H26"/>
  <c r="I26" s="1"/>
  <c r="J26"/>
  <c r="K26" s="1"/>
  <c r="N26"/>
  <c r="O26" s="1"/>
  <c r="P26"/>
  <c r="Q26" s="1"/>
  <c r="R26"/>
  <c r="S26" s="1"/>
  <c r="V26"/>
  <c r="W26" s="1"/>
  <c r="X26"/>
  <c r="Y26" s="1"/>
  <c r="Z26"/>
  <c r="AA26" s="1"/>
  <c r="AD26"/>
  <c r="AE26" s="1"/>
  <c r="AF26"/>
  <c r="AG26" s="1"/>
  <c r="AH26"/>
  <c r="AI26" s="1"/>
  <c r="F27"/>
  <c r="G27" s="1"/>
  <c r="H27"/>
  <c r="I27" s="1"/>
  <c r="J27"/>
  <c r="K27" s="1"/>
  <c r="N27"/>
  <c r="O27" s="1"/>
  <c r="P27"/>
  <c r="Q27" s="1"/>
  <c r="R27"/>
  <c r="S27" s="1"/>
  <c r="V27"/>
  <c r="W27" s="1"/>
  <c r="X27"/>
  <c r="Y27" s="1"/>
  <c r="Z27"/>
  <c r="AA27" s="1"/>
  <c r="AD27"/>
  <c r="AE27" s="1"/>
  <c r="AF27"/>
  <c r="AG27" s="1"/>
  <c r="AH27"/>
  <c r="AI27" s="1"/>
  <c r="F28"/>
  <c r="G28" s="1"/>
  <c r="H28"/>
  <c r="I28" s="1"/>
  <c r="J28"/>
  <c r="K28" s="1"/>
  <c r="N28"/>
  <c r="O28" s="1"/>
  <c r="P28"/>
  <c r="Q28" s="1"/>
  <c r="R28"/>
  <c r="S28" s="1"/>
  <c r="V28"/>
  <c r="W28" s="1"/>
  <c r="X28"/>
  <c r="Y28" s="1"/>
  <c r="Z28"/>
  <c r="AA28" s="1"/>
  <c r="AD28"/>
  <c r="AE28" s="1"/>
  <c r="AF28"/>
  <c r="AG28" s="1"/>
  <c r="AH28"/>
  <c r="AI28" s="1"/>
  <c r="F29"/>
  <c r="G29" s="1"/>
  <c r="H29"/>
  <c r="I29" s="1"/>
  <c r="J29"/>
  <c r="K29" s="1"/>
  <c r="N29"/>
  <c r="O29" s="1"/>
  <c r="P29"/>
  <c r="Q29" s="1"/>
  <c r="R29"/>
  <c r="S29" s="1"/>
  <c r="V29"/>
  <c r="W29" s="1"/>
  <c r="X29"/>
  <c r="Y29" s="1"/>
  <c r="Z29"/>
  <c r="AA29" s="1"/>
  <c r="AD29"/>
  <c r="AE29" s="1"/>
  <c r="AF29"/>
  <c r="AG29" s="1"/>
  <c r="AH29"/>
  <c r="AI29" s="1"/>
  <c r="F30"/>
  <c r="G30" s="1"/>
  <c r="H30"/>
  <c r="I30" s="1"/>
  <c r="J30"/>
  <c r="K30" s="1"/>
  <c r="N30"/>
  <c r="O30" s="1"/>
  <c r="P30"/>
  <c r="Q30" s="1"/>
  <c r="R30"/>
  <c r="S30" s="1"/>
  <c r="V30"/>
  <c r="W30" s="1"/>
  <c r="X30"/>
  <c r="Y30" s="1"/>
  <c r="Z30"/>
  <c r="AA30" s="1"/>
  <c r="AD30"/>
  <c r="AE30" s="1"/>
  <c r="AF30"/>
  <c r="AG30" s="1"/>
  <c r="AH30"/>
  <c r="AI30" s="1"/>
  <c r="F31"/>
  <c r="G31" s="1"/>
  <c r="H31"/>
  <c r="I31" s="1"/>
  <c r="J31"/>
  <c r="K31" s="1"/>
  <c r="N31"/>
  <c r="O31" s="1"/>
  <c r="P31"/>
  <c r="Q31" s="1"/>
  <c r="R31"/>
  <c r="S31" s="1"/>
  <c r="V31"/>
  <c r="W31" s="1"/>
  <c r="X31"/>
  <c r="Y31" s="1"/>
  <c r="Z31"/>
  <c r="AA31" s="1"/>
  <c r="AD31"/>
  <c r="AE31" s="1"/>
  <c r="AF31"/>
  <c r="AG31" s="1"/>
  <c r="AH31"/>
  <c r="AI31" s="1"/>
  <c r="F32"/>
  <c r="G32" s="1"/>
  <c r="H32"/>
  <c r="I32" s="1"/>
  <c r="J32"/>
  <c r="K32" s="1"/>
  <c r="N32"/>
  <c r="O32" s="1"/>
  <c r="P32"/>
  <c r="Q32" s="1"/>
  <c r="R32"/>
  <c r="S32" s="1"/>
  <c r="V32"/>
  <c r="W32" s="1"/>
  <c r="X32"/>
  <c r="Y32" s="1"/>
  <c r="Z32"/>
  <c r="AA32" s="1"/>
  <c r="AD32"/>
  <c r="AE32" s="1"/>
  <c r="AF32"/>
  <c r="AG32" s="1"/>
  <c r="AH32"/>
  <c r="AI32" s="1"/>
  <c r="F33"/>
  <c r="G33" s="1"/>
  <c r="H33"/>
  <c r="I33" s="1"/>
  <c r="J33"/>
  <c r="K33" s="1"/>
  <c r="N33"/>
  <c r="O33" s="1"/>
  <c r="P33"/>
  <c r="Q33" s="1"/>
  <c r="R33"/>
  <c r="S33" s="1"/>
  <c r="V33"/>
  <c r="W33" s="1"/>
  <c r="X33"/>
  <c r="Y33" s="1"/>
  <c r="Z33"/>
  <c r="AA33" s="1"/>
  <c r="AD33"/>
  <c r="AE33" s="1"/>
  <c r="AF33"/>
  <c r="AG33" s="1"/>
  <c r="AH33"/>
  <c r="AI33" s="1"/>
  <c r="F34"/>
  <c r="G34" s="1"/>
  <c r="H34"/>
  <c r="I34" s="1"/>
  <c r="J34"/>
  <c r="K34" s="1"/>
  <c r="N34"/>
  <c r="O34" s="1"/>
  <c r="P34"/>
  <c r="Q34" s="1"/>
  <c r="R34"/>
  <c r="S34" s="1"/>
  <c r="V34"/>
  <c r="W34" s="1"/>
  <c r="X34"/>
  <c r="Y34" s="1"/>
  <c r="Z34"/>
  <c r="AA34" s="1"/>
  <c r="AD34"/>
  <c r="AE34" s="1"/>
  <c r="AF34"/>
  <c r="AG34" s="1"/>
  <c r="AH34"/>
  <c r="AI34" s="1"/>
  <c r="F35"/>
  <c r="G35" s="1"/>
  <c r="H35"/>
  <c r="I35" s="1"/>
  <c r="J35"/>
  <c r="K35" s="1"/>
  <c r="N35"/>
  <c r="O35" s="1"/>
  <c r="P35"/>
  <c r="Q35" s="1"/>
  <c r="R35"/>
  <c r="S35" s="1"/>
  <c r="V35"/>
  <c r="W35" s="1"/>
  <c r="X35"/>
  <c r="Y35" s="1"/>
  <c r="Z35"/>
  <c r="AA35" s="1"/>
  <c r="AD35"/>
  <c r="AE35" s="1"/>
  <c r="AF35"/>
  <c r="AG35" s="1"/>
  <c r="AH35"/>
  <c r="AI35" s="1"/>
  <c r="F36"/>
  <c r="G36" s="1"/>
  <c r="H36"/>
  <c r="I36" s="1"/>
  <c r="J36"/>
  <c r="K36" s="1"/>
  <c r="N36"/>
  <c r="O36" s="1"/>
  <c r="P36"/>
  <c r="Q36" s="1"/>
  <c r="R36"/>
  <c r="S36" s="1"/>
  <c r="V36"/>
  <c r="W36" s="1"/>
  <c r="X36"/>
  <c r="Y36" s="1"/>
  <c r="Z36"/>
  <c r="AA36" s="1"/>
  <c r="AD36"/>
  <c r="AE36" s="1"/>
  <c r="AF36"/>
  <c r="AG36" s="1"/>
  <c r="AH36"/>
  <c r="AI36" s="1"/>
  <c r="F37"/>
  <c r="G37" s="1"/>
  <c r="H37"/>
  <c r="I37" s="1"/>
  <c r="J37"/>
  <c r="K37" s="1"/>
  <c r="N37"/>
  <c r="O37" s="1"/>
  <c r="P37"/>
  <c r="Q37" s="1"/>
  <c r="R37"/>
  <c r="S37" s="1"/>
  <c r="V37"/>
  <c r="W37" s="1"/>
  <c r="X37"/>
  <c r="Y37" s="1"/>
  <c r="Z37"/>
  <c r="AA37" s="1"/>
  <c r="AD37"/>
  <c r="AE37" s="1"/>
  <c r="AF37"/>
  <c r="AG37" s="1"/>
  <c r="AH37"/>
  <c r="AI37" s="1"/>
  <c r="F38"/>
  <c r="G38" s="1"/>
  <c r="H38"/>
  <c r="I38" s="1"/>
  <c r="J38"/>
  <c r="K38" s="1"/>
  <c r="N38"/>
  <c r="O38" s="1"/>
  <c r="P38"/>
  <c r="Q38" s="1"/>
  <c r="R38"/>
  <c r="S38" s="1"/>
  <c r="V38"/>
  <c r="W38" s="1"/>
  <c r="X38"/>
  <c r="Y38" s="1"/>
  <c r="Z38"/>
  <c r="AA38" s="1"/>
  <c r="AD38"/>
  <c r="AE38" s="1"/>
  <c r="AF38"/>
  <c r="AG38" s="1"/>
  <c r="AH38"/>
  <c r="AI38" s="1"/>
  <c r="F39"/>
  <c r="G39" s="1"/>
  <c r="H39"/>
  <c r="I39" s="1"/>
  <c r="J39"/>
  <c r="K39" s="1"/>
  <c r="N39"/>
  <c r="O39" s="1"/>
  <c r="P39"/>
  <c r="Q39" s="1"/>
  <c r="R39"/>
  <c r="S39" s="1"/>
  <c r="V39"/>
  <c r="W39" s="1"/>
  <c r="X39"/>
  <c r="Y39" s="1"/>
  <c r="Z39"/>
  <c r="AA39" s="1"/>
  <c r="AD39"/>
  <c r="AE39" s="1"/>
  <c r="AF39"/>
  <c r="AG39" s="1"/>
  <c r="AH39"/>
  <c r="AI39" s="1"/>
  <c r="F40"/>
  <c r="G40" s="1"/>
  <c r="H40"/>
  <c r="I40" s="1"/>
  <c r="J40"/>
  <c r="K40" s="1"/>
  <c r="N40"/>
  <c r="O40" s="1"/>
  <c r="P40"/>
  <c r="Q40" s="1"/>
  <c r="R40"/>
  <c r="S40" s="1"/>
  <c r="V40"/>
  <c r="W40" s="1"/>
  <c r="X40"/>
  <c r="Y40" s="1"/>
  <c r="Z40"/>
  <c r="AA40" s="1"/>
  <c r="AD40"/>
  <c r="AE40" s="1"/>
  <c r="AF40"/>
  <c r="AG40" s="1"/>
  <c r="AH40"/>
  <c r="AI40" s="1"/>
  <c r="F41"/>
  <c r="G41" s="1"/>
  <c r="H41"/>
  <c r="I41" s="1"/>
  <c r="J41"/>
  <c r="K41" s="1"/>
  <c r="N41"/>
  <c r="O41" s="1"/>
  <c r="P41"/>
  <c r="Q41" s="1"/>
  <c r="R41"/>
  <c r="S41" s="1"/>
  <c r="V41"/>
  <c r="W41" s="1"/>
  <c r="X41"/>
  <c r="Y41" s="1"/>
  <c r="Z41"/>
  <c r="AA41" s="1"/>
  <c r="AD41"/>
  <c r="AE41" s="1"/>
  <c r="AF41"/>
  <c r="AG41" s="1"/>
  <c r="AH41"/>
  <c r="AI41" s="1"/>
  <c r="F42"/>
  <c r="G42" s="1"/>
  <c r="H42"/>
  <c r="I42" s="1"/>
  <c r="J42"/>
  <c r="K42" s="1"/>
  <c r="N42"/>
  <c r="O42" s="1"/>
  <c r="P42"/>
  <c r="Q42" s="1"/>
  <c r="R42"/>
  <c r="S42" s="1"/>
  <c r="V42"/>
  <c r="W42" s="1"/>
  <c r="X42"/>
  <c r="Y42" s="1"/>
  <c r="Z42"/>
  <c r="AA42" s="1"/>
  <c r="AD42"/>
  <c r="AE42" s="1"/>
  <c r="AF42"/>
  <c r="AG42" s="1"/>
  <c r="AH42"/>
  <c r="AI42" s="1"/>
  <c r="F43"/>
  <c r="G43" s="1"/>
  <c r="H43"/>
  <c r="I43" s="1"/>
  <c r="J43"/>
  <c r="K43" s="1"/>
  <c r="N43"/>
  <c r="O43" s="1"/>
  <c r="P43"/>
  <c r="Q43" s="1"/>
  <c r="R43"/>
  <c r="S43" s="1"/>
  <c r="V43"/>
  <c r="W43" s="1"/>
  <c r="X43"/>
  <c r="Y43" s="1"/>
  <c r="Z43"/>
  <c r="AA43" s="1"/>
  <c r="AD43"/>
  <c r="AE43" s="1"/>
  <c r="AF43"/>
  <c r="AG43" s="1"/>
  <c r="AH43"/>
  <c r="AI43" s="1"/>
  <c r="F44"/>
  <c r="G44" s="1"/>
  <c r="H44"/>
  <c r="I44" s="1"/>
  <c r="J44"/>
  <c r="K44" s="1"/>
  <c r="N44"/>
  <c r="O44" s="1"/>
  <c r="P44"/>
  <c r="Q44" s="1"/>
  <c r="R44"/>
  <c r="S44" s="1"/>
  <c r="V44"/>
  <c r="W44" s="1"/>
  <c r="X44"/>
  <c r="Y44" s="1"/>
  <c r="Z44"/>
  <c r="AA44" s="1"/>
  <c r="AD44"/>
  <c r="AE44" s="1"/>
  <c r="AF44"/>
  <c r="AG44" s="1"/>
  <c r="AH44"/>
  <c r="AI44" s="1"/>
  <c r="F45"/>
  <c r="G45" s="1"/>
  <c r="H45"/>
  <c r="I45" s="1"/>
  <c r="J45"/>
  <c r="K45" s="1"/>
  <c r="N45"/>
  <c r="O45" s="1"/>
  <c r="P45"/>
  <c r="Q45" s="1"/>
  <c r="R45"/>
  <c r="S45" s="1"/>
  <c r="V45"/>
  <c r="W45" s="1"/>
  <c r="X45"/>
  <c r="Y45" s="1"/>
  <c r="Z45"/>
  <c r="AA45" s="1"/>
  <c r="AD45"/>
  <c r="AE45" s="1"/>
  <c r="AF45"/>
  <c r="AG45" s="1"/>
  <c r="AH45"/>
  <c r="AI45" s="1"/>
  <c r="F46"/>
  <c r="G46" s="1"/>
  <c r="H46"/>
  <c r="I46" s="1"/>
  <c r="J46"/>
  <c r="K46" s="1"/>
  <c r="N46"/>
  <c r="O46" s="1"/>
  <c r="P46"/>
  <c r="Q46" s="1"/>
  <c r="R46"/>
  <c r="S46" s="1"/>
  <c r="V46"/>
  <c r="W46" s="1"/>
  <c r="X46"/>
  <c r="Y46" s="1"/>
  <c r="Z46"/>
  <c r="AA46" s="1"/>
  <c r="AD46"/>
  <c r="AE46" s="1"/>
  <c r="AF46"/>
  <c r="AG46" s="1"/>
  <c r="AH46"/>
  <c r="AI46" s="1"/>
  <c r="F47"/>
  <c r="G47" s="1"/>
  <c r="H47"/>
  <c r="I47" s="1"/>
  <c r="J47"/>
  <c r="K47" s="1"/>
  <c r="N47"/>
  <c r="O47" s="1"/>
  <c r="P47"/>
  <c r="Q47" s="1"/>
  <c r="R47"/>
  <c r="S47" s="1"/>
  <c r="V47"/>
  <c r="W47" s="1"/>
  <c r="X47"/>
  <c r="Y47" s="1"/>
  <c r="Z47"/>
  <c r="AA47" s="1"/>
  <c r="AD47"/>
  <c r="AE47" s="1"/>
  <c r="AF47"/>
  <c r="AG47" s="1"/>
  <c r="AH47"/>
  <c r="AI47" s="1"/>
  <c r="F48"/>
  <c r="G48" s="1"/>
  <c r="H48"/>
  <c r="I48" s="1"/>
  <c r="J48"/>
  <c r="K48" s="1"/>
  <c r="N48"/>
  <c r="O48" s="1"/>
  <c r="P48"/>
  <c r="Q48" s="1"/>
  <c r="R48"/>
  <c r="S48" s="1"/>
  <c r="V48"/>
  <c r="W48" s="1"/>
  <c r="X48"/>
  <c r="Y48" s="1"/>
  <c r="Z48"/>
  <c r="AA48" s="1"/>
  <c r="AD48"/>
  <c r="AE48" s="1"/>
  <c r="AF48"/>
  <c r="AG48" s="1"/>
  <c r="AH48"/>
  <c r="AI48" s="1"/>
  <c r="F49"/>
  <c r="G49" s="1"/>
  <c r="H49"/>
  <c r="I49" s="1"/>
  <c r="J49"/>
  <c r="K49" s="1"/>
  <c r="N49"/>
  <c r="O49" s="1"/>
  <c r="P49"/>
  <c r="Q49" s="1"/>
  <c r="R49"/>
  <c r="S49" s="1"/>
  <c r="V49"/>
  <c r="W49" s="1"/>
  <c r="X49"/>
  <c r="Y49" s="1"/>
  <c r="Z49"/>
  <c r="AA49" s="1"/>
  <c r="AD49"/>
  <c r="AE49" s="1"/>
  <c r="AF49"/>
  <c r="AG49" s="1"/>
  <c r="AH49"/>
  <c r="AI49" s="1"/>
  <c r="F50"/>
  <c r="G50" s="1"/>
  <c r="H50"/>
  <c r="I50" s="1"/>
  <c r="J50"/>
  <c r="K50" s="1"/>
  <c r="N50"/>
  <c r="O50" s="1"/>
  <c r="P50"/>
  <c r="Q50" s="1"/>
  <c r="R50"/>
  <c r="S50" s="1"/>
  <c r="V50"/>
  <c r="W50" s="1"/>
  <c r="X50"/>
  <c r="Y50" s="1"/>
  <c r="Z50"/>
  <c r="AA50" s="1"/>
  <c r="AD50"/>
  <c r="AE50" s="1"/>
  <c r="AF50"/>
  <c r="AG50" s="1"/>
  <c r="AH50"/>
  <c r="AI50" s="1"/>
  <c r="F51"/>
  <c r="G51" s="1"/>
  <c r="H51"/>
  <c r="I51" s="1"/>
  <c r="J51"/>
  <c r="K51" s="1"/>
  <c r="N51"/>
  <c r="O51" s="1"/>
  <c r="P51"/>
  <c r="Q51" s="1"/>
  <c r="R51"/>
  <c r="S51" s="1"/>
  <c r="V51"/>
  <c r="W51" s="1"/>
  <c r="X51"/>
  <c r="Y51" s="1"/>
  <c r="Z51"/>
  <c r="AA51" s="1"/>
  <c r="AD51"/>
  <c r="AE51" s="1"/>
  <c r="AF51"/>
  <c r="AG51" s="1"/>
  <c r="AH51"/>
  <c r="AI51" s="1"/>
  <c r="F52"/>
  <c r="G52" s="1"/>
  <c r="H52"/>
  <c r="I52" s="1"/>
  <c r="J52"/>
  <c r="K52" s="1"/>
  <c r="N52"/>
  <c r="O52" s="1"/>
  <c r="P52"/>
  <c r="Q52" s="1"/>
  <c r="R52"/>
  <c r="S52" s="1"/>
  <c r="V52"/>
  <c r="W52" s="1"/>
  <c r="X52"/>
  <c r="Y52" s="1"/>
  <c r="Z52"/>
  <c r="AA52" s="1"/>
  <c r="AD52"/>
  <c r="AE52" s="1"/>
  <c r="AF52"/>
  <c r="AG52" s="1"/>
  <c r="AH52"/>
  <c r="AI52" s="1"/>
  <c r="F53"/>
  <c r="G53" s="1"/>
  <c r="H53"/>
  <c r="I53" s="1"/>
  <c r="J53"/>
  <c r="K53" s="1"/>
  <c r="N53"/>
  <c r="O53" s="1"/>
  <c r="P53"/>
  <c r="Q53" s="1"/>
  <c r="R53"/>
  <c r="S53" s="1"/>
  <c r="V53"/>
  <c r="W53" s="1"/>
  <c r="X53"/>
  <c r="Y53" s="1"/>
  <c r="Z53"/>
  <c r="AA53" s="1"/>
  <c r="AD53"/>
  <c r="AE53" s="1"/>
  <c r="AF53"/>
  <c r="AG53" s="1"/>
  <c r="AH53"/>
  <c r="AI53" s="1"/>
  <c r="F54"/>
  <c r="G54" s="1"/>
  <c r="H54"/>
  <c r="I54" s="1"/>
  <c r="J54"/>
  <c r="K54" s="1"/>
  <c r="N54"/>
  <c r="O54" s="1"/>
  <c r="P54"/>
  <c r="Q54" s="1"/>
  <c r="R54"/>
  <c r="S54" s="1"/>
  <c r="V54"/>
  <c r="W54" s="1"/>
  <c r="X54"/>
  <c r="Y54" s="1"/>
  <c r="Z54"/>
  <c r="AA54" s="1"/>
  <c r="AD54"/>
  <c r="AE54" s="1"/>
  <c r="AF54"/>
  <c r="AG54" s="1"/>
  <c r="AH54"/>
  <c r="AI54" s="1"/>
  <c r="F55"/>
  <c r="G55" s="1"/>
  <c r="H55"/>
  <c r="I55" s="1"/>
  <c r="J55"/>
  <c r="K55" s="1"/>
  <c r="N55"/>
  <c r="O55" s="1"/>
  <c r="P55"/>
  <c r="Q55" s="1"/>
  <c r="R55"/>
  <c r="S55" s="1"/>
  <c r="V55"/>
  <c r="W55" s="1"/>
  <c r="X55"/>
  <c r="Y55" s="1"/>
  <c r="Z55"/>
  <c r="AA55" s="1"/>
  <c r="AD55"/>
  <c r="AE55" s="1"/>
  <c r="AF55"/>
  <c r="AG55" s="1"/>
  <c r="AH55"/>
  <c r="AI55" s="1"/>
  <c r="F56"/>
  <c r="G56" s="1"/>
  <c r="H56"/>
  <c r="I56" s="1"/>
  <c r="J56"/>
  <c r="K56" s="1"/>
  <c r="N56"/>
  <c r="O56" s="1"/>
  <c r="P56"/>
  <c r="Q56" s="1"/>
  <c r="R56"/>
  <c r="S56" s="1"/>
  <c r="V56"/>
  <c r="W56" s="1"/>
  <c r="X56"/>
  <c r="Y56" s="1"/>
  <c r="Z56"/>
  <c r="AA56" s="1"/>
  <c r="AD56"/>
  <c r="AE56" s="1"/>
  <c r="AF56"/>
  <c r="AG56" s="1"/>
  <c r="AH56"/>
  <c r="AI56" s="1"/>
  <c r="F57"/>
  <c r="G57" s="1"/>
  <c r="H57"/>
  <c r="I57" s="1"/>
  <c r="J57"/>
  <c r="K57" s="1"/>
  <c r="N57"/>
  <c r="O57" s="1"/>
  <c r="P57"/>
  <c r="Q57" s="1"/>
  <c r="R57"/>
  <c r="S57" s="1"/>
  <c r="V57"/>
  <c r="W57" s="1"/>
  <c r="X57"/>
  <c r="Y57" s="1"/>
  <c r="Z57"/>
  <c r="AA57" s="1"/>
  <c r="AD57"/>
  <c r="AE57" s="1"/>
  <c r="AF57"/>
  <c r="AG57" s="1"/>
  <c r="AH57"/>
  <c r="AI57" s="1"/>
  <c r="F58"/>
  <c r="G58" s="1"/>
  <c r="H58"/>
  <c r="I58" s="1"/>
  <c r="J58"/>
  <c r="K58" s="1"/>
  <c r="N58"/>
  <c r="O58" s="1"/>
  <c r="P58"/>
  <c r="Q58" s="1"/>
  <c r="R58"/>
  <c r="S58" s="1"/>
  <c r="V58"/>
  <c r="W58" s="1"/>
  <c r="X58"/>
  <c r="Y58" s="1"/>
  <c r="Z58"/>
  <c r="AA58" s="1"/>
  <c r="AD58"/>
  <c r="AE58" s="1"/>
  <c r="AF58"/>
  <c r="AG58" s="1"/>
  <c r="AH58"/>
  <c r="AI58" s="1"/>
  <c r="F59"/>
  <c r="G59" s="1"/>
  <c r="H59"/>
  <c r="I59" s="1"/>
  <c r="J59"/>
  <c r="K59" s="1"/>
  <c r="N59"/>
  <c r="O59" s="1"/>
  <c r="P59"/>
  <c r="Q59" s="1"/>
  <c r="R59"/>
  <c r="S59" s="1"/>
  <c r="V59"/>
  <c r="W59" s="1"/>
  <c r="X59"/>
  <c r="Y59" s="1"/>
  <c r="Z59"/>
  <c r="AA59" s="1"/>
  <c r="AD59"/>
  <c r="AE59" s="1"/>
  <c r="AF59"/>
  <c r="AG59" s="1"/>
  <c r="AH59"/>
  <c r="AI59" s="1"/>
  <c r="F60"/>
  <c r="G60" s="1"/>
  <c r="H60"/>
  <c r="I60" s="1"/>
  <c r="J60"/>
  <c r="K60" s="1"/>
  <c r="N60"/>
  <c r="O60" s="1"/>
  <c r="P60"/>
  <c r="Q60" s="1"/>
  <c r="R60"/>
  <c r="S60" s="1"/>
  <c r="V60"/>
  <c r="W60" s="1"/>
  <c r="X60"/>
  <c r="Y60" s="1"/>
  <c r="Z60"/>
  <c r="AA60" s="1"/>
  <c r="AD60"/>
  <c r="AE60" s="1"/>
  <c r="AF60"/>
  <c r="AG60" s="1"/>
  <c r="AH60"/>
  <c r="AI60" s="1"/>
  <c r="F61"/>
  <c r="G61" s="1"/>
  <c r="H61"/>
  <c r="I61" s="1"/>
  <c r="J61"/>
  <c r="K61" s="1"/>
  <c r="N61"/>
  <c r="O61" s="1"/>
  <c r="P61"/>
  <c r="Q61" s="1"/>
  <c r="R61"/>
  <c r="S61" s="1"/>
  <c r="V61"/>
  <c r="W61" s="1"/>
  <c r="X61"/>
  <c r="Y61" s="1"/>
  <c r="Z61"/>
  <c r="AA61" s="1"/>
  <c r="AD61"/>
  <c r="AE61" s="1"/>
  <c r="AF61"/>
  <c r="AG61" s="1"/>
  <c r="AH61"/>
  <c r="AI61" s="1"/>
  <c r="F62"/>
  <c r="G62" s="1"/>
  <c r="H62"/>
  <c r="I62" s="1"/>
  <c r="J62"/>
  <c r="K62" s="1"/>
  <c r="N62"/>
  <c r="O62" s="1"/>
  <c r="P62"/>
  <c r="Q62" s="1"/>
  <c r="R62"/>
  <c r="S62" s="1"/>
  <c r="V62"/>
  <c r="W62" s="1"/>
  <c r="X62"/>
  <c r="Y62" s="1"/>
  <c r="Z62"/>
  <c r="AA62" s="1"/>
  <c r="AD62"/>
  <c r="AE62" s="1"/>
  <c r="AF62"/>
  <c r="AG62" s="1"/>
  <c r="AH62"/>
  <c r="AI62" s="1"/>
  <c r="F63"/>
  <c r="G63" s="1"/>
  <c r="H63"/>
  <c r="I63" s="1"/>
  <c r="J63"/>
  <c r="K63" s="1"/>
  <c r="N63"/>
  <c r="O63" s="1"/>
  <c r="P63"/>
  <c r="Q63" s="1"/>
  <c r="R63"/>
  <c r="S63" s="1"/>
  <c r="V63"/>
  <c r="W63" s="1"/>
  <c r="X63"/>
  <c r="Y63" s="1"/>
  <c r="Z63"/>
  <c r="AA63" s="1"/>
  <c r="AD63"/>
  <c r="AE63" s="1"/>
  <c r="AF63"/>
  <c r="AG63" s="1"/>
  <c r="AH63"/>
  <c r="AI63" s="1"/>
  <c r="F64"/>
  <c r="G64" s="1"/>
  <c r="H64"/>
  <c r="I64" s="1"/>
  <c r="J64"/>
  <c r="K64" s="1"/>
  <c r="N64"/>
  <c r="O64" s="1"/>
  <c r="P64"/>
  <c r="Q64" s="1"/>
  <c r="R64"/>
  <c r="S64" s="1"/>
  <c r="V64"/>
  <c r="W64" s="1"/>
  <c r="X64"/>
  <c r="Y64" s="1"/>
  <c r="Z64"/>
  <c r="AA64" s="1"/>
  <c r="AD64"/>
  <c r="AE64" s="1"/>
  <c r="AF64"/>
  <c r="AG64" s="1"/>
  <c r="AH64"/>
  <c r="AI64" s="1"/>
  <c r="F65"/>
  <c r="G65" s="1"/>
  <c r="H65"/>
  <c r="I65" s="1"/>
  <c r="J65"/>
  <c r="K65" s="1"/>
  <c r="N65"/>
  <c r="O65" s="1"/>
  <c r="P65"/>
  <c r="Q65" s="1"/>
  <c r="R65"/>
  <c r="S65" s="1"/>
  <c r="V65"/>
  <c r="W65" s="1"/>
  <c r="X65"/>
  <c r="Y65" s="1"/>
  <c r="Z65"/>
  <c r="AA65" s="1"/>
  <c r="AD65"/>
  <c r="AE65" s="1"/>
  <c r="AF65"/>
  <c r="AG65" s="1"/>
  <c r="AH65"/>
  <c r="AI65" s="1"/>
  <c r="F66"/>
  <c r="G66" s="1"/>
  <c r="H66"/>
  <c r="I66" s="1"/>
  <c r="J66"/>
  <c r="K66" s="1"/>
  <c r="N66"/>
  <c r="O66" s="1"/>
  <c r="P66"/>
  <c r="Q66" s="1"/>
  <c r="R66"/>
  <c r="S66" s="1"/>
  <c r="V66"/>
  <c r="W66" s="1"/>
  <c r="X66"/>
  <c r="Y66" s="1"/>
  <c r="Z66"/>
  <c r="AA66" s="1"/>
  <c r="AD66"/>
  <c r="AE66" s="1"/>
  <c r="AF66"/>
  <c r="AG66" s="1"/>
  <c r="AH66"/>
  <c r="AI66" s="1"/>
  <c r="F67"/>
  <c r="G67" s="1"/>
  <c r="H67"/>
  <c r="I67" s="1"/>
  <c r="J67"/>
  <c r="K67" s="1"/>
  <c r="N67"/>
  <c r="O67" s="1"/>
  <c r="P67"/>
  <c r="Q67" s="1"/>
  <c r="R67"/>
  <c r="S67" s="1"/>
  <c r="V67"/>
  <c r="W67" s="1"/>
  <c r="X67"/>
  <c r="Y67" s="1"/>
  <c r="Z67"/>
  <c r="AA67" s="1"/>
  <c r="AD67"/>
  <c r="AE67" s="1"/>
  <c r="AF67"/>
  <c r="AG67" s="1"/>
  <c r="AH67"/>
  <c r="AI67" s="1"/>
  <c r="F68"/>
  <c r="G68" s="1"/>
  <c r="H68"/>
  <c r="I68" s="1"/>
  <c r="J68"/>
  <c r="K68" s="1"/>
  <c r="N68"/>
  <c r="O68" s="1"/>
  <c r="P68"/>
  <c r="Q68" s="1"/>
  <c r="R68"/>
  <c r="S68" s="1"/>
  <c r="V68"/>
  <c r="W68" s="1"/>
  <c r="X68"/>
  <c r="Y68" s="1"/>
  <c r="Z68"/>
  <c r="AA68" s="1"/>
  <c r="AD68"/>
  <c r="AE68" s="1"/>
  <c r="AF68"/>
  <c r="AG68" s="1"/>
  <c r="AH68"/>
  <c r="AI68" s="1"/>
  <c r="F69"/>
  <c r="G69" s="1"/>
  <c r="H69"/>
  <c r="I69" s="1"/>
  <c r="J69"/>
  <c r="K69" s="1"/>
  <c r="N69"/>
  <c r="O69" s="1"/>
  <c r="P69"/>
  <c r="Q69" s="1"/>
  <c r="R69"/>
  <c r="S69" s="1"/>
  <c r="V69"/>
  <c r="W69" s="1"/>
  <c r="X69"/>
  <c r="Y69" s="1"/>
  <c r="Z69"/>
  <c r="AA69" s="1"/>
  <c r="AD69"/>
  <c r="AE69" s="1"/>
  <c r="AF69"/>
  <c r="AG69" s="1"/>
  <c r="AH69"/>
  <c r="AI69" s="1"/>
  <c r="F70"/>
  <c r="G70" s="1"/>
  <c r="H70"/>
  <c r="I70" s="1"/>
  <c r="J70"/>
  <c r="K70" s="1"/>
  <c r="N70"/>
  <c r="O70" s="1"/>
  <c r="P70"/>
  <c r="Q70" s="1"/>
  <c r="R70"/>
  <c r="S70" s="1"/>
  <c r="V70"/>
  <c r="W70" s="1"/>
  <c r="X70"/>
  <c r="Y70" s="1"/>
  <c r="Z70"/>
  <c r="AA70" s="1"/>
  <c r="AD70"/>
  <c r="AE70" s="1"/>
  <c r="AF70"/>
  <c r="AG70" s="1"/>
  <c r="AH70"/>
  <c r="AI70" s="1"/>
  <c r="F71"/>
  <c r="G71" s="1"/>
  <c r="H71"/>
  <c r="I71" s="1"/>
  <c r="J71"/>
  <c r="K71" s="1"/>
  <c r="N71"/>
  <c r="O71" s="1"/>
  <c r="P71"/>
  <c r="Q71" s="1"/>
  <c r="R71"/>
  <c r="S71" s="1"/>
  <c r="V71"/>
  <c r="W71" s="1"/>
  <c r="X71"/>
  <c r="Y71" s="1"/>
  <c r="Z71"/>
  <c r="AA71" s="1"/>
  <c r="AD71"/>
  <c r="AE71" s="1"/>
  <c r="AF71"/>
  <c r="AG71" s="1"/>
  <c r="AH71"/>
  <c r="AI71" s="1"/>
  <c r="F72"/>
  <c r="G72" s="1"/>
  <c r="H72"/>
  <c r="I72" s="1"/>
  <c r="J72"/>
  <c r="K72" s="1"/>
  <c r="N72"/>
  <c r="O72" s="1"/>
  <c r="P72"/>
  <c r="Q72" s="1"/>
  <c r="R72"/>
  <c r="S72" s="1"/>
  <c r="V72"/>
  <c r="W72" s="1"/>
  <c r="X72"/>
  <c r="Y72" s="1"/>
  <c r="Z72"/>
  <c r="AA72" s="1"/>
  <c r="AD72"/>
  <c r="AE72" s="1"/>
  <c r="AF72"/>
  <c r="AG72" s="1"/>
  <c r="AH72"/>
  <c r="AI72" s="1"/>
  <c r="F73"/>
  <c r="G73" s="1"/>
  <c r="H73"/>
  <c r="I73" s="1"/>
  <c r="J73"/>
  <c r="K73" s="1"/>
  <c r="N73"/>
  <c r="O73" s="1"/>
  <c r="P73"/>
  <c r="Q73" s="1"/>
  <c r="R73"/>
  <c r="S73" s="1"/>
  <c r="V73"/>
  <c r="W73" s="1"/>
  <c r="X73"/>
  <c r="Y73" s="1"/>
  <c r="Z73"/>
  <c r="AA73" s="1"/>
  <c r="AD73"/>
  <c r="AE73" s="1"/>
  <c r="AF73"/>
  <c r="AG73" s="1"/>
  <c r="AH73"/>
  <c r="AI73" s="1"/>
  <c r="F74"/>
  <c r="G74" s="1"/>
  <c r="H74"/>
  <c r="I74" s="1"/>
  <c r="J74"/>
  <c r="K74" s="1"/>
  <c r="N74"/>
  <c r="O74" s="1"/>
  <c r="P74"/>
  <c r="Q74" s="1"/>
  <c r="R74"/>
  <c r="S74" s="1"/>
  <c r="V74"/>
  <c r="W74" s="1"/>
  <c r="X74"/>
  <c r="Y74" s="1"/>
  <c r="Z74"/>
  <c r="AA74" s="1"/>
  <c r="AD74"/>
  <c r="AE74" s="1"/>
  <c r="AF74"/>
  <c r="AG74" s="1"/>
  <c r="AH74"/>
  <c r="AI74" s="1"/>
  <c r="F75"/>
  <c r="G75" s="1"/>
  <c r="H75"/>
  <c r="I75" s="1"/>
  <c r="J75"/>
  <c r="K75" s="1"/>
  <c r="N75"/>
  <c r="O75" s="1"/>
  <c r="P75"/>
  <c r="Q75" s="1"/>
  <c r="R75"/>
  <c r="S75" s="1"/>
  <c r="V75"/>
  <c r="W75" s="1"/>
  <c r="X75"/>
  <c r="Y75" s="1"/>
  <c r="Z75"/>
  <c r="AA75" s="1"/>
  <c r="AD75"/>
  <c r="AE75" s="1"/>
  <c r="AF75"/>
  <c r="AG75" s="1"/>
  <c r="AH75"/>
  <c r="AI75" s="1"/>
  <c r="F76"/>
  <c r="G76" s="1"/>
  <c r="H76"/>
  <c r="I76" s="1"/>
  <c r="J76"/>
  <c r="K76" s="1"/>
  <c r="N76"/>
  <c r="O76" s="1"/>
  <c r="P76"/>
  <c r="Q76" s="1"/>
  <c r="R76"/>
  <c r="S76" s="1"/>
  <c r="V76"/>
  <c r="W76" s="1"/>
  <c r="X76"/>
  <c r="Y76" s="1"/>
  <c r="Z76"/>
  <c r="AA76" s="1"/>
  <c r="AD76"/>
  <c r="AE76" s="1"/>
  <c r="AF76"/>
  <c r="AG76" s="1"/>
  <c r="AH76"/>
  <c r="AI76" s="1"/>
  <c r="F77"/>
  <c r="G77" s="1"/>
  <c r="H77"/>
  <c r="I77" s="1"/>
  <c r="J77"/>
  <c r="K77" s="1"/>
  <c r="N77"/>
  <c r="O77" s="1"/>
  <c r="P77"/>
  <c r="Q77" s="1"/>
  <c r="R77"/>
  <c r="S77" s="1"/>
  <c r="V77"/>
  <c r="W77" s="1"/>
  <c r="X77"/>
  <c r="Y77" s="1"/>
  <c r="Z77"/>
  <c r="AA77" s="1"/>
  <c r="AD77"/>
  <c r="AE77" s="1"/>
  <c r="AF77"/>
  <c r="AG77" s="1"/>
  <c r="AH77"/>
  <c r="AI77" s="1"/>
  <c r="F78"/>
  <c r="G78" s="1"/>
  <c r="H78"/>
  <c r="I78" s="1"/>
  <c r="J78"/>
  <c r="K78" s="1"/>
  <c r="N78"/>
  <c r="O78" s="1"/>
  <c r="P78"/>
  <c r="Q78" s="1"/>
  <c r="R78"/>
  <c r="S78" s="1"/>
  <c r="V78"/>
  <c r="W78" s="1"/>
  <c r="X78"/>
  <c r="Y78" s="1"/>
  <c r="Z78"/>
  <c r="AA78" s="1"/>
  <c r="AD78"/>
  <c r="AE78" s="1"/>
  <c r="AF78"/>
  <c r="AG78" s="1"/>
  <c r="AH78"/>
  <c r="AI78" s="1"/>
  <c r="F79"/>
  <c r="G79" s="1"/>
  <c r="H79"/>
  <c r="I79" s="1"/>
  <c r="J79"/>
  <c r="K79" s="1"/>
  <c r="N79"/>
  <c r="O79" s="1"/>
  <c r="P79"/>
  <c r="Q79" s="1"/>
  <c r="R79"/>
  <c r="S79" s="1"/>
  <c r="V79"/>
  <c r="W79" s="1"/>
  <c r="X79"/>
  <c r="Y79" s="1"/>
  <c r="Z79"/>
  <c r="AA79" s="1"/>
  <c r="AD79"/>
  <c r="AE79" s="1"/>
  <c r="AF79"/>
  <c r="AG79" s="1"/>
  <c r="AH79"/>
  <c r="AI79" s="1"/>
  <c r="F80"/>
  <c r="G80" s="1"/>
  <c r="H80"/>
  <c r="I80" s="1"/>
  <c r="J80"/>
  <c r="K80" s="1"/>
  <c r="N80"/>
  <c r="O80" s="1"/>
  <c r="P80"/>
  <c r="Q80" s="1"/>
  <c r="R80"/>
  <c r="S80" s="1"/>
  <c r="V80"/>
  <c r="W80" s="1"/>
  <c r="X80"/>
  <c r="Y80" s="1"/>
  <c r="Z80"/>
  <c r="AA80" s="1"/>
  <c r="AD80"/>
  <c r="AE80" s="1"/>
  <c r="AF80"/>
  <c r="AG80" s="1"/>
  <c r="AH80"/>
  <c r="AI80" s="1"/>
  <c r="F81"/>
  <c r="G81" s="1"/>
  <c r="H81"/>
  <c r="I81" s="1"/>
  <c r="J81"/>
  <c r="K81" s="1"/>
  <c r="N81"/>
  <c r="O81" s="1"/>
  <c r="P81"/>
  <c r="Q81" s="1"/>
  <c r="R81"/>
  <c r="S81" s="1"/>
  <c r="V81"/>
  <c r="W81" s="1"/>
  <c r="X81"/>
  <c r="Y81" s="1"/>
  <c r="Z81"/>
  <c r="AA81" s="1"/>
  <c r="AD81"/>
  <c r="AE81" s="1"/>
  <c r="AF81"/>
  <c r="AG81" s="1"/>
  <c r="AH81"/>
  <c r="AI81" s="1"/>
  <c r="F82"/>
  <c r="G82" s="1"/>
  <c r="H82"/>
  <c r="I82" s="1"/>
  <c r="J82"/>
  <c r="K82" s="1"/>
  <c r="N82"/>
  <c r="O82" s="1"/>
  <c r="P82"/>
  <c r="Q82" s="1"/>
  <c r="R82"/>
  <c r="S82" s="1"/>
  <c r="V82"/>
  <c r="W82" s="1"/>
  <c r="X82"/>
  <c r="Y82" s="1"/>
  <c r="Z82"/>
  <c r="AA82" s="1"/>
  <c r="AD82"/>
  <c r="AE82" s="1"/>
  <c r="AF82"/>
  <c r="AG82" s="1"/>
  <c r="AH82"/>
  <c r="AI82" s="1"/>
  <c r="F83"/>
  <c r="G83" s="1"/>
  <c r="H83"/>
  <c r="I83" s="1"/>
  <c r="J83"/>
  <c r="K83" s="1"/>
  <c r="N83"/>
  <c r="O83" s="1"/>
  <c r="P83"/>
  <c r="Q83" s="1"/>
  <c r="R83"/>
  <c r="S83" s="1"/>
  <c r="V83"/>
  <c r="W83" s="1"/>
  <c r="X83"/>
  <c r="Y83" s="1"/>
  <c r="Z83"/>
  <c r="AA83" s="1"/>
  <c r="AD83"/>
  <c r="AE83" s="1"/>
  <c r="AF83"/>
  <c r="AG83" s="1"/>
  <c r="AH83"/>
  <c r="AI83" s="1"/>
  <c r="F84"/>
  <c r="G84" s="1"/>
  <c r="H84"/>
  <c r="I84" s="1"/>
  <c r="J84"/>
  <c r="K84" s="1"/>
  <c r="N84"/>
  <c r="O84" s="1"/>
  <c r="P84"/>
  <c r="Q84" s="1"/>
  <c r="R84"/>
  <c r="S84" s="1"/>
  <c r="V84"/>
  <c r="W84" s="1"/>
  <c r="X84"/>
  <c r="Y84" s="1"/>
  <c r="Z84"/>
  <c r="AA84" s="1"/>
  <c r="AD84"/>
  <c r="AE84" s="1"/>
  <c r="AF84"/>
  <c r="AG84" s="1"/>
  <c r="AH84"/>
  <c r="AI84" s="1"/>
  <c r="F85"/>
  <c r="G85" s="1"/>
  <c r="H85"/>
  <c r="I85" s="1"/>
  <c r="J85"/>
  <c r="K85" s="1"/>
  <c r="N85"/>
  <c r="O85" s="1"/>
  <c r="P85"/>
  <c r="Q85" s="1"/>
  <c r="R85"/>
  <c r="S85" s="1"/>
  <c r="V85"/>
  <c r="W85" s="1"/>
  <c r="X85"/>
  <c r="Y85" s="1"/>
  <c r="Z85"/>
  <c r="AA85" s="1"/>
  <c r="AD85"/>
  <c r="AE85" s="1"/>
  <c r="AF85"/>
  <c r="AG85" s="1"/>
  <c r="AH85"/>
  <c r="AI85" s="1"/>
  <c r="F86"/>
  <c r="G86" s="1"/>
  <c r="H86"/>
  <c r="I86" s="1"/>
  <c r="J86"/>
  <c r="K86" s="1"/>
  <c r="N86"/>
  <c r="O86" s="1"/>
  <c r="P86"/>
  <c r="Q86" s="1"/>
  <c r="R86"/>
  <c r="S86" s="1"/>
  <c r="V86"/>
  <c r="W86" s="1"/>
  <c r="X86"/>
  <c r="Y86" s="1"/>
  <c r="Z86"/>
  <c r="AA86" s="1"/>
  <c r="AD86"/>
  <c r="AE86" s="1"/>
  <c r="AF86"/>
  <c r="AG86" s="1"/>
  <c r="AH86"/>
  <c r="AI86" s="1"/>
  <c r="F87"/>
  <c r="G87" s="1"/>
  <c r="H87"/>
  <c r="I87" s="1"/>
  <c r="J87"/>
  <c r="K87" s="1"/>
  <c r="N87"/>
  <c r="O87" s="1"/>
  <c r="P87"/>
  <c r="Q87" s="1"/>
  <c r="R87"/>
  <c r="S87" s="1"/>
  <c r="V87"/>
  <c r="W87" s="1"/>
  <c r="X87"/>
  <c r="Y87" s="1"/>
  <c r="Z87"/>
  <c r="AA87" s="1"/>
  <c r="AD87"/>
  <c r="AE87" s="1"/>
  <c r="AF87"/>
  <c r="AG87" s="1"/>
  <c r="AH87"/>
  <c r="AI87" s="1"/>
  <c r="F88"/>
  <c r="G88" s="1"/>
  <c r="H88"/>
  <c r="I88" s="1"/>
  <c r="J88"/>
  <c r="K88" s="1"/>
  <c r="N88"/>
  <c r="O88" s="1"/>
  <c r="P88"/>
  <c r="Q88" s="1"/>
  <c r="R88"/>
  <c r="S88" s="1"/>
  <c r="V88"/>
  <c r="W88" s="1"/>
  <c r="X88"/>
  <c r="Y88" s="1"/>
  <c r="Z88"/>
  <c r="AA88" s="1"/>
  <c r="AD88"/>
  <c r="AE88" s="1"/>
  <c r="AF88"/>
  <c r="AG88" s="1"/>
  <c r="AH88"/>
  <c r="AI88" s="1"/>
  <c r="F89"/>
  <c r="G89" s="1"/>
  <c r="H89"/>
  <c r="I89" s="1"/>
  <c r="J89"/>
  <c r="K89" s="1"/>
  <c r="N89"/>
  <c r="O89" s="1"/>
  <c r="P89"/>
  <c r="Q89" s="1"/>
  <c r="R89"/>
  <c r="S89" s="1"/>
  <c r="V89"/>
  <c r="W89" s="1"/>
  <c r="X89"/>
  <c r="Y89" s="1"/>
  <c r="Z89"/>
  <c r="AA89" s="1"/>
  <c r="AD89"/>
  <c r="AE89" s="1"/>
  <c r="AF89"/>
  <c r="AG89" s="1"/>
  <c r="AH89"/>
  <c r="AI89" s="1"/>
  <c r="F90"/>
  <c r="G90" s="1"/>
  <c r="H90"/>
  <c r="I90" s="1"/>
  <c r="J90"/>
  <c r="K90" s="1"/>
  <c r="N90"/>
  <c r="O90" s="1"/>
  <c r="P90"/>
  <c r="Q90" s="1"/>
  <c r="R90"/>
  <c r="S90" s="1"/>
  <c r="V90"/>
  <c r="W90" s="1"/>
  <c r="X90"/>
  <c r="Y90" s="1"/>
  <c r="Z90"/>
  <c r="AA90" s="1"/>
  <c r="AD90"/>
  <c r="AE90" s="1"/>
  <c r="AF90"/>
  <c r="AG90" s="1"/>
  <c r="AH90"/>
  <c r="AI90" s="1"/>
  <c r="F91"/>
  <c r="G91" s="1"/>
  <c r="H91"/>
  <c r="I91" s="1"/>
  <c r="J91"/>
  <c r="K91" s="1"/>
  <c r="N91"/>
  <c r="O91" s="1"/>
  <c r="P91"/>
  <c r="Q91" s="1"/>
  <c r="R91"/>
  <c r="S91" s="1"/>
  <c r="V91"/>
  <c r="W91" s="1"/>
  <c r="X91"/>
  <c r="Y91" s="1"/>
  <c r="Z91"/>
  <c r="AA91" s="1"/>
  <c r="AD91"/>
  <c r="AE91" s="1"/>
  <c r="AF91"/>
  <c r="AG91" s="1"/>
  <c r="AH91"/>
  <c r="AI91" s="1"/>
  <c r="F92"/>
  <c r="G92" s="1"/>
  <c r="H92"/>
  <c r="I92" s="1"/>
  <c r="J92"/>
  <c r="K92" s="1"/>
  <c r="N92"/>
  <c r="O92" s="1"/>
  <c r="P92"/>
  <c r="Q92" s="1"/>
  <c r="R92"/>
  <c r="S92" s="1"/>
  <c r="V92"/>
  <c r="W92" s="1"/>
  <c r="X92"/>
  <c r="Y92" s="1"/>
  <c r="Z92"/>
  <c r="AA92" s="1"/>
  <c r="AD92"/>
  <c r="AE92" s="1"/>
  <c r="AF92"/>
  <c r="AG92" s="1"/>
  <c r="AH92"/>
  <c r="AI92" s="1"/>
  <c r="F93"/>
  <c r="G93" s="1"/>
  <c r="H93"/>
  <c r="I93" s="1"/>
  <c r="J93"/>
  <c r="K93" s="1"/>
  <c r="N93"/>
  <c r="O93" s="1"/>
  <c r="P93"/>
  <c r="Q93" s="1"/>
  <c r="R93"/>
  <c r="S93" s="1"/>
  <c r="V93"/>
  <c r="W93" s="1"/>
  <c r="X93"/>
  <c r="Y93" s="1"/>
  <c r="Z93"/>
  <c r="AA93" s="1"/>
  <c r="AD93"/>
  <c r="AE93" s="1"/>
  <c r="AF93"/>
  <c r="AG93" s="1"/>
  <c r="AH93"/>
  <c r="AI93" s="1"/>
  <c r="F94"/>
  <c r="G94" s="1"/>
  <c r="H94"/>
  <c r="I94" s="1"/>
  <c r="J94"/>
  <c r="K94" s="1"/>
  <c r="N94"/>
  <c r="O94" s="1"/>
  <c r="P94"/>
  <c r="Q94" s="1"/>
  <c r="R94"/>
  <c r="S94" s="1"/>
  <c r="V94"/>
  <c r="W94" s="1"/>
  <c r="X94"/>
  <c r="Y94" s="1"/>
  <c r="Z94"/>
  <c r="AA94" s="1"/>
  <c r="AD94"/>
  <c r="AE94" s="1"/>
  <c r="AF94"/>
  <c r="AG94" s="1"/>
  <c r="AH94"/>
  <c r="AI94" s="1"/>
  <c r="F95"/>
  <c r="G95" s="1"/>
  <c r="H95"/>
  <c r="I95" s="1"/>
  <c r="J95"/>
  <c r="K95" s="1"/>
  <c r="N95"/>
  <c r="O95" s="1"/>
  <c r="P95"/>
  <c r="Q95" s="1"/>
  <c r="R95"/>
  <c r="S95" s="1"/>
  <c r="V95"/>
  <c r="W95" s="1"/>
  <c r="X95"/>
  <c r="Y95" s="1"/>
  <c r="Z95"/>
  <c r="AA95" s="1"/>
  <c r="AD95"/>
  <c r="AE95" s="1"/>
  <c r="AF95"/>
  <c r="AG95" s="1"/>
  <c r="AH95"/>
  <c r="AI95" s="1"/>
  <c r="F96"/>
  <c r="G96" s="1"/>
  <c r="H96"/>
  <c r="I96" s="1"/>
  <c r="J96"/>
  <c r="K96" s="1"/>
  <c r="N96"/>
  <c r="O96" s="1"/>
  <c r="P96"/>
  <c r="Q96" s="1"/>
  <c r="R96"/>
  <c r="S96" s="1"/>
  <c r="V96"/>
  <c r="W96" s="1"/>
  <c r="X96"/>
  <c r="Y96" s="1"/>
  <c r="Z96"/>
  <c r="AA96" s="1"/>
  <c r="AD96"/>
  <c r="AE96" s="1"/>
  <c r="AF96"/>
  <c r="AG96" s="1"/>
  <c r="AH96"/>
  <c r="AI96" s="1"/>
  <c r="F97"/>
  <c r="G97" s="1"/>
  <c r="H97"/>
  <c r="I97" s="1"/>
  <c r="J97"/>
  <c r="K97" s="1"/>
  <c r="N97"/>
  <c r="O97" s="1"/>
  <c r="P97"/>
  <c r="Q97" s="1"/>
  <c r="R97"/>
  <c r="S97" s="1"/>
  <c r="V97"/>
  <c r="W97" s="1"/>
  <c r="X97"/>
  <c r="Y97" s="1"/>
  <c r="Z97"/>
  <c r="AA97" s="1"/>
  <c r="AD97"/>
  <c r="AE97" s="1"/>
  <c r="AF97"/>
  <c r="AG97" s="1"/>
  <c r="AH97"/>
  <c r="AI97" s="1"/>
  <c r="F98"/>
  <c r="G98" s="1"/>
  <c r="H98"/>
  <c r="I98" s="1"/>
  <c r="J98"/>
  <c r="K98" s="1"/>
  <c r="N98"/>
  <c r="O98" s="1"/>
  <c r="P98"/>
  <c r="Q98" s="1"/>
  <c r="R98"/>
  <c r="S98" s="1"/>
  <c r="V98"/>
  <c r="W98" s="1"/>
  <c r="X98"/>
  <c r="Y98" s="1"/>
  <c r="Z98"/>
  <c r="AA98" s="1"/>
  <c r="AD98"/>
  <c r="AE98" s="1"/>
  <c r="AF98"/>
  <c r="AG98" s="1"/>
  <c r="AH98"/>
  <c r="AI98" s="1"/>
  <c r="F99"/>
  <c r="G99" s="1"/>
  <c r="H99"/>
  <c r="I99" s="1"/>
  <c r="J99"/>
  <c r="K99" s="1"/>
  <c r="N99"/>
  <c r="O99" s="1"/>
  <c r="P99"/>
  <c r="Q99" s="1"/>
  <c r="R99"/>
  <c r="S99" s="1"/>
  <c r="V99"/>
  <c r="W99" s="1"/>
  <c r="X99"/>
  <c r="Y99" s="1"/>
  <c r="Z99"/>
  <c r="AA99" s="1"/>
  <c r="AD99"/>
  <c r="AE99" s="1"/>
  <c r="AF99"/>
  <c r="AG99" s="1"/>
  <c r="AH99"/>
  <c r="AI99" s="1"/>
  <c r="F100"/>
  <c r="G100" s="1"/>
  <c r="H100"/>
  <c r="I100" s="1"/>
  <c r="J100"/>
  <c r="K100" s="1"/>
  <c r="N100"/>
  <c r="O100" s="1"/>
  <c r="P100"/>
  <c r="Q100" s="1"/>
  <c r="R100"/>
  <c r="S100" s="1"/>
  <c r="V100"/>
  <c r="W100" s="1"/>
  <c r="X100"/>
  <c r="Y100" s="1"/>
  <c r="Z100"/>
  <c r="AA100" s="1"/>
  <c r="AD100"/>
  <c r="AE100" s="1"/>
  <c r="AF100"/>
  <c r="AG100" s="1"/>
  <c r="AH100"/>
  <c r="AI100" s="1"/>
  <c r="F101"/>
  <c r="G101" s="1"/>
  <c r="H101"/>
  <c r="I101" s="1"/>
  <c r="J101"/>
  <c r="K101" s="1"/>
  <c r="N101"/>
  <c r="O101" s="1"/>
  <c r="P101"/>
  <c r="Q101" s="1"/>
  <c r="R101"/>
  <c r="S101" s="1"/>
  <c r="V101"/>
  <c r="W101" s="1"/>
  <c r="X101"/>
  <c r="Y101" s="1"/>
  <c r="Z101"/>
  <c r="AA101" s="1"/>
  <c r="AD101"/>
  <c r="AE101" s="1"/>
  <c r="AF101"/>
  <c r="AG101" s="1"/>
  <c r="AH101"/>
  <c r="AI101" s="1"/>
  <c r="F102"/>
  <c r="G102" s="1"/>
  <c r="H102"/>
  <c r="I102" s="1"/>
  <c r="J102"/>
  <c r="K102" s="1"/>
  <c r="N102"/>
  <c r="O102" s="1"/>
  <c r="P102"/>
  <c r="Q102" s="1"/>
  <c r="R102"/>
  <c r="S102" s="1"/>
  <c r="V102"/>
  <c r="W102" s="1"/>
  <c r="X102"/>
  <c r="Y102" s="1"/>
  <c r="Z102"/>
  <c r="AD102"/>
  <c r="AE102" s="1"/>
  <c r="AF102"/>
  <c r="AG102" s="1"/>
  <c r="AH102"/>
  <c r="AI102" s="1"/>
  <c r="F103"/>
  <c r="G103" s="1"/>
  <c r="H103"/>
  <c r="I103" s="1"/>
  <c r="J103"/>
  <c r="K103" s="1"/>
  <c r="N103"/>
  <c r="O103" s="1"/>
  <c r="P103"/>
  <c r="Q103" s="1"/>
  <c r="R103"/>
  <c r="S103" s="1"/>
  <c r="V103"/>
  <c r="W103" s="1"/>
  <c r="X103"/>
  <c r="Y103" s="1"/>
  <c r="Z103"/>
  <c r="AA103" s="1"/>
  <c r="AD103"/>
  <c r="AE103" s="1"/>
  <c r="AF103"/>
  <c r="AG103" s="1"/>
  <c r="AH103"/>
  <c r="F104"/>
  <c r="G104" s="1"/>
  <c r="H104"/>
  <c r="I104" s="1"/>
  <c r="J104"/>
  <c r="N104"/>
  <c r="O104" s="1"/>
  <c r="P104"/>
  <c r="Q104" s="1"/>
  <c r="R104"/>
  <c r="S104" s="1"/>
  <c r="V104"/>
  <c r="W104" s="1"/>
  <c r="X104"/>
  <c r="Y104" s="1"/>
  <c r="Z104"/>
  <c r="AD104"/>
  <c r="AE104" s="1"/>
  <c r="AF104"/>
  <c r="AG104" s="1"/>
  <c r="AH104"/>
  <c r="AI104" s="1"/>
  <c r="F105"/>
  <c r="G105" s="1"/>
  <c r="H105"/>
  <c r="I105" s="1"/>
  <c r="J105"/>
  <c r="K105" s="1"/>
  <c r="N105"/>
  <c r="O105" s="1"/>
  <c r="P105"/>
  <c r="Q105" s="1"/>
  <c r="R105"/>
  <c r="S105" s="1"/>
  <c r="V105"/>
  <c r="W105" s="1"/>
  <c r="X105"/>
  <c r="Y105" s="1"/>
  <c r="Z105"/>
  <c r="AA105" s="1"/>
  <c r="AD105"/>
  <c r="AE105" s="1"/>
  <c r="AF105"/>
  <c r="AG105" s="1"/>
  <c r="AH105"/>
  <c r="F106"/>
  <c r="G106" s="1"/>
  <c r="H106"/>
  <c r="I106" s="1"/>
  <c r="J106"/>
  <c r="K106" s="1"/>
  <c r="N106"/>
  <c r="O106" s="1"/>
  <c r="P106"/>
  <c r="Q106" s="1"/>
  <c r="R106"/>
  <c r="S106" s="1"/>
  <c r="V106"/>
  <c r="W106" s="1"/>
  <c r="X106"/>
  <c r="Y106" s="1"/>
  <c r="Z106"/>
  <c r="AA106" s="1"/>
  <c r="AD106"/>
  <c r="AE106" s="1"/>
  <c r="AF106"/>
  <c r="AG106" s="1"/>
  <c r="AH106"/>
  <c r="AI106" s="1"/>
  <c r="F107"/>
  <c r="G107" s="1"/>
  <c r="H107"/>
  <c r="I107" s="1"/>
  <c r="J107"/>
  <c r="K107" s="1"/>
  <c r="N107"/>
  <c r="O107" s="1"/>
  <c r="P107"/>
  <c r="Q107" s="1"/>
  <c r="R107"/>
  <c r="S107" s="1"/>
  <c r="V107"/>
  <c r="W107" s="1"/>
  <c r="X107"/>
  <c r="Y107" s="1"/>
  <c r="Z107"/>
  <c r="AA107" s="1"/>
  <c r="AD107"/>
  <c r="AE107" s="1"/>
  <c r="AF107"/>
  <c r="AG107" s="1"/>
  <c r="AH107"/>
  <c r="AI107" s="1"/>
  <c r="F108"/>
  <c r="G108" s="1"/>
  <c r="H108"/>
  <c r="I108" s="1"/>
  <c r="J108"/>
  <c r="K108" s="1"/>
  <c r="N108"/>
  <c r="O108" s="1"/>
  <c r="P108"/>
  <c r="Q108" s="1"/>
  <c r="R108"/>
  <c r="S108" s="1"/>
  <c r="V108"/>
  <c r="W108" s="1"/>
  <c r="X108"/>
  <c r="Y108" s="1"/>
  <c r="Z108"/>
  <c r="AA108" s="1"/>
  <c r="AD108"/>
  <c r="AE108" s="1"/>
  <c r="AF108"/>
  <c r="AG108" s="1"/>
  <c r="AH108"/>
  <c r="AI108" s="1"/>
  <c r="F109"/>
  <c r="G109" s="1"/>
  <c r="H109"/>
  <c r="I109" s="1"/>
  <c r="J109"/>
  <c r="K109" s="1"/>
  <c r="N109"/>
  <c r="O109" s="1"/>
  <c r="P109"/>
  <c r="Q109" s="1"/>
  <c r="R109"/>
  <c r="V109"/>
  <c r="W109" s="1"/>
  <c r="X109"/>
  <c r="Y109" s="1"/>
  <c r="Z109"/>
  <c r="AA109" s="1"/>
  <c r="AD109"/>
  <c r="AE109" s="1"/>
  <c r="AF109"/>
  <c r="AG109" s="1"/>
  <c r="AH109"/>
  <c r="AI109" s="1"/>
  <c r="F110"/>
  <c r="G110" s="1"/>
  <c r="H110"/>
  <c r="I110" s="1"/>
  <c r="J110"/>
  <c r="N110"/>
  <c r="O110" s="1"/>
  <c r="P110"/>
  <c r="Q110" s="1"/>
  <c r="R110"/>
  <c r="S110" s="1"/>
  <c r="V110"/>
  <c r="W110" s="1"/>
  <c r="X110"/>
  <c r="Y110" s="1"/>
  <c r="Z110"/>
  <c r="AA110" s="1"/>
  <c r="AD110"/>
  <c r="AE110" s="1"/>
  <c r="AF110"/>
  <c r="AG110" s="1"/>
  <c r="AH110"/>
  <c r="F111"/>
  <c r="G111" s="1"/>
  <c r="H111"/>
  <c r="I111" s="1"/>
  <c r="J111"/>
  <c r="K111" s="1"/>
  <c r="N111"/>
  <c r="O111" s="1"/>
  <c r="P111"/>
  <c r="Q111" s="1"/>
  <c r="R111"/>
  <c r="V111"/>
  <c r="W111" s="1"/>
  <c r="X111"/>
  <c r="Y111" s="1"/>
  <c r="Z111"/>
  <c r="AA111" s="1"/>
  <c r="AD111"/>
  <c r="AE111" s="1"/>
  <c r="AF111"/>
  <c r="AG111" s="1"/>
  <c r="AH111"/>
  <c r="F112"/>
  <c r="G112" s="1"/>
  <c r="H112"/>
  <c r="I112" s="1"/>
  <c r="J112"/>
  <c r="K112" s="1"/>
  <c r="N112"/>
  <c r="O112" s="1"/>
  <c r="P112"/>
  <c r="Q112" s="1"/>
  <c r="R112"/>
  <c r="S112" s="1"/>
  <c r="V112"/>
  <c r="W112" s="1"/>
  <c r="X112"/>
  <c r="Y112" s="1"/>
  <c r="Z112"/>
  <c r="AD112"/>
  <c r="AE112" s="1"/>
  <c r="AF112"/>
  <c r="AG112" s="1"/>
  <c r="AH112"/>
  <c r="AI112" s="1"/>
  <c r="F113"/>
  <c r="G113" s="1"/>
  <c r="H113"/>
  <c r="I113" s="1"/>
  <c r="J113"/>
  <c r="K113" s="1"/>
  <c r="N113"/>
  <c r="O113" s="1"/>
  <c r="P113"/>
  <c r="Q113" s="1"/>
  <c r="R113"/>
  <c r="V113"/>
  <c r="W113" s="1"/>
  <c r="X113"/>
  <c r="Y113" s="1"/>
  <c r="Z113"/>
  <c r="AA113" s="1"/>
  <c r="AD113"/>
  <c r="AE113" s="1"/>
  <c r="AF113"/>
  <c r="AG113" s="1"/>
  <c r="AH113"/>
  <c r="AH11"/>
  <c r="AI11" s="1"/>
  <c r="AF11"/>
  <c r="AG11" s="1"/>
  <c r="AD11"/>
  <c r="AE11" s="1"/>
  <c r="Z11"/>
  <c r="AA11" s="1"/>
  <c r="X11"/>
  <c r="Y11" s="1"/>
  <c r="V11"/>
  <c r="W11" s="1"/>
  <c r="R11"/>
  <c r="S11" s="1"/>
  <c r="P11"/>
  <c r="Q11" s="1"/>
  <c r="N11"/>
  <c r="O11" s="1"/>
  <c r="J11"/>
  <c r="K11" s="1"/>
  <c r="H11"/>
  <c r="I11" s="1"/>
  <c r="F11"/>
  <c r="AG10" i="42"/>
  <c r="AF10"/>
  <c r="AA16" i="61" s="1"/>
  <c r="AD10" i="42"/>
  <c r="Y16" i="61" s="1"/>
  <c r="L84" i="43"/>
  <c r="L83"/>
  <c r="L11" i="48"/>
  <c r="F12" i="59"/>
  <c r="H12"/>
  <c r="J12"/>
  <c r="N12"/>
  <c r="P12"/>
  <c r="R12"/>
  <c r="V12"/>
  <c r="X12"/>
  <c r="Z12"/>
  <c r="AD12"/>
  <c r="AF12"/>
  <c r="AH12"/>
  <c r="F13"/>
  <c r="H13"/>
  <c r="J13"/>
  <c r="N13"/>
  <c r="P13"/>
  <c r="R13"/>
  <c r="V13"/>
  <c r="X13"/>
  <c r="Z13"/>
  <c r="AD13"/>
  <c r="AF13"/>
  <c r="AH13"/>
  <c r="F14"/>
  <c r="H14"/>
  <c r="J14"/>
  <c r="N14"/>
  <c r="P14"/>
  <c r="R14"/>
  <c r="V14"/>
  <c r="X14"/>
  <c r="Z14"/>
  <c r="AD14"/>
  <c r="AF14"/>
  <c r="AH14"/>
  <c r="F15"/>
  <c r="H15"/>
  <c r="J15"/>
  <c r="N15"/>
  <c r="P15"/>
  <c r="R15"/>
  <c r="V15"/>
  <c r="X15"/>
  <c r="Z15"/>
  <c r="AD15"/>
  <c r="AF15"/>
  <c r="AH15"/>
  <c r="F16"/>
  <c r="H16"/>
  <c r="J16"/>
  <c r="N16"/>
  <c r="P16"/>
  <c r="R16"/>
  <c r="V16"/>
  <c r="X16"/>
  <c r="Z16"/>
  <c r="AD16"/>
  <c r="AF16"/>
  <c r="AH16"/>
  <c r="F17"/>
  <c r="H17"/>
  <c r="J17"/>
  <c r="N17"/>
  <c r="P17"/>
  <c r="R17"/>
  <c r="V17"/>
  <c r="X17"/>
  <c r="Z17"/>
  <c r="AD17"/>
  <c r="AF17"/>
  <c r="AH17"/>
  <c r="F18"/>
  <c r="H18"/>
  <c r="J18"/>
  <c r="N18"/>
  <c r="P18"/>
  <c r="R18"/>
  <c r="V18"/>
  <c r="X18"/>
  <c r="Z18"/>
  <c r="AD18"/>
  <c r="AF18"/>
  <c r="AH18"/>
  <c r="F19"/>
  <c r="H19"/>
  <c r="J19"/>
  <c r="N19"/>
  <c r="P19"/>
  <c r="R19"/>
  <c r="V19"/>
  <c r="X19"/>
  <c r="Z19"/>
  <c r="AD19"/>
  <c r="AF19"/>
  <c r="AH19"/>
  <c r="F20"/>
  <c r="H20"/>
  <c r="J20"/>
  <c r="N20"/>
  <c r="P20"/>
  <c r="R20"/>
  <c r="V20"/>
  <c r="X20"/>
  <c r="Z20"/>
  <c r="AD20"/>
  <c r="AF20"/>
  <c r="AH20"/>
  <c r="F21"/>
  <c r="H21"/>
  <c r="J21"/>
  <c r="N21"/>
  <c r="P21"/>
  <c r="R21"/>
  <c r="V21"/>
  <c r="X21"/>
  <c r="Z21"/>
  <c r="AD21"/>
  <c r="AF21"/>
  <c r="AH21"/>
  <c r="F22"/>
  <c r="H22"/>
  <c r="J22"/>
  <c r="N22"/>
  <c r="P22"/>
  <c r="R22"/>
  <c r="V22"/>
  <c r="X22"/>
  <c r="Z22"/>
  <c r="AD22"/>
  <c r="AF22"/>
  <c r="AH22"/>
  <c r="F23"/>
  <c r="H23"/>
  <c r="J23"/>
  <c r="N23"/>
  <c r="P23"/>
  <c r="R23"/>
  <c r="V23"/>
  <c r="X23"/>
  <c r="Z23"/>
  <c r="AD23"/>
  <c r="AF23"/>
  <c r="AH23"/>
  <c r="F24"/>
  <c r="H24"/>
  <c r="J24"/>
  <c r="N24"/>
  <c r="P24"/>
  <c r="R24"/>
  <c r="V24"/>
  <c r="X24"/>
  <c r="Z24"/>
  <c r="AD24"/>
  <c r="AF24"/>
  <c r="AH24"/>
  <c r="F25"/>
  <c r="H25"/>
  <c r="J25"/>
  <c r="N25"/>
  <c r="P25"/>
  <c r="R25"/>
  <c r="V25"/>
  <c r="X25"/>
  <c r="Z25"/>
  <c r="AD25"/>
  <c r="AF25"/>
  <c r="AH25"/>
  <c r="F26"/>
  <c r="H26"/>
  <c r="J26"/>
  <c r="N26"/>
  <c r="P26"/>
  <c r="R26"/>
  <c r="V26"/>
  <c r="X26"/>
  <c r="Z26"/>
  <c r="AD26"/>
  <c r="AF26"/>
  <c r="AH26"/>
  <c r="F27"/>
  <c r="H27"/>
  <c r="J27"/>
  <c r="N27"/>
  <c r="P27"/>
  <c r="R27"/>
  <c r="V27"/>
  <c r="X27"/>
  <c r="Z27"/>
  <c r="AD27"/>
  <c r="AF27"/>
  <c r="AH27"/>
  <c r="F28"/>
  <c r="H28"/>
  <c r="J28"/>
  <c r="N28"/>
  <c r="P28"/>
  <c r="R28"/>
  <c r="V28"/>
  <c r="X28"/>
  <c r="Z28"/>
  <c r="AD28"/>
  <c r="AF28"/>
  <c r="AH28"/>
  <c r="F29"/>
  <c r="H29"/>
  <c r="J29"/>
  <c r="N29"/>
  <c r="P29"/>
  <c r="R29"/>
  <c r="V29"/>
  <c r="X29"/>
  <c r="Z29"/>
  <c r="AD29"/>
  <c r="AF29"/>
  <c r="AH29"/>
  <c r="F30"/>
  <c r="H30"/>
  <c r="J30"/>
  <c r="N30"/>
  <c r="P30"/>
  <c r="R30"/>
  <c r="V30"/>
  <c r="X30"/>
  <c r="Z30"/>
  <c r="AD30"/>
  <c r="AF30"/>
  <c r="AH30"/>
  <c r="F31"/>
  <c r="H31"/>
  <c r="J31"/>
  <c r="N31"/>
  <c r="P31"/>
  <c r="R31"/>
  <c r="V31"/>
  <c r="X31"/>
  <c r="Z31"/>
  <c r="AD31"/>
  <c r="AF31"/>
  <c r="AH31"/>
  <c r="F32"/>
  <c r="H32"/>
  <c r="J32"/>
  <c r="N32"/>
  <c r="P32"/>
  <c r="R32"/>
  <c r="V32"/>
  <c r="X32"/>
  <c r="Z32"/>
  <c r="AD32"/>
  <c r="AF32"/>
  <c r="AH32"/>
  <c r="F33"/>
  <c r="H33"/>
  <c r="J33"/>
  <c r="N33"/>
  <c r="P33"/>
  <c r="R33"/>
  <c r="V33"/>
  <c r="X33"/>
  <c r="Z33"/>
  <c r="AD33"/>
  <c r="AF33"/>
  <c r="AH33"/>
  <c r="F34"/>
  <c r="H34"/>
  <c r="J34"/>
  <c r="N34"/>
  <c r="P34"/>
  <c r="R34"/>
  <c r="V34"/>
  <c r="X34"/>
  <c r="Z34"/>
  <c r="AD34"/>
  <c r="AF34"/>
  <c r="AH34"/>
  <c r="F35"/>
  <c r="H35"/>
  <c r="J35"/>
  <c r="N35"/>
  <c r="P35"/>
  <c r="R35"/>
  <c r="V35"/>
  <c r="X35"/>
  <c r="Z35"/>
  <c r="AD35"/>
  <c r="AF35"/>
  <c r="AH35"/>
  <c r="F36"/>
  <c r="H36"/>
  <c r="J36"/>
  <c r="N36"/>
  <c r="P36"/>
  <c r="R36"/>
  <c r="V36"/>
  <c r="X36"/>
  <c r="Z36"/>
  <c r="AD36"/>
  <c r="AF36"/>
  <c r="AH36"/>
  <c r="F37"/>
  <c r="H37"/>
  <c r="J37"/>
  <c r="N37"/>
  <c r="P37"/>
  <c r="R37"/>
  <c r="V37"/>
  <c r="X37"/>
  <c r="Z37"/>
  <c r="AD37"/>
  <c r="AF37"/>
  <c r="AH37"/>
  <c r="F38"/>
  <c r="H38"/>
  <c r="J38"/>
  <c r="N38"/>
  <c r="P38"/>
  <c r="R38"/>
  <c r="V38"/>
  <c r="X38"/>
  <c r="Z38"/>
  <c r="AD38"/>
  <c r="AF38"/>
  <c r="AH38"/>
  <c r="F39"/>
  <c r="H39"/>
  <c r="J39"/>
  <c r="N39"/>
  <c r="P39"/>
  <c r="R39"/>
  <c r="V39"/>
  <c r="X39"/>
  <c r="Z39"/>
  <c r="AD39"/>
  <c r="AF39"/>
  <c r="AH39"/>
  <c r="F40"/>
  <c r="H40"/>
  <c r="J40"/>
  <c r="N40"/>
  <c r="P40"/>
  <c r="R40"/>
  <c r="V40"/>
  <c r="X40"/>
  <c r="Z40"/>
  <c r="AD40"/>
  <c r="AF40"/>
  <c r="AH40"/>
  <c r="F41"/>
  <c r="H41"/>
  <c r="J41"/>
  <c r="N41"/>
  <c r="P41"/>
  <c r="R41"/>
  <c r="V41"/>
  <c r="X41"/>
  <c r="Z41"/>
  <c r="AD41"/>
  <c r="AF41"/>
  <c r="AH41"/>
  <c r="F42"/>
  <c r="H42"/>
  <c r="J42"/>
  <c r="N42"/>
  <c r="P42"/>
  <c r="R42"/>
  <c r="V42"/>
  <c r="X42"/>
  <c r="Z42"/>
  <c r="AD42"/>
  <c r="AF42"/>
  <c r="AH42"/>
  <c r="F43"/>
  <c r="H43"/>
  <c r="J43"/>
  <c r="N43"/>
  <c r="P43"/>
  <c r="R43"/>
  <c r="V43"/>
  <c r="X43"/>
  <c r="Z43"/>
  <c r="AD43"/>
  <c r="AF43"/>
  <c r="AH43"/>
  <c r="F44"/>
  <c r="H44"/>
  <c r="J44"/>
  <c r="N44"/>
  <c r="P44"/>
  <c r="R44"/>
  <c r="V44"/>
  <c r="X44"/>
  <c r="Z44"/>
  <c r="AD44"/>
  <c r="AF44"/>
  <c r="AH44"/>
  <c r="F45"/>
  <c r="H45"/>
  <c r="J45"/>
  <c r="N45"/>
  <c r="P45"/>
  <c r="R45"/>
  <c r="V45"/>
  <c r="X45"/>
  <c r="Z45"/>
  <c r="AD45"/>
  <c r="AF45"/>
  <c r="AH45"/>
  <c r="F46"/>
  <c r="H46"/>
  <c r="J46"/>
  <c r="N46"/>
  <c r="P46"/>
  <c r="R46"/>
  <c r="V46"/>
  <c r="X46"/>
  <c r="Z46"/>
  <c r="AD46"/>
  <c r="AF46"/>
  <c r="AH46"/>
  <c r="F47"/>
  <c r="H47"/>
  <c r="J47"/>
  <c r="N47"/>
  <c r="P47"/>
  <c r="R47"/>
  <c r="V47"/>
  <c r="X47"/>
  <c r="Z47"/>
  <c r="AD47"/>
  <c r="AF47"/>
  <c r="AH47"/>
  <c r="F48"/>
  <c r="H48"/>
  <c r="J48"/>
  <c r="N48"/>
  <c r="P48"/>
  <c r="R48"/>
  <c r="V48"/>
  <c r="X48"/>
  <c r="Z48"/>
  <c r="AD48"/>
  <c r="AF48"/>
  <c r="AH48"/>
  <c r="F49"/>
  <c r="H49"/>
  <c r="J49"/>
  <c r="N49"/>
  <c r="P49"/>
  <c r="R49"/>
  <c r="V49"/>
  <c r="X49"/>
  <c r="Z49"/>
  <c r="AD49"/>
  <c r="AF49"/>
  <c r="AH49"/>
  <c r="F50"/>
  <c r="H50"/>
  <c r="J50"/>
  <c r="N50"/>
  <c r="P50"/>
  <c r="R50"/>
  <c r="V50"/>
  <c r="X50"/>
  <c r="Z50"/>
  <c r="AD50"/>
  <c r="AF50"/>
  <c r="AH50"/>
  <c r="F51"/>
  <c r="H51"/>
  <c r="J51"/>
  <c r="N51"/>
  <c r="P51"/>
  <c r="R51"/>
  <c r="V51"/>
  <c r="X51"/>
  <c r="Z51"/>
  <c r="AD51"/>
  <c r="AF51"/>
  <c r="AH51"/>
  <c r="F52"/>
  <c r="H52"/>
  <c r="J52"/>
  <c r="N52"/>
  <c r="P52"/>
  <c r="R52"/>
  <c r="V52"/>
  <c r="X52"/>
  <c r="Z52"/>
  <c r="AD52"/>
  <c r="AF52"/>
  <c r="AH52"/>
  <c r="F53"/>
  <c r="H53"/>
  <c r="J53"/>
  <c r="N53"/>
  <c r="P53"/>
  <c r="R53"/>
  <c r="V53"/>
  <c r="X53"/>
  <c r="Z53"/>
  <c r="AD53"/>
  <c r="AF53"/>
  <c r="AH53"/>
  <c r="F54"/>
  <c r="H54"/>
  <c r="J54"/>
  <c r="N54"/>
  <c r="P54"/>
  <c r="R54"/>
  <c r="V54"/>
  <c r="X54"/>
  <c r="Z54"/>
  <c r="AD54"/>
  <c r="AF54"/>
  <c r="AH54"/>
  <c r="F55"/>
  <c r="H55"/>
  <c r="J55"/>
  <c r="N55"/>
  <c r="P55"/>
  <c r="R55"/>
  <c r="V55"/>
  <c r="X55"/>
  <c r="Z55"/>
  <c r="AD55"/>
  <c r="AF55"/>
  <c r="AH55"/>
  <c r="F56"/>
  <c r="H56"/>
  <c r="J56"/>
  <c r="N56"/>
  <c r="P56"/>
  <c r="R56"/>
  <c r="V56"/>
  <c r="X56"/>
  <c r="Z56"/>
  <c r="AD56"/>
  <c r="AF56"/>
  <c r="AH56"/>
  <c r="F57"/>
  <c r="H57"/>
  <c r="J57"/>
  <c r="N57"/>
  <c r="P57"/>
  <c r="R57"/>
  <c r="V57"/>
  <c r="X57"/>
  <c r="Z57"/>
  <c r="AD57"/>
  <c r="AF57"/>
  <c r="AH57"/>
  <c r="F58"/>
  <c r="H58"/>
  <c r="J58"/>
  <c r="N58"/>
  <c r="P58"/>
  <c r="R58"/>
  <c r="V58"/>
  <c r="X58"/>
  <c r="Z58"/>
  <c r="AD58"/>
  <c r="AF58"/>
  <c r="AH58"/>
  <c r="F59"/>
  <c r="H59"/>
  <c r="J59"/>
  <c r="N59"/>
  <c r="P59"/>
  <c r="R59"/>
  <c r="V59"/>
  <c r="X59"/>
  <c r="Z59"/>
  <c r="AD59"/>
  <c r="AF59"/>
  <c r="AH59"/>
  <c r="F60"/>
  <c r="H60"/>
  <c r="J60"/>
  <c r="N60"/>
  <c r="P60"/>
  <c r="R60"/>
  <c r="V60"/>
  <c r="X60"/>
  <c r="Z60"/>
  <c r="AD60"/>
  <c r="AF60"/>
  <c r="AH60"/>
  <c r="F61"/>
  <c r="H61"/>
  <c r="J61"/>
  <c r="N61"/>
  <c r="P61"/>
  <c r="R61"/>
  <c r="V61"/>
  <c r="X61"/>
  <c r="Z61"/>
  <c r="AD61"/>
  <c r="AF61"/>
  <c r="AH61"/>
  <c r="F62"/>
  <c r="H62"/>
  <c r="J62"/>
  <c r="N62"/>
  <c r="P62"/>
  <c r="R62"/>
  <c r="V62"/>
  <c r="X62"/>
  <c r="Z62"/>
  <c r="AD62"/>
  <c r="AF62"/>
  <c r="AH62"/>
  <c r="F63"/>
  <c r="H63"/>
  <c r="J63"/>
  <c r="N63"/>
  <c r="P63"/>
  <c r="R63"/>
  <c r="V63"/>
  <c r="X63"/>
  <c r="Z63"/>
  <c r="AD63"/>
  <c r="AF63"/>
  <c r="AH63"/>
  <c r="F64"/>
  <c r="H64"/>
  <c r="J64"/>
  <c r="N64"/>
  <c r="P64"/>
  <c r="R64"/>
  <c r="V64"/>
  <c r="X64"/>
  <c r="Z64"/>
  <c r="AD64"/>
  <c r="AF64"/>
  <c r="AH64"/>
  <c r="F65"/>
  <c r="H65"/>
  <c r="J65"/>
  <c r="N65"/>
  <c r="P65"/>
  <c r="R65"/>
  <c r="V65"/>
  <c r="X65"/>
  <c r="Z65"/>
  <c r="AD65"/>
  <c r="AF65"/>
  <c r="AH65"/>
  <c r="F66"/>
  <c r="H66"/>
  <c r="J66"/>
  <c r="N66"/>
  <c r="P66"/>
  <c r="R66"/>
  <c r="V66"/>
  <c r="X66"/>
  <c r="Z66"/>
  <c r="AD66"/>
  <c r="AF66"/>
  <c r="AH66"/>
  <c r="F67"/>
  <c r="H67"/>
  <c r="J67"/>
  <c r="N67"/>
  <c r="P67"/>
  <c r="R67"/>
  <c r="V67"/>
  <c r="X67"/>
  <c r="Z67"/>
  <c r="AD67"/>
  <c r="AF67"/>
  <c r="AH67"/>
  <c r="F68"/>
  <c r="H68"/>
  <c r="J68"/>
  <c r="N68"/>
  <c r="P68"/>
  <c r="R68"/>
  <c r="V68"/>
  <c r="X68"/>
  <c r="Z68"/>
  <c r="AD68"/>
  <c r="AF68"/>
  <c r="AH68"/>
  <c r="F69"/>
  <c r="H69"/>
  <c r="J69"/>
  <c r="N69"/>
  <c r="P69"/>
  <c r="R69"/>
  <c r="V69"/>
  <c r="X69"/>
  <c r="Z69"/>
  <c r="AD69"/>
  <c r="AF69"/>
  <c r="AH69"/>
  <c r="F70"/>
  <c r="H70"/>
  <c r="J70"/>
  <c r="N70"/>
  <c r="P70"/>
  <c r="R70"/>
  <c r="V70"/>
  <c r="X70"/>
  <c r="Z70"/>
  <c r="AD70"/>
  <c r="AF70"/>
  <c r="AH70"/>
  <c r="F71"/>
  <c r="H71"/>
  <c r="J71"/>
  <c r="N71"/>
  <c r="P71"/>
  <c r="R71"/>
  <c r="V71"/>
  <c r="X71"/>
  <c r="Z71"/>
  <c r="AD71"/>
  <c r="AF71"/>
  <c r="AH71"/>
  <c r="F72"/>
  <c r="H72"/>
  <c r="J72"/>
  <c r="N72"/>
  <c r="P72"/>
  <c r="R72"/>
  <c r="V72"/>
  <c r="X72"/>
  <c r="Z72"/>
  <c r="AD72"/>
  <c r="AF72"/>
  <c r="AH72"/>
  <c r="F73"/>
  <c r="H73"/>
  <c r="J73"/>
  <c r="N73"/>
  <c r="P73"/>
  <c r="R73"/>
  <c r="V73"/>
  <c r="X73"/>
  <c r="Z73"/>
  <c r="AD73"/>
  <c r="AF73"/>
  <c r="AH73"/>
  <c r="F74"/>
  <c r="H74"/>
  <c r="J74"/>
  <c r="N74"/>
  <c r="P74"/>
  <c r="R74"/>
  <c r="V74"/>
  <c r="X74"/>
  <c r="Z74"/>
  <c r="AD74"/>
  <c r="AF74"/>
  <c r="AH74"/>
  <c r="F75"/>
  <c r="H75"/>
  <c r="J75"/>
  <c r="N75"/>
  <c r="P75"/>
  <c r="R75"/>
  <c r="V75"/>
  <c r="X75"/>
  <c r="Z75"/>
  <c r="AD75"/>
  <c r="AF75"/>
  <c r="AH75"/>
  <c r="F76"/>
  <c r="H76"/>
  <c r="J76"/>
  <c r="N76"/>
  <c r="P76"/>
  <c r="R76"/>
  <c r="V76"/>
  <c r="X76"/>
  <c r="Z76"/>
  <c r="AD76"/>
  <c r="AF76"/>
  <c r="AH76"/>
  <c r="F77"/>
  <c r="H77"/>
  <c r="J77"/>
  <c r="N77"/>
  <c r="P77"/>
  <c r="R77"/>
  <c r="V77"/>
  <c r="X77"/>
  <c r="Z77"/>
  <c r="AD77"/>
  <c r="AF77"/>
  <c r="AH77"/>
  <c r="F78"/>
  <c r="H78"/>
  <c r="J78"/>
  <c r="N78"/>
  <c r="P78"/>
  <c r="R78"/>
  <c r="V78"/>
  <c r="X78"/>
  <c r="Z78"/>
  <c r="AD78"/>
  <c r="AF78"/>
  <c r="AH78"/>
  <c r="F79"/>
  <c r="H79"/>
  <c r="J79"/>
  <c r="N79"/>
  <c r="P79"/>
  <c r="R79"/>
  <c r="V79"/>
  <c r="X79"/>
  <c r="Z79"/>
  <c r="AD79"/>
  <c r="AF79"/>
  <c r="AH79"/>
  <c r="F80"/>
  <c r="H80"/>
  <c r="J80"/>
  <c r="N80"/>
  <c r="P80"/>
  <c r="R80"/>
  <c r="V80"/>
  <c r="X80"/>
  <c r="Z80"/>
  <c r="AD80"/>
  <c r="AF80"/>
  <c r="AH80"/>
  <c r="F81"/>
  <c r="H81"/>
  <c r="J81"/>
  <c r="N81"/>
  <c r="P81"/>
  <c r="R81"/>
  <c r="V81"/>
  <c r="X81"/>
  <c r="Z81"/>
  <c r="AD81"/>
  <c r="AF81"/>
  <c r="AH81"/>
  <c r="F82"/>
  <c r="H82"/>
  <c r="J82"/>
  <c r="N82"/>
  <c r="P82"/>
  <c r="R82"/>
  <c r="V82"/>
  <c r="X82"/>
  <c r="Z82"/>
  <c r="AD82"/>
  <c r="AF82"/>
  <c r="AH82"/>
  <c r="F83"/>
  <c r="H83"/>
  <c r="J83"/>
  <c r="N83"/>
  <c r="P83"/>
  <c r="R83"/>
  <c r="V83"/>
  <c r="X83"/>
  <c r="Z83"/>
  <c r="AD83"/>
  <c r="AF83"/>
  <c r="AH83"/>
  <c r="F84"/>
  <c r="H84"/>
  <c r="J84"/>
  <c r="N84"/>
  <c r="P84"/>
  <c r="R84"/>
  <c r="V84"/>
  <c r="X84"/>
  <c r="Z84"/>
  <c r="AD84"/>
  <c r="AF84"/>
  <c r="AH84"/>
  <c r="F85"/>
  <c r="H85"/>
  <c r="J85"/>
  <c r="N85"/>
  <c r="P85"/>
  <c r="R85"/>
  <c r="V85"/>
  <c r="X85"/>
  <c r="Z85"/>
  <c r="AD85"/>
  <c r="AF85"/>
  <c r="AH85"/>
  <c r="F86"/>
  <c r="H86"/>
  <c r="J86"/>
  <c r="N86"/>
  <c r="P86"/>
  <c r="R86"/>
  <c r="V86"/>
  <c r="X86"/>
  <c r="Z86"/>
  <c r="AD86"/>
  <c r="AF86"/>
  <c r="AH86"/>
  <c r="F87"/>
  <c r="H87"/>
  <c r="J87"/>
  <c r="N87"/>
  <c r="P87"/>
  <c r="R87"/>
  <c r="V87"/>
  <c r="X87"/>
  <c r="Z87"/>
  <c r="AD87"/>
  <c r="AF87"/>
  <c r="AH87"/>
  <c r="F88"/>
  <c r="H88"/>
  <c r="J88"/>
  <c r="N88"/>
  <c r="P88"/>
  <c r="R88"/>
  <c r="V88"/>
  <c r="X88"/>
  <c r="Z88"/>
  <c r="AD88"/>
  <c r="AF88"/>
  <c r="AH88"/>
  <c r="F89"/>
  <c r="H89"/>
  <c r="J89"/>
  <c r="N89"/>
  <c r="P89"/>
  <c r="R89"/>
  <c r="V89"/>
  <c r="X89"/>
  <c r="Z89"/>
  <c r="AD89"/>
  <c r="AF89"/>
  <c r="AH89"/>
  <c r="F90"/>
  <c r="H90"/>
  <c r="J90"/>
  <c r="N90"/>
  <c r="P90"/>
  <c r="R90"/>
  <c r="V90"/>
  <c r="X90"/>
  <c r="Z90"/>
  <c r="AD90"/>
  <c r="AF90"/>
  <c r="AH90"/>
  <c r="F91"/>
  <c r="H91"/>
  <c r="J91"/>
  <c r="N91"/>
  <c r="P91"/>
  <c r="R91"/>
  <c r="V91"/>
  <c r="X91"/>
  <c r="Z91"/>
  <c r="AD91"/>
  <c r="AF91"/>
  <c r="AH91"/>
  <c r="F92"/>
  <c r="H92"/>
  <c r="J92"/>
  <c r="N92"/>
  <c r="P92"/>
  <c r="R92"/>
  <c r="V92"/>
  <c r="X92"/>
  <c r="Z92"/>
  <c r="AD92"/>
  <c r="AF92"/>
  <c r="AH92"/>
  <c r="F93"/>
  <c r="H93"/>
  <c r="J93"/>
  <c r="N93"/>
  <c r="P93"/>
  <c r="R93"/>
  <c r="V93"/>
  <c r="X93"/>
  <c r="Z93"/>
  <c r="AD93"/>
  <c r="AF93"/>
  <c r="AH93"/>
  <c r="F94"/>
  <c r="H94"/>
  <c r="J94"/>
  <c r="N94"/>
  <c r="P94"/>
  <c r="R94"/>
  <c r="V94"/>
  <c r="X94"/>
  <c r="Z94"/>
  <c r="AD94"/>
  <c r="AF94"/>
  <c r="AH94"/>
  <c r="F95"/>
  <c r="H95"/>
  <c r="J95"/>
  <c r="N95"/>
  <c r="P95"/>
  <c r="R95"/>
  <c r="V95"/>
  <c r="X95"/>
  <c r="Z95"/>
  <c r="AD95"/>
  <c r="AF95"/>
  <c r="AH95"/>
  <c r="F96"/>
  <c r="H96"/>
  <c r="J96"/>
  <c r="N96"/>
  <c r="P96"/>
  <c r="R96"/>
  <c r="V96"/>
  <c r="X96"/>
  <c r="Z96"/>
  <c r="AD96"/>
  <c r="AF96"/>
  <c r="AH96"/>
  <c r="F97"/>
  <c r="H97"/>
  <c r="J97"/>
  <c r="N97"/>
  <c r="P97"/>
  <c r="R97"/>
  <c r="V97"/>
  <c r="X97"/>
  <c r="Z97"/>
  <c r="AD97"/>
  <c r="AF97"/>
  <c r="AH97"/>
  <c r="F98"/>
  <c r="H98"/>
  <c r="J98"/>
  <c r="N98"/>
  <c r="P98"/>
  <c r="R98"/>
  <c r="V98"/>
  <c r="X98"/>
  <c r="Z98"/>
  <c r="AD98"/>
  <c r="AF98"/>
  <c r="AH98"/>
  <c r="F99"/>
  <c r="H99"/>
  <c r="J99"/>
  <c r="N99"/>
  <c r="P99"/>
  <c r="R99"/>
  <c r="V99"/>
  <c r="X99"/>
  <c r="Z99"/>
  <c r="AD99"/>
  <c r="AF99"/>
  <c r="AH99"/>
  <c r="F100"/>
  <c r="H100"/>
  <c r="J100"/>
  <c r="N100"/>
  <c r="P100"/>
  <c r="R100"/>
  <c r="V100"/>
  <c r="X100"/>
  <c r="Z100"/>
  <c r="AD100"/>
  <c r="AF100"/>
  <c r="AH100"/>
  <c r="F101"/>
  <c r="H101"/>
  <c r="J101"/>
  <c r="N101"/>
  <c r="P101"/>
  <c r="R101"/>
  <c r="V101"/>
  <c r="X101"/>
  <c r="Z101"/>
  <c r="AD101"/>
  <c r="AF101"/>
  <c r="AH101"/>
  <c r="F102"/>
  <c r="H102"/>
  <c r="J102"/>
  <c r="N102"/>
  <c r="P102"/>
  <c r="R102"/>
  <c r="V102"/>
  <c r="X102"/>
  <c r="Z102"/>
  <c r="AD102"/>
  <c r="AF102"/>
  <c r="AH102"/>
  <c r="F103"/>
  <c r="H103"/>
  <c r="J103"/>
  <c r="N103"/>
  <c r="P103"/>
  <c r="R103"/>
  <c r="V103"/>
  <c r="X103"/>
  <c r="Z103"/>
  <c r="AD103"/>
  <c r="AF103"/>
  <c r="AH103"/>
  <c r="F104"/>
  <c r="H104"/>
  <c r="J104"/>
  <c r="N104"/>
  <c r="P104"/>
  <c r="R104"/>
  <c r="V104"/>
  <c r="X104"/>
  <c r="Z104"/>
  <c r="AD104"/>
  <c r="AF104"/>
  <c r="AH104"/>
  <c r="F105"/>
  <c r="H105"/>
  <c r="J105"/>
  <c r="N105"/>
  <c r="P105"/>
  <c r="R105"/>
  <c r="V105"/>
  <c r="X105"/>
  <c r="Z105"/>
  <c r="AD105"/>
  <c r="AF105"/>
  <c r="AH105"/>
  <c r="F106"/>
  <c r="H106"/>
  <c r="J106"/>
  <c r="N106"/>
  <c r="P106"/>
  <c r="R106"/>
  <c r="V106"/>
  <c r="X106"/>
  <c r="Z106"/>
  <c r="AD106"/>
  <c r="AF106"/>
  <c r="AH106"/>
  <c r="F107"/>
  <c r="H107"/>
  <c r="J107"/>
  <c r="N107"/>
  <c r="P107"/>
  <c r="R107"/>
  <c r="V107"/>
  <c r="X107"/>
  <c r="Z107"/>
  <c r="AD107"/>
  <c r="AF107"/>
  <c r="AH107"/>
  <c r="F108"/>
  <c r="H108"/>
  <c r="J108"/>
  <c r="N108"/>
  <c r="P108"/>
  <c r="R108"/>
  <c r="V108"/>
  <c r="X108"/>
  <c r="Z108"/>
  <c r="AD108"/>
  <c r="AF108"/>
  <c r="AH108"/>
  <c r="F109"/>
  <c r="H109"/>
  <c r="J109"/>
  <c r="N109"/>
  <c r="P109"/>
  <c r="R109"/>
  <c r="V109"/>
  <c r="X109"/>
  <c r="Z109"/>
  <c r="AD109"/>
  <c r="AF109"/>
  <c r="AH109"/>
  <c r="F110"/>
  <c r="H110"/>
  <c r="J110"/>
  <c r="N110"/>
  <c r="P110"/>
  <c r="R110"/>
  <c r="V110"/>
  <c r="X110"/>
  <c r="Z110"/>
  <c r="AD110"/>
  <c r="AF110"/>
  <c r="AH110"/>
  <c r="F111"/>
  <c r="H111"/>
  <c r="J111"/>
  <c r="N111"/>
  <c r="P111"/>
  <c r="R111"/>
  <c r="V111"/>
  <c r="X111"/>
  <c r="Z111"/>
  <c r="AD111"/>
  <c r="AF111"/>
  <c r="AH111"/>
  <c r="F112"/>
  <c r="H112"/>
  <c r="J112"/>
  <c r="N112"/>
  <c r="P112"/>
  <c r="R112"/>
  <c r="V112"/>
  <c r="X112"/>
  <c r="Z112"/>
  <c r="AD112"/>
  <c r="AF112"/>
  <c r="AH112"/>
  <c r="F113"/>
  <c r="H113"/>
  <c r="J113"/>
  <c r="N113"/>
  <c r="P113"/>
  <c r="R113"/>
  <c r="V113"/>
  <c r="X113"/>
  <c r="Z113"/>
  <c r="AD113"/>
  <c r="AF113"/>
  <c r="AH113"/>
  <c r="AH11"/>
  <c r="AF11"/>
  <c r="AD11"/>
  <c r="Z11"/>
  <c r="X11"/>
  <c r="V11"/>
  <c r="R11"/>
  <c r="P11"/>
  <c r="N11"/>
  <c r="J11"/>
  <c r="H11"/>
  <c r="AJ68" l="1"/>
  <c r="T72"/>
  <c r="AJ104"/>
  <c r="T35"/>
  <c r="AJ111"/>
  <c r="AJ107"/>
  <c r="AB26"/>
  <c r="AB100"/>
  <c r="T47"/>
  <c r="AB16"/>
  <c r="AB14"/>
  <c r="AJ100"/>
  <c r="AJ88"/>
  <c r="AJ16"/>
  <c r="AJ14"/>
  <c r="AJ13"/>
  <c r="AJ71" i="72"/>
  <c r="T99"/>
  <c r="AJ35"/>
  <c r="AB33"/>
  <c r="T88"/>
  <c r="T42"/>
  <c r="T29"/>
  <c r="L29"/>
  <c r="T84" i="59"/>
  <c r="AJ74"/>
  <c r="AB31"/>
  <c r="AB29"/>
  <c r="AJ99" i="72"/>
  <c r="AJ95"/>
  <c r="AB95"/>
  <c r="L59"/>
  <c r="L33"/>
  <c r="AJ28"/>
  <c r="AJ102" i="59"/>
  <c r="AB77"/>
  <c r="T66"/>
  <c r="AJ53"/>
  <c r="AJ49"/>
  <c r="AB41"/>
  <c r="AJ29"/>
  <c r="AJ26"/>
  <c r="T26"/>
  <c r="AJ18"/>
  <c r="T14"/>
  <c r="AB13"/>
  <c r="L104" i="72"/>
  <c r="T82"/>
  <c r="L82"/>
  <c r="L64"/>
  <c r="T102" i="59"/>
  <c r="AJ94"/>
  <c r="AJ92"/>
  <c r="T92"/>
  <c r="AJ82"/>
  <c r="AJ80"/>
  <c r="AB75"/>
  <c r="AJ72"/>
  <c r="AJ64"/>
  <c r="AJ62"/>
  <c r="AJ55"/>
  <c r="T55"/>
  <c r="AJ47"/>
  <c r="AB45"/>
  <c r="AB43"/>
  <c r="AJ36"/>
  <c r="AB33"/>
  <c r="T31"/>
  <c r="T18"/>
  <c r="AJ103"/>
  <c r="AB96"/>
  <c r="AB94"/>
  <c r="AB92"/>
  <c r="AJ86"/>
  <c r="AB82"/>
  <c r="AB80"/>
  <c r="AJ75"/>
  <c r="T75"/>
  <c r="AJ66"/>
  <c r="AB64"/>
  <c r="AB62"/>
  <c r="AB57"/>
  <c r="AB55"/>
  <c r="AJ51"/>
  <c r="T51"/>
  <c r="AJ45"/>
  <c r="AJ43"/>
  <c r="L41"/>
  <c r="AJ33"/>
  <c r="L31" i="72"/>
  <c r="AJ20" i="59"/>
  <c r="T67" i="72"/>
  <c r="AJ38"/>
  <c r="AB28"/>
  <c r="AC28"/>
  <c r="L28"/>
  <c r="AB97"/>
  <c r="AJ24" i="59"/>
  <c r="AJ22"/>
  <c r="AJ57"/>
  <c r="AJ113"/>
  <c r="AB104" i="72"/>
  <c r="U28"/>
  <c r="T28"/>
  <c r="AB29"/>
  <c r="AJ113"/>
  <c r="AJ97"/>
  <c r="AJ33"/>
  <c r="AB105"/>
  <c r="AB59"/>
  <c r="AC29"/>
  <c r="T113"/>
  <c r="U29"/>
  <c r="L38"/>
  <c r="L83"/>
  <c r="L35"/>
  <c r="AJ107"/>
  <c r="AJ102"/>
  <c r="AJ67"/>
  <c r="AJ66"/>
  <c r="AJ59"/>
  <c r="AJ13"/>
  <c r="AK28"/>
  <c r="AJ101"/>
  <c r="AJ69"/>
  <c r="AJ42"/>
  <c r="AJ40"/>
  <c r="AJ31"/>
  <c r="AJ29"/>
  <c r="AJ27"/>
  <c r="AB40"/>
  <c r="AB38"/>
  <c r="AB27"/>
  <c r="AB13"/>
  <c r="AB102"/>
  <c r="AB107"/>
  <c r="AB101"/>
  <c r="AB99"/>
  <c r="AB73"/>
  <c r="AB71"/>
  <c r="AB69"/>
  <c r="AB67"/>
  <c r="AB42"/>
  <c r="AB35"/>
  <c r="AB31"/>
  <c r="T112"/>
  <c r="T95"/>
  <c r="T71"/>
  <c r="T38"/>
  <c r="T35"/>
  <c r="T33"/>
  <c r="T31"/>
  <c r="T27"/>
  <c r="T107"/>
  <c r="T105"/>
  <c r="T101"/>
  <c r="T97"/>
  <c r="T92"/>
  <c r="T73"/>
  <c r="T69"/>
  <c r="T59"/>
  <c r="T52"/>
  <c r="T40"/>
  <c r="T13"/>
  <c r="L101"/>
  <c r="L99"/>
  <c r="L97"/>
  <c r="L95"/>
  <c r="L89"/>
  <c r="L88"/>
  <c r="L77"/>
  <c r="L55"/>
  <c r="M29"/>
  <c r="M28"/>
  <c r="L110"/>
  <c r="M27"/>
  <c r="L107"/>
  <c r="L103"/>
  <c r="L93"/>
  <c r="L92"/>
  <c r="L86"/>
  <c r="L79"/>
  <c r="L73"/>
  <c r="L71"/>
  <c r="L69"/>
  <c r="L67"/>
  <c r="L66"/>
  <c r="L57"/>
  <c r="L53"/>
  <c r="L52"/>
  <c r="L42"/>
  <c r="L40"/>
  <c r="L15"/>
  <c r="L13"/>
  <c r="AK27"/>
  <c r="AC27"/>
  <c r="U27"/>
  <c r="AB112"/>
  <c r="AJ111"/>
  <c r="T111"/>
  <c r="AJ110"/>
  <c r="T109"/>
  <c r="AJ108"/>
  <c r="AB108"/>
  <c r="T108"/>
  <c r="L108"/>
  <c r="AJ106"/>
  <c r="AB106"/>
  <c r="T106"/>
  <c r="L106"/>
  <c r="AJ105"/>
  <c r="AJ103"/>
  <c r="T102"/>
  <c r="L102"/>
  <c r="AJ100"/>
  <c r="AB100"/>
  <c r="T100"/>
  <c r="L100"/>
  <c r="AJ98"/>
  <c r="AB98"/>
  <c r="T98"/>
  <c r="L98"/>
  <c r="AJ96"/>
  <c r="AB96"/>
  <c r="T96"/>
  <c r="L96"/>
  <c r="L94"/>
  <c r="L91"/>
  <c r="T90"/>
  <c r="L90"/>
  <c r="L87"/>
  <c r="L85"/>
  <c r="T84"/>
  <c r="L84"/>
  <c r="L80"/>
  <c r="L78"/>
  <c r="AB76"/>
  <c r="T76"/>
  <c r="L76"/>
  <c r="AJ74"/>
  <c r="AB74"/>
  <c r="T74"/>
  <c r="L74"/>
  <c r="AJ72"/>
  <c r="AB72"/>
  <c r="T72"/>
  <c r="L72"/>
  <c r="AJ70"/>
  <c r="AB70"/>
  <c r="T70"/>
  <c r="L70"/>
  <c r="AJ68"/>
  <c r="AB68"/>
  <c r="T68"/>
  <c r="L68"/>
  <c r="L65"/>
  <c r="AB63"/>
  <c r="T63"/>
  <c r="L63"/>
  <c r="AJ61"/>
  <c r="AB61"/>
  <c r="T61"/>
  <c r="L61"/>
  <c r="AJ58"/>
  <c r="AB58"/>
  <c r="T58"/>
  <c r="L58"/>
  <c r="L56"/>
  <c r="L54"/>
  <c r="AB50"/>
  <c r="T50"/>
  <c r="L50"/>
  <c r="AJ48"/>
  <c r="AB48"/>
  <c r="T48"/>
  <c r="L48"/>
  <c r="AJ46"/>
  <c r="AB46"/>
  <c r="T46"/>
  <c r="L46"/>
  <c r="AJ44"/>
  <c r="AB44"/>
  <c r="T44"/>
  <c r="L44"/>
  <c r="AJ36"/>
  <c r="AB36"/>
  <c r="T36"/>
  <c r="L36"/>
  <c r="AJ34"/>
  <c r="AB34"/>
  <c r="T34"/>
  <c r="L34"/>
  <c r="AJ32"/>
  <c r="AB32"/>
  <c r="T32"/>
  <c r="L32"/>
  <c r="AJ30"/>
  <c r="AB30"/>
  <c r="T30"/>
  <c r="L30"/>
  <c r="AK29"/>
  <c r="AJ26"/>
  <c r="AB26"/>
  <c r="T26"/>
  <c r="L26"/>
  <c r="AJ24"/>
  <c r="AB24"/>
  <c r="T24"/>
  <c r="L24"/>
  <c r="AJ22"/>
  <c r="AB22"/>
  <c r="T22"/>
  <c r="L22"/>
  <c r="AJ20"/>
  <c r="AB20"/>
  <c r="T20"/>
  <c r="L20"/>
  <c r="AJ18"/>
  <c r="AB18"/>
  <c r="T18"/>
  <c r="L18"/>
  <c r="AJ16"/>
  <c r="AB16"/>
  <c r="T16"/>
  <c r="L16"/>
  <c r="AJ14"/>
  <c r="AB14"/>
  <c r="T14"/>
  <c r="L14"/>
  <c r="AJ12"/>
  <c r="AB12"/>
  <c r="T12"/>
  <c r="L12"/>
  <c r="AC113"/>
  <c r="M113"/>
  <c r="U112"/>
  <c r="U110"/>
  <c r="AK109"/>
  <c r="AK107"/>
  <c r="AC107"/>
  <c r="U107"/>
  <c r="M107"/>
  <c r="AC105"/>
  <c r="U105"/>
  <c r="AK104"/>
  <c r="U104"/>
  <c r="U103"/>
  <c r="M103"/>
  <c r="AK102"/>
  <c r="AK101"/>
  <c r="AC101"/>
  <c r="U101"/>
  <c r="M101"/>
  <c r="AK99"/>
  <c r="AC99"/>
  <c r="U99"/>
  <c r="M99"/>
  <c r="AK97"/>
  <c r="AC97"/>
  <c r="U97"/>
  <c r="M97"/>
  <c r="AK95"/>
  <c r="AC95"/>
  <c r="U95"/>
  <c r="M95"/>
  <c r="AK112"/>
  <c r="M112"/>
  <c r="AC111"/>
  <c r="M111"/>
  <c r="AC110"/>
  <c r="AC109"/>
  <c r="M109"/>
  <c r="AK108"/>
  <c r="AC108"/>
  <c r="U108"/>
  <c r="M108"/>
  <c r="AK106"/>
  <c r="AC106"/>
  <c r="U106"/>
  <c r="M106"/>
  <c r="M105"/>
  <c r="AC103"/>
  <c r="U102"/>
  <c r="M102"/>
  <c r="AK100"/>
  <c r="AC100"/>
  <c r="U100"/>
  <c r="M100"/>
  <c r="AK98"/>
  <c r="AC98"/>
  <c r="U98"/>
  <c r="M98"/>
  <c r="AK96"/>
  <c r="AC96"/>
  <c r="U96"/>
  <c r="M96"/>
  <c r="AB113"/>
  <c r="L113"/>
  <c r="AJ112"/>
  <c r="L112"/>
  <c r="AB111"/>
  <c r="L111"/>
  <c r="AB110"/>
  <c r="T110"/>
  <c r="AJ109"/>
  <c r="AB109"/>
  <c r="L109"/>
  <c r="L105"/>
  <c r="AJ104"/>
  <c r="T104"/>
  <c r="AB103"/>
  <c r="T103"/>
  <c r="AI113"/>
  <c r="AK113" s="1"/>
  <c r="S113"/>
  <c r="U113" s="1"/>
  <c r="AA112"/>
  <c r="AC112" s="1"/>
  <c r="AI111"/>
  <c r="AK111" s="1"/>
  <c r="S111"/>
  <c r="U111" s="1"/>
  <c r="AI110"/>
  <c r="AK110" s="1"/>
  <c r="K110"/>
  <c r="M110" s="1"/>
  <c r="S109"/>
  <c r="U109" s="1"/>
  <c r="AI105"/>
  <c r="AK105" s="1"/>
  <c r="AA104"/>
  <c r="AC104" s="1"/>
  <c r="K104"/>
  <c r="M104" s="1"/>
  <c r="AI103"/>
  <c r="AK103" s="1"/>
  <c r="AA102"/>
  <c r="AC102" s="1"/>
  <c r="AJ94"/>
  <c r="AB94"/>
  <c r="T94"/>
  <c r="AK93"/>
  <c r="AC93"/>
  <c r="U93"/>
  <c r="M93"/>
  <c r="AJ92"/>
  <c r="AB92"/>
  <c r="AK91"/>
  <c r="AC91"/>
  <c r="U91"/>
  <c r="M91"/>
  <c r="AJ90"/>
  <c r="AB90"/>
  <c r="AK89"/>
  <c r="AC89"/>
  <c r="U89"/>
  <c r="M89"/>
  <c r="AJ88"/>
  <c r="AB88"/>
  <c r="AK87"/>
  <c r="AC87"/>
  <c r="U87"/>
  <c r="M87"/>
  <c r="AJ86"/>
  <c r="AB86"/>
  <c r="T86"/>
  <c r="AK85"/>
  <c r="AC85"/>
  <c r="U85"/>
  <c r="M85"/>
  <c r="AJ84"/>
  <c r="AB84"/>
  <c r="AK83"/>
  <c r="AC83"/>
  <c r="U83"/>
  <c r="M83"/>
  <c r="AJ82"/>
  <c r="AB82"/>
  <c r="AK81"/>
  <c r="AC81"/>
  <c r="U81"/>
  <c r="M81"/>
  <c r="AJ80"/>
  <c r="AB80"/>
  <c r="T80"/>
  <c r="AK79"/>
  <c r="AC79"/>
  <c r="U79"/>
  <c r="M79"/>
  <c r="AJ78"/>
  <c r="AB78"/>
  <c r="T78"/>
  <c r="AK77"/>
  <c r="AC77"/>
  <c r="U77"/>
  <c r="M77"/>
  <c r="AJ76"/>
  <c r="AK75"/>
  <c r="AC75"/>
  <c r="U75"/>
  <c r="M75"/>
  <c r="AK73"/>
  <c r="AC73"/>
  <c r="U73"/>
  <c r="M73"/>
  <c r="AK71"/>
  <c r="AC71"/>
  <c r="U71"/>
  <c r="M71"/>
  <c r="AK69"/>
  <c r="AC69"/>
  <c r="U69"/>
  <c r="M69"/>
  <c r="AK67"/>
  <c r="AC67"/>
  <c r="U67"/>
  <c r="M67"/>
  <c r="AK66"/>
  <c r="AK94"/>
  <c r="AC94"/>
  <c r="U94"/>
  <c r="M94"/>
  <c r="AJ93"/>
  <c r="AB93"/>
  <c r="T93"/>
  <c r="AK92"/>
  <c r="AC92"/>
  <c r="U92"/>
  <c r="M92"/>
  <c r="AJ91"/>
  <c r="AB91"/>
  <c r="T91"/>
  <c r="AK90"/>
  <c r="AC90"/>
  <c r="U90"/>
  <c r="M90"/>
  <c r="AJ89"/>
  <c r="AB89"/>
  <c r="T89"/>
  <c r="AK88"/>
  <c r="AC88"/>
  <c r="U88"/>
  <c r="M88"/>
  <c r="AJ87"/>
  <c r="AB87"/>
  <c r="T87"/>
  <c r="AK86"/>
  <c r="AC86"/>
  <c r="U86"/>
  <c r="M86"/>
  <c r="AJ85"/>
  <c r="AB85"/>
  <c r="T85"/>
  <c r="AK84"/>
  <c r="AC84"/>
  <c r="U84"/>
  <c r="M84"/>
  <c r="AJ83"/>
  <c r="AB83"/>
  <c r="T83"/>
  <c r="AK82"/>
  <c r="AC82"/>
  <c r="U82"/>
  <c r="M82"/>
  <c r="AJ81"/>
  <c r="AB81"/>
  <c r="T81"/>
  <c r="L81"/>
  <c r="AK80"/>
  <c r="AC80"/>
  <c r="U80"/>
  <c r="M80"/>
  <c r="AJ79"/>
  <c r="AB79"/>
  <c r="T79"/>
  <c r="AK78"/>
  <c r="AC78"/>
  <c r="U78"/>
  <c r="M78"/>
  <c r="AJ77"/>
  <c r="AB77"/>
  <c r="T77"/>
  <c r="AK76"/>
  <c r="AC76"/>
  <c r="U76"/>
  <c r="M76"/>
  <c r="AJ75"/>
  <c r="AB75"/>
  <c r="T75"/>
  <c r="L75"/>
  <c r="AK74"/>
  <c r="AC74"/>
  <c r="U74"/>
  <c r="M74"/>
  <c r="AJ73"/>
  <c r="AK72"/>
  <c r="AC72"/>
  <c r="U72"/>
  <c r="M72"/>
  <c r="AK70"/>
  <c r="AC70"/>
  <c r="U70"/>
  <c r="M70"/>
  <c r="AK68"/>
  <c r="AC68"/>
  <c r="U68"/>
  <c r="M68"/>
  <c r="AB66"/>
  <c r="T66"/>
  <c r="AK65"/>
  <c r="AC65"/>
  <c r="U65"/>
  <c r="M65"/>
  <c r="AJ64"/>
  <c r="AB64"/>
  <c r="T64"/>
  <c r="AK63"/>
  <c r="AC63"/>
  <c r="U63"/>
  <c r="M63"/>
  <c r="AJ62"/>
  <c r="AB62"/>
  <c r="T62"/>
  <c r="L62"/>
  <c r="AK61"/>
  <c r="AC61"/>
  <c r="U61"/>
  <c r="M61"/>
  <c r="AJ60"/>
  <c r="AB60"/>
  <c r="T60"/>
  <c r="L60"/>
  <c r="AK59"/>
  <c r="AC59"/>
  <c r="U59"/>
  <c r="M59"/>
  <c r="AC66"/>
  <c r="U66"/>
  <c r="M66"/>
  <c r="AJ65"/>
  <c r="AB65"/>
  <c r="T65"/>
  <c r="AK64"/>
  <c r="AC64"/>
  <c r="U64"/>
  <c r="M64"/>
  <c r="AJ63"/>
  <c r="AK62"/>
  <c r="AC62"/>
  <c r="U62"/>
  <c r="M62"/>
  <c r="AK60"/>
  <c r="AC60"/>
  <c r="U60"/>
  <c r="M60"/>
  <c r="AK58"/>
  <c r="AC58"/>
  <c r="U58"/>
  <c r="M58"/>
  <c r="AJ57"/>
  <c r="AB57"/>
  <c r="T57"/>
  <c r="AK56"/>
  <c r="AC56"/>
  <c r="U56"/>
  <c r="M56"/>
  <c r="AJ55"/>
  <c r="AB55"/>
  <c r="T55"/>
  <c r="AK54"/>
  <c r="AC54"/>
  <c r="U54"/>
  <c r="M54"/>
  <c r="AJ53"/>
  <c r="AB53"/>
  <c r="T53"/>
  <c r="AK52"/>
  <c r="AC52"/>
  <c r="U52"/>
  <c r="M52"/>
  <c r="AJ51"/>
  <c r="AB51"/>
  <c r="T51"/>
  <c r="L51"/>
  <c r="AK50"/>
  <c r="AC50"/>
  <c r="U50"/>
  <c r="M50"/>
  <c r="AJ49"/>
  <c r="AB49"/>
  <c r="T49"/>
  <c r="L49"/>
  <c r="AK48"/>
  <c r="AC48"/>
  <c r="U48"/>
  <c r="M48"/>
  <c r="AJ47"/>
  <c r="AB47"/>
  <c r="T47"/>
  <c r="L47"/>
  <c r="AK46"/>
  <c r="AC46"/>
  <c r="U46"/>
  <c r="M46"/>
  <c r="AJ45"/>
  <c r="AB45"/>
  <c r="T45"/>
  <c r="L45"/>
  <c r="AK44"/>
  <c r="AC44"/>
  <c r="U44"/>
  <c r="M44"/>
  <c r="AJ43"/>
  <c r="AB43"/>
  <c r="T43"/>
  <c r="L43"/>
  <c r="AK42"/>
  <c r="AC42"/>
  <c r="U42"/>
  <c r="M42"/>
  <c r="AJ41"/>
  <c r="AB41"/>
  <c r="T41"/>
  <c r="L41"/>
  <c r="AK40"/>
  <c r="AC40"/>
  <c r="U40"/>
  <c r="M40"/>
  <c r="AJ39"/>
  <c r="AB39"/>
  <c r="T39"/>
  <c r="L39"/>
  <c r="AK38"/>
  <c r="AC38"/>
  <c r="U38"/>
  <c r="M38"/>
  <c r="AJ37"/>
  <c r="AB37"/>
  <c r="T37"/>
  <c r="L37"/>
  <c r="AK36"/>
  <c r="AC36"/>
  <c r="U36"/>
  <c r="M36"/>
  <c r="AK34"/>
  <c r="AC34"/>
  <c r="U34"/>
  <c r="M34"/>
  <c r="AK32"/>
  <c r="AC32"/>
  <c r="U32"/>
  <c r="M32"/>
  <c r="AK30"/>
  <c r="AC30"/>
  <c r="U30"/>
  <c r="M30"/>
  <c r="AK57"/>
  <c r="AC57"/>
  <c r="U57"/>
  <c r="M57"/>
  <c r="AJ56"/>
  <c r="AB56"/>
  <c r="T56"/>
  <c r="AK55"/>
  <c r="AC55"/>
  <c r="U55"/>
  <c r="M55"/>
  <c r="AJ54"/>
  <c r="AB54"/>
  <c r="T54"/>
  <c r="AK53"/>
  <c r="AC53"/>
  <c r="U53"/>
  <c r="M53"/>
  <c r="AJ52"/>
  <c r="AB52"/>
  <c r="AK51"/>
  <c r="AC51"/>
  <c r="U51"/>
  <c r="M51"/>
  <c r="AJ50"/>
  <c r="AK49"/>
  <c r="AC49"/>
  <c r="U49"/>
  <c r="M49"/>
  <c r="AK47"/>
  <c r="AC47"/>
  <c r="U47"/>
  <c r="M47"/>
  <c r="AK45"/>
  <c r="AC45"/>
  <c r="U45"/>
  <c r="M45"/>
  <c r="AK43"/>
  <c r="AC43"/>
  <c r="U43"/>
  <c r="M43"/>
  <c r="AK41"/>
  <c r="AC41"/>
  <c r="U41"/>
  <c r="M41"/>
  <c r="AK39"/>
  <c r="AC39"/>
  <c r="U39"/>
  <c r="M39"/>
  <c r="AK37"/>
  <c r="AC37"/>
  <c r="U37"/>
  <c r="M37"/>
  <c r="AK35"/>
  <c r="AC35"/>
  <c r="U35"/>
  <c r="M35"/>
  <c r="AK33"/>
  <c r="AC33"/>
  <c r="U33"/>
  <c r="M33"/>
  <c r="AK31"/>
  <c r="AC31"/>
  <c r="U31"/>
  <c r="M31"/>
  <c r="L27"/>
  <c r="AK26"/>
  <c r="AC26"/>
  <c r="U26"/>
  <c r="M26"/>
  <c r="AJ25"/>
  <c r="AB25"/>
  <c r="T25"/>
  <c r="L25"/>
  <c r="AK24"/>
  <c r="AC24"/>
  <c r="U24"/>
  <c r="M24"/>
  <c r="AJ23"/>
  <c r="AB23"/>
  <c r="T23"/>
  <c r="L23"/>
  <c r="AK22"/>
  <c r="AC22"/>
  <c r="U22"/>
  <c r="M22"/>
  <c r="AJ21"/>
  <c r="AB21"/>
  <c r="T21"/>
  <c r="L21"/>
  <c r="AK20"/>
  <c r="AC20"/>
  <c r="U20"/>
  <c r="M20"/>
  <c r="AJ19"/>
  <c r="AB19"/>
  <c r="T19"/>
  <c r="L19"/>
  <c r="AK18"/>
  <c r="AC18"/>
  <c r="U18"/>
  <c r="M18"/>
  <c r="AJ17"/>
  <c r="AB17"/>
  <c r="T17"/>
  <c r="L17"/>
  <c r="AK16"/>
  <c r="AC16"/>
  <c r="U16"/>
  <c r="M16"/>
  <c r="AJ15"/>
  <c r="AB15"/>
  <c r="T15"/>
  <c r="AK14"/>
  <c r="AC14"/>
  <c r="U14"/>
  <c r="M14"/>
  <c r="AK12"/>
  <c r="AC12"/>
  <c r="U12"/>
  <c r="M12"/>
  <c r="AK25"/>
  <c r="AC25"/>
  <c r="U25"/>
  <c r="M25"/>
  <c r="AK23"/>
  <c r="AC23"/>
  <c r="U23"/>
  <c r="M23"/>
  <c r="AK21"/>
  <c r="AC21"/>
  <c r="U21"/>
  <c r="M21"/>
  <c r="AK19"/>
  <c r="AC19"/>
  <c r="U19"/>
  <c r="M19"/>
  <c r="AK17"/>
  <c r="AC17"/>
  <c r="U17"/>
  <c r="M17"/>
  <c r="AK15"/>
  <c r="AC15"/>
  <c r="U15"/>
  <c r="M15"/>
  <c r="AK13"/>
  <c r="AC13"/>
  <c r="U13"/>
  <c r="M13"/>
  <c r="AJ112" i="59"/>
  <c r="AJ110"/>
  <c r="AJ108"/>
  <c r="AJ106"/>
  <c r="AJ105"/>
  <c r="AJ101"/>
  <c r="AJ99"/>
  <c r="AJ97"/>
  <c r="AJ96"/>
  <c r="AJ91"/>
  <c r="AJ89"/>
  <c r="L79"/>
  <c r="AJ69"/>
  <c r="L59"/>
  <c r="AJ54"/>
  <c r="AJ50"/>
  <c r="AJ30"/>
  <c r="AJ28"/>
  <c r="AJ27"/>
  <c r="AJ23"/>
  <c r="AJ19"/>
  <c r="AJ17"/>
  <c r="AJ12"/>
  <c r="L110"/>
  <c r="T104"/>
  <c r="T96"/>
  <c r="AJ95"/>
  <c r="AJ93"/>
  <c r="T88"/>
  <c r="AJ87"/>
  <c r="AJ81"/>
  <c r="T80"/>
  <c r="AJ79"/>
  <c r="L77"/>
  <c r="AJ73"/>
  <c r="AJ67"/>
  <c r="AJ65"/>
  <c r="AJ63"/>
  <c r="T62"/>
  <c r="AJ60"/>
  <c r="AJ59"/>
  <c r="AJ58"/>
  <c r="AJ56"/>
  <c r="AJ52"/>
  <c r="AJ48"/>
  <c r="AJ46"/>
  <c r="T43"/>
  <c r="AJ42"/>
  <c r="AJ41"/>
  <c r="AJ40"/>
  <c r="AJ39"/>
  <c r="AJ38"/>
  <c r="T38"/>
  <c r="AJ37"/>
  <c r="AJ34"/>
  <c r="AJ32"/>
  <c r="AJ31"/>
  <c r="L29"/>
  <c r="L28"/>
  <c r="AJ25"/>
  <c r="T22"/>
  <c r="AJ21"/>
  <c r="AJ15"/>
  <c r="AJ61"/>
  <c r="AJ76"/>
  <c r="AJ109"/>
  <c r="AJ98"/>
  <c r="AJ90"/>
  <c r="AJ85"/>
  <c r="AJ84"/>
  <c r="AJ83"/>
  <c r="AJ78"/>
  <c r="AJ77"/>
  <c r="AJ71"/>
  <c r="AJ70"/>
  <c r="AJ44"/>
  <c r="AJ35"/>
  <c r="AB104"/>
  <c r="AB102"/>
  <c r="AB91"/>
  <c r="AB88"/>
  <c r="AB87"/>
  <c r="AB84"/>
  <c r="AB72"/>
  <c r="AB71"/>
  <c r="AB70"/>
  <c r="AB69"/>
  <c r="AB66"/>
  <c r="AB54"/>
  <c r="AB51"/>
  <c r="AB50"/>
  <c r="AB47"/>
  <c r="AB38"/>
  <c r="AB37"/>
  <c r="AB35"/>
  <c r="AB25"/>
  <c r="AB22"/>
  <c r="AB21"/>
  <c r="AB18"/>
  <c r="AB113"/>
  <c r="AB112"/>
  <c r="AB111"/>
  <c r="AB110"/>
  <c r="AB109"/>
  <c r="AB108"/>
  <c r="AB107"/>
  <c r="AB106"/>
  <c r="AB105"/>
  <c r="AB103"/>
  <c r="AB101"/>
  <c r="AB99"/>
  <c r="AB98"/>
  <c r="AB97"/>
  <c r="AB95"/>
  <c r="AB93"/>
  <c r="AB90"/>
  <c r="AB89"/>
  <c r="AB86"/>
  <c r="AB85"/>
  <c r="AB83"/>
  <c r="AB81"/>
  <c r="AB79"/>
  <c r="AB78"/>
  <c r="AB76"/>
  <c r="AB74"/>
  <c r="AB73"/>
  <c r="AB68"/>
  <c r="AB67"/>
  <c r="AB65"/>
  <c r="AB63"/>
  <c r="AB61"/>
  <c r="AB60"/>
  <c r="AB59"/>
  <c r="AB58"/>
  <c r="AB56"/>
  <c r="AB53"/>
  <c r="AB52"/>
  <c r="AB49"/>
  <c r="AB48"/>
  <c r="AB46"/>
  <c r="AB44"/>
  <c r="AB42"/>
  <c r="AB40"/>
  <c r="AB39"/>
  <c r="AB36"/>
  <c r="AB34"/>
  <c r="AB32"/>
  <c r="AB30"/>
  <c r="AB28"/>
  <c r="AB27"/>
  <c r="AB24"/>
  <c r="AB23"/>
  <c r="AB20"/>
  <c r="AB19"/>
  <c r="AB17"/>
  <c r="AB15"/>
  <c r="AB12"/>
  <c r="T103"/>
  <c r="T95"/>
  <c r="T94"/>
  <c r="T93"/>
  <c r="T87"/>
  <c r="T86"/>
  <c r="T85"/>
  <c r="T79"/>
  <c r="T78"/>
  <c r="T77"/>
  <c r="T76"/>
  <c r="T71"/>
  <c r="T70"/>
  <c r="T69"/>
  <c r="T68"/>
  <c r="T67"/>
  <c r="T61"/>
  <c r="T60"/>
  <c r="T59"/>
  <c r="T58"/>
  <c r="T57"/>
  <c r="T56"/>
  <c r="T50"/>
  <c r="T49"/>
  <c r="T48"/>
  <c r="T42"/>
  <c r="T41"/>
  <c r="T37"/>
  <c r="T36"/>
  <c r="T30"/>
  <c r="T29"/>
  <c r="T28"/>
  <c r="T27"/>
  <c r="T21"/>
  <c r="T20"/>
  <c r="T19"/>
  <c r="T13"/>
  <c r="T12"/>
  <c r="T113"/>
  <c r="T112"/>
  <c r="T110"/>
  <c r="T109"/>
  <c r="T108"/>
  <c r="T107"/>
  <c r="T106"/>
  <c r="T105"/>
  <c r="T101"/>
  <c r="T100"/>
  <c r="T99"/>
  <c r="T98"/>
  <c r="T97"/>
  <c r="T91"/>
  <c r="T90"/>
  <c r="T89"/>
  <c r="T83"/>
  <c r="T82"/>
  <c r="T81"/>
  <c r="T74"/>
  <c r="T73"/>
  <c r="T65"/>
  <c r="T64"/>
  <c r="T63"/>
  <c r="T54"/>
  <c r="T53"/>
  <c r="T52"/>
  <c r="T46"/>
  <c r="T45"/>
  <c r="T44"/>
  <c r="T40"/>
  <c r="T39"/>
  <c r="T34"/>
  <c r="T33"/>
  <c r="T32"/>
  <c r="T25"/>
  <c r="T24"/>
  <c r="T23"/>
  <c r="T17"/>
  <c r="T16"/>
  <c r="T15"/>
  <c r="L106"/>
  <c r="L75"/>
  <c r="L113"/>
  <c r="L109"/>
  <c r="L103"/>
  <c r="L98"/>
  <c r="L71"/>
  <c r="L70"/>
  <c r="L61"/>
  <c r="L36"/>
  <c r="L33"/>
  <c r="T111"/>
  <c r="L108"/>
  <c r="L107"/>
  <c r="L105"/>
  <c r="L101"/>
  <c r="AL101" s="1"/>
  <c r="L99"/>
  <c r="L97"/>
  <c r="L95"/>
  <c r="L93"/>
  <c r="L91"/>
  <c r="L89"/>
  <c r="L87"/>
  <c r="L85"/>
  <c r="L83"/>
  <c r="L81"/>
  <c r="L78"/>
  <c r="L76"/>
  <c r="L69"/>
  <c r="L67"/>
  <c r="L65"/>
  <c r="L63"/>
  <c r="L37"/>
  <c r="L34"/>
  <c r="L32"/>
  <c r="L30"/>
  <c r="L25"/>
  <c r="L21"/>
  <c r="L19"/>
  <c r="L13"/>
  <c r="L102"/>
  <c r="L74"/>
  <c r="L72"/>
  <c r="L64"/>
  <c r="L57"/>
  <c r="L55"/>
  <c r="L53"/>
  <c r="L51"/>
  <c r="L49"/>
  <c r="L47"/>
  <c r="L45"/>
  <c r="L43"/>
  <c r="L40"/>
  <c r="L38"/>
  <c r="L26"/>
  <c r="L24"/>
  <c r="L22"/>
  <c r="L20"/>
  <c r="L14"/>
  <c r="L12"/>
  <c r="L68"/>
  <c r="L17"/>
  <c r="L112"/>
  <c r="L111"/>
  <c r="L73"/>
  <c r="L54"/>
  <c r="L50"/>
  <c r="L46"/>
  <c r="L42"/>
  <c r="L18"/>
  <c r="L16"/>
  <c r="L104"/>
  <c r="L100"/>
  <c r="L80"/>
  <c r="L66"/>
  <c r="L62"/>
  <c r="L60"/>
  <c r="L58"/>
  <c r="L56"/>
  <c r="L52"/>
  <c r="L48"/>
  <c r="L44"/>
  <c r="L39"/>
  <c r="L35"/>
  <c r="L31"/>
  <c r="L27"/>
  <c r="L23"/>
  <c r="L15"/>
  <c r="L94"/>
  <c r="L90"/>
  <c r="L86"/>
  <c r="L82"/>
  <c r="L96"/>
  <c r="L92"/>
  <c r="L88"/>
  <c r="L84"/>
  <c r="H12" i="73"/>
  <c r="P12"/>
  <c r="R12"/>
  <c r="H14"/>
  <c r="P14"/>
  <c r="R14"/>
  <c r="H15"/>
  <c r="P15"/>
  <c r="R15"/>
  <c r="H17"/>
  <c r="P17"/>
  <c r="R17"/>
  <c r="H18"/>
  <c r="P18"/>
  <c r="R18"/>
  <c r="H20"/>
  <c r="P20"/>
  <c r="R20"/>
  <c r="H21"/>
  <c r="P21"/>
  <c r="R21"/>
  <c r="H22"/>
  <c r="P22"/>
  <c r="R22"/>
  <c r="H24"/>
  <c r="P24"/>
  <c r="R24"/>
  <c r="H25"/>
  <c r="P25"/>
  <c r="R25"/>
  <c r="H27"/>
  <c r="P27"/>
  <c r="R27"/>
  <c r="H28"/>
  <c r="P28"/>
  <c r="R28"/>
  <c r="H29"/>
  <c r="P29"/>
  <c r="R29"/>
  <c r="H30"/>
  <c r="P30"/>
  <c r="R30"/>
  <c r="H32"/>
  <c r="P32"/>
  <c r="R32"/>
  <c r="H33"/>
  <c r="P33"/>
  <c r="R33"/>
  <c r="H35"/>
  <c r="P35"/>
  <c r="R35"/>
  <c r="H36"/>
  <c r="P36"/>
  <c r="R36"/>
  <c r="H38"/>
  <c r="H39" s="1"/>
  <c r="P38"/>
  <c r="P39" s="1"/>
  <c r="R38"/>
  <c r="R39" s="1"/>
  <c r="H40"/>
  <c r="H41" s="1"/>
  <c r="P40"/>
  <c r="P41" s="1"/>
  <c r="R40"/>
  <c r="R41" s="1"/>
  <c r="H42"/>
  <c r="H43" s="1"/>
  <c r="P42"/>
  <c r="P43" s="1"/>
  <c r="R42"/>
  <c r="R43" s="1"/>
  <c r="H44"/>
  <c r="P44"/>
  <c r="R44"/>
  <c r="H45"/>
  <c r="P45"/>
  <c r="R45"/>
  <c r="H46"/>
  <c r="P46"/>
  <c r="R46"/>
  <c r="H47"/>
  <c r="P47"/>
  <c r="R47"/>
  <c r="H48"/>
  <c r="P48"/>
  <c r="R48"/>
  <c r="H50"/>
  <c r="P50"/>
  <c r="R50"/>
  <c r="H51"/>
  <c r="P51"/>
  <c r="R51"/>
  <c r="H53"/>
  <c r="P53"/>
  <c r="R53"/>
  <c r="H54"/>
  <c r="P54"/>
  <c r="R54"/>
  <c r="H55"/>
  <c r="P55"/>
  <c r="R55"/>
  <c r="H57"/>
  <c r="P57"/>
  <c r="R57"/>
  <c r="H58"/>
  <c r="P58"/>
  <c r="R58"/>
  <c r="H60"/>
  <c r="P60"/>
  <c r="R60"/>
  <c r="H61"/>
  <c r="P61"/>
  <c r="R61"/>
  <c r="H62"/>
  <c r="P62"/>
  <c r="R62"/>
  <c r="H64"/>
  <c r="P64"/>
  <c r="R64"/>
  <c r="H65"/>
  <c r="P65"/>
  <c r="R65"/>
  <c r="H67"/>
  <c r="P67"/>
  <c r="R67"/>
  <c r="H68"/>
  <c r="P68"/>
  <c r="R68"/>
  <c r="H70"/>
  <c r="P70"/>
  <c r="R70"/>
  <c r="H71"/>
  <c r="P71"/>
  <c r="R71"/>
  <c r="H72"/>
  <c r="P72"/>
  <c r="R72"/>
  <c r="H73"/>
  <c r="P73"/>
  <c r="R73"/>
  <c r="H75"/>
  <c r="P75"/>
  <c r="R75"/>
  <c r="H76"/>
  <c r="P76"/>
  <c r="R76"/>
  <c r="H77"/>
  <c r="P77"/>
  <c r="R77"/>
  <c r="H79"/>
  <c r="P79"/>
  <c r="R79"/>
  <c r="H80"/>
  <c r="P80"/>
  <c r="R80"/>
  <c r="H82"/>
  <c r="P82"/>
  <c r="R82"/>
  <c r="H83"/>
  <c r="P83"/>
  <c r="R83"/>
  <c r="H85"/>
  <c r="P85"/>
  <c r="R85"/>
  <c r="H86"/>
  <c r="P86"/>
  <c r="R86"/>
  <c r="H88"/>
  <c r="P88"/>
  <c r="R88"/>
  <c r="H89"/>
  <c r="P89"/>
  <c r="R89"/>
  <c r="H91"/>
  <c r="P91"/>
  <c r="R91"/>
  <c r="H92"/>
  <c r="P92"/>
  <c r="R92"/>
  <c r="H94"/>
  <c r="P94"/>
  <c r="R94"/>
  <c r="H95"/>
  <c r="P95"/>
  <c r="R95"/>
  <c r="H96"/>
  <c r="P96"/>
  <c r="R96"/>
  <c r="H98"/>
  <c r="P98"/>
  <c r="R98"/>
  <c r="H99"/>
  <c r="P99"/>
  <c r="R99"/>
  <c r="H100"/>
  <c r="P100"/>
  <c r="R100"/>
  <c r="H102"/>
  <c r="P102"/>
  <c r="R102"/>
  <c r="H103"/>
  <c r="P103"/>
  <c r="R103"/>
  <c r="H104"/>
  <c r="P104"/>
  <c r="R104"/>
  <c r="H105"/>
  <c r="P105"/>
  <c r="R105"/>
  <c r="H107"/>
  <c r="P107"/>
  <c r="R107"/>
  <c r="H108"/>
  <c r="P108"/>
  <c r="R108"/>
  <c r="H109"/>
  <c r="P109"/>
  <c r="R109"/>
  <c r="H111"/>
  <c r="P111"/>
  <c r="R111"/>
  <c r="H112"/>
  <c r="P112"/>
  <c r="R112"/>
  <c r="H113"/>
  <c r="P113"/>
  <c r="R113"/>
  <c r="H114"/>
  <c r="P114"/>
  <c r="R114"/>
  <c r="H116"/>
  <c r="P116"/>
  <c r="R116"/>
  <c r="H117"/>
  <c r="P117"/>
  <c r="R117"/>
  <c r="H118"/>
  <c r="P118"/>
  <c r="R118"/>
  <c r="H120"/>
  <c r="P120"/>
  <c r="R120"/>
  <c r="H121"/>
  <c r="P121"/>
  <c r="R121"/>
  <c r="H122"/>
  <c r="P122"/>
  <c r="R122"/>
  <c r="H123"/>
  <c r="P123"/>
  <c r="R123"/>
  <c r="H125"/>
  <c r="P125"/>
  <c r="R125"/>
  <c r="H126"/>
  <c r="P126"/>
  <c r="R126"/>
  <c r="H127"/>
  <c r="P127"/>
  <c r="R127"/>
  <c r="H129"/>
  <c r="P129"/>
  <c r="R129"/>
  <c r="H130"/>
  <c r="P130"/>
  <c r="R130"/>
  <c r="H132"/>
  <c r="H133" s="1"/>
  <c r="P132"/>
  <c r="P133" s="1"/>
  <c r="R132"/>
  <c r="R133" s="1"/>
  <c r="H134"/>
  <c r="H135" s="1"/>
  <c r="P134"/>
  <c r="P135" s="1"/>
  <c r="R134"/>
  <c r="R135" s="1"/>
  <c r="H136"/>
  <c r="P136"/>
  <c r="R136"/>
  <c r="H137"/>
  <c r="P137"/>
  <c r="R137"/>
  <c r="H138"/>
  <c r="P138"/>
  <c r="R138"/>
  <c r="H140"/>
  <c r="P140"/>
  <c r="R140"/>
  <c r="H141"/>
  <c r="P141"/>
  <c r="R141"/>
  <c r="H143"/>
  <c r="H144" s="1"/>
  <c r="P143"/>
  <c r="P144" s="1"/>
  <c r="R143"/>
  <c r="R144" s="1"/>
  <c r="H145"/>
  <c r="P145"/>
  <c r="R145"/>
  <c r="H146"/>
  <c r="P146"/>
  <c r="R146"/>
  <c r="H147"/>
  <c r="P147"/>
  <c r="R147"/>
  <c r="H149"/>
  <c r="P149"/>
  <c r="R149"/>
  <c r="H150"/>
  <c r="P150"/>
  <c r="R150"/>
  <c r="H151"/>
  <c r="P151"/>
  <c r="R151"/>
  <c r="H153"/>
  <c r="H154" s="1"/>
  <c r="P153"/>
  <c r="P154" s="1"/>
  <c r="R153"/>
  <c r="R154" s="1"/>
  <c r="H155"/>
  <c r="H156" s="1"/>
  <c r="P155"/>
  <c r="P156" s="1"/>
  <c r="R155"/>
  <c r="R156" s="1"/>
  <c r="F12" i="58"/>
  <c r="H12"/>
  <c r="J12"/>
  <c r="N12"/>
  <c r="P12"/>
  <c r="R12"/>
  <c r="V12"/>
  <c r="X12"/>
  <c r="Z12"/>
  <c r="AD12"/>
  <c r="AF12"/>
  <c r="AH12"/>
  <c r="F13"/>
  <c r="H13"/>
  <c r="J13"/>
  <c r="N13"/>
  <c r="P13"/>
  <c r="R13"/>
  <c r="V13"/>
  <c r="X13"/>
  <c r="Z13"/>
  <c r="AD13"/>
  <c r="AF13"/>
  <c r="AH13"/>
  <c r="F14"/>
  <c r="H14"/>
  <c r="J14"/>
  <c r="N14"/>
  <c r="P14"/>
  <c r="R14"/>
  <c r="V14"/>
  <c r="X14"/>
  <c r="Z14"/>
  <c r="AD14"/>
  <c r="AF14"/>
  <c r="AH14"/>
  <c r="F15"/>
  <c r="H15"/>
  <c r="J15"/>
  <c r="N15"/>
  <c r="P15"/>
  <c r="R15"/>
  <c r="V15"/>
  <c r="X15"/>
  <c r="Z15"/>
  <c r="AD15"/>
  <c r="AF15"/>
  <c r="AH15"/>
  <c r="F16"/>
  <c r="H16"/>
  <c r="J16"/>
  <c r="N16"/>
  <c r="P16"/>
  <c r="R16"/>
  <c r="V16"/>
  <c r="X16"/>
  <c r="Z16"/>
  <c r="AD16"/>
  <c r="AF16"/>
  <c r="AH16"/>
  <c r="F17"/>
  <c r="H17"/>
  <c r="J17"/>
  <c r="N17"/>
  <c r="P17"/>
  <c r="R17"/>
  <c r="V17"/>
  <c r="X17"/>
  <c r="Z17"/>
  <c r="AD17"/>
  <c r="AF17"/>
  <c r="AH17"/>
  <c r="F18"/>
  <c r="H18"/>
  <c r="J18"/>
  <c r="N18"/>
  <c r="P18"/>
  <c r="R18"/>
  <c r="V18"/>
  <c r="X18"/>
  <c r="Z18"/>
  <c r="AD18"/>
  <c r="AF18"/>
  <c r="AH18"/>
  <c r="F19"/>
  <c r="H19"/>
  <c r="J19"/>
  <c r="N19"/>
  <c r="P19"/>
  <c r="R19"/>
  <c r="V19"/>
  <c r="X19"/>
  <c r="Z19"/>
  <c r="AD19"/>
  <c r="AF19"/>
  <c r="AH19"/>
  <c r="F20"/>
  <c r="H20"/>
  <c r="J20"/>
  <c r="N20"/>
  <c r="P20"/>
  <c r="R20"/>
  <c r="V20"/>
  <c r="X20"/>
  <c r="Z20"/>
  <c r="AD20"/>
  <c r="AF20"/>
  <c r="AH20"/>
  <c r="F21"/>
  <c r="H21"/>
  <c r="J21"/>
  <c r="N21"/>
  <c r="P21"/>
  <c r="R21"/>
  <c r="V21"/>
  <c r="X21"/>
  <c r="Z21"/>
  <c r="AD21"/>
  <c r="AF21"/>
  <c r="AH21"/>
  <c r="F22"/>
  <c r="H22"/>
  <c r="J22"/>
  <c r="N22"/>
  <c r="P22"/>
  <c r="R22"/>
  <c r="V22"/>
  <c r="X22"/>
  <c r="Z22"/>
  <c r="AD22"/>
  <c r="AF22"/>
  <c r="AH22"/>
  <c r="F23"/>
  <c r="H23"/>
  <c r="J23"/>
  <c r="N23"/>
  <c r="P23"/>
  <c r="R23"/>
  <c r="V23"/>
  <c r="X23"/>
  <c r="Z23"/>
  <c r="AD23"/>
  <c r="AF23"/>
  <c r="AH23"/>
  <c r="F24"/>
  <c r="H24"/>
  <c r="J24"/>
  <c r="N24"/>
  <c r="P24"/>
  <c r="R24"/>
  <c r="V24"/>
  <c r="X24"/>
  <c r="Z24"/>
  <c r="AD24"/>
  <c r="AF24"/>
  <c r="AH24"/>
  <c r="F25"/>
  <c r="H25"/>
  <c r="J25"/>
  <c r="N25"/>
  <c r="P25"/>
  <c r="R25"/>
  <c r="V25"/>
  <c r="X25"/>
  <c r="Z25"/>
  <c r="AD25"/>
  <c r="AF25"/>
  <c r="AH25"/>
  <c r="F26"/>
  <c r="H26"/>
  <c r="J26"/>
  <c r="N26"/>
  <c r="P26"/>
  <c r="R26"/>
  <c r="V26"/>
  <c r="X26"/>
  <c r="Z26"/>
  <c r="AD26"/>
  <c r="AF26"/>
  <c r="AH26"/>
  <c r="F27"/>
  <c r="H27"/>
  <c r="J27"/>
  <c r="N27"/>
  <c r="P27"/>
  <c r="R27"/>
  <c r="V27"/>
  <c r="X27"/>
  <c r="Z27"/>
  <c r="AD27"/>
  <c r="AF27"/>
  <c r="AH27"/>
  <c r="F28"/>
  <c r="H28"/>
  <c r="J28"/>
  <c r="N28"/>
  <c r="P28"/>
  <c r="R28"/>
  <c r="V28"/>
  <c r="X28"/>
  <c r="Z28"/>
  <c r="AD28"/>
  <c r="AF28"/>
  <c r="AH28"/>
  <c r="F29"/>
  <c r="H29"/>
  <c r="J29"/>
  <c r="N29"/>
  <c r="P29"/>
  <c r="R29"/>
  <c r="V29"/>
  <c r="X29"/>
  <c r="Z29"/>
  <c r="AD29"/>
  <c r="AF29"/>
  <c r="AH29"/>
  <c r="F30"/>
  <c r="H30"/>
  <c r="J30"/>
  <c r="N30"/>
  <c r="P30"/>
  <c r="R30"/>
  <c r="V30"/>
  <c r="X30"/>
  <c r="Z30"/>
  <c r="AD30"/>
  <c r="AF30"/>
  <c r="AH30"/>
  <c r="F31"/>
  <c r="H31"/>
  <c r="J31"/>
  <c r="N31"/>
  <c r="P31"/>
  <c r="R31"/>
  <c r="V31"/>
  <c r="X31"/>
  <c r="Z31"/>
  <c r="AD31"/>
  <c r="AF31"/>
  <c r="AH31"/>
  <c r="F32"/>
  <c r="H32"/>
  <c r="J32"/>
  <c r="N32"/>
  <c r="P32"/>
  <c r="R32"/>
  <c r="V32"/>
  <c r="X32"/>
  <c r="Z32"/>
  <c r="AD32"/>
  <c r="AF32"/>
  <c r="AH32"/>
  <c r="F33"/>
  <c r="H33"/>
  <c r="J33"/>
  <c r="N33"/>
  <c r="P33"/>
  <c r="R33"/>
  <c r="V33"/>
  <c r="X33"/>
  <c r="Z33"/>
  <c r="AD33"/>
  <c r="AF33"/>
  <c r="AH33"/>
  <c r="F34"/>
  <c r="H34"/>
  <c r="J34"/>
  <c r="N34"/>
  <c r="P34"/>
  <c r="R34"/>
  <c r="V34"/>
  <c r="X34"/>
  <c r="Z34"/>
  <c r="AD34"/>
  <c r="AF34"/>
  <c r="AH34"/>
  <c r="F35"/>
  <c r="H35"/>
  <c r="J35"/>
  <c r="N35"/>
  <c r="P35"/>
  <c r="R35"/>
  <c r="V35"/>
  <c r="X35"/>
  <c r="Z35"/>
  <c r="AD35"/>
  <c r="AF35"/>
  <c r="AH35"/>
  <c r="F36"/>
  <c r="H36"/>
  <c r="J36"/>
  <c r="N36"/>
  <c r="P36"/>
  <c r="R36"/>
  <c r="V36"/>
  <c r="X36"/>
  <c r="Z36"/>
  <c r="AD36"/>
  <c r="AF36"/>
  <c r="AH36"/>
  <c r="F37"/>
  <c r="H37"/>
  <c r="J37"/>
  <c r="N37"/>
  <c r="P37"/>
  <c r="R37"/>
  <c r="V37"/>
  <c r="X37"/>
  <c r="Z37"/>
  <c r="AD37"/>
  <c r="AF37"/>
  <c r="AH37"/>
  <c r="F38"/>
  <c r="H38"/>
  <c r="J38"/>
  <c r="N38"/>
  <c r="P38"/>
  <c r="R38"/>
  <c r="V38"/>
  <c r="X38"/>
  <c r="Z38"/>
  <c r="AD38"/>
  <c r="AF38"/>
  <c r="AH38"/>
  <c r="F39"/>
  <c r="H39"/>
  <c r="J39"/>
  <c r="N39"/>
  <c r="P39"/>
  <c r="R39"/>
  <c r="V39"/>
  <c r="X39"/>
  <c r="Z39"/>
  <c r="AD39"/>
  <c r="AF39"/>
  <c r="AH39"/>
  <c r="F40"/>
  <c r="H40"/>
  <c r="J40"/>
  <c r="N40"/>
  <c r="P40"/>
  <c r="R40"/>
  <c r="V40"/>
  <c r="X40"/>
  <c r="Z40"/>
  <c r="AD40"/>
  <c r="AF40"/>
  <c r="AH40"/>
  <c r="F41"/>
  <c r="H41"/>
  <c r="J41"/>
  <c r="N41"/>
  <c r="P41"/>
  <c r="R41"/>
  <c r="V41"/>
  <c r="X41"/>
  <c r="Z41"/>
  <c r="AD41"/>
  <c r="AF41"/>
  <c r="AH41"/>
  <c r="F42"/>
  <c r="H42"/>
  <c r="J42"/>
  <c r="N42"/>
  <c r="P42"/>
  <c r="R42"/>
  <c r="V42"/>
  <c r="X42"/>
  <c r="Z42"/>
  <c r="AD42"/>
  <c r="AF42"/>
  <c r="AH42"/>
  <c r="F43"/>
  <c r="H43"/>
  <c r="J43"/>
  <c r="N43"/>
  <c r="P43"/>
  <c r="R43"/>
  <c r="V43"/>
  <c r="X43"/>
  <c r="Z43"/>
  <c r="AD43"/>
  <c r="AF43"/>
  <c r="AH43"/>
  <c r="F44"/>
  <c r="H44"/>
  <c r="J44"/>
  <c r="N44"/>
  <c r="P44"/>
  <c r="R44"/>
  <c r="V44"/>
  <c r="X44"/>
  <c r="Z44"/>
  <c r="AD44"/>
  <c r="AF44"/>
  <c r="AH44"/>
  <c r="F45"/>
  <c r="H45"/>
  <c r="J45"/>
  <c r="N45"/>
  <c r="P45"/>
  <c r="R45"/>
  <c r="V45"/>
  <c r="X45"/>
  <c r="Z45"/>
  <c r="AD45"/>
  <c r="AF45"/>
  <c r="AH45"/>
  <c r="F46"/>
  <c r="H46"/>
  <c r="J46"/>
  <c r="N46"/>
  <c r="P46"/>
  <c r="R46"/>
  <c r="V46"/>
  <c r="X46"/>
  <c r="Z46"/>
  <c r="AD46"/>
  <c r="AF46"/>
  <c r="AH46"/>
  <c r="F47"/>
  <c r="H47"/>
  <c r="J47"/>
  <c r="N47"/>
  <c r="P47"/>
  <c r="R47"/>
  <c r="V47"/>
  <c r="X47"/>
  <c r="Z47"/>
  <c r="AD47"/>
  <c r="AF47"/>
  <c r="AH47"/>
  <c r="F48"/>
  <c r="H48"/>
  <c r="J48"/>
  <c r="N48"/>
  <c r="P48"/>
  <c r="R48"/>
  <c r="V48"/>
  <c r="X48"/>
  <c r="Z48"/>
  <c r="AD48"/>
  <c r="AF48"/>
  <c r="AH48"/>
  <c r="F49"/>
  <c r="H49"/>
  <c r="J49"/>
  <c r="N49"/>
  <c r="P49"/>
  <c r="R49"/>
  <c r="V49"/>
  <c r="X49"/>
  <c r="Z49"/>
  <c r="AD49"/>
  <c r="AF49"/>
  <c r="AH49"/>
  <c r="F50"/>
  <c r="H50"/>
  <c r="J50"/>
  <c r="N50"/>
  <c r="P50"/>
  <c r="R50"/>
  <c r="V50"/>
  <c r="X50"/>
  <c r="Z50"/>
  <c r="AD50"/>
  <c r="AF50"/>
  <c r="AH50"/>
  <c r="F51"/>
  <c r="H51"/>
  <c r="J51"/>
  <c r="N51"/>
  <c r="P51"/>
  <c r="R51"/>
  <c r="V51"/>
  <c r="X51"/>
  <c r="Z51"/>
  <c r="AD51"/>
  <c r="AF51"/>
  <c r="AH51"/>
  <c r="F52"/>
  <c r="H52"/>
  <c r="J52"/>
  <c r="N52"/>
  <c r="P52"/>
  <c r="R52"/>
  <c r="V52"/>
  <c r="X52"/>
  <c r="Z52"/>
  <c r="AD52"/>
  <c r="AF52"/>
  <c r="AH52"/>
  <c r="F53"/>
  <c r="H53"/>
  <c r="J53"/>
  <c r="N53"/>
  <c r="P53"/>
  <c r="R53"/>
  <c r="V53"/>
  <c r="X53"/>
  <c r="Z53"/>
  <c r="AD53"/>
  <c r="AF53"/>
  <c r="AH53"/>
  <c r="F54"/>
  <c r="H54"/>
  <c r="J54"/>
  <c r="N54"/>
  <c r="P54"/>
  <c r="R54"/>
  <c r="V54"/>
  <c r="X54"/>
  <c r="Z54"/>
  <c r="AD54"/>
  <c r="AF54"/>
  <c r="AH54"/>
  <c r="F55"/>
  <c r="H55"/>
  <c r="J55"/>
  <c r="N55"/>
  <c r="P55"/>
  <c r="R55"/>
  <c r="V55"/>
  <c r="X55"/>
  <c r="Z55"/>
  <c r="AD55"/>
  <c r="AF55"/>
  <c r="AH55"/>
  <c r="F56"/>
  <c r="H56"/>
  <c r="J56"/>
  <c r="N56"/>
  <c r="P56"/>
  <c r="R56"/>
  <c r="V56"/>
  <c r="X56"/>
  <c r="Z56"/>
  <c r="AD56"/>
  <c r="AF56"/>
  <c r="AH56"/>
  <c r="F57"/>
  <c r="H57"/>
  <c r="J57"/>
  <c r="N57"/>
  <c r="P57"/>
  <c r="R57"/>
  <c r="V57"/>
  <c r="X57"/>
  <c r="Z57"/>
  <c r="AD57"/>
  <c r="AF57"/>
  <c r="AH57"/>
  <c r="F58"/>
  <c r="H58"/>
  <c r="J58"/>
  <c r="N58"/>
  <c r="P58"/>
  <c r="R58"/>
  <c r="V58"/>
  <c r="X58"/>
  <c r="Z58"/>
  <c r="AD58"/>
  <c r="AF58"/>
  <c r="AH58"/>
  <c r="F59"/>
  <c r="H59"/>
  <c r="J59"/>
  <c r="N59"/>
  <c r="P59"/>
  <c r="R59"/>
  <c r="V59"/>
  <c r="X59"/>
  <c r="Z59"/>
  <c r="AD59"/>
  <c r="AF59"/>
  <c r="AH59"/>
  <c r="F60"/>
  <c r="H60"/>
  <c r="J60"/>
  <c r="N60"/>
  <c r="P60"/>
  <c r="R60"/>
  <c r="V60"/>
  <c r="X60"/>
  <c r="Z60"/>
  <c r="AD60"/>
  <c r="AF60"/>
  <c r="AH60"/>
  <c r="F61"/>
  <c r="H61"/>
  <c r="J61"/>
  <c r="N61"/>
  <c r="P61"/>
  <c r="R61"/>
  <c r="V61"/>
  <c r="X61"/>
  <c r="Z61"/>
  <c r="AD61"/>
  <c r="AF61"/>
  <c r="AH61"/>
  <c r="F62"/>
  <c r="H62"/>
  <c r="J62"/>
  <c r="N62"/>
  <c r="P62"/>
  <c r="R62"/>
  <c r="V62"/>
  <c r="X62"/>
  <c r="Z62"/>
  <c r="AD62"/>
  <c r="AF62"/>
  <c r="AH62"/>
  <c r="F63"/>
  <c r="H63"/>
  <c r="J63"/>
  <c r="N63"/>
  <c r="P63"/>
  <c r="R63"/>
  <c r="V63"/>
  <c r="X63"/>
  <c r="Z63"/>
  <c r="AD63"/>
  <c r="AF63"/>
  <c r="AH63"/>
  <c r="F64"/>
  <c r="H64"/>
  <c r="J64"/>
  <c r="N64"/>
  <c r="P64"/>
  <c r="R64"/>
  <c r="V64"/>
  <c r="X64"/>
  <c r="Z64"/>
  <c r="AD64"/>
  <c r="AF64"/>
  <c r="AH64"/>
  <c r="F65"/>
  <c r="H65"/>
  <c r="J65"/>
  <c r="N65"/>
  <c r="P65"/>
  <c r="R65"/>
  <c r="V65"/>
  <c r="X65"/>
  <c r="Z65"/>
  <c r="AD65"/>
  <c r="AF65"/>
  <c r="AH65"/>
  <c r="F66"/>
  <c r="H66"/>
  <c r="J66"/>
  <c r="N66"/>
  <c r="P66"/>
  <c r="R66"/>
  <c r="V66"/>
  <c r="X66"/>
  <c r="Z66"/>
  <c r="AD66"/>
  <c r="AF66"/>
  <c r="AH66"/>
  <c r="F67"/>
  <c r="H67"/>
  <c r="J67"/>
  <c r="N67"/>
  <c r="P67"/>
  <c r="R67"/>
  <c r="V67"/>
  <c r="X67"/>
  <c r="Z67"/>
  <c r="AD67"/>
  <c r="AF67"/>
  <c r="AH67"/>
  <c r="F68"/>
  <c r="H68"/>
  <c r="J68"/>
  <c r="N68"/>
  <c r="P68"/>
  <c r="R68"/>
  <c r="V68"/>
  <c r="X68"/>
  <c r="Z68"/>
  <c r="AD68"/>
  <c r="AF68"/>
  <c r="AH68"/>
  <c r="F69"/>
  <c r="H69"/>
  <c r="J69"/>
  <c r="N69"/>
  <c r="P69"/>
  <c r="R69"/>
  <c r="V69"/>
  <c r="X69"/>
  <c r="Z69"/>
  <c r="AD69"/>
  <c r="AF69"/>
  <c r="AH69"/>
  <c r="F70"/>
  <c r="H70"/>
  <c r="J70"/>
  <c r="N70"/>
  <c r="P70"/>
  <c r="R70"/>
  <c r="V70"/>
  <c r="X70"/>
  <c r="Z70"/>
  <c r="AD70"/>
  <c r="AF70"/>
  <c r="AH70"/>
  <c r="F71"/>
  <c r="H71"/>
  <c r="J71"/>
  <c r="N71"/>
  <c r="P71"/>
  <c r="R71"/>
  <c r="V71"/>
  <c r="X71"/>
  <c r="Z71"/>
  <c r="AD71"/>
  <c r="AF71"/>
  <c r="AH71"/>
  <c r="F72"/>
  <c r="H72"/>
  <c r="J72"/>
  <c r="N72"/>
  <c r="P72"/>
  <c r="R72"/>
  <c r="V72"/>
  <c r="X72"/>
  <c r="Z72"/>
  <c r="AD72"/>
  <c r="AF72"/>
  <c r="AH72"/>
  <c r="F73"/>
  <c r="H73"/>
  <c r="J73"/>
  <c r="N73"/>
  <c r="P73"/>
  <c r="R73"/>
  <c r="V73"/>
  <c r="X73"/>
  <c r="Z73"/>
  <c r="AD73"/>
  <c r="AF73"/>
  <c r="AH73"/>
  <c r="F74"/>
  <c r="H74"/>
  <c r="J74"/>
  <c r="N74"/>
  <c r="P74"/>
  <c r="R74"/>
  <c r="V74"/>
  <c r="X74"/>
  <c r="Z74"/>
  <c r="AD74"/>
  <c r="AF74"/>
  <c r="AH74"/>
  <c r="F75"/>
  <c r="H75"/>
  <c r="J75"/>
  <c r="N75"/>
  <c r="P75"/>
  <c r="R75"/>
  <c r="V75"/>
  <c r="X75"/>
  <c r="Z75"/>
  <c r="AD75"/>
  <c r="AF75"/>
  <c r="AH75"/>
  <c r="F76"/>
  <c r="H76"/>
  <c r="J76"/>
  <c r="N76"/>
  <c r="P76"/>
  <c r="R76"/>
  <c r="V76"/>
  <c r="X76"/>
  <c r="Z76"/>
  <c r="AD76"/>
  <c r="AF76"/>
  <c r="AH76"/>
  <c r="F77"/>
  <c r="H77"/>
  <c r="J77"/>
  <c r="N77"/>
  <c r="P77"/>
  <c r="R77"/>
  <c r="V77"/>
  <c r="X77"/>
  <c r="Z77"/>
  <c r="AD77"/>
  <c r="AF77"/>
  <c r="AH77"/>
  <c r="F78"/>
  <c r="H78"/>
  <c r="J78"/>
  <c r="N78"/>
  <c r="P78"/>
  <c r="R78"/>
  <c r="V78"/>
  <c r="X78"/>
  <c r="Z78"/>
  <c r="AD78"/>
  <c r="AF78"/>
  <c r="AH78"/>
  <c r="F79"/>
  <c r="H79"/>
  <c r="J79"/>
  <c r="N79"/>
  <c r="P79"/>
  <c r="R79"/>
  <c r="V79"/>
  <c r="X79"/>
  <c r="Z79"/>
  <c r="AD79"/>
  <c r="AF79"/>
  <c r="AH79"/>
  <c r="F80"/>
  <c r="H80"/>
  <c r="J80"/>
  <c r="N80"/>
  <c r="P80"/>
  <c r="R80"/>
  <c r="V80"/>
  <c r="X80"/>
  <c r="Z80"/>
  <c r="AD80"/>
  <c r="AF80"/>
  <c r="AH80"/>
  <c r="F81"/>
  <c r="H81"/>
  <c r="J81"/>
  <c r="N81"/>
  <c r="P81"/>
  <c r="R81"/>
  <c r="V81"/>
  <c r="X81"/>
  <c r="Z81"/>
  <c r="AD81"/>
  <c r="AF81"/>
  <c r="AH81"/>
  <c r="F82"/>
  <c r="H82"/>
  <c r="J82"/>
  <c r="N82"/>
  <c r="P82"/>
  <c r="R82"/>
  <c r="V82"/>
  <c r="X82"/>
  <c r="Z82"/>
  <c r="AD82"/>
  <c r="AF82"/>
  <c r="AH82"/>
  <c r="F83"/>
  <c r="H83"/>
  <c r="J83"/>
  <c r="N83"/>
  <c r="P83"/>
  <c r="R83"/>
  <c r="V83"/>
  <c r="X83"/>
  <c r="Z83"/>
  <c r="AD83"/>
  <c r="AF83"/>
  <c r="AH83"/>
  <c r="F84"/>
  <c r="H84"/>
  <c r="J84"/>
  <c r="N84"/>
  <c r="P84"/>
  <c r="R84"/>
  <c r="V84"/>
  <c r="X84"/>
  <c r="Z84"/>
  <c r="AD84"/>
  <c r="AF84"/>
  <c r="AH84"/>
  <c r="F85"/>
  <c r="H85"/>
  <c r="J85"/>
  <c r="N85"/>
  <c r="P85"/>
  <c r="R85"/>
  <c r="V85"/>
  <c r="X85"/>
  <c r="Z85"/>
  <c r="AD85"/>
  <c r="AF85"/>
  <c r="AH85"/>
  <c r="F86"/>
  <c r="H86"/>
  <c r="J86"/>
  <c r="N86"/>
  <c r="P86"/>
  <c r="R86"/>
  <c r="V86"/>
  <c r="X86"/>
  <c r="Z86"/>
  <c r="AD86"/>
  <c r="AF86"/>
  <c r="AH86"/>
  <c r="F87"/>
  <c r="H87"/>
  <c r="J87"/>
  <c r="N87"/>
  <c r="P87"/>
  <c r="R87"/>
  <c r="V87"/>
  <c r="X87"/>
  <c r="Z87"/>
  <c r="AD87"/>
  <c r="AF87"/>
  <c r="AH87"/>
  <c r="F88"/>
  <c r="H88"/>
  <c r="J88"/>
  <c r="N88"/>
  <c r="P88"/>
  <c r="R88"/>
  <c r="V88"/>
  <c r="X88"/>
  <c r="Z88"/>
  <c r="AD88"/>
  <c r="AF88"/>
  <c r="AH88"/>
  <c r="F89"/>
  <c r="H89"/>
  <c r="J89"/>
  <c r="N89"/>
  <c r="P89"/>
  <c r="R89"/>
  <c r="V89"/>
  <c r="X89"/>
  <c r="Z89"/>
  <c r="AD89"/>
  <c r="AF89"/>
  <c r="AH89"/>
  <c r="F90"/>
  <c r="H90"/>
  <c r="J90"/>
  <c r="N90"/>
  <c r="P90"/>
  <c r="R90"/>
  <c r="V90"/>
  <c r="X90"/>
  <c r="Z90"/>
  <c r="AD90"/>
  <c r="AF90"/>
  <c r="AH90"/>
  <c r="F91"/>
  <c r="H91"/>
  <c r="J91"/>
  <c r="N91"/>
  <c r="P91"/>
  <c r="R91"/>
  <c r="V91"/>
  <c r="X91"/>
  <c r="Z91"/>
  <c r="AD91"/>
  <c r="AF91"/>
  <c r="AH91"/>
  <c r="F92"/>
  <c r="H92"/>
  <c r="J92"/>
  <c r="N92"/>
  <c r="P92"/>
  <c r="R92"/>
  <c r="V92"/>
  <c r="X92"/>
  <c r="Z92"/>
  <c r="AD92"/>
  <c r="AF92"/>
  <c r="AH92"/>
  <c r="F93"/>
  <c r="H93"/>
  <c r="J93"/>
  <c r="N93"/>
  <c r="P93"/>
  <c r="R93"/>
  <c r="V93"/>
  <c r="X93"/>
  <c r="Z93"/>
  <c r="AD93"/>
  <c r="AF93"/>
  <c r="AH93"/>
  <c r="F94"/>
  <c r="H94"/>
  <c r="J94"/>
  <c r="N94"/>
  <c r="P94"/>
  <c r="R94"/>
  <c r="V94"/>
  <c r="X94"/>
  <c r="Z94"/>
  <c r="AD94"/>
  <c r="AF94"/>
  <c r="AH94"/>
  <c r="F95"/>
  <c r="H95"/>
  <c r="J95"/>
  <c r="N95"/>
  <c r="P95"/>
  <c r="R95"/>
  <c r="V95"/>
  <c r="X95"/>
  <c r="Z95"/>
  <c r="AD95"/>
  <c r="AF95"/>
  <c r="AH95"/>
  <c r="F96"/>
  <c r="H96"/>
  <c r="J96"/>
  <c r="N96"/>
  <c r="P96"/>
  <c r="R96"/>
  <c r="V96"/>
  <c r="X96"/>
  <c r="Z96"/>
  <c r="AD96"/>
  <c r="AF96"/>
  <c r="AH96"/>
  <c r="F97"/>
  <c r="H97"/>
  <c r="J97"/>
  <c r="N97"/>
  <c r="P97"/>
  <c r="R97"/>
  <c r="V97"/>
  <c r="X97"/>
  <c r="Z97"/>
  <c r="AD97"/>
  <c r="AF97"/>
  <c r="AH97"/>
  <c r="F98"/>
  <c r="H98"/>
  <c r="J98"/>
  <c r="N98"/>
  <c r="P98"/>
  <c r="R98"/>
  <c r="V98"/>
  <c r="X98"/>
  <c r="Z98"/>
  <c r="AD98"/>
  <c r="AF98"/>
  <c r="AH98"/>
  <c r="F99"/>
  <c r="H99"/>
  <c r="J99"/>
  <c r="N99"/>
  <c r="P99"/>
  <c r="R99"/>
  <c r="V99"/>
  <c r="X99"/>
  <c r="Z99"/>
  <c r="AD99"/>
  <c r="AF99"/>
  <c r="AH99"/>
  <c r="F100"/>
  <c r="H100"/>
  <c r="J100"/>
  <c r="N100"/>
  <c r="P100"/>
  <c r="R100"/>
  <c r="V100"/>
  <c r="X100"/>
  <c r="Z100"/>
  <c r="AD100"/>
  <c r="AF100"/>
  <c r="AH100"/>
  <c r="F101"/>
  <c r="H101"/>
  <c r="J101"/>
  <c r="N101"/>
  <c r="P101"/>
  <c r="R101"/>
  <c r="V101"/>
  <c r="X101"/>
  <c r="Z101"/>
  <c r="AD101"/>
  <c r="AF101"/>
  <c r="AH101"/>
  <c r="F102"/>
  <c r="H102"/>
  <c r="J102"/>
  <c r="N102"/>
  <c r="P102"/>
  <c r="R102"/>
  <c r="V102"/>
  <c r="X102"/>
  <c r="Z102"/>
  <c r="AD102"/>
  <c r="AF102"/>
  <c r="AH102"/>
  <c r="F103"/>
  <c r="H103"/>
  <c r="J103"/>
  <c r="N103"/>
  <c r="P103"/>
  <c r="R103"/>
  <c r="V103"/>
  <c r="X103"/>
  <c r="Z103"/>
  <c r="AD103"/>
  <c r="AF103"/>
  <c r="AH103"/>
  <c r="F104"/>
  <c r="H104"/>
  <c r="J104"/>
  <c r="N104"/>
  <c r="P104"/>
  <c r="R104"/>
  <c r="V104"/>
  <c r="X104"/>
  <c r="Z104"/>
  <c r="AD104"/>
  <c r="AF104"/>
  <c r="AH104"/>
  <c r="F105"/>
  <c r="H105"/>
  <c r="J105"/>
  <c r="N105"/>
  <c r="P105"/>
  <c r="R105"/>
  <c r="V105"/>
  <c r="X105"/>
  <c r="Z105"/>
  <c r="AD105"/>
  <c r="AF105"/>
  <c r="AH105"/>
  <c r="F106"/>
  <c r="H106"/>
  <c r="J106"/>
  <c r="N106"/>
  <c r="P106"/>
  <c r="R106"/>
  <c r="V106"/>
  <c r="X106"/>
  <c r="Z106"/>
  <c r="AD106"/>
  <c r="AF106"/>
  <c r="AH106"/>
  <c r="F107"/>
  <c r="H107"/>
  <c r="J107"/>
  <c r="N107"/>
  <c r="P107"/>
  <c r="R107"/>
  <c r="V107"/>
  <c r="X107"/>
  <c r="Z107"/>
  <c r="AD107"/>
  <c r="AF107"/>
  <c r="AH107"/>
  <c r="F108"/>
  <c r="H108"/>
  <c r="J108"/>
  <c r="N108"/>
  <c r="P108"/>
  <c r="R108"/>
  <c r="V108"/>
  <c r="X108"/>
  <c r="Z108"/>
  <c r="AD108"/>
  <c r="AF108"/>
  <c r="AH108"/>
  <c r="F109"/>
  <c r="H109"/>
  <c r="J109"/>
  <c r="N109"/>
  <c r="P109"/>
  <c r="R109"/>
  <c r="V109"/>
  <c r="X109"/>
  <c r="Z109"/>
  <c r="AD109"/>
  <c r="AF109"/>
  <c r="AH109"/>
  <c r="F110"/>
  <c r="H110"/>
  <c r="J110"/>
  <c r="N110"/>
  <c r="P110"/>
  <c r="R110"/>
  <c r="V110"/>
  <c r="X110"/>
  <c r="Z110"/>
  <c r="AD110"/>
  <c r="AF110"/>
  <c r="AH110"/>
  <c r="F111"/>
  <c r="H111"/>
  <c r="J111"/>
  <c r="N111"/>
  <c r="P111"/>
  <c r="R111"/>
  <c r="V111"/>
  <c r="X111"/>
  <c r="Z111"/>
  <c r="AD111"/>
  <c r="AF111"/>
  <c r="AH111"/>
  <c r="F112"/>
  <c r="H112"/>
  <c r="J112"/>
  <c r="N112"/>
  <c r="P112"/>
  <c r="R112"/>
  <c r="V112"/>
  <c r="X112"/>
  <c r="Z112"/>
  <c r="AD112"/>
  <c r="AF112"/>
  <c r="AH112"/>
  <c r="F113"/>
  <c r="H113"/>
  <c r="J113"/>
  <c r="N113"/>
  <c r="P113"/>
  <c r="R113"/>
  <c r="V113"/>
  <c r="X113"/>
  <c r="Z113"/>
  <c r="AD113"/>
  <c r="AF113"/>
  <c r="AH113"/>
  <c r="F12" i="61"/>
  <c r="H12"/>
  <c r="J12"/>
  <c r="N12"/>
  <c r="P12"/>
  <c r="R12"/>
  <c r="V12"/>
  <c r="X12"/>
  <c r="Z12"/>
  <c r="AD12"/>
  <c r="AF12"/>
  <c r="AH12"/>
  <c r="F13"/>
  <c r="H13"/>
  <c r="J13"/>
  <c r="N13"/>
  <c r="P13"/>
  <c r="R13"/>
  <c r="V13"/>
  <c r="X13"/>
  <c r="AD13"/>
  <c r="AF13"/>
  <c r="AH13"/>
  <c r="F14"/>
  <c r="H14"/>
  <c r="J14"/>
  <c r="N14"/>
  <c r="P14"/>
  <c r="R14"/>
  <c r="V14"/>
  <c r="X14"/>
  <c r="AD14"/>
  <c r="AF14"/>
  <c r="AH14"/>
  <c r="F15"/>
  <c r="H15"/>
  <c r="J15"/>
  <c r="N15"/>
  <c r="P15"/>
  <c r="R15"/>
  <c r="V15"/>
  <c r="X15"/>
  <c r="AD15"/>
  <c r="AF15"/>
  <c r="AH15"/>
  <c r="F16"/>
  <c r="H16"/>
  <c r="J16"/>
  <c r="N16"/>
  <c r="P16"/>
  <c r="R16"/>
  <c r="V16"/>
  <c r="X16"/>
  <c r="AD16"/>
  <c r="AF16"/>
  <c r="AH16"/>
  <c r="F17"/>
  <c r="H17"/>
  <c r="J17"/>
  <c r="N17"/>
  <c r="P17"/>
  <c r="R17"/>
  <c r="V17"/>
  <c r="X17"/>
  <c r="Z17"/>
  <c r="AD17"/>
  <c r="AF17"/>
  <c r="AH17"/>
  <c r="F18"/>
  <c r="H18"/>
  <c r="J18"/>
  <c r="N18"/>
  <c r="P18"/>
  <c r="R18"/>
  <c r="V18"/>
  <c r="X18"/>
  <c r="Z18"/>
  <c r="AD18"/>
  <c r="AF18"/>
  <c r="AH18"/>
  <c r="F19"/>
  <c r="H19"/>
  <c r="J19"/>
  <c r="N19"/>
  <c r="P19"/>
  <c r="R19"/>
  <c r="V19"/>
  <c r="X19"/>
  <c r="Z19"/>
  <c r="AD19"/>
  <c r="AF19"/>
  <c r="AH19"/>
  <c r="F20"/>
  <c r="H20"/>
  <c r="J20"/>
  <c r="N20"/>
  <c r="P20"/>
  <c r="R20"/>
  <c r="V20"/>
  <c r="X20"/>
  <c r="Z20"/>
  <c r="AD20"/>
  <c r="AF20"/>
  <c r="AH20"/>
  <c r="F21"/>
  <c r="H21"/>
  <c r="J21"/>
  <c r="N21"/>
  <c r="P21"/>
  <c r="R21"/>
  <c r="V21"/>
  <c r="X21"/>
  <c r="Z21"/>
  <c r="AD21"/>
  <c r="AF21"/>
  <c r="AH21"/>
  <c r="F22"/>
  <c r="H22"/>
  <c r="J22"/>
  <c r="N22"/>
  <c r="P22"/>
  <c r="R22"/>
  <c r="V22"/>
  <c r="X22"/>
  <c r="Z22"/>
  <c r="AD22"/>
  <c r="AF22"/>
  <c r="AH22"/>
  <c r="F23"/>
  <c r="H23"/>
  <c r="J23"/>
  <c r="N23"/>
  <c r="P23"/>
  <c r="R23"/>
  <c r="V23"/>
  <c r="X23"/>
  <c r="Z23"/>
  <c r="AD23"/>
  <c r="AF23"/>
  <c r="AH23"/>
  <c r="F24"/>
  <c r="H24"/>
  <c r="J24"/>
  <c r="N24"/>
  <c r="P24"/>
  <c r="R24"/>
  <c r="V24"/>
  <c r="X24"/>
  <c r="Z24"/>
  <c r="AD24"/>
  <c r="AF24"/>
  <c r="AH24"/>
  <c r="F25"/>
  <c r="H25"/>
  <c r="J25"/>
  <c r="N25"/>
  <c r="P25"/>
  <c r="R25"/>
  <c r="V25"/>
  <c r="X25"/>
  <c r="Z25"/>
  <c r="AD25"/>
  <c r="AF25"/>
  <c r="AH25"/>
  <c r="F26"/>
  <c r="H26"/>
  <c r="J26"/>
  <c r="N26"/>
  <c r="P26"/>
  <c r="R26"/>
  <c r="V26"/>
  <c r="X26"/>
  <c r="Z26"/>
  <c r="AD26"/>
  <c r="AF26"/>
  <c r="AH26"/>
  <c r="F27"/>
  <c r="H27"/>
  <c r="J27"/>
  <c r="N27"/>
  <c r="P27"/>
  <c r="R27"/>
  <c r="V27"/>
  <c r="X27"/>
  <c r="Z27"/>
  <c r="AD27"/>
  <c r="AF27"/>
  <c r="AH27"/>
  <c r="F28"/>
  <c r="H28"/>
  <c r="J28"/>
  <c r="N28"/>
  <c r="P28"/>
  <c r="R28"/>
  <c r="V28"/>
  <c r="X28"/>
  <c r="Z28"/>
  <c r="AD28"/>
  <c r="AF28"/>
  <c r="AH28"/>
  <c r="F29"/>
  <c r="H29"/>
  <c r="J29"/>
  <c r="N29"/>
  <c r="P29"/>
  <c r="R29"/>
  <c r="V29"/>
  <c r="X29"/>
  <c r="Z29"/>
  <c r="AD29"/>
  <c r="AF29"/>
  <c r="AH29"/>
  <c r="F30"/>
  <c r="H30"/>
  <c r="J30"/>
  <c r="N30"/>
  <c r="P30"/>
  <c r="R30"/>
  <c r="V30"/>
  <c r="X30"/>
  <c r="Z30"/>
  <c r="AD30"/>
  <c r="AF30"/>
  <c r="AH30"/>
  <c r="F31"/>
  <c r="H31"/>
  <c r="J31"/>
  <c r="N31"/>
  <c r="P31"/>
  <c r="R31"/>
  <c r="V31"/>
  <c r="X31"/>
  <c r="Z31"/>
  <c r="AD31"/>
  <c r="AF31"/>
  <c r="AH31"/>
  <c r="F32"/>
  <c r="H32"/>
  <c r="J32"/>
  <c r="N32"/>
  <c r="P32"/>
  <c r="R32"/>
  <c r="V32"/>
  <c r="X32"/>
  <c r="Z32"/>
  <c r="AD32"/>
  <c r="AF32"/>
  <c r="AH32"/>
  <c r="F33"/>
  <c r="H33"/>
  <c r="J33"/>
  <c r="N33"/>
  <c r="P33"/>
  <c r="R33"/>
  <c r="V33"/>
  <c r="X33"/>
  <c r="Z33"/>
  <c r="AD33"/>
  <c r="AF33"/>
  <c r="AH33"/>
  <c r="F34"/>
  <c r="H34"/>
  <c r="J34"/>
  <c r="N34"/>
  <c r="P34"/>
  <c r="R34"/>
  <c r="V34"/>
  <c r="X34"/>
  <c r="Z34"/>
  <c r="AD34"/>
  <c r="AF34"/>
  <c r="AH34"/>
  <c r="F35"/>
  <c r="H35"/>
  <c r="J35"/>
  <c r="N35"/>
  <c r="P35"/>
  <c r="R35"/>
  <c r="V35"/>
  <c r="X35"/>
  <c r="Z35"/>
  <c r="AD35"/>
  <c r="AF35"/>
  <c r="AH35"/>
  <c r="F36"/>
  <c r="H36"/>
  <c r="J36"/>
  <c r="N36"/>
  <c r="P36"/>
  <c r="R36"/>
  <c r="V36"/>
  <c r="X36"/>
  <c r="Z36"/>
  <c r="AD36"/>
  <c r="AF36"/>
  <c r="AH36"/>
  <c r="F37"/>
  <c r="H37"/>
  <c r="J37"/>
  <c r="N37"/>
  <c r="P37"/>
  <c r="R37"/>
  <c r="V37"/>
  <c r="X37"/>
  <c r="Z37"/>
  <c r="AD37"/>
  <c r="AF37"/>
  <c r="AH37"/>
  <c r="F38"/>
  <c r="H38"/>
  <c r="J38"/>
  <c r="N38"/>
  <c r="P38"/>
  <c r="R38"/>
  <c r="V38"/>
  <c r="X38"/>
  <c r="Z38"/>
  <c r="AD38"/>
  <c r="AF38"/>
  <c r="AH38"/>
  <c r="F39"/>
  <c r="H39"/>
  <c r="J39"/>
  <c r="N39"/>
  <c r="P39"/>
  <c r="R39"/>
  <c r="V39"/>
  <c r="X39"/>
  <c r="Z39"/>
  <c r="AD39"/>
  <c r="AF39"/>
  <c r="AH39"/>
  <c r="F40"/>
  <c r="H40"/>
  <c r="J40"/>
  <c r="N40"/>
  <c r="P40"/>
  <c r="R40"/>
  <c r="V40"/>
  <c r="X40"/>
  <c r="Z40"/>
  <c r="AD40"/>
  <c r="AF40"/>
  <c r="AH40"/>
  <c r="F41"/>
  <c r="H41"/>
  <c r="J41"/>
  <c r="N41"/>
  <c r="P41"/>
  <c r="R41"/>
  <c r="V41"/>
  <c r="X41"/>
  <c r="Z41"/>
  <c r="AD41"/>
  <c r="AF41"/>
  <c r="AH41"/>
  <c r="F42"/>
  <c r="H42"/>
  <c r="J42"/>
  <c r="N42"/>
  <c r="P42"/>
  <c r="R42"/>
  <c r="V42"/>
  <c r="X42"/>
  <c r="Z42"/>
  <c r="AD42"/>
  <c r="AF42"/>
  <c r="AH42"/>
  <c r="F43"/>
  <c r="H43"/>
  <c r="J43"/>
  <c r="N43"/>
  <c r="P43"/>
  <c r="R43"/>
  <c r="V43"/>
  <c r="X43"/>
  <c r="Z43"/>
  <c r="AD43"/>
  <c r="AF43"/>
  <c r="AH43"/>
  <c r="F44"/>
  <c r="H44"/>
  <c r="J44"/>
  <c r="N44"/>
  <c r="P44"/>
  <c r="R44"/>
  <c r="V44"/>
  <c r="X44"/>
  <c r="Z44"/>
  <c r="AD44"/>
  <c r="AF44"/>
  <c r="AH44"/>
  <c r="F45"/>
  <c r="H45"/>
  <c r="J45"/>
  <c r="N45"/>
  <c r="P45"/>
  <c r="R45"/>
  <c r="V45"/>
  <c r="X45"/>
  <c r="Z45"/>
  <c r="AD45"/>
  <c r="AF45"/>
  <c r="AH45"/>
  <c r="F46"/>
  <c r="H46"/>
  <c r="J46"/>
  <c r="N46"/>
  <c r="P46"/>
  <c r="R46"/>
  <c r="V46"/>
  <c r="X46"/>
  <c r="Z46"/>
  <c r="AD46"/>
  <c r="AF46"/>
  <c r="AH46"/>
  <c r="F47"/>
  <c r="H47"/>
  <c r="J47"/>
  <c r="N47"/>
  <c r="P47"/>
  <c r="R47"/>
  <c r="V47"/>
  <c r="X47"/>
  <c r="Z47"/>
  <c r="AD47"/>
  <c r="AF47"/>
  <c r="AH47"/>
  <c r="F48"/>
  <c r="H48"/>
  <c r="J48"/>
  <c r="N48"/>
  <c r="P48"/>
  <c r="R48"/>
  <c r="V48"/>
  <c r="X48"/>
  <c r="Z48"/>
  <c r="AD48"/>
  <c r="AF48"/>
  <c r="AH48"/>
  <c r="F49"/>
  <c r="H49"/>
  <c r="J49"/>
  <c r="N49"/>
  <c r="P49"/>
  <c r="R49"/>
  <c r="V49"/>
  <c r="X49"/>
  <c r="Z49"/>
  <c r="AD49"/>
  <c r="AF49"/>
  <c r="AH49"/>
  <c r="F50"/>
  <c r="H50"/>
  <c r="J50"/>
  <c r="N50"/>
  <c r="P50"/>
  <c r="R50"/>
  <c r="V50"/>
  <c r="X50"/>
  <c r="Z50"/>
  <c r="AD50"/>
  <c r="AF50"/>
  <c r="AH50"/>
  <c r="F51"/>
  <c r="H51"/>
  <c r="J51"/>
  <c r="N51"/>
  <c r="P51"/>
  <c r="R51"/>
  <c r="V51"/>
  <c r="X51"/>
  <c r="Z51"/>
  <c r="AD51"/>
  <c r="AF51"/>
  <c r="AH51"/>
  <c r="F52"/>
  <c r="H52"/>
  <c r="J52"/>
  <c r="N52"/>
  <c r="P52"/>
  <c r="R52"/>
  <c r="V52"/>
  <c r="X52"/>
  <c r="Z52"/>
  <c r="AD52"/>
  <c r="AF52"/>
  <c r="AH52"/>
  <c r="F53"/>
  <c r="H53"/>
  <c r="J53"/>
  <c r="N53"/>
  <c r="P53"/>
  <c r="R53"/>
  <c r="V53"/>
  <c r="X53"/>
  <c r="Z53"/>
  <c r="AD53"/>
  <c r="AF53"/>
  <c r="AH53"/>
  <c r="F54"/>
  <c r="H54"/>
  <c r="J54"/>
  <c r="N54"/>
  <c r="P54"/>
  <c r="R54"/>
  <c r="V54"/>
  <c r="X54"/>
  <c r="Z54"/>
  <c r="AD54"/>
  <c r="AF54"/>
  <c r="AH54"/>
  <c r="F55"/>
  <c r="H55"/>
  <c r="J55"/>
  <c r="N55"/>
  <c r="P55"/>
  <c r="R55"/>
  <c r="V55"/>
  <c r="X55"/>
  <c r="Z55"/>
  <c r="AD55"/>
  <c r="AF55"/>
  <c r="AH55"/>
  <c r="F56"/>
  <c r="H56"/>
  <c r="J56"/>
  <c r="N56"/>
  <c r="P56"/>
  <c r="R56"/>
  <c r="V56"/>
  <c r="X56"/>
  <c r="Z56"/>
  <c r="AD56"/>
  <c r="AF56"/>
  <c r="AH56"/>
  <c r="F57"/>
  <c r="H57"/>
  <c r="J57"/>
  <c r="N57"/>
  <c r="P57"/>
  <c r="R57"/>
  <c r="V57"/>
  <c r="X57"/>
  <c r="Z57"/>
  <c r="AD57"/>
  <c r="AF57"/>
  <c r="AH57"/>
  <c r="F58"/>
  <c r="H58"/>
  <c r="J58"/>
  <c r="N58"/>
  <c r="P58"/>
  <c r="R58"/>
  <c r="V58"/>
  <c r="X58"/>
  <c r="Z58"/>
  <c r="AD58"/>
  <c r="AF58"/>
  <c r="AH58"/>
  <c r="F59"/>
  <c r="H59"/>
  <c r="J59"/>
  <c r="N59"/>
  <c r="P59"/>
  <c r="R59"/>
  <c r="V59"/>
  <c r="X59"/>
  <c r="Z59"/>
  <c r="AD59"/>
  <c r="AF59"/>
  <c r="AH59"/>
  <c r="F60"/>
  <c r="H60"/>
  <c r="J60"/>
  <c r="N60"/>
  <c r="P60"/>
  <c r="R60"/>
  <c r="V60"/>
  <c r="X60"/>
  <c r="Z60"/>
  <c r="AD60"/>
  <c r="AF60"/>
  <c r="AH60"/>
  <c r="F61"/>
  <c r="H61"/>
  <c r="J61"/>
  <c r="N61"/>
  <c r="P61"/>
  <c r="R61"/>
  <c r="V61"/>
  <c r="X61"/>
  <c r="Z61"/>
  <c r="AD61"/>
  <c r="AF61"/>
  <c r="AH61"/>
  <c r="F62"/>
  <c r="H62"/>
  <c r="J62"/>
  <c r="N62"/>
  <c r="P62"/>
  <c r="R62"/>
  <c r="V62"/>
  <c r="X62"/>
  <c r="Z62"/>
  <c r="AD62"/>
  <c r="AF62"/>
  <c r="AH62"/>
  <c r="F63"/>
  <c r="H63"/>
  <c r="J63"/>
  <c r="N63"/>
  <c r="P63"/>
  <c r="R63"/>
  <c r="V63"/>
  <c r="X63"/>
  <c r="Z63"/>
  <c r="AD63"/>
  <c r="AF63"/>
  <c r="AH63"/>
  <c r="F64"/>
  <c r="H64"/>
  <c r="J64"/>
  <c r="N64"/>
  <c r="P64"/>
  <c r="R64"/>
  <c r="V64"/>
  <c r="X64"/>
  <c r="Z64"/>
  <c r="AD64"/>
  <c r="AF64"/>
  <c r="AH64"/>
  <c r="F65"/>
  <c r="H65"/>
  <c r="J65"/>
  <c r="N65"/>
  <c r="P65"/>
  <c r="R65"/>
  <c r="V65"/>
  <c r="X65"/>
  <c r="Z65"/>
  <c r="AD65"/>
  <c r="AF65"/>
  <c r="AH65"/>
  <c r="F66"/>
  <c r="H66"/>
  <c r="J66"/>
  <c r="N66"/>
  <c r="P66"/>
  <c r="R66"/>
  <c r="V66"/>
  <c r="X66"/>
  <c r="Z66"/>
  <c r="AD66"/>
  <c r="AF66"/>
  <c r="AH66"/>
  <c r="F67"/>
  <c r="H67"/>
  <c r="J67"/>
  <c r="N67"/>
  <c r="P67"/>
  <c r="R67"/>
  <c r="V67"/>
  <c r="X67"/>
  <c r="Z67"/>
  <c r="AD67"/>
  <c r="AF67"/>
  <c r="AH67"/>
  <c r="F68"/>
  <c r="H68"/>
  <c r="J68"/>
  <c r="N68"/>
  <c r="P68"/>
  <c r="R68"/>
  <c r="V68"/>
  <c r="X68"/>
  <c r="Z68"/>
  <c r="AD68"/>
  <c r="AF68"/>
  <c r="AH68"/>
  <c r="F69"/>
  <c r="H69"/>
  <c r="J69"/>
  <c r="N69"/>
  <c r="P69"/>
  <c r="R69"/>
  <c r="V69"/>
  <c r="X69"/>
  <c r="Z69"/>
  <c r="AD69"/>
  <c r="AF69"/>
  <c r="AH69"/>
  <c r="F70"/>
  <c r="H70"/>
  <c r="J70"/>
  <c r="N70"/>
  <c r="P70"/>
  <c r="R70"/>
  <c r="V70"/>
  <c r="X70"/>
  <c r="Z70"/>
  <c r="AD70"/>
  <c r="AF70"/>
  <c r="AH70"/>
  <c r="F71"/>
  <c r="H71"/>
  <c r="J71"/>
  <c r="N71"/>
  <c r="P71"/>
  <c r="R71"/>
  <c r="V71"/>
  <c r="X71"/>
  <c r="Z71"/>
  <c r="AD71"/>
  <c r="AF71"/>
  <c r="AH71"/>
  <c r="F72"/>
  <c r="H72"/>
  <c r="J72"/>
  <c r="N72"/>
  <c r="P72"/>
  <c r="R72"/>
  <c r="V72"/>
  <c r="X72"/>
  <c r="Z72"/>
  <c r="AD72"/>
  <c r="AF72"/>
  <c r="AH72"/>
  <c r="F73"/>
  <c r="H73"/>
  <c r="J73"/>
  <c r="N73"/>
  <c r="P73"/>
  <c r="R73"/>
  <c r="V73"/>
  <c r="X73"/>
  <c r="Z73"/>
  <c r="AD73"/>
  <c r="AF73"/>
  <c r="AH73"/>
  <c r="F74"/>
  <c r="H74"/>
  <c r="J74"/>
  <c r="N74"/>
  <c r="P74"/>
  <c r="R74"/>
  <c r="V74"/>
  <c r="X74"/>
  <c r="Z74"/>
  <c r="AD74"/>
  <c r="AF74"/>
  <c r="AH74"/>
  <c r="F75"/>
  <c r="H75"/>
  <c r="J75"/>
  <c r="N75"/>
  <c r="P75"/>
  <c r="R75"/>
  <c r="V75"/>
  <c r="X75"/>
  <c r="Z75"/>
  <c r="AD75"/>
  <c r="AF75"/>
  <c r="AH75"/>
  <c r="F76"/>
  <c r="H76"/>
  <c r="J76"/>
  <c r="N76"/>
  <c r="P76"/>
  <c r="R76"/>
  <c r="V76"/>
  <c r="X76"/>
  <c r="Z76"/>
  <c r="AD76"/>
  <c r="AF76"/>
  <c r="AH76"/>
  <c r="F77"/>
  <c r="H77"/>
  <c r="J77"/>
  <c r="N77"/>
  <c r="P77"/>
  <c r="R77"/>
  <c r="V77"/>
  <c r="X77"/>
  <c r="Z77"/>
  <c r="AD77"/>
  <c r="AF77"/>
  <c r="AH77"/>
  <c r="F78"/>
  <c r="H78"/>
  <c r="J78"/>
  <c r="N78"/>
  <c r="P78"/>
  <c r="R78"/>
  <c r="V78"/>
  <c r="X78"/>
  <c r="Z78"/>
  <c r="AD78"/>
  <c r="AF78"/>
  <c r="AH78"/>
  <c r="F79"/>
  <c r="H79"/>
  <c r="J79"/>
  <c r="N79"/>
  <c r="P79"/>
  <c r="R79"/>
  <c r="V79"/>
  <c r="X79"/>
  <c r="Z79"/>
  <c r="AD79"/>
  <c r="AF79"/>
  <c r="AH79"/>
  <c r="F80"/>
  <c r="H80"/>
  <c r="J80"/>
  <c r="N80"/>
  <c r="P80"/>
  <c r="R80"/>
  <c r="V80"/>
  <c r="X80"/>
  <c r="Z80"/>
  <c r="AD80"/>
  <c r="AF80"/>
  <c r="AH80"/>
  <c r="F81"/>
  <c r="H81"/>
  <c r="J81"/>
  <c r="N81"/>
  <c r="P81"/>
  <c r="R81"/>
  <c r="V81"/>
  <c r="X81"/>
  <c r="Z81"/>
  <c r="AD81"/>
  <c r="AF81"/>
  <c r="AH81"/>
  <c r="F82"/>
  <c r="H82"/>
  <c r="J82"/>
  <c r="N82"/>
  <c r="P82"/>
  <c r="R82"/>
  <c r="V82"/>
  <c r="X82"/>
  <c r="Z82"/>
  <c r="AD82"/>
  <c r="AF82"/>
  <c r="AH82"/>
  <c r="F83"/>
  <c r="H83"/>
  <c r="J83"/>
  <c r="N83"/>
  <c r="P83"/>
  <c r="R83"/>
  <c r="V83"/>
  <c r="X83"/>
  <c r="Z83"/>
  <c r="AD83"/>
  <c r="AF83"/>
  <c r="AH83"/>
  <c r="F84"/>
  <c r="H84"/>
  <c r="J84"/>
  <c r="N84"/>
  <c r="P84"/>
  <c r="R84"/>
  <c r="V84"/>
  <c r="X84"/>
  <c r="Z84"/>
  <c r="AD84"/>
  <c r="AF84"/>
  <c r="AH84"/>
  <c r="F85"/>
  <c r="H85"/>
  <c r="J85"/>
  <c r="N85"/>
  <c r="P85"/>
  <c r="R85"/>
  <c r="V85"/>
  <c r="X85"/>
  <c r="Z85"/>
  <c r="AD85"/>
  <c r="AF85"/>
  <c r="AH85"/>
  <c r="F86"/>
  <c r="H86"/>
  <c r="J86"/>
  <c r="N86"/>
  <c r="P86"/>
  <c r="R86"/>
  <c r="V86"/>
  <c r="X86"/>
  <c r="Z86"/>
  <c r="AD86"/>
  <c r="AF86"/>
  <c r="AH86"/>
  <c r="F87"/>
  <c r="H87"/>
  <c r="J87"/>
  <c r="N87"/>
  <c r="P87"/>
  <c r="R87"/>
  <c r="V87"/>
  <c r="X87"/>
  <c r="Z87"/>
  <c r="AD87"/>
  <c r="AF87"/>
  <c r="AH87"/>
  <c r="F88"/>
  <c r="H88"/>
  <c r="J88"/>
  <c r="N88"/>
  <c r="P88"/>
  <c r="R88"/>
  <c r="V88"/>
  <c r="X88"/>
  <c r="Z88"/>
  <c r="AD88"/>
  <c r="AF88"/>
  <c r="AH88"/>
  <c r="F89"/>
  <c r="H89"/>
  <c r="J89"/>
  <c r="N89"/>
  <c r="P89"/>
  <c r="R89"/>
  <c r="V89"/>
  <c r="X89"/>
  <c r="Z89"/>
  <c r="AD89"/>
  <c r="AF89"/>
  <c r="AH89"/>
  <c r="F90"/>
  <c r="H90"/>
  <c r="J90"/>
  <c r="N90"/>
  <c r="P90"/>
  <c r="R90"/>
  <c r="V90"/>
  <c r="X90"/>
  <c r="Z90"/>
  <c r="AD90"/>
  <c r="AF90"/>
  <c r="AH90"/>
  <c r="F91"/>
  <c r="H91"/>
  <c r="J91"/>
  <c r="N91"/>
  <c r="P91"/>
  <c r="R91"/>
  <c r="V91"/>
  <c r="X91"/>
  <c r="Z91"/>
  <c r="AD91"/>
  <c r="AF91"/>
  <c r="AH91"/>
  <c r="F92"/>
  <c r="H92"/>
  <c r="J92"/>
  <c r="N92"/>
  <c r="P92"/>
  <c r="R92"/>
  <c r="V92"/>
  <c r="X92"/>
  <c r="Z92"/>
  <c r="AD92"/>
  <c r="AF92"/>
  <c r="AH92"/>
  <c r="F93"/>
  <c r="H93"/>
  <c r="J93"/>
  <c r="N93"/>
  <c r="P93"/>
  <c r="R93"/>
  <c r="V93"/>
  <c r="X93"/>
  <c r="Z93"/>
  <c r="AD93"/>
  <c r="AF93"/>
  <c r="AH93"/>
  <c r="F94"/>
  <c r="H94"/>
  <c r="J94"/>
  <c r="N94"/>
  <c r="P94"/>
  <c r="R94"/>
  <c r="V94"/>
  <c r="X94"/>
  <c r="Z94"/>
  <c r="AD94"/>
  <c r="AF94"/>
  <c r="AH94"/>
  <c r="F95"/>
  <c r="H95"/>
  <c r="J95"/>
  <c r="N95"/>
  <c r="P95"/>
  <c r="R95"/>
  <c r="V95"/>
  <c r="X95"/>
  <c r="Z95"/>
  <c r="AD95"/>
  <c r="AF95"/>
  <c r="AH95"/>
  <c r="F96"/>
  <c r="H96"/>
  <c r="J96"/>
  <c r="N96"/>
  <c r="P96"/>
  <c r="R96"/>
  <c r="V96"/>
  <c r="X96"/>
  <c r="Z96"/>
  <c r="AD96"/>
  <c r="AF96"/>
  <c r="AH96"/>
  <c r="F97"/>
  <c r="H97"/>
  <c r="J97"/>
  <c r="N97"/>
  <c r="P97"/>
  <c r="R97"/>
  <c r="V97"/>
  <c r="X97"/>
  <c r="Z97"/>
  <c r="AD97"/>
  <c r="AF97"/>
  <c r="AH97"/>
  <c r="F98"/>
  <c r="H98"/>
  <c r="J98"/>
  <c r="N98"/>
  <c r="P98"/>
  <c r="R98"/>
  <c r="V98"/>
  <c r="X98"/>
  <c r="Z98"/>
  <c r="AD98"/>
  <c r="AF98"/>
  <c r="AH98"/>
  <c r="F99"/>
  <c r="H99"/>
  <c r="J99"/>
  <c r="N99"/>
  <c r="P99"/>
  <c r="R99"/>
  <c r="V99"/>
  <c r="X99"/>
  <c r="Z99"/>
  <c r="AD99"/>
  <c r="AF99"/>
  <c r="AH99"/>
  <c r="F100"/>
  <c r="H100"/>
  <c r="J100"/>
  <c r="N100"/>
  <c r="P100"/>
  <c r="R100"/>
  <c r="V100"/>
  <c r="X100"/>
  <c r="Z100"/>
  <c r="AD100"/>
  <c r="AF100"/>
  <c r="AH100"/>
  <c r="F101"/>
  <c r="H101"/>
  <c r="J101"/>
  <c r="N101"/>
  <c r="P101"/>
  <c r="R101"/>
  <c r="V101"/>
  <c r="X101"/>
  <c r="Z101"/>
  <c r="AD101"/>
  <c r="AF101"/>
  <c r="AH101"/>
  <c r="F102"/>
  <c r="H102"/>
  <c r="J102"/>
  <c r="N102"/>
  <c r="P102"/>
  <c r="R102"/>
  <c r="V102"/>
  <c r="X102"/>
  <c r="Z102"/>
  <c r="AD102"/>
  <c r="AF102"/>
  <c r="AH102"/>
  <c r="F103"/>
  <c r="H103"/>
  <c r="J103"/>
  <c r="N103"/>
  <c r="P103"/>
  <c r="R103"/>
  <c r="V103"/>
  <c r="X103"/>
  <c r="Z103"/>
  <c r="AD103"/>
  <c r="AF103"/>
  <c r="AH103"/>
  <c r="F104"/>
  <c r="H104"/>
  <c r="J104"/>
  <c r="N104"/>
  <c r="P104"/>
  <c r="R104"/>
  <c r="V104"/>
  <c r="X104"/>
  <c r="Z104"/>
  <c r="AD104"/>
  <c r="AF104"/>
  <c r="AH104"/>
  <c r="F105"/>
  <c r="H105"/>
  <c r="J105"/>
  <c r="N105"/>
  <c r="P105"/>
  <c r="R105"/>
  <c r="V105"/>
  <c r="X105"/>
  <c r="Z105"/>
  <c r="AD105"/>
  <c r="AF105"/>
  <c r="AH105"/>
  <c r="F106"/>
  <c r="H106"/>
  <c r="J106"/>
  <c r="N106"/>
  <c r="P106"/>
  <c r="R106"/>
  <c r="V106"/>
  <c r="X106"/>
  <c r="Z106"/>
  <c r="AD106"/>
  <c r="AF106"/>
  <c r="AH106"/>
  <c r="F107"/>
  <c r="H107"/>
  <c r="J107"/>
  <c r="N107"/>
  <c r="P107"/>
  <c r="R107"/>
  <c r="V107"/>
  <c r="X107"/>
  <c r="Z107"/>
  <c r="AD107"/>
  <c r="AF107"/>
  <c r="AH107"/>
  <c r="F108"/>
  <c r="H108"/>
  <c r="J108"/>
  <c r="N108"/>
  <c r="P108"/>
  <c r="R108"/>
  <c r="V108"/>
  <c r="X108"/>
  <c r="Z108"/>
  <c r="AD108"/>
  <c r="AF108"/>
  <c r="AH108"/>
  <c r="F109"/>
  <c r="H109"/>
  <c r="J109"/>
  <c r="N109"/>
  <c r="P109"/>
  <c r="R109"/>
  <c r="V109"/>
  <c r="X109"/>
  <c r="Z109"/>
  <c r="AD109"/>
  <c r="AF109"/>
  <c r="AH109"/>
  <c r="F110"/>
  <c r="H110"/>
  <c r="J110"/>
  <c r="N110"/>
  <c r="P110"/>
  <c r="R110"/>
  <c r="V110"/>
  <c r="X110"/>
  <c r="Z110"/>
  <c r="AD110"/>
  <c r="AF110"/>
  <c r="AH110"/>
  <c r="F111"/>
  <c r="H111"/>
  <c r="J111"/>
  <c r="N111"/>
  <c r="P111"/>
  <c r="R111"/>
  <c r="V111"/>
  <c r="X111"/>
  <c r="Z111"/>
  <c r="AD111"/>
  <c r="AF111"/>
  <c r="AH111"/>
  <c r="F112"/>
  <c r="H112"/>
  <c r="J112"/>
  <c r="N112"/>
  <c r="P112"/>
  <c r="R112"/>
  <c r="V112"/>
  <c r="X112"/>
  <c r="Z112"/>
  <c r="AD112"/>
  <c r="AF112"/>
  <c r="AH112"/>
  <c r="F113"/>
  <c r="H113"/>
  <c r="J113"/>
  <c r="N113"/>
  <c r="P113"/>
  <c r="R113"/>
  <c r="V113"/>
  <c r="X113"/>
  <c r="Z113"/>
  <c r="AD113"/>
  <c r="AF113"/>
  <c r="AH113"/>
  <c r="F12" i="60"/>
  <c r="H12"/>
  <c r="J12"/>
  <c r="N12"/>
  <c r="P12"/>
  <c r="R12"/>
  <c r="V12"/>
  <c r="X12"/>
  <c r="Z12"/>
  <c r="AD12"/>
  <c r="AF12"/>
  <c r="AH12"/>
  <c r="F13"/>
  <c r="H13"/>
  <c r="J13"/>
  <c r="N13"/>
  <c r="P13"/>
  <c r="R13"/>
  <c r="V13"/>
  <c r="X13"/>
  <c r="Z13"/>
  <c r="AD13"/>
  <c r="AF13"/>
  <c r="AH13"/>
  <c r="F14"/>
  <c r="H14"/>
  <c r="J14"/>
  <c r="N14"/>
  <c r="P14"/>
  <c r="R14"/>
  <c r="V14"/>
  <c r="X14"/>
  <c r="Z14"/>
  <c r="AD14"/>
  <c r="AF14"/>
  <c r="AH14"/>
  <c r="F15"/>
  <c r="H15"/>
  <c r="J15"/>
  <c r="N15"/>
  <c r="P15"/>
  <c r="R15"/>
  <c r="V15"/>
  <c r="X15"/>
  <c r="Z15"/>
  <c r="AD15"/>
  <c r="AF15"/>
  <c r="AH15"/>
  <c r="F16"/>
  <c r="H16"/>
  <c r="J16"/>
  <c r="N16"/>
  <c r="P16"/>
  <c r="R16"/>
  <c r="V16"/>
  <c r="X16"/>
  <c r="Z16"/>
  <c r="AD16"/>
  <c r="AF16"/>
  <c r="AH16"/>
  <c r="F17"/>
  <c r="H17"/>
  <c r="J17"/>
  <c r="N17"/>
  <c r="P17"/>
  <c r="R17"/>
  <c r="V17"/>
  <c r="X17"/>
  <c r="Z17"/>
  <c r="AD17"/>
  <c r="AF17"/>
  <c r="AH17"/>
  <c r="F18"/>
  <c r="H18"/>
  <c r="J18"/>
  <c r="N18"/>
  <c r="P18"/>
  <c r="R18"/>
  <c r="V18"/>
  <c r="X18"/>
  <c r="Z18"/>
  <c r="AD18"/>
  <c r="AF18"/>
  <c r="AH18"/>
  <c r="F19"/>
  <c r="H19"/>
  <c r="J19"/>
  <c r="N19"/>
  <c r="P19"/>
  <c r="R19"/>
  <c r="V19"/>
  <c r="X19"/>
  <c r="Z19"/>
  <c r="AD19"/>
  <c r="AF19"/>
  <c r="AH19"/>
  <c r="F20"/>
  <c r="H20"/>
  <c r="J20"/>
  <c r="N20"/>
  <c r="P20"/>
  <c r="R20"/>
  <c r="V20"/>
  <c r="X20"/>
  <c r="Z20"/>
  <c r="AD20"/>
  <c r="AF20"/>
  <c r="AH20"/>
  <c r="F21"/>
  <c r="H21"/>
  <c r="J21"/>
  <c r="N21"/>
  <c r="P21"/>
  <c r="R21"/>
  <c r="V21"/>
  <c r="X21"/>
  <c r="Z21"/>
  <c r="AD21"/>
  <c r="AF21"/>
  <c r="AH21"/>
  <c r="F22"/>
  <c r="H22"/>
  <c r="J22"/>
  <c r="N22"/>
  <c r="P22"/>
  <c r="R22"/>
  <c r="V22"/>
  <c r="X22"/>
  <c r="Z22"/>
  <c r="AD22"/>
  <c r="AF22"/>
  <c r="AH22"/>
  <c r="F23"/>
  <c r="H23"/>
  <c r="J23"/>
  <c r="N23"/>
  <c r="P23"/>
  <c r="R23"/>
  <c r="V23"/>
  <c r="X23"/>
  <c r="Z23"/>
  <c r="AD23"/>
  <c r="AF23"/>
  <c r="AH23"/>
  <c r="F24"/>
  <c r="H24"/>
  <c r="J24"/>
  <c r="N24"/>
  <c r="P24"/>
  <c r="R24"/>
  <c r="V24"/>
  <c r="X24"/>
  <c r="Z24"/>
  <c r="AD24"/>
  <c r="AF24"/>
  <c r="AH24"/>
  <c r="F25"/>
  <c r="H25"/>
  <c r="J25"/>
  <c r="N25"/>
  <c r="P25"/>
  <c r="R25"/>
  <c r="V25"/>
  <c r="X25"/>
  <c r="Z25"/>
  <c r="AD25"/>
  <c r="AF25"/>
  <c r="AH25"/>
  <c r="F26"/>
  <c r="H26"/>
  <c r="J26"/>
  <c r="N26"/>
  <c r="P26"/>
  <c r="R26"/>
  <c r="V26"/>
  <c r="X26"/>
  <c r="Z26"/>
  <c r="AD26"/>
  <c r="AF26"/>
  <c r="AH26"/>
  <c r="F27"/>
  <c r="H27"/>
  <c r="J27"/>
  <c r="N27"/>
  <c r="P27"/>
  <c r="R27"/>
  <c r="V27"/>
  <c r="X27"/>
  <c r="Z27"/>
  <c r="AD27"/>
  <c r="AF27"/>
  <c r="AH27"/>
  <c r="F28"/>
  <c r="H28"/>
  <c r="J28"/>
  <c r="N28"/>
  <c r="P28"/>
  <c r="R28"/>
  <c r="V28"/>
  <c r="X28"/>
  <c r="Z28"/>
  <c r="AD28"/>
  <c r="AF28"/>
  <c r="AH28"/>
  <c r="F29"/>
  <c r="H29"/>
  <c r="J29"/>
  <c r="N29"/>
  <c r="P29"/>
  <c r="R29"/>
  <c r="V29"/>
  <c r="X29"/>
  <c r="Z29"/>
  <c r="AD29"/>
  <c r="AF29"/>
  <c r="AH29"/>
  <c r="F30"/>
  <c r="H30"/>
  <c r="J30"/>
  <c r="N30"/>
  <c r="P30"/>
  <c r="R30"/>
  <c r="V30"/>
  <c r="X30"/>
  <c r="Z30"/>
  <c r="AD30"/>
  <c r="AF30"/>
  <c r="AH30"/>
  <c r="F31"/>
  <c r="H31"/>
  <c r="J31"/>
  <c r="N31"/>
  <c r="P31"/>
  <c r="R31"/>
  <c r="V31"/>
  <c r="X31"/>
  <c r="Z31"/>
  <c r="AD31"/>
  <c r="AF31"/>
  <c r="AH31"/>
  <c r="F32"/>
  <c r="H32"/>
  <c r="J32"/>
  <c r="N32"/>
  <c r="P32"/>
  <c r="R32"/>
  <c r="V32"/>
  <c r="X32"/>
  <c r="Z32"/>
  <c r="AD32"/>
  <c r="AF32"/>
  <c r="AH32"/>
  <c r="F33"/>
  <c r="H33"/>
  <c r="J33"/>
  <c r="N33"/>
  <c r="P33"/>
  <c r="R33"/>
  <c r="V33"/>
  <c r="X33"/>
  <c r="Z33"/>
  <c r="AD33"/>
  <c r="AF33"/>
  <c r="AH33"/>
  <c r="F34"/>
  <c r="H34"/>
  <c r="J34"/>
  <c r="N34"/>
  <c r="P34"/>
  <c r="R34"/>
  <c r="V34"/>
  <c r="X34"/>
  <c r="Z34"/>
  <c r="AD34"/>
  <c r="AF34"/>
  <c r="AH34"/>
  <c r="F35"/>
  <c r="H35"/>
  <c r="J35"/>
  <c r="N35"/>
  <c r="P35"/>
  <c r="R35"/>
  <c r="V35"/>
  <c r="X35"/>
  <c r="Z35"/>
  <c r="AD35"/>
  <c r="AF35"/>
  <c r="AH35"/>
  <c r="F36"/>
  <c r="H36"/>
  <c r="J36"/>
  <c r="N36"/>
  <c r="P36"/>
  <c r="R36"/>
  <c r="V36"/>
  <c r="X36"/>
  <c r="Z36"/>
  <c r="AD36"/>
  <c r="AF36"/>
  <c r="AH36"/>
  <c r="F37"/>
  <c r="H37"/>
  <c r="J37"/>
  <c r="N37"/>
  <c r="P37"/>
  <c r="R37"/>
  <c r="V37"/>
  <c r="X37"/>
  <c r="Z37"/>
  <c r="AD37"/>
  <c r="AF37"/>
  <c r="AH37"/>
  <c r="F38"/>
  <c r="H38"/>
  <c r="J38"/>
  <c r="N38"/>
  <c r="P38"/>
  <c r="R38"/>
  <c r="V38"/>
  <c r="X38"/>
  <c r="Z38"/>
  <c r="AD38"/>
  <c r="AF38"/>
  <c r="AH38"/>
  <c r="F39"/>
  <c r="H39"/>
  <c r="J39"/>
  <c r="N39"/>
  <c r="P39"/>
  <c r="R39"/>
  <c r="V39"/>
  <c r="X39"/>
  <c r="Z39"/>
  <c r="AD39"/>
  <c r="AF39"/>
  <c r="AH39"/>
  <c r="F40"/>
  <c r="H40"/>
  <c r="J40"/>
  <c r="N40"/>
  <c r="P40"/>
  <c r="R40"/>
  <c r="V40"/>
  <c r="X40"/>
  <c r="Z40"/>
  <c r="AD40"/>
  <c r="AF40"/>
  <c r="AH40"/>
  <c r="F41"/>
  <c r="H41"/>
  <c r="J41"/>
  <c r="N41"/>
  <c r="P41"/>
  <c r="R41"/>
  <c r="V41"/>
  <c r="X41"/>
  <c r="Z41"/>
  <c r="AD41"/>
  <c r="AF41"/>
  <c r="AH41"/>
  <c r="F42"/>
  <c r="H42"/>
  <c r="J42"/>
  <c r="N42"/>
  <c r="P42"/>
  <c r="R42"/>
  <c r="V42"/>
  <c r="X42"/>
  <c r="Z42"/>
  <c r="AD42"/>
  <c r="AF42"/>
  <c r="AH42"/>
  <c r="F43"/>
  <c r="H43"/>
  <c r="J43"/>
  <c r="N43"/>
  <c r="P43"/>
  <c r="R43"/>
  <c r="V43"/>
  <c r="X43"/>
  <c r="Z43"/>
  <c r="AD43"/>
  <c r="AF43"/>
  <c r="AH43"/>
  <c r="F44"/>
  <c r="H44"/>
  <c r="J44"/>
  <c r="N44"/>
  <c r="P44"/>
  <c r="R44"/>
  <c r="V44"/>
  <c r="X44"/>
  <c r="Z44"/>
  <c r="AD44"/>
  <c r="AF44"/>
  <c r="AH44"/>
  <c r="F45"/>
  <c r="H45"/>
  <c r="J45"/>
  <c r="N45"/>
  <c r="P45"/>
  <c r="R45"/>
  <c r="V45"/>
  <c r="X45"/>
  <c r="Z45"/>
  <c r="AD45"/>
  <c r="AF45"/>
  <c r="AH45"/>
  <c r="F46"/>
  <c r="H46"/>
  <c r="J46"/>
  <c r="N46"/>
  <c r="P46"/>
  <c r="R46"/>
  <c r="V46"/>
  <c r="X46"/>
  <c r="Z46"/>
  <c r="AD46"/>
  <c r="AF46"/>
  <c r="AH46"/>
  <c r="F47"/>
  <c r="H47"/>
  <c r="J47"/>
  <c r="N47"/>
  <c r="P47"/>
  <c r="R47"/>
  <c r="V47"/>
  <c r="X47"/>
  <c r="Z47"/>
  <c r="AD47"/>
  <c r="AF47"/>
  <c r="AH47"/>
  <c r="F48"/>
  <c r="H48"/>
  <c r="J48"/>
  <c r="N48"/>
  <c r="P48"/>
  <c r="R48"/>
  <c r="V48"/>
  <c r="X48"/>
  <c r="Z48"/>
  <c r="AD48"/>
  <c r="AF48"/>
  <c r="AH48"/>
  <c r="F49"/>
  <c r="H49"/>
  <c r="J49"/>
  <c r="N49"/>
  <c r="P49"/>
  <c r="R49"/>
  <c r="V49"/>
  <c r="X49"/>
  <c r="Z49"/>
  <c r="AD49"/>
  <c r="AF49"/>
  <c r="AH49"/>
  <c r="F50"/>
  <c r="H50"/>
  <c r="J50"/>
  <c r="N50"/>
  <c r="P50"/>
  <c r="R50"/>
  <c r="V50"/>
  <c r="X50"/>
  <c r="Z50"/>
  <c r="AD50"/>
  <c r="AF50"/>
  <c r="AH50"/>
  <c r="F51"/>
  <c r="H51"/>
  <c r="J51"/>
  <c r="N51"/>
  <c r="P51"/>
  <c r="R51"/>
  <c r="V51"/>
  <c r="X51"/>
  <c r="Z51"/>
  <c r="AD51"/>
  <c r="AF51"/>
  <c r="AH51"/>
  <c r="F52"/>
  <c r="H52"/>
  <c r="J52"/>
  <c r="N52"/>
  <c r="P52"/>
  <c r="R52"/>
  <c r="V52"/>
  <c r="X52"/>
  <c r="Z52"/>
  <c r="AD52"/>
  <c r="AF52"/>
  <c r="AH52"/>
  <c r="F53"/>
  <c r="H53"/>
  <c r="J53"/>
  <c r="N53"/>
  <c r="P53"/>
  <c r="R53"/>
  <c r="V53"/>
  <c r="X53"/>
  <c r="Z53"/>
  <c r="AD53"/>
  <c r="AF53"/>
  <c r="AH53"/>
  <c r="F54"/>
  <c r="H54"/>
  <c r="J54"/>
  <c r="N54"/>
  <c r="P54"/>
  <c r="R54"/>
  <c r="V54"/>
  <c r="X54"/>
  <c r="Z54"/>
  <c r="AD54"/>
  <c r="AF54"/>
  <c r="AH54"/>
  <c r="F55"/>
  <c r="H55"/>
  <c r="J55"/>
  <c r="N55"/>
  <c r="P55"/>
  <c r="R55"/>
  <c r="V55"/>
  <c r="X55"/>
  <c r="Z55"/>
  <c r="AD55"/>
  <c r="AF55"/>
  <c r="AH55"/>
  <c r="F56"/>
  <c r="H56"/>
  <c r="J56"/>
  <c r="N56"/>
  <c r="P56"/>
  <c r="R56"/>
  <c r="V56"/>
  <c r="X56"/>
  <c r="Z56"/>
  <c r="AD56"/>
  <c r="AF56"/>
  <c r="AH56"/>
  <c r="F57"/>
  <c r="H57"/>
  <c r="J57"/>
  <c r="N57"/>
  <c r="P57"/>
  <c r="R57"/>
  <c r="V57"/>
  <c r="X57"/>
  <c r="Z57"/>
  <c r="AD57"/>
  <c r="AF57"/>
  <c r="AH57"/>
  <c r="F58"/>
  <c r="H58"/>
  <c r="J58"/>
  <c r="N58"/>
  <c r="P58"/>
  <c r="R58"/>
  <c r="V58"/>
  <c r="X58"/>
  <c r="Z58"/>
  <c r="AD58"/>
  <c r="AF58"/>
  <c r="AH58"/>
  <c r="F59"/>
  <c r="H59"/>
  <c r="J59"/>
  <c r="N59"/>
  <c r="P59"/>
  <c r="R59"/>
  <c r="V59"/>
  <c r="X59"/>
  <c r="Z59"/>
  <c r="AD59"/>
  <c r="AF59"/>
  <c r="AH59"/>
  <c r="F60"/>
  <c r="H60"/>
  <c r="J60"/>
  <c r="N60"/>
  <c r="P60"/>
  <c r="R60"/>
  <c r="V60"/>
  <c r="X60"/>
  <c r="Z60"/>
  <c r="AD60"/>
  <c r="AF60"/>
  <c r="AH60"/>
  <c r="F61"/>
  <c r="H61"/>
  <c r="J61"/>
  <c r="N61"/>
  <c r="P61"/>
  <c r="R61"/>
  <c r="V61"/>
  <c r="X61"/>
  <c r="Z61"/>
  <c r="AD61"/>
  <c r="AF61"/>
  <c r="AH61"/>
  <c r="F62"/>
  <c r="H62"/>
  <c r="J62"/>
  <c r="N62"/>
  <c r="P62"/>
  <c r="R62"/>
  <c r="V62"/>
  <c r="X62"/>
  <c r="Z62"/>
  <c r="AD62"/>
  <c r="AF62"/>
  <c r="AH62"/>
  <c r="F63"/>
  <c r="H63"/>
  <c r="J63"/>
  <c r="N63"/>
  <c r="P63"/>
  <c r="R63"/>
  <c r="V63"/>
  <c r="X63"/>
  <c r="Z63"/>
  <c r="AD63"/>
  <c r="AF63"/>
  <c r="AH63"/>
  <c r="F64"/>
  <c r="H64"/>
  <c r="J64"/>
  <c r="N64"/>
  <c r="P64"/>
  <c r="R64"/>
  <c r="V64"/>
  <c r="X64"/>
  <c r="Z64"/>
  <c r="AD64"/>
  <c r="AF64"/>
  <c r="AH64"/>
  <c r="F65"/>
  <c r="H65"/>
  <c r="J65"/>
  <c r="N65"/>
  <c r="P65"/>
  <c r="R65"/>
  <c r="V65"/>
  <c r="X65"/>
  <c r="Z65"/>
  <c r="AD65"/>
  <c r="AF65"/>
  <c r="AH65"/>
  <c r="F66"/>
  <c r="H66"/>
  <c r="J66"/>
  <c r="N66"/>
  <c r="P66"/>
  <c r="R66"/>
  <c r="V66"/>
  <c r="X66"/>
  <c r="Z66"/>
  <c r="AD66"/>
  <c r="AF66"/>
  <c r="AH66"/>
  <c r="F67"/>
  <c r="H67"/>
  <c r="J67"/>
  <c r="N67"/>
  <c r="P67"/>
  <c r="R67"/>
  <c r="V67"/>
  <c r="X67"/>
  <c r="Z67"/>
  <c r="AD67"/>
  <c r="AF67"/>
  <c r="AH67"/>
  <c r="F68"/>
  <c r="H68"/>
  <c r="J68"/>
  <c r="N68"/>
  <c r="P68"/>
  <c r="R68"/>
  <c r="V68"/>
  <c r="X68"/>
  <c r="Z68"/>
  <c r="AD68"/>
  <c r="AF68"/>
  <c r="AH68"/>
  <c r="F69"/>
  <c r="H69"/>
  <c r="J69"/>
  <c r="N69"/>
  <c r="P69"/>
  <c r="R69"/>
  <c r="V69"/>
  <c r="X69"/>
  <c r="Z69"/>
  <c r="AD69"/>
  <c r="AF69"/>
  <c r="AH69"/>
  <c r="F70"/>
  <c r="H70"/>
  <c r="J70"/>
  <c r="N70"/>
  <c r="P70"/>
  <c r="R70"/>
  <c r="V70"/>
  <c r="X70"/>
  <c r="Z70"/>
  <c r="AD70"/>
  <c r="AF70"/>
  <c r="AH70"/>
  <c r="F71"/>
  <c r="H71"/>
  <c r="J71"/>
  <c r="N71"/>
  <c r="P71"/>
  <c r="R71"/>
  <c r="V71"/>
  <c r="X71"/>
  <c r="Z71"/>
  <c r="AD71"/>
  <c r="AF71"/>
  <c r="AH71"/>
  <c r="F72"/>
  <c r="H72"/>
  <c r="J72"/>
  <c r="N72"/>
  <c r="P72"/>
  <c r="R72"/>
  <c r="V72"/>
  <c r="X72"/>
  <c r="Z72"/>
  <c r="AD72"/>
  <c r="AF72"/>
  <c r="AH72"/>
  <c r="F73"/>
  <c r="H73"/>
  <c r="J73"/>
  <c r="N73"/>
  <c r="P73"/>
  <c r="R73"/>
  <c r="V73"/>
  <c r="X73"/>
  <c r="Z73"/>
  <c r="AD73"/>
  <c r="AF73"/>
  <c r="AH73"/>
  <c r="F74"/>
  <c r="H74"/>
  <c r="J74"/>
  <c r="N74"/>
  <c r="P74"/>
  <c r="R74"/>
  <c r="V74"/>
  <c r="X74"/>
  <c r="Z74"/>
  <c r="AD74"/>
  <c r="AF74"/>
  <c r="AH74"/>
  <c r="F75"/>
  <c r="H75"/>
  <c r="J75"/>
  <c r="N75"/>
  <c r="P75"/>
  <c r="R75"/>
  <c r="V75"/>
  <c r="X75"/>
  <c r="Z75"/>
  <c r="AD75"/>
  <c r="AF75"/>
  <c r="AH75"/>
  <c r="F76"/>
  <c r="H76"/>
  <c r="J76"/>
  <c r="N76"/>
  <c r="P76"/>
  <c r="R76"/>
  <c r="V76"/>
  <c r="X76"/>
  <c r="Z76"/>
  <c r="AD76"/>
  <c r="AF76"/>
  <c r="AH76"/>
  <c r="F77"/>
  <c r="H77"/>
  <c r="J77"/>
  <c r="N77"/>
  <c r="P77"/>
  <c r="R77"/>
  <c r="V77"/>
  <c r="X77"/>
  <c r="Z77"/>
  <c r="AD77"/>
  <c r="AF77"/>
  <c r="AH77"/>
  <c r="F78"/>
  <c r="H78"/>
  <c r="J78"/>
  <c r="N78"/>
  <c r="P78"/>
  <c r="R78"/>
  <c r="V78"/>
  <c r="X78"/>
  <c r="Z78"/>
  <c r="AD78"/>
  <c r="AF78"/>
  <c r="AH78"/>
  <c r="F79"/>
  <c r="H79"/>
  <c r="J79"/>
  <c r="N79"/>
  <c r="P79"/>
  <c r="R79"/>
  <c r="V79"/>
  <c r="X79"/>
  <c r="Z79"/>
  <c r="AD79"/>
  <c r="AF79"/>
  <c r="AH79"/>
  <c r="F80"/>
  <c r="H80"/>
  <c r="J80"/>
  <c r="N80"/>
  <c r="P80"/>
  <c r="R80"/>
  <c r="V80"/>
  <c r="X80"/>
  <c r="Z80"/>
  <c r="AD80"/>
  <c r="AF80"/>
  <c r="AH80"/>
  <c r="F81"/>
  <c r="H81"/>
  <c r="J81"/>
  <c r="N81"/>
  <c r="P81"/>
  <c r="R81"/>
  <c r="V81"/>
  <c r="X81"/>
  <c r="Z81"/>
  <c r="AD81"/>
  <c r="AF81"/>
  <c r="AH81"/>
  <c r="F82"/>
  <c r="H82"/>
  <c r="J82"/>
  <c r="N82"/>
  <c r="P82"/>
  <c r="R82"/>
  <c r="V82"/>
  <c r="X82"/>
  <c r="Z82"/>
  <c r="AD82"/>
  <c r="AF82"/>
  <c r="AH82"/>
  <c r="F83"/>
  <c r="H83"/>
  <c r="J83"/>
  <c r="N83"/>
  <c r="P83"/>
  <c r="R83"/>
  <c r="V83"/>
  <c r="X83"/>
  <c r="Z83"/>
  <c r="AD83"/>
  <c r="AF83"/>
  <c r="AH83"/>
  <c r="F84"/>
  <c r="H84"/>
  <c r="J84"/>
  <c r="N84"/>
  <c r="P84"/>
  <c r="R84"/>
  <c r="V84"/>
  <c r="X84"/>
  <c r="Z84"/>
  <c r="AD84"/>
  <c r="AF84"/>
  <c r="AH84"/>
  <c r="F85"/>
  <c r="H85"/>
  <c r="J85"/>
  <c r="N85"/>
  <c r="P85"/>
  <c r="R85"/>
  <c r="V85"/>
  <c r="X85"/>
  <c r="Z85"/>
  <c r="AD85"/>
  <c r="AF85"/>
  <c r="AH85"/>
  <c r="F86"/>
  <c r="H86"/>
  <c r="J86"/>
  <c r="N86"/>
  <c r="P86"/>
  <c r="R86"/>
  <c r="V86"/>
  <c r="X86"/>
  <c r="Z86"/>
  <c r="AD86"/>
  <c r="AF86"/>
  <c r="AH86"/>
  <c r="F87"/>
  <c r="H87"/>
  <c r="J87"/>
  <c r="N87"/>
  <c r="P87"/>
  <c r="R87"/>
  <c r="V87"/>
  <c r="X87"/>
  <c r="Z87"/>
  <c r="AD87"/>
  <c r="AF87"/>
  <c r="AH87"/>
  <c r="F88"/>
  <c r="H88"/>
  <c r="J88"/>
  <c r="N88"/>
  <c r="P88"/>
  <c r="R88"/>
  <c r="V88"/>
  <c r="X88"/>
  <c r="Z88"/>
  <c r="AD88"/>
  <c r="AF88"/>
  <c r="AH88"/>
  <c r="F89"/>
  <c r="H89"/>
  <c r="J89"/>
  <c r="N89"/>
  <c r="P89"/>
  <c r="R89"/>
  <c r="V89"/>
  <c r="X89"/>
  <c r="Z89"/>
  <c r="AD89"/>
  <c r="AF89"/>
  <c r="AH89"/>
  <c r="F90"/>
  <c r="H90"/>
  <c r="J90"/>
  <c r="N90"/>
  <c r="P90"/>
  <c r="R90"/>
  <c r="V90"/>
  <c r="X90"/>
  <c r="Z90"/>
  <c r="AD90"/>
  <c r="AF90"/>
  <c r="AH90"/>
  <c r="F91"/>
  <c r="H91"/>
  <c r="J91"/>
  <c r="N91"/>
  <c r="P91"/>
  <c r="R91"/>
  <c r="V91"/>
  <c r="X91"/>
  <c r="Z91"/>
  <c r="AD91"/>
  <c r="AF91"/>
  <c r="AH91"/>
  <c r="F92"/>
  <c r="H92"/>
  <c r="J92"/>
  <c r="N92"/>
  <c r="P92"/>
  <c r="R92"/>
  <c r="V92"/>
  <c r="X92"/>
  <c r="Z92"/>
  <c r="AD92"/>
  <c r="AF92"/>
  <c r="AH92"/>
  <c r="F93"/>
  <c r="H93"/>
  <c r="J93"/>
  <c r="N93"/>
  <c r="P93"/>
  <c r="R93"/>
  <c r="V93"/>
  <c r="X93"/>
  <c r="Z93"/>
  <c r="AD93"/>
  <c r="AF93"/>
  <c r="AH93"/>
  <c r="F94"/>
  <c r="H94"/>
  <c r="J94"/>
  <c r="N94"/>
  <c r="P94"/>
  <c r="R94"/>
  <c r="V94"/>
  <c r="X94"/>
  <c r="Z94"/>
  <c r="AD94"/>
  <c r="AF94"/>
  <c r="AH94"/>
  <c r="F95"/>
  <c r="H95"/>
  <c r="J95"/>
  <c r="N95"/>
  <c r="P95"/>
  <c r="R95"/>
  <c r="V95"/>
  <c r="X95"/>
  <c r="Z95"/>
  <c r="AD95"/>
  <c r="AF95"/>
  <c r="AH95"/>
  <c r="F96"/>
  <c r="H96"/>
  <c r="J96"/>
  <c r="N96"/>
  <c r="P96"/>
  <c r="R96"/>
  <c r="V96"/>
  <c r="X96"/>
  <c r="Z96"/>
  <c r="AD96"/>
  <c r="AF96"/>
  <c r="AH96"/>
  <c r="F97"/>
  <c r="H97"/>
  <c r="J97"/>
  <c r="N97"/>
  <c r="P97"/>
  <c r="R97"/>
  <c r="V97"/>
  <c r="X97"/>
  <c r="Z97"/>
  <c r="AD97"/>
  <c r="AF97"/>
  <c r="AH97"/>
  <c r="F98"/>
  <c r="H98"/>
  <c r="J98"/>
  <c r="N98"/>
  <c r="P98"/>
  <c r="R98"/>
  <c r="V98"/>
  <c r="X98"/>
  <c r="Z98"/>
  <c r="AD98"/>
  <c r="AF98"/>
  <c r="AH98"/>
  <c r="F99"/>
  <c r="H99"/>
  <c r="J99"/>
  <c r="N99"/>
  <c r="P99"/>
  <c r="R99"/>
  <c r="V99"/>
  <c r="X99"/>
  <c r="Z99"/>
  <c r="AD99"/>
  <c r="AF99"/>
  <c r="AH99"/>
  <c r="F100"/>
  <c r="H100"/>
  <c r="J100"/>
  <c r="N100"/>
  <c r="P100"/>
  <c r="R100"/>
  <c r="V100"/>
  <c r="X100"/>
  <c r="Z100"/>
  <c r="AD100"/>
  <c r="AF100"/>
  <c r="AH100"/>
  <c r="F101"/>
  <c r="H101"/>
  <c r="J101"/>
  <c r="N101"/>
  <c r="P101"/>
  <c r="R101"/>
  <c r="V101"/>
  <c r="X101"/>
  <c r="Z101"/>
  <c r="AD101"/>
  <c r="AF101"/>
  <c r="AH101"/>
  <c r="F102"/>
  <c r="H102"/>
  <c r="J102"/>
  <c r="N102"/>
  <c r="P102"/>
  <c r="R102"/>
  <c r="V102"/>
  <c r="X102"/>
  <c r="Z102"/>
  <c r="AD102"/>
  <c r="AF102"/>
  <c r="AH102"/>
  <c r="F103"/>
  <c r="H103"/>
  <c r="J103"/>
  <c r="N103"/>
  <c r="P103"/>
  <c r="R103"/>
  <c r="V103"/>
  <c r="X103"/>
  <c r="Z103"/>
  <c r="AD103"/>
  <c r="AF103"/>
  <c r="AH103"/>
  <c r="F104"/>
  <c r="H104"/>
  <c r="J104"/>
  <c r="N104"/>
  <c r="P104"/>
  <c r="R104"/>
  <c r="V104"/>
  <c r="X104"/>
  <c r="Z104"/>
  <c r="AD104"/>
  <c r="AF104"/>
  <c r="AH104"/>
  <c r="F105"/>
  <c r="H105"/>
  <c r="J105"/>
  <c r="N105"/>
  <c r="P105"/>
  <c r="R105"/>
  <c r="V105"/>
  <c r="X105"/>
  <c r="Z105"/>
  <c r="AD105"/>
  <c r="AF105"/>
  <c r="AH105"/>
  <c r="F106"/>
  <c r="H106"/>
  <c r="J106"/>
  <c r="N106"/>
  <c r="P106"/>
  <c r="R106"/>
  <c r="V106"/>
  <c r="X106"/>
  <c r="Z106"/>
  <c r="AD106"/>
  <c r="AF106"/>
  <c r="AH106"/>
  <c r="F107"/>
  <c r="H107"/>
  <c r="J107"/>
  <c r="N107"/>
  <c r="P107"/>
  <c r="R107"/>
  <c r="V107"/>
  <c r="X107"/>
  <c r="Z107"/>
  <c r="AD107"/>
  <c r="AF107"/>
  <c r="AH107"/>
  <c r="F108"/>
  <c r="H108"/>
  <c r="J108"/>
  <c r="N108"/>
  <c r="P108"/>
  <c r="R108"/>
  <c r="V108"/>
  <c r="X108"/>
  <c r="Z108"/>
  <c r="AD108"/>
  <c r="AF108"/>
  <c r="AH108"/>
  <c r="F109"/>
  <c r="H109"/>
  <c r="J109"/>
  <c r="N109"/>
  <c r="P109"/>
  <c r="R109"/>
  <c r="V109"/>
  <c r="X109"/>
  <c r="Z109"/>
  <c r="AD109"/>
  <c r="AF109"/>
  <c r="AH109"/>
  <c r="F110"/>
  <c r="H110"/>
  <c r="J110"/>
  <c r="N110"/>
  <c r="P110"/>
  <c r="R110"/>
  <c r="V110"/>
  <c r="X110"/>
  <c r="Z110"/>
  <c r="AD110"/>
  <c r="AF110"/>
  <c r="AH110"/>
  <c r="F111"/>
  <c r="H111"/>
  <c r="J111"/>
  <c r="N111"/>
  <c r="P111"/>
  <c r="R111"/>
  <c r="V111"/>
  <c r="X111"/>
  <c r="Z111"/>
  <c r="AD111"/>
  <c r="AF111"/>
  <c r="AH111"/>
  <c r="F112"/>
  <c r="H112"/>
  <c r="J112"/>
  <c r="N112"/>
  <c r="P112"/>
  <c r="R112"/>
  <c r="V112"/>
  <c r="X112"/>
  <c r="Z112"/>
  <c r="AD112"/>
  <c r="AF112"/>
  <c r="AH112"/>
  <c r="F113"/>
  <c r="H113"/>
  <c r="J113"/>
  <c r="N113"/>
  <c r="P113"/>
  <c r="R113"/>
  <c r="V113"/>
  <c r="X113"/>
  <c r="Z113"/>
  <c r="AD113"/>
  <c r="AF113"/>
  <c r="AH113"/>
  <c r="F12" i="62"/>
  <c r="H12"/>
  <c r="J12"/>
  <c r="N12"/>
  <c r="P12"/>
  <c r="R12"/>
  <c r="V12"/>
  <c r="X12"/>
  <c r="Z12"/>
  <c r="AD12"/>
  <c r="AF12"/>
  <c r="AH12"/>
  <c r="F13"/>
  <c r="H13"/>
  <c r="J13"/>
  <c r="N13"/>
  <c r="P13"/>
  <c r="R13"/>
  <c r="V13"/>
  <c r="X13"/>
  <c r="Z13"/>
  <c r="AD13"/>
  <c r="AF13"/>
  <c r="AH13"/>
  <c r="F14"/>
  <c r="H14"/>
  <c r="J14"/>
  <c r="N14"/>
  <c r="P14"/>
  <c r="R14"/>
  <c r="V14"/>
  <c r="X14"/>
  <c r="Z14"/>
  <c r="AD14"/>
  <c r="AF14"/>
  <c r="AH14"/>
  <c r="F15"/>
  <c r="H15"/>
  <c r="J15"/>
  <c r="N15"/>
  <c r="P15"/>
  <c r="R15"/>
  <c r="V15"/>
  <c r="X15"/>
  <c r="Z15"/>
  <c r="AD15"/>
  <c r="AF15"/>
  <c r="AH15"/>
  <c r="F16"/>
  <c r="H16"/>
  <c r="J16"/>
  <c r="N16"/>
  <c r="P16"/>
  <c r="R16"/>
  <c r="V16"/>
  <c r="X16"/>
  <c r="Z16"/>
  <c r="AD16"/>
  <c r="AF16"/>
  <c r="AH16"/>
  <c r="F17"/>
  <c r="H17"/>
  <c r="J17"/>
  <c r="N17"/>
  <c r="P17"/>
  <c r="R17"/>
  <c r="V17"/>
  <c r="X17"/>
  <c r="Z17"/>
  <c r="AD17"/>
  <c r="AF17"/>
  <c r="AH17"/>
  <c r="F18"/>
  <c r="H18"/>
  <c r="J18"/>
  <c r="N18"/>
  <c r="P18"/>
  <c r="R18"/>
  <c r="V18"/>
  <c r="X18"/>
  <c r="Z18"/>
  <c r="AD18"/>
  <c r="AF18"/>
  <c r="AH18"/>
  <c r="F19"/>
  <c r="H19"/>
  <c r="J19"/>
  <c r="N19"/>
  <c r="P19"/>
  <c r="R19"/>
  <c r="V19"/>
  <c r="X19"/>
  <c r="Z19"/>
  <c r="AD19"/>
  <c r="AF19"/>
  <c r="AH19"/>
  <c r="F20"/>
  <c r="H20"/>
  <c r="J20"/>
  <c r="N20"/>
  <c r="P20"/>
  <c r="R20"/>
  <c r="V20"/>
  <c r="X20"/>
  <c r="Z20"/>
  <c r="AD20"/>
  <c r="AF20"/>
  <c r="AH20"/>
  <c r="F21"/>
  <c r="H21"/>
  <c r="J21"/>
  <c r="N21"/>
  <c r="P21"/>
  <c r="R21"/>
  <c r="V21"/>
  <c r="X21"/>
  <c r="Z21"/>
  <c r="AD21"/>
  <c r="AF21"/>
  <c r="AH21"/>
  <c r="F22"/>
  <c r="H22"/>
  <c r="J22"/>
  <c r="N22"/>
  <c r="P22"/>
  <c r="R22"/>
  <c r="V22"/>
  <c r="X22"/>
  <c r="Z22"/>
  <c r="AD22"/>
  <c r="AF22"/>
  <c r="AH22"/>
  <c r="F23"/>
  <c r="H23"/>
  <c r="J23"/>
  <c r="N23"/>
  <c r="P23"/>
  <c r="R23"/>
  <c r="V23"/>
  <c r="X23"/>
  <c r="Z23"/>
  <c r="AD23"/>
  <c r="AF23"/>
  <c r="AH23"/>
  <c r="F24"/>
  <c r="H24"/>
  <c r="J24"/>
  <c r="N24"/>
  <c r="P24"/>
  <c r="R24"/>
  <c r="V24"/>
  <c r="X24"/>
  <c r="Z24"/>
  <c r="AD24"/>
  <c r="AF24"/>
  <c r="AH24"/>
  <c r="F25"/>
  <c r="H25"/>
  <c r="J25"/>
  <c r="N25"/>
  <c r="P25"/>
  <c r="R25"/>
  <c r="V25"/>
  <c r="X25"/>
  <c r="Z25"/>
  <c r="AD25"/>
  <c r="AF25"/>
  <c r="AH25"/>
  <c r="F26"/>
  <c r="H26"/>
  <c r="J26"/>
  <c r="N26"/>
  <c r="P26"/>
  <c r="R26"/>
  <c r="V26"/>
  <c r="X26"/>
  <c r="Z26"/>
  <c r="AD26"/>
  <c r="AF26"/>
  <c r="AH26"/>
  <c r="F27"/>
  <c r="H27"/>
  <c r="J27"/>
  <c r="N27"/>
  <c r="P27"/>
  <c r="R27"/>
  <c r="V27"/>
  <c r="X27"/>
  <c r="Z27"/>
  <c r="AD27"/>
  <c r="AF27"/>
  <c r="AH27"/>
  <c r="F28"/>
  <c r="H28"/>
  <c r="J28"/>
  <c r="N28"/>
  <c r="P28"/>
  <c r="R28"/>
  <c r="V28"/>
  <c r="X28"/>
  <c r="Z28"/>
  <c r="AD28"/>
  <c r="AF28"/>
  <c r="AH28"/>
  <c r="F29"/>
  <c r="H29"/>
  <c r="J29"/>
  <c r="N29"/>
  <c r="P29"/>
  <c r="R29"/>
  <c r="V29"/>
  <c r="X29"/>
  <c r="Z29"/>
  <c r="AD29"/>
  <c r="AF29"/>
  <c r="AH29"/>
  <c r="F30"/>
  <c r="H30"/>
  <c r="J30"/>
  <c r="N30"/>
  <c r="P30"/>
  <c r="R30"/>
  <c r="V30"/>
  <c r="X30"/>
  <c r="Z30"/>
  <c r="AD30"/>
  <c r="AF30"/>
  <c r="AH30"/>
  <c r="F31"/>
  <c r="H31"/>
  <c r="J31"/>
  <c r="N31"/>
  <c r="P31"/>
  <c r="R31"/>
  <c r="V31"/>
  <c r="X31"/>
  <c r="Z31"/>
  <c r="AD31"/>
  <c r="AF31"/>
  <c r="AH31"/>
  <c r="F32"/>
  <c r="H32"/>
  <c r="J32"/>
  <c r="N32"/>
  <c r="P32"/>
  <c r="R32"/>
  <c r="V32"/>
  <c r="X32"/>
  <c r="Z32"/>
  <c r="AD32"/>
  <c r="AF32"/>
  <c r="AH32"/>
  <c r="F33"/>
  <c r="H33"/>
  <c r="J33"/>
  <c r="N33"/>
  <c r="P33"/>
  <c r="R33"/>
  <c r="V33"/>
  <c r="X33"/>
  <c r="Z33"/>
  <c r="AD33"/>
  <c r="AF33"/>
  <c r="AH33"/>
  <c r="F34"/>
  <c r="H34"/>
  <c r="J34"/>
  <c r="N34"/>
  <c r="P34"/>
  <c r="R34"/>
  <c r="V34"/>
  <c r="X34"/>
  <c r="Z34"/>
  <c r="AD34"/>
  <c r="AF34"/>
  <c r="AH34"/>
  <c r="F35"/>
  <c r="H35"/>
  <c r="J35"/>
  <c r="N35"/>
  <c r="P35"/>
  <c r="R35"/>
  <c r="V35"/>
  <c r="X35"/>
  <c r="Z35"/>
  <c r="AD35"/>
  <c r="AF35"/>
  <c r="AH35"/>
  <c r="F36"/>
  <c r="H36"/>
  <c r="J36"/>
  <c r="N36"/>
  <c r="P36"/>
  <c r="R36"/>
  <c r="V36"/>
  <c r="X36"/>
  <c r="Z36"/>
  <c r="AD36"/>
  <c r="AF36"/>
  <c r="AH36"/>
  <c r="F37"/>
  <c r="H37"/>
  <c r="J37"/>
  <c r="N37"/>
  <c r="P37"/>
  <c r="R37"/>
  <c r="V37"/>
  <c r="X37"/>
  <c r="Z37"/>
  <c r="AD37"/>
  <c r="AF37"/>
  <c r="AH37"/>
  <c r="F38"/>
  <c r="H38"/>
  <c r="J38"/>
  <c r="N38"/>
  <c r="P38"/>
  <c r="R38"/>
  <c r="V38"/>
  <c r="X38"/>
  <c r="Z38"/>
  <c r="AD38"/>
  <c r="AF38"/>
  <c r="AH38"/>
  <c r="F39"/>
  <c r="H39"/>
  <c r="J39"/>
  <c r="N39"/>
  <c r="P39"/>
  <c r="R39"/>
  <c r="V39"/>
  <c r="X39"/>
  <c r="Z39"/>
  <c r="AD39"/>
  <c r="AF39"/>
  <c r="AH39"/>
  <c r="F40"/>
  <c r="H40"/>
  <c r="J40"/>
  <c r="N40"/>
  <c r="P40"/>
  <c r="R40"/>
  <c r="V40"/>
  <c r="X40"/>
  <c r="Z40"/>
  <c r="AD40"/>
  <c r="AF40"/>
  <c r="AH40"/>
  <c r="F41"/>
  <c r="H41"/>
  <c r="J41"/>
  <c r="N41"/>
  <c r="P41"/>
  <c r="R41"/>
  <c r="V41"/>
  <c r="X41"/>
  <c r="Z41"/>
  <c r="AD41"/>
  <c r="AF41"/>
  <c r="AH41"/>
  <c r="F42"/>
  <c r="H42"/>
  <c r="J42"/>
  <c r="N42"/>
  <c r="P42"/>
  <c r="R42"/>
  <c r="V42"/>
  <c r="X42"/>
  <c r="Z42"/>
  <c r="AD42"/>
  <c r="AF42"/>
  <c r="AH42"/>
  <c r="F43"/>
  <c r="H43"/>
  <c r="J43"/>
  <c r="N43"/>
  <c r="P43"/>
  <c r="R43"/>
  <c r="V43"/>
  <c r="X43"/>
  <c r="Z43"/>
  <c r="AD43"/>
  <c r="AF43"/>
  <c r="AH43"/>
  <c r="F44"/>
  <c r="H44"/>
  <c r="J44"/>
  <c r="N44"/>
  <c r="P44"/>
  <c r="R44"/>
  <c r="V44"/>
  <c r="X44"/>
  <c r="Z44"/>
  <c r="AD44"/>
  <c r="AF44"/>
  <c r="AH44"/>
  <c r="F45"/>
  <c r="H45"/>
  <c r="J45"/>
  <c r="N45"/>
  <c r="P45"/>
  <c r="R45"/>
  <c r="V45"/>
  <c r="X45"/>
  <c r="Z45"/>
  <c r="AD45"/>
  <c r="AF45"/>
  <c r="AH45"/>
  <c r="F46"/>
  <c r="H46"/>
  <c r="J46"/>
  <c r="N46"/>
  <c r="P46"/>
  <c r="R46"/>
  <c r="V46"/>
  <c r="X46"/>
  <c r="Z46"/>
  <c r="AD46"/>
  <c r="AF46"/>
  <c r="AH46"/>
  <c r="F47"/>
  <c r="H47"/>
  <c r="J47"/>
  <c r="N47"/>
  <c r="P47"/>
  <c r="R47"/>
  <c r="V47"/>
  <c r="X47"/>
  <c r="Z47"/>
  <c r="AD47"/>
  <c r="AF47"/>
  <c r="AH47"/>
  <c r="F48"/>
  <c r="H48"/>
  <c r="J48"/>
  <c r="N48"/>
  <c r="P48"/>
  <c r="R48"/>
  <c r="V48"/>
  <c r="X48"/>
  <c r="Z48"/>
  <c r="AD48"/>
  <c r="AF48"/>
  <c r="AH48"/>
  <c r="F49"/>
  <c r="H49"/>
  <c r="J49"/>
  <c r="N49"/>
  <c r="P49"/>
  <c r="R49"/>
  <c r="V49"/>
  <c r="X49"/>
  <c r="Z49"/>
  <c r="AD49"/>
  <c r="AF49"/>
  <c r="AH49"/>
  <c r="F50"/>
  <c r="H50"/>
  <c r="J50"/>
  <c r="N50"/>
  <c r="P50"/>
  <c r="R50"/>
  <c r="V50"/>
  <c r="X50"/>
  <c r="Z50"/>
  <c r="AD50"/>
  <c r="AF50"/>
  <c r="AH50"/>
  <c r="F51"/>
  <c r="H51"/>
  <c r="J51"/>
  <c r="N51"/>
  <c r="P51"/>
  <c r="R51"/>
  <c r="V51"/>
  <c r="X51"/>
  <c r="Z51"/>
  <c r="AD51"/>
  <c r="AF51"/>
  <c r="AH51"/>
  <c r="F52"/>
  <c r="H52"/>
  <c r="J52"/>
  <c r="N52"/>
  <c r="P52"/>
  <c r="R52"/>
  <c r="V52"/>
  <c r="X52"/>
  <c r="Z52"/>
  <c r="AD52"/>
  <c r="AF52"/>
  <c r="AH52"/>
  <c r="F53"/>
  <c r="H53"/>
  <c r="J53"/>
  <c r="N53"/>
  <c r="P53"/>
  <c r="R53"/>
  <c r="V53"/>
  <c r="X53"/>
  <c r="Z53"/>
  <c r="AD53"/>
  <c r="AF53"/>
  <c r="AH53"/>
  <c r="F54"/>
  <c r="H54"/>
  <c r="J54"/>
  <c r="N54"/>
  <c r="P54"/>
  <c r="R54"/>
  <c r="V54"/>
  <c r="X54"/>
  <c r="Z54"/>
  <c r="AD54"/>
  <c r="AF54"/>
  <c r="AH54"/>
  <c r="F55"/>
  <c r="H55"/>
  <c r="J55"/>
  <c r="N55"/>
  <c r="P55"/>
  <c r="R55"/>
  <c r="V55"/>
  <c r="X55"/>
  <c r="Z55"/>
  <c r="AD55"/>
  <c r="AF55"/>
  <c r="AH55"/>
  <c r="F56"/>
  <c r="H56"/>
  <c r="J56"/>
  <c r="N56"/>
  <c r="P56"/>
  <c r="R56"/>
  <c r="V56"/>
  <c r="X56"/>
  <c r="Z56"/>
  <c r="AD56"/>
  <c r="AF56"/>
  <c r="AH56"/>
  <c r="F57"/>
  <c r="H57"/>
  <c r="J57"/>
  <c r="N57"/>
  <c r="P57"/>
  <c r="R57"/>
  <c r="V57"/>
  <c r="X57"/>
  <c r="Z57"/>
  <c r="AD57"/>
  <c r="AF57"/>
  <c r="AH57"/>
  <c r="F58"/>
  <c r="H58"/>
  <c r="J58"/>
  <c r="N58"/>
  <c r="P58"/>
  <c r="R58"/>
  <c r="V58"/>
  <c r="X58"/>
  <c r="Z58"/>
  <c r="AD58"/>
  <c r="AF58"/>
  <c r="AH58"/>
  <c r="F59"/>
  <c r="H59"/>
  <c r="J59"/>
  <c r="N59"/>
  <c r="P59"/>
  <c r="R59"/>
  <c r="V59"/>
  <c r="X59"/>
  <c r="Z59"/>
  <c r="AD59"/>
  <c r="AF59"/>
  <c r="AH59"/>
  <c r="F60"/>
  <c r="H60"/>
  <c r="J60"/>
  <c r="N60"/>
  <c r="P60"/>
  <c r="R60"/>
  <c r="V60"/>
  <c r="X60"/>
  <c r="Z60"/>
  <c r="AD60"/>
  <c r="AF60"/>
  <c r="AH60"/>
  <c r="F61"/>
  <c r="H61"/>
  <c r="J61"/>
  <c r="N61"/>
  <c r="P61"/>
  <c r="R61"/>
  <c r="V61"/>
  <c r="X61"/>
  <c r="Z61"/>
  <c r="AD61"/>
  <c r="AF61"/>
  <c r="AH61"/>
  <c r="F62"/>
  <c r="H62"/>
  <c r="J62"/>
  <c r="N62"/>
  <c r="P62"/>
  <c r="R62"/>
  <c r="V62"/>
  <c r="X62"/>
  <c r="Z62"/>
  <c r="AD62"/>
  <c r="AF62"/>
  <c r="AH62"/>
  <c r="F63"/>
  <c r="H63"/>
  <c r="J63"/>
  <c r="N63"/>
  <c r="P63"/>
  <c r="R63"/>
  <c r="V63"/>
  <c r="X63"/>
  <c r="Z63"/>
  <c r="AD63"/>
  <c r="AF63"/>
  <c r="AH63"/>
  <c r="F64"/>
  <c r="H64"/>
  <c r="J64"/>
  <c r="N64"/>
  <c r="P64"/>
  <c r="R64"/>
  <c r="V64"/>
  <c r="X64"/>
  <c r="Z64"/>
  <c r="AD64"/>
  <c r="AF64"/>
  <c r="AH64"/>
  <c r="F65"/>
  <c r="H65"/>
  <c r="J65"/>
  <c r="N65"/>
  <c r="P65"/>
  <c r="R65"/>
  <c r="V65"/>
  <c r="X65"/>
  <c r="Z65"/>
  <c r="AD65"/>
  <c r="AF65"/>
  <c r="AH65"/>
  <c r="F66"/>
  <c r="H66"/>
  <c r="J66"/>
  <c r="N66"/>
  <c r="P66"/>
  <c r="R66"/>
  <c r="V66"/>
  <c r="X66"/>
  <c r="Z66"/>
  <c r="AD66"/>
  <c r="AF66"/>
  <c r="AH66"/>
  <c r="F67"/>
  <c r="H67"/>
  <c r="J67"/>
  <c r="N67"/>
  <c r="P67"/>
  <c r="R67"/>
  <c r="V67"/>
  <c r="X67"/>
  <c r="Z67"/>
  <c r="AD67"/>
  <c r="AF67"/>
  <c r="AH67"/>
  <c r="F68"/>
  <c r="H68"/>
  <c r="J68"/>
  <c r="N68"/>
  <c r="P68"/>
  <c r="R68"/>
  <c r="V68"/>
  <c r="X68"/>
  <c r="Z68"/>
  <c r="AD68"/>
  <c r="AF68"/>
  <c r="AH68"/>
  <c r="F69"/>
  <c r="H69"/>
  <c r="J69"/>
  <c r="N69"/>
  <c r="P69"/>
  <c r="R69"/>
  <c r="V69"/>
  <c r="X69"/>
  <c r="Z69"/>
  <c r="AD69"/>
  <c r="AF69"/>
  <c r="AH69"/>
  <c r="F70"/>
  <c r="H70"/>
  <c r="J70"/>
  <c r="N70"/>
  <c r="P70"/>
  <c r="R70"/>
  <c r="V70"/>
  <c r="X70"/>
  <c r="Z70"/>
  <c r="AD70"/>
  <c r="AF70"/>
  <c r="AH70"/>
  <c r="F71"/>
  <c r="H71"/>
  <c r="J71"/>
  <c r="N71"/>
  <c r="P71"/>
  <c r="R71"/>
  <c r="V71"/>
  <c r="X71"/>
  <c r="Z71"/>
  <c r="AD71"/>
  <c r="AF71"/>
  <c r="AH71"/>
  <c r="F72"/>
  <c r="H72"/>
  <c r="J72"/>
  <c r="N72"/>
  <c r="P72"/>
  <c r="R72"/>
  <c r="V72"/>
  <c r="X72"/>
  <c r="Z72"/>
  <c r="AD72"/>
  <c r="AF72"/>
  <c r="AH72"/>
  <c r="F73"/>
  <c r="H73"/>
  <c r="J73"/>
  <c r="N73"/>
  <c r="P73"/>
  <c r="R73"/>
  <c r="V73"/>
  <c r="X73"/>
  <c r="Z73"/>
  <c r="AD73"/>
  <c r="AF73"/>
  <c r="AH73"/>
  <c r="F74"/>
  <c r="H74"/>
  <c r="J74"/>
  <c r="N74"/>
  <c r="P74"/>
  <c r="R74"/>
  <c r="V74"/>
  <c r="X74"/>
  <c r="Z74"/>
  <c r="AD74"/>
  <c r="AF74"/>
  <c r="AH74"/>
  <c r="F75"/>
  <c r="H75"/>
  <c r="J75"/>
  <c r="N75"/>
  <c r="P75"/>
  <c r="R75"/>
  <c r="V75"/>
  <c r="X75"/>
  <c r="Z75"/>
  <c r="AD75"/>
  <c r="AF75"/>
  <c r="AH75"/>
  <c r="F76"/>
  <c r="H76"/>
  <c r="J76"/>
  <c r="N76"/>
  <c r="P76"/>
  <c r="R76"/>
  <c r="V76"/>
  <c r="X76"/>
  <c r="Z76"/>
  <c r="AD76"/>
  <c r="AF76"/>
  <c r="AH76"/>
  <c r="F77"/>
  <c r="H77"/>
  <c r="J77"/>
  <c r="N77"/>
  <c r="P77"/>
  <c r="R77"/>
  <c r="V77"/>
  <c r="X77"/>
  <c r="Z77"/>
  <c r="AD77"/>
  <c r="AF77"/>
  <c r="AH77"/>
  <c r="F78"/>
  <c r="H78"/>
  <c r="J78"/>
  <c r="N78"/>
  <c r="P78"/>
  <c r="R78"/>
  <c r="V78"/>
  <c r="X78"/>
  <c r="Z78"/>
  <c r="AD78"/>
  <c r="AF78"/>
  <c r="AH78"/>
  <c r="F79"/>
  <c r="H79"/>
  <c r="J79"/>
  <c r="N79"/>
  <c r="P79"/>
  <c r="R79"/>
  <c r="V79"/>
  <c r="X79"/>
  <c r="Z79"/>
  <c r="AD79"/>
  <c r="AF79"/>
  <c r="AH79"/>
  <c r="F80"/>
  <c r="H80"/>
  <c r="J80"/>
  <c r="N80"/>
  <c r="P80"/>
  <c r="R80"/>
  <c r="V80"/>
  <c r="X80"/>
  <c r="Z80"/>
  <c r="AD80"/>
  <c r="AF80"/>
  <c r="AH80"/>
  <c r="F81"/>
  <c r="H81"/>
  <c r="J81"/>
  <c r="N81"/>
  <c r="P81"/>
  <c r="R81"/>
  <c r="V81"/>
  <c r="X81"/>
  <c r="Z81"/>
  <c r="AD81"/>
  <c r="AF81"/>
  <c r="AH81"/>
  <c r="F82"/>
  <c r="H82"/>
  <c r="J82"/>
  <c r="N82"/>
  <c r="P82"/>
  <c r="R82"/>
  <c r="V82"/>
  <c r="X82"/>
  <c r="Z82"/>
  <c r="AD82"/>
  <c r="AF82"/>
  <c r="AH82"/>
  <c r="F83"/>
  <c r="H83"/>
  <c r="J83"/>
  <c r="N83"/>
  <c r="P83"/>
  <c r="R83"/>
  <c r="V83"/>
  <c r="X83"/>
  <c r="Z83"/>
  <c r="AD83"/>
  <c r="AF83"/>
  <c r="AH83"/>
  <c r="F84"/>
  <c r="H84"/>
  <c r="J84"/>
  <c r="N84"/>
  <c r="P84"/>
  <c r="R84"/>
  <c r="V84"/>
  <c r="X84"/>
  <c r="Z84"/>
  <c r="AD84"/>
  <c r="AF84"/>
  <c r="AH84"/>
  <c r="F85"/>
  <c r="H85"/>
  <c r="J85"/>
  <c r="N85"/>
  <c r="P85"/>
  <c r="R85"/>
  <c r="V85"/>
  <c r="X85"/>
  <c r="Z85"/>
  <c r="AD85"/>
  <c r="AF85"/>
  <c r="AH85"/>
  <c r="F86"/>
  <c r="H86"/>
  <c r="J86"/>
  <c r="N86"/>
  <c r="P86"/>
  <c r="R86"/>
  <c r="V86"/>
  <c r="X86"/>
  <c r="Z86"/>
  <c r="AD86"/>
  <c r="AF86"/>
  <c r="AH86"/>
  <c r="F87"/>
  <c r="H87"/>
  <c r="J87"/>
  <c r="N87"/>
  <c r="P87"/>
  <c r="R87"/>
  <c r="V87"/>
  <c r="X87"/>
  <c r="Z87"/>
  <c r="AD87"/>
  <c r="AF87"/>
  <c r="AH87"/>
  <c r="F88"/>
  <c r="H88"/>
  <c r="J88"/>
  <c r="N88"/>
  <c r="P88"/>
  <c r="R88"/>
  <c r="V88"/>
  <c r="X88"/>
  <c r="Z88"/>
  <c r="AD88"/>
  <c r="AF88"/>
  <c r="AH88"/>
  <c r="F89"/>
  <c r="H89"/>
  <c r="J89"/>
  <c r="N89"/>
  <c r="P89"/>
  <c r="R89"/>
  <c r="V89"/>
  <c r="X89"/>
  <c r="Z89"/>
  <c r="AD89"/>
  <c r="AF89"/>
  <c r="AH89"/>
  <c r="F90"/>
  <c r="H90"/>
  <c r="J90"/>
  <c r="N90"/>
  <c r="P90"/>
  <c r="R90"/>
  <c r="V90"/>
  <c r="X90"/>
  <c r="Z90"/>
  <c r="AD90"/>
  <c r="AF90"/>
  <c r="AH90"/>
  <c r="F91"/>
  <c r="H91"/>
  <c r="J91"/>
  <c r="N91"/>
  <c r="P91"/>
  <c r="R91"/>
  <c r="V91"/>
  <c r="X91"/>
  <c r="Z91"/>
  <c r="AD91"/>
  <c r="AF91"/>
  <c r="AH91"/>
  <c r="F92"/>
  <c r="H92"/>
  <c r="J92"/>
  <c r="N92"/>
  <c r="P92"/>
  <c r="R92"/>
  <c r="V92"/>
  <c r="X92"/>
  <c r="Z92"/>
  <c r="AD92"/>
  <c r="AF92"/>
  <c r="AH92"/>
  <c r="F93"/>
  <c r="H93"/>
  <c r="J93"/>
  <c r="N93"/>
  <c r="P93"/>
  <c r="R93"/>
  <c r="V93"/>
  <c r="X93"/>
  <c r="Z93"/>
  <c r="AD93"/>
  <c r="AF93"/>
  <c r="AH93"/>
  <c r="F94"/>
  <c r="H94"/>
  <c r="J94"/>
  <c r="N94"/>
  <c r="P94"/>
  <c r="R94"/>
  <c r="V94"/>
  <c r="X94"/>
  <c r="Z94"/>
  <c r="AD94"/>
  <c r="AF94"/>
  <c r="AH94"/>
  <c r="F95"/>
  <c r="H95"/>
  <c r="J95"/>
  <c r="N95"/>
  <c r="P95"/>
  <c r="R95"/>
  <c r="V95"/>
  <c r="X95"/>
  <c r="Z95"/>
  <c r="AD95"/>
  <c r="AF95"/>
  <c r="AH95"/>
  <c r="F96"/>
  <c r="H96"/>
  <c r="J96"/>
  <c r="N96"/>
  <c r="P96"/>
  <c r="R96"/>
  <c r="V96"/>
  <c r="X96"/>
  <c r="Z96"/>
  <c r="AD96"/>
  <c r="AF96"/>
  <c r="AH96"/>
  <c r="F97"/>
  <c r="H97"/>
  <c r="J97"/>
  <c r="N97"/>
  <c r="P97"/>
  <c r="R97"/>
  <c r="V97"/>
  <c r="X97"/>
  <c r="Z97"/>
  <c r="AD97"/>
  <c r="AF97"/>
  <c r="AH97"/>
  <c r="F98"/>
  <c r="H98"/>
  <c r="J98"/>
  <c r="N98"/>
  <c r="P98"/>
  <c r="R98"/>
  <c r="V98"/>
  <c r="X98"/>
  <c r="Z98"/>
  <c r="AD98"/>
  <c r="AF98"/>
  <c r="AH98"/>
  <c r="F99"/>
  <c r="H99"/>
  <c r="J99"/>
  <c r="N99"/>
  <c r="P99"/>
  <c r="R99"/>
  <c r="V99"/>
  <c r="X99"/>
  <c r="Z99"/>
  <c r="AD99"/>
  <c r="AF99"/>
  <c r="AH99"/>
  <c r="F100"/>
  <c r="H100"/>
  <c r="J100"/>
  <c r="N100"/>
  <c r="P100"/>
  <c r="R100"/>
  <c r="V100"/>
  <c r="X100"/>
  <c r="Z100"/>
  <c r="AD100"/>
  <c r="AF100"/>
  <c r="AH100"/>
  <c r="F101"/>
  <c r="H101"/>
  <c r="J101"/>
  <c r="N101"/>
  <c r="P101"/>
  <c r="R101"/>
  <c r="V101"/>
  <c r="X101"/>
  <c r="Z101"/>
  <c r="AD101"/>
  <c r="AF101"/>
  <c r="AH101"/>
  <c r="F102"/>
  <c r="H102"/>
  <c r="J102"/>
  <c r="N102"/>
  <c r="P102"/>
  <c r="R102"/>
  <c r="V102"/>
  <c r="X102"/>
  <c r="Z102"/>
  <c r="AD102"/>
  <c r="AF102"/>
  <c r="AH102"/>
  <c r="F103"/>
  <c r="H103"/>
  <c r="J103"/>
  <c r="N103"/>
  <c r="P103"/>
  <c r="R103"/>
  <c r="V103"/>
  <c r="X103"/>
  <c r="Z103"/>
  <c r="AD103"/>
  <c r="AF103"/>
  <c r="AH103"/>
  <c r="F104"/>
  <c r="H104"/>
  <c r="J104"/>
  <c r="N104"/>
  <c r="P104"/>
  <c r="R104"/>
  <c r="V104"/>
  <c r="X104"/>
  <c r="Z104"/>
  <c r="AD104"/>
  <c r="AF104"/>
  <c r="AH104"/>
  <c r="F105"/>
  <c r="H105"/>
  <c r="J105"/>
  <c r="N105"/>
  <c r="P105"/>
  <c r="R105"/>
  <c r="V105"/>
  <c r="X105"/>
  <c r="Z105"/>
  <c r="AD105"/>
  <c r="AF105"/>
  <c r="AH105"/>
  <c r="F106"/>
  <c r="H106"/>
  <c r="J106"/>
  <c r="N106"/>
  <c r="P106"/>
  <c r="R106"/>
  <c r="V106"/>
  <c r="X106"/>
  <c r="Z106"/>
  <c r="AD106"/>
  <c r="AF106"/>
  <c r="AH106"/>
  <c r="F107"/>
  <c r="H107"/>
  <c r="J107"/>
  <c r="N107"/>
  <c r="P107"/>
  <c r="R107"/>
  <c r="V107"/>
  <c r="X107"/>
  <c r="Z107"/>
  <c r="AD107"/>
  <c r="AF107"/>
  <c r="AH107"/>
  <c r="F108"/>
  <c r="H108"/>
  <c r="J108"/>
  <c r="N108"/>
  <c r="P108"/>
  <c r="R108"/>
  <c r="V108"/>
  <c r="X108"/>
  <c r="Z108"/>
  <c r="AD108"/>
  <c r="AF108"/>
  <c r="AH108"/>
  <c r="F109"/>
  <c r="H109"/>
  <c r="J109"/>
  <c r="N109"/>
  <c r="P109"/>
  <c r="R109"/>
  <c r="V109"/>
  <c r="X109"/>
  <c r="Z109"/>
  <c r="AD109"/>
  <c r="AF109"/>
  <c r="AH109"/>
  <c r="F110"/>
  <c r="H110"/>
  <c r="J110"/>
  <c r="N110"/>
  <c r="P110"/>
  <c r="R110"/>
  <c r="V110"/>
  <c r="X110"/>
  <c r="Z110"/>
  <c r="AD110"/>
  <c r="AF110"/>
  <c r="AH110"/>
  <c r="F111"/>
  <c r="H111"/>
  <c r="J111"/>
  <c r="N111"/>
  <c r="P111"/>
  <c r="R111"/>
  <c r="V111"/>
  <c r="X111"/>
  <c r="Z111"/>
  <c r="AD111"/>
  <c r="AF111"/>
  <c r="AH111"/>
  <c r="F112"/>
  <c r="H112"/>
  <c r="J112"/>
  <c r="N112"/>
  <c r="P112"/>
  <c r="R112"/>
  <c r="V112"/>
  <c r="X112"/>
  <c r="Z112"/>
  <c r="AD112"/>
  <c r="AF112"/>
  <c r="AH112"/>
  <c r="F113"/>
  <c r="H113"/>
  <c r="J113"/>
  <c r="N113"/>
  <c r="P113"/>
  <c r="R113"/>
  <c r="V113"/>
  <c r="X113"/>
  <c r="Z113"/>
  <c r="AD113"/>
  <c r="AF113"/>
  <c r="AH113"/>
  <c r="F12" i="63"/>
  <c r="H12"/>
  <c r="J12"/>
  <c r="N12"/>
  <c r="P12"/>
  <c r="R12"/>
  <c r="V12"/>
  <c r="X12"/>
  <c r="Z12"/>
  <c r="AD12"/>
  <c r="AF12"/>
  <c r="AH12"/>
  <c r="F13"/>
  <c r="H13"/>
  <c r="J13"/>
  <c r="N13"/>
  <c r="P13"/>
  <c r="R13"/>
  <c r="V13"/>
  <c r="X13"/>
  <c r="Z13"/>
  <c r="AD13"/>
  <c r="AF13"/>
  <c r="AH13"/>
  <c r="F14"/>
  <c r="H14"/>
  <c r="J14"/>
  <c r="N14"/>
  <c r="P14"/>
  <c r="R14"/>
  <c r="V14"/>
  <c r="X14"/>
  <c r="Z14"/>
  <c r="AD14"/>
  <c r="AF14"/>
  <c r="AH14"/>
  <c r="F15"/>
  <c r="H15"/>
  <c r="J15"/>
  <c r="N15"/>
  <c r="P15"/>
  <c r="R15"/>
  <c r="V15"/>
  <c r="X15"/>
  <c r="Z15"/>
  <c r="AD15"/>
  <c r="AF15"/>
  <c r="AH15"/>
  <c r="F16"/>
  <c r="H16"/>
  <c r="J16"/>
  <c r="N16"/>
  <c r="P16"/>
  <c r="R16"/>
  <c r="V16"/>
  <c r="X16"/>
  <c r="Z16"/>
  <c r="AD16"/>
  <c r="AF16"/>
  <c r="AH16"/>
  <c r="F17"/>
  <c r="H17"/>
  <c r="J17"/>
  <c r="N17"/>
  <c r="P17"/>
  <c r="R17"/>
  <c r="V17"/>
  <c r="X17"/>
  <c r="Z17"/>
  <c r="AD17"/>
  <c r="AF17"/>
  <c r="AH17"/>
  <c r="F18"/>
  <c r="H18"/>
  <c r="J18"/>
  <c r="N18"/>
  <c r="P18"/>
  <c r="R18"/>
  <c r="V18"/>
  <c r="X18"/>
  <c r="Z18"/>
  <c r="AD18"/>
  <c r="AF18"/>
  <c r="AH18"/>
  <c r="F19"/>
  <c r="H19"/>
  <c r="J19"/>
  <c r="N19"/>
  <c r="P19"/>
  <c r="R19"/>
  <c r="V19"/>
  <c r="X19"/>
  <c r="Z19"/>
  <c r="AD19"/>
  <c r="AF19"/>
  <c r="AH19"/>
  <c r="F20"/>
  <c r="H20"/>
  <c r="J20"/>
  <c r="N20"/>
  <c r="P20"/>
  <c r="R20"/>
  <c r="V20"/>
  <c r="X20"/>
  <c r="Z20"/>
  <c r="AD20"/>
  <c r="AF20"/>
  <c r="AH20"/>
  <c r="F21"/>
  <c r="H21"/>
  <c r="J21"/>
  <c r="N21"/>
  <c r="P21"/>
  <c r="R21"/>
  <c r="V21"/>
  <c r="X21"/>
  <c r="Z21"/>
  <c r="AD21"/>
  <c r="AF21"/>
  <c r="AH21"/>
  <c r="F22"/>
  <c r="H22"/>
  <c r="J22"/>
  <c r="N22"/>
  <c r="P22"/>
  <c r="R22"/>
  <c r="V22"/>
  <c r="X22"/>
  <c r="Z22"/>
  <c r="AD22"/>
  <c r="AF22"/>
  <c r="AH22"/>
  <c r="F23"/>
  <c r="H23"/>
  <c r="J23"/>
  <c r="N23"/>
  <c r="P23"/>
  <c r="R23"/>
  <c r="V23"/>
  <c r="X23"/>
  <c r="Z23"/>
  <c r="AD23"/>
  <c r="AF23"/>
  <c r="AH23"/>
  <c r="F24"/>
  <c r="H24"/>
  <c r="J24"/>
  <c r="N24"/>
  <c r="P24"/>
  <c r="R24"/>
  <c r="V24"/>
  <c r="X24"/>
  <c r="Z24"/>
  <c r="AD24"/>
  <c r="AF24"/>
  <c r="AH24"/>
  <c r="F25"/>
  <c r="H25"/>
  <c r="J25"/>
  <c r="N25"/>
  <c r="P25"/>
  <c r="R25"/>
  <c r="V25"/>
  <c r="X25"/>
  <c r="Z25"/>
  <c r="AD25"/>
  <c r="AF25"/>
  <c r="AH25"/>
  <c r="F26"/>
  <c r="H26"/>
  <c r="J26"/>
  <c r="N26"/>
  <c r="P26"/>
  <c r="R26"/>
  <c r="V26"/>
  <c r="X26"/>
  <c r="Z26"/>
  <c r="AD26"/>
  <c r="AF26"/>
  <c r="AH26"/>
  <c r="F27"/>
  <c r="H27"/>
  <c r="J27"/>
  <c r="N27"/>
  <c r="P27"/>
  <c r="R27"/>
  <c r="V27"/>
  <c r="X27"/>
  <c r="Z27"/>
  <c r="AD27"/>
  <c r="AF27"/>
  <c r="AH27"/>
  <c r="F28"/>
  <c r="H28"/>
  <c r="J28"/>
  <c r="N28"/>
  <c r="P28"/>
  <c r="R28"/>
  <c r="V28"/>
  <c r="X28"/>
  <c r="Z28"/>
  <c r="AD28"/>
  <c r="AF28"/>
  <c r="AH28"/>
  <c r="F29"/>
  <c r="H29"/>
  <c r="J29"/>
  <c r="N29"/>
  <c r="P29"/>
  <c r="R29"/>
  <c r="V29"/>
  <c r="X29"/>
  <c r="Z29"/>
  <c r="AD29"/>
  <c r="AF29"/>
  <c r="AH29"/>
  <c r="F30"/>
  <c r="H30"/>
  <c r="J30"/>
  <c r="N30"/>
  <c r="P30"/>
  <c r="R30"/>
  <c r="V30"/>
  <c r="X30"/>
  <c r="Z30"/>
  <c r="AD30"/>
  <c r="AF30"/>
  <c r="AH30"/>
  <c r="F31"/>
  <c r="H31"/>
  <c r="J31"/>
  <c r="N31"/>
  <c r="P31"/>
  <c r="R31"/>
  <c r="V31"/>
  <c r="X31"/>
  <c r="Z31"/>
  <c r="AD31"/>
  <c r="AF31"/>
  <c r="AH31"/>
  <c r="F32"/>
  <c r="H32"/>
  <c r="J32"/>
  <c r="N32"/>
  <c r="P32"/>
  <c r="R32"/>
  <c r="V32"/>
  <c r="X32"/>
  <c r="Z32"/>
  <c r="AD32"/>
  <c r="AF32"/>
  <c r="AH32"/>
  <c r="F33"/>
  <c r="H33"/>
  <c r="J33"/>
  <c r="N33"/>
  <c r="P33"/>
  <c r="R33"/>
  <c r="V33"/>
  <c r="X33"/>
  <c r="Z33"/>
  <c r="AD33"/>
  <c r="AF33"/>
  <c r="AH33"/>
  <c r="F34"/>
  <c r="H34"/>
  <c r="J34"/>
  <c r="N34"/>
  <c r="P34"/>
  <c r="R34"/>
  <c r="V34"/>
  <c r="X34"/>
  <c r="Z34"/>
  <c r="AD34"/>
  <c r="AF34"/>
  <c r="AH34"/>
  <c r="F35"/>
  <c r="H35"/>
  <c r="J35"/>
  <c r="N35"/>
  <c r="P35"/>
  <c r="R35"/>
  <c r="V35"/>
  <c r="X35"/>
  <c r="Z35"/>
  <c r="AD35"/>
  <c r="AF35"/>
  <c r="AH35"/>
  <c r="F36"/>
  <c r="H36"/>
  <c r="J36"/>
  <c r="N36"/>
  <c r="P36"/>
  <c r="R36"/>
  <c r="V36"/>
  <c r="X36"/>
  <c r="Z36"/>
  <c r="AD36"/>
  <c r="AF36"/>
  <c r="AH36"/>
  <c r="F37"/>
  <c r="H37"/>
  <c r="J37"/>
  <c r="N37"/>
  <c r="P37"/>
  <c r="R37"/>
  <c r="V37"/>
  <c r="X37"/>
  <c r="Z37"/>
  <c r="AD37"/>
  <c r="AF37"/>
  <c r="AH37"/>
  <c r="F38"/>
  <c r="H38"/>
  <c r="J38"/>
  <c r="N38"/>
  <c r="P38"/>
  <c r="R38"/>
  <c r="V38"/>
  <c r="X38"/>
  <c r="Z38"/>
  <c r="AD38"/>
  <c r="AF38"/>
  <c r="AH38"/>
  <c r="F39"/>
  <c r="H39"/>
  <c r="J39"/>
  <c r="N39"/>
  <c r="P39"/>
  <c r="R39"/>
  <c r="V39"/>
  <c r="X39"/>
  <c r="Z39"/>
  <c r="AD39"/>
  <c r="AF39"/>
  <c r="AH39"/>
  <c r="F40"/>
  <c r="H40"/>
  <c r="J40"/>
  <c r="N40"/>
  <c r="P40"/>
  <c r="R40"/>
  <c r="V40"/>
  <c r="X40"/>
  <c r="Z40"/>
  <c r="AD40"/>
  <c r="AF40"/>
  <c r="AH40"/>
  <c r="F41"/>
  <c r="H41"/>
  <c r="J41"/>
  <c r="N41"/>
  <c r="P41"/>
  <c r="R41"/>
  <c r="V41"/>
  <c r="X41"/>
  <c r="Z41"/>
  <c r="AD41"/>
  <c r="AF41"/>
  <c r="AH41"/>
  <c r="F42"/>
  <c r="H42"/>
  <c r="J42"/>
  <c r="N42"/>
  <c r="P42"/>
  <c r="R42"/>
  <c r="V42"/>
  <c r="X42"/>
  <c r="Z42"/>
  <c r="AD42"/>
  <c r="AF42"/>
  <c r="AH42"/>
  <c r="F43"/>
  <c r="H43"/>
  <c r="J43"/>
  <c r="N43"/>
  <c r="P43"/>
  <c r="R43"/>
  <c r="V43"/>
  <c r="X43"/>
  <c r="Z43"/>
  <c r="AD43"/>
  <c r="AF43"/>
  <c r="AH43"/>
  <c r="F44"/>
  <c r="H44"/>
  <c r="J44"/>
  <c r="N44"/>
  <c r="P44"/>
  <c r="R44"/>
  <c r="V44"/>
  <c r="X44"/>
  <c r="Z44"/>
  <c r="AD44"/>
  <c r="AF44"/>
  <c r="AH44"/>
  <c r="F45"/>
  <c r="H45"/>
  <c r="J45"/>
  <c r="N45"/>
  <c r="P45"/>
  <c r="R45"/>
  <c r="V45"/>
  <c r="X45"/>
  <c r="Z45"/>
  <c r="AD45"/>
  <c r="AF45"/>
  <c r="AH45"/>
  <c r="F46"/>
  <c r="H46"/>
  <c r="J46"/>
  <c r="N46"/>
  <c r="P46"/>
  <c r="R46"/>
  <c r="V46"/>
  <c r="X46"/>
  <c r="Z46"/>
  <c r="AD46"/>
  <c r="AF46"/>
  <c r="AH46"/>
  <c r="F47"/>
  <c r="H47"/>
  <c r="J47"/>
  <c r="N47"/>
  <c r="P47"/>
  <c r="R47"/>
  <c r="V47"/>
  <c r="X47"/>
  <c r="Z47"/>
  <c r="AD47"/>
  <c r="AF47"/>
  <c r="AH47"/>
  <c r="F48"/>
  <c r="H48"/>
  <c r="J48"/>
  <c r="N48"/>
  <c r="P48"/>
  <c r="R48"/>
  <c r="V48"/>
  <c r="X48"/>
  <c r="Z48"/>
  <c r="AD48"/>
  <c r="AF48"/>
  <c r="AH48"/>
  <c r="F49"/>
  <c r="H49"/>
  <c r="J49"/>
  <c r="N49"/>
  <c r="P49"/>
  <c r="R49"/>
  <c r="V49"/>
  <c r="X49"/>
  <c r="Z49"/>
  <c r="AD49"/>
  <c r="AF49"/>
  <c r="AH49"/>
  <c r="F50"/>
  <c r="H50"/>
  <c r="J50"/>
  <c r="N50"/>
  <c r="P50"/>
  <c r="R50"/>
  <c r="V50"/>
  <c r="X50"/>
  <c r="Z50"/>
  <c r="AD50"/>
  <c r="AF50"/>
  <c r="AH50"/>
  <c r="F51"/>
  <c r="H51"/>
  <c r="J51"/>
  <c r="N51"/>
  <c r="P51"/>
  <c r="R51"/>
  <c r="V51"/>
  <c r="X51"/>
  <c r="Z51"/>
  <c r="AD51"/>
  <c r="AF51"/>
  <c r="AH51"/>
  <c r="F52"/>
  <c r="H52"/>
  <c r="J52"/>
  <c r="N52"/>
  <c r="P52"/>
  <c r="R52"/>
  <c r="V52"/>
  <c r="X52"/>
  <c r="Z52"/>
  <c r="AD52"/>
  <c r="AF52"/>
  <c r="AH52"/>
  <c r="F53"/>
  <c r="H53"/>
  <c r="J53"/>
  <c r="N53"/>
  <c r="P53"/>
  <c r="R53"/>
  <c r="V53"/>
  <c r="X53"/>
  <c r="Z53"/>
  <c r="AD53"/>
  <c r="AF53"/>
  <c r="AH53"/>
  <c r="F54"/>
  <c r="H54"/>
  <c r="J54"/>
  <c r="N54"/>
  <c r="P54"/>
  <c r="R54"/>
  <c r="V54"/>
  <c r="X54"/>
  <c r="Z54"/>
  <c r="AD54"/>
  <c r="AF54"/>
  <c r="AH54"/>
  <c r="F55"/>
  <c r="H55"/>
  <c r="J55"/>
  <c r="N55"/>
  <c r="P55"/>
  <c r="R55"/>
  <c r="V55"/>
  <c r="X55"/>
  <c r="Z55"/>
  <c r="AD55"/>
  <c r="AF55"/>
  <c r="AH55"/>
  <c r="F56"/>
  <c r="H56"/>
  <c r="J56"/>
  <c r="N56"/>
  <c r="P56"/>
  <c r="R56"/>
  <c r="V56"/>
  <c r="X56"/>
  <c r="Z56"/>
  <c r="AD56"/>
  <c r="AF56"/>
  <c r="AH56"/>
  <c r="F57"/>
  <c r="H57"/>
  <c r="J57"/>
  <c r="N57"/>
  <c r="P57"/>
  <c r="R57"/>
  <c r="V57"/>
  <c r="X57"/>
  <c r="Z57"/>
  <c r="AD57"/>
  <c r="AF57"/>
  <c r="AH57"/>
  <c r="F58"/>
  <c r="H58"/>
  <c r="J58"/>
  <c r="N58"/>
  <c r="P58"/>
  <c r="R58"/>
  <c r="V58"/>
  <c r="X58"/>
  <c r="Z58"/>
  <c r="AD58"/>
  <c r="AF58"/>
  <c r="AH58"/>
  <c r="F59"/>
  <c r="H59"/>
  <c r="J59"/>
  <c r="N59"/>
  <c r="P59"/>
  <c r="R59"/>
  <c r="V59"/>
  <c r="X59"/>
  <c r="Z59"/>
  <c r="AD59"/>
  <c r="AF59"/>
  <c r="AH59"/>
  <c r="F60"/>
  <c r="H60"/>
  <c r="J60"/>
  <c r="N60"/>
  <c r="P60"/>
  <c r="R60"/>
  <c r="V60"/>
  <c r="X60"/>
  <c r="Z60"/>
  <c r="AD60"/>
  <c r="AF60"/>
  <c r="AH60"/>
  <c r="F61"/>
  <c r="H61"/>
  <c r="J61"/>
  <c r="N61"/>
  <c r="P61"/>
  <c r="R61"/>
  <c r="V61"/>
  <c r="X61"/>
  <c r="Z61"/>
  <c r="AD61"/>
  <c r="AF61"/>
  <c r="AH61"/>
  <c r="F62"/>
  <c r="H62"/>
  <c r="J62"/>
  <c r="N62"/>
  <c r="P62"/>
  <c r="R62"/>
  <c r="V62"/>
  <c r="X62"/>
  <c r="Z62"/>
  <c r="AD62"/>
  <c r="AF62"/>
  <c r="AH62"/>
  <c r="F63"/>
  <c r="H63"/>
  <c r="J63"/>
  <c r="N63"/>
  <c r="P63"/>
  <c r="R63"/>
  <c r="V63"/>
  <c r="X63"/>
  <c r="Z63"/>
  <c r="AD63"/>
  <c r="AF63"/>
  <c r="AH63"/>
  <c r="F64"/>
  <c r="H64"/>
  <c r="J64"/>
  <c r="N64"/>
  <c r="P64"/>
  <c r="R64"/>
  <c r="V64"/>
  <c r="X64"/>
  <c r="Z64"/>
  <c r="AD64"/>
  <c r="AF64"/>
  <c r="AH64"/>
  <c r="F65"/>
  <c r="H65"/>
  <c r="J65"/>
  <c r="N65"/>
  <c r="P65"/>
  <c r="R65"/>
  <c r="V65"/>
  <c r="X65"/>
  <c r="Z65"/>
  <c r="AD65"/>
  <c r="AF65"/>
  <c r="AH65"/>
  <c r="F66"/>
  <c r="H66"/>
  <c r="J66"/>
  <c r="N66"/>
  <c r="P66"/>
  <c r="R66"/>
  <c r="V66"/>
  <c r="X66"/>
  <c r="Z66"/>
  <c r="AD66"/>
  <c r="AF66"/>
  <c r="AH66"/>
  <c r="F67"/>
  <c r="H67"/>
  <c r="J67"/>
  <c r="N67"/>
  <c r="P67"/>
  <c r="R67"/>
  <c r="V67"/>
  <c r="X67"/>
  <c r="Z67"/>
  <c r="AD67"/>
  <c r="AF67"/>
  <c r="AH67"/>
  <c r="F68"/>
  <c r="H68"/>
  <c r="J68"/>
  <c r="N68"/>
  <c r="P68"/>
  <c r="R68"/>
  <c r="V68"/>
  <c r="X68"/>
  <c r="Z68"/>
  <c r="AD68"/>
  <c r="AF68"/>
  <c r="AH68"/>
  <c r="F69"/>
  <c r="H69"/>
  <c r="J69"/>
  <c r="N69"/>
  <c r="P69"/>
  <c r="R69"/>
  <c r="V69"/>
  <c r="X69"/>
  <c r="Z69"/>
  <c r="AD69"/>
  <c r="AF69"/>
  <c r="AH69"/>
  <c r="F70"/>
  <c r="H70"/>
  <c r="J70"/>
  <c r="N70"/>
  <c r="P70"/>
  <c r="R70"/>
  <c r="V70"/>
  <c r="X70"/>
  <c r="Z70"/>
  <c r="AD70"/>
  <c r="AF70"/>
  <c r="AH70"/>
  <c r="F71"/>
  <c r="H71"/>
  <c r="J71"/>
  <c r="N71"/>
  <c r="P71"/>
  <c r="R71"/>
  <c r="V71"/>
  <c r="X71"/>
  <c r="Z71"/>
  <c r="AD71"/>
  <c r="AF71"/>
  <c r="AH71"/>
  <c r="F72"/>
  <c r="H72"/>
  <c r="J72"/>
  <c r="N72"/>
  <c r="P72"/>
  <c r="R72"/>
  <c r="V72"/>
  <c r="X72"/>
  <c r="Z72"/>
  <c r="AD72"/>
  <c r="AF72"/>
  <c r="AH72"/>
  <c r="F73"/>
  <c r="H73"/>
  <c r="J73"/>
  <c r="N73"/>
  <c r="P73"/>
  <c r="R73"/>
  <c r="V73"/>
  <c r="X73"/>
  <c r="Z73"/>
  <c r="AD73"/>
  <c r="AF73"/>
  <c r="AH73"/>
  <c r="F74"/>
  <c r="H74"/>
  <c r="J74"/>
  <c r="N74"/>
  <c r="P74"/>
  <c r="R74"/>
  <c r="V74"/>
  <c r="X74"/>
  <c r="Z74"/>
  <c r="AD74"/>
  <c r="AF74"/>
  <c r="AH74"/>
  <c r="F75"/>
  <c r="H75"/>
  <c r="J75"/>
  <c r="N75"/>
  <c r="P75"/>
  <c r="R75"/>
  <c r="V75"/>
  <c r="X75"/>
  <c r="Z75"/>
  <c r="AD75"/>
  <c r="AF75"/>
  <c r="AH75"/>
  <c r="F76"/>
  <c r="H76"/>
  <c r="J76"/>
  <c r="N76"/>
  <c r="P76"/>
  <c r="R76"/>
  <c r="V76"/>
  <c r="X76"/>
  <c r="Z76"/>
  <c r="AD76"/>
  <c r="AF76"/>
  <c r="AH76"/>
  <c r="F77"/>
  <c r="H77"/>
  <c r="J77"/>
  <c r="N77"/>
  <c r="P77"/>
  <c r="R77"/>
  <c r="V77"/>
  <c r="X77"/>
  <c r="Z77"/>
  <c r="AD77"/>
  <c r="AF77"/>
  <c r="AH77"/>
  <c r="F78"/>
  <c r="H78"/>
  <c r="J78"/>
  <c r="N78"/>
  <c r="P78"/>
  <c r="R78"/>
  <c r="V78"/>
  <c r="X78"/>
  <c r="Z78"/>
  <c r="AD78"/>
  <c r="AF78"/>
  <c r="AH78"/>
  <c r="F79"/>
  <c r="H79"/>
  <c r="J79"/>
  <c r="N79"/>
  <c r="P79"/>
  <c r="R79"/>
  <c r="V79"/>
  <c r="X79"/>
  <c r="Z79"/>
  <c r="AD79"/>
  <c r="AF79"/>
  <c r="AH79"/>
  <c r="F80"/>
  <c r="H80"/>
  <c r="J80"/>
  <c r="N80"/>
  <c r="P80"/>
  <c r="R80"/>
  <c r="V80"/>
  <c r="X80"/>
  <c r="Z80"/>
  <c r="AD80"/>
  <c r="AF80"/>
  <c r="AH80"/>
  <c r="F81"/>
  <c r="H81"/>
  <c r="J81"/>
  <c r="N81"/>
  <c r="P81"/>
  <c r="R81"/>
  <c r="V81"/>
  <c r="X81"/>
  <c r="Z81"/>
  <c r="AD81"/>
  <c r="AF81"/>
  <c r="AH81"/>
  <c r="F82"/>
  <c r="H82"/>
  <c r="J82"/>
  <c r="N82"/>
  <c r="P82"/>
  <c r="R82"/>
  <c r="V82"/>
  <c r="X82"/>
  <c r="Z82"/>
  <c r="AD82"/>
  <c r="AF82"/>
  <c r="AH82"/>
  <c r="F83"/>
  <c r="H83"/>
  <c r="J83"/>
  <c r="N83"/>
  <c r="P83"/>
  <c r="R83"/>
  <c r="V83"/>
  <c r="X83"/>
  <c r="Z83"/>
  <c r="AD83"/>
  <c r="AF83"/>
  <c r="AH83"/>
  <c r="F84"/>
  <c r="H84"/>
  <c r="J84"/>
  <c r="N84"/>
  <c r="P84"/>
  <c r="R84"/>
  <c r="V84"/>
  <c r="X84"/>
  <c r="Z84"/>
  <c r="AD84"/>
  <c r="AF84"/>
  <c r="AH84"/>
  <c r="F85"/>
  <c r="H85"/>
  <c r="J85"/>
  <c r="N85"/>
  <c r="P85"/>
  <c r="R85"/>
  <c r="V85"/>
  <c r="X85"/>
  <c r="Z85"/>
  <c r="AD85"/>
  <c r="AF85"/>
  <c r="AH85"/>
  <c r="F86"/>
  <c r="H86"/>
  <c r="J86"/>
  <c r="N86"/>
  <c r="P86"/>
  <c r="R86"/>
  <c r="V86"/>
  <c r="X86"/>
  <c r="Z86"/>
  <c r="AD86"/>
  <c r="AF86"/>
  <c r="AH86"/>
  <c r="F87"/>
  <c r="H87"/>
  <c r="J87"/>
  <c r="N87"/>
  <c r="P87"/>
  <c r="R87"/>
  <c r="V87"/>
  <c r="X87"/>
  <c r="Z87"/>
  <c r="AD87"/>
  <c r="AF87"/>
  <c r="AH87"/>
  <c r="F88"/>
  <c r="H88"/>
  <c r="J88"/>
  <c r="N88"/>
  <c r="P88"/>
  <c r="R88"/>
  <c r="V88"/>
  <c r="X88"/>
  <c r="Z88"/>
  <c r="AD88"/>
  <c r="AF88"/>
  <c r="AH88"/>
  <c r="F89"/>
  <c r="H89"/>
  <c r="J89"/>
  <c r="N89"/>
  <c r="P89"/>
  <c r="R89"/>
  <c r="V89"/>
  <c r="X89"/>
  <c r="Z89"/>
  <c r="AD89"/>
  <c r="AF89"/>
  <c r="AH89"/>
  <c r="F90"/>
  <c r="H90"/>
  <c r="J90"/>
  <c r="N90"/>
  <c r="P90"/>
  <c r="R90"/>
  <c r="V90"/>
  <c r="X90"/>
  <c r="Z90"/>
  <c r="AD90"/>
  <c r="AF90"/>
  <c r="AH90"/>
  <c r="F91"/>
  <c r="H91"/>
  <c r="J91"/>
  <c r="N91"/>
  <c r="P91"/>
  <c r="R91"/>
  <c r="V91"/>
  <c r="X91"/>
  <c r="Z91"/>
  <c r="AD91"/>
  <c r="AF91"/>
  <c r="AH91"/>
  <c r="F92"/>
  <c r="H92"/>
  <c r="J92"/>
  <c r="N92"/>
  <c r="P92"/>
  <c r="R92"/>
  <c r="V92"/>
  <c r="X92"/>
  <c r="Z92"/>
  <c r="AD92"/>
  <c r="AF92"/>
  <c r="AH92"/>
  <c r="F93"/>
  <c r="H93"/>
  <c r="J93"/>
  <c r="N93"/>
  <c r="P93"/>
  <c r="R93"/>
  <c r="V93"/>
  <c r="X93"/>
  <c r="Z93"/>
  <c r="AD93"/>
  <c r="AF93"/>
  <c r="AH93"/>
  <c r="F94"/>
  <c r="H94"/>
  <c r="J94"/>
  <c r="N94"/>
  <c r="P94"/>
  <c r="R94"/>
  <c r="V94"/>
  <c r="X94"/>
  <c r="Z94"/>
  <c r="AD94"/>
  <c r="AF94"/>
  <c r="AH94"/>
  <c r="F95"/>
  <c r="H95"/>
  <c r="J95"/>
  <c r="N95"/>
  <c r="P95"/>
  <c r="R95"/>
  <c r="V95"/>
  <c r="X95"/>
  <c r="Z95"/>
  <c r="AD95"/>
  <c r="AF95"/>
  <c r="AH95"/>
  <c r="F96"/>
  <c r="H96"/>
  <c r="J96"/>
  <c r="N96"/>
  <c r="P96"/>
  <c r="R96"/>
  <c r="V96"/>
  <c r="X96"/>
  <c r="Z96"/>
  <c r="AD96"/>
  <c r="AF96"/>
  <c r="AH96"/>
  <c r="F97"/>
  <c r="H97"/>
  <c r="J97"/>
  <c r="N97"/>
  <c r="P97"/>
  <c r="R97"/>
  <c r="V97"/>
  <c r="X97"/>
  <c r="Z97"/>
  <c r="AD97"/>
  <c r="AF97"/>
  <c r="AH97"/>
  <c r="F98"/>
  <c r="H98"/>
  <c r="J98"/>
  <c r="N98"/>
  <c r="P98"/>
  <c r="R98"/>
  <c r="V98"/>
  <c r="X98"/>
  <c r="Z98"/>
  <c r="AD98"/>
  <c r="AF98"/>
  <c r="AH98"/>
  <c r="F99"/>
  <c r="H99"/>
  <c r="J99"/>
  <c r="N99"/>
  <c r="P99"/>
  <c r="R99"/>
  <c r="V99"/>
  <c r="X99"/>
  <c r="Z99"/>
  <c r="AD99"/>
  <c r="AF99"/>
  <c r="AH99"/>
  <c r="F100"/>
  <c r="H100"/>
  <c r="J100"/>
  <c r="N100"/>
  <c r="P100"/>
  <c r="R100"/>
  <c r="V100"/>
  <c r="X100"/>
  <c r="Z100"/>
  <c r="AD100"/>
  <c r="AF100"/>
  <c r="AH100"/>
  <c r="F101"/>
  <c r="H101"/>
  <c r="J101"/>
  <c r="N101"/>
  <c r="P101"/>
  <c r="R101"/>
  <c r="V101"/>
  <c r="X101"/>
  <c r="Z101"/>
  <c r="AD101"/>
  <c r="AF101"/>
  <c r="AH101"/>
  <c r="F102"/>
  <c r="H102"/>
  <c r="J102"/>
  <c r="N102"/>
  <c r="P102"/>
  <c r="R102"/>
  <c r="V102"/>
  <c r="X102"/>
  <c r="Z102"/>
  <c r="AD102"/>
  <c r="AF102"/>
  <c r="AH102"/>
  <c r="F103"/>
  <c r="H103"/>
  <c r="J103"/>
  <c r="N103"/>
  <c r="P103"/>
  <c r="R103"/>
  <c r="V103"/>
  <c r="X103"/>
  <c r="Z103"/>
  <c r="AD103"/>
  <c r="AF103"/>
  <c r="AH103"/>
  <c r="F104"/>
  <c r="H104"/>
  <c r="J104"/>
  <c r="N104"/>
  <c r="P104"/>
  <c r="R104"/>
  <c r="V104"/>
  <c r="X104"/>
  <c r="Z104"/>
  <c r="AD104"/>
  <c r="AF104"/>
  <c r="AH104"/>
  <c r="F105"/>
  <c r="H105"/>
  <c r="J105"/>
  <c r="N105"/>
  <c r="P105"/>
  <c r="R105"/>
  <c r="V105"/>
  <c r="X105"/>
  <c r="Z105"/>
  <c r="AD105"/>
  <c r="AF105"/>
  <c r="AH105"/>
  <c r="F106"/>
  <c r="H106"/>
  <c r="J106"/>
  <c r="N106"/>
  <c r="P106"/>
  <c r="R106"/>
  <c r="V106"/>
  <c r="X106"/>
  <c r="Z106"/>
  <c r="AD106"/>
  <c r="AF106"/>
  <c r="AH106"/>
  <c r="F107"/>
  <c r="H107"/>
  <c r="J107"/>
  <c r="N107"/>
  <c r="P107"/>
  <c r="R107"/>
  <c r="V107"/>
  <c r="X107"/>
  <c r="Z107"/>
  <c r="AD107"/>
  <c r="AF107"/>
  <c r="AH107"/>
  <c r="F108"/>
  <c r="H108"/>
  <c r="J108"/>
  <c r="N108"/>
  <c r="P108"/>
  <c r="R108"/>
  <c r="V108"/>
  <c r="X108"/>
  <c r="Z108"/>
  <c r="AD108"/>
  <c r="AF108"/>
  <c r="AH108"/>
  <c r="F109"/>
  <c r="H109"/>
  <c r="J109"/>
  <c r="N109"/>
  <c r="P109"/>
  <c r="R109"/>
  <c r="V109"/>
  <c r="X109"/>
  <c r="Z109"/>
  <c r="AD109"/>
  <c r="AF109"/>
  <c r="AH109"/>
  <c r="F110"/>
  <c r="H110"/>
  <c r="J110"/>
  <c r="N110"/>
  <c r="P110"/>
  <c r="R110"/>
  <c r="V110"/>
  <c r="X110"/>
  <c r="Z110"/>
  <c r="AD110"/>
  <c r="AF110"/>
  <c r="AH110"/>
  <c r="F111"/>
  <c r="H111"/>
  <c r="J111"/>
  <c r="N111"/>
  <c r="P111"/>
  <c r="R111"/>
  <c r="V111"/>
  <c r="X111"/>
  <c r="Z111"/>
  <c r="AD111"/>
  <c r="AF111"/>
  <c r="AH111"/>
  <c r="F112"/>
  <c r="H112"/>
  <c r="J112"/>
  <c r="N112"/>
  <c r="P112"/>
  <c r="R112"/>
  <c r="V112"/>
  <c r="X112"/>
  <c r="Z112"/>
  <c r="AD112"/>
  <c r="AF112"/>
  <c r="AH112"/>
  <c r="F113"/>
  <c r="H113"/>
  <c r="J113"/>
  <c r="N113"/>
  <c r="P113"/>
  <c r="R113"/>
  <c r="V113"/>
  <c r="X113"/>
  <c r="Z113"/>
  <c r="AD113"/>
  <c r="AF113"/>
  <c r="AH113"/>
  <c r="F12" i="64"/>
  <c r="H12"/>
  <c r="J12"/>
  <c r="N12"/>
  <c r="P12"/>
  <c r="R12"/>
  <c r="V12"/>
  <c r="X12"/>
  <c r="Z12"/>
  <c r="AD12"/>
  <c r="AF12"/>
  <c r="AH12"/>
  <c r="F13"/>
  <c r="H13"/>
  <c r="J13"/>
  <c r="N13"/>
  <c r="P13"/>
  <c r="R13"/>
  <c r="V13"/>
  <c r="X13"/>
  <c r="Z13"/>
  <c r="AD13"/>
  <c r="AF13"/>
  <c r="AH13"/>
  <c r="F14"/>
  <c r="H14"/>
  <c r="J14"/>
  <c r="N14"/>
  <c r="P14"/>
  <c r="R14"/>
  <c r="V14"/>
  <c r="X14"/>
  <c r="Z14"/>
  <c r="AD14"/>
  <c r="AF14"/>
  <c r="AH14"/>
  <c r="F15"/>
  <c r="H15"/>
  <c r="J15"/>
  <c r="N15"/>
  <c r="P15"/>
  <c r="R15"/>
  <c r="V15"/>
  <c r="X15"/>
  <c r="Z15"/>
  <c r="AD15"/>
  <c r="AF15"/>
  <c r="AH15"/>
  <c r="F16"/>
  <c r="H16"/>
  <c r="J16"/>
  <c r="N16"/>
  <c r="P16"/>
  <c r="R16"/>
  <c r="V16"/>
  <c r="X16"/>
  <c r="Z16"/>
  <c r="AD16"/>
  <c r="AF16"/>
  <c r="AH16"/>
  <c r="F17"/>
  <c r="H17"/>
  <c r="J17"/>
  <c r="N17"/>
  <c r="P17"/>
  <c r="R17"/>
  <c r="V17"/>
  <c r="X17"/>
  <c r="Z17"/>
  <c r="AD17"/>
  <c r="AF17"/>
  <c r="AH17"/>
  <c r="F18"/>
  <c r="H18"/>
  <c r="J18"/>
  <c r="N18"/>
  <c r="P18"/>
  <c r="R18"/>
  <c r="V18"/>
  <c r="X18"/>
  <c r="Z18"/>
  <c r="AD18"/>
  <c r="AF18"/>
  <c r="AH18"/>
  <c r="F19"/>
  <c r="H19"/>
  <c r="J19"/>
  <c r="N19"/>
  <c r="P19"/>
  <c r="R19"/>
  <c r="V19"/>
  <c r="X19"/>
  <c r="Z19"/>
  <c r="AD19"/>
  <c r="AF19"/>
  <c r="AH19"/>
  <c r="F20"/>
  <c r="H20"/>
  <c r="J20"/>
  <c r="N20"/>
  <c r="P20"/>
  <c r="R20"/>
  <c r="V20"/>
  <c r="X20"/>
  <c r="Z20"/>
  <c r="AD20"/>
  <c r="AF20"/>
  <c r="AH20"/>
  <c r="F21"/>
  <c r="H21"/>
  <c r="J21"/>
  <c r="N21"/>
  <c r="P21"/>
  <c r="R21"/>
  <c r="V21"/>
  <c r="X21"/>
  <c r="Z21"/>
  <c r="AD21"/>
  <c r="AF21"/>
  <c r="AH21"/>
  <c r="F22"/>
  <c r="H22"/>
  <c r="J22"/>
  <c r="N22"/>
  <c r="P22"/>
  <c r="R22"/>
  <c r="V22"/>
  <c r="X22"/>
  <c r="Z22"/>
  <c r="AD22"/>
  <c r="AF22"/>
  <c r="AH22"/>
  <c r="F23"/>
  <c r="H23"/>
  <c r="J23"/>
  <c r="N23"/>
  <c r="P23"/>
  <c r="R23"/>
  <c r="V23"/>
  <c r="X23"/>
  <c r="Z23"/>
  <c r="AD23"/>
  <c r="AF23"/>
  <c r="AH23"/>
  <c r="F24"/>
  <c r="H24"/>
  <c r="J24"/>
  <c r="N24"/>
  <c r="P24"/>
  <c r="R24"/>
  <c r="V24"/>
  <c r="X24"/>
  <c r="Z24"/>
  <c r="AD24"/>
  <c r="AF24"/>
  <c r="AH24"/>
  <c r="F25"/>
  <c r="H25"/>
  <c r="J25"/>
  <c r="N25"/>
  <c r="P25"/>
  <c r="R25"/>
  <c r="V25"/>
  <c r="X25"/>
  <c r="Z25"/>
  <c r="AD25"/>
  <c r="AF25"/>
  <c r="AH25"/>
  <c r="F26"/>
  <c r="H26"/>
  <c r="J26"/>
  <c r="N26"/>
  <c r="P26"/>
  <c r="R26"/>
  <c r="V26"/>
  <c r="X26"/>
  <c r="Z26"/>
  <c r="AD26"/>
  <c r="AF26"/>
  <c r="AH26"/>
  <c r="F27"/>
  <c r="H27"/>
  <c r="J27"/>
  <c r="N27"/>
  <c r="P27"/>
  <c r="R27"/>
  <c r="V27"/>
  <c r="X27"/>
  <c r="Z27"/>
  <c r="AD27"/>
  <c r="AF27"/>
  <c r="AH27"/>
  <c r="F28"/>
  <c r="H28"/>
  <c r="J28"/>
  <c r="N28"/>
  <c r="P28"/>
  <c r="R28"/>
  <c r="V28"/>
  <c r="X28"/>
  <c r="Z28"/>
  <c r="AD28"/>
  <c r="AF28"/>
  <c r="AH28"/>
  <c r="F29"/>
  <c r="H29"/>
  <c r="J29"/>
  <c r="N29"/>
  <c r="P29"/>
  <c r="R29"/>
  <c r="V29"/>
  <c r="X29"/>
  <c r="Z29"/>
  <c r="AD29"/>
  <c r="AF29"/>
  <c r="AH29"/>
  <c r="F30"/>
  <c r="H30"/>
  <c r="J30"/>
  <c r="N30"/>
  <c r="P30"/>
  <c r="R30"/>
  <c r="V30"/>
  <c r="X30"/>
  <c r="Z30"/>
  <c r="AD30"/>
  <c r="AF30"/>
  <c r="AH30"/>
  <c r="F31"/>
  <c r="H31"/>
  <c r="J31"/>
  <c r="N31"/>
  <c r="P31"/>
  <c r="R31"/>
  <c r="V31"/>
  <c r="X31"/>
  <c r="Z31"/>
  <c r="AD31"/>
  <c r="AF31"/>
  <c r="AH31"/>
  <c r="F32"/>
  <c r="H32"/>
  <c r="J32"/>
  <c r="N32"/>
  <c r="P32"/>
  <c r="R32"/>
  <c r="V32"/>
  <c r="X32"/>
  <c r="Z32"/>
  <c r="AD32"/>
  <c r="AF32"/>
  <c r="AH32"/>
  <c r="F33"/>
  <c r="H33"/>
  <c r="J33"/>
  <c r="N33"/>
  <c r="P33"/>
  <c r="R33"/>
  <c r="V33"/>
  <c r="X33"/>
  <c r="Z33"/>
  <c r="AD33"/>
  <c r="AF33"/>
  <c r="AH33"/>
  <c r="F34"/>
  <c r="H34"/>
  <c r="J34"/>
  <c r="N34"/>
  <c r="P34"/>
  <c r="R34"/>
  <c r="V34"/>
  <c r="X34"/>
  <c r="Z34"/>
  <c r="AD34"/>
  <c r="AF34"/>
  <c r="AH34"/>
  <c r="F35"/>
  <c r="H35"/>
  <c r="J35"/>
  <c r="N35"/>
  <c r="P35"/>
  <c r="R35"/>
  <c r="V35"/>
  <c r="X35"/>
  <c r="Z35"/>
  <c r="AD35"/>
  <c r="AF35"/>
  <c r="AH35"/>
  <c r="F36"/>
  <c r="H36"/>
  <c r="J36"/>
  <c r="N36"/>
  <c r="P36"/>
  <c r="R36"/>
  <c r="V36"/>
  <c r="X36"/>
  <c r="Z36"/>
  <c r="AD36"/>
  <c r="AF36"/>
  <c r="AH36"/>
  <c r="F37"/>
  <c r="H37"/>
  <c r="J37"/>
  <c r="N37"/>
  <c r="P37"/>
  <c r="R37"/>
  <c r="V37"/>
  <c r="X37"/>
  <c r="Z37"/>
  <c r="AD37"/>
  <c r="AF37"/>
  <c r="AH37"/>
  <c r="F38"/>
  <c r="H38"/>
  <c r="J38"/>
  <c r="N38"/>
  <c r="P38"/>
  <c r="R38"/>
  <c r="V38"/>
  <c r="X38"/>
  <c r="Z38"/>
  <c r="AD38"/>
  <c r="AF38"/>
  <c r="AH38"/>
  <c r="F39"/>
  <c r="H39"/>
  <c r="J39"/>
  <c r="N39"/>
  <c r="P39"/>
  <c r="R39"/>
  <c r="V39"/>
  <c r="X39"/>
  <c r="Z39"/>
  <c r="AD39"/>
  <c r="AF39"/>
  <c r="AH39"/>
  <c r="F40"/>
  <c r="H40"/>
  <c r="J40"/>
  <c r="N40"/>
  <c r="P40"/>
  <c r="R40"/>
  <c r="V40"/>
  <c r="X40"/>
  <c r="Z40"/>
  <c r="AD40"/>
  <c r="AF40"/>
  <c r="AH40"/>
  <c r="F41"/>
  <c r="H41"/>
  <c r="J41"/>
  <c r="N41"/>
  <c r="P41"/>
  <c r="R41"/>
  <c r="V41"/>
  <c r="X41"/>
  <c r="Z41"/>
  <c r="AD41"/>
  <c r="AF41"/>
  <c r="AH41"/>
  <c r="F42"/>
  <c r="H42"/>
  <c r="J42"/>
  <c r="N42"/>
  <c r="P42"/>
  <c r="R42"/>
  <c r="V42"/>
  <c r="X42"/>
  <c r="Z42"/>
  <c r="AD42"/>
  <c r="AF42"/>
  <c r="AH42"/>
  <c r="F43"/>
  <c r="H43"/>
  <c r="J43"/>
  <c r="N43"/>
  <c r="P43"/>
  <c r="R43"/>
  <c r="V43"/>
  <c r="X43"/>
  <c r="Z43"/>
  <c r="AD43"/>
  <c r="AF43"/>
  <c r="AH43"/>
  <c r="F44"/>
  <c r="H44"/>
  <c r="J44"/>
  <c r="N44"/>
  <c r="P44"/>
  <c r="R44"/>
  <c r="V44"/>
  <c r="X44"/>
  <c r="Z44"/>
  <c r="AD44"/>
  <c r="AF44"/>
  <c r="AH44"/>
  <c r="F45"/>
  <c r="H45"/>
  <c r="J45"/>
  <c r="N45"/>
  <c r="P45"/>
  <c r="R45"/>
  <c r="V45"/>
  <c r="X45"/>
  <c r="Z45"/>
  <c r="AD45"/>
  <c r="AF45"/>
  <c r="AH45"/>
  <c r="F46"/>
  <c r="H46"/>
  <c r="J46"/>
  <c r="N46"/>
  <c r="P46"/>
  <c r="R46"/>
  <c r="V46"/>
  <c r="X46"/>
  <c r="Z46"/>
  <c r="AD46"/>
  <c r="AF46"/>
  <c r="AH46"/>
  <c r="F47"/>
  <c r="H47"/>
  <c r="J47"/>
  <c r="N47"/>
  <c r="P47"/>
  <c r="R47"/>
  <c r="V47"/>
  <c r="X47"/>
  <c r="Z47"/>
  <c r="AD47"/>
  <c r="AF47"/>
  <c r="AH47"/>
  <c r="F48"/>
  <c r="H48"/>
  <c r="J48"/>
  <c r="N48"/>
  <c r="P48"/>
  <c r="R48"/>
  <c r="V48"/>
  <c r="X48"/>
  <c r="Z48"/>
  <c r="AD48"/>
  <c r="AF48"/>
  <c r="AH48"/>
  <c r="F49"/>
  <c r="H49"/>
  <c r="J49"/>
  <c r="N49"/>
  <c r="P49"/>
  <c r="R49"/>
  <c r="V49"/>
  <c r="X49"/>
  <c r="Z49"/>
  <c r="AD49"/>
  <c r="AF49"/>
  <c r="AH49"/>
  <c r="F50"/>
  <c r="H50"/>
  <c r="J50"/>
  <c r="N50"/>
  <c r="P50"/>
  <c r="R50"/>
  <c r="V50"/>
  <c r="X50"/>
  <c r="Z50"/>
  <c r="AD50"/>
  <c r="AF50"/>
  <c r="AH50"/>
  <c r="F51"/>
  <c r="H51"/>
  <c r="J51"/>
  <c r="N51"/>
  <c r="P51"/>
  <c r="R51"/>
  <c r="V51"/>
  <c r="X51"/>
  <c r="Z51"/>
  <c r="AD51"/>
  <c r="AF51"/>
  <c r="AH51"/>
  <c r="F52"/>
  <c r="H52"/>
  <c r="J52"/>
  <c r="N52"/>
  <c r="P52"/>
  <c r="R52"/>
  <c r="V52"/>
  <c r="X52"/>
  <c r="Z52"/>
  <c r="AD52"/>
  <c r="AF52"/>
  <c r="AH52"/>
  <c r="F53"/>
  <c r="H53"/>
  <c r="J53"/>
  <c r="N53"/>
  <c r="P53"/>
  <c r="R53"/>
  <c r="V53"/>
  <c r="X53"/>
  <c r="Z53"/>
  <c r="AD53"/>
  <c r="AF53"/>
  <c r="AH53"/>
  <c r="F54"/>
  <c r="H54"/>
  <c r="J54"/>
  <c r="N54"/>
  <c r="P54"/>
  <c r="R54"/>
  <c r="V54"/>
  <c r="X54"/>
  <c r="Z54"/>
  <c r="AD54"/>
  <c r="AF54"/>
  <c r="AH54"/>
  <c r="F55"/>
  <c r="H55"/>
  <c r="J55"/>
  <c r="N55"/>
  <c r="P55"/>
  <c r="R55"/>
  <c r="V55"/>
  <c r="X55"/>
  <c r="Z55"/>
  <c r="AD55"/>
  <c r="AF55"/>
  <c r="AH55"/>
  <c r="F56"/>
  <c r="H56"/>
  <c r="J56"/>
  <c r="N56"/>
  <c r="P56"/>
  <c r="R56"/>
  <c r="V56"/>
  <c r="X56"/>
  <c r="Z56"/>
  <c r="AD56"/>
  <c r="AF56"/>
  <c r="AH56"/>
  <c r="F57"/>
  <c r="H57"/>
  <c r="J57"/>
  <c r="N57"/>
  <c r="P57"/>
  <c r="R57"/>
  <c r="V57"/>
  <c r="X57"/>
  <c r="Z57"/>
  <c r="AD57"/>
  <c r="AF57"/>
  <c r="AH57"/>
  <c r="F58"/>
  <c r="H58"/>
  <c r="J58"/>
  <c r="N58"/>
  <c r="P58"/>
  <c r="R58"/>
  <c r="V58"/>
  <c r="X58"/>
  <c r="Z58"/>
  <c r="AD58"/>
  <c r="AF58"/>
  <c r="AH58"/>
  <c r="F59"/>
  <c r="H59"/>
  <c r="J59"/>
  <c r="N59"/>
  <c r="P59"/>
  <c r="R59"/>
  <c r="V59"/>
  <c r="X59"/>
  <c r="Z59"/>
  <c r="AD59"/>
  <c r="AF59"/>
  <c r="AH59"/>
  <c r="F60"/>
  <c r="H60"/>
  <c r="J60"/>
  <c r="N60"/>
  <c r="P60"/>
  <c r="R60"/>
  <c r="V60"/>
  <c r="X60"/>
  <c r="Z60"/>
  <c r="AD60"/>
  <c r="AF60"/>
  <c r="AH60"/>
  <c r="F61"/>
  <c r="H61"/>
  <c r="J61"/>
  <c r="N61"/>
  <c r="P61"/>
  <c r="R61"/>
  <c r="V61"/>
  <c r="X61"/>
  <c r="Z61"/>
  <c r="AD61"/>
  <c r="AF61"/>
  <c r="AH61"/>
  <c r="F62"/>
  <c r="H62"/>
  <c r="J62"/>
  <c r="N62"/>
  <c r="P62"/>
  <c r="R62"/>
  <c r="V62"/>
  <c r="X62"/>
  <c r="Z62"/>
  <c r="AD62"/>
  <c r="AF62"/>
  <c r="AH62"/>
  <c r="F63"/>
  <c r="H63"/>
  <c r="J63"/>
  <c r="N63"/>
  <c r="P63"/>
  <c r="R63"/>
  <c r="V63"/>
  <c r="X63"/>
  <c r="Z63"/>
  <c r="AD63"/>
  <c r="AF63"/>
  <c r="AH63"/>
  <c r="F64"/>
  <c r="H64"/>
  <c r="J64"/>
  <c r="N64"/>
  <c r="P64"/>
  <c r="R64"/>
  <c r="V64"/>
  <c r="X64"/>
  <c r="Z64"/>
  <c r="AD64"/>
  <c r="AF64"/>
  <c r="AH64"/>
  <c r="F65"/>
  <c r="H65"/>
  <c r="J65"/>
  <c r="N65"/>
  <c r="P65"/>
  <c r="R65"/>
  <c r="V65"/>
  <c r="X65"/>
  <c r="Z65"/>
  <c r="AD65"/>
  <c r="AF65"/>
  <c r="AH65"/>
  <c r="F66"/>
  <c r="H66"/>
  <c r="J66"/>
  <c r="N66"/>
  <c r="P66"/>
  <c r="R66"/>
  <c r="V66"/>
  <c r="X66"/>
  <c r="Z66"/>
  <c r="AD66"/>
  <c r="AF66"/>
  <c r="AH66"/>
  <c r="F67"/>
  <c r="H67"/>
  <c r="J67"/>
  <c r="N67"/>
  <c r="P67"/>
  <c r="R67"/>
  <c r="V67"/>
  <c r="X67"/>
  <c r="Z67"/>
  <c r="AD67"/>
  <c r="AF67"/>
  <c r="AH67"/>
  <c r="F68"/>
  <c r="H68"/>
  <c r="J68"/>
  <c r="N68"/>
  <c r="P68"/>
  <c r="R68"/>
  <c r="V68"/>
  <c r="X68"/>
  <c r="Z68"/>
  <c r="AD68"/>
  <c r="AF68"/>
  <c r="AH68"/>
  <c r="F69"/>
  <c r="H69"/>
  <c r="J69"/>
  <c r="N69"/>
  <c r="P69"/>
  <c r="R69"/>
  <c r="V69"/>
  <c r="X69"/>
  <c r="Z69"/>
  <c r="AD69"/>
  <c r="AF69"/>
  <c r="AH69"/>
  <c r="F70"/>
  <c r="H70"/>
  <c r="J70"/>
  <c r="N70"/>
  <c r="P70"/>
  <c r="R70"/>
  <c r="V70"/>
  <c r="X70"/>
  <c r="Z70"/>
  <c r="AD70"/>
  <c r="AF70"/>
  <c r="AH70"/>
  <c r="F71"/>
  <c r="H71"/>
  <c r="J71"/>
  <c r="N71"/>
  <c r="P71"/>
  <c r="R71"/>
  <c r="V71"/>
  <c r="X71"/>
  <c r="Z71"/>
  <c r="AD71"/>
  <c r="AF71"/>
  <c r="AH71"/>
  <c r="F72"/>
  <c r="H72"/>
  <c r="J72"/>
  <c r="N72"/>
  <c r="P72"/>
  <c r="R72"/>
  <c r="V72"/>
  <c r="X72"/>
  <c r="Z72"/>
  <c r="AD72"/>
  <c r="AF72"/>
  <c r="AH72"/>
  <c r="F73"/>
  <c r="H73"/>
  <c r="J73"/>
  <c r="N73"/>
  <c r="P73"/>
  <c r="R73"/>
  <c r="V73"/>
  <c r="X73"/>
  <c r="Z73"/>
  <c r="AD73"/>
  <c r="AF73"/>
  <c r="AH73"/>
  <c r="F74"/>
  <c r="H74"/>
  <c r="J74"/>
  <c r="N74"/>
  <c r="P74"/>
  <c r="R74"/>
  <c r="V74"/>
  <c r="X74"/>
  <c r="Z74"/>
  <c r="AD74"/>
  <c r="AF74"/>
  <c r="AH74"/>
  <c r="F75"/>
  <c r="H75"/>
  <c r="J75"/>
  <c r="N75"/>
  <c r="P75"/>
  <c r="R75"/>
  <c r="V75"/>
  <c r="X75"/>
  <c r="Z75"/>
  <c r="AD75"/>
  <c r="AF75"/>
  <c r="AH75"/>
  <c r="F76"/>
  <c r="H76"/>
  <c r="J76"/>
  <c r="N76"/>
  <c r="P76"/>
  <c r="R76"/>
  <c r="V76"/>
  <c r="X76"/>
  <c r="Z76"/>
  <c r="AD76"/>
  <c r="AF76"/>
  <c r="AH76"/>
  <c r="F77"/>
  <c r="H77"/>
  <c r="J77"/>
  <c r="N77"/>
  <c r="P77"/>
  <c r="R77"/>
  <c r="V77"/>
  <c r="X77"/>
  <c r="Z77"/>
  <c r="AD77"/>
  <c r="AF77"/>
  <c r="AH77"/>
  <c r="F78"/>
  <c r="H78"/>
  <c r="J78"/>
  <c r="N78"/>
  <c r="P78"/>
  <c r="R78"/>
  <c r="V78"/>
  <c r="X78"/>
  <c r="Z78"/>
  <c r="AD78"/>
  <c r="AF78"/>
  <c r="AH78"/>
  <c r="F79"/>
  <c r="H79"/>
  <c r="J79"/>
  <c r="N79"/>
  <c r="P79"/>
  <c r="R79"/>
  <c r="V79"/>
  <c r="X79"/>
  <c r="Z79"/>
  <c r="AD79"/>
  <c r="AF79"/>
  <c r="AH79"/>
  <c r="F80"/>
  <c r="H80"/>
  <c r="J80"/>
  <c r="N80"/>
  <c r="P80"/>
  <c r="R80"/>
  <c r="V80"/>
  <c r="X80"/>
  <c r="Z80"/>
  <c r="AD80"/>
  <c r="AF80"/>
  <c r="AH80"/>
  <c r="F81"/>
  <c r="H81"/>
  <c r="J81"/>
  <c r="N81"/>
  <c r="P81"/>
  <c r="R81"/>
  <c r="V81"/>
  <c r="X81"/>
  <c r="Z81"/>
  <c r="AD81"/>
  <c r="AF81"/>
  <c r="AH81"/>
  <c r="F82"/>
  <c r="H82"/>
  <c r="J82"/>
  <c r="N82"/>
  <c r="P82"/>
  <c r="R82"/>
  <c r="V82"/>
  <c r="X82"/>
  <c r="Z82"/>
  <c r="AD82"/>
  <c r="AF82"/>
  <c r="AH82"/>
  <c r="F83"/>
  <c r="H83"/>
  <c r="J83"/>
  <c r="N83"/>
  <c r="P83"/>
  <c r="R83"/>
  <c r="V83"/>
  <c r="X83"/>
  <c r="Z83"/>
  <c r="AD83"/>
  <c r="AF83"/>
  <c r="AH83"/>
  <c r="F84"/>
  <c r="H84"/>
  <c r="J84"/>
  <c r="N84"/>
  <c r="P84"/>
  <c r="R84"/>
  <c r="V84"/>
  <c r="X84"/>
  <c r="Z84"/>
  <c r="AD84"/>
  <c r="AF84"/>
  <c r="AH84"/>
  <c r="F85"/>
  <c r="H85"/>
  <c r="J85"/>
  <c r="N85"/>
  <c r="P85"/>
  <c r="R85"/>
  <c r="V85"/>
  <c r="X85"/>
  <c r="Z85"/>
  <c r="AD85"/>
  <c r="AF85"/>
  <c r="AH85"/>
  <c r="F86"/>
  <c r="H86"/>
  <c r="J86"/>
  <c r="N86"/>
  <c r="P86"/>
  <c r="R86"/>
  <c r="V86"/>
  <c r="X86"/>
  <c r="Z86"/>
  <c r="AD86"/>
  <c r="AF86"/>
  <c r="AH86"/>
  <c r="F87"/>
  <c r="H87"/>
  <c r="J87"/>
  <c r="N87"/>
  <c r="P87"/>
  <c r="R87"/>
  <c r="V87"/>
  <c r="X87"/>
  <c r="Z87"/>
  <c r="AD87"/>
  <c r="AF87"/>
  <c r="AH87"/>
  <c r="F88"/>
  <c r="H88"/>
  <c r="J88"/>
  <c r="N88"/>
  <c r="P88"/>
  <c r="R88"/>
  <c r="V88"/>
  <c r="X88"/>
  <c r="Z88"/>
  <c r="AD88"/>
  <c r="AF88"/>
  <c r="AH88"/>
  <c r="F89"/>
  <c r="H89"/>
  <c r="J89"/>
  <c r="N89"/>
  <c r="P89"/>
  <c r="R89"/>
  <c r="V89"/>
  <c r="X89"/>
  <c r="Z89"/>
  <c r="AD89"/>
  <c r="AF89"/>
  <c r="AH89"/>
  <c r="F90"/>
  <c r="H90"/>
  <c r="J90"/>
  <c r="N90"/>
  <c r="P90"/>
  <c r="R90"/>
  <c r="V90"/>
  <c r="X90"/>
  <c r="Z90"/>
  <c r="AD90"/>
  <c r="AF90"/>
  <c r="AH90"/>
  <c r="F91"/>
  <c r="H91"/>
  <c r="J91"/>
  <c r="N91"/>
  <c r="P91"/>
  <c r="R91"/>
  <c r="V91"/>
  <c r="X91"/>
  <c r="Z91"/>
  <c r="AD91"/>
  <c r="AF91"/>
  <c r="AH91"/>
  <c r="F92"/>
  <c r="H92"/>
  <c r="J92"/>
  <c r="N92"/>
  <c r="P92"/>
  <c r="R92"/>
  <c r="V92"/>
  <c r="X92"/>
  <c r="Z92"/>
  <c r="AD92"/>
  <c r="AF92"/>
  <c r="AH92"/>
  <c r="F93"/>
  <c r="H93"/>
  <c r="J93"/>
  <c r="N93"/>
  <c r="P93"/>
  <c r="R93"/>
  <c r="V93"/>
  <c r="X93"/>
  <c r="Z93"/>
  <c r="AD93"/>
  <c r="AF93"/>
  <c r="AH93"/>
  <c r="F94"/>
  <c r="H94"/>
  <c r="J94"/>
  <c r="N94"/>
  <c r="P94"/>
  <c r="R94"/>
  <c r="V94"/>
  <c r="X94"/>
  <c r="Z94"/>
  <c r="AD94"/>
  <c r="AF94"/>
  <c r="AH94"/>
  <c r="F95"/>
  <c r="H95"/>
  <c r="J95"/>
  <c r="N95"/>
  <c r="P95"/>
  <c r="R95"/>
  <c r="V95"/>
  <c r="X95"/>
  <c r="Z95"/>
  <c r="AD95"/>
  <c r="AF95"/>
  <c r="AH95"/>
  <c r="F96"/>
  <c r="H96"/>
  <c r="J96"/>
  <c r="N96"/>
  <c r="P96"/>
  <c r="R96"/>
  <c r="V96"/>
  <c r="X96"/>
  <c r="Z96"/>
  <c r="AD96"/>
  <c r="AF96"/>
  <c r="AH96"/>
  <c r="F97"/>
  <c r="H97"/>
  <c r="J97"/>
  <c r="N97"/>
  <c r="P97"/>
  <c r="R97"/>
  <c r="V97"/>
  <c r="X97"/>
  <c r="Z97"/>
  <c r="AD97"/>
  <c r="AF97"/>
  <c r="AH97"/>
  <c r="F98"/>
  <c r="H98"/>
  <c r="J98"/>
  <c r="N98"/>
  <c r="P98"/>
  <c r="R98"/>
  <c r="V98"/>
  <c r="X98"/>
  <c r="Z98"/>
  <c r="AD98"/>
  <c r="AF98"/>
  <c r="AH98"/>
  <c r="F99"/>
  <c r="H99"/>
  <c r="J99"/>
  <c r="N99"/>
  <c r="P99"/>
  <c r="R99"/>
  <c r="V99"/>
  <c r="X99"/>
  <c r="Z99"/>
  <c r="AD99"/>
  <c r="AF99"/>
  <c r="AH99"/>
  <c r="F100"/>
  <c r="H100"/>
  <c r="J100"/>
  <c r="N100"/>
  <c r="P100"/>
  <c r="R100"/>
  <c r="V100"/>
  <c r="X100"/>
  <c r="Z100"/>
  <c r="AD100"/>
  <c r="AF100"/>
  <c r="AH100"/>
  <c r="F101"/>
  <c r="H101"/>
  <c r="J101"/>
  <c r="N101"/>
  <c r="P101"/>
  <c r="R101"/>
  <c r="V101"/>
  <c r="X101"/>
  <c r="Z101"/>
  <c r="AD101"/>
  <c r="AF101"/>
  <c r="AH101"/>
  <c r="F102"/>
  <c r="H102"/>
  <c r="J102"/>
  <c r="N102"/>
  <c r="P102"/>
  <c r="R102"/>
  <c r="V102"/>
  <c r="X102"/>
  <c r="Z102"/>
  <c r="AD102"/>
  <c r="AF102"/>
  <c r="AH102"/>
  <c r="F103"/>
  <c r="H103"/>
  <c r="J103"/>
  <c r="N103"/>
  <c r="P103"/>
  <c r="R103"/>
  <c r="V103"/>
  <c r="X103"/>
  <c r="Z103"/>
  <c r="AD103"/>
  <c r="AF103"/>
  <c r="AH103"/>
  <c r="F104"/>
  <c r="H104"/>
  <c r="J104"/>
  <c r="N104"/>
  <c r="P104"/>
  <c r="R104"/>
  <c r="V104"/>
  <c r="X104"/>
  <c r="Z104"/>
  <c r="AD104"/>
  <c r="AF104"/>
  <c r="AH104"/>
  <c r="F105"/>
  <c r="H105"/>
  <c r="J105"/>
  <c r="N105"/>
  <c r="P105"/>
  <c r="R105"/>
  <c r="V105"/>
  <c r="X105"/>
  <c r="Z105"/>
  <c r="AD105"/>
  <c r="AF105"/>
  <c r="AH105"/>
  <c r="F106"/>
  <c r="H106"/>
  <c r="J106"/>
  <c r="N106"/>
  <c r="P106"/>
  <c r="R106"/>
  <c r="V106"/>
  <c r="X106"/>
  <c r="Z106"/>
  <c r="AD106"/>
  <c r="AF106"/>
  <c r="AH106"/>
  <c r="F107"/>
  <c r="H107"/>
  <c r="J107"/>
  <c r="N107"/>
  <c r="P107"/>
  <c r="R107"/>
  <c r="V107"/>
  <c r="X107"/>
  <c r="Z107"/>
  <c r="AD107"/>
  <c r="AF107"/>
  <c r="AH107"/>
  <c r="F108"/>
  <c r="H108"/>
  <c r="J108"/>
  <c r="N108"/>
  <c r="P108"/>
  <c r="R108"/>
  <c r="V108"/>
  <c r="X108"/>
  <c r="Z108"/>
  <c r="AD108"/>
  <c r="AF108"/>
  <c r="AH108"/>
  <c r="F109"/>
  <c r="H109"/>
  <c r="J109"/>
  <c r="N109"/>
  <c r="P109"/>
  <c r="R109"/>
  <c r="V109"/>
  <c r="X109"/>
  <c r="Z109"/>
  <c r="AD109"/>
  <c r="AF109"/>
  <c r="AH109"/>
  <c r="F110"/>
  <c r="H110"/>
  <c r="J110"/>
  <c r="N110"/>
  <c r="P110"/>
  <c r="R110"/>
  <c r="V110"/>
  <c r="X110"/>
  <c r="Z110"/>
  <c r="AD110"/>
  <c r="AF110"/>
  <c r="AH110"/>
  <c r="F111"/>
  <c r="H111"/>
  <c r="J111"/>
  <c r="N111"/>
  <c r="P111"/>
  <c r="R111"/>
  <c r="V111"/>
  <c r="X111"/>
  <c r="Z111"/>
  <c r="AD111"/>
  <c r="AF111"/>
  <c r="AH111"/>
  <c r="F112"/>
  <c r="H112"/>
  <c r="J112"/>
  <c r="N112"/>
  <c r="P112"/>
  <c r="R112"/>
  <c r="V112"/>
  <c r="X112"/>
  <c r="Z112"/>
  <c r="AD112"/>
  <c r="AF112"/>
  <c r="AH112"/>
  <c r="F113"/>
  <c r="H113"/>
  <c r="J113"/>
  <c r="N113"/>
  <c r="P113"/>
  <c r="R113"/>
  <c r="V113"/>
  <c r="X113"/>
  <c r="Z113"/>
  <c r="AD113"/>
  <c r="AF113"/>
  <c r="AH113"/>
  <c r="F12" i="65"/>
  <c r="H12"/>
  <c r="J12"/>
  <c r="N12"/>
  <c r="P12"/>
  <c r="R12"/>
  <c r="V12"/>
  <c r="X12"/>
  <c r="Z12"/>
  <c r="AD12"/>
  <c r="AF12"/>
  <c r="AH12"/>
  <c r="F13"/>
  <c r="H13"/>
  <c r="J13"/>
  <c r="N13"/>
  <c r="P13"/>
  <c r="R13"/>
  <c r="V13"/>
  <c r="X13"/>
  <c r="Z13"/>
  <c r="AD13"/>
  <c r="AF13"/>
  <c r="AH13"/>
  <c r="F14"/>
  <c r="H14"/>
  <c r="J14"/>
  <c r="N14"/>
  <c r="P14"/>
  <c r="R14"/>
  <c r="V14"/>
  <c r="X14"/>
  <c r="Z14"/>
  <c r="AD14"/>
  <c r="AF14"/>
  <c r="AH14"/>
  <c r="F15"/>
  <c r="H15"/>
  <c r="J15"/>
  <c r="N15"/>
  <c r="P15"/>
  <c r="R15"/>
  <c r="V15"/>
  <c r="X15"/>
  <c r="Z15"/>
  <c r="AD15"/>
  <c r="AF15"/>
  <c r="AH15"/>
  <c r="F16"/>
  <c r="H16"/>
  <c r="J16"/>
  <c r="N16"/>
  <c r="P16"/>
  <c r="R16"/>
  <c r="V16"/>
  <c r="X16"/>
  <c r="Z16"/>
  <c r="AD16"/>
  <c r="AF16"/>
  <c r="AH16"/>
  <c r="F17"/>
  <c r="H17"/>
  <c r="J17"/>
  <c r="N17"/>
  <c r="P17"/>
  <c r="R17"/>
  <c r="V17"/>
  <c r="X17"/>
  <c r="Z17"/>
  <c r="AD17"/>
  <c r="AF17"/>
  <c r="AH17"/>
  <c r="F18"/>
  <c r="H18"/>
  <c r="J18"/>
  <c r="N18"/>
  <c r="P18"/>
  <c r="R18"/>
  <c r="V18"/>
  <c r="X18"/>
  <c r="Z18"/>
  <c r="AD18"/>
  <c r="AF18"/>
  <c r="AH18"/>
  <c r="F19"/>
  <c r="H19"/>
  <c r="J19"/>
  <c r="N19"/>
  <c r="P19"/>
  <c r="R19"/>
  <c r="V19"/>
  <c r="X19"/>
  <c r="Z19"/>
  <c r="AD19"/>
  <c r="AF19"/>
  <c r="AH19"/>
  <c r="F20"/>
  <c r="H20"/>
  <c r="J20"/>
  <c r="N20"/>
  <c r="P20"/>
  <c r="R20"/>
  <c r="V20"/>
  <c r="X20"/>
  <c r="Z20"/>
  <c r="AD20"/>
  <c r="AF20"/>
  <c r="AH20"/>
  <c r="F21"/>
  <c r="H21"/>
  <c r="J21"/>
  <c r="N21"/>
  <c r="P21"/>
  <c r="R21"/>
  <c r="V21"/>
  <c r="X21"/>
  <c r="Z21"/>
  <c r="AD21"/>
  <c r="AF21"/>
  <c r="AH21"/>
  <c r="F22"/>
  <c r="H22"/>
  <c r="J22"/>
  <c r="N22"/>
  <c r="P22"/>
  <c r="R22"/>
  <c r="V22"/>
  <c r="X22"/>
  <c r="Z22"/>
  <c r="AD22"/>
  <c r="AF22"/>
  <c r="AH22"/>
  <c r="F23"/>
  <c r="H23"/>
  <c r="J23"/>
  <c r="N23"/>
  <c r="P23"/>
  <c r="R23"/>
  <c r="V23"/>
  <c r="X23"/>
  <c r="Z23"/>
  <c r="AD23"/>
  <c r="AF23"/>
  <c r="AH23"/>
  <c r="F24"/>
  <c r="H24"/>
  <c r="J24"/>
  <c r="N24"/>
  <c r="P24"/>
  <c r="R24"/>
  <c r="V24"/>
  <c r="X24"/>
  <c r="Z24"/>
  <c r="AD24"/>
  <c r="AF24"/>
  <c r="AH24"/>
  <c r="F25"/>
  <c r="H25"/>
  <c r="J25"/>
  <c r="N25"/>
  <c r="P25"/>
  <c r="R25"/>
  <c r="V25"/>
  <c r="X25"/>
  <c r="Z25"/>
  <c r="AD25"/>
  <c r="AF25"/>
  <c r="AH25"/>
  <c r="F26"/>
  <c r="H26"/>
  <c r="J26"/>
  <c r="N26"/>
  <c r="P26"/>
  <c r="R26"/>
  <c r="V26"/>
  <c r="X26"/>
  <c r="Z26"/>
  <c r="AD26"/>
  <c r="AF26"/>
  <c r="AH26"/>
  <c r="F27"/>
  <c r="H27"/>
  <c r="J27"/>
  <c r="N27"/>
  <c r="P27"/>
  <c r="R27"/>
  <c r="V27"/>
  <c r="X27"/>
  <c r="Z27"/>
  <c r="AD27"/>
  <c r="AF27"/>
  <c r="AH27"/>
  <c r="F28"/>
  <c r="H28"/>
  <c r="J28"/>
  <c r="N28"/>
  <c r="P28"/>
  <c r="R28"/>
  <c r="V28"/>
  <c r="X28"/>
  <c r="Z28"/>
  <c r="AD28"/>
  <c r="AF28"/>
  <c r="AH28"/>
  <c r="F29"/>
  <c r="H29"/>
  <c r="J29"/>
  <c r="N29"/>
  <c r="P29"/>
  <c r="R29"/>
  <c r="V29"/>
  <c r="X29"/>
  <c r="Z29"/>
  <c r="AD29"/>
  <c r="AF29"/>
  <c r="AH29"/>
  <c r="F30"/>
  <c r="H30"/>
  <c r="J30"/>
  <c r="N30"/>
  <c r="P30"/>
  <c r="R30"/>
  <c r="V30"/>
  <c r="X30"/>
  <c r="Z30"/>
  <c r="AD30"/>
  <c r="AF30"/>
  <c r="AH30"/>
  <c r="F31"/>
  <c r="H31"/>
  <c r="J31"/>
  <c r="N31"/>
  <c r="P31"/>
  <c r="R31"/>
  <c r="V31"/>
  <c r="X31"/>
  <c r="Z31"/>
  <c r="AD31"/>
  <c r="AF31"/>
  <c r="AH31"/>
  <c r="F32"/>
  <c r="H32"/>
  <c r="J32"/>
  <c r="N32"/>
  <c r="P32"/>
  <c r="R32"/>
  <c r="V32"/>
  <c r="X32"/>
  <c r="Z32"/>
  <c r="AD32"/>
  <c r="AF32"/>
  <c r="AH32"/>
  <c r="F33"/>
  <c r="H33"/>
  <c r="J33"/>
  <c r="N33"/>
  <c r="P33"/>
  <c r="R33"/>
  <c r="V33"/>
  <c r="X33"/>
  <c r="Z33"/>
  <c r="AD33"/>
  <c r="AF33"/>
  <c r="AH33"/>
  <c r="F34"/>
  <c r="H34"/>
  <c r="J34"/>
  <c r="N34"/>
  <c r="P34"/>
  <c r="R34"/>
  <c r="V34"/>
  <c r="X34"/>
  <c r="Z34"/>
  <c r="AD34"/>
  <c r="AF34"/>
  <c r="AH34"/>
  <c r="F35"/>
  <c r="H35"/>
  <c r="J35"/>
  <c r="N35"/>
  <c r="P35"/>
  <c r="R35"/>
  <c r="V35"/>
  <c r="X35"/>
  <c r="Z35"/>
  <c r="AD35"/>
  <c r="AF35"/>
  <c r="AH35"/>
  <c r="F36"/>
  <c r="H36"/>
  <c r="J36"/>
  <c r="N36"/>
  <c r="P36"/>
  <c r="R36"/>
  <c r="V36"/>
  <c r="X36"/>
  <c r="Z36"/>
  <c r="AD36"/>
  <c r="AF36"/>
  <c r="AH36"/>
  <c r="F37"/>
  <c r="H37"/>
  <c r="J37"/>
  <c r="N37"/>
  <c r="P37"/>
  <c r="R37"/>
  <c r="V37"/>
  <c r="X37"/>
  <c r="Z37"/>
  <c r="AD37"/>
  <c r="AF37"/>
  <c r="AH37"/>
  <c r="F38"/>
  <c r="H38"/>
  <c r="J38"/>
  <c r="N38"/>
  <c r="P38"/>
  <c r="R38"/>
  <c r="V38"/>
  <c r="X38"/>
  <c r="Z38"/>
  <c r="AD38"/>
  <c r="AF38"/>
  <c r="AH38"/>
  <c r="F39"/>
  <c r="H39"/>
  <c r="J39"/>
  <c r="N39"/>
  <c r="P39"/>
  <c r="R39"/>
  <c r="V39"/>
  <c r="X39"/>
  <c r="Z39"/>
  <c r="AD39"/>
  <c r="AF39"/>
  <c r="AH39"/>
  <c r="F40"/>
  <c r="H40"/>
  <c r="J40"/>
  <c r="N40"/>
  <c r="P40"/>
  <c r="R40"/>
  <c r="V40"/>
  <c r="X40"/>
  <c r="Z40"/>
  <c r="AD40"/>
  <c r="AF40"/>
  <c r="AH40"/>
  <c r="F41"/>
  <c r="H41"/>
  <c r="J41"/>
  <c r="N41"/>
  <c r="P41"/>
  <c r="R41"/>
  <c r="V41"/>
  <c r="X41"/>
  <c r="Z41"/>
  <c r="AD41"/>
  <c r="AF41"/>
  <c r="AH41"/>
  <c r="F42"/>
  <c r="H42"/>
  <c r="J42"/>
  <c r="N42"/>
  <c r="P42"/>
  <c r="R42"/>
  <c r="V42"/>
  <c r="X42"/>
  <c r="Z42"/>
  <c r="AD42"/>
  <c r="AF42"/>
  <c r="AH42"/>
  <c r="F43"/>
  <c r="H43"/>
  <c r="J43"/>
  <c r="N43"/>
  <c r="P43"/>
  <c r="R43"/>
  <c r="V43"/>
  <c r="X43"/>
  <c r="Z43"/>
  <c r="AD43"/>
  <c r="AF43"/>
  <c r="AH43"/>
  <c r="F44"/>
  <c r="H44"/>
  <c r="J44"/>
  <c r="N44"/>
  <c r="P44"/>
  <c r="R44"/>
  <c r="V44"/>
  <c r="X44"/>
  <c r="Z44"/>
  <c r="AD44"/>
  <c r="AF44"/>
  <c r="AH44"/>
  <c r="F45"/>
  <c r="H45"/>
  <c r="J45"/>
  <c r="N45"/>
  <c r="P45"/>
  <c r="R45"/>
  <c r="V45"/>
  <c r="X45"/>
  <c r="Z45"/>
  <c r="AD45"/>
  <c r="AF45"/>
  <c r="AH45"/>
  <c r="F46"/>
  <c r="H46"/>
  <c r="J46"/>
  <c r="N46"/>
  <c r="P46"/>
  <c r="R46"/>
  <c r="V46"/>
  <c r="X46"/>
  <c r="Z46"/>
  <c r="AD46"/>
  <c r="AF46"/>
  <c r="AH46"/>
  <c r="F47"/>
  <c r="H47"/>
  <c r="J47"/>
  <c r="N47"/>
  <c r="P47"/>
  <c r="R47"/>
  <c r="V47"/>
  <c r="X47"/>
  <c r="Z47"/>
  <c r="AD47"/>
  <c r="AF47"/>
  <c r="AH47"/>
  <c r="F48"/>
  <c r="H48"/>
  <c r="J48"/>
  <c r="N48"/>
  <c r="P48"/>
  <c r="R48"/>
  <c r="V48"/>
  <c r="X48"/>
  <c r="Z48"/>
  <c r="AD48"/>
  <c r="AF48"/>
  <c r="AH48"/>
  <c r="F49"/>
  <c r="H49"/>
  <c r="J49"/>
  <c r="N49"/>
  <c r="P49"/>
  <c r="R49"/>
  <c r="V49"/>
  <c r="X49"/>
  <c r="Z49"/>
  <c r="AD49"/>
  <c r="AF49"/>
  <c r="AH49"/>
  <c r="F50"/>
  <c r="H50"/>
  <c r="J50"/>
  <c r="N50"/>
  <c r="P50"/>
  <c r="R50"/>
  <c r="V50"/>
  <c r="X50"/>
  <c r="Z50"/>
  <c r="AD50"/>
  <c r="AF50"/>
  <c r="AH50"/>
  <c r="F51"/>
  <c r="H51"/>
  <c r="J51"/>
  <c r="N51"/>
  <c r="P51"/>
  <c r="R51"/>
  <c r="V51"/>
  <c r="X51"/>
  <c r="Z51"/>
  <c r="AD51"/>
  <c r="AF51"/>
  <c r="AH51"/>
  <c r="F52"/>
  <c r="H52"/>
  <c r="J52"/>
  <c r="N52"/>
  <c r="P52"/>
  <c r="R52"/>
  <c r="V52"/>
  <c r="X52"/>
  <c r="Z52"/>
  <c r="AD52"/>
  <c r="AF52"/>
  <c r="AH52"/>
  <c r="F53"/>
  <c r="H53"/>
  <c r="J53"/>
  <c r="N53"/>
  <c r="P53"/>
  <c r="R53"/>
  <c r="V53"/>
  <c r="X53"/>
  <c r="Z53"/>
  <c r="AD53"/>
  <c r="AF53"/>
  <c r="AH53"/>
  <c r="F54"/>
  <c r="H54"/>
  <c r="J54"/>
  <c r="N54"/>
  <c r="P54"/>
  <c r="R54"/>
  <c r="V54"/>
  <c r="X54"/>
  <c r="Z54"/>
  <c r="AD54"/>
  <c r="AF54"/>
  <c r="AH54"/>
  <c r="F55"/>
  <c r="H55"/>
  <c r="J55"/>
  <c r="N55"/>
  <c r="P55"/>
  <c r="R55"/>
  <c r="V55"/>
  <c r="X55"/>
  <c r="Z55"/>
  <c r="AD55"/>
  <c r="AF55"/>
  <c r="AH55"/>
  <c r="F56"/>
  <c r="H56"/>
  <c r="J56"/>
  <c r="N56"/>
  <c r="P56"/>
  <c r="R56"/>
  <c r="V56"/>
  <c r="X56"/>
  <c r="Z56"/>
  <c r="AD56"/>
  <c r="AF56"/>
  <c r="AH56"/>
  <c r="F57"/>
  <c r="H57"/>
  <c r="J57"/>
  <c r="N57"/>
  <c r="P57"/>
  <c r="R57"/>
  <c r="V57"/>
  <c r="X57"/>
  <c r="Z57"/>
  <c r="AD57"/>
  <c r="AF57"/>
  <c r="AH57"/>
  <c r="F58"/>
  <c r="H58"/>
  <c r="J58"/>
  <c r="N58"/>
  <c r="P58"/>
  <c r="R58"/>
  <c r="V58"/>
  <c r="X58"/>
  <c r="Z58"/>
  <c r="AD58"/>
  <c r="AF58"/>
  <c r="AH58"/>
  <c r="F59"/>
  <c r="H59"/>
  <c r="J59"/>
  <c r="N59"/>
  <c r="P59"/>
  <c r="R59"/>
  <c r="V59"/>
  <c r="X59"/>
  <c r="Z59"/>
  <c r="AD59"/>
  <c r="AF59"/>
  <c r="AH59"/>
  <c r="F60"/>
  <c r="H60"/>
  <c r="J60"/>
  <c r="N60"/>
  <c r="P60"/>
  <c r="R60"/>
  <c r="V60"/>
  <c r="X60"/>
  <c r="Z60"/>
  <c r="AD60"/>
  <c r="AF60"/>
  <c r="AH60"/>
  <c r="F61"/>
  <c r="H61"/>
  <c r="J61"/>
  <c r="N61"/>
  <c r="P61"/>
  <c r="R61"/>
  <c r="V61"/>
  <c r="X61"/>
  <c r="Z61"/>
  <c r="AD61"/>
  <c r="AF61"/>
  <c r="AH61"/>
  <c r="F62"/>
  <c r="H62"/>
  <c r="J62"/>
  <c r="N62"/>
  <c r="P62"/>
  <c r="R62"/>
  <c r="V62"/>
  <c r="X62"/>
  <c r="Z62"/>
  <c r="AD62"/>
  <c r="AF62"/>
  <c r="AH62"/>
  <c r="F63"/>
  <c r="H63"/>
  <c r="J63"/>
  <c r="N63"/>
  <c r="P63"/>
  <c r="R63"/>
  <c r="V63"/>
  <c r="X63"/>
  <c r="Z63"/>
  <c r="AD63"/>
  <c r="AF63"/>
  <c r="AH63"/>
  <c r="F64"/>
  <c r="H64"/>
  <c r="J64"/>
  <c r="N64"/>
  <c r="P64"/>
  <c r="R64"/>
  <c r="V64"/>
  <c r="X64"/>
  <c r="Z64"/>
  <c r="AD64"/>
  <c r="AF64"/>
  <c r="AH64"/>
  <c r="F65"/>
  <c r="H65"/>
  <c r="J65"/>
  <c r="N65"/>
  <c r="P65"/>
  <c r="R65"/>
  <c r="V65"/>
  <c r="X65"/>
  <c r="Z65"/>
  <c r="AD65"/>
  <c r="AF65"/>
  <c r="AH65"/>
  <c r="F66"/>
  <c r="H66"/>
  <c r="J66"/>
  <c r="N66"/>
  <c r="P66"/>
  <c r="R66"/>
  <c r="V66"/>
  <c r="X66"/>
  <c r="Z66"/>
  <c r="AD66"/>
  <c r="AF66"/>
  <c r="AH66"/>
  <c r="F67"/>
  <c r="H67"/>
  <c r="J67"/>
  <c r="N67"/>
  <c r="P67"/>
  <c r="R67"/>
  <c r="V67"/>
  <c r="X67"/>
  <c r="Z67"/>
  <c r="AD67"/>
  <c r="AF67"/>
  <c r="AH67"/>
  <c r="F68"/>
  <c r="H68"/>
  <c r="J68"/>
  <c r="N68"/>
  <c r="P68"/>
  <c r="R68"/>
  <c r="V68"/>
  <c r="X68"/>
  <c r="Z68"/>
  <c r="AD68"/>
  <c r="AF68"/>
  <c r="AH68"/>
  <c r="F69"/>
  <c r="H69"/>
  <c r="J69"/>
  <c r="N69"/>
  <c r="P69"/>
  <c r="R69"/>
  <c r="V69"/>
  <c r="X69"/>
  <c r="Z69"/>
  <c r="AD69"/>
  <c r="AF69"/>
  <c r="AH69"/>
  <c r="F70"/>
  <c r="H70"/>
  <c r="J70"/>
  <c r="N70"/>
  <c r="P70"/>
  <c r="R70"/>
  <c r="V70"/>
  <c r="X70"/>
  <c r="Z70"/>
  <c r="AD70"/>
  <c r="AF70"/>
  <c r="AH70"/>
  <c r="F71"/>
  <c r="H71"/>
  <c r="J71"/>
  <c r="N71"/>
  <c r="P71"/>
  <c r="R71"/>
  <c r="V71"/>
  <c r="X71"/>
  <c r="Z71"/>
  <c r="AD71"/>
  <c r="AF71"/>
  <c r="AH71"/>
  <c r="F72"/>
  <c r="H72"/>
  <c r="J72"/>
  <c r="N72"/>
  <c r="P72"/>
  <c r="R72"/>
  <c r="V72"/>
  <c r="X72"/>
  <c r="Z72"/>
  <c r="AD72"/>
  <c r="AF72"/>
  <c r="AH72"/>
  <c r="F73"/>
  <c r="H73"/>
  <c r="J73"/>
  <c r="N73"/>
  <c r="P73"/>
  <c r="R73"/>
  <c r="V73"/>
  <c r="X73"/>
  <c r="Z73"/>
  <c r="AD73"/>
  <c r="AF73"/>
  <c r="AH73"/>
  <c r="F74"/>
  <c r="H74"/>
  <c r="J74"/>
  <c r="N74"/>
  <c r="P74"/>
  <c r="R74"/>
  <c r="V74"/>
  <c r="X74"/>
  <c r="Z74"/>
  <c r="AD74"/>
  <c r="AF74"/>
  <c r="AH74"/>
  <c r="F75"/>
  <c r="H75"/>
  <c r="J75"/>
  <c r="N75"/>
  <c r="P75"/>
  <c r="R75"/>
  <c r="V75"/>
  <c r="X75"/>
  <c r="Z75"/>
  <c r="AD75"/>
  <c r="AF75"/>
  <c r="AH75"/>
  <c r="F76"/>
  <c r="H76"/>
  <c r="J76"/>
  <c r="N76"/>
  <c r="P76"/>
  <c r="R76"/>
  <c r="V76"/>
  <c r="X76"/>
  <c r="Z76"/>
  <c r="AD76"/>
  <c r="AF76"/>
  <c r="AH76"/>
  <c r="F77"/>
  <c r="H77"/>
  <c r="J77"/>
  <c r="N77"/>
  <c r="P77"/>
  <c r="R77"/>
  <c r="V77"/>
  <c r="X77"/>
  <c r="Z77"/>
  <c r="AD77"/>
  <c r="AF77"/>
  <c r="AH77"/>
  <c r="F78"/>
  <c r="H78"/>
  <c r="J78"/>
  <c r="N78"/>
  <c r="P78"/>
  <c r="R78"/>
  <c r="V78"/>
  <c r="X78"/>
  <c r="Z78"/>
  <c r="AD78"/>
  <c r="AF78"/>
  <c r="AH78"/>
  <c r="F79"/>
  <c r="H79"/>
  <c r="J79"/>
  <c r="N79"/>
  <c r="P79"/>
  <c r="R79"/>
  <c r="V79"/>
  <c r="X79"/>
  <c r="Z79"/>
  <c r="AD79"/>
  <c r="AF79"/>
  <c r="AH79"/>
  <c r="F80"/>
  <c r="H80"/>
  <c r="J80"/>
  <c r="N80"/>
  <c r="P80"/>
  <c r="R80"/>
  <c r="V80"/>
  <c r="X80"/>
  <c r="Z80"/>
  <c r="AD80"/>
  <c r="AF80"/>
  <c r="AH80"/>
  <c r="F81"/>
  <c r="H81"/>
  <c r="J81"/>
  <c r="N81"/>
  <c r="P81"/>
  <c r="R81"/>
  <c r="V81"/>
  <c r="X81"/>
  <c r="Z81"/>
  <c r="AD81"/>
  <c r="AF81"/>
  <c r="AH81"/>
  <c r="F82"/>
  <c r="H82"/>
  <c r="J82"/>
  <c r="N82"/>
  <c r="P82"/>
  <c r="R82"/>
  <c r="V82"/>
  <c r="X82"/>
  <c r="Z82"/>
  <c r="AD82"/>
  <c r="AF82"/>
  <c r="AH82"/>
  <c r="F83"/>
  <c r="H83"/>
  <c r="J83"/>
  <c r="N83"/>
  <c r="P83"/>
  <c r="R83"/>
  <c r="V83"/>
  <c r="X83"/>
  <c r="Z83"/>
  <c r="AD83"/>
  <c r="AF83"/>
  <c r="AH83"/>
  <c r="F84"/>
  <c r="H84"/>
  <c r="J84"/>
  <c r="N84"/>
  <c r="P84"/>
  <c r="R84"/>
  <c r="V84"/>
  <c r="X84"/>
  <c r="Z84"/>
  <c r="AD84"/>
  <c r="AF84"/>
  <c r="AH84"/>
  <c r="F85"/>
  <c r="H85"/>
  <c r="J85"/>
  <c r="N85"/>
  <c r="P85"/>
  <c r="R85"/>
  <c r="V85"/>
  <c r="X85"/>
  <c r="Z85"/>
  <c r="AD85"/>
  <c r="AF85"/>
  <c r="AH85"/>
  <c r="F86"/>
  <c r="H86"/>
  <c r="J86"/>
  <c r="N86"/>
  <c r="P86"/>
  <c r="R86"/>
  <c r="V86"/>
  <c r="X86"/>
  <c r="Z86"/>
  <c r="AD86"/>
  <c r="AF86"/>
  <c r="AH86"/>
  <c r="F87"/>
  <c r="H87"/>
  <c r="J87"/>
  <c r="N87"/>
  <c r="P87"/>
  <c r="R87"/>
  <c r="V87"/>
  <c r="X87"/>
  <c r="Z87"/>
  <c r="AD87"/>
  <c r="AF87"/>
  <c r="AH87"/>
  <c r="F88"/>
  <c r="H88"/>
  <c r="J88"/>
  <c r="N88"/>
  <c r="P88"/>
  <c r="R88"/>
  <c r="V88"/>
  <c r="X88"/>
  <c r="Z88"/>
  <c r="AD88"/>
  <c r="AF88"/>
  <c r="AH88"/>
  <c r="F89"/>
  <c r="H89"/>
  <c r="J89"/>
  <c r="N89"/>
  <c r="P89"/>
  <c r="R89"/>
  <c r="V89"/>
  <c r="X89"/>
  <c r="Z89"/>
  <c r="AD89"/>
  <c r="AF89"/>
  <c r="AH89"/>
  <c r="F90"/>
  <c r="H90"/>
  <c r="J90"/>
  <c r="N90"/>
  <c r="P90"/>
  <c r="R90"/>
  <c r="V90"/>
  <c r="X90"/>
  <c r="Z90"/>
  <c r="AD90"/>
  <c r="AF90"/>
  <c r="AH90"/>
  <c r="F91"/>
  <c r="H91"/>
  <c r="J91"/>
  <c r="N91"/>
  <c r="P91"/>
  <c r="R91"/>
  <c r="V91"/>
  <c r="X91"/>
  <c r="Z91"/>
  <c r="AD91"/>
  <c r="AF91"/>
  <c r="AH91"/>
  <c r="F92"/>
  <c r="H92"/>
  <c r="J92"/>
  <c r="N92"/>
  <c r="P92"/>
  <c r="R92"/>
  <c r="V92"/>
  <c r="X92"/>
  <c r="Z92"/>
  <c r="AD92"/>
  <c r="AF92"/>
  <c r="AH92"/>
  <c r="F93"/>
  <c r="H93"/>
  <c r="J93"/>
  <c r="N93"/>
  <c r="P93"/>
  <c r="R93"/>
  <c r="V93"/>
  <c r="X93"/>
  <c r="Z93"/>
  <c r="AD93"/>
  <c r="AF93"/>
  <c r="AH93"/>
  <c r="F94"/>
  <c r="H94"/>
  <c r="J94"/>
  <c r="N94"/>
  <c r="P94"/>
  <c r="R94"/>
  <c r="V94"/>
  <c r="X94"/>
  <c r="Z94"/>
  <c r="AD94"/>
  <c r="AF94"/>
  <c r="AH94"/>
  <c r="F95"/>
  <c r="H95"/>
  <c r="J95"/>
  <c r="N95"/>
  <c r="P95"/>
  <c r="R95"/>
  <c r="V95"/>
  <c r="X95"/>
  <c r="Z95"/>
  <c r="AD95"/>
  <c r="AF95"/>
  <c r="AH95"/>
  <c r="F96"/>
  <c r="H96"/>
  <c r="J96"/>
  <c r="N96"/>
  <c r="P96"/>
  <c r="R96"/>
  <c r="V96"/>
  <c r="X96"/>
  <c r="Z96"/>
  <c r="AD96"/>
  <c r="AF96"/>
  <c r="AH96"/>
  <c r="F97"/>
  <c r="H97"/>
  <c r="J97"/>
  <c r="N97"/>
  <c r="P97"/>
  <c r="R97"/>
  <c r="V97"/>
  <c r="X97"/>
  <c r="Z97"/>
  <c r="AD97"/>
  <c r="AF97"/>
  <c r="AH97"/>
  <c r="F98"/>
  <c r="H98"/>
  <c r="J98"/>
  <c r="N98"/>
  <c r="P98"/>
  <c r="R98"/>
  <c r="V98"/>
  <c r="X98"/>
  <c r="Z98"/>
  <c r="AD98"/>
  <c r="AF98"/>
  <c r="AH98"/>
  <c r="F99"/>
  <c r="H99"/>
  <c r="J99"/>
  <c r="N99"/>
  <c r="P99"/>
  <c r="R99"/>
  <c r="V99"/>
  <c r="X99"/>
  <c r="Z99"/>
  <c r="AD99"/>
  <c r="AF99"/>
  <c r="AH99"/>
  <c r="F100"/>
  <c r="H100"/>
  <c r="J100"/>
  <c r="N100"/>
  <c r="P100"/>
  <c r="R100"/>
  <c r="V100"/>
  <c r="X100"/>
  <c r="Z100"/>
  <c r="AD100"/>
  <c r="AF100"/>
  <c r="AH100"/>
  <c r="F101"/>
  <c r="H101"/>
  <c r="J101"/>
  <c r="N101"/>
  <c r="P101"/>
  <c r="R101"/>
  <c r="V101"/>
  <c r="X101"/>
  <c r="Z101"/>
  <c r="AD101"/>
  <c r="AF101"/>
  <c r="AH101"/>
  <c r="F102"/>
  <c r="H102"/>
  <c r="J102"/>
  <c r="N102"/>
  <c r="P102"/>
  <c r="R102"/>
  <c r="V102"/>
  <c r="X102"/>
  <c r="Z102"/>
  <c r="AD102"/>
  <c r="AF102"/>
  <c r="AH102"/>
  <c r="F103"/>
  <c r="H103"/>
  <c r="J103"/>
  <c r="N103"/>
  <c r="P103"/>
  <c r="R103"/>
  <c r="V103"/>
  <c r="X103"/>
  <c r="Z103"/>
  <c r="AD103"/>
  <c r="AF103"/>
  <c r="AH103"/>
  <c r="F104"/>
  <c r="H104"/>
  <c r="J104"/>
  <c r="N104"/>
  <c r="P104"/>
  <c r="R104"/>
  <c r="V104"/>
  <c r="X104"/>
  <c r="Z104"/>
  <c r="AD104"/>
  <c r="AF104"/>
  <c r="AH104"/>
  <c r="F105"/>
  <c r="H105"/>
  <c r="J105"/>
  <c r="N105"/>
  <c r="P105"/>
  <c r="R105"/>
  <c r="V105"/>
  <c r="X105"/>
  <c r="Z105"/>
  <c r="AD105"/>
  <c r="AF105"/>
  <c r="AH105"/>
  <c r="F106"/>
  <c r="H106"/>
  <c r="J106"/>
  <c r="N106"/>
  <c r="P106"/>
  <c r="R106"/>
  <c r="V106"/>
  <c r="X106"/>
  <c r="Z106"/>
  <c r="AD106"/>
  <c r="AF106"/>
  <c r="AH106"/>
  <c r="F107"/>
  <c r="H107"/>
  <c r="J107"/>
  <c r="N107"/>
  <c r="P107"/>
  <c r="R107"/>
  <c r="V107"/>
  <c r="X107"/>
  <c r="Z107"/>
  <c r="AD107"/>
  <c r="AF107"/>
  <c r="AH107"/>
  <c r="F108"/>
  <c r="H108"/>
  <c r="J108"/>
  <c r="N108"/>
  <c r="P108"/>
  <c r="R108"/>
  <c r="V108"/>
  <c r="X108"/>
  <c r="Z108"/>
  <c r="AD108"/>
  <c r="AF108"/>
  <c r="AH108"/>
  <c r="F109"/>
  <c r="H109"/>
  <c r="J109"/>
  <c r="N109"/>
  <c r="P109"/>
  <c r="R109"/>
  <c r="V109"/>
  <c r="X109"/>
  <c r="Z109"/>
  <c r="AD109"/>
  <c r="AF109"/>
  <c r="AH109"/>
  <c r="F110"/>
  <c r="H110"/>
  <c r="J110"/>
  <c r="N110"/>
  <c r="P110"/>
  <c r="R110"/>
  <c r="V110"/>
  <c r="X110"/>
  <c r="Z110"/>
  <c r="AD110"/>
  <c r="AF110"/>
  <c r="AH110"/>
  <c r="F111"/>
  <c r="H111"/>
  <c r="J111"/>
  <c r="N111"/>
  <c r="P111"/>
  <c r="R111"/>
  <c r="V111"/>
  <c r="X111"/>
  <c r="Z111"/>
  <c r="AD111"/>
  <c r="AF111"/>
  <c r="AH111"/>
  <c r="F112"/>
  <c r="H112"/>
  <c r="J112"/>
  <c r="N112"/>
  <c r="P112"/>
  <c r="R112"/>
  <c r="V112"/>
  <c r="X112"/>
  <c r="Z112"/>
  <c r="AD112"/>
  <c r="AF112"/>
  <c r="AH112"/>
  <c r="F113"/>
  <c r="H113"/>
  <c r="J113"/>
  <c r="N113"/>
  <c r="P113"/>
  <c r="R113"/>
  <c r="V113"/>
  <c r="X113"/>
  <c r="Z113"/>
  <c r="AD113"/>
  <c r="AF113"/>
  <c r="AH113"/>
  <c r="F12" i="67"/>
  <c r="H12"/>
  <c r="J12"/>
  <c r="N12"/>
  <c r="P12"/>
  <c r="R12"/>
  <c r="V12"/>
  <c r="X12"/>
  <c r="Z12"/>
  <c r="AD12"/>
  <c r="AF12"/>
  <c r="AH12"/>
  <c r="F13"/>
  <c r="H13"/>
  <c r="J13"/>
  <c r="N13"/>
  <c r="P13"/>
  <c r="R13"/>
  <c r="V13"/>
  <c r="X13"/>
  <c r="Z13"/>
  <c r="AD13"/>
  <c r="AF13"/>
  <c r="AH13"/>
  <c r="F14"/>
  <c r="H14"/>
  <c r="J14"/>
  <c r="N14"/>
  <c r="P14"/>
  <c r="R14"/>
  <c r="V14"/>
  <c r="X14"/>
  <c r="Z14"/>
  <c r="AD14"/>
  <c r="AF14"/>
  <c r="AH14"/>
  <c r="F15"/>
  <c r="H15"/>
  <c r="J15"/>
  <c r="N15"/>
  <c r="P15"/>
  <c r="R15"/>
  <c r="V15"/>
  <c r="X15"/>
  <c r="Z15"/>
  <c r="AD15"/>
  <c r="AF15"/>
  <c r="AH15"/>
  <c r="F16"/>
  <c r="H16"/>
  <c r="J16"/>
  <c r="N16"/>
  <c r="P16"/>
  <c r="R16"/>
  <c r="V16"/>
  <c r="X16"/>
  <c r="Z16"/>
  <c r="AD16"/>
  <c r="AF16"/>
  <c r="AH16"/>
  <c r="F17"/>
  <c r="H17"/>
  <c r="J17"/>
  <c r="N17"/>
  <c r="P17"/>
  <c r="R17"/>
  <c r="V17"/>
  <c r="X17"/>
  <c r="Z17"/>
  <c r="AD17"/>
  <c r="AF17"/>
  <c r="AH17"/>
  <c r="F18"/>
  <c r="H18"/>
  <c r="J18"/>
  <c r="N18"/>
  <c r="P18"/>
  <c r="R18"/>
  <c r="V18"/>
  <c r="X18"/>
  <c r="Z18"/>
  <c r="AD18"/>
  <c r="AF18"/>
  <c r="AH18"/>
  <c r="F19"/>
  <c r="H19"/>
  <c r="J19"/>
  <c r="N19"/>
  <c r="P19"/>
  <c r="R19"/>
  <c r="V19"/>
  <c r="X19"/>
  <c r="Z19"/>
  <c r="AD19"/>
  <c r="AF19"/>
  <c r="AH19"/>
  <c r="F20"/>
  <c r="H20"/>
  <c r="J20"/>
  <c r="N20"/>
  <c r="P20"/>
  <c r="R20"/>
  <c r="V20"/>
  <c r="X20"/>
  <c r="Z20"/>
  <c r="AD20"/>
  <c r="AF20"/>
  <c r="AH20"/>
  <c r="F21"/>
  <c r="H21"/>
  <c r="J21"/>
  <c r="N21"/>
  <c r="P21"/>
  <c r="R21"/>
  <c r="V21"/>
  <c r="X21"/>
  <c r="Z21"/>
  <c r="AD21"/>
  <c r="AF21"/>
  <c r="AH21"/>
  <c r="F22"/>
  <c r="H22"/>
  <c r="J22"/>
  <c r="N22"/>
  <c r="P22"/>
  <c r="R22"/>
  <c r="V22"/>
  <c r="X22"/>
  <c r="Z22"/>
  <c r="AD22"/>
  <c r="AF22"/>
  <c r="AH22"/>
  <c r="F23"/>
  <c r="H23"/>
  <c r="J23"/>
  <c r="N23"/>
  <c r="P23"/>
  <c r="R23"/>
  <c r="V23"/>
  <c r="X23"/>
  <c r="Z23"/>
  <c r="AD23"/>
  <c r="AF23"/>
  <c r="AH23"/>
  <c r="F24"/>
  <c r="H24"/>
  <c r="J24"/>
  <c r="N24"/>
  <c r="P24"/>
  <c r="R24"/>
  <c r="V24"/>
  <c r="X24"/>
  <c r="Z24"/>
  <c r="AD24"/>
  <c r="AF24"/>
  <c r="AH24"/>
  <c r="F25"/>
  <c r="H25"/>
  <c r="J25"/>
  <c r="N25"/>
  <c r="P25"/>
  <c r="R25"/>
  <c r="V25"/>
  <c r="X25"/>
  <c r="Z25"/>
  <c r="AD25"/>
  <c r="AF25"/>
  <c r="AH25"/>
  <c r="F26"/>
  <c r="H26"/>
  <c r="J26"/>
  <c r="N26"/>
  <c r="P26"/>
  <c r="R26"/>
  <c r="V26"/>
  <c r="X26"/>
  <c r="Z26"/>
  <c r="AD26"/>
  <c r="AF26"/>
  <c r="AH26"/>
  <c r="F27"/>
  <c r="H27"/>
  <c r="J27"/>
  <c r="N27"/>
  <c r="P27"/>
  <c r="R27"/>
  <c r="V27"/>
  <c r="X27"/>
  <c r="Z27"/>
  <c r="AD27"/>
  <c r="AF27"/>
  <c r="AH27"/>
  <c r="F28"/>
  <c r="H28"/>
  <c r="J28"/>
  <c r="N28"/>
  <c r="P28"/>
  <c r="R28"/>
  <c r="V28"/>
  <c r="X28"/>
  <c r="Z28"/>
  <c r="AD28"/>
  <c r="AF28"/>
  <c r="AH28"/>
  <c r="F29"/>
  <c r="H29"/>
  <c r="J29"/>
  <c r="N29"/>
  <c r="P29"/>
  <c r="R29"/>
  <c r="V29"/>
  <c r="X29"/>
  <c r="Z29"/>
  <c r="AD29"/>
  <c r="AF29"/>
  <c r="AH29"/>
  <c r="F30"/>
  <c r="H30"/>
  <c r="J30"/>
  <c r="N30"/>
  <c r="P30"/>
  <c r="R30"/>
  <c r="V30"/>
  <c r="X30"/>
  <c r="Z30"/>
  <c r="AD30"/>
  <c r="AF30"/>
  <c r="AH30"/>
  <c r="F31"/>
  <c r="H31"/>
  <c r="J31"/>
  <c r="N31"/>
  <c r="P31"/>
  <c r="R31"/>
  <c r="V31"/>
  <c r="X31"/>
  <c r="Z31"/>
  <c r="AD31"/>
  <c r="AF31"/>
  <c r="AH31"/>
  <c r="F32"/>
  <c r="H32"/>
  <c r="J32"/>
  <c r="N32"/>
  <c r="P32"/>
  <c r="R32"/>
  <c r="V32"/>
  <c r="X32"/>
  <c r="Z32"/>
  <c r="AD32"/>
  <c r="AF32"/>
  <c r="AH32"/>
  <c r="F33"/>
  <c r="H33"/>
  <c r="J33"/>
  <c r="N33"/>
  <c r="P33"/>
  <c r="R33"/>
  <c r="V33"/>
  <c r="X33"/>
  <c r="Z33"/>
  <c r="AD33"/>
  <c r="AF33"/>
  <c r="AH33"/>
  <c r="F34"/>
  <c r="H34"/>
  <c r="J34"/>
  <c r="N34"/>
  <c r="P34"/>
  <c r="R34"/>
  <c r="V34"/>
  <c r="X34"/>
  <c r="Z34"/>
  <c r="AD34"/>
  <c r="AF34"/>
  <c r="AH34"/>
  <c r="F35"/>
  <c r="H35"/>
  <c r="J35"/>
  <c r="N35"/>
  <c r="P35"/>
  <c r="R35"/>
  <c r="V35"/>
  <c r="X35"/>
  <c r="Z35"/>
  <c r="AD35"/>
  <c r="AF35"/>
  <c r="AH35"/>
  <c r="F36"/>
  <c r="H36"/>
  <c r="J36"/>
  <c r="N36"/>
  <c r="P36"/>
  <c r="R36"/>
  <c r="V36"/>
  <c r="X36"/>
  <c r="Z36"/>
  <c r="AD36"/>
  <c r="AF36"/>
  <c r="AH36"/>
  <c r="F37"/>
  <c r="H37"/>
  <c r="J37"/>
  <c r="N37"/>
  <c r="P37"/>
  <c r="R37"/>
  <c r="V37"/>
  <c r="X37"/>
  <c r="Z37"/>
  <c r="AD37"/>
  <c r="AF37"/>
  <c r="AH37"/>
  <c r="F38"/>
  <c r="H38"/>
  <c r="J38"/>
  <c r="N38"/>
  <c r="P38"/>
  <c r="R38"/>
  <c r="V38"/>
  <c r="X38"/>
  <c r="Z38"/>
  <c r="AD38"/>
  <c r="AF38"/>
  <c r="AH38"/>
  <c r="F39"/>
  <c r="H39"/>
  <c r="J39"/>
  <c r="N39"/>
  <c r="P39"/>
  <c r="R39"/>
  <c r="V39"/>
  <c r="X39"/>
  <c r="Z39"/>
  <c r="AD39"/>
  <c r="AF39"/>
  <c r="AH39"/>
  <c r="F40"/>
  <c r="H40"/>
  <c r="J40"/>
  <c r="N40"/>
  <c r="P40"/>
  <c r="R40"/>
  <c r="V40"/>
  <c r="X40"/>
  <c r="Z40"/>
  <c r="AD40"/>
  <c r="AF40"/>
  <c r="AH40"/>
  <c r="F41"/>
  <c r="H41"/>
  <c r="J41"/>
  <c r="N41"/>
  <c r="P41"/>
  <c r="R41"/>
  <c r="V41"/>
  <c r="X41"/>
  <c r="Z41"/>
  <c r="AD41"/>
  <c r="AF41"/>
  <c r="AH41"/>
  <c r="F42"/>
  <c r="H42"/>
  <c r="J42"/>
  <c r="N42"/>
  <c r="P42"/>
  <c r="R42"/>
  <c r="V42"/>
  <c r="X42"/>
  <c r="Z42"/>
  <c r="AD42"/>
  <c r="AF42"/>
  <c r="AH42"/>
  <c r="F43"/>
  <c r="H43"/>
  <c r="J43"/>
  <c r="N43"/>
  <c r="P43"/>
  <c r="R43"/>
  <c r="V43"/>
  <c r="X43"/>
  <c r="Z43"/>
  <c r="AD43"/>
  <c r="AF43"/>
  <c r="AH43"/>
  <c r="F44"/>
  <c r="H44"/>
  <c r="J44"/>
  <c r="N44"/>
  <c r="P44"/>
  <c r="R44"/>
  <c r="V44"/>
  <c r="X44"/>
  <c r="Z44"/>
  <c r="AD44"/>
  <c r="AF44"/>
  <c r="AH44"/>
  <c r="F45"/>
  <c r="H45"/>
  <c r="J45"/>
  <c r="N45"/>
  <c r="P45"/>
  <c r="R45"/>
  <c r="V45"/>
  <c r="X45"/>
  <c r="Z45"/>
  <c r="AD45"/>
  <c r="AF45"/>
  <c r="AH45"/>
  <c r="F46"/>
  <c r="H46"/>
  <c r="J46"/>
  <c r="N46"/>
  <c r="P46"/>
  <c r="R46"/>
  <c r="V46"/>
  <c r="X46"/>
  <c r="Z46"/>
  <c r="AD46"/>
  <c r="AF46"/>
  <c r="AH46"/>
  <c r="F47"/>
  <c r="H47"/>
  <c r="J47"/>
  <c r="N47"/>
  <c r="P47"/>
  <c r="R47"/>
  <c r="V47"/>
  <c r="X47"/>
  <c r="Z47"/>
  <c r="AD47"/>
  <c r="AF47"/>
  <c r="AH47"/>
  <c r="F48"/>
  <c r="H48"/>
  <c r="J48"/>
  <c r="N48"/>
  <c r="P48"/>
  <c r="R48"/>
  <c r="V48"/>
  <c r="X48"/>
  <c r="Z48"/>
  <c r="AD48"/>
  <c r="AF48"/>
  <c r="AH48"/>
  <c r="F49"/>
  <c r="H49"/>
  <c r="J49"/>
  <c r="N49"/>
  <c r="P49"/>
  <c r="R49"/>
  <c r="V49"/>
  <c r="X49"/>
  <c r="Z49"/>
  <c r="AD49"/>
  <c r="AF49"/>
  <c r="AH49"/>
  <c r="F50"/>
  <c r="H50"/>
  <c r="J50"/>
  <c r="N50"/>
  <c r="P50"/>
  <c r="R50"/>
  <c r="V50"/>
  <c r="X50"/>
  <c r="Z50"/>
  <c r="AD50"/>
  <c r="AF50"/>
  <c r="AH50"/>
  <c r="F51"/>
  <c r="H51"/>
  <c r="J51"/>
  <c r="N51"/>
  <c r="P51"/>
  <c r="R51"/>
  <c r="V51"/>
  <c r="X51"/>
  <c r="Z51"/>
  <c r="AD51"/>
  <c r="AF51"/>
  <c r="AH51"/>
  <c r="F52"/>
  <c r="H52"/>
  <c r="J52"/>
  <c r="N52"/>
  <c r="P52"/>
  <c r="R52"/>
  <c r="V52"/>
  <c r="X52"/>
  <c r="Z52"/>
  <c r="AD52"/>
  <c r="AF52"/>
  <c r="AH52"/>
  <c r="F53"/>
  <c r="H53"/>
  <c r="J53"/>
  <c r="N53"/>
  <c r="P53"/>
  <c r="R53"/>
  <c r="V53"/>
  <c r="X53"/>
  <c r="Z53"/>
  <c r="AD53"/>
  <c r="AF53"/>
  <c r="AH53"/>
  <c r="F54"/>
  <c r="H54"/>
  <c r="J54"/>
  <c r="N54"/>
  <c r="P54"/>
  <c r="R54"/>
  <c r="V54"/>
  <c r="X54"/>
  <c r="Z54"/>
  <c r="AD54"/>
  <c r="AF54"/>
  <c r="AH54"/>
  <c r="F55"/>
  <c r="H55"/>
  <c r="J55"/>
  <c r="N55"/>
  <c r="P55"/>
  <c r="R55"/>
  <c r="V55"/>
  <c r="X55"/>
  <c r="Z55"/>
  <c r="AD55"/>
  <c r="AF55"/>
  <c r="AH55"/>
  <c r="F56"/>
  <c r="H56"/>
  <c r="J56"/>
  <c r="N56"/>
  <c r="P56"/>
  <c r="R56"/>
  <c r="V56"/>
  <c r="X56"/>
  <c r="Z56"/>
  <c r="AD56"/>
  <c r="AF56"/>
  <c r="AH56"/>
  <c r="F57"/>
  <c r="H57"/>
  <c r="J57"/>
  <c r="N57"/>
  <c r="P57"/>
  <c r="R57"/>
  <c r="V57"/>
  <c r="X57"/>
  <c r="Z57"/>
  <c r="AD57"/>
  <c r="AF57"/>
  <c r="AH57"/>
  <c r="F58"/>
  <c r="H58"/>
  <c r="J58"/>
  <c r="N58"/>
  <c r="P58"/>
  <c r="R58"/>
  <c r="V58"/>
  <c r="X58"/>
  <c r="Z58"/>
  <c r="AD58"/>
  <c r="AF58"/>
  <c r="AH58"/>
  <c r="F59"/>
  <c r="H59"/>
  <c r="J59"/>
  <c r="N59"/>
  <c r="P59"/>
  <c r="R59"/>
  <c r="V59"/>
  <c r="X59"/>
  <c r="Z59"/>
  <c r="AD59"/>
  <c r="AF59"/>
  <c r="AH59"/>
  <c r="F60"/>
  <c r="H60"/>
  <c r="J60"/>
  <c r="N60"/>
  <c r="P60"/>
  <c r="R60"/>
  <c r="V60"/>
  <c r="X60"/>
  <c r="Z60"/>
  <c r="AD60"/>
  <c r="AF60"/>
  <c r="AH60"/>
  <c r="F61"/>
  <c r="H61"/>
  <c r="J61"/>
  <c r="N61"/>
  <c r="P61"/>
  <c r="R61"/>
  <c r="V61"/>
  <c r="X61"/>
  <c r="Z61"/>
  <c r="AD61"/>
  <c r="AF61"/>
  <c r="AH61"/>
  <c r="F62"/>
  <c r="H62"/>
  <c r="J62"/>
  <c r="N62"/>
  <c r="P62"/>
  <c r="R62"/>
  <c r="V62"/>
  <c r="X62"/>
  <c r="Z62"/>
  <c r="AD62"/>
  <c r="AF62"/>
  <c r="AH62"/>
  <c r="F63"/>
  <c r="H63"/>
  <c r="J63"/>
  <c r="N63"/>
  <c r="P63"/>
  <c r="R63"/>
  <c r="V63"/>
  <c r="X63"/>
  <c r="Z63"/>
  <c r="AD63"/>
  <c r="AF63"/>
  <c r="AH63"/>
  <c r="F64"/>
  <c r="H64"/>
  <c r="J64"/>
  <c r="N64"/>
  <c r="P64"/>
  <c r="R64"/>
  <c r="V64"/>
  <c r="X64"/>
  <c r="Z64"/>
  <c r="AD64"/>
  <c r="AF64"/>
  <c r="AH64"/>
  <c r="F65"/>
  <c r="H65"/>
  <c r="J65"/>
  <c r="N65"/>
  <c r="P65"/>
  <c r="R65"/>
  <c r="V65"/>
  <c r="X65"/>
  <c r="Z65"/>
  <c r="AD65"/>
  <c r="AF65"/>
  <c r="AH65"/>
  <c r="F66"/>
  <c r="H66"/>
  <c r="J66"/>
  <c r="N66"/>
  <c r="P66"/>
  <c r="R66"/>
  <c r="V66"/>
  <c r="X66"/>
  <c r="Z66"/>
  <c r="AD66"/>
  <c r="AF66"/>
  <c r="AH66"/>
  <c r="F67"/>
  <c r="H67"/>
  <c r="J67"/>
  <c r="N67"/>
  <c r="P67"/>
  <c r="R67"/>
  <c r="V67"/>
  <c r="X67"/>
  <c r="Z67"/>
  <c r="AD67"/>
  <c r="AF67"/>
  <c r="AH67"/>
  <c r="F68"/>
  <c r="H68"/>
  <c r="J68"/>
  <c r="N68"/>
  <c r="P68"/>
  <c r="R68"/>
  <c r="V68"/>
  <c r="X68"/>
  <c r="Z68"/>
  <c r="AD68"/>
  <c r="AF68"/>
  <c r="AH68"/>
  <c r="F69"/>
  <c r="H69"/>
  <c r="J69"/>
  <c r="N69"/>
  <c r="P69"/>
  <c r="R69"/>
  <c r="V69"/>
  <c r="X69"/>
  <c r="Z69"/>
  <c r="AD69"/>
  <c r="AF69"/>
  <c r="AH69"/>
  <c r="F70"/>
  <c r="H70"/>
  <c r="J70"/>
  <c r="N70"/>
  <c r="P70"/>
  <c r="R70"/>
  <c r="V70"/>
  <c r="X70"/>
  <c r="Z70"/>
  <c r="AD70"/>
  <c r="AF70"/>
  <c r="AH70"/>
  <c r="F71"/>
  <c r="H71"/>
  <c r="J71"/>
  <c r="N71"/>
  <c r="P71"/>
  <c r="R71"/>
  <c r="V71"/>
  <c r="X71"/>
  <c r="Z71"/>
  <c r="AD71"/>
  <c r="AF71"/>
  <c r="AH71"/>
  <c r="F72"/>
  <c r="H72"/>
  <c r="J72"/>
  <c r="N72"/>
  <c r="P72"/>
  <c r="R72"/>
  <c r="V72"/>
  <c r="X72"/>
  <c r="Z72"/>
  <c r="AD72"/>
  <c r="AF72"/>
  <c r="AH72"/>
  <c r="F73"/>
  <c r="H73"/>
  <c r="J73"/>
  <c r="N73"/>
  <c r="P73"/>
  <c r="R73"/>
  <c r="V73"/>
  <c r="X73"/>
  <c r="Z73"/>
  <c r="AD73"/>
  <c r="AF73"/>
  <c r="AH73"/>
  <c r="F74"/>
  <c r="H74"/>
  <c r="J74"/>
  <c r="N74"/>
  <c r="P74"/>
  <c r="R74"/>
  <c r="V74"/>
  <c r="X74"/>
  <c r="Z74"/>
  <c r="AD74"/>
  <c r="AF74"/>
  <c r="AH74"/>
  <c r="F75"/>
  <c r="H75"/>
  <c r="J75"/>
  <c r="N75"/>
  <c r="P75"/>
  <c r="R75"/>
  <c r="V75"/>
  <c r="X75"/>
  <c r="Z75"/>
  <c r="AD75"/>
  <c r="AF75"/>
  <c r="AH75"/>
  <c r="F76"/>
  <c r="H76"/>
  <c r="J76"/>
  <c r="N76"/>
  <c r="P76"/>
  <c r="R76"/>
  <c r="V76"/>
  <c r="X76"/>
  <c r="Z76"/>
  <c r="AD76"/>
  <c r="AF76"/>
  <c r="AH76"/>
  <c r="F77"/>
  <c r="H77"/>
  <c r="J77"/>
  <c r="N77"/>
  <c r="P77"/>
  <c r="R77"/>
  <c r="V77"/>
  <c r="X77"/>
  <c r="Z77"/>
  <c r="AD77"/>
  <c r="AF77"/>
  <c r="AH77"/>
  <c r="F78"/>
  <c r="H78"/>
  <c r="J78"/>
  <c r="N78"/>
  <c r="P78"/>
  <c r="R78"/>
  <c r="V78"/>
  <c r="X78"/>
  <c r="Z78"/>
  <c r="AD78"/>
  <c r="AF78"/>
  <c r="AH78"/>
  <c r="F79"/>
  <c r="H79"/>
  <c r="J79"/>
  <c r="N79"/>
  <c r="P79"/>
  <c r="R79"/>
  <c r="V79"/>
  <c r="X79"/>
  <c r="Z79"/>
  <c r="AD79"/>
  <c r="AF79"/>
  <c r="AH79"/>
  <c r="F80"/>
  <c r="H80"/>
  <c r="J80"/>
  <c r="N80"/>
  <c r="P80"/>
  <c r="R80"/>
  <c r="V80"/>
  <c r="X80"/>
  <c r="Z80"/>
  <c r="AD80"/>
  <c r="AF80"/>
  <c r="AH80"/>
  <c r="F81"/>
  <c r="H81"/>
  <c r="J81"/>
  <c r="N81"/>
  <c r="P81"/>
  <c r="R81"/>
  <c r="V81"/>
  <c r="X81"/>
  <c r="Z81"/>
  <c r="AD81"/>
  <c r="AF81"/>
  <c r="AH81"/>
  <c r="F82"/>
  <c r="H82"/>
  <c r="J82"/>
  <c r="N82"/>
  <c r="P82"/>
  <c r="R82"/>
  <c r="V82"/>
  <c r="X82"/>
  <c r="Z82"/>
  <c r="AD82"/>
  <c r="AF82"/>
  <c r="AH82"/>
  <c r="F83"/>
  <c r="H83"/>
  <c r="J83"/>
  <c r="N83"/>
  <c r="P83"/>
  <c r="R83"/>
  <c r="V83"/>
  <c r="X83"/>
  <c r="Z83"/>
  <c r="AD83"/>
  <c r="AF83"/>
  <c r="AH83"/>
  <c r="F84"/>
  <c r="H84"/>
  <c r="J84"/>
  <c r="N84"/>
  <c r="P84"/>
  <c r="R84"/>
  <c r="V84"/>
  <c r="X84"/>
  <c r="Z84"/>
  <c r="AD84"/>
  <c r="AF84"/>
  <c r="AH84"/>
  <c r="F85"/>
  <c r="H85"/>
  <c r="J85"/>
  <c r="N85"/>
  <c r="P85"/>
  <c r="R85"/>
  <c r="V85"/>
  <c r="X85"/>
  <c r="Z85"/>
  <c r="AD85"/>
  <c r="AF85"/>
  <c r="AH85"/>
  <c r="F86"/>
  <c r="H86"/>
  <c r="J86"/>
  <c r="N86"/>
  <c r="P86"/>
  <c r="R86"/>
  <c r="V86"/>
  <c r="X86"/>
  <c r="Z86"/>
  <c r="AD86"/>
  <c r="AF86"/>
  <c r="AH86"/>
  <c r="F87"/>
  <c r="H87"/>
  <c r="J87"/>
  <c r="N87"/>
  <c r="P87"/>
  <c r="R87"/>
  <c r="V87"/>
  <c r="X87"/>
  <c r="Z87"/>
  <c r="AD87"/>
  <c r="AF87"/>
  <c r="AH87"/>
  <c r="F88"/>
  <c r="H88"/>
  <c r="J88"/>
  <c r="N88"/>
  <c r="P88"/>
  <c r="R88"/>
  <c r="V88"/>
  <c r="X88"/>
  <c r="Z88"/>
  <c r="AD88"/>
  <c r="AF88"/>
  <c r="AH88"/>
  <c r="F89"/>
  <c r="H89"/>
  <c r="J89"/>
  <c r="N89"/>
  <c r="P89"/>
  <c r="R89"/>
  <c r="V89"/>
  <c r="X89"/>
  <c r="Z89"/>
  <c r="AD89"/>
  <c r="AF89"/>
  <c r="AH89"/>
  <c r="F90"/>
  <c r="H90"/>
  <c r="J90"/>
  <c r="N90"/>
  <c r="P90"/>
  <c r="R90"/>
  <c r="V90"/>
  <c r="X90"/>
  <c r="Z90"/>
  <c r="AD90"/>
  <c r="AF90"/>
  <c r="AH90"/>
  <c r="F91"/>
  <c r="H91"/>
  <c r="J91"/>
  <c r="N91"/>
  <c r="P91"/>
  <c r="R91"/>
  <c r="V91"/>
  <c r="X91"/>
  <c r="Z91"/>
  <c r="AD91"/>
  <c r="AF91"/>
  <c r="AH91"/>
  <c r="F92"/>
  <c r="H92"/>
  <c r="J92"/>
  <c r="N92"/>
  <c r="P92"/>
  <c r="R92"/>
  <c r="V92"/>
  <c r="X92"/>
  <c r="Z92"/>
  <c r="AD92"/>
  <c r="AF92"/>
  <c r="AH92"/>
  <c r="F93"/>
  <c r="H93"/>
  <c r="J93"/>
  <c r="N93"/>
  <c r="P93"/>
  <c r="R93"/>
  <c r="V93"/>
  <c r="X93"/>
  <c r="Z93"/>
  <c r="AD93"/>
  <c r="AF93"/>
  <c r="AH93"/>
  <c r="F94"/>
  <c r="H94"/>
  <c r="J94"/>
  <c r="N94"/>
  <c r="P94"/>
  <c r="R94"/>
  <c r="V94"/>
  <c r="X94"/>
  <c r="Z94"/>
  <c r="AD94"/>
  <c r="AF94"/>
  <c r="AH94"/>
  <c r="F95"/>
  <c r="H95"/>
  <c r="J95"/>
  <c r="N95"/>
  <c r="P95"/>
  <c r="R95"/>
  <c r="V95"/>
  <c r="X95"/>
  <c r="Z95"/>
  <c r="AD95"/>
  <c r="AF95"/>
  <c r="AH95"/>
  <c r="F96"/>
  <c r="H96"/>
  <c r="J96"/>
  <c r="N96"/>
  <c r="P96"/>
  <c r="R96"/>
  <c r="V96"/>
  <c r="X96"/>
  <c r="Z96"/>
  <c r="AD96"/>
  <c r="AF96"/>
  <c r="AH96"/>
  <c r="F97"/>
  <c r="H97"/>
  <c r="J97"/>
  <c r="N97"/>
  <c r="P97"/>
  <c r="R97"/>
  <c r="V97"/>
  <c r="X97"/>
  <c r="Z97"/>
  <c r="AD97"/>
  <c r="AF97"/>
  <c r="AH97"/>
  <c r="F98"/>
  <c r="H98"/>
  <c r="J98"/>
  <c r="N98"/>
  <c r="P98"/>
  <c r="R98"/>
  <c r="V98"/>
  <c r="X98"/>
  <c r="Z98"/>
  <c r="AD98"/>
  <c r="AF98"/>
  <c r="AH98"/>
  <c r="F99"/>
  <c r="H99"/>
  <c r="J99"/>
  <c r="N99"/>
  <c r="P99"/>
  <c r="R99"/>
  <c r="V99"/>
  <c r="X99"/>
  <c r="Z99"/>
  <c r="AD99"/>
  <c r="AF99"/>
  <c r="AH99"/>
  <c r="F100"/>
  <c r="H100"/>
  <c r="J100"/>
  <c r="N100"/>
  <c r="P100"/>
  <c r="R100"/>
  <c r="V100"/>
  <c r="X100"/>
  <c r="Z100"/>
  <c r="AD100"/>
  <c r="AF100"/>
  <c r="AH100"/>
  <c r="F101"/>
  <c r="H101"/>
  <c r="J101"/>
  <c r="N101"/>
  <c r="P101"/>
  <c r="R101"/>
  <c r="V101"/>
  <c r="X101"/>
  <c r="Z101"/>
  <c r="AD101"/>
  <c r="AF101"/>
  <c r="AH101"/>
  <c r="F102"/>
  <c r="H102"/>
  <c r="J102"/>
  <c r="N102"/>
  <c r="P102"/>
  <c r="R102"/>
  <c r="V102"/>
  <c r="X102"/>
  <c r="Z102"/>
  <c r="AD102"/>
  <c r="AF102"/>
  <c r="AH102"/>
  <c r="F103"/>
  <c r="H103"/>
  <c r="J103"/>
  <c r="N103"/>
  <c r="P103"/>
  <c r="R103"/>
  <c r="V103"/>
  <c r="X103"/>
  <c r="Z103"/>
  <c r="AD103"/>
  <c r="AF103"/>
  <c r="AH103"/>
  <c r="F104"/>
  <c r="H104"/>
  <c r="J104"/>
  <c r="N104"/>
  <c r="P104"/>
  <c r="R104"/>
  <c r="V104"/>
  <c r="X104"/>
  <c r="Z104"/>
  <c r="AD104"/>
  <c r="AF104"/>
  <c r="AH104"/>
  <c r="F105"/>
  <c r="H105"/>
  <c r="J105"/>
  <c r="N105"/>
  <c r="P105"/>
  <c r="R105"/>
  <c r="V105"/>
  <c r="X105"/>
  <c r="Z105"/>
  <c r="AD105"/>
  <c r="AF105"/>
  <c r="AH105"/>
  <c r="F106"/>
  <c r="H106"/>
  <c r="J106"/>
  <c r="N106"/>
  <c r="P106"/>
  <c r="R106"/>
  <c r="V106"/>
  <c r="X106"/>
  <c r="Z106"/>
  <c r="AD106"/>
  <c r="AF106"/>
  <c r="AH106"/>
  <c r="F107"/>
  <c r="H107"/>
  <c r="J107"/>
  <c r="N107"/>
  <c r="P107"/>
  <c r="R107"/>
  <c r="V107"/>
  <c r="X107"/>
  <c r="Z107"/>
  <c r="AD107"/>
  <c r="AF107"/>
  <c r="AH107"/>
  <c r="F108"/>
  <c r="H108"/>
  <c r="J108"/>
  <c r="N108"/>
  <c r="P108"/>
  <c r="R108"/>
  <c r="V108"/>
  <c r="X108"/>
  <c r="Z108"/>
  <c r="AD108"/>
  <c r="AF108"/>
  <c r="AH108"/>
  <c r="F109"/>
  <c r="H109"/>
  <c r="J109"/>
  <c r="N109"/>
  <c r="P109"/>
  <c r="R109"/>
  <c r="V109"/>
  <c r="X109"/>
  <c r="Z109"/>
  <c r="AD109"/>
  <c r="AF109"/>
  <c r="AH109"/>
  <c r="F110"/>
  <c r="H110"/>
  <c r="J110"/>
  <c r="N110"/>
  <c r="P110"/>
  <c r="R110"/>
  <c r="V110"/>
  <c r="X110"/>
  <c r="Z110"/>
  <c r="AD110"/>
  <c r="AF110"/>
  <c r="AH110"/>
  <c r="F111"/>
  <c r="H111"/>
  <c r="J111"/>
  <c r="N111"/>
  <c r="P111"/>
  <c r="R111"/>
  <c r="V111"/>
  <c r="X111"/>
  <c r="Z111"/>
  <c r="AD111"/>
  <c r="AF111"/>
  <c r="AH111"/>
  <c r="F112"/>
  <c r="H112"/>
  <c r="J112"/>
  <c r="N112"/>
  <c r="P112"/>
  <c r="R112"/>
  <c r="V112"/>
  <c r="X112"/>
  <c r="Z112"/>
  <c r="AD112"/>
  <c r="AF112"/>
  <c r="AH112"/>
  <c r="F113"/>
  <c r="H113"/>
  <c r="J113"/>
  <c r="N113"/>
  <c r="P113"/>
  <c r="R113"/>
  <c r="V113"/>
  <c r="X113"/>
  <c r="Z113"/>
  <c r="AD113"/>
  <c r="AF113"/>
  <c r="AH113"/>
  <c r="F12" i="66"/>
  <c r="H12"/>
  <c r="J12"/>
  <c r="N12"/>
  <c r="P12"/>
  <c r="R12"/>
  <c r="V12"/>
  <c r="X12"/>
  <c r="Z12"/>
  <c r="AD12"/>
  <c r="AF12"/>
  <c r="AH12"/>
  <c r="F13"/>
  <c r="H13"/>
  <c r="J13"/>
  <c r="N13"/>
  <c r="P13"/>
  <c r="R13"/>
  <c r="V13"/>
  <c r="X13"/>
  <c r="Z13"/>
  <c r="AD13"/>
  <c r="AF13"/>
  <c r="AH13"/>
  <c r="F14"/>
  <c r="H14"/>
  <c r="J14"/>
  <c r="N14"/>
  <c r="P14"/>
  <c r="R14"/>
  <c r="V14"/>
  <c r="X14"/>
  <c r="Z14"/>
  <c r="AD14"/>
  <c r="AF14"/>
  <c r="AH14"/>
  <c r="F15"/>
  <c r="H15"/>
  <c r="J15"/>
  <c r="N15"/>
  <c r="P15"/>
  <c r="R15"/>
  <c r="V15"/>
  <c r="X15"/>
  <c r="Z15"/>
  <c r="AD15"/>
  <c r="AF15"/>
  <c r="AH15"/>
  <c r="F16"/>
  <c r="H16"/>
  <c r="J16"/>
  <c r="N16"/>
  <c r="P16"/>
  <c r="R16"/>
  <c r="V16"/>
  <c r="X16"/>
  <c r="Z16"/>
  <c r="AD16"/>
  <c r="AF16"/>
  <c r="AH16"/>
  <c r="F17"/>
  <c r="H17"/>
  <c r="J17"/>
  <c r="N17"/>
  <c r="P17"/>
  <c r="R17"/>
  <c r="V17"/>
  <c r="X17"/>
  <c r="Z17"/>
  <c r="AD17"/>
  <c r="AF17"/>
  <c r="AH17"/>
  <c r="F18"/>
  <c r="H18"/>
  <c r="J18"/>
  <c r="N18"/>
  <c r="P18"/>
  <c r="R18"/>
  <c r="V18"/>
  <c r="X18"/>
  <c r="Z18"/>
  <c r="AD18"/>
  <c r="AF18"/>
  <c r="AH18"/>
  <c r="F19"/>
  <c r="H19"/>
  <c r="J19"/>
  <c r="N19"/>
  <c r="P19"/>
  <c r="R19"/>
  <c r="V19"/>
  <c r="X19"/>
  <c r="Z19"/>
  <c r="AD19"/>
  <c r="AF19"/>
  <c r="AH19"/>
  <c r="F20"/>
  <c r="H20"/>
  <c r="J20"/>
  <c r="N20"/>
  <c r="P20"/>
  <c r="R20"/>
  <c r="V20"/>
  <c r="X20"/>
  <c r="Z20"/>
  <c r="AD20"/>
  <c r="AF20"/>
  <c r="AH20"/>
  <c r="F21"/>
  <c r="H21"/>
  <c r="J21"/>
  <c r="N21"/>
  <c r="P21"/>
  <c r="R21"/>
  <c r="V21"/>
  <c r="X21"/>
  <c r="Z21"/>
  <c r="AD21"/>
  <c r="AF21"/>
  <c r="AH21"/>
  <c r="F22"/>
  <c r="H22"/>
  <c r="J22"/>
  <c r="N22"/>
  <c r="P22"/>
  <c r="R22"/>
  <c r="V22"/>
  <c r="X22"/>
  <c r="Z22"/>
  <c r="AD22"/>
  <c r="AF22"/>
  <c r="AH22"/>
  <c r="F23"/>
  <c r="H23"/>
  <c r="J23"/>
  <c r="N23"/>
  <c r="P23"/>
  <c r="R23"/>
  <c r="V23"/>
  <c r="X23"/>
  <c r="Z23"/>
  <c r="AD23"/>
  <c r="AF23"/>
  <c r="AH23"/>
  <c r="F24"/>
  <c r="H24"/>
  <c r="J24"/>
  <c r="N24"/>
  <c r="P24"/>
  <c r="R24"/>
  <c r="V24"/>
  <c r="X24"/>
  <c r="Z24"/>
  <c r="AD24"/>
  <c r="AF24"/>
  <c r="AH24"/>
  <c r="F25"/>
  <c r="H25"/>
  <c r="J25"/>
  <c r="N25"/>
  <c r="P25"/>
  <c r="R25"/>
  <c r="V25"/>
  <c r="X25"/>
  <c r="Z25"/>
  <c r="AD25"/>
  <c r="AF25"/>
  <c r="AH25"/>
  <c r="F26"/>
  <c r="H26"/>
  <c r="J26"/>
  <c r="N26"/>
  <c r="P26"/>
  <c r="R26"/>
  <c r="V26"/>
  <c r="X26"/>
  <c r="Z26"/>
  <c r="AD26"/>
  <c r="AF26"/>
  <c r="AH26"/>
  <c r="F27"/>
  <c r="H27"/>
  <c r="J27"/>
  <c r="N27"/>
  <c r="P27"/>
  <c r="R27"/>
  <c r="V27"/>
  <c r="X27"/>
  <c r="Z27"/>
  <c r="AD27"/>
  <c r="AF27"/>
  <c r="AH27"/>
  <c r="F28"/>
  <c r="H28"/>
  <c r="J28"/>
  <c r="N28"/>
  <c r="P28"/>
  <c r="R28"/>
  <c r="V28"/>
  <c r="X28"/>
  <c r="Z28"/>
  <c r="AD28"/>
  <c r="AF28"/>
  <c r="AH28"/>
  <c r="F29"/>
  <c r="H29"/>
  <c r="J29"/>
  <c r="N29"/>
  <c r="P29"/>
  <c r="R29"/>
  <c r="V29"/>
  <c r="X29"/>
  <c r="Z29"/>
  <c r="AD29"/>
  <c r="AF29"/>
  <c r="AH29"/>
  <c r="F30"/>
  <c r="H30"/>
  <c r="J30"/>
  <c r="N30"/>
  <c r="P30"/>
  <c r="R30"/>
  <c r="V30"/>
  <c r="X30"/>
  <c r="Z30"/>
  <c r="AD30"/>
  <c r="AF30"/>
  <c r="AH30"/>
  <c r="F31"/>
  <c r="H31"/>
  <c r="J31"/>
  <c r="N31"/>
  <c r="P31"/>
  <c r="R31"/>
  <c r="V31"/>
  <c r="X31"/>
  <c r="Z31"/>
  <c r="AD31"/>
  <c r="AF31"/>
  <c r="AH31"/>
  <c r="F32"/>
  <c r="H32"/>
  <c r="J32"/>
  <c r="N32"/>
  <c r="P32"/>
  <c r="R32"/>
  <c r="V32"/>
  <c r="X32"/>
  <c r="Z32"/>
  <c r="AD32"/>
  <c r="AF32"/>
  <c r="AH32"/>
  <c r="F33"/>
  <c r="H33"/>
  <c r="J33"/>
  <c r="N33"/>
  <c r="P33"/>
  <c r="R33"/>
  <c r="V33"/>
  <c r="X33"/>
  <c r="Z33"/>
  <c r="AD33"/>
  <c r="AF33"/>
  <c r="AH33"/>
  <c r="F34"/>
  <c r="H34"/>
  <c r="J34"/>
  <c r="N34"/>
  <c r="P34"/>
  <c r="R34"/>
  <c r="V34"/>
  <c r="X34"/>
  <c r="Z34"/>
  <c r="AD34"/>
  <c r="AF34"/>
  <c r="AH34"/>
  <c r="F35"/>
  <c r="H35"/>
  <c r="J35"/>
  <c r="N35"/>
  <c r="P35"/>
  <c r="R35"/>
  <c r="V35"/>
  <c r="X35"/>
  <c r="Z35"/>
  <c r="AD35"/>
  <c r="AF35"/>
  <c r="AH35"/>
  <c r="F36"/>
  <c r="H36"/>
  <c r="J36"/>
  <c r="N36"/>
  <c r="P36"/>
  <c r="R36"/>
  <c r="V36"/>
  <c r="X36"/>
  <c r="Z36"/>
  <c r="AD36"/>
  <c r="AF36"/>
  <c r="AH36"/>
  <c r="F37"/>
  <c r="H37"/>
  <c r="J37"/>
  <c r="N37"/>
  <c r="P37"/>
  <c r="R37"/>
  <c r="V37"/>
  <c r="X37"/>
  <c r="Z37"/>
  <c r="AD37"/>
  <c r="AF37"/>
  <c r="AH37"/>
  <c r="F38"/>
  <c r="H38"/>
  <c r="J38"/>
  <c r="N38"/>
  <c r="P38"/>
  <c r="R38"/>
  <c r="V38"/>
  <c r="X38"/>
  <c r="Z38"/>
  <c r="AD38"/>
  <c r="AF38"/>
  <c r="AH38"/>
  <c r="F39"/>
  <c r="H39"/>
  <c r="J39"/>
  <c r="N39"/>
  <c r="P39"/>
  <c r="R39"/>
  <c r="V39"/>
  <c r="X39"/>
  <c r="Z39"/>
  <c r="AD39"/>
  <c r="AF39"/>
  <c r="AH39"/>
  <c r="F40"/>
  <c r="H40"/>
  <c r="J40"/>
  <c r="N40"/>
  <c r="P40"/>
  <c r="R40"/>
  <c r="V40"/>
  <c r="X40"/>
  <c r="Z40"/>
  <c r="AD40"/>
  <c r="AF40"/>
  <c r="AH40"/>
  <c r="F41"/>
  <c r="H41"/>
  <c r="J41"/>
  <c r="N41"/>
  <c r="P41"/>
  <c r="R41"/>
  <c r="V41"/>
  <c r="X41"/>
  <c r="Z41"/>
  <c r="AD41"/>
  <c r="AF41"/>
  <c r="AH41"/>
  <c r="F42"/>
  <c r="H42"/>
  <c r="J42"/>
  <c r="N42"/>
  <c r="P42"/>
  <c r="R42"/>
  <c r="V42"/>
  <c r="X42"/>
  <c r="Z42"/>
  <c r="AD42"/>
  <c r="AF42"/>
  <c r="AH42"/>
  <c r="F43"/>
  <c r="H43"/>
  <c r="J43"/>
  <c r="N43"/>
  <c r="P43"/>
  <c r="R43"/>
  <c r="V43"/>
  <c r="X43"/>
  <c r="Z43"/>
  <c r="AD43"/>
  <c r="AF43"/>
  <c r="AH43"/>
  <c r="F44"/>
  <c r="H44"/>
  <c r="J44"/>
  <c r="N44"/>
  <c r="P44"/>
  <c r="R44"/>
  <c r="V44"/>
  <c r="X44"/>
  <c r="Z44"/>
  <c r="AD44"/>
  <c r="AF44"/>
  <c r="AH44"/>
  <c r="F45"/>
  <c r="H45"/>
  <c r="J45"/>
  <c r="N45"/>
  <c r="P45"/>
  <c r="R45"/>
  <c r="V45"/>
  <c r="X45"/>
  <c r="Z45"/>
  <c r="AD45"/>
  <c r="AF45"/>
  <c r="AH45"/>
  <c r="F46"/>
  <c r="H46"/>
  <c r="J46"/>
  <c r="N46"/>
  <c r="P46"/>
  <c r="R46"/>
  <c r="V46"/>
  <c r="X46"/>
  <c r="Z46"/>
  <c r="AD46"/>
  <c r="AF46"/>
  <c r="AH46"/>
  <c r="F47"/>
  <c r="H47"/>
  <c r="J47"/>
  <c r="N47"/>
  <c r="P47"/>
  <c r="R47"/>
  <c r="V47"/>
  <c r="X47"/>
  <c r="Z47"/>
  <c r="AD47"/>
  <c r="AF47"/>
  <c r="AH47"/>
  <c r="F48"/>
  <c r="H48"/>
  <c r="J48"/>
  <c r="N48"/>
  <c r="P48"/>
  <c r="R48"/>
  <c r="V48"/>
  <c r="X48"/>
  <c r="Z48"/>
  <c r="AD48"/>
  <c r="AF48"/>
  <c r="AH48"/>
  <c r="F49"/>
  <c r="H49"/>
  <c r="J49"/>
  <c r="N49"/>
  <c r="P49"/>
  <c r="R49"/>
  <c r="V49"/>
  <c r="X49"/>
  <c r="Z49"/>
  <c r="AD49"/>
  <c r="AF49"/>
  <c r="AH49"/>
  <c r="F50"/>
  <c r="H50"/>
  <c r="J50"/>
  <c r="N50"/>
  <c r="P50"/>
  <c r="R50"/>
  <c r="V50"/>
  <c r="X50"/>
  <c r="Z50"/>
  <c r="AD50"/>
  <c r="AF50"/>
  <c r="AH50"/>
  <c r="F51"/>
  <c r="H51"/>
  <c r="J51"/>
  <c r="N51"/>
  <c r="P51"/>
  <c r="R51"/>
  <c r="V51"/>
  <c r="X51"/>
  <c r="Z51"/>
  <c r="AD51"/>
  <c r="AF51"/>
  <c r="AH51"/>
  <c r="F52"/>
  <c r="H52"/>
  <c r="J52"/>
  <c r="N52"/>
  <c r="P52"/>
  <c r="R52"/>
  <c r="V52"/>
  <c r="X52"/>
  <c r="Z52"/>
  <c r="AD52"/>
  <c r="AF52"/>
  <c r="AH52"/>
  <c r="F53"/>
  <c r="H53"/>
  <c r="J53"/>
  <c r="N53"/>
  <c r="P53"/>
  <c r="R53"/>
  <c r="V53"/>
  <c r="X53"/>
  <c r="Z53"/>
  <c r="AD53"/>
  <c r="AF53"/>
  <c r="AH53"/>
  <c r="F54"/>
  <c r="H54"/>
  <c r="J54"/>
  <c r="N54"/>
  <c r="P54"/>
  <c r="R54"/>
  <c r="V54"/>
  <c r="X54"/>
  <c r="Z54"/>
  <c r="AD54"/>
  <c r="AF54"/>
  <c r="AH54"/>
  <c r="F55"/>
  <c r="H55"/>
  <c r="J55"/>
  <c r="N55"/>
  <c r="P55"/>
  <c r="R55"/>
  <c r="V55"/>
  <c r="X55"/>
  <c r="Z55"/>
  <c r="AD55"/>
  <c r="AF55"/>
  <c r="AH55"/>
  <c r="F56"/>
  <c r="H56"/>
  <c r="J56"/>
  <c r="N56"/>
  <c r="P56"/>
  <c r="R56"/>
  <c r="V56"/>
  <c r="X56"/>
  <c r="Z56"/>
  <c r="AD56"/>
  <c r="AF56"/>
  <c r="AH56"/>
  <c r="F57"/>
  <c r="H57"/>
  <c r="J57"/>
  <c r="N57"/>
  <c r="P57"/>
  <c r="R57"/>
  <c r="V57"/>
  <c r="X57"/>
  <c r="Z57"/>
  <c r="AD57"/>
  <c r="AF57"/>
  <c r="AH57"/>
  <c r="F58"/>
  <c r="H58"/>
  <c r="J58"/>
  <c r="N58"/>
  <c r="P58"/>
  <c r="R58"/>
  <c r="V58"/>
  <c r="X58"/>
  <c r="Z58"/>
  <c r="AD58"/>
  <c r="AF58"/>
  <c r="AH58"/>
  <c r="F59"/>
  <c r="H59"/>
  <c r="J59"/>
  <c r="N59"/>
  <c r="P59"/>
  <c r="R59"/>
  <c r="V59"/>
  <c r="X59"/>
  <c r="Z59"/>
  <c r="AD59"/>
  <c r="AF59"/>
  <c r="AH59"/>
  <c r="F60"/>
  <c r="H60"/>
  <c r="J60"/>
  <c r="N60"/>
  <c r="P60"/>
  <c r="R60"/>
  <c r="V60"/>
  <c r="X60"/>
  <c r="Z60"/>
  <c r="AD60"/>
  <c r="AF60"/>
  <c r="AH60"/>
  <c r="F61"/>
  <c r="H61"/>
  <c r="J61"/>
  <c r="N61"/>
  <c r="P61"/>
  <c r="R61"/>
  <c r="V61"/>
  <c r="X61"/>
  <c r="Z61"/>
  <c r="AD61"/>
  <c r="AF61"/>
  <c r="AH61"/>
  <c r="F62"/>
  <c r="H62"/>
  <c r="J62"/>
  <c r="N62"/>
  <c r="P62"/>
  <c r="R62"/>
  <c r="V62"/>
  <c r="X62"/>
  <c r="Z62"/>
  <c r="AD62"/>
  <c r="AF62"/>
  <c r="AH62"/>
  <c r="F63"/>
  <c r="H63"/>
  <c r="J63"/>
  <c r="N63"/>
  <c r="P63"/>
  <c r="R63"/>
  <c r="V63"/>
  <c r="X63"/>
  <c r="Z63"/>
  <c r="AD63"/>
  <c r="AF63"/>
  <c r="AH63"/>
  <c r="F64"/>
  <c r="H64"/>
  <c r="J64"/>
  <c r="N64"/>
  <c r="P64"/>
  <c r="R64"/>
  <c r="V64"/>
  <c r="X64"/>
  <c r="Z64"/>
  <c r="AD64"/>
  <c r="AF64"/>
  <c r="AH64"/>
  <c r="F65"/>
  <c r="H65"/>
  <c r="J65"/>
  <c r="N65"/>
  <c r="P65"/>
  <c r="R65"/>
  <c r="V65"/>
  <c r="X65"/>
  <c r="Z65"/>
  <c r="AD65"/>
  <c r="AF65"/>
  <c r="AH65"/>
  <c r="F66"/>
  <c r="H66"/>
  <c r="J66"/>
  <c r="N66"/>
  <c r="P66"/>
  <c r="R66"/>
  <c r="V66"/>
  <c r="X66"/>
  <c r="Z66"/>
  <c r="AD66"/>
  <c r="AF66"/>
  <c r="AH66"/>
  <c r="F67"/>
  <c r="H67"/>
  <c r="J67"/>
  <c r="N67"/>
  <c r="P67"/>
  <c r="R67"/>
  <c r="V67"/>
  <c r="X67"/>
  <c r="Z67"/>
  <c r="AD67"/>
  <c r="AF67"/>
  <c r="AH67"/>
  <c r="F68"/>
  <c r="H68"/>
  <c r="J68"/>
  <c r="N68"/>
  <c r="P68"/>
  <c r="R68"/>
  <c r="V68"/>
  <c r="X68"/>
  <c r="Z68"/>
  <c r="AD68"/>
  <c r="AF68"/>
  <c r="AH68"/>
  <c r="F69"/>
  <c r="H69"/>
  <c r="J69"/>
  <c r="N69"/>
  <c r="P69"/>
  <c r="R69"/>
  <c r="V69"/>
  <c r="X69"/>
  <c r="Z69"/>
  <c r="AD69"/>
  <c r="AF69"/>
  <c r="AH69"/>
  <c r="F70"/>
  <c r="H70"/>
  <c r="J70"/>
  <c r="N70"/>
  <c r="P70"/>
  <c r="R70"/>
  <c r="V70"/>
  <c r="X70"/>
  <c r="Z70"/>
  <c r="AD70"/>
  <c r="AF70"/>
  <c r="AH70"/>
  <c r="F71"/>
  <c r="H71"/>
  <c r="J71"/>
  <c r="N71"/>
  <c r="P71"/>
  <c r="R71"/>
  <c r="V71"/>
  <c r="X71"/>
  <c r="Z71"/>
  <c r="AD71"/>
  <c r="AF71"/>
  <c r="AH71"/>
  <c r="F72"/>
  <c r="H72"/>
  <c r="J72"/>
  <c r="N72"/>
  <c r="P72"/>
  <c r="R72"/>
  <c r="V72"/>
  <c r="X72"/>
  <c r="Z72"/>
  <c r="AD72"/>
  <c r="AF72"/>
  <c r="AH72"/>
  <c r="F73"/>
  <c r="H73"/>
  <c r="J73"/>
  <c r="N73"/>
  <c r="P73"/>
  <c r="R73"/>
  <c r="V73"/>
  <c r="X73"/>
  <c r="Z73"/>
  <c r="AD73"/>
  <c r="AF73"/>
  <c r="AH73"/>
  <c r="F74"/>
  <c r="H74"/>
  <c r="J74"/>
  <c r="N74"/>
  <c r="P74"/>
  <c r="R74"/>
  <c r="V74"/>
  <c r="X74"/>
  <c r="Z74"/>
  <c r="AD74"/>
  <c r="AF74"/>
  <c r="AH74"/>
  <c r="F75"/>
  <c r="H75"/>
  <c r="J75"/>
  <c r="N75"/>
  <c r="P75"/>
  <c r="R75"/>
  <c r="V75"/>
  <c r="X75"/>
  <c r="Z75"/>
  <c r="AD75"/>
  <c r="AF75"/>
  <c r="AH75"/>
  <c r="F76"/>
  <c r="H76"/>
  <c r="J76"/>
  <c r="N76"/>
  <c r="P76"/>
  <c r="R76"/>
  <c r="V76"/>
  <c r="X76"/>
  <c r="Z76"/>
  <c r="AD76"/>
  <c r="AF76"/>
  <c r="AH76"/>
  <c r="F77"/>
  <c r="H77"/>
  <c r="J77"/>
  <c r="N77"/>
  <c r="P77"/>
  <c r="R77"/>
  <c r="V77"/>
  <c r="X77"/>
  <c r="Z77"/>
  <c r="AD77"/>
  <c r="AF77"/>
  <c r="AH77"/>
  <c r="F78"/>
  <c r="H78"/>
  <c r="J78"/>
  <c r="N78"/>
  <c r="P78"/>
  <c r="R78"/>
  <c r="V78"/>
  <c r="X78"/>
  <c r="Z78"/>
  <c r="AD78"/>
  <c r="AF78"/>
  <c r="AH78"/>
  <c r="F79"/>
  <c r="H79"/>
  <c r="J79"/>
  <c r="N79"/>
  <c r="P79"/>
  <c r="R79"/>
  <c r="V79"/>
  <c r="X79"/>
  <c r="Z79"/>
  <c r="AD79"/>
  <c r="AF79"/>
  <c r="AH79"/>
  <c r="F80"/>
  <c r="H80"/>
  <c r="J80"/>
  <c r="N80"/>
  <c r="P80"/>
  <c r="R80"/>
  <c r="V80"/>
  <c r="X80"/>
  <c r="Z80"/>
  <c r="AD80"/>
  <c r="AF80"/>
  <c r="AH80"/>
  <c r="F81"/>
  <c r="L81" s="1"/>
  <c r="H81"/>
  <c r="J81"/>
  <c r="N81"/>
  <c r="P81"/>
  <c r="R81"/>
  <c r="V81"/>
  <c r="X81"/>
  <c r="Z81"/>
  <c r="AD81"/>
  <c r="AF81"/>
  <c r="AH81"/>
  <c r="F82"/>
  <c r="H82"/>
  <c r="J82"/>
  <c r="N82"/>
  <c r="P82"/>
  <c r="R82"/>
  <c r="V82"/>
  <c r="X82"/>
  <c r="Z82"/>
  <c r="AD82"/>
  <c r="AF82"/>
  <c r="AH82"/>
  <c r="F83"/>
  <c r="L83" s="1"/>
  <c r="H83"/>
  <c r="J83"/>
  <c r="N83"/>
  <c r="P83"/>
  <c r="R83"/>
  <c r="V83"/>
  <c r="X83"/>
  <c r="Z83"/>
  <c r="AD83"/>
  <c r="AF83"/>
  <c r="AH83"/>
  <c r="F84"/>
  <c r="H84"/>
  <c r="J84"/>
  <c r="N84"/>
  <c r="P84"/>
  <c r="R84"/>
  <c r="V84"/>
  <c r="X84"/>
  <c r="Z84"/>
  <c r="AD84"/>
  <c r="AF84"/>
  <c r="AH84"/>
  <c r="F85"/>
  <c r="L85" s="1"/>
  <c r="H85"/>
  <c r="J85"/>
  <c r="N85"/>
  <c r="P85"/>
  <c r="R85"/>
  <c r="V85"/>
  <c r="X85"/>
  <c r="Z85"/>
  <c r="AD85"/>
  <c r="AF85"/>
  <c r="AH85"/>
  <c r="F86"/>
  <c r="H86"/>
  <c r="J86"/>
  <c r="N86"/>
  <c r="P86"/>
  <c r="R86"/>
  <c r="V86"/>
  <c r="X86"/>
  <c r="Z86"/>
  <c r="AD86"/>
  <c r="AF86"/>
  <c r="AH86"/>
  <c r="F87"/>
  <c r="L87" s="1"/>
  <c r="H87"/>
  <c r="J87"/>
  <c r="N87"/>
  <c r="P87"/>
  <c r="R87"/>
  <c r="V87"/>
  <c r="X87"/>
  <c r="Z87"/>
  <c r="AD87"/>
  <c r="AF87"/>
  <c r="AH87"/>
  <c r="F88"/>
  <c r="H88"/>
  <c r="J88"/>
  <c r="N88"/>
  <c r="P88"/>
  <c r="R88"/>
  <c r="V88"/>
  <c r="X88"/>
  <c r="Z88"/>
  <c r="AD88"/>
  <c r="AF88"/>
  <c r="AH88"/>
  <c r="F89"/>
  <c r="L89" s="1"/>
  <c r="H89"/>
  <c r="J89"/>
  <c r="N89"/>
  <c r="P89"/>
  <c r="R89"/>
  <c r="V89"/>
  <c r="X89"/>
  <c r="Z89"/>
  <c r="AD89"/>
  <c r="AF89"/>
  <c r="AH89"/>
  <c r="F90"/>
  <c r="H90"/>
  <c r="J90"/>
  <c r="N90"/>
  <c r="P90"/>
  <c r="R90"/>
  <c r="V90"/>
  <c r="X90"/>
  <c r="Z90"/>
  <c r="AD90"/>
  <c r="AF90"/>
  <c r="AH90"/>
  <c r="F91"/>
  <c r="L91" s="1"/>
  <c r="H91"/>
  <c r="J91"/>
  <c r="N91"/>
  <c r="P91"/>
  <c r="R91"/>
  <c r="V91"/>
  <c r="X91"/>
  <c r="Z91"/>
  <c r="AD91"/>
  <c r="AF91"/>
  <c r="AH91"/>
  <c r="F92"/>
  <c r="H92"/>
  <c r="J92"/>
  <c r="N92"/>
  <c r="P92"/>
  <c r="R92"/>
  <c r="V92"/>
  <c r="X92"/>
  <c r="Z92"/>
  <c r="AD92"/>
  <c r="AF92"/>
  <c r="AH92"/>
  <c r="F93"/>
  <c r="L93" s="1"/>
  <c r="H93"/>
  <c r="J93"/>
  <c r="N93"/>
  <c r="P93"/>
  <c r="R93"/>
  <c r="V93"/>
  <c r="X93"/>
  <c r="Z93"/>
  <c r="AD93"/>
  <c r="AF93"/>
  <c r="AH93"/>
  <c r="F94"/>
  <c r="H94"/>
  <c r="J94"/>
  <c r="N94"/>
  <c r="P94"/>
  <c r="R94"/>
  <c r="V94"/>
  <c r="X94"/>
  <c r="Z94"/>
  <c r="AD94"/>
  <c r="AF94"/>
  <c r="AH94"/>
  <c r="F95"/>
  <c r="L95" s="1"/>
  <c r="H95"/>
  <c r="J95"/>
  <c r="N95"/>
  <c r="P95"/>
  <c r="R95"/>
  <c r="V95"/>
  <c r="X95"/>
  <c r="Z95"/>
  <c r="AD95"/>
  <c r="AF95"/>
  <c r="AH95"/>
  <c r="F96"/>
  <c r="H96"/>
  <c r="J96"/>
  <c r="N96"/>
  <c r="P96"/>
  <c r="R96"/>
  <c r="V96"/>
  <c r="X96"/>
  <c r="Z96"/>
  <c r="AD96"/>
  <c r="AF96"/>
  <c r="AH96"/>
  <c r="F97"/>
  <c r="L97" s="1"/>
  <c r="H97"/>
  <c r="J97"/>
  <c r="N97"/>
  <c r="P97"/>
  <c r="R97"/>
  <c r="V97"/>
  <c r="X97"/>
  <c r="Z97"/>
  <c r="AD97"/>
  <c r="AF97"/>
  <c r="AH97"/>
  <c r="F98"/>
  <c r="H98"/>
  <c r="J98"/>
  <c r="N98"/>
  <c r="P98"/>
  <c r="R98"/>
  <c r="V98"/>
  <c r="X98"/>
  <c r="Z98"/>
  <c r="AD98"/>
  <c r="AF98"/>
  <c r="AH98"/>
  <c r="F99"/>
  <c r="L99" s="1"/>
  <c r="H99"/>
  <c r="J99"/>
  <c r="N99"/>
  <c r="P99"/>
  <c r="R99"/>
  <c r="V99"/>
  <c r="X99"/>
  <c r="Z99"/>
  <c r="AD99"/>
  <c r="AF99"/>
  <c r="AH99"/>
  <c r="F100"/>
  <c r="H100"/>
  <c r="J100"/>
  <c r="N100"/>
  <c r="P100"/>
  <c r="R100"/>
  <c r="V100"/>
  <c r="X100"/>
  <c r="Z100"/>
  <c r="AD100"/>
  <c r="AF100"/>
  <c r="AH100"/>
  <c r="F101"/>
  <c r="L101" s="1"/>
  <c r="H101"/>
  <c r="J101"/>
  <c r="N101"/>
  <c r="P101"/>
  <c r="R101"/>
  <c r="V101"/>
  <c r="X101"/>
  <c r="Z101"/>
  <c r="AD101"/>
  <c r="AF101"/>
  <c r="AH101"/>
  <c r="F102"/>
  <c r="H102"/>
  <c r="J102"/>
  <c r="N102"/>
  <c r="P102"/>
  <c r="R102"/>
  <c r="V102"/>
  <c r="X102"/>
  <c r="Z102"/>
  <c r="AD102"/>
  <c r="AF102"/>
  <c r="AH102"/>
  <c r="F103"/>
  <c r="L103" s="1"/>
  <c r="H103"/>
  <c r="J103"/>
  <c r="N103"/>
  <c r="P103"/>
  <c r="R103"/>
  <c r="V103"/>
  <c r="X103"/>
  <c r="Z103"/>
  <c r="AD103"/>
  <c r="AF103"/>
  <c r="AH103"/>
  <c r="F104"/>
  <c r="H104"/>
  <c r="J104"/>
  <c r="N104"/>
  <c r="P104"/>
  <c r="R104"/>
  <c r="V104"/>
  <c r="X104"/>
  <c r="Z104"/>
  <c r="AD104"/>
  <c r="AF104"/>
  <c r="AH104"/>
  <c r="F105"/>
  <c r="L105" s="1"/>
  <c r="H105"/>
  <c r="J105"/>
  <c r="N105"/>
  <c r="P105"/>
  <c r="R105"/>
  <c r="V105"/>
  <c r="X105"/>
  <c r="Z105"/>
  <c r="AD105"/>
  <c r="AF105"/>
  <c r="AH105"/>
  <c r="F106"/>
  <c r="H106"/>
  <c r="J106"/>
  <c r="N106"/>
  <c r="P106"/>
  <c r="R106"/>
  <c r="V106"/>
  <c r="X106"/>
  <c r="Z106"/>
  <c r="AD106"/>
  <c r="AF106"/>
  <c r="AH106"/>
  <c r="F107"/>
  <c r="L107" s="1"/>
  <c r="H107"/>
  <c r="J107"/>
  <c r="N107"/>
  <c r="P107"/>
  <c r="R107"/>
  <c r="V107"/>
  <c r="X107"/>
  <c r="Z107"/>
  <c r="AD107"/>
  <c r="AF107"/>
  <c r="AH107"/>
  <c r="F108"/>
  <c r="H108"/>
  <c r="J108"/>
  <c r="N108"/>
  <c r="P108"/>
  <c r="R108"/>
  <c r="V108"/>
  <c r="X108"/>
  <c r="Z108"/>
  <c r="AD108"/>
  <c r="AF108"/>
  <c r="AH108"/>
  <c r="F109"/>
  <c r="L109" s="1"/>
  <c r="H109"/>
  <c r="J109"/>
  <c r="N109"/>
  <c r="P109"/>
  <c r="R109"/>
  <c r="V109"/>
  <c r="X109"/>
  <c r="Z109"/>
  <c r="AD109"/>
  <c r="AF109"/>
  <c r="AH109"/>
  <c r="F110"/>
  <c r="H110"/>
  <c r="J110"/>
  <c r="N110"/>
  <c r="P110"/>
  <c r="R110"/>
  <c r="V110"/>
  <c r="X110"/>
  <c r="Z110"/>
  <c r="AD110"/>
  <c r="AF110"/>
  <c r="AH110"/>
  <c r="F111"/>
  <c r="L111" s="1"/>
  <c r="H111"/>
  <c r="J111"/>
  <c r="N111"/>
  <c r="P111"/>
  <c r="R111"/>
  <c r="V111"/>
  <c r="X111"/>
  <c r="Z111"/>
  <c r="AD111"/>
  <c r="AF111"/>
  <c r="AH111"/>
  <c r="F112"/>
  <c r="H112"/>
  <c r="J112"/>
  <c r="N112"/>
  <c r="P112"/>
  <c r="R112"/>
  <c r="V112"/>
  <c r="X112"/>
  <c r="Z112"/>
  <c r="AD112"/>
  <c r="AF112"/>
  <c r="AH112"/>
  <c r="F113"/>
  <c r="L113" s="1"/>
  <c r="H113"/>
  <c r="J113"/>
  <c r="N113"/>
  <c r="P113"/>
  <c r="R113"/>
  <c r="V113"/>
  <c r="X113"/>
  <c r="Z113"/>
  <c r="AD113"/>
  <c r="AF113"/>
  <c r="AH113"/>
  <c r="F12" i="68"/>
  <c r="F13"/>
  <c r="H13" s="1"/>
  <c r="F14"/>
  <c r="F15"/>
  <c r="H15" s="1"/>
  <c r="F16"/>
  <c r="F17"/>
  <c r="H17" s="1"/>
  <c r="F18"/>
  <c r="F19"/>
  <c r="H19" s="1"/>
  <c r="F20"/>
  <c r="F21"/>
  <c r="H21" s="1"/>
  <c r="F22"/>
  <c r="F23"/>
  <c r="H23" s="1"/>
  <c r="F24"/>
  <c r="F25"/>
  <c r="H25" s="1"/>
  <c r="F26"/>
  <c r="F27"/>
  <c r="H27" s="1"/>
  <c r="F28"/>
  <c r="F29"/>
  <c r="H29" s="1"/>
  <c r="F30"/>
  <c r="F31"/>
  <c r="H31" s="1"/>
  <c r="F32"/>
  <c r="F33"/>
  <c r="H33" s="1"/>
  <c r="J33" s="1"/>
  <c r="F34"/>
  <c r="F35"/>
  <c r="H35" s="1"/>
  <c r="J35" s="1"/>
  <c r="F36"/>
  <c r="F37"/>
  <c r="H37" s="1"/>
  <c r="J37" s="1"/>
  <c r="F38"/>
  <c r="H38" s="1"/>
  <c r="J38" s="1"/>
  <c r="L38" s="1"/>
  <c r="F39"/>
  <c r="H39" s="1"/>
  <c r="J39" s="1"/>
  <c r="F40"/>
  <c r="H40" s="1"/>
  <c r="J40" s="1"/>
  <c r="L40" s="1"/>
  <c r="F41"/>
  <c r="H41" s="1"/>
  <c r="J41" s="1"/>
  <c r="F42"/>
  <c r="H42" s="1"/>
  <c r="J42" s="1"/>
  <c r="L42" s="1"/>
  <c r="F43"/>
  <c r="H43" s="1"/>
  <c r="J43" s="1"/>
  <c r="F44"/>
  <c r="H44" s="1"/>
  <c r="J44" s="1"/>
  <c r="L44" s="1"/>
  <c r="F45"/>
  <c r="H45" s="1"/>
  <c r="J45" s="1"/>
  <c r="F46"/>
  <c r="H46" s="1"/>
  <c r="J46" s="1"/>
  <c r="L46" s="1"/>
  <c r="F47"/>
  <c r="H47" s="1"/>
  <c r="J47" s="1"/>
  <c r="F48"/>
  <c r="H48" s="1"/>
  <c r="J48" s="1"/>
  <c r="L48" s="1"/>
  <c r="F49"/>
  <c r="H49" s="1"/>
  <c r="J49" s="1"/>
  <c r="F50"/>
  <c r="H50" s="1"/>
  <c r="J50" s="1"/>
  <c r="L50" s="1"/>
  <c r="F51"/>
  <c r="H51" s="1"/>
  <c r="J51" s="1"/>
  <c r="F52"/>
  <c r="H52" s="1"/>
  <c r="J52" s="1"/>
  <c r="L52" s="1"/>
  <c r="F53"/>
  <c r="H53" s="1"/>
  <c r="J53" s="1"/>
  <c r="F54"/>
  <c r="H54" s="1"/>
  <c r="J54" s="1"/>
  <c r="L54" s="1"/>
  <c r="F55"/>
  <c r="H55" s="1"/>
  <c r="J55" s="1"/>
  <c r="F56"/>
  <c r="H56" s="1"/>
  <c r="J56" s="1"/>
  <c r="L56" s="1"/>
  <c r="F57"/>
  <c r="H57" s="1"/>
  <c r="J57" s="1"/>
  <c r="F58"/>
  <c r="H58" s="1"/>
  <c r="J58" s="1"/>
  <c r="L58" s="1"/>
  <c r="F59"/>
  <c r="H59" s="1"/>
  <c r="J59" s="1"/>
  <c r="F60"/>
  <c r="H60" s="1"/>
  <c r="J60" s="1"/>
  <c r="L60" s="1"/>
  <c r="F61"/>
  <c r="H61" s="1"/>
  <c r="J61" s="1"/>
  <c r="F62"/>
  <c r="H62" s="1"/>
  <c r="J62" s="1"/>
  <c r="L62" s="1"/>
  <c r="F63"/>
  <c r="H63" s="1"/>
  <c r="J63" s="1"/>
  <c r="F64"/>
  <c r="H64" s="1"/>
  <c r="J64" s="1"/>
  <c r="L64" s="1"/>
  <c r="F65"/>
  <c r="F66"/>
  <c r="H66" s="1"/>
  <c r="J66" s="1"/>
  <c r="F67"/>
  <c r="F68"/>
  <c r="H68"/>
  <c r="J68" s="1"/>
  <c r="F69"/>
  <c r="F70"/>
  <c r="H70" s="1"/>
  <c r="J70" s="1"/>
  <c r="F71"/>
  <c r="F72"/>
  <c r="H72" s="1"/>
  <c r="J72" s="1"/>
  <c r="F73"/>
  <c r="F74"/>
  <c r="H74" s="1"/>
  <c r="J74" s="1"/>
  <c r="F75"/>
  <c r="F76"/>
  <c r="H76" s="1"/>
  <c r="J76" s="1"/>
  <c r="F77"/>
  <c r="F78"/>
  <c r="H78" s="1"/>
  <c r="J78" s="1"/>
  <c r="F79"/>
  <c r="F80"/>
  <c r="H80" s="1"/>
  <c r="J80" s="1"/>
  <c r="F81"/>
  <c r="F82"/>
  <c r="H82" s="1"/>
  <c r="J82" s="1"/>
  <c r="F83"/>
  <c r="F84"/>
  <c r="H84" s="1"/>
  <c r="J84" s="1"/>
  <c r="L84" s="1"/>
  <c r="F85"/>
  <c r="F86"/>
  <c r="H86" s="1"/>
  <c r="J86" s="1"/>
  <c r="F87"/>
  <c r="F88"/>
  <c r="H88" s="1"/>
  <c r="J88" s="1"/>
  <c r="F89"/>
  <c r="F90"/>
  <c r="H90" s="1"/>
  <c r="J90" s="1"/>
  <c r="F91"/>
  <c r="F92"/>
  <c r="H92" s="1"/>
  <c r="J92" s="1"/>
  <c r="F93"/>
  <c r="H93" s="1"/>
  <c r="J93" s="1"/>
  <c r="F94"/>
  <c r="H94" s="1"/>
  <c r="J94" s="1"/>
  <c r="L94" s="1"/>
  <c r="F95"/>
  <c r="H95" s="1"/>
  <c r="J95" s="1"/>
  <c r="F96"/>
  <c r="H96"/>
  <c r="J96" s="1"/>
  <c r="L96" s="1"/>
  <c r="F97"/>
  <c r="H97" s="1"/>
  <c r="J97" s="1"/>
  <c r="F98"/>
  <c r="H98" s="1"/>
  <c r="J98" s="1"/>
  <c r="L98" s="1"/>
  <c r="F99"/>
  <c r="H99" s="1"/>
  <c r="J99" s="1"/>
  <c r="F100"/>
  <c r="H100" s="1"/>
  <c r="J100" s="1"/>
  <c r="L100" s="1"/>
  <c r="F101"/>
  <c r="H101" s="1"/>
  <c r="J101" s="1"/>
  <c r="F102"/>
  <c r="H102" s="1"/>
  <c r="J102" s="1"/>
  <c r="L102" s="1"/>
  <c r="F103"/>
  <c r="H103" s="1"/>
  <c r="J103" s="1"/>
  <c r="F104"/>
  <c r="H104" s="1"/>
  <c r="J104" s="1"/>
  <c r="L104" s="1"/>
  <c r="F105"/>
  <c r="H105" s="1"/>
  <c r="J105" s="1"/>
  <c r="F106"/>
  <c r="H106" s="1"/>
  <c r="J106" s="1"/>
  <c r="L106" s="1"/>
  <c r="F107"/>
  <c r="H107" s="1"/>
  <c r="J107" s="1"/>
  <c r="F108"/>
  <c r="H108" s="1"/>
  <c r="J108" s="1"/>
  <c r="L108" s="1"/>
  <c r="F109"/>
  <c r="H109" s="1"/>
  <c r="J109" s="1"/>
  <c r="F110"/>
  <c r="H110" s="1"/>
  <c r="J110" s="1"/>
  <c r="L110" s="1"/>
  <c r="F111"/>
  <c r="H111" s="1"/>
  <c r="J111" s="1"/>
  <c r="F112"/>
  <c r="H112" s="1"/>
  <c r="J112" s="1"/>
  <c r="L112" s="1"/>
  <c r="F113"/>
  <c r="H113" s="1"/>
  <c r="J113" s="1"/>
  <c r="L113" s="1"/>
  <c r="F12" i="56"/>
  <c r="H12"/>
  <c r="J12"/>
  <c r="N12"/>
  <c r="P12"/>
  <c r="R12"/>
  <c r="V12"/>
  <c r="X12"/>
  <c r="Z12"/>
  <c r="AD12"/>
  <c r="AF12"/>
  <c r="AH12"/>
  <c r="F13"/>
  <c r="H13"/>
  <c r="J13"/>
  <c r="N13"/>
  <c r="P13"/>
  <c r="R13"/>
  <c r="V13"/>
  <c r="X13"/>
  <c r="Z13"/>
  <c r="AD13"/>
  <c r="AF13"/>
  <c r="AH13"/>
  <c r="F14"/>
  <c r="H14"/>
  <c r="J14"/>
  <c r="N14"/>
  <c r="P14"/>
  <c r="R14"/>
  <c r="V14"/>
  <c r="X14"/>
  <c r="Z14"/>
  <c r="AD14"/>
  <c r="AF14"/>
  <c r="AH14"/>
  <c r="F15"/>
  <c r="H15"/>
  <c r="J15"/>
  <c r="N15"/>
  <c r="P15"/>
  <c r="R15"/>
  <c r="V15"/>
  <c r="X15"/>
  <c r="Z15"/>
  <c r="AD15"/>
  <c r="AF15"/>
  <c r="AH15"/>
  <c r="F16"/>
  <c r="H16"/>
  <c r="J16"/>
  <c r="N16"/>
  <c r="P16"/>
  <c r="R16"/>
  <c r="V16"/>
  <c r="X16"/>
  <c r="Z16"/>
  <c r="AD16"/>
  <c r="AF16"/>
  <c r="AH16"/>
  <c r="F17"/>
  <c r="H17"/>
  <c r="J17"/>
  <c r="N17"/>
  <c r="P17"/>
  <c r="R17"/>
  <c r="V17"/>
  <c r="X17"/>
  <c r="Z17"/>
  <c r="AD17"/>
  <c r="AF17"/>
  <c r="AH17"/>
  <c r="F18"/>
  <c r="H18"/>
  <c r="J18"/>
  <c r="N18"/>
  <c r="P18"/>
  <c r="R18"/>
  <c r="V18"/>
  <c r="X18"/>
  <c r="Z18"/>
  <c r="AD18"/>
  <c r="AF18"/>
  <c r="AH18"/>
  <c r="F19"/>
  <c r="H19"/>
  <c r="J19"/>
  <c r="N19"/>
  <c r="P19"/>
  <c r="R19"/>
  <c r="V19"/>
  <c r="X19"/>
  <c r="Z19"/>
  <c r="AD19"/>
  <c r="AF19"/>
  <c r="AH19"/>
  <c r="F20"/>
  <c r="H20"/>
  <c r="J20"/>
  <c r="N20"/>
  <c r="P20"/>
  <c r="R20"/>
  <c r="V20"/>
  <c r="X20"/>
  <c r="Z20"/>
  <c r="AD20"/>
  <c r="AF20"/>
  <c r="AH20"/>
  <c r="F21"/>
  <c r="H21"/>
  <c r="J21"/>
  <c r="N21"/>
  <c r="P21"/>
  <c r="R21"/>
  <c r="V21"/>
  <c r="X21"/>
  <c r="Z21"/>
  <c r="AD21"/>
  <c r="AF21"/>
  <c r="AH21"/>
  <c r="F22"/>
  <c r="H22"/>
  <c r="J22"/>
  <c r="N22"/>
  <c r="P22"/>
  <c r="R22"/>
  <c r="V22"/>
  <c r="X22"/>
  <c r="Z22"/>
  <c r="AD22"/>
  <c r="AF22"/>
  <c r="AH22"/>
  <c r="F23"/>
  <c r="H23"/>
  <c r="J23"/>
  <c r="N23"/>
  <c r="P23"/>
  <c r="R23"/>
  <c r="V23"/>
  <c r="X23"/>
  <c r="Z23"/>
  <c r="AD23"/>
  <c r="AF23"/>
  <c r="AH23"/>
  <c r="F24"/>
  <c r="H24"/>
  <c r="J24"/>
  <c r="N24"/>
  <c r="P24"/>
  <c r="R24"/>
  <c r="V24"/>
  <c r="X24"/>
  <c r="Z24"/>
  <c r="AD24"/>
  <c r="AF24"/>
  <c r="AH24"/>
  <c r="F25"/>
  <c r="H25"/>
  <c r="J25"/>
  <c r="N25"/>
  <c r="P25"/>
  <c r="R25"/>
  <c r="V25"/>
  <c r="X25"/>
  <c r="Z25"/>
  <c r="AD25"/>
  <c r="AF25"/>
  <c r="AH25"/>
  <c r="F26"/>
  <c r="H26"/>
  <c r="J26"/>
  <c r="N26"/>
  <c r="P26"/>
  <c r="R26"/>
  <c r="V26"/>
  <c r="X26"/>
  <c r="Z26"/>
  <c r="AD26"/>
  <c r="AF26"/>
  <c r="AH26"/>
  <c r="F27"/>
  <c r="H27"/>
  <c r="J27"/>
  <c r="N27"/>
  <c r="P27"/>
  <c r="R27"/>
  <c r="V27"/>
  <c r="X27"/>
  <c r="Z27"/>
  <c r="AD27"/>
  <c r="AF27"/>
  <c r="AH27"/>
  <c r="F28"/>
  <c r="H28"/>
  <c r="J28"/>
  <c r="N28"/>
  <c r="P28"/>
  <c r="R28"/>
  <c r="V28"/>
  <c r="X28"/>
  <c r="Z28"/>
  <c r="AD28"/>
  <c r="AF28"/>
  <c r="AH28"/>
  <c r="F29"/>
  <c r="H29"/>
  <c r="J29"/>
  <c r="N29"/>
  <c r="P29"/>
  <c r="R29"/>
  <c r="V29"/>
  <c r="X29"/>
  <c r="Z29"/>
  <c r="AD29"/>
  <c r="AF29"/>
  <c r="AH29"/>
  <c r="F30"/>
  <c r="H30"/>
  <c r="J30"/>
  <c r="N30"/>
  <c r="P30"/>
  <c r="R30"/>
  <c r="V30"/>
  <c r="X30"/>
  <c r="Z30"/>
  <c r="AD30"/>
  <c r="AF30"/>
  <c r="AH30"/>
  <c r="F31"/>
  <c r="H31"/>
  <c r="J31"/>
  <c r="N31"/>
  <c r="P31"/>
  <c r="R31"/>
  <c r="V31"/>
  <c r="X31"/>
  <c r="Z31"/>
  <c r="AD31"/>
  <c r="AF31"/>
  <c r="AH31"/>
  <c r="F32"/>
  <c r="H32"/>
  <c r="J32"/>
  <c r="N32"/>
  <c r="P32"/>
  <c r="R32"/>
  <c r="V32"/>
  <c r="X32"/>
  <c r="Z32"/>
  <c r="AD32"/>
  <c r="AF32"/>
  <c r="AH32"/>
  <c r="F33"/>
  <c r="H33"/>
  <c r="J33"/>
  <c r="N33"/>
  <c r="P33"/>
  <c r="R33"/>
  <c r="V33"/>
  <c r="X33"/>
  <c r="Z33"/>
  <c r="AD33"/>
  <c r="AF33"/>
  <c r="AH33"/>
  <c r="F34"/>
  <c r="H34"/>
  <c r="J34"/>
  <c r="N34"/>
  <c r="P34"/>
  <c r="R34"/>
  <c r="V34"/>
  <c r="X34"/>
  <c r="Z34"/>
  <c r="AD34"/>
  <c r="AF34"/>
  <c r="AH34"/>
  <c r="F35"/>
  <c r="H35"/>
  <c r="J35"/>
  <c r="N35"/>
  <c r="P35"/>
  <c r="R35"/>
  <c r="V35"/>
  <c r="X35"/>
  <c r="Z35"/>
  <c r="AD35"/>
  <c r="AF35"/>
  <c r="AH35"/>
  <c r="F36"/>
  <c r="H36"/>
  <c r="J36"/>
  <c r="N36"/>
  <c r="P36"/>
  <c r="R36"/>
  <c r="V36"/>
  <c r="X36"/>
  <c r="Z36"/>
  <c r="AD36"/>
  <c r="AF36"/>
  <c r="AH36"/>
  <c r="F37"/>
  <c r="H37"/>
  <c r="J37"/>
  <c r="N37"/>
  <c r="P37"/>
  <c r="R37"/>
  <c r="V37"/>
  <c r="X37"/>
  <c r="Z37"/>
  <c r="AD37"/>
  <c r="AF37"/>
  <c r="AH37"/>
  <c r="F38"/>
  <c r="H38"/>
  <c r="J38"/>
  <c r="N38"/>
  <c r="P38"/>
  <c r="R38"/>
  <c r="V38"/>
  <c r="X38"/>
  <c r="Z38"/>
  <c r="AD38"/>
  <c r="AF38"/>
  <c r="AH38"/>
  <c r="F39"/>
  <c r="H39"/>
  <c r="J39"/>
  <c r="N39"/>
  <c r="P39"/>
  <c r="R39"/>
  <c r="V39"/>
  <c r="X39"/>
  <c r="Z39"/>
  <c r="AD39"/>
  <c r="AF39"/>
  <c r="AH39"/>
  <c r="F40"/>
  <c r="H40"/>
  <c r="J40"/>
  <c r="N40"/>
  <c r="P40"/>
  <c r="R40"/>
  <c r="V40"/>
  <c r="X40"/>
  <c r="Z40"/>
  <c r="AD40"/>
  <c r="AF40"/>
  <c r="AH40"/>
  <c r="F41"/>
  <c r="H41"/>
  <c r="J41"/>
  <c r="N41"/>
  <c r="P41"/>
  <c r="R41"/>
  <c r="V41"/>
  <c r="X41"/>
  <c r="Z41"/>
  <c r="AD41"/>
  <c r="AF41"/>
  <c r="AH41"/>
  <c r="F42"/>
  <c r="H42"/>
  <c r="J42"/>
  <c r="N42"/>
  <c r="P42"/>
  <c r="R42"/>
  <c r="V42"/>
  <c r="X42"/>
  <c r="Z42"/>
  <c r="AD42"/>
  <c r="AF42"/>
  <c r="AH42"/>
  <c r="F43"/>
  <c r="H43"/>
  <c r="J43"/>
  <c r="N43"/>
  <c r="P43"/>
  <c r="R43"/>
  <c r="V43"/>
  <c r="X43"/>
  <c r="Z43"/>
  <c r="AD43"/>
  <c r="AF43"/>
  <c r="AH43"/>
  <c r="F44"/>
  <c r="H44"/>
  <c r="J44"/>
  <c r="N44"/>
  <c r="P44"/>
  <c r="R44"/>
  <c r="V44"/>
  <c r="X44"/>
  <c r="Z44"/>
  <c r="AD44"/>
  <c r="AF44"/>
  <c r="AH44"/>
  <c r="F45"/>
  <c r="H45"/>
  <c r="J45"/>
  <c r="N45"/>
  <c r="P45"/>
  <c r="R45"/>
  <c r="V45"/>
  <c r="X45"/>
  <c r="Z45"/>
  <c r="AD45"/>
  <c r="AF45"/>
  <c r="AH45"/>
  <c r="F46"/>
  <c r="H46"/>
  <c r="J46"/>
  <c r="N46"/>
  <c r="P46"/>
  <c r="R46"/>
  <c r="V46"/>
  <c r="X46"/>
  <c r="Z46"/>
  <c r="AD46"/>
  <c r="AF46"/>
  <c r="AH46"/>
  <c r="F47"/>
  <c r="H47"/>
  <c r="J47"/>
  <c r="N47"/>
  <c r="P47"/>
  <c r="R47"/>
  <c r="V47"/>
  <c r="X47"/>
  <c r="Z47"/>
  <c r="AD47"/>
  <c r="AF47"/>
  <c r="AH47"/>
  <c r="F48"/>
  <c r="H48"/>
  <c r="J48"/>
  <c r="N48"/>
  <c r="P48"/>
  <c r="R48"/>
  <c r="V48"/>
  <c r="X48"/>
  <c r="Z48"/>
  <c r="AD48"/>
  <c r="AF48"/>
  <c r="AH48"/>
  <c r="F49"/>
  <c r="H49"/>
  <c r="J49"/>
  <c r="N49"/>
  <c r="P49"/>
  <c r="R49"/>
  <c r="V49"/>
  <c r="X49"/>
  <c r="Z49"/>
  <c r="AD49"/>
  <c r="AF49"/>
  <c r="AH49"/>
  <c r="F50"/>
  <c r="H50"/>
  <c r="J50"/>
  <c r="N50"/>
  <c r="P50"/>
  <c r="R50"/>
  <c r="V50"/>
  <c r="X50"/>
  <c r="Z50"/>
  <c r="AD50"/>
  <c r="AF50"/>
  <c r="AH50"/>
  <c r="F51"/>
  <c r="H51"/>
  <c r="J51"/>
  <c r="N51"/>
  <c r="P51"/>
  <c r="R51"/>
  <c r="V51"/>
  <c r="X51"/>
  <c r="Z51"/>
  <c r="AD51"/>
  <c r="AF51"/>
  <c r="AH51"/>
  <c r="F52"/>
  <c r="H52"/>
  <c r="J52"/>
  <c r="N52"/>
  <c r="P52"/>
  <c r="R52"/>
  <c r="V52"/>
  <c r="X52"/>
  <c r="Z52"/>
  <c r="AD52"/>
  <c r="AF52"/>
  <c r="AH52"/>
  <c r="F53"/>
  <c r="H53"/>
  <c r="J53"/>
  <c r="N53"/>
  <c r="P53"/>
  <c r="R53"/>
  <c r="V53"/>
  <c r="X53"/>
  <c r="Z53"/>
  <c r="AD53"/>
  <c r="AF53"/>
  <c r="AH53"/>
  <c r="F54"/>
  <c r="H54"/>
  <c r="J54"/>
  <c r="N54"/>
  <c r="P54"/>
  <c r="R54"/>
  <c r="V54"/>
  <c r="X54"/>
  <c r="Z54"/>
  <c r="AD54"/>
  <c r="AF54"/>
  <c r="AH54"/>
  <c r="F55"/>
  <c r="H55"/>
  <c r="J55"/>
  <c r="N55"/>
  <c r="P55"/>
  <c r="R55"/>
  <c r="V55"/>
  <c r="X55"/>
  <c r="Z55"/>
  <c r="AD55"/>
  <c r="AF55"/>
  <c r="AH55"/>
  <c r="F56"/>
  <c r="H56"/>
  <c r="J56"/>
  <c r="N56"/>
  <c r="P56"/>
  <c r="R56"/>
  <c r="V56"/>
  <c r="X56"/>
  <c r="Z56"/>
  <c r="AD56"/>
  <c r="AF56"/>
  <c r="AH56"/>
  <c r="F57"/>
  <c r="H57"/>
  <c r="J57"/>
  <c r="N57"/>
  <c r="P57"/>
  <c r="R57"/>
  <c r="V57"/>
  <c r="X57"/>
  <c r="Z57"/>
  <c r="AD57"/>
  <c r="AF57"/>
  <c r="AH57"/>
  <c r="F58"/>
  <c r="H58"/>
  <c r="J58"/>
  <c r="N58"/>
  <c r="P58"/>
  <c r="R58"/>
  <c r="V58"/>
  <c r="X58"/>
  <c r="Z58"/>
  <c r="AD58"/>
  <c r="AF58"/>
  <c r="AH58"/>
  <c r="F59"/>
  <c r="H59"/>
  <c r="J59"/>
  <c r="N59"/>
  <c r="P59"/>
  <c r="R59"/>
  <c r="V59"/>
  <c r="X59"/>
  <c r="Z59"/>
  <c r="AD59"/>
  <c r="AF59"/>
  <c r="AH59"/>
  <c r="F60"/>
  <c r="H60"/>
  <c r="J60"/>
  <c r="N60"/>
  <c r="P60"/>
  <c r="R60"/>
  <c r="V60"/>
  <c r="X60"/>
  <c r="Z60"/>
  <c r="AD60"/>
  <c r="AF60"/>
  <c r="AH60"/>
  <c r="F61"/>
  <c r="H61"/>
  <c r="J61"/>
  <c r="N61"/>
  <c r="P61"/>
  <c r="R61"/>
  <c r="V61"/>
  <c r="X61"/>
  <c r="Z61"/>
  <c r="AD61"/>
  <c r="AF61"/>
  <c r="AH61"/>
  <c r="F62"/>
  <c r="H62"/>
  <c r="J62"/>
  <c r="N62"/>
  <c r="P62"/>
  <c r="R62"/>
  <c r="V62"/>
  <c r="X62"/>
  <c r="Z62"/>
  <c r="AD62"/>
  <c r="AF62"/>
  <c r="AH62"/>
  <c r="F63"/>
  <c r="H63"/>
  <c r="J63"/>
  <c r="N63"/>
  <c r="P63"/>
  <c r="R63"/>
  <c r="V63"/>
  <c r="X63"/>
  <c r="Z63"/>
  <c r="AD63"/>
  <c r="AF63"/>
  <c r="AH63"/>
  <c r="F64"/>
  <c r="H64"/>
  <c r="J64"/>
  <c r="N64"/>
  <c r="P64"/>
  <c r="R64"/>
  <c r="V64"/>
  <c r="X64"/>
  <c r="Z64"/>
  <c r="AD64"/>
  <c r="AF64"/>
  <c r="AH64"/>
  <c r="F65"/>
  <c r="H65"/>
  <c r="J65"/>
  <c r="N65"/>
  <c r="P65"/>
  <c r="R65"/>
  <c r="V65"/>
  <c r="X65"/>
  <c r="Z65"/>
  <c r="AD65"/>
  <c r="AF65"/>
  <c r="AH65"/>
  <c r="F66"/>
  <c r="H66"/>
  <c r="J66"/>
  <c r="N66"/>
  <c r="P66"/>
  <c r="R66"/>
  <c r="V66"/>
  <c r="X66"/>
  <c r="Z66"/>
  <c r="AD66"/>
  <c r="AF66"/>
  <c r="AH66"/>
  <c r="F67"/>
  <c r="H67"/>
  <c r="J67"/>
  <c r="N67"/>
  <c r="P67"/>
  <c r="R67"/>
  <c r="V67"/>
  <c r="X67"/>
  <c r="Z67"/>
  <c r="AD67"/>
  <c r="AF67"/>
  <c r="AH67"/>
  <c r="F68"/>
  <c r="H68"/>
  <c r="J68"/>
  <c r="N68"/>
  <c r="P68"/>
  <c r="R68"/>
  <c r="V68"/>
  <c r="X68"/>
  <c r="Z68"/>
  <c r="AD68"/>
  <c r="AF68"/>
  <c r="AH68"/>
  <c r="F69"/>
  <c r="H69"/>
  <c r="J69"/>
  <c r="N69"/>
  <c r="P69"/>
  <c r="R69"/>
  <c r="V69"/>
  <c r="X69"/>
  <c r="Z69"/>
  <c r="AD69"/>
  <c r="AF69"/>
  <c r="AH69"/>
  <c r="F70"/>
  <c r="H70"/>
  <c r="J70"/>
  <c r="N70"/>
  <c r="P70"/>
  <c r="R70"/>
  <c r="V70"/>
  <c r="X70"/>
  <c r="Z70"/>
  <c r="AD70"/>
  <c r="AF70"/>
  <c r="AH70"/>
  <c r="F71"/>
  <c r="H71"/>
  <c r="J71"/>
  <c r="N71"/>
  <c r="P71"/>
  <c r="R71"/>
  <c r="V71"/>
  <c r="X71"/>
  <c r="Z71"/>
  <c r="AD71"/>
  <c r="AF71"/>
  <c r="AH71"/>
  <c r="F72"/>
  <c r="H72"/>
  <c r="J72"/>
  <c r="N72"/>
  <c r="P72"/>
  <c r="R72"/>
  <c r="V72"/>
  <c r="X72"/>
  <c r="Z72"/>
  <c r="AD72"/>
  <c r="AF72"/>
  <c r="AH72"/>
  <c r="F73"/>
  <c r="H73"/>
  <c r="J73"/>
  <c r="N73"/>
  <c r="P73"/>
  <c r="R73"/>
  <c r="V73"/>
  <c r="X73"/>
  <c r="Z73"/>
  <c r="AD73"/>
  <c r="AF73"/>
  <c r="AH73"/>
  <c r="F74"/>
  <c r="H74"/>
  <c r="J74"/>
  <c r="N74"/>
  <c r="P74"/>
  <c r="R74"/>
  <c r="V74"/>
  <c r="X74"/>
  <c r="Z74"/>
  <c r="AD74"/>
  <c r="AF74"/>
  <c r="AH74"/>
  <c r="F75"/>
  <c r="H75"/>
  <c r="J75"/>
  <c r="N75"/>
  <c r="P75"/>
  <c r="R75"/>
  <c r="V75"/>
  <c r="X75"/>
  <c r="Z75"/>
  <c r="AD75"/>
  <c r="AF75"/>
  <c r="AH75"/>
  <c r="F76"/>
  <c r="H76"/>
  <c r="J76"/>
  <c r="N76"/>
  <c r="P76"/>
  <c r="R76"/>
  <c r="V76"/>
  <c r="X76"/>
  <c r="Z76"/>
  <c r="AD76"/>
  <c r="AF76"/>
  <c r="AH76"/>
  <c r="F77"/>
  <c r="H77"/>
  <c r="J77"/>
  <c r="N77"/>
  <c r="P77"/>
  <c r="R77"/>
  <c r="V77"/>
  <c r="X77"/>
  <c r="Z77"/>
  <c r="AD77"/>
  <c r="AF77"/>
  <c r="AH77"/>
  <c r="F78"/>
  <c r="H78"/>
  <c r="J78"/>
  <c r="N78"/>
  <c r="P78"/>
  <c r="R78"/>
  <c r="V78"/>
  <c r="X78"/>
  <c r="Z78"/>
  <c r="AD78"/>
  <c r="AF78"/>
  <c r="AH78"/>
  <c r="F79"/>
  <c r="H79"/>
  <c r="J79"/>
  <c r="N79"/>
  <c r="P79"/>
  <c r="R79"/>
  <c r="V79"/>
  <c r="X79"/>
  <c r="Z79"/>
  <c r="AD79"/>
  <c r="AF79"/>
  <c r="AH79"/>
  <c r="F80"/>
  <c r="H80"/>
  <c r="J80"/>
  <c r="N80"/>
  <c r="P80"/>
  <c r="R80"/>
  <c r="V80"/>
  <c r="X80"/>
  <c r="Z80"/>
  <c r="AD80"/>
  <c r="AF80"/>
  <c r="AH80"/>
  <c r="F81"/>
  <c r="H81"/>
  <c r="J81"/>
  <c r="N81"/>
  <c r="P81"/>
  <c r="R81"/>
  <c r="V81"/>
  <c r="X81"/>
  <c r="Z81"/>
  <c r="AD81"/>
  <c r="AF81"/>
  <c r="AH81"/>
  <c r="F82"/>
  <c r="H82"/>
  <c r="J82"/>
  <c r="N82"/>
  <c r="P82"/>
  <c r="R82"/>
  <c r="V82"/>
  <c r="X82"/>
  <c r="Z82"/>
  <c r="AD82"/>
  <c r="AF82"/>
  <c r="AH82"/>
  <c r="F83"/>
  <c r="H83"/>
  <c r="J83"/>
  <c r="N83"/>
  <c r="P83"/>
  <c r="R83"/>
  <c r="V83"/>
  <c r="X83"/>
  <c r="Z83"/>
  <c r="AD83"/>
  <c r="AF83"/>
  <c r="AH83"/>
  <c r="F84"/>
  <c r="H84"/>
  <c r="J84"/>
  <c r="N84"/>
  <c r="P84"/>
  <c r="R84"/>
  <c r="V84"/>
  <c r="X84"/>
  <c r="Z84"/>
  <c r="AD84"/>
  <c r="AF84"/>
  <c r="AH84"/>
  <c r="F85"/>
  <c r="H85"/>
  <c r="J85"/>
  <c r="N85"/>
  <c r="P85"/>
  <c r="R85"/>
  <c r="V85"/>
  <c r="X85"/>
  <c r="Z85"/>
  <c r="AD85"/>
  <c r="AF85"/>
  <c r="AH85"/>
  <c r="F86"/>
  <c r="H86"/>
  <c r="J86"/>
  <c r="N86"/>
  <c r="P86"/>
  <c r="R86"/>
  <c r="V86"/>
  <c r="X86"/>
  <c r="Z86"/>
  <c r="AD86"/>
  <c r="AF86"/>
  <c r="AH86"/>
  <c r="F87"/>
  <c r="H87"/>
  <c r="J87"/>
  <c r="N87"/>
  <c r="P87"/>
  <c r="R87"/>
  <c r="V87"/>
  <c r="X87"/>
  <c r="Z87"/>
  <c r="AD87"/>
  <c r="AF87"/>
  <c r="AH87"/>
  <c r="F88"/>
  <c r="H88"/>
  <c r="J88"/>
  <c r="N88"/>
  <c r="P88"/>
  <c r="R88"/>
  <c r="V88"/>
  <c r="X88"/>
  <c r="Z88"/>
  <c r="AD88"/>
  <c r="AF88"/>
  <c r="AH88"/>
  <c r="F89"/>
  <c r="H89"/>
  <c r="J89"/>
  <c r="N89"/>
  <c r="P89"/>
  <c r="R89"/>
  <c r="V89"/>
  <c r="X89"/>
  <c r="Z89"/>
  <c r="AD89"/>
  <c r="AF89"/>
  <c r="AH89"/>
  <c r="F90"/>
  <c r="H90"/>
  <c r="J90"/>
  <c r="N90"/>
  <c r="P90"/>
  <c r="R90"/>
  <c r="V90"/>
  <c r="X90"/>
  <c r="Z90"/>
  <c r="AD90"/>
  <c r="AF90"/>
  <c r="AH90"/>
  <c r="F91"/>
  <c r="H91"/>
  <c r="J91"/>
  <c r="N91"/>
  <c r="P91"/>
  <c r="R91"/>
  <c r="V91"/>
  <c r="X91"/>
  <c r="Z91"/>
  <c r="AD91"/>
  <c r="AF91"/>
  <c r="AH91"/>
  <c r="F92"/>
  <c r="H92"/>
  <c r="J92"/>
  <c r="N92"/>
  <c r="P92"/>
  <c r="R92"/>
  <c r="V92"/>
  <c r="X92"/>
  <c r="Z92"/>
  <c r="AD92"/>
  <c r="AF92"/>
  <c r="AH92"/>
  <c r="F93"/>
  <c r="H93"/>
  <c r="J93"/>
  <c r="N93"/>
  <c r="P93"/>
  <c r="R93"/>
  <c r="V93"/>
  <c r="X93"/>
  <c r="Z93"/>
  <c r="AD93"/>
  <c r="AF93"/>
  <c r="AH93"/>
  <c r="F94"/>
  <c r="H94"/>
  <c r="J94"/>
  <c r="N94"/>
  <c r="P94"/>
  <c r="R94"/>
  <c r="V94"/>
  <c r="X94"/>
  <c r="Z94"/>
  <c r="AD94"/>
  <c r="AF94"/>
  <c r="AH94"/>
  <c r="F95"/>
  <c r="H95"/>
  <c r="J95"/>
  <c r="N95"/>
  <c r="P95"/>
  <c r="R95"/>
  <c r="V95"/>
  <c r="X95"/>
  <c r="Z95"/>
  <c r="AD95"/>
  <c r="AF95"/>
  <c r="AH95"/>
  <c r="F96"/>
  <c r="H96"/>
  <c r="J96"/>
  <c r="N96"/>
  <c r="P96"/>
  <c r="R96"/>
  <c r="V96"/>
  <c r="X96"/>
  <c r="Z96"/>
  <c r="AD96"/>
  <c r="AF96"/>
  <c r="AH96"/>
  <c r="F97"/>
  <c r="H97"/>
  <c r="J97"/>
  <c r="N97"/>
  <c r="P97"/>
  <c r="R97"/>
  <c r="V97"/>
  <c r="X97"/>
  <c r="Z97"/>
  <c r="AD97"/>
  <c r="AF97"/>
  <c r="AH97"/>
  <c r="F98"/>
  <c r="H98"/>
  <c r="J98"/>
  <c r="N98"/>
  <c r="P98"/>
  <c r="R98"/>
  <c r="V98"/>
  <c r="X98"/>
  <c r="Z98"/>
  <c r="AD98"/>
  <c r="AF98"/>
  <c r="AH98"/>
  <c r="F99"/>
  <c r="H99"/>
  <c r="J99"/>
  <c r="N99"/>
  <c r="P99"/>
  <c r="R99"/>
  <c r="V99"/>
  <c r="X99"/>
  <c r="Z99"/>
  <c r="AD99"/>
  <c r="AF99"/>
  <c r="AH99"/>
  <c r="F100"/>
  <c r="H100"/>
  <c r="J100"/>
  <c r="N100"/>
  <c r="P100"/>
  <c r="R100"/>
  <c r="V100"/>
  <c r="X100"/>
  <c r="Z100"/>
  <c r="AD100"/>
  <c r="AF100"/>
  <c r="AH100"/>
  <c r="F101"/>
  <c r="H101"/>
  <c r="J101"/>
  <c r="N101"/>
  <c r="P101"/>
  <c r="R101"/>
  <c r="V101"/>
  <c r="X101"/>
  <c r="Z101"/>
  <c r="AD101"/>
  <c r="AF101"/>
  <c r="AH101"/>
  <c r="F102"/>
  <c r="H102"/>
  <c r="J102"/>
  <c r="N102"/>
  <c r="P102"/>
  <c r="R102"/>
  <c r="V102"/>
  <c r="X102"/>
  <c r="Z102"/>
  <c r="AD102"/>
  <c r="AF102"/>
  <c r="AH102"/>
  <c r="F103"/>
  <c r="H103"/>
  <c r="J103"/>
  <c r="N103"/>
  <c r="P103"/>
  <c r="R103"/>
  <c r="V103"/>
  <c r="X103"/>
  <c r="Z103"/>
  <c r="AD103"/>
  <c r="AF103"/>
  <c r="AH103"/>
  <c r="F104"/>
  <c r="H104"/>
  <c r="J104"/>
  <c r="N104"/>
  <c r="P104"/>
  <c r="R104"/>
  <c r="V104"/>
  <c r="X104"/>
  <c r="Z104"/>
  <c r="AD104"/>
  <c r="AF104"/>
  <c r="AH104"/>
  <c r="F105"/>
  <c r="H105"/>
  <c r="J105"/>
  <c r="N105"/>
  <c r="P105"/>
  <c r="R105"/>
  <c r="V105"/>
  <c r="X105"/>
  <c r="Z105"/>
  <c r="AD105"/>
  <c r="AF105"/>
  <c r="AH105"/>
  <c r="F106"/>
  <c r="H106"/>
  <c r="J106"/>
  <c r="N106"/>
  <c r="P106"/>
  <c r="R106"/>
  <c r="V106"/>
  <c r="X106"/>
  <c r="Z106"/>
  <c r="AD106"/>
  <c r="AF106"/>
  <c r="AH106"/>
  <c r="F107"/>
  <c r="H107"/>
  <c r="J107"/>
  <c r="N107"/>
  <c r="P107"/>
  <c r="R107"/>
  <c r="V107"/>
  <c r="X107"/>
  <c r="Z107"/>
  <c r="AD107"/>
  <c r="AF107"/>
  <c r="AH107"/>
  <c r="F108"/>
  <c r="H108"/>
  <c r="J108"/>
  <c r="N108"/>
  <c r="P108"/>
  <c r="R108"/>
  <c r="V108"/>
  <c r="X108"/>
  <c r="Z108"/>
  <c r="AD108"/>
  <c r="AF108"/>
  <c r="AH108"/>
  <c r="F109"/>
  <c r="H109"/>
  <c r="J109"/>
  <c r="N109"/>
  <c r="P109"/>
  <c r="R109"/>
  <c r="V109"/>
  <c r="X109"/>
  <c r="Z109"/>
  <c r="AD109"/>
  <c r="AF109"/>
  <c r="AH109"/>
  <c r="F110"/>
  <c r="H110"/>
  <c r="J110"/>
  <c r="N110"/>
  <c r="P110"/>
  <c r="R110"/>
  <c r="V110"/>
  <c r="X110"/>
  <c r="Z110"/>
  <c r="AD110"/>
  <c r="AF110"/>
  <c r="AH110"/>
  <c r="F111"/>
  <c r="H111"/>
  <c r="J111"/>
  <c r="N111"/>
  <c r="P111"/>
  <c r="R111"/>
  <c r="V111"/>
  <c r="X111"/>
  <c r="Z111"/>
  <c r="AD111"/>
  <c r="AF111"/>
  <c r="AH111"/>
  <c r="F112"/>
  <c r="H112"/>
  <c r="J112"/>
  <c r="N112"/>
  <c r="P112"/>
  <c r="R112"/>
  <c r="V112"/>
  <c r="X112"/>
  <c r="Z112"/>
  <c r="AD112"/>
  <c r="AF112"/>
  <c r="AH112"/>
  <c r="F113"/>
  <c r="H113"/>
  <c r="J113"/>
  <c r="N113"/>
  <c r="P113"/>
  <c r="R113"/>
  <c r="V113"/>
  <c r="X113"/>
  <c r="Z113"/>
  <c r="AD113"/>
  <c r="AF113"/>
  <c r="AH113"/>
  <c r="F11" i="68"/>
  <c r="H11" s="1"/>
  <c r="AH11" i="66"/>
  <c r="AF11"/>
  <c r="AD11"/>
  <c r="Z11"/>
  <c r="X11"/>
  <c r="V11"/>
  <c r="AB11" s="1"/>
  <c r="R11"/>
  <c r="P11"/>
  <c r="N11"/>
  <c r="J11"/>
  <c r="H11"/>
  <c r="F11"/>
  <c r="AH11" i="67"/>
  <c r="AF11"/>
  <c r="AD11"/>
  <c r="Z11"/>
  <c r="X11"/>
  <c r="V11"/>
  <c r="R11"/>
  <c r="P11"/>
  <c r="N11"/>
  <c r="J11"/>
  <c r="H11"/>
  <c r="F11"/>
  <c r="AH11" i="65"/>
  <c r="AF11"/>
  <c r="AD11"/>
  <c r="Z11"/>
  <c r="X11"/>
  <c r="V11"/>
  <c r="R11"/>
  <c r="P11"/>
  <c r="N11"/>
  <c r="J11"/>
  <c r="H11"/>
  <c r="F11"/>
  <c r="L11" s="1"/>
  <c r="AH11" i="64"/>
  <c r="AF11"/>
  <c r="AD11"/>
  <c r="Z11"/>
  <c r="X11"/>
  <c r="V11"/>
  <c r="R11"/>
  <c r="P11"/>
  <c r="N11"/>
  <c r="J11"/>
  <c r="H11"/>
  <c r="F11"/>
  <c r="AH11" i="63"/>
  <c r="AF11"/>
  <c r="AD11"/>
  <c r="Z11"/>
  <c r="X11"/>
  <c r="V11"/>
  <c r="R11"/>
  <c r="P11"/>
  <c r="N11"/>
  <c r="J11"/>
  <c r="H11"/>
  <c r="F11"/>
  <c r="AH11" i="62"/>
  <c r="AF11"/>
  <c r="AD11"/>
  <c r="Z11"/>
  <c r="X11"/>
  <c r="V11"/>
  <c r="R11"/>
  <c r="P11"/>
  <c r="N11"/>
  <c r="J11"/>
  <c r="H11"/>
  <c r="F11"/>
  <c r="AH11" i="60"/>
  <c r="AF11"/>
  <c r="AD11"/>
  <c r="Z11"/>
  <c r="X11"/>
  <c r="V11"/>
  <c r="R11"/>
  <c r="P11"/>
  <c r="N11"/>
  <c r="J11"/>
  <c r="H11"/>
  <c r="F11"/>
  <c r="AH11" i="61"/>
  <c r="AF11"/>
  <c r="AD11"/>
  <c r="Z11"/>
  <c r="X11"/>
  <c r="V11"/>
  <c r="R11"/>
  <c r="P11"/>
  <c r="N11"/>
  <c r="J11"/>
  <c r="H11"/>
  <c r="F11"/>
  <c r="AH11" i="58"/>
  <c r="AF11"/>
  <c r="AD11"/>
  <c r="Z11"/>
  <c r="X11"/>
  <c r="V11"/>
  <c r="R11"/>
  <c r="P11"/>
  <c r="N11"/>
  <c r="J11"/>
  <c r="H11"/>
  <c r="F11"/>
  <c r="AJ11" i="59"/>
  <c r="AB11"/>
  <c r="T11"/>
  <c r="F11"/>
  <c r="L11" s="1"/>
  <c r="AH11" i="56"/>
  <c r="AF11"/>
  <c r="AD11"/>
  <c r="Z11"/>
  <c r="X11"/>
  <c r="V11"/>
  <c r="R11"/>
  <c r="P11"/>
  <c r="N11"/>
  <c r="J11"/>
  <c r="H11"/>
  <c r="F11"/>
  <c r="H11" i="73"/>
  <c r="F28"/>
  <c r="I28"/>
  <c r="Q28"/>
  <c r="S28"/>
  <c r="F29"/>
  <c r="L106" i="54"/>
  <c r="G112" i="56" s="1"/>
  <c r="N106" i="54"/>
  <c r="P106"/>
  <c r="K112" i="56" s="1"/>
  <c r="Q106" i="54"/>
  <c r="T106"/>
  <c r="O112" i="56" s="1"/>
  <c r="V106" i="54"/>
  <c r="X106"/>
  <c r="S112" i="56" s="1"/>
  <c r="Y106" i="54"/>
  <c r="AB106"/>
  <c r="W112" i="56" s="1"/>
  <c r="AD106" i="54"/>
  <c r="Y112" i="56" s="1"/>
  <c r="AF106" i="54"/>
  <c r="AA112" i="56" s="1"/>
  <c r="AG106" i="54"/>
  <c r="AJ106"/>
  <c r="AE112" i="56" s="1"/>
  <c r="AL106" i="54"/>
  <c r="AG112" i="56" s="1"/>
  <c r="AN106" i="54"/>
  <c r="AI112" i="56" s="1"/>
  <c r="AO106" i="54"/>
  <c r="L107"/>
  <c r="G113" i="56" s="1"/>
  <c r="N107" i="54"/>
  <c r="P107"/>
  <c r="K113" i="56" s="1"/>
  <c r="Q107" i="54"/>
  <c r="T107"/>
  <c r="O113" i="56" s="1"/>
  <c r="V107" i="54"/>
  <c r="X107"/>
  <c r="S113" i="56" s="1"/>
  <c r="Y107" i="54"/>
  <c r="AB107"/>
  <c r="W113" i="56" s="1"/>
  <c r="AD107" i="54"/>
  <c r="AF107"/>
  <c r="AA113" i="56" s="1"/>
  <c r="AG107" i="54"/>
  <c r="AJ107"/>
  <c r="AE113" i="56" s="1"/>
  <c r="AL107" i="54"/>
  <c r="AG113" i="56" s="1"/>
  <c r="AN107" i="54"/>
  <c r="AI113" i="56" s="1"/>
  <c r="AO107" i="54"/>
  <c r="L106" i="40"/>
  <c r="G112" i="59" s="1"/>
  <c r="N106" i="40"/>
  <c r="P106"/>
  <c r="K112" i="59" s="1"/>
  <c r="Q106" i="40"/>
  <c r="T106"/>
  <c r="O112" i="59" s="1"/>
  <c r="V106" i="40"/>
  <c r="X106"/>
  <c r="S112" i="59" s="1"/>
  <c r="Y106" i="40"/>
  <c r="AB106"/>
  <c r="W112" i="59" s="1"/>
  <c r="AD106" i="40"/>
  <c r="AF106"/>
  <c r="AA112" i="59" s="1"/>
  <c r="AG106" i="40"/>
  <c r="AJ106"/>
  <c r="AE112" i="59" s="1"/>
  <c r="AL106" i="40"/>
  <c r="AG112" i="59" s="1"/>
  <c r="AN106" i="40"/>
  <c r="AI112" i="59" s="1"/>
  <c r="AO106" i="40"/>
  <c r="L107"/>
  <c r="G113" i="59" s="1"/>
  <c r="N107" i="40"/>
  <c r="P107"/>
  <c r="K113" i="59" s="1"/>
  <c r="Q107" i="40"/>
  <c r="T107"/>
  <c r="O113" i="59" s="1"/>
  <c r="V107" i="40"/>
  <c r="X107"/>
  <c r="S113" i="59" s="1"/>
  <c r="Y107" i="40"/>
  <c r="AB107"/>
  <c r="W113" i="59" s="1"/>
  <c r="AD107" i="40"/>
  <c r="AF107"/>
  <c r="AA113" i="59" s="1"/>
  <c r="AG107" i="40"/>
  <c r="AJ107"/>
  <c r="AE113" i="59" s="1"/>
  <c r="AL107" i="40"/>
  <c r="AG113" i="59" s="1"/>
  <c r="AN107" i="40"/>
  <c r="AI113" i="59" s="1"/>
  <c r="AO107" i="40"/>
  <c r="L106" i="43"/>
  <c r="G112" i="58" s="1"/>
  <c r="N106" i="43"/>
  <c r="P106"/>
  <c r="K112" i="58" s="1"/>
  <c r="Q106" i="43"/>
  <c r="T106"/>
  <c r="O112" i="58" s="1"/>
  <c r="V106" i="43"/>
  <c r="X106"/>
  <c r="S112" i="58" s="1"/>
  <c r="Y106" i="43"/>
  <c r="AB106"/>
  <c r="W112" i="58" s="1"/>
  <c r="AD106" i="43"/>
  <c r="AF106"/>
  <c r="AA112" i="58" s="1"/>
  <c r="AG106" i="43"/>
  <c r="AJ106"/>
  <c r="AE112" i="58" s="1"/>
  <c r="AL106" i="43"/>
  <c r="AG112" i="58" s="1"/>
  <c r="AN106" i="43"/>
  <c r="AI112" i="58" s="1"/>
  <c r="AO106" i="43"/>
  <c r="AP106"/>
  <c r="L107"/>
  <c r="G113" i="58" s="1"/>
  <c r="N107" i="43"/>
  <c r="P107"/>
  <c r="K113" i="58" s="1"/>
  <c r="Q107" i="43"/>
  <c r="T107"/>
  <c r="O113" i="58" s="1"/>
  <c r="V107" i="43"/>
  <c r="X107"/>
  <c r="S113" i="58" s="1"/>
  <c r="Y107" i="43"/>
  <c r="AB107"/>
  <c r="W113" i="58" s="1"/>
  <c r="AD107" i="43"/>
  <c r="AF107"/>
  <c r="AA113" i="58" s="1"/>
  <c r="AG107" i="43"/>
  <c r="AJ107"/>
  <c r="AE113" i="58" s="1"/>
  <c r="AL107" i="43"/>
  <c r="AG113" i="58" s="1"/>
  <c r="AN107" i="43"/>
  <c r="AI113" i="58" s="1"/>
  <c r="AO107" i="43"/>
  <c r="L106" i="42"/>
  <c r="G112" i="61" s="1"/>
  <c r="N106" i="42"/>
  <c r="P106"/>
  <c r="K112" i="61" s="1"/>
  <c r="Q106" i="42"/>
  <c r="T106"/>
  <c r="O112" i="61" s="1"/>
  <c r="V106" i="42"/>
  <c r="X106"/>
  <c r="S112" i="61" s="1"/>
  <c r="Y106" i="42"/>
  <c r="AB106"/>
  <c r="W112" i="61" s="1"/>
  <c r="AD106" i="42"/>
  <c r="AF106"/>
  <c r="AA112" i="61" s="1"/>
  <c r="AG106" i="42"/>
  <c r="AJ106"/>
  <c r="AE112" i="61" s="1"/>
  <c r="AL106" i="42"/>
  <c r="AG112" i="61" s="1"/>
  <c r="AN106" i="42"/>
  <c r="AI112" i="61" s="1"/>
  <c r="AO106" i="42"/>
  <c r="L107"/>
  <c r="G113" i="61" s="1"/>
  <c r="N107" i="42"/>
  <c r="P107"/>
  <c r="K113" i="61" s="1"/>
  <c r="Q107" i="42"/>
  <c r="T107"/>
  <c r="O113" i="61" s="1"/>
  <c r="V107" i="42"/>
  <c r="X107"/>
  <c r="S113" i="61" s="1"/>
  <c r="Y107" i="42"/>
  <c r="AB107"/>
  <c r="W113" i="61" s="1"/>
  <c r="AD107" i="42"/>
  <c r="AF107"/>
  <c r="AA113" i="61" s="1"/>
  <c r="AG107" i="42"/>
  <c r="AJ107"/>
  <c r="AE113" i="61" s="1"/>
  <c r="AL107" i="42"/>
  <c r="AG113" i="61" s="1"/>
  <c r="AN107" i="42"/>
  <c r="AI113" i="61" s="1"/>
  <c r="AO107" i="42"/>
  <c r="L106" i="44"/>
  <c r="G112" i="60" s="1"/>
  <c r="N106" i="44"/>
  <c r="P106"/>
  <c r="K112" i="60" s="1"/>
  <c r="Q106" i="44"/>
  <c r="T106"/>
  <c r="O112" i="60" s="1"/>
  <c r="V106" i="44"/>
  <c r="X106"/>
  <c r="S112" i="60" s="1"/>
  <c r="Y106" i="44"/>
  <c r="AB106"/>
  <c r="W112" i="60" s="1"/>
  <c r="AD106" i="44"/>
  <c r="AF106"/>
  <c r="AA112" i="60" s="1"/>
  <c r="AG106" i="44"/>
  <c r="AJ106"/>
  <c r="AE112" i="60" s="1"/>
  <c r="AL106" i="44"/>
  <c r="AG112" i="60" s="1"/>
  <c r="AN106" i="44"/>
  <c r="AI112" i="60" s="1"/>
  <c r="AO106" i="44"/>
  <c r="L107"/>
  <c r="G113" i="60" s="1"/>
  <c r="N107" i="44"/>
  <c r="I113" i="60" s="1"/>
  <c r="P107" i="44"/>
  <c r="K113" i="60" s="1"/>
  <c r="Q107" i="44"/>
  <c r="T107"/>
  <c r="O113" i="60" s="1"/>
  <c r="V107" i="44"/>
  <c r="X107"/>
  <c r="S113" i="60" s="1"/>
  <c r="Y107" i="44"/>
  <c r="AB107"/>
  <c r="W113" i="60" s="1"/>
  <c r="AD107" i="44"/>
  <c r="AF107"/>
  <c r="AA113" i="60" s="1"/>
  <c r="AG107" i="44"/>
  <c r="AJ107"/>
  <c r="AE113" i="60" s="1"/>
  <c r="AL107" i="44"/>
  <c r="AG113" i="60" s="1"/>
  <c r="AN107" i="44"/>
  <c r="AI113" i="60" s="1"/>
  <c r="AO107" i="44"/>
  <c r="L106" i="45"/>
  <c r="G112" i="62" s="1"/>
  <c r="N106" i="45"/>
  <c r="I112" i="62" s="1"/>
  <c r="P106" i="45"/>
  <c r="K112" i="62" s="1"/>
  <c r="Q106" i="45"/>
  <c r="T106"/>
  <c r="O112" i="62" s="1"/>
  <c r="V106" i="45"/>
  <c r="X106"/>
  <c r="S112" i="62" s="1"/>
  <c r="Y106" i="45"/>
  <c r="AB106"/>
  <c r="W112" i="62" s="1"/>
  <c r="AD106" i="45"/>
  <c r="Y112" i="62" s="1"/>
  <c r="AF106" i="45"/>
  <c r="AA112" i="62" s="1"/>
  <c r="AG106" i="45"/>
  <c r="AJ106"/>
  <c r="AE112" i="62" s="1"/>
  <c r="AL106" i="45"/>
  <c r="AN106"/>
  <c r="AI112" i="62" s="1"/>
  <c r="AO106" i="45"/>
  <c r="L107"/>
  <c r="G113" i="62" s="1"/>
  <c r="N107" i="45"/>
  <c r="I113" i="62" s="1"/>
  <c r="P107" i="45"/>
  <c r="K113" i="62" s="1"/>
  <c r="Q107" i="45"/>
  <c r="T107"/>
  <c r="O113" i="62" s="1"/>
  <c r="V107" i="45"/>
  <c r="X107"/>
  <c r="S113" i="62" s="1"/>
  <c r="Y107" i="45"/>
  <c r="AB107"/>
  <c r="W113" i="62" s="1"/>
  <c r="AD107" i="45"/>
  <c r="Y113" i="62" s="1"/>
  <c r="AF107" i="45"/>
  <c r="AA113" i="62" s="1"/>
  <c r="AG107" i="45"/>
  <c r="AJ107"/>
  <c r="AE113" i="62" s="1"/>
  <c r="AL107" i="45"/>
  <c r="AN107"/>
  <c r="AI113" i="62" s="1"/>
  <c r="AO107" i="45"/>
  <c r="AQ107" s="1"/>
  <c r="L106" i="41"/>
  <c r="G112" i="63" s="1"/>
  <c r="N106" i="41"/>
  <c r="I112" i="63" s="1"/>
  <c r="P106" i="41"/>
  <c r="K112" i="63" s="1"/>
  <c r="Q106" i="41"/>
  <c r="T106"/>
  <c r="O112" i="63" s="1"/>
  <c r="V106" i="41"/>
  <c r="X106"/>
  <c r="S112" i="63" s="1"/>
  <c r="Y106" i="41"/>
  <c r="AB106"/>
  <c r="W112" i="63" s="1"/>
  <c r="AD106" i="41"/>
  <c r="Y112" i="63" s="1"/>
  <c r="AF106" i="41"/>
  <c r="AA112" i="63" s="1"/>
  <c r="AG106" i="41"/>
  <c r="AJ106"/>
  <c r="AE112" i="63" s="1"/>
  <c r="AL106" i="41"/>
  <c r="AN106"/>
  <c r="AI112" i="63" s="1"/>
  <c r="AO106" i="41"/>
  <c r="L107"/>
  <c r="G113" i="63" s="1"/>
  <c r="N107" i="41"/>
  <c r="I113" i="63" s="1"/>
  <c r="P107" i="41"/>
  <c r="K113" i="63" s="1"/>
  <c r="Q107" i="41"/>
  <c r="T107"/>
  <c r="O113" i="63" s="1"/>
  <c r="V107" i="41"/>
  <c r="X107"/>
  <c r="S113" i="63" s="1"/>
  <c r="Y107" i="41"/>
  <c r="AB107"/>
  <c r="W113" i="63" s="1"/>
  <c r="AD107" i="41"/>
  <c r="Y113" i="63" s="1"/>
  <c r="AF107" i="41"/>
  <c r="AA113" i="63" s="1"/>
  <c r="AG107" i="41"/>
  <c r="AJ107"/>
  <c r="AE113" i="63" s="1"/>
  <c r="AL107" i="41"/>
  <c r="AN107"/>
  <c r="AI113" i="63" s="1"/>
  <c r="AO107" i="41"/>
  <c r="L106" i="46"/>
  <c r="G112" i="64" s="1"/>
  <c r="N106" i="46"/>
  <c r="P106"/>
  <c r="K112" i="64" s="1"/>
  <c r="Q106" i="46"/>
  <c r="T106"/>
  <c r="O112" i="64" s="1"/>
  <c r="V106" i="46"/>
  <c r="Q112" i="64" s="1"/>
  <c r="X106" i="46"/>
  <c r="S112" i="64" s="1"/>
  <c r="Y106" i="46"/>
  <c r="AB106"/>
  <c r="W112" i="64" s="1"/>
  <c r="AD106" i="46"/>
  <c r="AF106"/>
  <c r="AA112" i="64" s="1"/>
  <c r="AG106" i="46"/>
  <c r="AJ106"/>
  <c r="AE112" i="64" s="1"/>
  <c r="AL106" i="46"/>
  <c r="AG112" i="64" s="1"/>
  <c r="AN106" i="46"/>
  <c r="AI112" i="64" s="1"/>
  <c r="AO106" i="46"/>
  <c r="L107"/>
  <c r="G113" i="64" s="1"/>
  <c r="N107" i="46"/>
  <c r="P107"/>
  <c r="K113" i="64" s="1"/>
  <c r="Q107" i="46"/>
  <c r="T107"/>
  <c r="O113" i="64" s="1"/>
  <c r="V107" i="46"/>
  <c r="Q113" i="64" s="1"/>
  <c r="X107" i="46"/>
  <c r="S113" i="64" s="1"/>
  <c r="Y107" i="46"/>
  <c r="AB107"/>
  <c r="W113" i="64" s="1"/>
  <c r="AD107" i="46"/>
  <c r="AF107"/>
  <c r="AA113" i="64" s="1"/>
  <c r="AG107" i="46"/>
  <c r="AJ107"/>
  <c r="AE113" i="64" s="1"/>
  <c r="AL107" i="46"/>
  <c r="AG113" i="64" s="1"/>
  <c r="AN107" i="46"/>
  <c r="AI113" i="64" s="1"/>
  <c r="AO107" i="46"/>
  <c r="G112" i="47"/>
  <c r="G112" i="65" s="1"/>
  <c r="I112" i="47"/>
  <c r="K112"/>
  <c r="K112" i="65" s="1"/>
  <c r="L112" i="47"/>
  <c r="O112"/>
  <c r="O112" i="65" s="1"/>
  <c r="Q112" i="47"/>
  <c r="Q112" i="65" s="1"/>
  <c r="S112" i="47"/>
  <c r="S112" i="65" s="1"/>
  <c r="T112" i="47"/>
  <c r="W112"/>
  <c r="W112" i="65" s="1"/>
  <c r="Y112" i="47"/>
  <c r="AA112"/>
  <c r="AA112" i="65" s="1"/>
  <c r="AB112" i="47"/>
  <c r="AE112"/>
  <c r="AE112" i="65" s="1"/>
  <c r="AG112" i="47"/>
  <c r="AI112"/>
  <c r="AI112" i="65" s="1"/>
  <c r="AJ112" i="47"/>
  <c r="G113"/>
  <c r="G113" i="65" s="1"/>
  <c r="I113" i="47"/>
  <c r="K113"/>
  <c r="K113" i="65" s="1"/>
  <c r="L113" i="47"/>
  <c r="O113"/>
  <c r="O113" i="65" s="1"/>
  <c r="Q113" i="47"/>
  <c r="Q113" i="65" s="1"/>
  <c r="S113" i="47"/>
  <c r="S113" i="65" s="1"/>
  <c r="T113" i="47"/>
  <c r="W113"/>
  <c r="W113" i="65" s="1"/>
  <c r="Y113" i="47"/>
  <c r="AA113"/>
  <c r="AA113" i="65" s="1"/>
  <c r="AB113" i="47"/>
  <c r="AE113"/>
  <c r="AE113" i="65" s="1"/>
  <c r="AG113" i="47"/>
  <c r="AG113" i="65" s="1"/>
  <c r="AI113" i="47"/>
  <c r="AI113" i="65" s="1"/>
  <c r="AJ113" i="47"/>
  <c r="AL113"/>
  <c r="G112" i="49"/>
  <c r="G112" i="67" s="1"/>
  <c r="I112" i="49"/>
  <c r="K112"/>
  <c r="K112" i="67" s="1"/>
  <c r="L112" i="49"/>
  <c r="O112"/>
  <c r="O112" i="67" s="1"/>
  <c r="Q112" i="49"/>
  <c r="Q112" i="67" s="1"/>
  <c r="S112" i="49"/>
  <c r="S112" i="67" s="1"/>
  <c r="T112" i="49"/>
  <c r="W112"/>
  <c r="W112" i="67" s="1"/>
  <c r="Y112" i="49"/>
  <c r="AA112"/>
  <c r="AA112" i="67" s="1"/>
  <c r="AB112" i="49"/>
  <c r="AE112"/>
  <c r="AE112" i="67" s="1"/>
  <c r="AG112" i="49"/>
  <c r="AG112" i="67" s="1"/>
  <c r="AI112" i="49"/>
  <c r="AI112" i="67" s="1"/>
  <c r="AJ112" i="49"/>
  <c r="G113"/>
  <c r="G113" i="67" s="1"/>
  <c r="I113" i="49"/>
  <c r="K113"/>
  <c r="K113" i="67" s="1"/>
  <c r="L113" i="49"/>
  <c r="AL113" s="1"/>
  <c r="O113"/>
  <c r="O113" i="67" s="1"/>
  <c r="Q113" i="49"/>
  <c r="Q113" i="67" s="1"/>
  <c r="S113" i="49"/>
  <c r="S113" i="67" s="1"/>
  <c r="T113" i="49"/>
  <c r="W113"/>
  <c r="W113" i="67" s="1"/>
  <c r="Y113" i="49"/>
  <c r="AA113"/>
  <c r="AA113" i="67" s="1"/>
  <c r="AB113" i="49"/>
  <c r="AE113"/>
  <c r="AE113" i="67" s="1"/>
  <c r="AG113" i="49"/>
  <c r="AG113" i="67" s="1"/>
  <c r="AI113" i="49"/>
  <c r="AI113" i="67" s="1"/>
  <c r="AJ113" i="49"/>
  <c r="G112" i="48"/>
  <c r="G112" i="66" s="1"/>
  <c r="I112" i="48"/>
  <c r="K112"/>
  <c r="K112" i="66" s="1"/>
  <c r="L112" i="48"/>
  <c r="O112"/>
  <c r="O112" i="66" s="1"/>
  <c r="Q112" i="48"/>
  <c r="Q112" i="66" s="1"/>
  <c r="S112" i="48"/>
  <c r="S112" i="66" s="1"/>
  <c r="T112" i="48"/>
  <c r="W112"/>
  <c r="W112" i="66" s="1"/>
  <c r="Y112" i="48"/>
  <c r="AA112"/>
  <c r="AA112" i="66" s="1"/>
  <c r="AB112" i="48"/>
  <c r="AE112"/>
  <c r="AE112" i="66" s="1"/>
  <c r="AG112" i="48"/>
  <c r="AG112" i="66" s="1"/>
  <c r="AI112" i="48"/>
  <c r="AI112" i="66" s="1"/>
  <c r="AJ112" i="48"/>
  <c r="G113"/>
  <c r="G113" i="66" s="1"/>
  <c r="I113" i="48"/>
  <c r="K113"/>
  <c r="K113" i="66" s="1"/>
  <c r="L113" i="48"/>
  <c r="O113"/>
  <c r="O113" i="66" s="1"/>
  <c r="Q113" i="48"/>
  <c r="Q113" i="66" s="1"/>
  <c r="S113" i="48"/>
  <c r="S113" i="66" s="1"/>
  <c r="T113" i="48"/>
  <c r="W113"/>
  <c r="W113" i="66" s="1"/>
  <c r="Y113" i="48"/>
  <c r="AA113"/>
  <c r="AA113" i="66" s="1"/>
  <c r="AB113" i="48"/>
  <c r="AE113"/>
  <c r="AE113" i="66" s="1"/>
  <c r="AG113" i="48"/>
  <c r="AG113" i="66" s="1"/>
  <c r="AI113" i="48"/>
  <c r="AI113" i="66" s="1"/>
  <c r="AJ113" i="48"/>
  <c r="AL113"/>
  <c r="G112" i="50"/>
  <c r="G112" i="68" s="1"/>
  <c r="I112" i="50"/>
  <c r="K112"/>
  <c r="K112" i="68" s="1"/>
  <c r="L112" i="50"/>
  <c r="O112"/>
  <c r="O112" i="68" s="1"/>
  <c r="Q112" i="50"/>
  <c r="Q112" i="68" s="1"/>
  <c r="S112" i="50"/>
  <c r="S112" i="68" s="1"/>
  <c r="T112" i="50"/>
  <c r="W112"/>
  <c r="W112" i="68" s="1"/>
  <c r="Y112" i="50"/>
  <c r="AA112"/>
  <c r="AA112" i="68" s="1"/>
  <c r="AB112" i="50"/>
  <c r="AE112"/>
  <c r="AE112" i="68" s="1"/>
  <c r="AG112" i="50"/>
  <c r="AG112" i="68" s="1"/>
  <c r="AI112" i="50"/>
  <c r="AI112" i="68" s="1"/>
  <c r="AJ112" i="50"/>
  <c r="G113"/>
  <c r="G113" i="68" s="1"/>
  <c r="I113" i="50"/>
  <c r="K113"/>
  <c r="K113" i="68" s="1"/>
  <c r="L113" i="50"/>
  <c r="O113"/>
  <c r="O113" i="68" s="1"/>
  <c r="Q113" i="50"/>
  <c r="Q113" i="68" s="1"/>
  <c r="S113" i="50"/>
  <c r="S113" i="68" s="1"/>
  <c r="T113" i="50"/>
  <c r="W113"/>
  <c r="W113" i="68" s="1"/>
  <c r="Y113" i="50"/>
  <c r="AA113"/>
  <c r="AA113" i="68" s="1"/>
  <c r="AB113" i="50"/>
  <c r="AE113"/>
  <c r="AE113" i="68" s="1"/>
  <c r="AG113" i="50"/>
  <c r="AG113" i="68" s="1"/>
  <c r="AI113" i="50"/>
  <c r="AI113" i="68" s="1"/>
  <c r="AJ113" i="50"/>
  <c r="F153" i="73"/>
  <c r="I153"/>
  <c r="K153"/>
  <c r="K154" s="1"/>
  <c r="O153"/>
  <c r="O154" s="1"/>
  <c r="Q153"/>
  <c r="S153"/>
  <c r="S154" s="1"/>
  <c r="W153"/>
  <c r="Y153"/>
  <c r="Y154" s="1"/>
  <c r="AE153"/>
  <c r="AG153"/>
  <c r="AG154" s="1"/>
  <c r="AI153"/>
  <c r="AI154" s="1"/>
  <c r="F155"/>
  <c r="I155"/>
  <c r="K155"/>
  <c r="K156" s="1"/>
  <c r="O155"/>
  <c r="O156" s="1"/>
  <c r="Q155"/>
  <c r="W155"/>
  <c r="Y155"/>
  <c r="Y156" s="1"/>
  <c r="AA155"/>
  <c r="AA156" s="1"/>
  <c r="AE155"/>
  <c r="AG155"/>
  <c r="AG156" s="1"/>
  <c r="V5" i="68"/>
  <c r="V6"/>
  <c r="H5"/>
  <c r="H6"/>
  <c r="H4"/>
  <c r="H5" i="66"/>
  <c r="H6"/>
  <c r="V5"/>
  <c r="V6"/>
  <c r="V4"/>
  <c r="H4"/>
  <c r="V5" i="67"/>
  <c r="V6"/>
  <c r="V4"/>
  <c r="H5"/>
  <c r="H6"/>
  <c r="H4"/>
  <c r="V5" i="65"/>
  <c r="V6"/>
  <c r="V4"/>
  <c r="H5"/>
  <c r="H6"/>
  <c r="H4"/>
  <c r="H5" i="60"/>
  <c r="H5" i="56"/>
  <c r="V12" i="73"/>
  <c r="V14"/>
  <c r="V15"/>
  <c r="V17"/>
  <c r="V18"/>
  <c r="V20"/>
  <c r="V21"/>
  <c r="V22"/>
  <c r="V24"/>
  <c r="V25"/>
  <c r="V27"/>
  <c r="V29"/>
  <c r="V30"/>
  <c r="V32"/>
  <c r="V33"/>
  <c r="V35"/>
  <c r="V36"/>
  <c r="V38"/>
  <c r="V40"/>
  <c r="V42"/>
  <c r="V44"/>
  <c r="V45"/>
  <c r="V46"/>
  <c r="V47"/>
  <c r="V48"/>
  <c r="V50"/>
  <c r="V51"/>
  <c r="V53"/>
  <c r="V54"/>
  <c r="V55"/>
  <c r="V57"/>
  <c r="V58"/>
  <c r="V60"/>
  <c r="V61"/>
  <c r="V62"/>
  <c r="V64"/>
  <c r="V65"/>
  <c r="V67"/>
  <c r="V68"/>
  <c r="V70"/>
  <c r="V71"/>
  <c r="V72"/>
  <c r="V73"/>
  <c r="V75"/>
  <c r="V76"/>
  <c r="V77"/>
  <c r="V79"/>
  <c r="V80"/>
  <c r="V82"/>
  <c r="V83"/>
  <c r="V85"/>
  <c r="V86"/>
  <c r="V88"/>
  <c r="V89"/>
  <c r="V91"/>
  <c r="V92"/>
  <c r="V94"/>
  <c r="V95"/>
  <c r="V96"/>
  <c r="V98"/>
  <c r="V99"/>
  <c r="V100"/>
  <c r="V102"/>
  <c r="V103"/>
  <c r="V104"/>
  <c r="V105"/>
  <c r="V107"/>
  <c r="V108"/>
  <c r="V109"/>
  <c r="V111"/>
  <c r="V112"/>
  <c r="V113"/>
  <c r="V114"/>
  <c r="V116"/>
  <c r="V117"/>
  <c r="V118"/>
  <c r="V120"/>
  <c r="V121"/>
  <c r="V122"/>
  <c r="V123"/>
  <c r="V125"/>
  <c r="V126"/>
  <c r="V127"/>
  <c r="V129"/>
  <c r="V130"/>
  <c r="W132"/>
  <c r="V134"/>
  <c r="V136"/>
  <c r="V137"/>
  <c r="V138"/>
  <c r="V140"/>
  <c r="V141"/>
  <c r="V143"/>
  <c r="V145"/>
  <c r="V146"/>
  <c r="V147"/>
  <c r="V149"/>
  <c r="V150"/>
  <c r="V151"/>
  <c r="N12"/>
  <c r="N14"/>
  <c r="N15"/>
  <c r="N17"/>
  <c r="N18"/>
  <c r="N20"/>
  <c r="N21"/>
  <c r="N22"/>
  <c r="N24"/>
  <c r="N25"/>
  <c r="N27"/>
  <c r="N29"/>
  <c r="N30"/>
  <c r="N32"/>
  <c r="N33"/>
  <c r="N35"/>
  <c r="N36"/>
  <c r="N38"/>
  <c r="N39" s="1"/>
  <c r="N40"/>
  <c r="N42"/>
  <c r="N43" s="1"/>
  <c r="N44"/>
  <c r="N45"/>
  <c r="N46"/>
  <c r="N47"/>
  <c r="N48"/>
  <c r="N50"/>
  <c r="N51"/>
  <c r="N53"/>
  <c r="N54"/>
  <c r="N55"/>
  <c r="N57"/>
  <c r="N58"/>
  <c r="N60"/>
  <c r="N61"/>
  <c r="N62"/>
  <c r="N64"/>
  <c r="N65"/>
  <c r="N67"/>
  <c r="N68"/>
  <c r="N70"/>
  <c r="N71"/>
  <c r="N72"/>
  <c r="N73"/>
  <c r="N75"/>
  <c r="N76"/>
  <c r="N77"/>
  <c r="N79"/>
  <c r="N80"/>
  <c r="N82"/>
  <c r="N83"/>
  <c r="N85"/>
  <c r="N86"/>
  <c r="N88"/>
  <c r="N89"/>
  <c r="N91"/>
  <c r="N92"/>
  <c r="N94"/>
  <c r="N95"/>
  <c r="N96"/>
  <c r="N98"/>
  <c r="N99"/>
  <c r="N100"/>
  <c r="N102"/>
  <c r="N103"/>
  <c r="N104"/>
  <c r="N105"/>
  <c r="N107"/>
  <c r="N108"/>
  <c r="N109"/>
  <c r="N111"/>
  <c r="N112"/>
  <c r="N113"/>
  <c r="N114"/>
  <c r="N116"/>
  <c r="N117"/>
  <c r="N118"/>
  <c r="N120"/>
  <c r="N121"/>
  <c r="N122"/>
  <c r="N123"/>
  <c r="N125"/>
  <c r="N126"/>
  <c r="O127"/>
  <c r="N129"/>
  <c r="N130"/>
  <c r="N132"/>
  <c r="N133" s="1"/>
  <c r="N136"/>
  <c r="N138"/>
  <c r="O140"/>
  <c r="N141"/>
  <c r="O143"/>
  <c r="O144" s="1"/>
  <c r="N145"/>
  <c r="N147"/>
  <c r="O149"/>
  <c r="N150"/>
  <c r="AI6"/>
  <c r="AI5"/>
  <c r="AI4"/>
  <c r="X12"/>
  <c r="X14"/>
  <c r="X15"/>
  <c r="X17"/>
  <c r="X18"/>
  <c r="X20"/>
  <c r="X21"/>
  <c r="X22"/>
  <c r="X24"/>
  <c r="X25"/>
  <c r="X27"/>
  <c r="X29"/>
  <c r="X30"/>
  <c r="X32"/>
  <c r="X33"/>
  <c r="X35"/>
  <c r="X36"/>
  <c r="X38"/>
  <c r="X39" s="1"/>
  <c r="X40"/>
  <c r="X41" s="1"/>
  <c r="X42"/>
  <c r="X43" s="1"/>
  <c r="X44"/>
  <c r="X45"/>
  <c r="X46"/>
  <c r="X47"/>
  <c r="X48"/>
  <c r="X50"/>
  <c r="X51"/>
  <c r="X53"/>
  <c r="X54"/>
  <c r="X55"/>
  <c r="X57"/>
  <c r="X58"/>
  <c r="X60"/>
  <c r="X61"/>
  <c r="X62"/>
  <c r="X64"/>
  <c r="X65"/>
  <c r="X67"/>
  <c r="X68"/>
  <c r="X70"/>
  <c r="X71"/>
  <c r="X72"/>
  <c r="X73"/>
  <c r="X75"/>
  <c r="X76"/>
  <c r="X77"/>
  <c r="X79"/>
  <c r="X80"/>
  <c r="X82"/>
  <c r="X83"/>
  <c r="X85"/>
  <c r="X86"/>
  <c r="X88"/>
  <c r="X89"/>
  <c r="X91"/>
  <c r="X92"/>
  <c r="X94"/>
  <c r="X95"/>
  <c r="X96"/>
  <c r="X98"/>
  <c r="X99"/>
  <c r="X100"/>
  <c r="X102"/>
  <c r="X103"/>
  <c r="X104"/>
  <c r="X105"/>
  <c r="X107"/>
  <c r="X108"/>
  <c r="X109"/>
  <c r="X111"/>
  <c r="X112"/>
  <c r="X113"/>
  <c r="X114"/>
  <c r="X116"/>
  <c r="X117"/>
  <c r="X118"/>
  <c r="X120"/>
  <c r="X121"/>
  <c r="X122"/>
  <c r="X123"/>
  <c r="X125"/>
  <c r="X126"/>
  <c r="X127"/>
  <c r="X129"/>
  <c r="X130"/>
  <c r="X132"/>
  <c r="X133" s="1"/>
  <c r="X136"/>
  <c r="X138"/>
  <c r="X140"/>
  <c r="X141"/>
  <c r="X143"/>
  <c r="X144" s="1"/>
  <c r="X145"/>
  <c r="X146"/>
  <c r="X147"/>
  <c r="X149"/>
  <c r="X150"/>
  <c r="X151"/>
  <c r="Z12"/>
  <c r="Z14"/>
  <c r="Z15"/>
  <c r="Z17"/>
  <c r="Z18"/>
  <c r="Z20"/>
  <c r="Z21"/>
  <c r="Z22"/>
  <c r="Z24"/>
  <c r="Z25"/>
  <c r="Z27"/>
  <c r="Z29"/>
  <c r="Z30"/>
  <c r="Z32"/>
  <c r="Z33"/>
  <c r="Z35"/>
  <c r="Z36"/>
  <c r="Z38"/>
  <c r="Z39" s="1"/>
  <c r="Z40"/>
  <c r="Z41" s="1"/>
  <c r="Z42"/>
  <c r="Z43" s="1"/>
  <c r="Z44"/>
  <c r="Z45"/>
  <c r="Z46"/>
  <c r="Z47"/>
  <c r="Z48"/>
  <c r="Z50"/>
  <c r="Z51"/>
  <c r="Z53"/>
  <c r="Z54"/>
  <c r="Z55"/>
  <c r="Z57"/>
  <c r="Z58"/>
  <c r="Z60"/>
  <c r="Z61"/>
  <c r="Z62"/>
  <c r="Z64"/>
  <c r="Z65"/>
  <c r="Z67"/>
  <c r="Z68"/>
  <c r="Z70"/>
  <c r="Z71"/>
  <c r="Z72"/>
  <c r="Z73"/>
  <c r="Z75"/>
  <c r="Z76"/>
  <c r="Z77"/>
  <c r="Z79"/>
  <c r="Z80"/>
  <c r="Z82"/>
  <c r="Z83"/>
  <c r="Z85"/>
  <c r="Z86"/>
  <c r="Z88"/>
  <c r="Z89"/>
  <c r="Z91"/>
  <c r="Z92"/>
  <c r="Z94"/>
  <c r="Z95"/>
  <c r="Z96"/>
  <c r="Z98"/>
  <c r="Z99"/>
  <c r="Z100"/>
  <c r="Z102"/>
  <c r="Z103"/>
  <c r="Z104"/>
  <c r="Z105"/>
  <c r="Z107"/>
  <c r="Z108"/>
  <c r="Z109"/>
  <c r="Z111"/>
  <c r="Z112"/>
  <c r="Z113"/>
  <c r="Z114"/>
  <c r="Z116"/>
  <c r="Z117"/>
  <c r="Z118"/>
  <c r="Z120"/>
  <c r="Z121"/>
  <c r="Z122"/>
  <c r="Z123"/>
  <c r="Z125"/>
  <c r="Z126"/>
  <c r="Z127"/>
  <c r="Z129"/>
  <c r="Z130"/>
  <c r="AA132"/>
  <c r="AA133" s="1"/>
  <c r="Z134"/>
  <c r="Z135" s="1"/>
  <c r="Z136"/>
  <c r="Z137"/>
  <c r="Z138"/>
  <c r="Z140"/>
  <c r="Z141"/>
  <c r="Z143"/>
  <c r="Z144" s="1"/>
  <c r="Z145"/>
  <c r="Z146"/>
  <c r="Z147"/>
  <c r="Z149"/>
  <c r="Z150"/>
  <c r="Z151"/>
  <c r="AF12"/>
  <c r="AF14"/>
  <c r="AF15"/>
  <c r="AF17"/>
  <c r="AF18"/>
  <c r="AF20"/>
  <c r="AF21"/>
  <c r="AF22"/>
  <c r="AF24"/>
  <c r="AF25"/>
  <c r="AF27"/>
  <c r="AF29"/>
  <c r="AF30"/>
  <c r="AF32"/>
  <c r="AF33"/>
  <c r="AF35"/>
  <c r="AF36"/>
  <c r="AF38"/>
  <c r="AF39" s="1"/>
  <c r="AF40"/>
  <c r="AF41" s="1"/>
  <c r="AF42"/>
  <c r="AF43" s="1"/>
  <c r="AF44"/>
  <c r="AF45"/>
  <c r="AF46"/>
  <c r="AF47"/>
  <c r="AF48"/>
  <c r="AF50"/>
  <c r="AF51"/>
  <c r="AF53"/>
  <c r="AF54"/>
  <c r="AF55"/>
  <c r="AF57"/>
  <c r="AF58"/>
  <c r="AF60"/>
  <c r="AF61"/>
  <c r="AF62"/>
  <c r="AF64"/>
  <c r="AF65"/>
  <c r="AF67"/>
  <c r="AF68"/>
  <c r="AF70"/>
  <c r="AF71"/>
  <c r="AF72"/>
  <c r="AF73"/>
  <c r="AF75"/>
  <c r="AF76"/>
  <c r="AF77"/>
  <c r="AF79"/>
  <c r="AF80"/>
  <c r="AF82"/>
  <c r="AF83"/>
  <c r="AF85"/>
  <c r="AF86"/>
  <c r="AF88"/>
  <c r="AF89"/>
  <c r="AF91"/>
  <c r="AF92"/>
  <c r="AF94"/>
  <c r="AF95"/>
  <c r="AF96"/>
  <c r="AF98"/>
  <c r="AF99"/>
  <c r="AF100"/>
  <c r="AF102"/>
  <c r="AF103"/>
  <c r="AF104"/>
  <c r="AF105"/>
  <c r="AF107"/>
  <c r="AF108"/>
  <c r="AF109"/>
  <c r="AF111"/>
  <c r="AF112"/>
  <c r="AF113"/>
  <c r="AF114"/>
  <c r="AF116"/>
  <c r="AF117"/>
  <c r="AF118"/>
  <c r="AF120"/>
  <c r="AF121"/>
  <c r="AF122"/>
  <c r="AF123"/>
  <c r="AF125"/>
  <c r="AF126"/>
  <c r="AF127"/>
  <c r="AF129"/>
  <c r="AF130"/>
  <c r="AF132"/>
  <c r="AF133" s="1"/>
  <c r="AF134"/>
  <c r="AF135" s="1"/>
  <c r="AF136"/>
  <c r="AF138"/>
  <c r="AF140"/>
  <c r="AF141"/>
  <c r="AF143"/>
  <c r="AF144" s="1"/>
  <c r="AF145"/>
  <c r="AF146"/>
  <c r="AF147"/>
  <c r="AF149"/>
  <c r="AF150"/>
  <c r="AF151"/>
  <c r="AD12"/>
  <c r="AD14"/>
  <c r="AD15"/>
  <c r="AD17"/>
  <c r="AD18"/>
  <c r="AD20"/>
  <c r="AD21"/>
  <c r="AD22"/>
  <c r="AD24"/>
  <c r="AD25"/>
  <c r="AD27"/>
  <c r="AD29"/>
  <c r="AD30"/>
  <c r="AD32"/>
  <c r="AD33"/>
  <c r="AD35"/>
  <c r="AD36"/>
  <c r="AD38"/>
  <c r="AD40"/>
  <c r="AD42"/>
  <c r="AD44"/>
  <c r="AD45"/>
  <c r="AD46"/>
  <c r="AD47"/>
  <c r="AD48"/>
  <c r="AD50"/>
  <c r="AD51"/>
  <c r="AD53"/>
  <c r="AD54"/>
  <c r="AD55"/>
  <c r="AD57"/>
  <c r="AD58"/>
  <c r="AD60"/>
  <c r="AD61"/>
  <c r="AD62"/>
  <c r="AD64"/>
  <c r="AD65"/>
  <c r="AD67"/>
  <c r="AD68"/>
  <c r="AD70"/>
  <c r="AD71"/>
  <c r="AD72"/>
  <c r="AD73"/>
  <c r="AD75"/>
  <c r="AD76"/>
  <c r="AD77"/>
  <c r="AD79"/>
  <c r="AD80"/>
  <c r="AD82"/>
  <c r="AD83"/>
  <c r="AD85"/>
  <c r="AD86"/>
  <c r="AD88"/>
  <c r="AD89"/>
  <c r="AD91"/>
  <c r="AD92"/>
  <c r="AD94"/>
  <c r="AD95"/>
  <c r="AD96"/>
  <c r="AD98"/>
  <c r="AD99"/>
  <c r="AD100"/>
  <c r="AD102"/>
  <c r="AD103"/>
  <c r="AD104"/>
  <c r="AD105"/>
  <c r="AD107"/>
  <c r="AD108"/>
  <c r="AD109"/>
  <c r="AD111"/>
  <c r="AD112"/>
  <c r="AD113"/>
  <c r="AD114"/>
  <c r="AD116"/>
  <c r="AD117"/>
  <c r="AD118"/>
  <c r="AD120"/>
  <c r="AD121"/>
  <c r="AD122"/>
  <c r="AD123"/>
  <c r="AD125"/>
  <c r="AD126"/>
  <c r="AD127"/>
  <c r="AD129"/>
  <c r="AD130"/>
  <c r="AE132"/>
  <c r="AD134"/>
  <c r="AD136"/>
  <c r="AD137"/>
  <c r="AD138"/>
  <c r="AD140"/>
  <c r="AD141"/>
  <c r="AD143"/>
  <c r="AD145"/>
  <c r="AD146"/>
  <c r="AD147"/>
  <c r="AD149"/>
  <c r="AD150"/>
  <c r="AD151"/>
  <c r="AH12"/>
  <c r="AH14"/>
  <c r="AH15"/>
  <c r="AH17"/>
  <c r="AH18"/>
  <c r="AH20"/>
  <c r="AH21"/>
  <c r="AH22"/>
  <c r="AH24"/>
  <c r="AH25"/>
  <c r="AH27"/>
  <c r="AH29"/>
  <c r="AH30"/>
  <c r="AH32"/>
  <c r="AH33"/>
  <c r="AH35"/>
  <c r="AH36"/>
  <c r="AH38"/>
  <c r="AH39" s="1"/>
  <c r="AH40"/>
  <c r="AH41" s="1"/>
  <c r="AH42"/>
  <c r="AH43" s="1"/>
  <c r="AH44"/>
  <c r="AH45"/>
  <c r="AH46"/>
  <c r="AH47"/>
  <c r="AH48"/>
  <c r="AH50"/>
  <c r="AH51"/>
  <c r="AH53"/>
  <c r="AH54"/>
  <c r="AH55"/>
  <c r="AH57"/>
  <c r="AH58"/>
  <c r="AH60"/>
  <c r="AH61"/>
  <c r="AH62"/>
  <c r="AH64"/>
  <c r="AH65"/>
  <c r="AH67"/>
  <c r="AH68"/>
  <c r="AH70"/>
  <c r="AH71"/>
  <c r="AH72"/>
  <c r="AH73"/>
  <c r="AH75"/>
  <c r="AH76"/>
  <c r="AH77"/>
  <c r="AH79"/>
  <c r="AH80"/>
  <c r="AH82"/>
  <c r="AH83"/>
  <c r="AH85"/>
  <c r="AH86"/>
  <c r="AH88"/>
  <c r="AH89"/>
  <c r="AH91"/>
  <c r="AH92"/>
  <c r="AH94"/>
  <c r="AH95"/>
  <c r="AH96"/>
  <c r="AH98"/>
  <c r="AH99"/>
  <c r="AH100"/>
  <c r="AH102"/>
  <c r="AH103"/>
  <c r="AH104"/>
  <c r="AH105"/>
  <c r="AH107"/>
  <c r="AH108"/>
  <c r="AH109"/>
  <c r="AH111"/>
  <c r="AH112"/>
  <c r="AH113"/>
  <c r="AH114"/>
  <c r="AH116"/>
  <c r="AH117"/>
  <c r="AH118"/>
  <c r="AH120"/>
  <c r="AH121"/>
  <c r="AH122"/>
  <c r="AH123"/>
  <c r="AH125"/>
  <c r="AH126"/>
  <c r="AH127"/>
  <c r="AH129"/>
  <c r="AI130"/>
  <c r="AH132"/>
  <c r="AH133" s="1"/>
  <c r="AI134"/>
  <c r="AI135" s="1"/>
  <c r="AH136"/>
  <c r="AH137"/>
  <c r="AH138"/>
  <c r="AH140"/>
  <c r="AH141"/>
  <c r="AH145"/>
  <c r="AH146"/>
  <c r="AH147"/>
  <c r="AI149"/>
  <c r="AH150"/>
  <c r="AH151"/>
  <c r="AH11"/>
  <c r="AF11"/>
  <c r="AD11"/>
  <c r="Z11"/>
  <c r="X11"/>
  <c r="V11"/>
  <c r="R11"/>
  <c r="P11"/>
  <c r="N11"/>
  <c r="J12"/>
  <c r="J14"/>
  <c r="J15"/>
  <c r="J17"/>
  <c r="J18"/>
  <c r="J20"/>
  <c r="J21"/>
  <c r="J22"/>
  <c r="J24"/>
  <c r="J25"/>
  <c r="J27"/>
  <c r="J29"/>
  <c r="J30"/>
  <c r="J32"/>
  <c r="J33"/>
  <c r="J35"/>
  <c r="J36"/>
  <c r="J38"/>
  <c r="J39" s="1"/>
  <c r="J40"/>
  <c r="J41" s="1"/>
  <c r="J42"/>
  <c r="J43" s="1"/>
  <c r="J44"/>
  <c r="J45"/>
  <c r="J46"/>
  <c r="J47"/>
  <c r="J48"/>
  <c r="J50"/>
  <c r="J51"/>
  <c r="J53"/>
  <c r="J54"/>
  <c r="J55"/>
  <c r="J57"/>
  <c r="J58"/>
  <c r="J60"/>
  <c r="J61"/>
  <c r="J62"/>
  <c r="J64"/>
  <c r="J65"/>
  <c r="J67"/>
  <c r="J68"/>
  <c r="J70"/>
  <c r="J71"/>
  <c r="J72"/>
  <c r="J73"/>
  <c r="J75"/>
  <c r="J76"/>
  <c r="J77"/>
  <c r="J79"/>
  <c r="J80"/>
  <c r="J82"/>
  <c r="J83"/>
  <c r="J85"/>
  <c r="J86"/>
  <c r="J88"/>
  <c r="J89"/>
  <c r="J91"/>
  <c r="J92"/>
  <c r="J94"/>
  <c r="J95"/>
  <c r="J96"/>
  <c r="J98"/>
  <c r="J99"/>
  <c r="J100"/>
  <c r="J102"/>
  <c r="J103"/>
  <c r="J104"/>
  <c r="J105"/>
  <c r="J107"/>
  <c r="J108"/>
  <c r="J109"/>
  <c r="J111"/>
  <c r="J112"/>
  <c r="J113"/>
  <c r="J114"/>
  <c r="J116"/>
  <c r="J117"/>
  <c r="J118"/>
  <c r="J120"/>
  <c r="J121"/>
  <c r="J122"/>
  <c r="J123"/>
  <c r="J125"/>
  <c r="J126"/>
  <c r="J127"/>
  <c r="J129"/>
  <c r="J130"/>
  <c r="J132"/>
  <c r="J133" s="1"/>
  <c r="J134"/>
  <c r="J135" s="1"/>
  <c r="J136"/>
  <c r="J137"/>
  <c r="J138"/>
  <c r="J140"/>
  <c r="J141"/>
  <c r="J143"/>
  <c r="J144" s="1"/>
  <c r="J145"/>
  <c r="J146"/>
  <c r="J147"/>
  <c r="J149"/>
  <c r="J150"/>
  <c r="J151"/>
  <c r="J11"/>
  <c r="F12"/>
  <c r="F14"/>
  <c r="F15"/>
  <c r="F17"/>
  <c r="F18"/>
  <c r="F20"/>
  <c r="F21"/>
  <c r="F22"/>
  <c r="F24"/>
  <c r="F25"/>
  <c r="F27"/>
  <c r="F30"/>
  <c r="F32"/>
  <c r="F33"/>
  <c r="F35"/>
  <c r="F36"/>
  <c r="F38"/>
  <c r="F40"/>
  <c r="F42"/>
  <c r="F44"/>
  <c r="F45"/>
  <c r="F46"/>
  <c r="F47"/>
  <c r="F48"/>
  <c r="F50"/>
  <c r="F51"/>
  <c r="F53"/>
  <c r="F54"/>
  <c r="F55"/>
  <c r="F57"/>
  <c r="F58"/>
  <c r="F60"/>
  <c r="F61"/>
  <c r="F62"/>
  <c r="F64"/>
  <c r="F65"/>
  <c r="F67"/>
  <c r="F68"/>
  <c r="F70"/>
  <c r="F71"/>
  <c r="F72"/>
  <c r="F73"/>
  <c r="F75"/>
  <c r="F76"/>
  <c r="F77"/>
  <c r="F79"/>
  <c r="F80"/>
  <c r="F82"/>
  <c r="F83"/>
  <c r="F85"/>
  <c r="F86"/>
  <c r="F88"/>
  <c r="F89"/>
  <c r="F91"/>
  <c r="F92"/>
  <c r="F94"/>
  <c r="F95"/>
  <c r="F96"/>
  <c r="F98"/>
  <c r="F99"/>
  <c r="F100"/>
  <c r="F102"/>
  <c r="F103"/>
  <c r="F104"/>
  <c r="F105"/>
  <c r="F107"/>
  <c r="F108"/>
  <c r="F109"/>
  <c r="F111"/>
  <c r="F112"/>
  <c r="F113"/>
  <c r="F114"/>
  <c r="F116"/>
  <c r="F117"/>
  <c r="F118"/>
  <c r="F120"/>
  <c r="F121"/>
  <c r="F122"/>
  <c r="F123"/>
  <c r="F125"/>
  <c r="F126"/>
  <c r="F127"/>
  <c r="F129"/>
  <c r="F130"/>
  <c r="G132"/>
  <c r="G133" s="1"/>
  <c r="F134"/>
  <c r="F136"/>
  <c r="F137"/>
  <c r="F138"/>
  <c r="F140"/>
  <c r="F141"/>
  <c r="F143"/>
  <c r="F145"/>
  <c r="F146"/>
  <c r="F147"/>
  <c r="F149"/>
  <c r="F150"/>
  <c r="F151"/>
  <c r="F11"/>
  <c r="AE151"/>
  <c r="W151"/>
  <c r="S151"/>
  <c r="Q151"/>
  <c r="O151"/>
  <c r="I151"/>
  <c r="AG150"/>
  <c r="Y150"/>
  <c r="S150"/>
  <c r="Q150"/>
  <c r="O150"/>
  <c r="AE149"/>
  <c r="W149"/>
  <c r="Q149"/>
  <c r="I149"/>
  <c r="AI147"/>
  <c r="AG147"/>
  <c r="Y147"/>
  <c r="S147"/>
  <c r="Q147"/>
  <c r="O147"/>
  <c r="AE146"/>
  <c r="AA146"/>
  <c r="W146"/>
  <c r="S146"/>
  <c r="Q146"/>
  <c r="O146"/>
  <c r="I146"/>
  <c r="AI145"/>
  <c r="AG145"/>
  <c r="Y145"/>
  <c r="S145"/>
  <c r="Q145"/>
  <c r="O145"/>
  <c r="AE143"/>
  <c r="W143"/>
  <c r="S143"/>
  <c r="S144" s="1"/>
  <c r="Q143"/>
  <c r="I143"/>
  <c r="AG141"/>
  <c r="Y141"/>
  <c r="W141"/>
  <c r="S141"/>
  <c r="Q141"/>
  <c r="O141"/>
  <c r="AE140"/>
  <c r="AA140"/>
  <c r="W140"/>
  <c r="S140"/>
  <c r="Q140"/>
  <c r="I140"/>
  <c r="AG138"/>
  <c r="AE138"/>
  <c r="Y138"/>
  <c r="S138"/>
  <c r="Q138"/>
  <c r="O138"/>
  <c r="AI137"/>
  <c r="AE137"/>
  <c r="AA137"/>
  <c r="W137"/>
  <c r="S137"/>
  <c r="Q137"/>
  <c r="O137"/>
  <c r="I137"/>
  <c r="AG136"/>
  <c r="Y136"/>
  <c r="S136"/>
  <c r="Q136"/>
  <c r="O136"/>
  <c r="I136"/>
  <c r="AE134"/>
  <c r="AA134"/>
  <c r="AA135" s="1"/>
  <c r="W134"/>
  <c r="S134"/>
  <c r="S135" s="1"/>
  <c r="Q134"/>
  <c r="O134"/>
  <c r="O135" s="1"/>
  <c r="I134"/>
  <c r="AI132"/>
  <c r="AI133" s="1"/>
  <c r="AG132"/>
  <c r="AG133" s="1"/>
  <c r="Y132"/>
  <c r="Y133" s="1"/>
  <c r="S132"/>
  <c r="S133" s="1"/>
  <c r="Q132"/>
  <c r="O132"/>
  <c r="O133" s="1"/>
  <c r="AE130"/>
  <c r="AA130"/>
  <c r="W130"/>
  <c r="S130"/>
  <c r="Q130"/>
  <c r="K130"/>
  <c r="I130"/>
  <c r="AI129"/>
  <c r="AG129"/>
  <c r="AE129"/>
  <c r="Y129"/>
  <c r="S129"/>
  <c r="Q129"/>
  <c r="O129"/>
  <c r="AI127"/>
  <c r="AE127"/>
  <c r="W127"/>
  <c r="S127"/>
  <c r="Q127"/>
  <c r="I127"/>
  <c r="AI126"/>
  <c r="AG126"/>
  <c r="AE126"/>
  <c r="Y126"/>
  <c r="S126"/>
  <c r="Q126"/>
  <c r="O126"/>
  <c r="AE125"/>
  <c r="AA125"/>
  <c r="W125"/>
  <c r="S125"/>
  <c r="Q125"/>
  <c r="I125"/>
  <c r="AI123"/>
  <c r="AG123"/>
  <c r="Y123"/>
  <c r="S123"/>
  <c r="Q123"/>
  <c r="O123"/>
  <c r="I123"/>
  <c r="AE122"/>
  <c r="AA122"/>
  <c r="W122"/>
  <c r="S122"/>
  <c r="Q122"/>
  <c r="I122"/>
  <c r="AI121"/>
  <c r="AG121"/>
  <c r="Y121"/>
  <c r="S121"/>
  <c r="Q121"/>
  <c r="O121"/>
  <c r="K121"/>
  <c r="AE120"/>
  <c r="W120"/>
  <c r="S120"/>
  <c r="Q120"/>
  <c r="I120"/>
  <c r="AI118"/>
  <c r="AG118"/>
  <c r="AA118"/>
  <c r="Y118"/>
  <c r="W118"/>
  <c r="S118"/>
  <c r="Q118"/>
  <c r="O118"/>
  <c r="AE117"/>
  <c r="AA117"/>
  <c r="W117"/>
  <c r="S117"/>
  <c r="Q117"/>
  <c r="K117"/>
  <c r="I117"/>
  <c r="AI116"/>
  <c r="AG116"/>
  <c r="AE116"/>
  <c r="Y116"/>
  <c r="S116"/>
  <c r="Q116"/>
  <c r="O116"/>
  <c r="AI114"/>
  <c r="AE114"/>
  <c r="AA114"/>
  <c r="W114"/>
  <c r="S114"/>
  <c r="Q114"/>
  <c r="O114"/>
  <c r="I114"/>
  <c r="AI113"/>
  <c r="AG113"/>
  <c r="Y113"/>
  <c r="S113"/>
  <c r="Q113"/>
  <c r="O113"/>
  <c r="I113"/>
  <c r="AE112"/>
  <c r="AA112"/>
  <c r="W112"/>
  <c r="S112"/>
  <c r="Q112"/>
  <c r="O112"/>
  <c r="I112"/>
  <c r="AI111"/>
  <c r="AG111"/>
  <c r="Y111"/>
  <c r="S111"/>
  <c r="Q111"/>
  <c r="O111"/>
  <c r="K111"/>
  <c r="AG109"/>
  <c r="AE109"/>
  <c r="AA109"/>
  <c r="Y109"/>
  <c r="W109"/>
  <c r="S109"/>
  <c r="Q109"/>
  <c r="I109"/>
  <c r="AI108"/>
  <c r="AG108"/>
  <c r="Y108"/>
  <c r="S108"/>
  <c r="Q108"/>
  <c r="O108"/>
  <c r="AI107"/>
  <c r="AE107"/>
  <c r="Y107"/>
  <c r="W107"/>
  <c r="S107"/>
  <c r="Q107"/>
  <c r="I107"/>
  <c r="AI105"/>
  <c r="AG105"/>
  <c r="Y105"/>
  <c r="S105"/>
  <c r="Q105"/>
  <c r="O105"/>
  <c r="AG104"/>
  <c r="AE104"/>
  <c r="AA104"/>
  <c r="Y104"/>
  <c r="W104"/>
  <c r="S104"/>
  <c r="Q104"/>
  <c r="I104"/>
  <c r="AI103"/>
  <c r="AG103"/>
  <c r="Y103"/>
  <c r="S103"/>
  <c r="Q103"/>
  <c r="O103"/>
  <c r="I103"/>
  <c r="AE102"/>
  <c r="AA102"/>
  <c r="W102"/>
  <c r="S102"/>
  <c r="Q102"/>
  <c r="O102"/>
  <c r="I102"/>
  <c r="AI100"/>
  <c r="AG100"/>
  <c r="AE100"/>
  <c r="Y100"/>
  <c r="S100"/>
  <c r="Q100"/>
  <c r="O100"/>
  <c r="AI99"/>
  <c r="AE99"/>
  <c r="AA99"/>
  <c r="W99"/>
  <c r="S99"/>
  <c r="Q99"/>
  <c r="O99"/>
  <c r="I99"/>
  <c r="AI98"/>
  <c r="AG98"/>
  <c r="AE98"/>
  <c r="Y98"/>
  <c r="S98"/>
  <c r="Q98"/>
  <c r="O98"/>
  <c r="G98"/>
  <c r="AE96"/>
  <c r="AA96"/>
  <c r="W96"/>
  <c r="S96"/>
  <c r="Q96"/>
  <c r="O96"/>
  <c r="I96"/>
  <c r="G96"/>
  <c r="AI95"/>
  <c r="AG95"/>
  <c r="AA95"/>
  <c r="Y95"/>
  <c r="S95"/>
  <c r="Q95"/>
  <c r="O95"/>
  <c r="AE94"/>
  <c r="AA94"/>
  <c r="W94"/>
  <c r="S94"/>
  <c r="Q94"/>
  <c r="I94"/>
  <c r="AI92"/>
  <c r="AG92"/>
  <c r="AA92"/>
  <c r="Y92"/>
  <c r="W92"/>
  <c r="S92"/>
  <c r="Q92"/>
  <c r="O92"/>
  <c r="I92"/>
  <c r="AI91"/>
  <c r="AE91"/>
  <c r="AA91"/>
  <c r="W91"/>
  <c r="S91"/>
  <c r="Q91"/>
  <c r="I91"/>
  <c r="AI89"/>
  <c r="AG89"/>
  <c r="Y89"/>
  <c r="S89"/>
  <c r="Q89"/>
  <c r="O89"/>
  <c r="AG88"/>
  <c r="AE88"/>
  <c r="W88"/>
  <c r="S88"/>
  <c r="Q88"/>
  <c r="I88"/>
  <c r="AI86"/>
  <c r="AG86"/>
  <c r="Y86"/>
  <c r="S86"/>
  <c r="Q86"/>
  <c r="O86"/>
  <c r="AE85"/>
  <c r="W85"/>
  <c r="S85"/>
  <c r="Q85"/>
  <c r="I85"/>
  <c r="AI83"/>
  <c r="AG83"/>
  <c r="Y83"/>
  <c r="S83"/>
  <c r="Q83"/>
  <c r="O83"/>
  <c r="AE82"/>
  <c r="AA82"/>
  <c r="W82"/>
  <c r="S82"/>
  <c r="Q82"/>
  <c r="I82"/>
  <c r="AI80"/>
  <c r="AG80"/>
  <c r="Y80"/>
  <c r="S80"/>
  <c r="Q80"/>
  <c r="O80"/>
  <c r="I80"/>
  <c r="AE79"/>
  <c r="AA79"/>
  <c r="W79"/>
  <c r="S79"/>
  <c r="Q79"/>
  <c r="I79"/>
  <c r="AI77"/>
  <c r="AG77"/>
  <c r="AA77"/>
  <c r="W77"/>
  <c r="S77"/>
  <c r="Q77"/>
  <c r="O77"/>
  <c r="AE76"/>
  <c r="W76"/>
  <c r="S76"/>
  <c r="Q76"/>
  <c r="K76"/>
  <c r="I76"/>
  <c r="AI75"/>
  <c r="AG75"/>
  <c r="AE75"/>
  <c r="Y75"/>
  <c r="S75"/>
  <c r="Q75"/>
  <c r="O75"/>
  <c r="AE73"/>
  <c r="AA73"/>
  <c r="W73"/>
  <c r="S73"/>
  <c r="Q73"/>
  <c r="I73"/>
  <c r="G73"/>
  <c r="AI72"/>
  <c r="AG72"/>
  <c r="AE72"/>
  <c r="Y72"/>
  <c r="S72"/>
  <c r="Q72"/>
  <c r="O72"/>
  <c r="AE71"/>
  <c r="AA71"/>
  <c r="W71"/>
  <c r="S71"/>
  <c r="Q71"/>
  <c r="K71"/>
  <c r="I71"/>
  <c r="AI70"/>
  <c r="AG70"/>
  <c r="AE70"/>
  <c r="Y70"/>
  <c r="S70"/>
  <c r="Q70"/>
  <c r="O70"/>
  <c r="I70"/>
  <c r="AE68"/>
  <c r="AA68"/>
  <c r="W68"/>
  <c r="S68"/>
  <c r="Q68"/>
  <c r="K68"/>
  <c r="I68"/>
  <c r="AI67"/>
  <c r="AG67"/>
  <c r="Y67"/>
  <c r="S67"/>
  <c r="Q67"/>
  <c r="O67"/>
  <c r="AE65"/>
  <c r="W65"/>
  <c r="S65"/>
  <c r="Q65"/>
  <c r="I65"/>
  <c r="AI64"/>
  <c r="AG64"/>
  <c r="Y64"/>
  <c r="S64"/>
  <c r="Q64"/>
  <c r="O64"/>
  <c r="AE62"/>
  <c r="AA62"/>
  <c r="W62"/>
  <c r="S62"/>
  <c r="Q62"/>
  <c r="K62"/>
  <c r="I62"/>
  <c r="G62"/>
  <c r="AI61"/>
  <c r="AG61"/>
  <c r="Y61"/>
  <c r="S61"/>
  <c r="Q61"/>
  <c r="O61"/>
  <c r="AG60"/>
  <c r="AE60"/>
  <c r="W60"/>
  <c r="S60"/>
  <c r="Q60"/>
  <c r="I60"/>
  <c r="AI58"/>
  <c r="AG58"/>
  <c r="Y58"/>
  <c r="S58"/>
  <c r="Q58"/>
  <c r="O58"/>
  <c r="K58"/>
  <c r="I58"/>
  <c r="AE57"/>
  <c r="W57"/>
  <c r="S57"/>
  <c r="Q57"/>
  <c r="I57"/>
  <c r="AI55"/>
  <c r="AG55"/>
  <c r="AA55"/>
  <c r="Y55"/>
  <c r="W55"/>
  <c r="S55"/>
  <c r="Q55"/>
  <c r="O55"/>
  <c r="K55"/>
  <c r="AI54"/>
  <c r="AE54"/>
  <c r="AA54"/>
  <c r="W54"/>
  <c r="S54"/>
  <c r="Q54"/>
  <c r="O54"/>
  <c r="I54"/>
  <c r="AI53"/>
  <c r="AG53"/>
  <c r="AE53"/>
  <c r="Y53"/>
  <c r="S53"/>
  <c r="Q53"/>
  <c r="O53"/>
  <c r="K53"/>
  <c r="AE51"/>
  <c r="AA51"/>
  <c r="W51"/>
  <c r="S51"/>
  <c r="Q51"/>
  <c r="I51"/>
  <c r="G51"/>
  <c r="AI50"/>
  <c r="AG50"/>
  <c r="AE50"/>
  <c r="Y50"/>
  <c r="S50"/>
  <c r="Q50"/>
  <c r="O50"/>
  <c r="K50"/>
  <c r="AI48"/>
  <c r="AE48"/>
  <c r="W48"/>
  <c r="S48"/>
  <c r="Q48"/>
  <c r="O48"/>
  <c r="I48"/>
  <c r="AI47"/>
  <c r="AG47"/>
  <c r="AA47"/>
  <c r="Y47"/>
  <c r="S47"/>
  <c r="Q47"/>
  <c r="O47"/>
  <c r="I47"/>
  <c r="AI46"/>
  <c r="AE46"/>
  <c r="Y46"/>
  <c r="W46"/>
  <c r="S46"/>
  <c r="Q46"/>
  <c r="I46"/>
  <c r="G46"/>
  <c r="AI45"/>
  <c r="AG45"/>
  <c r="Y45"/>
  <c r="S45"/>
  <c r="Q45"/>
  <c r="O45"/>
  <c r="AE44"/>
  <c r="W44"/>
  <c r="S44"/>
  <c r="Q44"/>
  <c r="I44"/>
  <c r="AI42"/>
  <c r="AI43" s="1"/>
  <c r="AG42"/>
  <c r="AG43" s="1"/>
  <c r="Y42"/>
  <c r="Y43" s="1"/>
  <c r="S42"/>
  <c r="S43" s="1"/>
  <c r="Q42"/>
  <c r="O42"/>
  <c r="O43" s="1"/>
  <c r="K42"/>
  <c r="K43" s="1"/>
  <c r="AI40"/>
  <c r="AI41" s="1"/>
  <c r="AE40"/>
  <c r="Y40"/>
  <c r="Y41" s="1"/>
  <c r="W40"/>
  <c r="S40"/>
  <c r="S41" s="1"/>
  <c r="Q40"/>
  <c r="I40"/>
  <c r="AI38"/>
  <c r="AI39" s="1"/>
  <c r="AG38"/>
  <c r="AG39" s="1"/>
  <c r="Y38"/>
  <c r="Y39" s="1"/>
  <c r="S38"/>
  <c r="S39" s="1"/>
  <c r="Q38"/>
  <c r="O38"/>
  <c r="O39" s="1"/>
  <c r="AE36"/>
  <c r="W36"/>
  <c r="S36"/>
  <c r="Q36"/>
  <c r="I36"/>
  <c r="AI35"/>
  <c r="AG35"/>
  <c r="Y35"/>
  <c r="S35"/>
  <c r="Q35"/>
  <c r="O35"/>
  <c r="I35"/>
  <c r="AE33"/>
  <c r="AA33"/>
  <c r="W33"/>
  <c r="S33"/>
  <c r="Q33"/>
  <c r="O33"/>
  <c r="I33"/>
  <c r="G33"/>
  <c r="AI32"/>
  <c r="AG32"/>
  <c r="AA32"/>
  <c r="Y32"/>
  <c r="W32"/>
  <c r="S32"/>
  <c r="Q32"/>
  <c r="O32"/>
  <c r="AE30"/>
  <c r="W30"/>
  <c r="S30"/>
  <c r="Q30"/>
  <c r="K30"/>
  <c r="I30"/>
  <c r="AI29"/>
  <c r="AG29"/>
  <c r="AE29"/>
  <c r="Y29"/>
  <c r="S29"/>
  <c r="Q29"/>
  <c r="O29"/>
  <c r="G29"/>
  <c r="AE27"/>
  <c r="W27"/>
  <c r="S27"/>
  <c r="Q27"/>
  <c r="K27"/>
  <c r="AI25"/>
  <c r="AG25"/>
  <c r="AA25"/>
  <c r="Y25"/>
  <c r="S25"/>
  <c r="Q25"/>
  <c r="O25"/>
  <c r="I25"/>
  <c r="AE24"/>
  <c r="W24"/>
  <c r="S24"/>
  <c r="Q24"/>
  <c r="K24"/>
  <c r="AI22"/>
  <c r="Y22"/>
  <c r="S22"/>
  <c r="Q22"/>
  <c r="O22"/>
  <c r="I22"/>
  <c r="AE21"/>
  <c r="AA21"/>
  <c r="W21"/>
  <c r="S21"/>
  <c r="Q21"/>
  <c r="AI20"/>
  <c r="AG20"/>
  <c r="Y20"/>
  <c r="S20"/>
  <c r="Q20"/>
  <c r="O20"/>
  <c r="K20"/>
  <c r="I20"/>
  <c r="AI18"/>
  <c r="AE18"/>
  <c r="W18"/>
  <c r="S18"/>
  <c r="Q18"/>
  <c r="O18"/>
  <c r="AI17"/>
  <c r="AE17"/>
  <c r="Y17"/>
  <c r="S17"/>
  <c r="Q17"/>
  <c r="O17"/>
  <c r="I17"/>
  <c r="G17"/>
  <c r="AG15"/>
  <c r="AE15"/>
  <c r="AA15"/>
  <c r="W15"/>
  <c r="S15"/>
  <c r="Q15"/>
  <c r="AI14"/>
  <c r="AG14"/>
  <c r="AE14"/>
  <c r="Y14"/>
  <c r="S14"/>
  <c r="Q14"/>
  <c r="O14"/>
  <c r="K14"/>
  <c r="I14"/>
  <c r="AG12"/>
  <c r="AE12"/>
  <c r="W12"/>
  <c r="S12"/>
  <c r="Q12"/>
  <c r="I11"/>
  <c r="AI6" i="72"/>
  <c r="AI5"/>
  <c r="AI4"/>
  <c r="L6" i="43"/>
  <c r="G12" i="58" s="1"/>
  <c r="N6" i="43"/>
  <c r="I12" i="58" s="1"/>
  <c r="P6" i="43"/>
  <c r="K12" i="58" s="1"/>
  <c r="Q6" i="43"/>
  <c r="T6"/>
  <c r="O12" i="58" s="1"/>
  <c r="V6" i="43"/>
  <c r="Q12" i="58" s="1"/>
  <c r="X6" i="43"/>
  <c r="S12" i="58" s="1"/>
  <c r="Y6" i="43"/>
  <c r="AB6"/>
  <c r="W12" i="58" s="1"/>
  <c r="AD6" i="43"/>
  <c r="Y12" i="58" s="1"/>
  <c r="AF6" i="43"/>
  <c r="AA12" i="58" s="1"/>
  <c r="AG6" i="43"/>
  <c r="AJ6"/>
  <c r="AE12" i="58" s="1"/>
  <c r="AL6" i="43"/>
  <c r="AG12" i="58" s="1"/>
  <c r="AN6" i="43"/>
  <c r="AI12" i="58" s="1"/>
  <c r="AO6" i="43"/>
  <c r="L7"/>
  <c r="G13" i="58" s="1"/>
  <c r="N7" i="43"/>
  <c r="I13" i="58" s="1"/>
  <c r="P7" i="43"/>
  <c r="K13" i="58" s="1"/>
  <c r="Q7" i="43"/>
  <c r="T7"/>
  <c r="O13" i="58" s="1"/>
  <c r="V7" i="43"/>
  <c r="Q13" i="58" s="1"/>
  <c r="X7" i="43"/>
  <c r="S13" i="58" s="1"/>
  <c r="Y7" i="43"/>
  <c r="AB7"/>
  <c r="W13" i="58" s="1"/>
  <c r="AD7" i="43"/>
  <c r="Y13" i="58" s="1"/>
  <c r="AF7" i="43"/>
  <c r="AA13" i="58" s="1"/>
  <c r="AG7" i="43"/>
  <c r="AJ7"/>
  <c r="AE13" i="58" s="1"/>
  <c r="AL7" i="43"/>
  <c r="AG13" i="58" s="1"/>
  <c r="AN7" i="43"/>
  <c r="AI13" i="58" s="1"/>
  <c r="AO7" i="43"/>
  <c r="L8"/>
  <c r="G14" i="58" s="1"/>
  <c r="N8" i="43"/>
  <c r="I14" i="58" s="1"/>
  <c r="P8" i="43"/>
  <c r="K14" i="58" s="1"/>
  <c r="Q8" i="43"/>
  <c r="T8"/>
  <c r="O14" i="58" s="1"/>
  <c r="V8" i="43"/>
  <c r="Q14" i="58" s="1"/>
  <c r="X8" i="43"/>
  <c r="S14" i="58" s="1"/>
  <c r="Y8" i="43"/>
  <c r="AB8"/>
  <c r="W14" i="58" s="1"/>
  <c r="AD8" i="43"/>
  <c r="Y14" i="58" s="1"/>
  <c r="AF8" i="43"/>
  <c r="AA14" i="58" s="1"/>
  <c r="AG8" i="43"/>
  <c r="AJ8"/>
  <c r="AE14" i="58" s="1"/>
  <c r="AL8" i="43"/>
  <c r="AG14" i="58" s="1"/>
  <c r="AN8" i="43"/>
  <c r="AI14" i="58" s="1"/>
  <c r="AO8" i="43"/>
  <c r="L9"/>
  <c r="G15" i="58" s="1"/>
  <c r="N9" i="43"/>
  <c r="I15" i="58" s="1"/>
  <c r="P9" i="43"/>
  <c r="K15" i="58" s="1"/>
  <c r="Q9" i="43"/>
  <c r="T9"/>
  <c r="O15" i="58" s="1"/>
  <c r="V9" i="43"/>
  <c r="Q15" i="58" s="1"/>
  <c r="X9" i="43"/>
  <c r="S15" i="58" s="1"/>
  <c r="Y9" i="43"/>
  <c r="AB9"/>
  <c r="W15" i="58" s="1"/>
  <c r="AD9" i="43"/>
  <c r="Y15" i="58" s="1"/>
  <c r="AF9" i="43"/>
  <c r="AA15" i="58" s="1"/>
  <c r="AG9" i="43"/>
  <c r="AJ9"/>
  <c r="AE15" i="58" s="1"/>
  <c r="AL9" i="43"/>
  <c r="AG15" i="58" s="1"/>
  <c r="AN9" i="43"/>
  <c r="AI15" i="58" s="1"/>
  <c r="AO9" i="43"/>
  <c r="L10"/>
  <c r="G16" i="58" s="1"/>
  <c r="N10" i="43"/>
  <c r="I16" i="58" s="1"/>
  <c r="P10" i="43"/>
  <c r="K16" i="58" s="1"/>
  <c r="Q10" i="43"/>
  <c r="T10"/>
  <c r="O16" i="58" s="1"/>
  <c r="V10" i="43"/>
  <c r="Q16" i="58" s="1"/>
  <c r="X10" i="43"/>
  <c r="S16" i="58" s="1"/>
  <c r="Y10" i="43"/>
  <c r="AB10"/>
  <c r="W16" i="58" s="1"/>
  <c r="AD10" i="43"/>
  <c r="Y16" i="58" s="1"/>
  <c r="AF10" i="43"/>
  <c r="AA16" i="58" s="1"/>
  <c r="AG10" i="43"/>
  <c r="AJ10"/>
  <c r="AE16" i="58" s="1"/>
  <c r="AL10" i="43"/>
  <c r="AG16" i="58" s="1"/>
  <c r="AN10" i="43"/>
  <c r="AI16" i="58" s="1"/>
  <c r="AO10" i="43"/>
  <c r="L11"/>
  <c r="G17" i="58" s="1"/>
  <c r="N11" i="43"/>
  <c r="I17" i="58" s="1"/>
  <c r="P11" i="43"/>
  <c r="K17" i="58" s="1"/>
  <c r="Q11" i="43"/>
  <c r="T11"/>
  <c r="O17" i="58" s="1"/>
  <c r="V11" i="43"/>
  <c r="Q17" i="58" s="1"/>
  <c r="X11" i="43"/>
  <c r="S17" i="58" s="1"/>
  <c r="Y11" i="43"/>
  <c r="AB11"/>
  <c r="W17" i="58" s="1"/>
  <c r="AD11" i="43"/>
  <c r="Y17" i="58" s="1"/>
  <c r="AF11" i="43"/>
  <c r="AA17" i="58" s="1"/>
  <c r="AG11" i="43"/>
  <c r="AJ11"/>
  <c r="AE17" i="58" s="1"/>
  <c r="AL11" i="43"/>
  <c r="AG17" i="58" s="1"/>
  <c r="AN11" i="43"/>
  <c r="AI17" i="58" s="1"/>
  <c r="AO11" i="43"/>
  <c r="L12"/>
  <c r="G18" i="58" s="1"/>
  <c r="N12" i="43"/>
  <c r="I18" i="58" s="1"/>
  <c r="P12" i="43"/>
  <c r="K18" i="58" s="1"/>
  <c r="Q12" i="43"/>
  <c r="T12"/>
  <c r="O18" i="58" s="1"/>
  <c r="V12" i="43"/>
  <c r="Q18" i="58" s="1"/>
  <c r="X12" i="43"/>
  <c r="S18" i="58" s="1"/>
  <c r="Y12" i="43"/>
  <c r="AB12"/>
  <c r="W18" i="58" s="1"/>
  <c r="AD12" i="43"/>
  <c r="Y18" i="58" s="1"/>
  <c r="AF12" i="43"/>
  <c r="AA18" i="58" s="1"/>
  <c r="AG12" i="43"/>
  <c r="AJ12"/>
  <c r="AE18" i="58" s="1"/>
  <c r="AL12" i="43"/>
  <c r="AG18" i="58" s="1"/>
  <c r="AN12" i="43"/>
  <c r="AI18" i="58" s="1"/>
  <c r="AO12" i="43"/>
  <c r="L13"/>
  <c r="G19" i="58" s="1"/>
  <c r="N13" i="43"/>
  <c r="I19" i="58" s="1"/>
  <c r="P13" i="43"/>
  <c r="K19" i="58" s="1"/>
  <c r="Q13" i="43"/>
  <c r="T13"/>
  <c r="O19" i="58" s="1"/>
  <c r="V13" i="43"/>
  <c r="Q19" i="58" s="1"/>
  <c r="X13" i="43"/>
  <c r="S19" i="58" s="1"/>
  <c r="Y13" i="43"/>
  <c r="AB13"/>
  <c r="W19" i="58" s="1"/>
  <c r="AD13" i="43"/>
  <c r="Y19" i="58" s="1"/>
  <c r="AF13" i="43"/>
  <c r="AA19" i="58" s="1"/>
  <c r="AG13" i="43"/>
  <c r="AJ13"/>
  <c r="AE19" i="58" s="1"/>
  <c r="AL13" i="43"/>
  <c r="AG19" i="58" s="1"/>
  <c r="AN13" i="43"/>
  <c r="AI19" i="58" s="1"/>
  <c r="AO13" i="43"/>
  <c r="L14"/>
  <c r="G20" i="58" s="1"/>
  <c r="N14" i="43"/>
  <c r="I20" i="58" s="1"/>
  <c r="P14" i="43"/>
  <c r="K20" i="58" s="1"/>
  <c r="Q14" i="43"/>
  <c r="T14"/>
  <c r="O20" i="58" s="1"/>
  <c r="V14" i="43"/>
  <c r="Q20" i="58" s="1"/>
  <c r="X14" i="43"/>
  <c r="S20" i="58" s="1"/>
  <c r="Y14" i="43"/>
  <c r="AB14"/>
  <c r="W20" i="58" s="1"/>
  <c r="AD14" i="43"/>
  <c r="Y20" i="58" s="1"/>
  <c r="AF14" i="43"/>
  <c r="AA20" i="58" s="1"/>
  <c r="AG14" i="43"/>
  <c r="AJ14"/>
  <c r="AE20" i="58" s="1"/>
  <c r="AL14" i="43"/>
  <c r="AG20" i="58" s="1"/>
  <c r="AN14" i="43"/>
  <c r="AI20" i="58" s="1"/>
  <c r="AO14" i="43"/>
  <c r="L15"/>
  <c r="G21" i="58" s="1"/>
  <c r="N15" i="43"/>
  <c r="I21" i="58" s="1"/>
  <c r="P15" i="43"/>
  <c r="K21" i="58" s="1"/>
  <c r="Q15" i="43"/>
  <c r="T15"/>
  <c r="O21" i="58" s="1"/>
  <c r="V15" i="43"/>
  <c r="Q21" i="58" s="1"/>
  <c r="X15" i="43"/>
  <c r="S21" i="58" s="1"/>
  <c r="Y15" i="43"/>
  <c r="AB15"/>
  <c r="W21" i="58" s="1"/>
  <c r="AD15" i="43"/>
  <c r="Y21" i="58" s="1"/>
  <c r="AF15" i="43"/>
  <c r="AA21" i="58" s="1"/>
  <c r="AG15" i="43"/>
  <c r="AJ15"/>
  <c r="AE21" i="58" s="1"/>
  <c r="AL15" i="43"/>
  <c r="AG21" i="58" s="1"/>
  <c r="AN15" i="43"/>
  <c r="AI21" i="58" s="1"/>
  <c r="AO15" i="43"/>
  <c r="L16"/>
  <c r="G22" i="58" s="1"/>
  <c r="N16" i="43"/>
  <c r="I22" i="58" s="1"/>
  <c r="P16" i="43"/>
  <c r="K22" i="58" s="1"/>
  <c r="Q16" i="43"/>
  <c r="T16"/>
  <c r="O22" i="58" s="1"/>
  <c r="V16" i="43"/>
  <c r="Q22" i="58" s="1"/>
  <c r="X16" i="43"/>
  <c r="S22" i="58" s="1"/>
  <c r="Y16" i="43"/>
  <c r="AB16"/>
  <c r="W22" i="58" s="1"/>
  <c r="AD16" i="43"/>
  <c r="Y22" i="58" s="1"/>
  <c r="AF16" i="43"/>
  <c r="AA22" i="58" s="1"/>
  <c r="AG16" i="43"/>
  <c r="AJ16"/>
  <c r="AE22" i="58" s="1"/>
  <c r="AL16" i="43"/>
  <c r="AG22" i="58" s="1"/>
  <c r="AN16" i="43"/>
  <c r="AI22" i="58" s="1"/>
  <c r="AO16" i="43"/>
  <c r="N17"/>
  <c r="I23" i="58" s="1"/>
  <c r="P17" i="43"/>
  <c r="K23" i="58" s="1"/>
  <c r="T17" i="43"/>
  <c r="O23" i="58" s="1"/>
  <c r="V17" i="43"/>
  <c r="Q23" i="58" s="1"/>
  <c r="X17" i="43"/>
  <c r="S23" i="58" s="1"/>
  <c r="Y17" i="43"/>
  <c r="AB17"/>
  <c r="W23" i="58" s="1"/>
  <c r="AD17" i="43"/>
  <c r="Y23" i="58" s="1"/>
  <c r="AF17" i="43"/>
  <c r="AA23" i="58" s="1"/>
  <c r="AG17" i="43"/>
  <c r="AJ17"/>
  <c r="AE23" i="58" s="1"/>
  <c r="AL17" i="43"/>
  <c r="AG23" i="58" s="1"/>
  <c r="AN17" i="43"/>
  <c r="AI23" i="58" s="1"/>
  <c r="AO17" i="43"/>
  <c r="L18"/>
  <c r="G24" i="58" s="1"/>
  <c r="N18" i="43"/>
  <c r="I24" i="58" s="1"/>
  <c r="P18" i="43"/>
  <c r="K24" i="58" s="1"/>
  <c r="Q18" i="43"/>
  <c r="T18"/>
  <c r="O24" i="58" s="1"/>
  <c r="V18" i="43"/>
  <c r="Q24" i="58" s="1"/>
  <c r="X18" i="43"/>
  <c r="S24" i="58" s="1"/>
  <c r="Y18" i="43"/>
  <c r="AB18"/>
  <c r="W24" i="58" s="1"/>
  <c r="AD18" i="43"/>
  <c r="Y24" i="58" s="1"/>
  <c r="AF18" i="43"/>
  <c r="AA24" i="58" s="1"/>
  <c r="AG18" i="43"/>
  <c r="AJ18"/>
  <c r="AE24" i="58" s="1"/>
  <c r="AL18" i="43"/>
  <c r="AG24" i="58" s="1"/>
  <c r="AN18" i="43"/>
  <c r="AI24" i="58" s="1"/>
  <c r="AO18" i="43"/>
  <c r="L19"/>
  <c r="G25" i="58" s="1"/>
  <c r="N19" i="43"/>
  <c r="I25" i="58" s="1"/>
  <c r="P19" i="43"/>
  <c r="K25" i="58" s="1"/>
  <c r="Q19" i="43"/>
  <c r="T19"/>
  <c r="O25" i="58" s="1"/>
  <c r="V19" i="43"/>
  <c r="Q25" i="58" s="1"/>
  <c r="X19" i="43"/>
  <c r="S25" i="58" s="1"/>
  <c r="Y19" i="43"/>
  <c r="AB19"/>
  <c r="W25" i="58" s="1"/>
  <c r="AD19" i="43"/>
  <c r="Y25" i="58" s="1"/>
  <c r="AF19" i="43"/>
  <c r="AA25" i="58" s="1"/>
  <c r="AG19" i="43"/>
  <c r="AJ19"/>
  <c r="AE25" i="58" s="1"/>
  <c r="AL19" i="43"/>
  <c r="AG25" i="58" s="1"/>
  <c r="AN19" i="43"/>
  <c r="AI25" i="58" s="1"/>
  <c r="AO19" i="43"/>
  <c r="L20"/>
  <c r="G26" i="58" s="1"/>
  <c r="N20" i="43"/>
  <c r="I26" i="58" s="1"/>
  <c r="P20" i="43"/>
  <c r="K26" i="58" s="1"/>
  <c r="Q20" i="43"/>
  <c r="T20"/>
  <c r="O26" i="58" s="1"/>
  <c r="V20" i="43"/>
  <c r="Q26" i="58" s="1"/>
  <c r="X20" i="43"/>
  <c r="S26" i="58" s="1"/>
  <c r="Y20" i="43"/>
  <c r="AB20"/>
  <c r="W26" i="58" s="1"/>
  <c r="AD20" i="43"/>
  <c r="Y26" i="58" s="1"/>
  <c r="AF20" i="43"/>
  <c r="AA26" i="58" s="1"/>
  <c r="AG20" i="43"/>
  <c r="AJ20"/>
  <c r="AE26" i="58" s="1"/>
  <c r="AL20" i="43"/>
  <c r="AG26" i="58" s="1"/>
  <c r="AN20" i="43"/>
  <c r="AI26" i="58" s="1"/>
  <c r="AO20" i="43"/>
  <c r="L21"/>
  <c r="G27" i="58" s="1"/>
  <c r="N21" i="43"/>
  <c r="I27" i="58" s="1"/>
  <c r="P21" i="43"/>
  <c r="K27" i="58" s="1"/>
  <c r="Q21" i="43"/>
  <c r="T21"/>
  <c r="O27" i="58" s="1"/>
  <c r="V21" i="43"/>
  <c r="Q27" i="58" s="1"/>
  <c r="X21" i="43"/>
  <c r="S27" i="58" s="1"/>
  <c r="Y21" i="43"/>
  <c r="AB21"/>
  <c r="W27" i="58" s="1"/>
  <c r="AD21" i="43"/>
  <c r="Y27" i="58" s="1"/>
  <c r="AF21" i="43"/>
  <c r="AA27" i="58" s="1"/>
  <c r="AG21" i="43"/>
  <c r="AJ21"/>
  <c r="AE27" i="58" s="1"/>
  <c r="AL21" i="43"/>
  <c r="AG27" i="58" s="1"/>
  <c r="AN21" i="43"/>
  <c r="AI27" i="58" s="1"/>
  <c r="AO21" i="43"/>
  <c r="L22"/>
  <c r="G28" i="58" s="1"/>
  <c r="N22" i="43"/>
  <c r="I28" i="58" s="1"/>
  <c r="P22" i="43"/>
  <c r="K28" i="58" s="1"/>
  <c r="Q22" i="43"/>
  <c r="T22"/>
  <c r="O28" i="58" s="1"/>
  <c r="V22" i="43"/>
  <c r="Q28" i="58" s="1"/>
  <c r="X22" i="43"/>
  <c r="S28" i="58" s="1"/>
  <c r="Y22" i="43"/>
  <c r="AB22"/>
  <c r="W28" i="58" s="1"/>
  <c r="AD22" i="43"/>
  <c r="Y28" i="58" s="1"/>
  <c r="AF22" i="43"/>
  <c r="AA28" i="58" s="1"/>
  <c r="AG22" i="43"/>
  <c r="AJ22"/>
  <c r="AE28" i="58" s="1"/>
  <c r="AL22" i="43"/>
  <c r="AG28" i="58" s="1"/>
  <c r="AN22" i="43"/>
  <c r="AI28" i="58" s="1"/>
  <c r="AO22" i="43"/>
  <c r="L23"/>
  <c r="G29" i="58" s="1"/>
  <c r="N23" i="43"/>
  <c r="I29" i="58" s="1"/>
  <c r="P23" i="43"/>
  <c r="K29" i="58" s="1"/>
  <c r="Q23" i="43"/>
  <c r="T23"/>
  <c r="O29" i="58" s="1"/>
  <c r="V23" i="43"/>
  <c r="Q29" i="58" s="1"/>
  <c r="X23" i="43"/>
  <c r="S29" i="58" s="1"/>
  <c r="Y23" i="43"/>
  <c r="AB23"/>
  <c r="W29" i="58" s="1"/>
  <c r="AD23" i="43"/>
  <c r="Y29" i="58" s="1"/>
  <c r="AF23" i="43"/>
  <c r="AA29" i="58" s="1"/>
  <c r="AG23" i="43"/>
  <c r="AJ23"/>
  <c r="AE29" i="58" s="1"/>
  <c r="AL23" i="43"/>
  <c r="AG29" i="58" s="1"/>
  <c r="AN23" i="43"/>
  <c r="AI29" i="58" s="1"/>
  <c r="AO23" i="43"/>
  <c r="L24"/>
  <c r="G30" i="58" s="1"/>
  <c r="N24" i="43"/>
  <c r="I30" i="58" s="1"/>
  <c r="P24" i="43"/>
  <c r="K30" i="58" s="1"/>
  <c r="Q24" i="43"/>
  <c r="T24"/>
  <c r="O30" i="58" s="1"/>
  <c r="V24" i="43"/>
  <c r="Q30" i="58" s="1"/>
  <c r="X24" i="43"/>
  <c r="S30" i="58" s="1"/>
  <c r="Y24" i="43"/>
  <c r="AB24"/>
  <c r="W30" i="58" s="1"/>
  <c r="AD24" i="43"/>
  <c r="Y30" i="58" s="1"/>
  <c r="AF24" i="43"/>
  <c r="AA30" i="58" s="1"/>
  <c r="AG24" i="43"/>
  <c r="AJ24"/>
  <c r="AE30" i="58" s="1"/>
  <c r="AL24" i="43"/>
  <c r="AG30" i="58" s="1"/>
  <c r="AN24" i="43"/>
  <c r="AI30" i="58" s="1"/>
  <c r="AO24" i="43"/>
  <c r="L25"/>
  <c r="G31" i="58" s="1"/>
  <c r="N25" i="43"/>
  <c r="I31" i="58" s="1"/>
  <c r="P25" i="43"/>
  <c r="K31" i="58" s="1"/>
  <c r="Q25" i="43"/>
  <c r="T25"/>
  <c r="O31" i="58" s="1"/>
  <c r="V25" i="43"/>
  <c r="Q31" i="58" s="1"/>
  <c r="X25" i="43"/>
  <c r="S31" i="58" s="1"/>
  <c r="Y25" i="43"/>
  <c r="AB25"/>
  <c r="W31" i="58" s="1"/>
  <c r="AD25" i="43"/>
  <c r="Y31" i="58" s="1"/>
  <c r="AF25" i="43"/>
  <c r="AA31" i="58" s="1"/>
  <c r="AG25" i="43"/>
  <c r="AJ25"/>
  <c r="AE31" i="58" s="1"/>
  <c r="AL25" i="43"/>
  <c r="AG31" i="58" s="1"/>
  <c r="AN25" i="43"/>
  <c r="AI31" i="58" s="1"/>
  <c r="AO25" i="43"/>
  <c r="L26"/>
  <c r="G32" i="58" s="1"/>
  <c r="N26" i="43"/>
  <c r="I32" i="58" s="1"/>
  <c r="P26" i="43"/>
  <c r="K32" i="58" s="1"/>
  <c r="Q26" i="43"/>
  <c r="T26"/>
  <c r="O32" i="58" s="1"/>
  <c r="V26" i="43"/>
  <c r="Q32" i="58" s="1"/>
  <c r="X26" i="43"/>
  <c r="S32" i="58" s="1"/>
  <c r="Y26" i="43"/>
  <c r="AB26"/>
  <c r="W32" i="58" s="1"/>
  <c r="AD26" i="43"/>
  <c r="Y32" i="58" s="1"/>
  <c r="AF26" i="43"/>
  <c r="AA32" i="58" s="1"/>
  <c r="AG26" i="43"/>
  <c r="AJ26"/>
  <c r="AE32" i="58" s="1"/>
  <c r="AL26" i="43"/>
  <c r="AG32" i="58" s="1"/>
  <c r="AN26" i="43"/>
  <c r="AI32" i="58" s="1"/>
  <c r="AO26" i="43"/>
  <c r="L27"/>
  <c r="G33" i="58" s="1"/>
  <c r="N27" i="43"/>
  <c r="I33" i="58" s="1"/>
  <c r="P27" i="43"/>
  <c r="K33" i="58" s="1"/>
  <c r="Q27" i="43"/>
  <c r="T27"/>
  <c r="O33" i="58" s="1"/>
  <c r="V27" i="43"/>
  <c r="Q33" i="58" s="1"/>
  <c r="X27" i="43"/>
  <c r="S33" i="58" s="1"/>
  <c r="Y27" i="43"/>
  <c r="AB27"/>
  <c r="W33" i="58" s="1"/>
  <c r="AD27" i="43"/>
  <c r="Y33" i="58" s="1"/>
  <c r="AF27" i="43"/>
  <c r="AA33" i="58" s="1"/>
  <c r="AG27" i="43"/>
  <c r="AJ27"/>
  <c r="AE33" i="58" s="1"/>
  <c r="AL27" i="43"/>
  <c r="AG33" i="58" s="1"/>
  <c r="AN27" i="43"/>
  <c r="AI33" i="58" s="1"/>
  <c r="AO27" i="43"/>
  <c r="L28"/>
  <c r="G34" i="58" s="1"/>
  <c r="N28" i="43"/>
  <c r="I34" i="58" s="1"/>
  <c r="P28" i="43"/>
  <c r="K34" i="58" s="1"/>
  <c r="Q28" i="43"/>
  <c r="T28"/>
  <c r="O34" i="58" s="1"/>
  <c r="V28" i="43"/>
  <c r="Q34" i="58" s="1"/>
  <c r="X28" i="43"/>
  <c r="S34" i="58" s="1"/>
  <c r="Y28" i="43"/>
  <c r="AB28"/>
  <c r="W34" i="58" s="1"/>
  <c r="AD28" i="43"/>
  <c r="Y34" i="58" s="1"/>
  <c r="AF28" i="43"/>
  <c r="AA34" i="58" s="1"/>
  <c r="AG28" i="43"/>
  <c r="AJ28"/>
  <c r="AE34" i="58" s="1"/>
  <c r="AL28" i="43"/>
  <c r="AG34" i="58" s="1"/>
  <c r="AN28" i="43"/>
  <c r="AI34" i="58" s="1"/>
  <c r="AO28" i="43"/>
  <c r="L29"/>
  <c r="G35" i="58" s="1"/>
  <c r="N29" i="43"/>
  <c r="I35" i="58" s="1"/>
  <c r="P29" i="43"/>
  <c r="K35" i="58" s="1"/>
  <c r="Q29" i="43"/>
  <c r="T29"/>
  <c r="O35" i="58" s="1"/>
  <c r="V29" i="43"/>
  <c r="Q35" i="58" s="1"/>
  <c r="X29" i="43"/>
  <c r="S35" i="58" s="1"/>
  <c r="Y29" i="43"/>
  <c r="AB29"/>
  <c r="W35" i="58" s="1"/>
  <c r="AD29" i="43"/>
  <c r="Y35" i="58" s="1"/>
  <c r="AF29" i="43"/>
  <c r="AA35" i="58" s="1"/>
  <c r="AG29" i="43"/>
  <c r="AJ29"/>
  <c r="AE35" i="58" s="1"/>
  <c r="AL29" i="43"/>
  <c r="AG35" i="58" s="1"/>
  <c r="AN29" i="43"/>
  <c r="AI35" i="58" s="1"/>
  <c r="AO29" i="43"/>
  <c r="L30"/>
  <c r="G36" i="58" s="1"/>
  <c r="N30" i="43"/>
  <c r="I36" i="58" s="1"/>
  <c r="P30" i="43"/>
  <c r="K36" i="58" s="1"/>
  <c r="Q30" i="43"/>
  <c r="T30"/>
  <c r="O36" i="58" s="1"/>
  <c r="V30" i="43"/>
  <c r="Q36" i="58" s="1"/>
  <c r="X30" i="43"/>
  <c r="S36" i="58" s="1"/>
  <c r="Y30" i="43"/>
  <c r="AB30"/>
  <c r="W36" i="58" s="1"/>
  <c r="AD30" i="43"/>
  <c r="Y36" i="58" s="1"/>
  <c r="AF30" i="43"/>
  <c r="AA36" i="58" s="1"/>
  <c r="AG30" i="43"/>
  <c r="AJ30"/>
  <c r="AE36" i="58" s="1"/>
  <c r="AL30" i="43"/>
  <c r="AG36" i="58" s="1"/>
  <c r="AN30" i="43"/>
  <c r="AI36" i="58" s="1"/>
  <c r="AO30" i="43"/>
  <c r="L31"/>
  <c r="G37" i="58" s="1"/>
  <c r="N31" i="43"/>
  <c r="I37" i="58" s="1"/>
  <c r="P31" i="43"/>
  <c r="K37" i="58" s="1"/>
  <c r="Q31" i="43"/>
  <c r="T31"/>
  <c r="O37" i="58" s="1"/>
  <c r="V31" i="43"/>
  <c r="Q37" i="58" s="1"/>
  <c r="X31" i="43"/>
  <c r="S37" i="58" s="1"/>
  <c r="Y31" i="43"/>
  <c r="AB31"/>
  <c r="W37" i="58" s="1"/>
  <c r="AD31" i="43"/>
  <c r="Y37" i="58" s="1"/>
  <c r="AF31" i="43"/>
  <c r="AA37" i="58" s="1"/>
  <c r="AG31" i="43"/>
  <c r="AJ31"/>
  <c r="AE37" i="58" s="1"/>
  <c r="AL31" i="43"/>
  <c r="AG37" i="58" s="1"/>
  <c r="AN31" i="43"/>
  <c r="AI37" i="58" s="1"/>
  <c r="AO31" i="43"/>
  <c r="L32"/>
  <c r="G38" i="58" s="1"/>
  <c r="N32" i="43"/>
  <c r="I38" i="58" s="1"/>
  <c r="P32" i="43"/>
  <c r="K38" i="58" s="1"/>
  <c r="Q32" i="43"/>
  <c r="T32"/>
  <c r="O38" i="58" s="1"/>
  <c r="V32" i="43"/>
  <c r="Q38" i="58" s="1"/>
  <c r="X32" i="43"/>
  <c r="S38" i="58" s="1"/>
  <c r="Y32" i="43"/>
  <c r="AB32"/>
  <c r="W38" i="58" s="1"/>
  <c r="AD32" i="43"/>
  <c r="Y38" i="58" s="1"/>
  <c r="AF32" i="43"/>
  <c r="AA38" i="58" s="1"/>
  <c r="AG32" i="43"/>
  <c r="AJ32"/>
  <c r="AE38" i="58" s="1"/>
  <c r="AL32" i="43"/>
  <c r="AG38" i="58" s="1"/>
  <c r="AN32" i="43"/>
  <c r="AI38" i="58" s="1"/>
  <c r="AO32" i="43"/>
  <c r="L33"/>
  <c r="G39" i="58" s="1"/>
  <c r="N33" i="43"/>
  <c r="I39" i="58" s="1"/>
  <c r="P33" i="43"/>
  <c r="K39" i="58" s="1"/>
  <c r="Q33" i="43"/>
  <c r="T33"/>
  <c r="O39" i="58" s="1"/>
  <c r="V33" i="43"/>
  <c r="Q39" i="58" s="1"/>
  <c r="X33" i="43"/>
  <c r="S39" i="58" s="1"/>
  <c r="Y33" i="43"/>
  <c r="AB33"/>
  <c r="W39" i="58" s="1"/>
  <c r="AD33" i="43"/>
  <c r="Y39" i="58" s="1"/>
  <c r="AF33" i="43"/>
  <c r="AA39" i="58" s="1"/>
  <c r="AG33" i="43"/>
  <c r="AJ33"/>
  <c r="AE39" i="58" s="1"/>
  <c r="AL33" i="43"/>
  <c r="AG39" i="58" s="1"/>
  <c r="AN33" i="43"/>
  <c r="AI39" i="58" s="1"/>
  <c r="AO33" i="43"/>
  <c r="L34"/>
  <c r="G40" i="58" s="1"/>
  <c r="N34" i="43"/>
  <c r="I40" i="58" s="1"/>
  <c r="P34" i="43"/>
  <c r="K40" i="58" s="1"/>
  <c r="Q34" i="43"/>
  <c r="T34"/>
  <c r="O40" i="58" s="1"/>
  <c r="V34" i="43"/>
  <c r="Q40" i="58" s="1"/>
  <c r="X34" i="43"/>
  <c r="S40" i="58" s="1"/>
  <c r="Y34" i="43"/>
  <c r="AB34"/>
  <c r="W40" i="58" s="1"/>
  <c r="AD34" i="43"/>
  <c r="Y40" i="58" s="1"/>
  <c r="AF34" i="43"/>
  <c r="AA40" i="58" s="1"/>
  <c r="AG34" i="43"/>
  <c r="AJ34"/>
  <c r="AE40" i="58" s="1"/>
  <c r="AL34" i="43"/>
  <c r="AG40" i="58" s="1"/>
  <c r="AN34" i="43"/>
  <c r="AI40" i="58" s="1"/>
  <c r="AO34" i="43"/>
  <c r="L35"/>
  <c r="G41" i="58" s="1"/>
  <c r="N35" i="43"/>
  <c r="I41" i="58" s="1"/>
  <c r="P35" i="43"/>
  <c r="K41" i="58" s="1"/>
  <c r="Q35" i="43"/>
  <c r="T35"/>
  <c r="O41" i="58" s="1"/>
  <c r="V35" i="43"/>
  <c r="Q41" i="58" s="1"/>
  <c r="X35" i="43"/>
  <c r="S41" i="58" s="1"/>
  <c r="Y35" i="43"/>
  <c r="AB35"/>
  <c r="W41" i="58" s="1"/>
  <c r="AD35" i="43"/>
  <c r="Y41" i="58" s="1"/>
  <c r="AF35" i="43"/>
  <c r="AA41" i="58" s="1"/>
  <c r="AG35" i="43"/>
  <c r="AJ35"/>
  <c r="AE41" i="58" s="1"/>
  <c r="AL35" i="43"/>
  <c r="AG41" i="58" s="1"/>
  <c r="AN35" i="43"/>
  <c r="AI41" i="58" s="1"/>
  <c r="AO35" i="43"/>
  <c r="L36"/>
  <c r="G42" i="58" s="1"/>
  <c r="N36" i="43"/>
  <c r="I42" i="58" s="1"/>
  <c r="P36" i="43"/>
  <c r="K42" i="58" s="1"/>
  <c r="Q36" i="43"/>
  <c r="T36"/>
  <c r="O42" i="58" s="1"/>
  <c r="V36" i="43"/>
  <c r="Q42" i="58" s="1"/>
  <c r="X36" i="43"/>
  <c r="S42" i="58" s="1"/>
  <c r="Y36" i="43"/>
  <c r="AB36"/>
  <c r="W42" i="58" s="1"/>
  <c r="AD36" i="43"/>
  <c r="Y42" i="58" s="1"/>
  <c r="AF36" i="43"/>
  <c r="AA42" i="58" s="1"/>
  <c r="AG36" i="43"/>
  <c r="AJ36"/>
  <c r="AE42" i="58" s="1"/>
  <c r="AL36" i="43"/>
  <c r="AG42" i="58" s="1"/>
  <c r="AN36" i="43"/>
  <c r="AI42" i="58" s="1"/>
  <c r="AO36" i="43"/>
  <c r="L37"/>
  <c r="G43" i="58" s="1"/>
  <c r="N37" i="43"/>
  <c r="I43" i="58" s="1"/>
  <c r="P37" i="43"/>
  <c r="K43" i="58" s="1"/>
  <c r="Q37" i="43"/>
  <c r="T37"/>
  <c r="O43" i="58" s="1"/>
  <c r="V37" i="43"/>
  <c r="Q43" i="58" s="1"/>
  <c r="X37" i="43"/>
  <c r="S43" i="58" s="1"/>
  <c r="Y37" i="43"/>
  <c r="AB37"/>
  <c r="W43" i="58" s="1"/>
  <c r="AD37" i="43"/>
  <c r="Y43" i="58" s="1"/>
  <c r="AF37" i="43"/>
  <c r="AA43" i="58" s="1"/>
  <c r="AG37" i="43"/>
  <c r="AJ37"/>
  <c r="AE43" i="58" s="1"/>
  <c r="AL37" i="43"/>
  <c r="AG43" i="58" s="1"/>
  <c r="AN37" i="43"/>
  <c r="AI43" i="58" s="1"/>
  <c r="AO37" i="43"/>
  <c r="L38"/>
  <c r="G44" i="58" s="1"/>
  <c r="N38" i="43"/>
  <c r="I44" i="58" s="1"/>
  <c r="P38" i="43"/>
  <c r="K44" i="58" s="1"/>
  <c r="Q38" i="43"/>
  <c r="T38"/>
  <c r="O44" i="58" s="1"/>
  <c r="V38" i="43"/>
  <c r="Q44" i="58" s="1"/>
  <c r="X38" i="43"/>
  <c r="S44" i="58" s="1"/>
  <c r="Y38" i="43"/>
  <c r="AB38"/>
  <c r="W44" i="58" s="1"/>
  <c r="AD38" i="43"/>
  <c r="Y44" i="58" s="1"/>
  <c r="AF38" i="43"/>
  <c r="AA44" i="58" s="1"/>
  <c r="AG38" i="43"/>
  <c r="AJ38"/>
  <c r="AE44" i="58" s="1"/>
  <c r="AL38" i="43"/>
  <c r="AG44" i="58" s="1"/>
  <c r="AN38" i="43"/>
  <c r="AI44" i="58" s="1"/>
  <c r="AO38" i="43"/>
  <c r="L39"/>
  <c r="G45" i="58" s="1"/>
  <c r="N39" i="43"/>
  <c r="I45" i="58" s="1"/>
  <c r="P39" i="43"/>
  <c r="K45" i="58" s="1"/>
  <c r="Q39" i="43"/>
  <c r="T39"/>
  <c r="O45" i="58" s="1"/>
  <c r="V39" i="43"/>
  <c r="Q45" i="58" s="1"/>
  <c r="X39" i="43"/>
  <c r="S45" i="58" s="1"/>
  <c r="Y39" i="43"/>
  <c r="AB39"/>
  <c r="W45" i="58" s="1"/>
  <c r="AD39" i="43"/>
  <c r="Y45" i="58" s="1"/>
  <c r="AF39" i="43"/>
  <c r="AA45" i="58" s="1"/>
  <c r="AG39" i="43"/>
  <c r="AJ39"/>
  <c r="AE45" i="58" s="1"/>
  <c r="AL39" i="43"/>
  <c r="AG45" i="58" s="1"/>
  <c r="AN39" i="43"/>
  <c r="AI45" i="58" s="1"/>
  <c r="AO39" i="43"/>
  <c r="L40"/>
  <c r="G46" i="58" s="1"/>
  <c r="N40" i="43"/>
  <c r="I46" i="58" s="1"/>
  <c r="P40" i="43"/>
  <c r="K46" i="58" s="1"/>
  <c r="Q40" i="43"/>
  <c r="T40"/>
  <c r="O46" i="58" s="1"/>
  <c r="V40" i="43"/>
  <c r="Q46" i="58" s="1"/>
  <c r="X40" i="43"/>
  <c r="S46" i="58" s="1"/>
  <c r="Y40" i="43"/>
  <c r="AB40"/>
  <c r="W46" i="58" s="1"/>
  <c r="AD40" i="43"/>
  <c r="Y46" i="58" s="1"/>
  <c r="AF40" i="43"/>
  <c r="AA46" i="58" s="1"/>
  <c r="AG40" i="43"/>
  <c r="AJ40"/>
  <c r="AE46" i="58" s="1"/>
  <c r="AL40" i="43"/>
  <c r="AG46" i="58" s="1"/>
  <c r="AN40" i="43"/>
  <c r="AI46" i="58" s="1"/>
  <c r="AO40" i="43"/>
  <c r="L41"/>
  <c r="G47" i="58" s="1"/>
  <c r="N41" i="43"/>
  <c r="I47" i="58" s="1"/>
  <c r="P41" i="43"/>
  <c r="K47" i="58" s="1"/>
  <c r="Q41" i="43"/>
  <c r="T41"/>
  <c r="O47" i="58" s="1"/>
  <c r="V41" i="43"/>
  <c r="X41"/>
  <c r="S47" i="58" s="1"/>
  <c r="Y41" i="43"/>
  <c r="AB41"/>
  <c r="W47" i="58" s="1"/>
  <c r="AD41" i="43"/>
  <c r="Y47" i="58" s="1"/>
  <c r="AF41" i="43"/>
  <c r="AA47" i="58" s="1"/>
  <c r="AG41" i="43"/>
  <c r="AJ41"/>
  <c r="AE47" i="58" s="1"/>
  <c r="AL41" i="43"/>
  <c r="AG47" i="58" s="1"/>
  <c r="AN41" i="43"/>
  <c r="AI47" i="58" s="1"/>
  <c r="AO41" i="43"/>
  <c r="L42"/>
  <c r="G48" i="58" s="1"/>
  <c r="N42" i="43"/>
  <c r="I48" i="58" s="1"/>
  <c r="P42" i="43"/>
  <c r="K48" i="58" s="1"/>
  <c r="Q42" i="43"/>
  <c r="T42"/>
  <c r="O48" i="58" s="1"/>
  <c r="V42" i="43"/>
  <c r="Q48" i="58" s="1"/>
  <c r="X42" i="43"/>
  <c r="S48" i="58" s="1"/>
  <c r="Y42" i="43"/>
  <c r="AB42"/>
  <c r="W48" i="58" s="1"/>
  <c r="AD42" i="43"/>
  <c r="Y48" i="58" s="1"/>
  <c r="AF42" i="43"/>
  <c r="AA48" i="58" s="1"/>
  <c r="AG42" i="43"/>
  <c r="AJ42"/>
  <c r="AE48" i="58" s="1"/>
  <c r="AL42" i="43"/>
  <c r="AG48" i="58" s="1"/>
  <c r="AN42" i="43"/>
  <c r="AI48" i="58" s="1"/>
  <c r="AO42" i="43"/>
  <c r="L43"/>
  <c r="G49" i="58" s="1"/>
  <c r="N43" i="43"/>
  <c r="I49" i="58" s="1"/>
  <c r="P43" i="43"/>
  <c r="K49" i="58" s="1"/>
  <c r="Q43" i="43"/>
  <c r="T43"/>
  <c r="O49" i="58" s="1"/>
  <c r="V43" i="43"/>
  <c r="Q49" i="58" s="1"/>
  <c r="X43" i="43"/>
  <c r="S49" i="58" s="1"/>
  <c r="Y43" i="43"/>
  <c r="AB43"/>
  <c r="W49" i="58" s="1"/>
  <c r="AD43" i="43"/>
  <c r="Y49" i="58" s="1"/>
  <c r="AF43" i="43"/>
  <c r="AA49" i="58" s="1"/>
  <c r="AG43" i="43"/>
  <c r="AJ43"/>
  <c r="AE49" i="58" s="1"/>
  <c r="AL43" i="43"/>
  <c r="AG49" i="58" s="1"/>
  <c r="AN43" i="43"/>
  <c r="AI49" i="58" s="1"/>
  <c r="AO43" i="43"/>
  <c r="L44"/>
  <c r="G50" i="58" s="1"/>
  <c r="N44" i="43"/>
  <c r="I50" i="58" s="1"/>
  <c r="P44" i="43"/>
  <c r="K50" i="58" s="1"/>
  <c r="Q44" i="43"/>
  <c r="T44"/>
  <c r="O50" i="58" s="1"/>
  <c r="V44" i="43"/>
  <c r="Q50" i="58" s="1"/>
  <c r="X44" i="43"/>
  <c r="S50" i="58" s="1"/>
  <c r="Y44" i="43"/>
  <c r="AB44"/>
  <c r="W50" i="58" s="1"/>
  <c r="AD44" i="43"/>
  <c r="Y50" i="58" s="1"/>
  <c r="AF44" i="43"/>
  <c r="AA50" i="58" s="1"/>
  <c r="AG44" i="43"/>
  <c r="AJ44"/>
  <c r="AE50" i="58" s="1"/>
  <c r="AL44" i="43"/>
  <c r="AG50" i="58" s="1"/>
  <c r="AN44" i="43"/>
  <c r="AI50" i="58" s="1"/>
  <c r="AO44" i="43"/>
  <c r="L45"/>
  <c r="G51" i="58" s="1"/>
  <c r="N45" i="43"/>
  <c r="I51" i="58" s="1"/>
  <c r="P45" i="43"/>
  <c r="K51" i="58" s="1"/>
  <c r="Q45" i="43"/>
  <c r="T45"/>
  <c r="O51" i="58" s="1"/>
  <c r="V45" i="43"/>
  <c r="Q51" i="58" s="1"/>
  <c r="X45" i="43"/>
  <c r="S51" i="58" s="1"/>
  <c r="Y45" i="43"/>
  <c r="AB45"/>
  <c r="W51" i="58" s="1"/>
  <c r="AD45" i="43"/>
  <c r="Y51" i="58" s="1"/>
  <c r="AF45" i="43"/>
  <c r="AA51" i="58" s="1"/>
  <c r="AG45" i="43"/>
  <c r="AJ45"/>
  <c r="AE51" i="58" s="1"/>
  <c r="AL45" i="43"/>
  <c r="AG51" i="58" s="1"/>
  <c r="AN45" i="43"/>
  <c r="AI51" i="58" s="1"/>
  <c r="AO45" i="43"/>
  <c r="L46"/>
  <c r="G52" i="58" s="1"/>
  <c r="N46" i="43"/>
  <c r="I52" i="58" s="1"/>
  <c r="P46" i="43"/>
  <c r="K52" i="58" s="1"/>
  <c r="Q46" i="43"/>
  <c r="T46"/>
  <c r="O52" i="58" s="1"/>
  <c r="V46" i="43"/>
  <c r="Q52" i="58" s="1"/>
  <c r="X46" i="43"/>
  <c r="S52" i="58" s="1"/>
  <c r="Y46" i="43"/>
  <c r="AB46"/>
  <c r="W52" i="58" s="1"/>
  <c r="AD46" i="43"/>
  <c r="Y52" i="58" s="1"/>
  <c r="AF46" i="43"/>
  <c r="AA52" i="58" s="1"/>
  <c r="AG46" i="43"/>
  <c r="AJ46"/>
  <c r="AE52" i="58" s="1"/>
  <c r="AL46" i="43"/>
  <c r="AG52" i="58" s="1"/>
  <c r="AN46" i="43"/>
  <c r="AI52" i="58" s="1"/>
  <c r="AO46" i="43"/>
  <c r="L47"/>
  <c r="G53" i="58" s="1"/>
  <c r="N47" i="43"/>
  <c r="I53" i="58" s="1"/>
  <c r="P47" i="43"/>
  <c r="K53" i="58" s="1"/>
  <c r="Q47" i="43"/>
  <c r="T47"/>
  <c r="O53" i="58" s="1"/>
  <c r="V47" i="43"/>
  <c r="Q53" i="58" s="1"/>
  <c r="X47" i="43"/>
  <c r="S53" i="58" s="1"/>
  <c r="Y47" i="43"/>
  <c r="AB47"/>
  <c r="W53" i="58" s="1"/>
  <c r="AD47" i="43"/>
  <c r="Y53" i="58" s="1"/>
  <c r="AF47" i="43"/>
  <c r="AA53" i="58" s="1"/>
  <c r="AG47" i="43"/>
  <c r="AJ47"/>
  <c r="AE53" i="58" s="1"/>
  <c r="AL47" i="43"/>
  <c r="AG53" i="58" s="1"/>
  <c r="AN47" i="43"/>
  <c r="AI53" i="58" s="1"/>
  <c r="AO47" i="43"/>
  <c r="L48"/>
  <c r="G54" i="58" s="1"/>
  <c r="N48" i="43"/>
  <c r="I54" i="58" s="1"/>
  <c r="P48" i="43"/>
  <c r="K54" i="58" s="1"/>
  <c r="Q48" i="43"/>
  <c r="T48"/>
  <c r="O54" i="58" s="1"/>
  <c r="V48" i="43"/>
  <c r="Q54" i="58" s="1"/>
  <c r="X48" i="43"/>
  <c r="S54" i="58" s="1"/>
  <c r="Y48" i="43"/>
  <c r="AB48"/>
  <c r="W54" i="58" s="1"/>
  <c r="AD48" i="43"/>
  <c r="Y54" i="58" s="1"/>
  <c r="AF48" i="43"/>
  <c r="AA54" i="58" s="1"/>
  <c r="AG48" i="43"/>
  <c r="AJ48"/>
  <c r="AE54" i="58" s="1"/>
  <c r="AL48" i="43"/>
  <c r="AG54" i="58" s="1"/>
  <c r="AN48" i="43"/>
  <c r="AI54" i="58" s="1"/>
  <c r="AO48" i="43"/>
  <c r="L49"/>
  <c r="G55" i="58" s="1"/>
  <c r="N49" i="43"/>
  <c r="I55" i="58" s="1"/>
  <c r="P49" i="43"/>
  <c r="K55" i="58" s="1"/>
  <c r="Q49" i="43"/>
  <c r="T49"/>
  <c r="O55" i="58" s="1"/>
  <c r="V49" i="43"/>
  <c r="Q55" i="58" s="1"/>
  <c r="X49" i="43"/>
  <c r="S55" i="58" s="1"/>
  <c r="Y49" i="43"/>
  <c r="AB49"/>
  <c r="W55" i="58" s="1"/>
  <c r="AD49" i="43"/>
  <c r="Y55" i="58" s="1"/>
  <c r="AF49" i="43"/>
  <c r="AA55" i="58" s="1"/>
  <c r="AG49" i="43"/>
  <c r="AJ49"/>
  <c r="AE55" i="58" s="1"/>
  <c r="AL49" i="43"/>
  <c r="AG55" i="58" s="1"/>
  <c r="AN49" i="43"/>
  <c r="AI55" i="58" s="1"/>
  <c r="AO49" i="43"/>
  <c r="L50"/>
  <c r="G56" i="58" s="1"/>
  <c r="N50" i="43"/>
  <c r="I56" i="58" s="1"/>
  <c r="P50" i="43"/>
  <c r="K56" i="58" s="1"/>
  <c r="Q50" i="43"/>
  <c r="T50"/>
  <c r="O56" i="58" s="1"/>
  <c r="V50" i="43"/>
  <c r="Q56" i="58" s="1"/>
  <c r="X50" i="43"/>
  <c r="S56" i="58" s="1"/>
  <c r="Y50" i="43"/>
  <c r="AB50"/>
  <c r="W56" i="58" s="1"/>
  <c r="AD50" i="43"/>
  <c r="Y56" i="58" s="1"/>
  <c r="AF50" i="43"/>
  <c r="AA56" i="58" s="1"/>
  <c r="AG50" i="43"/>
  <c r="AJ50"/>
  <c r="AE56" i="58" s="1"/>
  <c r="AL50" i="43"/>
  <c r="AG56" i="58" s="1"/>
  <c r="AN50" i="43"/>
  <c r="AI56" i="58" s="1"/>
  <c r="AO50" i="43"/>
  <c r="L51"/>
  <c r="G57" i="58" s="1"/>
  <c r="N51" i="43"/>
  <c r="I57" i="58" s="1"/>
  <c r="P51" i="43"/>
  <c r="K57" i="58" s="1"/>
  <c r="Q51" i="43"/>
  <c r="T51"/>
  <c r="O57" i="58" s="1"/>
  <c r="V51" i="43"/>
  <c r="Q57" i="58" s="1"/>
  <c r="X51" i="43"/>
  <c r="S57" i="58" s="1"/>
  <c r="Y51" i="43"/>
  <c r="AB51"/>
  <c r="W57" i="58" s="1"/>
  <c r="AD51" i="43"/>
  <c r="Y57" i="58" s="1"/>
  <c r="AF51" i="43"/>
  <c r="AA57" i="58" s="1"/>
  <c r="AG51" i="43"/>
  <c r="AJ51"/>
  <c r="AE57" i="58" s="1"/>
  <c r="AL51" i="43"/>
  <c r="AG57" i="58" s="1"/>
  <c r="AN51" i="43"/>
  <c r="AI57" i="58" s="1"/>
  <c r="AO51" i="43"/>
  <c r="L52"/>
  <c r="G58" i="58" s="1"/>
  <c r="N52" i="43"/>
  <c r="I58" i="58" s="1"/>
  <c r="P52" i="43"/>
  <c r="K58" i="58" s="1"/>
  <c r="Q52" i="43"/>
  <c r="T52"/>
  <c r="O58" i="58" s="1"/>
  <c r="V52" i="43"/>
  <c r="Q58" i="58" s="1"/>
  <c r="X52" i="43"/>
  <c r="S58" i="58" s="1"/>
  <c r="Y52" i="43"/>
  <c r="AB52"/>
  <c r="W58" i="58" s="1"/>
  <c r="AD52" i="43"/>
  <c r="Y58" i="58" s="1"/>
  <c r="AF52" i="43"/>
  <c r="AA58" i="58" s="1"/>
  <c r="AG52" i="43"/>
  <c r="AJ52"/>
  <c r="AE58" i="58" s="1"/>
  <c r="AL52" i="43"/>
  <c r="AG58" i="58" s="1"/>
  <c r="AN52" i="43"/>
  <c r="AI58" i="58" s="1"/>
  <c r="AO52" i="43"/>
  <c r="L53"/>
  <c r="G59" i="58" s="1"/>
  <c r="N53" i="43"/>
  <c r="I59" i="58" s="1"/>
  <c r="P53" i="43"/>
  <c r="K59" i="58" s="1"/>
  <c r="Q53" i="43"/>
  <c r="T53"/>
  <c r="O59" i="58" s="1"/>
  <c r="V53" i="43"/>
  <c r="Q59" i="58" s="1"/>
  <c r="X53" i="43"/>
  <c r="S59" i="58" s="1"/>
  <c r="Y53" i="43"/>
  <c r="AB53"/>
  <c r="W59" i="58" s="1"/>
  <c r="AD53" i="43"/>
  <c r="Y59" i="58" s="1"/>
  <c r="AF53" i="43"/>
  <c r="AA59" i="58" s="1"/>
  <c r="AG53" i="43"/>
  <c r="AJ53"/>
  <c r="AE59" i="58" s="1"/>
  <c r="AL53" i="43"/>
  <c r="AG59" i="58" s="1"/>
  <c r="AN53" i="43"/>
  <c r="AI59" i="58" s="1"/>
  <c r="AO53" i="43"/>
  <c r="L54"/>
  <c r="G60" i="58" s="1"/>
  <c r="N54" i="43"/>
  <c r="I60" i="58" s="1"/>
  <c r="P54" i="43"/>
  <c r="K60" i="58" s="1"/>
  <c r="Q54" i="43"/>
  <c r="T54"/>
  <c r="O60" i="58" s="1"/>
  <c r="V54" i="43"/>
  <c r="Q60" i="58" s="1"/>
  <c r="X54" i="43"/>
  <c r="S60" i="58" s="1"/>
  <c r="Y54" i="43"/>
  <c r="AB54"/>
  <c r="W60" i="58" s="1"/>
  <c r="AD54" i="43"/>
  <c r="Y60" i="58" s="1"/>
  <c r="AF54" i="43"/>
  <c r="AA60" i="58" s="1"/>
  <c r="AG54" i="43"/>
  <c r="AJ54"/>
  <c r="AE60" i="58" s="1"/>
  <c r="AL54" i="43"/>
  <c r="AG60" i="58" s="1"/>
  <c r="AN54" i="43"/>
  <c r="AI60" i="58" s="1"/>
  <c r="AO54" i="43"/>
  <c r="L55"/>
  <c r="G61" i="58" s="1"/>
  <c r="N55" i="43"/>
  <c r="I61" i="58" s="1"/>
  <c r="P55" i="43"/>
  <c r="K61" i="58" s="1"/>
  <c r="Q55" i="43"/>
  <c r="T55"/>
  <c r="O61" i="58" s="1"/>
  <c r="V55" i="43"/>
  <c r="Q61" i="58" s="1"/>
  <c r="X55" i="43"/>
  <c r="S61" i="58" s="1"/>
  <c r="Y55" i="43"/>
  <c r="AB55"/>
  <c r="W61" i="58" s="1"/>
  <c r="AD55" i="43"/>
  <c r="Y61" i="58" s="1"/>
  <c r="AF55" i="43"/>
  <c r="AA61" i="58" s="1"/>
  <c r="AG55" i="43"/>
  <c r="AJ55"/>
  <c r="AE61" i="58" s="1"/>
  <c r="AL55" i="43"/>
  <c r="AG61" i="58" s="1"/>
  <c r="AN55" i="43"/>
  <c r="AI61" i="58" s="1"/>
  <c r="AO55" i="43"/>
  <c r="L56"/>
  <c r="G62" i="58" s="1"/>
  <c r="N56" i="43"/>
  <c r="I62" i="58" s="1"/>
  <c r="P56" i="43"/>
  <c r="K62" i="58" s="1"/>
  <c r="Q56" i="43"/>
  <c r="T56"/>
  <c r="O62" i="58" s="1"/>
  <c r="V56" i="43"/>
  <c r="Q62" i="58" s="1"/>
  <c r="X56" i="43"/>
  <c r="Y56"/>
  <c r="AB56"/>
  <c r="W62" i="58" s="1"/>
  <c r="AD56" i="43"/>
  <c r="Y62" i="58" s="1"/>
  <c r="AF56" i="43"/>
  <c r="AA62" i="58" s="1"/>
  <c r="AG56" i="43"/>
  <c r="AJ56"/>
  <c r="AL56"/>
  <c r="AG62" i="58" s="1"/>
  <c r="AN56" i="43"/>
  <c r="AI62" i="58" s="1"/>
  <c r="AO56" i="43"/>
  <c r="L57"/>
  <c r="G63" i="58" s="1"/>
  <c r="N57" i="43"/>
  <c r="I63" i="58" s="1"/>
  <c r="P57" i="43"/>
  <c r="K63" i="58" s="1"/>
  <c r="Q57" i="43"/>
  <c r="T57"/>
  <c r="O63" i="58" s="1"/>
  <c r="V57" i="43"/>
  <c r="Q63" i="58" s="1"/>
  <c r="X57" i="43"/>
  <c r="S63" i="58" s="1"/>
  <c r="Y57" i="43"/>
  <c r="AB57"/>
  <c r="W63" i="58" s="1"/>
  <c r="AD57" i="43"/>
  <c r="Y63" i="58" s="1"/>
  <c r="AF57" i="43"/>
  <c r="AA63" i="58" s="1"/>
  <c r="AG57" i="43"/>
  <c r="AJ57"/>
  <c r="AE63" i="58" s="1"/>
  <c r="AL57" i="43"/>
  <c r="AG63" i="58" s="1"/>
  <c r="AN57" i="43"/>
  <c r="AI63" i="58" s="1"/>
  <c r="AO57" i="43"/>
  <c r="L58"/>
  <c r="G64" i="58" s="1"/>
  <c r="N58" i="43"/>
  <c r="I64" i="58" s="1"/>
  <c r="P58" i="43"/>
  <c r="K64" i="58" s="1"/>
  <c r="Q58" i="43"/>
  <c r="T58"/>
  <c r="O64" i="58" s="1"/>
  <c r="V58" i="43"/>
  <c r="Q64" i="58" s="1"/>
  <c r="X58" i="43"/>
  <c r="S64" i="58" s="1"/>
  <c r="Y58" i="43"/>
  <c r="AB58"/>
  <c r="W64" i="58" s="1"/>
  <c r="AD58" i="43"/>
  <c r="Y64" i="58" s="1"/>
  <c r="AF58" i="43"/>
  <c r="AA64" i="58" s="1"/>
  <c r="AG58" i="43"/>
  <c r="AJ58"/>
  <c r="AE64" i="58" s="1"/>
  <c r="AL58" i="43"/>
  <c r="AG64" i="58" s="1"/>
  <c r="AN58" i="43"/>
  <c r="AI64" i="58" s="1"/>
  <c r="AO58" i="43"/>
  <c r="L59"/>
  <c r="G65" i="58" s="1"/>
  <c r="N59" i="43"/>
  <c r="I65" i="58" s="1"/>
  <c r="P59" i="43"/>
  <c r="K65" i="58" s="1"/>
  <c r="Q59" i="43"/>
  <c r="T59"/>
  <c r="O65" i="58" s="1"/>
  <c r="V59" i="43"/>
  <c r="Q65" i="58" s="1"/>
  <c r="X59" i="43"/>
  <c r="S65" i="58" s="1"/>
  <c r="Y59" i="43"/>
  <c r="AB59"/>
  <c r="W65" i="58" s="1"/>
  <c r="AD59" i="43"/>
  <c r="Y65" i="58" s="1"/>
  <c r="AF59" i="43"/>
  <c r="AA65" i="58" s="1"/>
  <c r="AG59" i="43"/>
  <c r="AJ59"/>
  <c r="AE65" i="58" s="1"/>
  <c r="AL59" i="43"/>
  <c r="AG65" i="58" s="1"/>
  <c r="AN59" i="43"/>
  <c r="AI65" i="58" s="1"/>
  <c r="AO59" i="43"/>
  <c r="L60"/>
  <c r="G66" i="58" s="1"/>
  <c r="N60" i="43"/>
  <c r="I66" i="58" s="1"/>
  <c r="P60" i="43"/>
  <c r="K66" i="58" s="1"/>
  <c r="Q60" i="43"/>
  <c r="T60"/>
  <c r="O66" i="58" s="1"/>
  <c r="V60" i="43"/>
  <c r="Q66" i="58" s="1"/>
  <c r="X60" i="43"/>
  <c r="S66" i="58" s="1"/>
  <c r="Y60" i="43"/>
  <c r="AB60"/>
  <c r="W66" i="58" s="1"/>
  <c r="AD60" i="43"/>
  <c r="Y66" i="58" s="1"/>
  <c r="AF60" i="43"/>
  <c r="AA66" i="58" s="1"/>
  <c r="AG60" i="43"/>
  <c r="AJ60"/>
  <c r="AE66" i="58" s="1"/>
  <c r="AL60" i="43"/>
  <c r="AG66" i="58" s="1"/>
  <c r="AN60" i="43"/>
  <c r="AI66" i="58" s="1"/>
  <c r="AO60" i="43"/>
  <c r="L61"/>
  <c r="G67" i="58" s="1"/>
  <c r="N61" i="43"/>
  <c r="I67" i="58" s="1"/>
  <c r="P61" i="43"/>
  <c r="K67" i="58" s="1"/>
  <c r="Q61" i="43"/>
  <c r="T61"/>
  <c r="O67" i="58" s="1"/>
  <c r="V61" i="43"/>
  <c r="Q67" i="58" s="1"/>
  <c r="X61" i="43"/>
  <c r="S67" i="58" s="1"/>
  <c r="Y61" i="43"/>
  <c r="AB61"/>
  <c r="W67" i="58" s="1"/>
  <c r="AD61" i="43"/>
  <c r="Y67" i="58" s="1"/>
  <c r="AF61" i="43"/>
  <c r="AA67" i="58" s="1"/>
  <c r="AG61" i="43"/>
  <c r="AJ61"/>
  <c r="AE67" i="58" s="1"/>
  <c r="AL61" i="43"/>
  <c r="AG67" i="58" s="1"/>
  <c r="AN61" i="43"/>
  <c r="AI67" i="58" s="1"/>
  <c r="AO61" i="43"/>
  <c r="L62"/>
  <c r="G68" i="58" s="1"/>
  <c r="N62" i="43"/>
  <c r="I68" i="58" s="1"/>
  <c r="P62" i="43"/>
  <c r="K68" i="58" s="1"/>
  <c r="Q62" i="43"/>
  <c r="T62"/>
  <c r="O68" i="58" s="1"/>
  <c r="V62" i="43"/>
  <c r="Q68" i="58" s="1"/>
  <c r="X62" i="43"/>
  <c r="S68" i="58" s="1"/>
  <c r="Y62" i="43"/>
  <c r="AB62"/>
  <c r="W68" i="58" s="1"/>
  <c r="AD62" i="43"/>
  <c r="Y68" i="58" s="1"/>
  <c r="AF62" i="43"/>
  <c r="AA68" i="58" s="1"/>
  <c r="AG62" i="43"/>
  <c r="AJ62"/>
  <c r="AE68" i="58" s="1"/>
  <c r="AL62" i="43"/>
  <c r="AG68" i="58" s="1"/>
  <c r="AN62" i="43"/>
  <c r="AI68" i="58" s="1"/>
  <c r="AO62" i="43"/>
  <c r="L63"/>
  <c r="G69" i="58" s="1"/>
  <c r="N63" i="43"/>
  <c r="I69" i="58" s="1"/>
  <c r="P63" i="43"/>
  <c r="K69" i="58" s="1"/>
  <c r="Q63" i="43"/>
  <c r="T63"/>
  <c r="O69" i="58" s="1"/>
  <c r="V63" i="43"/>
  <c r="Q69" i="58" s="1"/>
  <c r="X63" i="43"/>
  <c r="S69" i="58" s="1"/>
  <c r="Y63" i="43"/>
  <c r="AB63"/>
  <c r="W69" i="58" s="1"/>
  <c r="AD63" i="43"/>
  <c r="Y69" i="58" s="1"/>
  <c r="AF63" i="43"/>
  <c r="AA69" i="58" s="1"/>
  <c r="AG63" i="43"/>
  <c r="AJ63"/>
  <c r="AE69" i="58" s="1"/>
  <c r="AL63" i="43"/>
  <c r="AG69" i="58" s="1"/>
  <c r="AN63" i="43"/>
  <c r="AI69" i="58" s="1"/>
  <c r="AO63" i="43"/>
  <c r="L64"/>
  <c r="G70" i="58" s="1"/>
  <c r="N64" i="43"/>
  <c r="I70" i="58" s="1"/>
  <c r="P64" i="43"/>
  <c r="K70" i="58" s="1"/>
  <c r="Q64" i="43"/>
  <c r="T64"/>
  <c r="O70" i="58" s="1"/>
  <c r="V64" i="43"/>
  <c r="Q70" i="58" s="1"/>
  <c r="X64" i="43"/>
  <c r="S70" i="58" s="1"/>
  <c r="Y64" i="43"/>
  <c r="AB64"/>
  <c r="W70" i="58" s="1"/>
  <c r="AD64" i="43"/>
  <c r="Y70" i="58" s="1"/>
  <c r="AF64" i="43"/>
  <c r="AA70" i="58" s="1"/>
  <c r="AG64" i="43"/>
  <c r="AJ64"/>
  <c r="AE70" i="58" s="1"/>
  <c r="AL64" i="43"/>
  <c r="AG70" i="58" s="1"/>
  <c r="AN64" i="43"/>
  <c r="AI70" i="58" s="1"/>
  <c r="AO64" i="43"/>
  <c r="L65"/>
  <c r="G71" i="58" s="1"/>
  <c r="N65" i="43"/>
  <c r="I71" i="58" s="1"/>
  <c r="P65" i="43"/>
  <c r="K71" i="58" s="1"/>
  <c r="Q65" i="43"/>
  <c r="T65"/>
  <c r="O71" i="58" s="1"/>
  <c r="V65" i="43"/>
  <c r="Q71" i="58" s="1"/>
  <c r="X65" i="43"/>
  <c r="S71" i="58" s="1"/>
  <c r="Y65" i="43"/>
  <c r="AB65"/>
  <c r="W71" i="58" s="1"/>
  <c r="AD65" i="43"/>
  <c r="Y71" i="58" s="1"/>
  <c r="AF65" i="43"/>
  <c r="AA71" i="58" s="1"/>
  <c r="AG65" i="43"/>
  <c r="AJ65"/>
  <c r="AE71" i="58" s="1"/>
  <c r="AL65" i="43"/>
  <c r="AG71" i="58" s="1"/>
  <c r="AN65" i="43"/>
  <c r="AI71" i="58" s="1"/>
  <c r="AO65" i="43"/>
  <c r="L66"/>
  <c r="G72" i="58" s="1"/>
  <c r="N66" i="43"/>
  <c r="I72" i="58" s="1"/>
  <c r="P66" i="43"/>
  <c r="K72" i="58" s="1"/>
  <c r="Q66" i="43"/>
  <c r="T66"/>
  <c r="O72" i="58" s="1"/>
  <c r="V66" i="43"/>
  <c r="Q72" i="58" s="1"/>
  <c r="X66" i="43"/>
  <c r="S72" i="58" s="1"/>
  <c r="Y66" i="43"/>
  <c r="AB66"/>
  <c r="W72" i="58" s="1"/>
  <c r="AD66" i="43"/>
  <c r="Y72" i="58" s="1"/>
  <c r="AF66" i="43"/>
  <c r="AA72" i="58" s="1"/>
  <c r="AG66" i="43"/>
  <c r="AJ66"/>
  <c r="AE72" i="58" s="1"/>
  <c r="AL66" i="43"/>
  <c r="AG72" i="58" s="1"/>
  <c r="AN66" i="43"/>
  <c r="AI72" i="58" s="1"/>
  <c r="AO66" i="43"/>
  <c r="L67"/>
  <c r="G73" i="58" s="1"/>
  <c r="N67" i="43"/>
  <c r="I73" i="58" s="1"/>
  <c r="P67" i="43"/>
  <c r="K73" i="58" s="1"/>
  <c r="Q67" i="43"/>
  <c r="T67"/>
  <c r="O73" i="58" s="1"/>
  <c r="V67" i="43"/>
  <c r="Q73" i="58" s="1"/>
  <c r="X67" i="43"/>
  <c r="S73" i="58" s="1"/>
  <c r="Y67" i="43"/>
  <c r="AB67"/>
  <c r="W73" i="58" s="1"/>
  <c r="AD67" i="43"/>
  <c r="Y73" i="58" s="1"/>
  <c r="AF67" i="43"/>
  <c r="AA73" i="58" s="1"/>
  <c r="AG67" i="43"/>
  <c r="AJ67"/>
  <c r="AE73" i="58" s="1"/>
  <c r="AL67" i="43"/>
  <c r="AG73" i="58" s="1"/>
  <c r="AN67" i="43"/>
  <c r="AI73" i="58" s="1"/>
  <c r="AO67" i="43"/>
  <c r="L68"/>
  <c r="G74" i="58" s="1"/>
  <c r="N68" i="43"/>
  <c r="I74" i="58" s="1"/>
  <c r="P68" i="43"/>
  <c r="K74" i="58" s="1"/>
  <c r="Q68" i="43"/>
  <c r="T68"/>
  <c r="O74" i="58" s="1"/>
  <c r="V68" i="43"/>
  <c r="Q74" i="58" s="1"/>
  <c r="X68" i="43"/>
  <c r="S74" i="58" s="1"/>
  <c r="Y68" i="43"/>
  <c r="AB68"/>
  <c r="W74" i="58" s="1"/>
  <c r="AD68" i="43"/>
  <c r="Y74" i="58" s="1"/>
  <c r="AF68" i="43"/>
  <c r="AA74" i="58" s="1"/>
  <c r="AG68" i="43"/>
  <c r="AJ68"/>
  <c r="AE74" i="58" s="1"/>
  <c r="AL68" i="43"/>
  <c r="AG74" i="58" s="1"/>
  <c r="AN68" i="43"/>
  <c r="AI74" i="58" s="1"/>
  <c r="AO68" i="43"/>
  <c r="L69"/>
  <c r="G75" i="58" s="1"/>
  <c r="N69" i="43"/>
  <c r="I75" i="58" s="1"/>
  <c r="P69" i="43"/>
  <c r="K75" i="58" s="1"/>
  <c r="Q69" i="43"/>
  <c r="T69"/>
  <c r="O75" i="58" s="1"/>
  <c r="V69" i="43"/>
  <c r="Q75" i="58" s="1"/>
  <c r="X69" i="43"/>
  <c r="S75" i="58" s="1"/>
  <c r="Y69" i="43"/>
  <c r="AB69"/>
  <c r="W75" i="58" s="1"/>
  <c r="AD69" i="43"/>
  <c r="Y75" i="58" s="1"/>
  <c r="AF69" i="43"/>
  <c r="AA75" i="58" s="1"/>
  <c r="AG69" i="43"/>
  <c r="AJ69"/>
  <c r="AE75" i="58" s="1"/>
  <c r="AL69" i="43"/>
  <c r="AG75" i="58" s="1"/>
  <c r="AN69" i="43"/>
  <c r="AI75" i="58" s="1"/>
  <c r="AO69" i="43"/>
  <c r="L70"/>
  <c r="G76" i="58" s="1"/>
  <c r="N70" i="43"/>
  <c r="I76" i="58" s="1"/>
  <c r="P70" i="43"/>
  <c r="K76" i="58" s="1"/>
  <c r="Q70" i="43"/>
  <c r="T70"/>
  <c r="O76" i="58" s="1"/>
  <c r="V70" i="43"/>
  <c r="Q76" i="58" s="1"/>
  <c r="X70" i="43"/>
  <c r="S76" i="58" s="1"/>
  <c r="Y70" i="43"/>
  <c r="AB70"/>
  <c r="W76" i="58" s="1"/>
  <c r="AD70" i="43"/>
  <c r="Y76" i="58" s="1"/>
  <c r="AF70" i="43"/>
  <c r="AA76" i="58" s="1"/>
  <c r="AG70" i="43"/>
  <c r="AJ70"/>
  <c r="AE76" i="58" s="1"/>
  <c r="AL70" i="43"/>
  <c r="AG76" i="58" s="1"/>
  <c r="AN70" i="43"/>
  <c r="AI76" i="58" s="1"/>
  <c r="AO70" i="43"/>
  <c r="L71"/>
  <c r="G77" i="58" s="1"/>
  <c r="N71" i="43"/>
  <c r="I77" i="58" s="1"/>
  <c r="P71" i="43"/>
  <c r="K77" i="58" s="1"/>
  <c r="Q71" i="43"/>
  <c r="T71"/>
  <c r="O77" i="58" s="1"/>
  <c r="V71" i="43"/>
  <c r="Q77" i="58" s="1"/>
  <c r="X71" i="43"/>
  <c r="S77" i="58" s="1"/>
  <c r="Y71" i="43"/>
  <c r="AB71"/>
  <c r="W77" i="58" s="1"/>
  <c r="AD71" i="43"/>
  <c r="Y77" i="58" s="1"/>
  <c r="AF71" i="43"/>
  <c r="AA77" i="58" s="1"/>
  <c r="AG71" i="43"/>
  <c r="AJ71"/>
  <c r="AE77" i="58" s="1"/>
  <c r="AL71" i="43"/>
  <c r="AG77" i="58" s="1"/>
  <c r="AN71" i="43"/>
  <c r="AI77" i="58" s="1"/>
  <c r="AO71" i="43"/>
  <c r="L72"/>
  <c r="G78" i="58" s="1"/>
  <c r="N72" i="43"/>
  <c r="I78" i="58" s="1"/>
  <c r="P72" i="43"/>
  <c r="K78" i="58" s="1"/>
  <c r="Q72" i="43"/>
  <c r="T72"/>
  <c r="O78" i="58" s="1"/>
  <c r="V72" i="43"/>
  <c r="Q78" i="58" s="1"/>
  <c r="X72" i="43"/>
  <c r="S78" i="58" s="1"/>
  <c r="Y72" i="43"/>
  <c r="AB72"/>
  <c r="W78" i="58" s="1"/>
  <c r="AD72" i="43"/>
  <c r="Y78" i="58" s="1"/>
  <c r="AF72" i="43"/>
  <c r="AA78" i="58" s="1"/>
  <c r="AG72" i="43"/>
  <c r="AJ72"/>
  <c r="AE78" i="58" s="1"/>
  <c r="AL72" i="43"/>
  <c r="AG78" i="58" s="1"/>
  <c r="AN72" i="43"/>
  <c r="AI78" i="58" s="1"/>
  <c r="AO72" i="43"/>
  <c r="L73"/>
  <c r="G79" i="58" s="1"/>
  <c r="N73" i="43"/>
  <c r="I79" i="58" s="1"/>
  <c r="P73" i="43"/>
  <c r="K79" i="58" s="1"/>
  <c r="Q73" i="43"/>
  <c r="T73"/>
  <c r="O79" i="58" s="1"/>
  <c r="V73" i="43"/>
  <c r="Q79" i="58" s="1"/>
  <c r="X73" i="43"/>
  <c r="S79" i="58" s="1"/>
  <c r="Y73" i="43"/>
  <c r="AB73"/>
  <c r="W79" i="58" s="1"/>
  <c r="AD73" i="43"/>
  <c r="Y79" i="58" s="1"/>
  <c r="AF73" i="43"/>
  <c r="AA79" i="58" s="1"/>
  <c r="AG73" i="43"/>
  <c r="AJ73"/>
  <c r="AE79" i="58" s="1"/>
  <c r="AL73" i="43"/>
  <c r="AG79" i="58" s="1"/>
  <c r="AN73" i="43"/>
  <c r="AI79" i="58" s="1"/>
  <c r="AO73" i="43"/>
  <c r="L74"/>
  <c r="G80" i="58" s="1"/>
  <c r="N74" i="43"/>
  <c r="I80" i="58" s="1"/>
  <c r="P74" i="43"/>
  <c r="K80" i="58" s="1"/>
  <c r="Q74" i="43"/>
  <c r="T74"/>
  <c r="O80" i="58" s="1"/>
  <c r="V74" i="43"/>
  <c r="Q80" i="58" s="1"/>
  <c r="X74" i="43"/>
  <c r="S80" i="58" s="1"/>
  <c r="Y74" i="43"/>
  <c r="AB74"/>
  <c r="W80" i="58" s="1"/>
  <c r="AD74" i="43"/>
  <c r="Y80" i="58" s="1"/>
  <c r="AF74" i="43"/>
  <c r="AA80" i="58" s="1"/>
  <c r="AG74" i="43"/>
  <c r="AJ74"/>
  <c r="AE80" i="58" s="1"/>
  <c r="AL74" i="43"/>
  <c r="AG80" i="58" s="1"/>
  <c r="AN74" i="43"/>
  <c r="AI80" i="58" s="1"/>
  <c r="AO74" i="43"/>
  <c r="L75"/>
  <c r="G81" i="58" s="1"/>
  <c r="N75" i="43"/>
  <c r="I81" i="58" s="1"/>
  <c r="P75" i="43"/>
  <c r="K81" i="58" s="1"/>
  <c r="Q75" i="43"/>
  <c r="T75"/>
  <c r="O81" i="58" s="1"/>
  <c r="V75" i="43"/>
  <c r="Q81" i="58" s="1"/>
  <c r="X75" i="43"/>
  <c r="S81" i="58" s="1"/>
  <c r="Y75" i="43"/>
  <c r="AB75"/>
  <c r="W81" i="58" s="1"/>
  <c r="AD75" i="43"/>
  <c r="Y81" i="58" s="1"/>
  <c r="AF75" i="43"/>
  <c r="AA81" i="58" s="1"/>
  <c r="AG75" i="43"/>
  <c r="AJ75"/>
  <c r="AE81" i="58" s="1"/>
  <c r="AL75" i="43"/>
  <c r="AG81" i="58" s="1"/>
  <c r="AN75" i="43"/>
  <c r="AI81" i="58" s="1"/>
  <c r="AO75" i="43"/>
  <c r="L76"/>
  <c r="G82" i="58" s="1"/>
  <c r="N76" i="43"/>
  <c r="I82" i="58" s="1"/>
  <c r="P76" i="43"/>
  <c r="K82" i="58" s="1"/>
  <c r="Q76" i="43"/>
  <c r="T76"/>
  <c r="O82" i="58" s="1"/>
  <c r="V76" i="43"/>
  <c r="Q82" i="58" s="1"/>
  <c r="X76" i="43"/>
  <c r="S82" i="58" s="1"/>
  <c r="Y76" i="43"/>
  <c r="AB76"/>
  <c r="W82" i="58" s="1"/>
  <c r="AD76" i="43"/>
  <c r="Y82" i="58" s="1"/>
  <c r="AF76" i="43"/>
  <c r="AA82" i="58" s="1"/>
  <c r="AG76" i="43"/>
  <c r="AJ76"/>
  <c r="AE82" i="58" s="1"/>
  <c r="AL76" i="43"/>
  <c r="AG82" i="58" s="1"/>
  <c r="AN76" i="43"/>
  <c r="AI82" i="58" s="1"/>
  <c r="AO76" i="43"/>
  <c r="L77"/>
  <c r="G83" i="58" s="1"/>
  <c r="N77" i="43"/>
  <c r="I83" i="58" s="1"/>
  <c r="P77" i="43"/>
  <c r="K83" i="58" s="1"/>
  <c r="Q77" i="43"/>
  <c r="T77"/>
  <c r="O83" i="58" s="1"/>
  <c r="V77" i="43"/>
  <c r="Q83" i="58" s="1"/>
  <c r="X77" i="43"/>
  <c r="S83" i="58" s="1"/>
  <c r="Y77" i="43"/>
  <c r="AB77"/>
  <c r="W83" i="58" s="1"/>
  <c r="AD77" i="43"/>
  <c r="Y83" i="58" s="1"/>
  <c r="AF77" i="43"/>
  <c r="AA83" i="58" s="1"/>
  <c r="AG77" i="43"/>
  <c r="AJ77"/>
  <c r="AE83" i="58" s="1"/>
  <c r="AL77" i="43"/>
  <c r="AG83" i="58" s="1"/>
  <c r="AN77" i="43"/>
  <c r="AI83" i="58" s="1"/>
  <c r="AO77" i="43"/>
  <c r="L78"/>
  <c r="G84" i="58" s="1"/>
  <c r="N78" i="43"/>
  <c r="I84" i="58" s="1"/>
  <c r="P78" i="43"/>
  <c r="K84" i="58" s="1"/>
  <c r="Q78" i="43"/>
  <c r="T78"/>
  <c r="O84" i="58" s="1"/>
  <c r="V78" i="43"/>
  <c r="Q84" i="58" s="1"/>
  <c r="X78" i="43"/>
  <c r="S84" i="58" s="1"/>
  <c r="Y78" i="43"/>
  <c r="AB78"/>
  <c r="W84" i="58" s="1"/>
  <c r="AD78" i="43"/>
  <c r="Y84" i="58" s="1"/>
  <c r="AF78" i="43"/>
  <c r="AA84" i="58" s="1"/>
  <c r="AG78" i="43"/>
  <c r="AJ78"/>
  <c r="AE84" i="58" s="1"/>
  <c r="AL78" i="43"/>
  <c r="AG84" i="58" s="1"/>
  <c r="AN78" i="43"/>
  <c r="AI84" i="58" s="1"/>
  <c r="AO78" i="43"/>
  <c r="L79"/>
  <c r="G85" i="58" s="1"/>
  <c r="N79" i="43"/>
  <c r="I85" i="58" s="1"/>
  <c r="P79" i="43"/>
  <c r="K85" i="58" s="1"/>
  <c r="Q79" i="43"/>
  <c r="T79"/>
  <c r="O85" i="58" s="1"/>
  <c r="V79" i="43"/>
  <c r="Q85" i="58" s="1"/>
  <c r="X79" i="43"/>
  <c r="S85" i="58" s="1"/>
  <c r="Y79" i="43"/>
  <c r="AB79"/>
  <c r="W85" i="58" s="1"/>
  <c r="AD79" i="43"/>
  <c r="Y85" i="58" s="1"/>
  <c r="AF79" i="43"/>
  <c r="AA85" i="58" s="1"/>
  <c r="AG79" i="43"/>
  <c r="AJ79"/>
  <c r="AE85" i="58" s="1"/>
  <c r="AL79" i="43"/>
  <c r="AG85" i="58" s="1"/>
  <c r="AN79" i="43"/>
  <c r="AI85" i="58" s="1"/>
  <c r="AO79" i="43"/>
  <c r="L80"/>
  <c r="G86" i="58" s="1"/>
  <c r="N80" i="43"/>
  <c r="I86" i="58" s="1"/>
  <c r="P80" i="43"/>
  <c r="K86" i="58" s="1"/>
  <c r="Q80" i="43"/>
  <c r="T80"/>
  <c r="O86" i="58" s="1"/>
  <c r="V80" i="43"/>
  <c r="Q86" i="58" s="1"/>
  <c r="X80" i="43"/>
  <c r="S86" i="58" s="1"/>
  <c r="Y80" i="43"/>
  <c r="AB80"/>
  <c r="W86" i="58" s="1"/>
  <c r="AD80" i="43"/>
  <c r="Y86" i="58" s="1"/>
  <c r="AF80" i="43"/>
  <c r="AA86" i="58" s="1"/>
  <c r="AG80" i="43"/>
  <c r="AJ80"/>
  <c r="AE86" i="58" s="1"/>
  <c r="AL80" i="43"/>
  <c r="AG86" i="58" s="1"/>
  <c r="AN80" i="43"/>
  <c r="AI86" i="58" s="1"/>
  <c r="AO80" i="43"/>
  <c r="L81"/>
  <c r="G87" i="58" s="1"/>
  <c r="N81" i="43"/>
  <c r="I87" i="58" s="1"/>
  <c r="P81" i="43"/>
  <c r="K87" i="58" s="1"/>
  <c r="Q81" i="43"/>
  <c r="T81"/>
  <c r="O87" i="58" s="1"/>
  <c r="V81" i="43"/>
  <c r="Q87" i="58" s="1"/>
  <c r="X81" i="43"/>
  <c r="S87" i="58" s="1"/>
  <c r="Y81" i="43"/>
  <c r="AB81"/>
  <c r="W87" i="58" s="1"/>
  <c r="AD81" i="43"/>
  <c r="Y87" i="58" s="1"/>
  <c r="AF81" i="43"/>
  <c r="AA87" i="58" s="1"/>
  <c r="AG81" i="43"/>
  <c r="AJ81"/>
  <c r="AE87" i="58" s="1"/>
  <c r="AL81" i="43"/>
  <c r="AG87" i="58" s="1"/>
  <c r="AN81" i="43"/>
  <c r="AI87" i="58" s="1"/>
  <c r="AO81" i="43"/>
  <c r="L82"/>
  <c r="G88" i="58" s="1"/>
  <c r="N82" i="43"/>
  <c r="I88" i="58" s="1"/>
  <c r="P82" i="43"/>
  <c r="K88" i="58" s="1"/>
  <c r="Q82" i="43"/>
  <c r="T82"/>
  <c r="O88" i="58" s="1"/>
  <c r="V82" i="43"/>
  <c r="Q88" i="58" s="1"/>
  <c r="X82" i="43"/>
  <c r="S88" i="58" s="1"/>
  <c r="Y82" i="43"/>
  <c r="AB82"/>
  <c r="W88" i="58" s="1"/>
  <c r="AD82" i="43"/>
  <c r="Y88" i="58" s="1"/>
  <c r="AF82" i="43"/>
  <c r="AA88" i="58" s="1"/>
  <c r="AG82" i="43"/>
  <c r="AJ82"/>
  <c r="AE88" i="58" s="1"/>
  <c r="AL82" i="43"/>
  <c r="AG88" i="58" s="1"/>
  <c r="AN82" i="43"/>
  <c r="AI88" i="58" s="1"/>
  <c r="AO82" i="43"/>
  <c r="G89" i="58"/>
  <c r="N83" i="43"/>
  <c r="I89" i="58" s="1"/>
  <c r="P83" i="43"/>
  <c r="K89" i="58" s="1"/>
  <c r="Q83" i="43"/>
  <c r="T83"/>
  <c r="O89" i="58" s="1"/>
  <c r="V83" i="43"/>
  <c r="Q89" i="58" s="1"/>
  <c r="X83" i="43"/>
  <c r="S89" i="58" s="1"/>
  <c r="Y83" i="43"/>
  <c r="AB83"/>
  <c r="W89" i="58" s="1"/>
  <c r="AD83" i="43"/>
  <c r="Y89" i="58" s="1"/>
  <c r="AF83" i="43"/>
  <c r="AA89" i="58" s="1"/>
  <c r="AG83" i="43"/>
  <c r="AJ83"/>
  <c r="AE89" i="58" s="1"/>
  <c r="AL83" i="43"/>
  <c r="AG89" i="58" s="1"/>
  <c r="AN83" i="43"/>
  <c r="AI89" i="58" s="1"/>
  <c r="AO83" i="43"/>
  <c r="G90" i="58"/>
  <c r="N84" i="43"/>
  <c r="I90" i="58" s="1"/>
  <c r="P84" i="43"/>
  <c r="K90" i="58" s="1"/>
  <c r="Q84" i="43"/>
  <c r="T84"/>
  <c r="O90" i="58" s="1"/>
  <c r="V84" i="43"/>
  <c r="Q90" i="58" s="1"/>
  <c r="X84" i="43"/>
  <c r="S90" i="58" s="1"/>
  <c r="Y84" i="43"/>
  <c r="AB84"/>
  <c r="W90" i="58" s="1"/>
  <c r="AD84" i="43"/>
  <c r="Y90" i="58" s="1"/>
  <c r="AF84" i="43"/>
  <c r="AA90" i="58" s="1"/>
  <c r="AG84" i="43"/>
  <c r="AJ84"/>
  <c r="AE90" i="58" s="1"/>
  <c r="AL84" i="43"/>
  <c r="AG90" i="58" s="1"/>
  <c r="AN84" i="43"/>
  <c r="AI90" i="58" s="1"/>
  <c r="AO84" i="43"/>
  <c r="L85"/>
  <c r="G91" i="58" s="1"/>
  <c r="N85" i="43"/>
  <c r="I91" i="58" s="1"/>
  <c r="P85" i="43"/>
  <c r="K91" i="58" s="1"/>
  <c r="Q85" i="43"/>
  <c r="T85"/>
  <c r="O91" i="58" s="1"/>
  <c r="V85" i="43"/>
  <c r="Q91" i="58" s="1"/>
  <c r="X85" i="43"/>
  <c r="S91" i="58" s="1"/>
  <c r="Y85" i="43"/>
  <c r="AB85"/>
  <c r="W91" i="58" s="1"/>
  <c r="AD85" i="43"/>
  <c r="Y91" i="58" s="1"/>
  <c r="AF85" i="43"/>
  <c r="AA91" i="58" s="1"/>
  <c r="AG85" i="43"/>
  <c r="AJ85"/>
  <c r="AE91" i="58" s="1"/>
  <c r="AL85" i="43"/>
  <c r="AG91" i="58" s="1"/>
  <c r="AN85" i="43"/>
  <c r="AI91" i="58" s="1"/>
  <c r="AO85" i="43"/>
  <c r="L86"/>
  <c r="G92" i="58" s="1"/>
  <c r="N86" i="43"/>
  <c r="I92" i="58" s="1"/>
  <c r="P86" i="43"/>
  <c r="K92" i="58" s="1"/>
  <c r="Q86" i="43"/>
  <c r="T86"/>
  <c r="O92" i="58" s="1"/>
  <c r="V86" i="43"/>
  <c r="Q92" i="58" s="1"/>
  <c r="X86" i="43"/>
  <c r="S92" i="58" s="1"/>
  <c r="Y86" i="43"/>
  <c r="AB86"/>
  <c r="W92" i="58" s="1"/>
  <c r="AD86" i="43"/>
  <c r="Y92" i="58" s="1"/>
  <c r="AF86" i="43"/>
  <c r="AA92" i="58" s="1"/>
  <c r="AG86" i="43"/>
  <c r="AJ86"/>
  <c r="AE92" i="58" s="1"/>
  <c r="AL86" i="43"/>
  <c r="AG92" i="58" s="1"/>
  <c r="AN86" i="43"/>
  <c r="AI92" i="58" s="1"/>
  <c r="AO86" i="43"/>
  <c r="L87"/>
  <c r="G93" i="58" s="1"/>
  <c r="N87" i="43"/>
  <c r="I93" i="58" s="1"/>
  <c r="P87" i="43"/>
  <c r="K93" i="58" s="1"/>
  <c r="Q87" i="43"/>
  <c r="T87"/>
  <c r="O93" i="58" s="1"/>
  <c r="V87" i="43"/>
  <c r="Q93" i="58" s="1"/>
  <c r="X87" i="43"/>
  <c r="S93" i="58" s="1"/>
  <c r="Y87" i="43"/>
  <c r="AB87"/>
  <c r="W93" i="58" s="1"/>
  <c r="AD87" i="43"/>
  <c r="Y93" i="58" s="1"/>
  <c r="AF87" i="43"/>
  <c r="AA93" i="58" s="1"/>
  <c r="AG87" i="43"/>
  <c r="AJ87"/>
  <c r="AE93" i="58" s="1"/>
  <c r="AL87" i="43"/>
  <c r="AG93" i="58" s="1"/>
  <c r="AN87" i="43"/>
  <c r="AI93" i="58" s="1"/>
  <c r="AO87" i="43"/>
  <c r="L88"/>
  <c r="G94" i="58" s="1"/>
  <c r="N88" i="43"/>
  <c r="I94" i="58" s="1"/>
  <c r="P88" i="43"/>
  <c r="K94" i="58" s="1"/>
  <c r="Q88" i="43"/>
  <c r="T88"/>
  <c r="O94" i="58" s="1"/>
  <c r="V88" i="43"/>
  <c r="Q94" i="58" s="1"/>
  <c r="X88" i="43"/>
  <c r="S94" i="58" s="1"/>
  <c r="Y88" i="43"/>
  <c r="AB88"/>
  <c r="W94" i="58" s="1"/>
  <c r="AD88" i="43"/>
  <c r="Y94" i="58" s="1"/>
  <c r="AF88" i="43"/>
  <c r="AA94" i="58" s="1"/>
  <c r="AG88" i="43"/>
  <c r="AJ88"/>
  <c r="AE94" i="58" s="1"/>
  <c r="AL88" i="43"/>
  <c r="AG94" i="58" s="1"/>
  <c r="AN88" i="43"/>
  <c r="AI94" i="58" s="1"/>
  <c r="AO88" i="43"/>
  <c r="L89"/>
  <c r="G95" i="58" s="1"/>
  <c r="N89" i="43"/>
  <c r="I95" i="58" s="1"/>
  <c r="P89" i="43"/>
  <c r="K95" i="58" s="1"/>
  <c r="Q89" i="43"/>
  <c r="T89"/>
  <c r="O95" i="58" s="1"/>
  <c r="V89" i="43"/>
  <c r="Q95" i="58" s="1"/>
  <c r="X89" i="43"/>
  <c r="S95" i="58" s="1"/>
  <c r="Y89" i="43"/>
  <c r="AB89"/>
  <c r="W95" i="58" s="1"/>
  <c r="AD89" i="43"/>
  <c r="Y95" i="58" s="1"/>
  <c r="AF89" i="43"/>
  <c r="AA95" i="58" s="1"/>
  <c r="AG89" i="43"/>
  <c r="AJ89"/>
  <c r="AE95" i="58" s="1"/>
  <c r="AL89" i="43"/>
  <c r="AG95" i="58" s="1"/>
  <c r="AN89" i="43"/>
  <c r="AI95" i="58" s="1"/>
  <c r="AO89" i="43"/>
  <c r="L90"/>
  <c r="G96" i="58" s="1"/>
  <c r="N90" i="43"/>
  <c r="I96" i="58" s="1"/>
  <c r="P90" i="43"/>
  <c r="K96" i="58" s="1"/>
  <c r="Q90" i="43"/>
  <c r="T90"/>
  <c r="O96" i="58" s="1"/>
  <c r="V90" i="43"/>
  <c r="Q96" i="58" s="1"/>
  <c r="X90" i="43"/>
  <c r="S96" i="58" s="1"/>
  <c r="Y90" i="43"/>
  <c r="AB90"/>
  <c r="W96" i="58" s="1"/>
  <c r="AD90" i="43"/>
  <c r="Y96" i="58" s="1"/>
  <c r="AF90" i="43"/>
  <c r="AA96" i="58" s="1"/>
  <c r="AG90" i="43"/>
  <c r="AJ90"/>
  <c r="AE96" i="58" s="1"/>
  <c r="AL90" i="43"/>
  <c r="AG96" i="58" s="1"/>
  <c r="AN90" i="43"/>
  <c r="AI96" i="58" s="1"/>
  <c r="AO90" i="43"/>
  <c r="L91"/>
  <c r="G97" i="58" s="1"/>
  <c r="N91" i="43"/>
  <c r="I97" i="58" s="1"/>
  <c r="P91" i="43"/>
  <c r="K97" i="58" s="1"/>
  <c r="Q91" i="43"/>
  <c r="T91"/>
  <c r="O97" i="58" s="1"/>
  <c r="V91" i="43"/>
  <c r="Q97" i="58" s="1"/>
  <c r="X91" i="43"/>
  <c r="S97" i="58" s="1"/>
  <c r="Y91" i="43"/>
  <c r="AB91"/>
  <c r="W97" i="58" s="1"/>
  <c r="AD91" i="43"/>
  <c r="Y97" i="58" s="1"/>
  <c r="AF91" i="43"/>
  <c r="AA97" i="58" s="1"/>
  <c r="AG91" i="43"/>
  <c r="AJ91"/>
  <c r="AE97" i="58" s="1"/>
  <c r="AL91" i="43"/>
  <c r="AG97" i="58" s="1"/>
  <c r="AN91" i="43"/>
  <c r="AI97" i="58" s="1"/>
  <c r="AO91" i="43"/>
  <c r="L92"/>
  <c r="G98" i="58" s="1"/>
  <c r="N92" i="43"/>
  <c r="I98" i="58" s="1"/>
  <c r="P92" i="43"/>
  <c r="K98" i="58" s="1"/>
  <c r="Q92" i="43"/>
  <c r="T92"/>
  <c r="O98" i="58" s="1"/>
  <c r="V92" i="43"/>
  <c r="Q98" i="58" s="1"/>
  <c r="X92" i="43"/>
  <c r="S98" i="58" s="1"/>
  <c r="Y92" i="43"/>
  <c r="AB92"/>
  <c r="W98" i="58" s="1"/>
  <c r="AD92" i="43"/>
  <c r="Y98" i="58" s="1"/>
  <c r="AF92" i="43"/>
  <c r="AA98" i="58" s="1"/>
  <c r="AG92" i="43"/>
  <c r="AJ92"/>
  <c r="AE98" i="58" s="1"/>
  <c r="AL92" i="43"/>
  <c r="AG98" i="58" s="1"/>
  <c r="AN92" i="43"/>
  <c r="AI98" i="58" s="1"/>
  <c r="AO92" i="43"/>
  <c r="L93"/>
  <c r="G99" i="58" s="1"/>
  <c r="N93" i="43"/>
  <c r="I99" i="58" s="1"/>
  <c r="P93" i="43"/>
  <c r="K99" i="58" s="1"/>
  <c r="Q93" i="43"/>
  <c r="T93"/>
  <c r="O99" i="58" s="1"/>
  <c r="V93" i="43"/>
  <c r="Q99" i="58" s="1"/>
  <c r="X93" i="43"/>
  <c r="S99" i="58" s="1"/>
  <c r="Y93" i="43"/>
  <c r="AB93"/>
  <c r="W99" i="58" s="1"/>
  <c r="AD93" i="43"/>
  <c r="Y99" i="58" s="1"/>
  <c r="AF93" i="43"/>
  <c r="AA99" i="58" s="1"/>
  <c r="AG93" i="43"/>
  <c r="AJ93"/>
  <c r="AE99" i="58" s="1"/>
  <c r="AL93" i="43"/>
  <c r="AG99" i="58" s="1"/>
  <c r="AN93" i="43"/>
  <c r="AI99" i="58" s="1"/>
  <c r="AO93" i="43"/>
  <c r="L94"/>
  <c r="G100" i="58" s="1"/>
  <c r="N94" i="43"/>
  <c r="I100" i="58" s="1"/>
  <c r="P94" i="43"/>
  <c r="K100" i="58" s="1"/>
  <c r="Q94" i="43"/>
  <c r="T94"/>
  <c r="O100" i="58" s="1"/>
  <c r="V94" i="43"/>
  <c r="Q100" i="58" s="1"/>
  <c r="X94" i="43"/>
  <c r="S100" i="58" s="1"/>
  <c r="Y94" i="43"/>
  <c r="AB94"/>
  <c r="W100" i="58" s="1"/>
  <c r="AD94" i="43"/>
  <c r="Y100" i="58" s="1"/>
  <c r="AF94" i="43"/>
  <c r="AA100" i="58" s="1"/>
  <c r="AG94" i="43"/>
  <c r="AJ94"/>
  <c r="AE100" i="58" s="1"/>
  <c r="AL94" i="43"/>
  <c r="AG100" i="58" s="1"/>
  <c r="AN94" i="43"/>
  <c r="AI100" i="58" s="1"/>
  <c r="AO94" i="43"/>
  <c r="L95"/>
  <c r="G101" i="58" s="1"/>
  <c r="N95" i="43"/>
  <c r="I101" i="58" s="1"/>
  <c r="P95" i="43"/>
  <c r="K101" i="58" s="1"/>
  <c r="Q95" i="43"/>
  <c r="T95"/>
  <c r="O101" i="58" s="1"/>
  <c r="V95" i="43"/>
  <c r="Q101" i="58" s="1"/>
  <c r="X95" i="43"/>
  <c r="S101" i="58" s="1"/>
  <c r="Y95" i="43"/>
  <c r="AB95"/>
  <c r="W101" i="58" s="1"/>
  <c r="AD95" i="43"/>
  <c r="Y101" i="58" s="1"/>
  <c r="AF95" i="43"/>
  <c r="AA101" i="58" s="1"/>
  <c r="AG95" i="43"/>
  <c r="AJ95"/>
  <c r="AE101" i="58" s="1"/>
  <c r="AL95" i="43"/>
  <c r="AG101" i="58" s="1"/>
  <c r="AN95" i="43"/>
  <c r="AI101" i="58" s="1"/>
  <c r="AO95" i="43"/>
  <c r="L96"/>
  <c r="G102" i="58" s="1"/>
  <c r="N96" i="43"/>
  <c r="I102" i="58" s="1"/>
  <c r="P96" i="43"/>
  <c r="K102" i="58" s="1"/>
  <c r="Q96" i="43"/>
  <c r="T96"/>
  <c r="O102" i="58" s="1"/>
  <c r="V96" i="43"/>
  <c r="Q102" i="58" s="1"/>
  <c r="X96" i="43"/>
  <c r="S102" i="58" s="1"/>
  <c r="Y96" i="43"/>
  <c r="AB96"/>
  <c r="W102" i="58" s="1"/>
  <c r="AD96" i="43"/>
  <c r="Y102" i="58" s="1"/>
  <c r="AF96" i="43"/>
  <c r="AA102" i="58" s="1"/>
  <c r="AG96" i="43"/>
  <c r="AJ96"/>
  <c r="AE102" i="58" s="1"/>
  <c r="AL96" i="43"/>
  <c r="AG102" i="58" s="1"/>
  <c r="AN96" i="43"/>
  <c r="AI102" i="58" s="1"/>
  <c r="AO96" i="43"/>
  <c r="L97"/>
  <c r="G103" i="58" s="1"/>
  <c r="N97" i="43"/>
  <c r="I103" i="58" s="1"/>
  <c r="P97" i="43"/>
  <c r="K103" i="58" s="1"/>
  <c r="Q97" i="43"/>
  <c r="T97"/>
  <c r="O103" i="58" s="1"/>
  <c r="V97" i="43"/>
  <c r="Q103" i="58" s="1"/>
  <c r="X97" i="43"/>
  <c r="S103" i="58" s="1"/>
  <c r="Y97" i="43"/>
  <c r="AB97"/>
  <c r="W103" i="58" s="1"/>
  <c r="AD97" i="43"/>
  <c r="Y103" i="58" s="1"/>
  <c r="AF97" i="43"/>
  <c r="AA103" i="58" s="1"/>
  <c r="AG97" i="43"/>
  <c r="AJ97"/>
  <c r="AE103" i="58" s="1"/>
  <c r="AL97" i="43"/>
  <c r="AG103" i="58" s="1"/>
  <c r="AN97" i="43"/>
  <c r="AI103" i="58" s="1"/>
  <c r="AO97" i="43"/>
  <c r="L98"/>
  <c r="G104" i="58" s="1"/>
  <c r="N98" i="43"/>
  <c r="I104" i="58" s="1"/>
  <c r="P98" i="43"/>
  <c r="K104" i="58" s="1"/>
  <c r="Q98" i="43"/>
  <c r="T98"/>
  <c r="O104" i="58" s="1"/>
  <c r="V98" i="43"/>
  <c r="Q104" i="58" s="1"/>
  <c r="X98" i="43"/>
  <c r="S104" i="58" s="1"/>
  <c r="Y98" i="43"/>
  <c r="AB98"/>
  <c r="W104" i="58" s="1"/>
  <c r="AD98" i="43"/>
  <c r="Y104" i="58" s="1"/>
  <c r="AF98" i="43"/>
  <c r="AA104" i="58" s="1"/>
  <c r="AG98" i="43"/>
  <c r="AJ98"/>
  <c r="AE104" i="58" s="1"/>
  <c r="AL98" i="43"/>
  <c r="AG104" i="58" s="1"/>
  <c r="AN98" i="43"/>
  <c r="AI104" i="58" s="1"/>
  <c r="AO98" i="43"/>
  <c r="L99"/>
  <c r="G105" i="58" s="1"/>
  <c r="N99" i="43"/>
  <c r="I105" i="58" s="1"/>
  <c r="P99" i="43"/>
  <c r="K105" i="58" s="1"/>
  <c r="Q99" i="43"/>
  <c r="T99"/>
  <c r="O105" i="58" s="1"/>
  <c r="V99" i="43"/>
  <c r="Q105" i="58" s="1"/>
  <c r="X99" i="43"/>
  <c r="S105" i="58" s="1"/>
  <c r="Y99" i="43"/>
  <c r="AB99"/>
  <c r="W105" i="58" s="1"/>
  <c r="AD99" i="43"/>
  <c r="Y105" i="58" s="1"/>
  <c r="AF99" i="43"/>
  <c r="AA105" i="58" s="1"/>
  <c r="AG99" i="43"/>
  <c r="AJ99"/>
  <c r="AE105" i="58" s="1"/>
  <c r="AL99" i="43"/>
  <c r="AG105" i="58" s="1"/>
  <c r="AN99" i="43"/>
  <c r="AI105" i="58" s="1"/>
  <c r="AO99" i="43"/>
  <c r="L100"/>
  <c r="G106" i="58" s="1"/>
  <c r="N100" i="43"/>
  <c r="I106" i="58" s="1"/>
  <c r="P100" i="43"/>
  <c r="K106" i="58" s="1"/>
  <c r="Q100" i="43"/>
  <c r="T100"/>
  <c r="O106" i="58" s="1"/>
  <c r="V100" i="43"/>
  <c r="Q106" i="58" s="1"/>
  <c r="X100" i="43"/>
  <c r="S106" i="58" s="1"/>
  <c r="Y100" i="43"/>
  <c r="AB100"/>
  <c r="W106" i="58" s="1"/>
  <c r="AD100" i="43"/>
  <c r="Y106" i="58" s="1"/>
  <c r="AF100" i="43"/>
  <c r="AA106" i="58" s="1"/>
  <c r="AG100" i="43"/>
  <c r="AJ100"/>
  <c r="AE106" i="58" s="1"/>
  <c r="AL100" i="43"/>
  <c r="AG106" i="58" s="1"/>
  <c r="AN100" i="43"/>
  <c r="AI106" i="58" s="1"/>
  <c r="AO100" i="43"/>
  <c r="L101"/>
  <c r="G107" i="58" s="1"/>
  <c r="N101" i="43"/>
  <c r="I107" i="58" s="1"/>
  <c r="P101" i="43"/>
  <c r="K107" i="58" s="1"/>
  <c r="Q101" i="43"/>
  <c r="T101"/>
  <c r="O107" i="58" s="1"/>
  <c r="V101" i="43"/>
  <c r="Q107" i="58" s="1"/>
  <c r="X101" i="43"/>
  <c r="S107" i="58" s="1"/>
  <c r="Y101" i="43"/>
  <c r="AB101"/>
  <c r="W107" i="58" s="1"/>
  <c r="AD101" i="43"/>
  <c r="Y107" i="58" s="1"/>
  <c r="AF101" i="43"/>
  <c r="AA107" i="58" s="1"/>
  <c r="AG101" i="43"/>
  <c r="AJ101"/>
  <c r="AE107" i="58" s="1"/>
  <c r="AL101" i="43"/>
  <c r="AG107" i="58" s="1"/>
  <c r="AN101" i="43"/>
  <c r="AI107" i="58" s="1"/>
  <c r="AO101" i="43"/>
  <c r="L102"/>
  <c r="G108" i="58" s="1"/>
  <c r="N102" i="43"/>
  <c r="I108" i="58" s="1"/>
  <c r="P102" i="43"/>
  <c r="K108" i="58" s="1"/>
  <c r="Q102" i="43"/>
  <c r="T102"/>
  <c r="O108" i="58" s="1"/>
  <c r="V102" i="43"/>
  <c r="Q108" i="58" s="1"/>
  <c r="X102" i="43"/>
  <c r="S108" i="58" s="1"/>
  <c r="Y102" i="43"/>
  <c r="AB102"/>
  <c r="W108" i="58" s="1"/>
  <c r="AD102" i="43"/>
  <c r="Y108" i="58" s="1"/>
  <c r="AF102" i="43"/>
  <c r="AA108" i="58" s="1"/>
  <c r="AG102" i="43"/>
  <c r="AJ102"/>
  <c r="AE108" i="58" s="1"/>
  <c r="AL102" i="43"/>
  <c r="AG108" i="58" s="1"/>
  <c r="AN102" i="43"/>
  <c r="AI108" i="58" s="1"/>
  <c r="AO102" i="43"/>
  <c r="L103"/>
  <c r="G109" i="58" s="1"/>
  <c r="N103" i="43"/>
  <c r="I109" i="58" s="1"/>
  <c r="P103" i="43"/>
  <c r="K109" i="58" s="1"/>
  <c r="Q103" i="43"/>
  <c r="T103"/>
  <c r="O109" i="58" s="1"/>
  <c r="V103" i="43"/>
  <c r="Q109" i="58" s="1"/>
  <c r="X103" i="43"/>
  <c r="S109" i="58" s="1"/>
  <c r="Y103" i="43"/>
  <c r="AB103"/>
  <c r="W109" i="58" s="1"/>
  <c r="AD103" i="43"/>
  <c r="Y109" i="58" s="1"/>
  <c r="AF103" i="43"/>
  <c r="AA109" i="58" s="1"/>
  <c r="AG103" i="43"/>
  <c r="AJ103"/>
  <c r="AE109" i="58" s="1"/>
  <c r="AL103" i="43"/>
  <c r="AG109" i="58" s="1"/>
  <c r="AN103" i="43"/>
  <c r="AI109" i="58" s="1"/>
  <c r="AO103" i="43"/>
  <c r="L104"/>
  <c r="G110" i="58" s="1"/>
  <c r="N104" i="43"/>
  <c r="I110" i="58" s="1"/>
  <c r="P104" i="43"/>
  <c r="K110" i="58" s="1"/>
  <c r="Q104" i="43"/>
  <c r="T104"/>
  <c r="O110" i="58" s="1"/>
  <c r="V104" i="43"/>
  <c r="Q110" i="58" s="1"/>
  <c r="X104" i="43"/>
  <c r="S110" i="58" s="1"/>
  <c r="Y104" i="43"/>
  <c r="AB104"/>
  <c r="W110" i="58" s="1"/>
  <c r="AD104" i="43"/>
  <c r="Y110" i="58" s="1"/>
  <c r="AF104" i="43"/>
  <c r="AA110" i="58" s="1"/>
  <c r="AG104" i="43"/>
  <c r="AJ104"/>
  <c r="AE110" i="58" s="1"/>
  <c r="AL104" i="43"/>
  <c r="AG110" i="58" s="1"/>
  <c r="AN104" i="43"/>
  <c r="AI110" i="58" s="1"/>
  <c r="AO104" i="43"/>
  <c r="L105"/>
  <c r="G111" i="58" s="1"/>
  <c r="N105" i="43"/>
  <c r="I111" i="58" s="1"/>
  <c r="P105" i="43"/>
  <c r="K111" i="58" s="1"/>
  <c r="Q105" i="43"/>
  <c r="T105"/>
  <c r="O111" i="58" s="1"/>
  <c r="V105" i="43"/>
  <c r="Q111" i="58" s="1"/>
  <c r="X105" i="43"/>
  <c r="S111" i="58" s="1"/>
  <c r="Y105" i="43"/>
  <c r="AB105"/>
  <c r="W111" i="58" s="1"/>
  <c r="AD105" i="43"/>
  <c r="Y111" i="58" s="1"/>
  <c r="AF105" i="43"/>
  <c r="AA111" i="58" s="1"/>
  <c r="AG105" i="43"/>
  <c r="AJ105"/>
  <c r="AE111" i="58" s="1"/>
  <c r="AL105" i="43"/>
  <c r="AG111" i="58" s="1"/>
  <c r="AN105" i="43"/>
  <c r="AI111" i="58" s="1"/>
  <c r="AO105" i="43"/>
  <c r="L6" i="42"/>
  <c r="G12" i="61" s="1"/>
  <c r="N6" i="42"/>
  <c r="I12" i="61" s="1"/>
  <c r="P6" i="42"/>
  <c r="K12" i="61" s="1"/>
  <c r="Q6" i="42"/>
  <c r="T6"/>
  <c r="O12" i="61" s="1"/>
  <c r="V6" i="42"/>
  <c r="Q12" i="61" s="1"/>
  <c r="X6" i="42"/>
  <c r="S12" i="61" s="1"/>
  <c r="Y6" i="42"/>
  <c r="AB6"/>
  <c r="W12" i="61" s="1"/>
  <c r="AD6" i="42"/>
  <c r="Y12" i="61" s="1"/>
  <c r="AF6" i="42"/>
  <c r="AA12" i="61" s="1"/>
  <c r="AG6" i="42"/>
  <c r="AJ6"/>
  <c r="AE12" i="61" s="1"/>
  <c r="AL6" i="42"/>
  <c r="AG12" i="61" s="1"/>
  <c r="AN6" i="42"/>
  <c r="AI12" i="61" s="1"/>
  <c r="AO6" i="42"/>
  <c r="L7"/>
  <c r="G13" i="61" s="1"/>
  <c r="N7" i="42"/>
  <c r="I13" i="61" s="1"/>
  <c r="P7" i="42"/>
  <c r="K13" i="61" s="1"/>
  <c r="Q7" i="42"/>
  <c r="T7"/>
  <c r="O13" i="61" s="1"/>
  <c r="V7" i="42"/>
  <c r="Q13" i="61" s="1"/>
  <c r="X7" i="42"/>
  <c r="S13" i="61" s="1"/>
  <c r="Y7" i="42"/>
  <c r="AB7"/>
  <c r="W13" i="61" s="1"/>
  <c r="AD7" i="42"/>
  <c r="Y13" i="61" s="1"/>
  <c r="AF7" i="42"/>
  <c r="AA13" i="61" s="1"/>
  <c r="AG7" i="42"/>
  <c r="AJ7"/>
  <c r="AE13" i="61" s="1"/>
  <c r="AL7" i="42"/>
  <c r="AG13" i="61" s="1"/>
  <c r="AN7" i="42"/>
  <c r="AI13" i="61" s="1"/>
  <c r="AO7" i="42"/>
  <c r="L8"/>
  <c r="G14" i="61" s="1"/>
  <c r="N8" i="42"/>
  <c r="I14" i="61" s="1"/>
  <c r="P8" i="42"/>
  <c r="K14" i="61" s="1"/>
  <c r="Q8" i="42"/>
  <c r="T8"/>
  <c r="O14" i="61" s="1"/>
  <c r="V8" i="42"/>
  <c r="Q14" i="61" s="1"/>
  <c r="X8" i="42"/>
  <c r="S14" i="61" s="1"/>
  <c r="Y8" i="42"/>
  <c r="AB8"/>
  <c r="W14" i="61" s="1"/>
  <c r="AD8" i="42"/>
  <c r="Y14" i="61" s="1"/>
  <c r="AF8" i="42"/>
  <c r="AA14" i="61" s="1"/>
  <c r="AG8" i="42"/>
  <c r="AJ8"/>
  <c r="AE14" i="61" s="1"/>
  <c r="AL8" i="42"/>
  <c r="AG14" i="61" s="1"/>
  <c r="AN8" i="42"/>
  <c r="AI14" i="61" s="1"/>
  <c r="AO8" i="42"/>
  <c r="L9"/>
  <c r="N9"/>
  <c r="I15" i="61" s="1"/>
  <c r="P9" i="42"/>
  <c r="K15" i="61" s="1"/>
  <c r="Q9" i="42"/>
  <c r="T9"/>
  <c r="O15" i="61" s="1"/>
  <c r="V9" i="42"/>
  <c r="Q15" i="61" s="1"/>
  <c r="X9" i="42"/>
  <c r="S15" i="61" s="1"/>
  <c r="Y9" i="42"/>
  <c r="AB9"/>
  <c r="W15" i="61" s="1"/>
  <c r="AD9" i="42"/>
  <c r="Y15" i="61" s="1"/>
  <c r="AF9" i="42"/>
  <c r="AA15" i="61" s="1"/>
  <c r="AG9" i="42"/>
  <c r="AJ9"/>
  <c r="AE15" i="61" s="1"/>
  <c r="AL9" i="42"/>
  <c r="AG15" i="61" s="1"/>
  <c r="AN9" i="42"/>
  <c r="AI15" i="61" s="1"/>
  <c r="AO9" i="42"/>
  <c r="L10"/>
  <c r="G16" i="61" s="1"/>
  <c r="N10" i="42"/>
  <c r="I16" i="61" s="1"/>
  <c r="P10" i="42"/>
  <c r="K16" i="61" s="1"/>
  <c r="Q10" i="42"/>
  <c r="T10"/>
  <c r="O16" i="61" s="1"/>
  <c r="V10" i="42"/>
  <c r="Q16" i="61" s="1"/>
  <c r="X10" i="42"/>
  <c r="S16" i="61" s="1"/>
  <c r="Y10" i="42"/>
  <c r="AB10"/>
  <c r="AJ10"/>
  <c r="AE16" i="61" s="1"/>
  <c r="AL10" i="42"/>
  <c r="AG16" i="61" s="1"/>
  <c r="AN10" i="42"/>
  <c r="AI16" i="61" s="1"/>
  <c r="AO10" i="42"/>
  <c r="L11"/>
  <c r="G17" i="61" s="1"/>
  <c r="N11" i="42"/>
  <c r="I17" i="61" s="1"/>
  <c r="P11" i="42"/>
  <c r="K17" i="61" s="1"/>
  <c r="Q11" i="42"/>
  <c r="T11"/>
  <c r="O17" i="61" s="1"/>
  <c r="V11" i="42"/>
  <c r="Q17" i="61" s="1"/>
  <c r="X11" i="42"/>
  <c r="S17" i="61" s="1"/>
  <c r="Y11" i="42"/>
  <c r="AB11"/>
  <c r="W17" i="61" s="1"/>
  <c r="AD11" i="42"/>
  <c r="Y17" i="61" s="1"/>
  <c r="AF11" i="42"/>
  <c r="AA17" i="61" s="1"/>
  <c r="AG11" i="42"/>
  <c r="AJ11"/>
  <c r="AE17" i="61" s="1"/>
  <c r="AL11" i="42"/>
  <c r="AG17" i="61" s="1"/>
  <c r="AN11" i="42"/>
  <c r="AI17" i="61" s="1"/>
  <c r="AO11" i="42"/>
  <c r="L12"/>
  <c r="G18" i="61" s="1"/>
  <c r="N12" i="42"/>
  <c r="I18" i="61" s="1"/>
  <c r="P12" i="42"/>
  <c r="K18" i="61" s="1"/>
  <c r="Q12" i="42"/>
  <c r="T12"/>
  <c r="O18" i="61" s="1"/>
  <c r="V12" i="42"/>
  <c r="Q18" i="61" s="1"/>
  <c r="X12" i="42"/>
  <c r="S18" i="61" s="1"/>
  <c r="Y12" i="42"/>
  <c r="AB12"/>
  <c r="W18" i="61" s="1"/>
  <c r="AD12" i="42"/>
  <c r="Y18" i="61" s="1"/>
  <c r="AF12" i="42"/>
  <c r="AA18" i="61" s="1"/>
  <c r="AG12" i="42"/>
  <c r="AJ12"/>
  <c r="AE18" i="61" s="1"/>
  <c r="AL12" i="42"/>
  <c r="AG18" i="61" s="1"/>
  <c r="AN12" i="42"/>
  <c r="AI18" i="61" s="1"/>
  <c r="AO12" i="42"/>
  <c r="L13"/>
  <c r="G19" i="61" s="1"/>
  <c r="N13" i="42"/>
  <c r="I19" i="61" s="1"/>
  <c r="P13" i="42"/>
  <c r="K19" i="61" s="1"/>
  <c r="Q13" i="42"/>
  <c r="T13"/>
  <c r="O19" i="61" s="1"/>
  <c r="V13" i="42"/>
  <c r="Q19" i="61" s="1"/>
  <c r="X13" i="42"/>
  <c r="S19" i="61" s="1"/>
  <c r="Y13" i="42"/>
  <c r="AB13"/>
  <c r="W19" i="61" s="1"/>
  <c r="AD13" i="42"/>
  <c r="Y19" i="61" s="1"/>
  <c r="AF13" i="42"/>
  <c r="AA19" i="61" s="1"/>
  <c r="AG13" i="42"/>
  <c r="AJ13"/>
  <c r="AE19" i="61" s="1"/>
  <c r="AL13" i="42"/>
  <c r="AG19" i="61" s="1"/>
  <c r="AN13" i="42"/>
  <c r="AI19" i="61" s="1"/>
  <c r="AO13" i="42"/>
  <c r="L14"/>
  <c r="G20" i="61" s="1"/>
  <c r="N14" i="42"/>
  <c r="I20" i="61" s="1"/>
  <c r="P14" i="42"/>
  <c r="K20" i="61" s="1"/>
  <c r="Q14" i="42"/>
  <c r="T14"/>
  <c r="O20" i="61" s="1"/>
  <c r="V14" i="42"/>
  <c r="Q20" i="61" s="1"/>
  <c r="X14" i="42"/>
  <c r="S20" i="61" s="1"/>
  <c r="Y14" i="42"/>
  <c r="AB14"/>
  <c r="W20" i="61" s="1"/>
  <c r="AD14" i="42"/>
  <c r="Y20" i="61" s="1"/>
  <c r="AF14" i="42"/>
  <c r="AA20" i="61" s="1"/>
  <c r="AG14" i="42"/>
  <c r="AJ14"/>
  <c r="AE20" i="61" s="1"/>
  <c r="AL14" i="42"/>
  <c r="AG20" i="61" s="1"/>
  <c r="AN14" i="42"/>
  <c r="AI20" i="61" s="1"/>
  <c r="AO14" i="42"/>
  <c r="L15"/>
  <c r="G21" i="61" s="1"/>
  <c r="N15" i="42"/>
  <c r="I21" i="61" s="1"/>
  <c r="P15" i="42"/>
  <c r="K21" i="61" s="1"/>
  <c r="Q15" i="42"/>
  <c r="T15"/>
  <c r="O21" i="61" s="1"/>
  <c r="V15" i="42"/>
  <c r="Q21" i="61" s="1"/>
  <c r="X15" i="42"/>
  <c r="S21" i="61" s="1"/>
  <c r="Y15" i="42"/>
  <c r="AB15"/>
  <c r="W21" i="61" s="1"/>
  <c r="AD15" i="42"/>
  <c r="Y21" i="61" s="1"/>
  <c r="AF15" i="42"/>
  <c r="AA21" i="61" s="1"/>
  <c r="AG15" i="42"/>
  <c r="AJ15"/>
  <c r="AE21" i="61" s="1"/>
  <c r="AL15" i="42"/>
  <c r="AG21" i="61" s="1"/>
  <c r="AN15" i="42"/>
  <c r="AI21" i="61" s="1"/>
  <c r="AO15" i="42"/>
  <c r="L16"/>
  <c r="G22" i="61" s="1"/>
  <c r="N16" i="42"/>
  <c r="I22" i="61" s="1"/>
  <c r="P16" i="42"/>
  <c r="K22" i="61" s="1"/>
  <c r="Q16" i="42"/>
  <c r="T16"/>
  <c r="O22" i="61" s="1"/>
  <c r="V16" i="42"/>
  <c r="Q22" i="61" s="1"/>
  <c r="X16" i="42"/>
  <c r="S22" i="61" s="1"/>
  <c r="Y16" i="42"/>
  <c r="AB16"/>
  <c r="W22" i="61" s="1"/>
  <c r="AD16" i="42"/>
  <c r="Y22" i="61" s="1"/>
  <c r="AF16" i="42"/>
  <c r="AA22" i="61" s="1"/>
  <c r="AG16" i="42"/>
  <c r="AJ16"/>
  <c r="AE22" i="61" s="1"/>
  <c r="AL16" i="42"/>
  <c r="AG22" i="61" s="1"/>
  <c r="AN16" i="42"/>
  <c r="AI22" i="61" s="1"/>
  <c r="AO16" i="42"/>
  <c r="N17"/>
  <c r="I23" i="61" s="1"/>
  <c r="P17" i="42"/>
  <c r="K23" i="61" s="1"/>
  <c r="T17" i="42"/>
  <c r="O23" i="61" s="1"/>
  <c r="V17" i="42"/>
  <c r="Q23" i="61" s="1"/>
  <c r="X17" i="42"/>
  <c r="S23" i="61" s="1"/>
  <c r="Y17" i="42"/>
  <c r="AB17"/>
  <c r="W23" i="61" s="1"/>
  <c r="AD17" i="42"/>
  <c r="Y23" i="61" s="1"/>
  <c r="AF17" i="42"/>
  <c r="AA23" i="61" s="1"/>
  <c r="AG17" i="42"/>
  <c r="AJ17"/>
  <c r="AE23" i="61" s="1"/>
  <c r="AL17" i="42"/>
  <c r="AG23" i="61" s="1"/>
  <c r="AN17" i="42"/>
  <c r="AI23" i="61" s="1"/>
  <c r="AO17" i="42"/>
  <c r="L18"/>
  <c r="G24" i="61" s="1"/>
  <c r="N18" i="42"/>
  <c r="I24" i="61" s="1"/>
  <c r="P18" i="42"/>
  <c r="K24" i="61" s="1"/>
  <c r="Q18" i="42"/>
  <c r="T18"/>
  <c r="O24" i="61" s="1"/>
  <c r="V18" i="42"/>
  <c r="Q24" i="61" s="1"/>
  <c r="X18" i="42"/>
  <c r="S24" i="61" s="1"/>
  <c r="Y18" i="42"/>
  <c r="AB18"/>
  <c r="W24" i="61" s="1"/>
  <c r="AD18" i="42"/>
  <c r="Y24" i="61" s="1"/>
  <c r="AF18" i="42"/>
  <c r="AA24" i="61" s="1"/>
  <c r="AG18" i="42"/>
  <c r="AJ18"/>
  <c r="AE24" i="61" s="1"/>
  <c r="AL18" i="42"/>
  <c r="AG24" i="61" s="1"/>
  <c r="AN18" i="42"/>
  <c r="AI24" i="61" s="1"/>
  <c r="AO18" i="42"/>
  <c r="L19"/>
  <c r="G25" i="61" s="1"/>
  <c r="N19" i="42"/>
  <c r="I25" i="61" s="1"/>
  <c r="P19" i="42"/>
  <c r="K25" i="61" s="1"/>
  <c r="Q19" i="42"/>
  <c r="T19"/>
  <c r="O25" i="61" s="1"/>
  <c r="V19" i="42"/>
  <c r="Q25" i="61" s="1"/>
  <c r="X19" i="42"/>
  <c r="S25" i="61" s="1"/>
  <c r="Y19" i="42"/>
  <c r="AB19"/>
  <c r="W25" i="61" s="1"/>
  <c r="AD19" i="42"/>
  <c r="Y25" i="61" s="1"/>
  <c r="AF19" i="42"/>
  <c r="AA25" i="61" s="1"/>
  <c r="AG19" i="42"/>
  <c r="AJ19"/>
  <c r="AE25" i="61" s="1"/>
  <c r="AL19" i="42"/>
  <c r="AG25" i="61" s="1"/>
  <c r="AN19" i="42"/>
  <c r="AI25" i="61" s="1"/>
  <c r="AO19" i="42"/>
  <c r="L20"/>
  <c r="G26" i="61" s="1"/>
  <c r="N20" i="42"/>
  <c r="I26" i="61" s="1"/>
  <c r="P20" i="42"/>
  <c r="K26" i="61" s="1"/>
  <c r="Q20" i="42"/>
  <c r="T20"/>
  <c r="O26" i="61" s="1"/>
  <c r="V20" i="42"/>
  <c r="Q26" i="61" s="1"/>
  <c r="X20" i="42"/>
  <c r="S26" i="61" s="1"/>
  <c r="Y20" i="42"/>
  <c r="AB20"/>
  <c r="W26" i="61" s="1"/>
  <c r="AD20" i="42"/>
  <c r="Y26" i="61" s="1"/>
  <c r="AF20" i="42"/>
  <c r="AA26" i="61" s="1"/>
  <c r="AG20" i="42"/>
  <c r="AJ20"/>
  <c r="AE26" i="61" s="1"/>
  <c r="AL20" i="42"/>
  <c r="AG26" i="61" s="1"/>
  <c r="AN20" i="42"/>
  <c r="AI26" i="61" s="1"/>
  <c r="AO20" i="42"/>
  <c r="L21"/>
  <c r="G27" i="61" s="1"/>
  <c r="N21" i="42"/>
  <c r="I27" i="61" s="1"/>
  <c r="P21" i="42"/>
  <c r="K27" i="61" s="1"/>
  <c r="Q21" i="42"/>
  <c r="T21"/>
  <c r="O27" i="61" s="1"/>
  <c r="V21" i="42"/>
  <c r="Q27" i="61" s="1"/>
  <c r="X21" i="42"/>
  <c r="S27" i="61" s="1"/>
  <c r="Y21" i="42"/>
  <c r="AB21"/>
  <c r="W27" i="61" s="1"/>
  <c r="AD21" i="42"/>
  <c r="Y27" i="61" s="1"/>
  <c r="AF21" i="42"/>
  <c r="AA27" i="61" s="1"/>
  <c r="AG21" i="42"/>
  <c r="AJ21"/>
  <c r="AE27" i="61" s="1"/>
  <c r="AL21" i="42"/>
  <c r="AG27" i="61" s="1"/>
  <c r="AN21" i="42"/>
  <c r="AI27" i="61" s="1"/>
  <c r="AO21" i="42"/>
  <c r="L22"/>
  <c r="G28" i="61" s="1"/>
  <c r="N22" i="42"/>
  <c r="I28" i="61" s="1"/>
  <c r="P22" i="42"/>
  <c r="K28" i="61" s="1"/>
  <c r="Q22" i="42"/>
  <c r="T22"/>
  <c r="O28" i="61" s="1"/>
  <c r="V22" i="42"/>
  <c r="Q28" i="61" s="1"/>
  <c r="X22" i="42"/>
  <c r="S28" i="61" s="1"/>
  <c r="Y22" i="42"/>
  <c r="AB22"/>
  <c r="W28" i="61" s="1"/>
  <c r="AD22" i="42"/>
  <c r="Y28" i="61" s="1"/>
  <c r="AF22" i="42"/>
  <c r="AA28" i="61" s="1"/>
  <c r="AG22" i="42"/>
  <c r="AJ22"/>
  <c r="AE28" i="61" s="1"/>
  <c r="AL22" i="42"/>
  <c r="AG28" i="61" s="1"/>
  <c r="AN22" i="42"/>
  <c r="AI28" i="61" s="1"/>
  <c r="AO22" i="42"/>
  <c r="L23"/>
  <c r="G29" i="61" s="1"/>
  <c r="N23" i="42"/>
  <c r="I29" i="61" s="1"/>
  <c r="P23" i="42"/>
  <c r="K29" i="61" s="1"/>
  <c r="Q23" i="42"/>
  <c r="T23"/>
  <c r="O29" i="61" s="1"/>
  <c r="V23" i="42"/>
  <c r="Q29" i="61" s="1"/>
  <c r="X23" i="42"/>
  <c r="S29" i="61" s="1"/>
  <c r="Y23" i="42"/>
  <c r="AB23"/>
  <c r="W29" i="61" s="1"/>
  <c r="AD23" i="42"/>
  <c r="Y29" i="61" s="1"/>
  <c r="AF23" i="42"/>
  <c r="AA29" i="61" s="1"/>
  <c r="AG23" i="42"/>
  <c r="AJ23"/>
  <c r="AE29" i="61" s="1"/>
  <c r="AL23" i="42"/>
  <c r="AG29" i="61" s="1"/>
  <c r="AN23" i="42"/>
  <c r="AI29" i="61" s="1"/>
  <c r="AO23" i="42"/>
  <c r="L24"/>
  <c r="G30" i="61" s="1"/>
  <c r="N24" i="42"/>
  <c r="I30" i="61" s="1"/>
  <c r="P24" i="42"/>
  <c r="K30" i="61" s="1"/>
  <c r="Q24" i="42"/>
  <c r="T24"/>
  <c r="O30" i="61" s="1"/>
  <c r="V24" i="42"/>
  <c r="Q30" i="61" s="1"/>
  <c r="X24" i="42"/>
  <c r="S30" i="61" s="1"/>
  <c r="Y24" i="42"/>
  <c r="AB24"/>
  <c r="W30" i="61" s="1"/>
  <c r="AD24" i="42"/>
  <c r="Y30" i="61" s="1"/>
  <c r="AF24" i="42"/>
  <c r="AA30" i="61" s="1"/>
  <c r="AG24" i="42"/>
  <c r="AJ24"/>
  <c r="AE30" i="61" s="1"/>
  <c r="AL24" i="42"/>
  <c r="AG30" i="61" s="1"/>
  <c r="AN24" i="42"/>
  <c r="AI30" i="61" s="1"/>
  <c r="AO24" i="42"/>
  <c r="L25"/>
  <c r="G31" i="61" s="1"/>
  <c r="N25" i="42"/>
  <c r="I31" i="61" s="1"/>
  <c r="P25" i="42"/>
  <c r="K31" i="61" s="1"/>
  <c r="Q25" i="42"/>
  <c r="T25"/>
  <c r="O31" i="61" s="1"/>
  <c r="V25" i="42"/>
  <c r="Q31" i="61" s="1"/>
  <c r="X25" i="42"/>
  <c r="S31" i="61" s="1"/>
  <c r="Y25" i="42"/>
  <c r="AB25"/>
  <c r="W31" i="61" s="1"/>
  <c r="AD25" i="42"/>
  <c r="Y31" i="61" s="1"/>
  <c r="AF25" i="42"/>
  <c r="AA31" i="61" s="1"/>
  <c r="AG25" i="42"/>
  <c r="AJ25"/>
  <c r="AE31" i="61" s="1"/>
  <c r="AL25" i="42"/>
  <c r="AG31" i="61" s="1"/>
  <c r="AN25" i="42"/>
  <c r="AI31" i="61" s="1"/>
  <c r="AO25" i="42"/>
  <c r="L26"/>
  <c r="G32" i="61" s="1"/>
  <c r="N26" i="42"/>
  <c r="I32" i="61" s="1"/>
  <c r="P26" i="42"/>
  <c r="K32" i="61" s="1"/>
  <c r="Q26" i="42"/>
  <c r="T26"/>
  <c r="O32" i="61" s="1"/>
  <c r="V26" i="42"/>
  <c r="Q32" i="61" s="1"/>
  <c r="X26" i="42"/>
  <c r="S32" i="61" s="1"/>
  <c r="Y26" i="42"/>
  <c r="AB26"/>
  <c r="W32" i="61" s="1"/>
  <c r="AD26" i="42"/>
  <c r="Y32" i="61" s="1"/>
  <c r="AF26" i="42"/>
  <c r="AA32" i="61" s="1"/>
  <c r="AG26" i="42"/>
  <c r="AJ26"/>
  <c r="AE32" i="61" s="1"/>
  <c r="AL26" i="42"/>
  <c r="AG32" i="61" s="1"/>
  <c r="AN26" i="42"/>
  <c r="AI32" i="61" s="1"/>
  <c r="AO26" i="42"/>
  <c r="L27"/>
  <c r="G33" i="61" s="1"/>
  <c r="N27" i="42"/>
  <c r="I33" i="61" s="1"/>
  <c r="P27" i="42"/>
  <c r="K33" i="61" s="1"/>
  <c r="Q27" i="42"/>
  <c r="T27"/>
  <c r="O33" i="61" s="1"/>
  <c r="V27" i="42"/>
  <c r="Q33" i="61" s="1"/>
  <c r="X27" i="42"/>
  <c r="S33" i="61" s="1"/>
  <c r="Y27" i="42"/>
  <c r="AB27"/>
  <c r="W33" i="61" s="1"/>
  <c r="AD27" i="42"/>
  <c r="Y33" i="61" s="1"/>
  <c r="AF27" i="42"/>
  <c r="AA33" i="61" s="1"/>
  <c r="AG27" i="42"/>
  <c r="AJ27"/>
  <c r="AE33" i="61" s="1"/>
  <c r="AL27" i="42"/>
  <c r="AG33" i="61" s="1"/>
  <c r="AN27" i="42"/>
  <c r="AI33" i="61" s="1"/>
  <c r="AO27" i="42"/>
  <c r="L28"/>
  <c r="G34" i="61" s="1"/>
  <c r="N28" i="42"/>
  <c r="I34" i="61" s="1"/>
  <c r="P28" i="42"/>
  <c r="K34" i="61" s="1"/>
  <c r="Q28" i="42"/>
  <c r="T28"/>
  <c r="O34" i="61" s="1"/>
  <c r="V28" i="42"/>
  <c r="Q34" i="61" s="1"/>
  <c r="X28" i="42"/>
  <c r="S34" i="61" s="1"/>
  <c r="Y28" i="42"/>
  <c r="AB28"/>
  <c r="W34" i="61" s="1"/>
  <c r="AD28" i="42"/>
  <c r="Y34" i="61" s="1"/>
  <c r="AF28" i="42"/>
  <c r="AA34" i="61" s="1"/>
  <c r="AG28" i="42"/>
  <c r="AJ28"/>
  <c r="AE34" i="61" s="1"/>
  <c r="AL28" i="42"/>
  <c r="AG34" i="61" s="1"/>
  <c r="AN28" i="42"/>
  <c r="AI34" i="61" s="1"/>
  <c r="AO28" i="42"/>
  <c r="L29"/>
  <c r="G35" i="61" s="1"/>
  <c r="N29" i="42"/>
  <c r="I35" i="61" s="1"/>
  <c r="P29" i="42"/>
  <c r="K35" i="61" s="1"/>
  <c r="Q29" i="42"/>
  <c r="T29"/>
  <c r="O35" i="61" s="1"/>
  <c r="V29" i="42"/>
  <c r="Q35" i="61" s="1"/>
  <c r="X29" i="42"/>
  <c r="S35" i="61" s="1"/>
  <c r="Y29" i="42"/>
  <c r="AB29"/>
  <c r="W35" i="61" s="1"/>
  <c r="AD29" i="42"/>
  <c r="Y35" i="61" s="1"/>
  <c r="AF29" i="42"/>
  <c r="AA35" i="61" s="1"/>
  <c r="AG29" i="42"/>
  <c r="AJ29"/>
  <c r="AE35" i="61" s="1"/>
  <c r="AL29" i="42"/>
  <c r="AG35" i="61" s="1"/>
  <c r="AN29" i="42"/>
  <c r="AI35" i="61" s="1"/>
  <c r="AO29" i="42"/>
  <c r="L30"/>
  <c r="G36" i="61" s="1"/>
  <c r="N30" i="42"/>
  <c r="I36" i="61" s="1"/>
  <c r="P30" i="42"/>
  <c r="K36" i="61" s="1"/>
  <c r="Q30" i="42"/>
  <c r="T30"/>
  <c r="O36" i="61" s="1"/>
  <c r="V30" i="42"/>
  <c r="Q36" i="61" s="1"/>
  <c r="X30" i="42"/>
  <c r="S36" i="61" s="1"/>
  <c r="Y30" i="42"/>
  <c r="AB30"/>
  <c r="W36" i="61" s="1"/>
  <c r="AD30" i="42"/>
  <c r="Y36" i="61" s="1"/>
  <c r="AF30" i="42"/>
  <c r="AA36" i="61" s="1"/>
  <c r="AG30" i="42"/>
  <c r="AJ30"/>
  <c r="AE36" i="61" s="1"/>
  <c r="AL30" i="42"/>
  <c r="AG36" i="61" s="1"/>
  <c r="AN30" i="42"/>
  <c r="AI36" i="61" s="1"/>
  <c r="AO30" i="42"/>
  <c r="L31"/>
  <c r="G37" i="61" s="1"/>
  <c r="N31" i="42"/>
  <c r="I37" i="61" s="1"/>
  <c r="P31" i="42"/>
  <c r="K37" i="61" s="1"/>
  <c r="Q31" i="42"/>
  <c r="T31"/>
  <c r="O37" i="61" s="1"/>
  <c r="V31" i="42"/>
  <c r="Q37" i="61" s="1"/>
  <c r="X31" i="42"/>
  <c r="S37" i="61" s="1"/>
  <c r="Y31" i="42"/>
  <c r="AB31"/>
  <c r="W37" i="61" s="1"/>
  <c r="AD31" i="42"/>
  <c r="Y37" i="61" s="1"/>
  <c r="AF31" i="42"/>
  <c r="AA37" i="61" s="1"/>
  <c r="AG31" i="42"/>
  <c r="AJ31"/>
  <c r="AE37" i="61" s="1"/>
  <c r="AL31" i="42"/>
  <c r="AG37" i="61" s="1"/>
  <c r="AN31" i="42"/>
  <c r="AI37" i="61" s="1"/>
  <c r="AO31" i="42"/>
  <c r="L32"/>
  <c r="G38" i="61" s="1"/>
  <c r="N32" i="42"/>
  <c r="I38" i="61" s="1"/>
  <c r="P32" i="42"/>
  <c r="K38" i="61" s="1"/>
  <c r="Q32" i="42"/>
  <c r="T32"/>
  <c r="O38" i="61" s="1"/>
  <c r="V32" i="42"/>
  <c r="Q38" i="61" s="1"/>
  <c r="X32" i="42"/>
  <c r="S38" i="61" s="1"/>
  <c r="Y32" i="42"/>
  <c r="AB32"/>
  <c r="W38" i="61" s="1"/>
  <c r="AD32" i="42"/>
  <c r="Y38" i="61" s="1"/>
  <c r="AF32" i="42"/>
  <c r="AA38" i="61" s="1"/>
  <c r="AG32" i="42"/>
  <c r="AJ32"/>
  <c r="AE38" i="61" s="1"/>
  <c r="AL32" i="42"/>
  <c r="AG38" i="61" s="1"/>
  <c r="AN32" i="42"/>
  <c r="AI38" i="61" s="1"/>
  <c r="AO32" i="42"/>
  <c r="L33"/>
  <c r="G39" i="61" s="1"/>
  <c r="N33" i="42"/>
  <c r="I39" i="61" s="1"/>
  <c r="P33" i="42"/>
  <c r="K39" i="61" s="1"/>
  <c r="Q33" i="42"/>
  <c r="T33"/>
  <c r="O39" i="61" s="1"/>
  <c r="V33" i="42"/>
  <c r="Q39" i="61" s="1"/>
  <c r="X33" i="42"/>
  <c r="S39" i="61" s="1"/>
  <c r="Y33" i="42"/>
  <c r="AB33"/>
  <c r="W39" i="61" s="1"/>
  <c r="AD33" i="42"/>
  <c r="Y39" i="61" s="1"/>
  <c r="AF33" i="42"/>
  <c r="AA39" i="61" s="1"/>
  <c r="AG33" i="42"/>
  <c r="AJ33"/>
  <c r="AE39" i="61" s="1"/>
  <c r="AL33" i="42"/>
  <c r="AG39" i="61" s="1"/>
  <c r="AN33" i="42"/>
  <c r="AI39" i="61" s="1"/>
  <c r="AO33" i="42"/>
  <c r="L34"/>
  <c r="G40" i="61" s="1"/>
  <c r="N34" i="42"/>
  <c r="I40" i="61" s="1"/>
  <c r="P34" i="42"/>
  <c r="K40" i="61" s="1"/>
  <c r="Q34" i="42"/>
  <c r="T34"/>
  <c r="O40" i="61" s="1"/>
  <c r="V34" i="42"/>
  <c r="Q40" i="61" s="1"/>
  <c r="X34" i="42"/>
  <c r="S40" i="61" s="1"/>
  <c r="Y34" i="42"/>
  <c r="AB34"/>
  <c r="W40" i="61" s="1"/>
  <c r="AD34" i="42"/>
  <c r="Y40" i="61" s="1"/>
  <c r="AF34" i="42"/>
  <c r="AA40" i="61" s="1"/>
  <c r="AG34" i="42"/>
  <c r="AJ34"/>
  <c r="AE40" i="61" s="1"/>
  <c r="AL34" i="42"/>
  <c r="AG40" i="61" s="1"/>
  <c r="AN34" i="42"/>
  <c r="AI40" i="61" s="1"/>
  <c r="AO34" i="42"/>
  <c r="L35"/>
  <c r="G41" i="61" s="1"/>
  <c r="N35" i="42"/>
  <c r="I41" i="61" s="1"/>
  <c r="P35" i="42"/>
  <c r="K41" i="61" s="1"/>
  <c r="Q35" i="42"/>
  <c r="T35"/>
  <c r="O41" i="61" s="1"/>
  <c r="V35" i="42"/>
  <c r="Q41" i="61" s="1"/>
  <c r="X35" i="42"/>
  <c r="S41" i="61" s="1"/>
  <c r="Y35" i="42"/>
  <c r="AB35"/>
  <c r="W41" i="61" s="1"/>
  <c r="AD35" i="42"/>
  <c r="Y41" i="61" s="1"/>
  <c r="AF35" i="42"/>
  <c r="AA41" i="61" s="1"/>
  <c r="AG35" i="42"/>
  <c r="AJ35"/>
  <c r="AE41" i="61" s="1"/>
  <c r="AL35" i="42"/>
  <c r="AG41" i="61" s="1"/>
  <c r="AN35" i="42"/>
  <c r="AI41" i="61" s="1"/>
  <c r="AO35" i="42"/>
  <c r="L36"/>
  <c r="G42" i="61" s="1"/>
  <c r="N36" i="42"/>
  <c r="I42" i="61" s="1"/>
  <c r="P36" i="42"/>
  <c r="K42" i="61" s="1"/>
  <c r="Q36" i="42"/>
  <c r="T36"/>
  <c r="O42" i="61" s="1"/>
  <c r="V36" i="42"/>
  <c r="Q42" i="61" s="1"/>
  <c r="X36" i="42"/>
  <c r="S42" i="61" s="1"/>
  <c r="Y36" i="42"/>
  <c r="AB36"/>
  <c r="W42" i="61" s="1"/>
  <c r="AD36" i="42"/>
  <c r="Y42" i="61" s="1"/>
  <c r="AF36" i="42"/>
  <c r="AA42" i="61" s="1"/>
  <c r="AG36" i="42"/>
  <c r="AJ36"/>
  <c r="AE42" i="61" s="1"/>
  <c r="AL36" i="42"/>
  <c r="AG42" i="61" s="1"/>
  <c r="AN36" i="42"/>
  <c r="AI42" i="61" s="1"/>
  <c r="AO36" i="42"/>
  <c r="L37"/>
  <c r="G43" i="61" s="1"/>
  <c r="N37" i="42"/>
  <c r="I43" i="61" s="1"/>
  <c r="P37" i="42"/>
  <c r="K43" i="61" s="1"/>
  <c r="Q37" i="42"/>
  <c r="T37"/>
  <c r="O43" i="61" s="1"/>
  <c r="V37" i="42"/>
  <c r="Q43" i="61" s="1"/>
  <c r="X37" i="42"/>
  <c r="S43" i="61" s="1"/>
  <c r="Y37" i="42"/>
  <c r="AB37"/>
  <c r="W43" i="61" s="1"/>
  <c r="AD37" i="42"/>
  <c r="Y43" i="61" s="1"/>
  <c r="AF37" i="42"/>
  <c r="AA43" i="61" s="1"/>
  <c r="AG37" i="42"/>
  <c r="AJ37"/>
  <c r="AE43" i="61" s="1"/>
  <c r="AL37" i="42"/>
  <c r="AG43" i="61" s="1"/>
  <c r="AN37" i="42"/>
  <c r="AI43" i="61" s="1"/>
  <c r="AO37" i="42"/>
  <c r="L38"/>
  <c r="G44" i="61" s="1"/>
  <c r="N38" i="42"/>
  <c r="I44" i="61" s="1"/>
  <c r="P38" i="42"/>
  <c r="K44" i="61" s="1"/>
  <c r="Q38" i="42"/>
  <c r="T38"/>
  <c r="O44" i="61" s="1"/>
  <c r="V38" i="42"/>
  <c r="Q44" i="61" s="1"/>
  <c r="X38" i="42"/>
  <c r="S44" i="61" s="1"/>
  <c r="Y38" i="42"/>
  <c r="AB38"/>
  <c r="W44" i="61" s="1"/>
  <c r="AD38" i="42"/>
  <c r="Y44" i="61" s="1"/>
  <c r="AF38" i="42"/>
  <c r="AA44" i="61" s="1"/>
  <c r="AG38" i="42"/>
  <c r="AJ38"/>
  <c r="AE44" i="61" s="1"/>
  <c r="AL38" i="42"/>
  <c r="AG44" i="61" s="1"/>
  <c r="AN38" i="42"/>
  <c r="AI44" i="61" s="1"/>
  <c r="AO38" i="42"/>
  <c r="L39"/>
  <c r="G45" i="61" s="1"/>
  <c r="N39" i="42"/>
  <c r="I45" i="61" s="1"/>
  <c r="P39" i="42"/>
  <c r="K45" i="61" s="1"/>
  <c r="Q39" i="42"/>
  <c r="T39"/>
  <c r="O45" i="61" s="1"/>
  <c r="V39" i="42"/>
  <c r="Q45" i="61" s="1"/>
  <c r="X39" i="42"/>
  <c r="S45" i="61" s="1"/>
  <c r="Y39" i="42"/>
  <c r="AB39"/>
  <c r="W45" i="61" s="1"/>
  <c r="AD39" i="42"/>
  <c r="Y45" i="61" s="1"/>
  <c r="AF39" i="42"/>
  <c r="AA45" i="61" s="1"/>
  <c r="AG39" i="42"/>
  <c r="AJ39"/>
  <c r="AE45" i="61" s="1"/>
  <c r="AL39" i="42"/>
  <c r="AG45" i="61" s="1"/>
  <c r="AN39" i="42"/>
  <c r="AI45" i="61" s="1"/>
  <c r="AO39" i="42"/>
  <c r="L40"/>
  <c r="G46" i="61" s="1"/>
  <c r="N40" i="42"/>
  <c r="I46" i="61" s="1"/>
  <c r="P40" i="42"/>
  <c r="K46" i="61" s="1"/>
  <c r="Q40" i="42"/>
  <c r="T40"/>
  <c r="O46" i="61" s="1"/>
  <c r="V40" i="42"/>
  <c r="Q46" i="61" s="1"/>
  <c r="X40" i="42"/>
  <c r="S46" i="61" s="1"/>
  <c r="Y40" i="42"/>
  <c r="AB40"/>
  <c r="W46" i="61" s="1"/>
  <c r="AD40" i="42"/>
  <c r="Y46" i="61" s="1"/>
  <c r="AF40" i="42"/>
  <c r="AA46" i="61" s="1"/>
  <c r="AG40" i="42"/>
  <c r="AJ40"/>
  <c r="AE46" i="61" s="1"/>
  <c r="AL40" i="42"/>
  <c r="AG46" i="61" s="1"/>
  <c r="AN40" i="42"/>
  <c r="AI46" i="61" s="1"/>
  <c r="AO40" i="42"/>
  <c r="L41"/>
  <c r="G47" i="61" s="1"/>
  <c r="N41" i="42"/>
  <c r="I47" i="61" s="1"/>
  <c r="P41" i="42"/>
  <c r="K47" i="61" s="1"/>
  <c r="Q41" i="42"/>
  <c r="T41"/>
  <c r="O47" i="61" s="1"/>
  <c r="V41" i="42"/>
  <c r="Q47" i="61" s="1"/>
  <c r="X41" i="42"/>
  <c r="S47" i="61" s="1"/>
  <c r="Y41" i="42"/>
  <c r="AB41"/>
  <c r="W47" i="61" s="1"/>
  <c r="AD41" i="42"/>
  <c r="Y47" i="61" s="1"/>
  <c r="AF41" i="42"/>
  <c r="AA47" i="61" s="1"/>
  <c r="AG41" i="42"/>
  <c r="AJ41"/>
  <c r="AE47" i="61" s="1"/>
  <c r="AL41" i="42"/>
  <c r="AG47" i="61" s="1"/>
  <c r="AN41" i="42"/>
  <c r="AI47" i="61" s="1"/>
  <c r="AO41" i="42"/>
  <c r="L42"/>
  <c r="G48" i="61" s="1"/>
  <c r="N42" i="42"/>
  <c r="I48" i="61" s="1"/>
  <c r="P42" i="42"/>
  <c r="K48" i="61" s="1"/>
  <c r="Q42" i="42"/>
  <c r="T42"/>
  <c r="O48" i="61" s="1"/>
  <c r="V42" i="42"/>
  <c r="Q48" i="61" s="1"/>
  <c r="X42" i="42"/>
  <c r="S48" i="61" s="1"/>
  <c r="Y42" i="42"/>
  <c r="AB42"/>
  <c r="W48" i="61" s="1"/>
  <c r="AD42" i="42"/>
  <c r="Y48" i="61" s="1"/>
  <c r="AF42" i="42"/>
  <c r="AA48" i="61" s="1"/>
  <c r="AG42" i="42"/>
  <c r="AJ42"/>
  <c r="AE48" i="61" s="1"/>
  <c r="AL42" i="42"/>
  <c r="AG48" i="61" s="1"/>
  <c r="AN42" i="42"/>
  <c r="AI48" i="61" s="1"/>
  <c r="AO42" i="42"/>
  <c r="L43"/>
  <c r="G49" i="61" s="1"/>
  <c r="N43" i="42"/>
  <c r="I49" i="61" s="1"/>
  <c r="P43" i="42"/>
  <c r="K49" i="61" s="1"/>
  <c r="Q43" i="42"/>
  <c r="T43"/>
  <c r="O49" i="61" s="1"/>
  <c r="V43" i="42"/>
  <c r="Q49" i="61" s="1"/>
  <c r="X43" i="42"/>
  <c r="S49" i="61" s="1"/>
  <c r="Y43" i="42"/>
  <c r="AB43"/>
  <c r="W49" i="61" s="1"/>
  <c r="AD43" i="42"/>
  <c r="Y49" i="61" s="1"/>
  <c r="AF43" i="42"/>
  <c r="AA49" i="61" s="1"/>
  <c r="AG43" i="42"/>
  <c r="AJ43"/>
  <c r="AE49" i="61" s="1"/>
  <c r="AL43" i="42"/>
  <c r="AG49" i="61" s="1"/>
  <c r="AN43" i="42"/>
  <c r="AI49" i="61" s="1"/>
  <c r="AO43" i="42"/>
  <c r="L44"/>
  <c r="G50" i="61" s="1"/>
  <c r="N44" i="42"/>
  <c r="I50" i="61" s="1"/>
  <c r="P44" i="42"/>
  <c r="K50" i="61" s="1"/>
  <c r="Q44" i="42"/>
  <c r="T44"/>
  <c r="O50" i="61" s="1"/>
  <c r="V44" i="42"/>
  <c r="Q50" i="61" s="1"/>
  <c r="X44" i="42"/>
  <c r="S50" i="61" s="1"/>
  <c r="Y44" i="42"/>
  <c r="AB44"/>
  <c r="W50" i="61" s="1"/>
  <c r="AD44" i="42"/>
  <c r="Y50" i="61" s="1"/>
  <c r="AF44" i="42"/>
  <c r="AA50" i="61" s="1"/>
  <c r="AG44" i="42"/>
  <c r="AJ44"/>
  <c r="AE50" i="61" s="1"/>
  <c r="AL44" i="42"/>
  <c r="AG50" i="61" s="1"/>
  <c r="AN44" i="42"/>
  <c r="AI50" i="61" s="1"/>
  <c r="AO44" i="42"/>
  <c r="L45"/>
  <c r="G51" i="61" s="1"/>
  <c r="N45" i="42"/>
  <c r="I51" i="61" s="1"/>
  <c r="P45" i="42"/>
  <c r="K51" i="61" s="1"/>
  <c r="Q45" i="42"/>
  <c r="T45"/>
  <c r="O51" i="61" s="1"/>
  <c r="V45" i="42"/>
  <c r="Q51" i="61" s="1"/>
  <c r="X45" i="42"/>
  <c r="S51" i="61" s="1"/>
  <c r="Y45" i="42"/>
  <c r="AB45"/>
  <c r="W51" i="61" s="1"/>
  <c r="AD45" i="42"/>
  <c r="Y51" i="61" s="1"/>
  <c r="AF45" i="42"/>
  <c r="AA51" i="61" s="1"/>
  <c r="AG45" i="42"/>
  <c r="AJ45"/>
  <c r="AE51" i="61" s="1"/>
  <c r="AL45" i="42"/>
  <c r="AG51" i="61" s="1"/>
  <c r="AN45" i="42"/>
  <c r="AI51" i="61" s="1"/>
  <c r="AO45" i="42"/>
  <c r="L46"/>
  <c r="G52" i="61" s="1"/>
  <c r="N46" i="42"/>
  <c r="I52" i="61" s="1"/>
  <c r="P46" i="42"/>
  <c r="K52" i="61" s="1"/>
  <c r="Q46" i="42"/>
  <c r="T46"/>
  <c r="O52" i="61" s="1"/>
  <c r="V46" i="42"/>
  <c r="Q52" i="61" s="1"/>
  <c r="X46" i="42"/>
  <c r="S52" i="61" s="1"/>
  <c r="Y46" i="42"/>
  <c r="AB46"/>
  <c r="W52" i="61" s="1"/>
  <c r="AD46" i="42"/>
  <c r="Y52" i="61" s="1"/>
  <c r="AF46" i="42"/>
  <c r="AA52" i="61" s="1"/>
  <c r="AG46" i="42"/>
  <c r="AJ46"/>
  <c r="AE52" i="61" s="1"/>
  <c r="AL46" i="42"/>
  <c r="AG52" i="61" s="1"/>
  <c r="AN46" i="42"/>
  <c r="AI52" i="61" s="1"/>
  <c r="AO46" i="42"/>
  <c r="L47"/>
  <c r="G53" i="61" s="1"/>
  <c r="N47" i="42"/>
  <c r="I53" i="61" s="1"/>
  <c r="P47" i="42"/>
  <c r="K53" i="61" s="1"/>
  <c r="Q47" i="42"/>
  <c r="T47"/>
  <c r="O53" i="61" s="1"/>
  <c r="V47" i="42"/>
  <c r="Q53" i="61" s="1"/>
  <c r="X47" i="42"/>
  <c r="S53" i="61" s="1"/>
  <c r="Y47" i="42"/>
  <c r="AB47"/>
  <c r="W53" i="61" s="1"/>
  <c r="AD47" i="42"/>
  <c r="Y53" i="61" s="1"/>
  <c r="AF47" i="42"/>
  <c r="AA53" i="61" s="1"/>
  <c r="AG47" i="42"/>
  <c r="AJ47"/>
  <c r="AE53" i="61" s="1"/>
  <c r="AL47" i="42"/>
  <c r="AG53" i="61" s="1"/>
  <c r="AN47" i="42"/>
  <c r="AI53" i="61" s="1"/>
  <c r="AO47" i="42"/>
  <c r="L48"/>
  <c r="G54" i="61" s="1"/>
  <c r="N48" i="42"/>
  <c r="I54" i="61" s="1"/>
  <c r="P48" i="42"/>
  <c r="K54" i="61" s="1"/>
  <c r="Q48" i="42"/>
  <c r="T48"/>
  <c r="O54" i="61" s="1"/>
  <c r="V48" i="42"/>
  <c r="Q54" i="61" s="1"/>
  <c r="X48" i="42"/>
  <c r="S54" i="61" s="1"/>
  <c r="Y48" i="42"/>
  <c r="AB48"/>
  <c r="W54" i="61" s="1"/>
  <c r="AD48" i="42"/>
  <c r="Y54" i="61" s="1"/>
  <c r="AF48" i="42"/>
  <c r="AA54" i="61" s="1"/>
  <c r="AG48" i="42"/>
  <c r="AJ48"/>
  <c r="AE54" i="61" s="1"/>
  <c r="AL48" i="42"/>
  <c r="AG54" i="61" s="1"/>
  <c r="AN48" i="42"/>
  <c r="AI54" i="61" s="1"/>
  <c r="AO48" i="42"/>
  <c r="L49"/>
  <c r="G55" i="61" s="1"/>
  <c r="N49" i="42"/>
  <c r="I55" i="61" s="1"/>
  <c r="P49" i="42"/>
  <c r="K55" i="61" s="1"/>
  <c r="Q49" i="42"/>
  <c r="T49"/>
  <c r="O55" i="61" s="1"/>
  <c r="V49" i="42"/>
  <c r="Q55" i="61" s="1"/>
  <c r="X49" i="42"/>
  <c r="S55" i="61" s="1"/>
  <c r="Y49" i="42"/>
  <c r="AB49"/>
  <c r="W55" i="61" s="1"/>
  <c r="AD49" i="42"/>
  <c r="Y55" i="61" s="1"/>
  <c r="AF49" i="42"/>
  <c r="AA55" i="61" s="1"/>
  <c r="AG49" i="42"/>
  <c r="AJ49"/>
  <c r="AE55" i="61" s="1"/>
  <c r="AL49" i="42"/>
  <c r="AG55" i="61" s="1"/>
  <c r="AN49" i="42"/>
  <c r="AI55" i="61" s="1"/>
  <c r="AO49" i="42"/>
  <c r="L50"/>
  <c r="G56" i="61" s="1"/>
  <c r="N50" i="42"/>
  <c r="I56" i="61" s="1"/>
  <c r="P50" i="42"/>
  <c r="K56" i="61" s="1"/>
  <c r="Q50" i="42"/>
  <c r="T50"/>
  <c r="O56" i="61" s="1"/>
  <c r="V50" i="42"/>
  <c r="Q56" i="61" s="1"/>
  <c r="X50" i="42"/>
  <c r="S56" i="61" s="1"/>
  <c r="Y50" i="42"/>
  <c r="AB50"/>
  <c r="W56" i="61" s="1"/>
  <c r="AD50" i="42"/>
  <c r="Y56" i="61" s="1"/>
  <c r="AF50" i="42"/>
  <c r="AA56" i="61" s="1"/>
  <c r="AG50" i="42"/>
  <c r="AJ50"/>
  <c r="AE56" i="61" s="1"/>
  <c r="AL50" i="42"/>
  <c r="AG56" i="61" s="1"/>
  <c r="AN50" i="42"/>
  <c r="AI56" i="61" s="1"/>
  <c r="AO50" i="42"/>
  <c r="L51"/>
  <c r="G57" i="61" s="1"/>
  <c r="N51" i="42"/>
  <c r="I57" i="61" s="1"/>
  <c r="P51" i="42"/>
  <c r="K57" i="61" s="1"/>
  <c r="Q51" i="42"/>
  <c r="T51"/>
  <c r="O57" i="61" s="1"/>
  <c r="V51" i="42"/>
  <c r="Q57" i="61" s="1"/>
  <c r="X51" i="42"/>
  <c r="S57" i="61" s="1"/>
  <c r="Y51" i="42"/>
  <c r="AB51"/>
  <c r="W57" i="61" s="1"/>
  <c r="AD51" i="42"/>
  <c r="Y57" i="61" s="1"/>
  <c r="AF51" i="42"/>
  <c r="AA57" i="61" s="1"/>
  <c r="AG51" i="42"/>
  <c r="AJ51"/>
  <c r="AE57" i="61" s="1"/>
  <c r="AL51" i="42"/>
  <c r="AG57" i="61" s="1"/>
  <c r="AN51" i="42"/>
  <c r="AI57" i="61" s="1"/>
  <c r="AO51" i="42"/>
  <c r="L52"/>
  <c r="G58" i="61" s="1"/>
  <c r="N52" i="42"/>
  <c r="I58" i="61" s="1"/>
  <c r="P52" i="42"/>
  <c r="K58" i="61" s="1"/>
  <c r="Q52" i="42"/>
  <c r="T52"/>
  <c r="O58" i="61" s="1"/>
  <c r="V52" i="42"/>
  <c r="Q58" i="61" s="1"/>
  <c r="X52" i="42"/>
  <c r="S58" i="61" s="1"/>
  <c r="Y52" i="42"/>
  <c r="AB52"/>
  <c r="W58" i="61" s="1"/>
  <c r="AD52" i="42"/>
  <c r="Y58" i="61" s="1"/>
  <c r="AF52" i="42"/>
  <c r="AA58" i="61" s="1"/>
  <c r="AG52" i="42"/>
  <c r="AJ52"/>
  <c r="AE58" i="61" s="1"/>
  <c r="AL52" i="42"/>
  <c r="AG58" i="61" s="1"/>
  <c r="AN52" i="42"/>
  <c r="AI58" i="61" s="1"/>
  <c r="AO52" i="42"/>
  <c r="L53"/>
  <c r="G59" i="61" s="1"/>
  <c r="N53" i="42"/>
  <c r="I59" i="61" s="1"/>
  <c r="P53" i="42"/>
  <c r="K59" i="61" s="1"/>
  <c r="Q53" i="42"/>
  <c r="T53"/>
  <c r="O59" i="61" s="1"/>
  <c r="V53" i="42"/>
  <c r="Q59" i="61" s="1"/>
  <c r="X53" i="42"/>
  <c r="S59" i="61" s="1"/>
  <c r="Y53" i="42"/>
  <c r="AB53"/>
  <c r="W59" i="61" s="1"/>
  <c r="AD53" i="42"/>
  <c r="Y59" i="61" s="1"/>
  <c r="AF53" i="42"/>
  <c r="AA59" i="61" s="1"/>
  <c r="AG53" i="42"/>
  <c r="AJ53"/>
  <c r="AE59" i="61" s="1"/>
  <c r="AL53" i="42"/>
  <c r="AG59" i="61" s="1"/>
  <c r="AN53" i="42"/>
  <c r="AI59" i="61" s="1"/>
  <c r="AO53" i="42"/>
  <c r="L54"/>
  <c r="G60" i="61" s="1"/>
  <c r="N54" i="42"/>
  <c r="I60" i="61" s="1"/>
  <c r="P54" i="42"/>
  <c r="K60" i="61" s="1"/>
  <c r="Q54" i="42"/>
  <c r="T54"/>
  <c r="O60" i="61" s="1"/>
  <c r="V54" i="42"/>
  <c r="Q60" i="61" s="1"/>
  <c r="X54" i="42"/>
  <c r="S60" i="61" s="1"/>
  <c r="Y54" i="42"/>
  <c r="AB54"/>
  <c r="W60" i="61" s="1"/>
  <c r="AD54" i="42"/>
  <c r="Y60" i="61" s="1"/>
  <c r="AF54" i="42"/>
  <c r="AA60" i="61" s="1"/>
  <c r="AG54" i="42"/>
  <c r="AJ54"/>
  <c r="AE60" i="61" s="1"/>
  <c r="AL54" i="42"/>
  <c r="AG60" i="61" s="1"/>
  <c r="AN54" i="42"/>
  <c r="AI60" i="61" s="1"/>
  <c r="AO54" i="42"/>
  <c r="L55"/>
  <c r="G61" i="61" s="1"/>
  <c r="N55" i="42"/>
  <c r="I61" i="61" s="1"/>
  <c r="P55" i="42"/>
  <c r="K61" i="61" s="1"/>
  <c r="Q55" i="42"/>
  <c r="T55"/>
  <c r="O61" i="61" s="1"/>
  <c r="V55" i="42"/>
  <c r="Q61" i="61" s="1"/>
  <c r="X55" i="42"/>
  <c r="S61" i="61" s="1"/>
  <c r="Y55" i="42"/>
  <c r="AB55"/>
  <c r="W61" i="61" s="1"/>
  <c r="AD55" i="42"/>
  <c r="Y61" i="61" s="1"/>
  <c r="AF55" i="42"/>
  <c r="AA61" i="61" s="1"/>
  <c r="AG55" i="42"/>
  <c r="AJ55"/>
  <c r="AE61" i="61" s="1"/>
  <c r="AL55" i="42"/>
  <c r="AG61" i="61" s="1"/>
  <c r="AN55" i="42"/>
  <c r="AI61" i="61" s="1"/>
  <c r="AO55" i="42"/>
  <c r="L56"/>
  <c r="G62" i="61" s="1"/>
  <c r="N56" i="42"/>
  <c r="I62" i="61" s="1"/>
  <c r="P56" i="42"/>
  <c r="K62" i="61" s="1"/>
  <c r="Q56" i="42"/>
  <c r="T56"/>
  <c r="O62" i="61" s="1"/>
  <c r="V56" i="42"/>
  <c r="Q62" i="61" s="1"/>
  <c r="X56" i="42"/>
  <c r="S62" i="61" s="1"/>
  <c r="Y56" i="42"/>
  <c r="AB56"/>
  <c r="W62" i="61" s="1"/>
  <c r="AD56" i="42"/>
  <c r="Y62" i="61" s="1"/>
  <c r="AF56" i="42"/>
  <c r="AA62" i="61" s="1"/>
  <c r="AG56" i="42"/>
  <c r="AJ56"/>
  <c r="AE62" i="61" s="1"/>
  <c r="AL56" i="42"/>
  <c r="AG62" i="61" s="1"/>
  <c r="AN56" i="42"/>
  <c r="AI62" i="61" s="1"/>
  <c r="AO56" i="42"/>
  <c r="L57"/>
  <c r="G63" i="61" s="1"/>
  <c r="N57" i="42"/>
  <c r="I63" i="61" s="1"/>
  <c r="P57" i="42"/>
  <c r="K63" i="61" s="1"/>
  <c r="Q57" i="42"/>
  <c r="T57"/>
  <c r="O63" i="61" s="1"/>
  <c r="V57" i="42"/>
  <c r="Q63" i="61" s="1"/>
  <c r="X57" i="42"/>
  <c r="S63" i="61" s="1"/>
  <c r="Y57" i="42"/>
  <c r="AB57"/>
  <c r="W63" i="61" s="1"/>
  <c r="AD57" i="42"/>
  <c r="Y63" i="61" s="1"/>
  <c r="AF57" i="42"/>
  <c r="AA63" i="61" s="1"/>
  <c r="AG57" i="42"/>
  <c r="AJ57"/>
  <c r="AE63" i="61" s="1"/>
  <c r="AL57" i="42"/>
  <c r="AG63" i="61" s="1"/>
  <c r="AN57" i="42"/>
  <c r="AI63" i="61" s="1"/>
  <c r="AO57" i="42"/>
  <c r="L58"/>
  <c r="G64" i="61" s="1"/>
  <c r="N58" i="42"/>
  <c r="I64" i="61" s="1"/>
  <c r="P58" i="42"/>
  <c r="K64" i="61" s="1"/>
  <c r="Q58" i="42"/>
  <c r="T58"/>
  <c r="O64" i="61" s="1"/>
  <c r="V58" i="42"/>
  <c r="Q64" i="61" s="1"/>
  <c r="X58" i="42"/>
  <c r="S64" i="61" s="1"/>
  <c r="Y58" i="42"/>
  <c r="AB58"/>
  <c r="W64" i="61" s="1"/>
  <c r="AD58" i="42"/>
  <c r="Y64" i="61" s="1"/>
  <c r="AF58" i="42"/>
  <c r="AA64" i="61" s="1"/>
  <c r="AG58" i="42"/>
  <c r="AJ58"/>
  <c r="AE64" i="61" s="1"/>
  <c r="AL58" i="42"/>
  <c r="AG64" i="61" s="1"/>
  <c r="AN58" i="42"/>
  <c r="AI64" i="61" s="1"/>
  <c r="AO58" i="42"/>
  <c r="L59"/>
  <c r="G65" i="61" s="1"/>
  <c r="N59" i="42"/>
  <c r="I65" i="61" s="1"/>
  <c r="P59" i="42"/>
  <c r="K65" i="61" s="1"/>
  <c r="Q59" i="42"/>
  <c r="T59"/>
  <c r="O65" i="61" s="1"/>
  <c r="V59" i="42"/>
  <c r="Q65" i="61" s="1"/>
  <c r="X59" i="42"/>
  <c r="S65" i="61" s="1"/>
  <c r="Y59" i="42"/>
  <c r="AB59"/>
  <c r="W65" i="61" s="1"/>
  <c r="AD59" i="42"/>
  <c r="Y65" i="61" s="1"/>
  <c r="AF59" i="42"/>
  <c r="AA65" i="61" s="1"/>
  <c r="AG59" i="42"/>
  <c r="AJ59"/>
  <c r="AE65" i="61" s="1"/>
  <c r="AL59" i="42"/>
  <c r="AG65" i="61" s="1"/>
  <c r="AN59" i="42"/>
  <c r="AI65" i="61" s="1"/>
  <c r="AO59" i="42"/>
  <c r="L60"/>
  <c r="G66" i="61" s="1"/>
  <c r="N60" i="42"/>
  <c r="I66" i="61" s="1"/>
  <c r="P60" i="42"/>
  <c r="K66" i="61" s="1"/>
  <c r="Q60" i="42"/>
  <c r="T60"/>
  <c r="O66" i="61" s="1"/>
  <c r="V60" i="42"/>
  <c r="Q66" i="61" s="1"/>
  <c r="X60" i="42"/>
  <c r="S66" i="61" s="1"/>
  <c r="Y60" i="42"/>
  <c r="AB60"/>
  <c r="W66" i="61" s="1"/>
  <c r="AD60" i="42"/>
  <c r="Y66" i="61" s="1"/>
  <c r="AF60" i="42"/>
  <c r="AA66" i="61" s="1"/>
  <c r="AG60" i="42"/>
  <c r="AJ60"/>
  <c r="AE66" i="61" s="1"/>
  <c r="AL60" i="42"/>
  <c r="AG66" i="61" s="1"/>
  <c r="AN60" i="42"/>
  <c r="AI66" i="61" s="1"/>
  <c r="AO60" i="42"/>
  <c r="L61"/>
  <c r="G67" i="61" s="1"/>
  <c r="N61" i="42"/>
  <c r="I67" i="61" s="1"/>
  <c r="P61" i="42"/>
  <c r="K67" i="61" s="1"/>
  <c r="Q61" i="42"/>
  <c r="T61"/>
  <c r="O67" i="61" s="1"/>
  <c r="V61" i="42"/>
  <c r="Q67" i="61" s="1"/>
  <c r="X61" i="42"/>
  <c r="S67" i="61" s="1"/>
  <c r="Y61" i="42"/>
  <c r="AB61"/>
  <c r="W67" i="61" s="1"/>
  <c r="AD61" i="42"/>
  <c r="Y67" i="61" s="1"/>
  <c r="AF61" i="42"/>
  <c r="AA67" i="61" s="1"/>
  <c r="AG61" i="42"/>
  <c r="AJ61"/>
  <c r="AE67" i="61" s="1"/>
  <c r="AL61" i="42"/>
  <c r="AG67" i="61" s="1"/>
  <c r="AN61" i="42"/>
  <c r="AI67" i="61" s="1"/>
  <c r="AO61" i="42"/>
  <c r="L62"/>
  <c r="G68" i="61" s="1"/>
  <c r="N62" i="42"/>
  <c r="I68" i="61" s="1"/>
  <c r="P62" i="42"/>
  <c r="K68" i="61" s="1"/>
  <c r="Q62" i="42"/>
  <c r="T62"/>
  <c r="O68" i="61" s="1"/>
  <c r="V62" i="42"/>
  <c r="Q68" i="61" s="1"/>
  <c r="X62" i="42"/>
  <c r="S68" i="61" s="1"/>
  <c r="Y62" i="42"/>
  <c r="AB62"/>
  <c r="W68" i="61" s="1"/>
  <c r="AD62" i="42"/>
  <c r="Y68" i="61" s="1"/>
  <c r="AF62" i="42"/>
  <c r="AA68" i="61" s="1"/>
  <c r="AG62" i="42"/>
  <c r="AJ62"/>
  <c r="AE68" i="61" s="1"/>
  <c r="AL62" i="42"/>
  <c r="AG68" i="61" s="1"/>
  <c r="AN62" i="42"/>
  <c r="AI68" i="61" s="1"/>
  <c r="AO62" i="42"/>
  <c r="L63"/>
  <c r="G69" i="61" s="1"/>
  <c r="N63" i="42"/>
  <c r="I69" i="61" s="1"/>
  <c r="P63" i="42"/>
  <c r="K69" i="61" s="1"/>
  <c r="Q63" i="42"/>
  <c r="T63"/>
  <c r="O69" i="61" s="1"/>
  <c r="V63" i="42"/>
  <c r="Q69" i="61" s="1"/>
  <c r="X63" i="42"/>
  <c r="S69" i="61" s="1"/>
  <c r="Y63" i="42"/>
  <c r="AB63"/>
  <c r="W69" i="61" s="1"/>
  <c r="AD63" i="42"/>
  <c r="Y69" i="61" s="1"/>
  <c r="AF63" i="42"/>
  <c r="AA69" i="61" s="1"/>
  <c r="AG63" i="42"/>
  <c r="AJ63"/>
  <c r="AE69" i="61" s="1"/>
  <c r="AL63" i="42"/>
  <c r="AG69" i="61" s="1"/>
  <c r="AN63" i="42"/>
  <c r="AI69" i="61" s="1"/>
  <c r="AO63" i="42"/>
  <c r="L64"/>
  <c r="G70" i="61" s="1"/>
  <c r="N64" i="42"/>
  <c r="I70" i="61" s="1"/>
  <c r="P64" i="42"/>
  <c r="K70" i="61" s="1"/>
  <c r="Q64" i="42"/>
  <c r="T64"/>
  <c r="O70" i="61" s="1"/>
  <c r="V64" i="42"/>
  <c r="Q70" i="61" s="1"/>
  <c r="X64" i="42"/>
  <c r="S70" i="61" s="1"/>
  <c r="Y64" i="42"/>
  <c r="AB64"/>
  <c r="W70" i="61" s="1"/>
  <c r="AD64" i="42"/>
  <c r="Y70" i="61" s="1"/>
  <c r="AF64" i="42"/>
  <c r="AA70" i="61" s="1"/>
  <c r="AG64" i="42"/>
  <c r="AJ64"/>
  <c r="AE70" i="61" s="1"/>
  <c r="AL64" i="42"/>
  <c r="AG70" i="61" s="1"/>
  <c r="AN64" i="42"/>
  <c r="AI70" i="61" s="1"/>
  <c r="AO64" i="42"/>
  <c r="L65"/>
  <c r="G71" i="61" s="1"/>
  <c r="N65" i="42"/>
  <c r="I71" i="61" s="1"/>
  <c r="P65" i="42"/>
  <c r="K71" i="61" s="1"/>
  <c r="Q65" i="42"/>
  <c r="T65"/>
  <c r="O71" i="61" s="1"/>
  <c r="V65" i="42"/>
  <c r="Q71" i="61" s="1"/>
  <c r="X65" i="42"/>
  <c r="S71" i="61" s="1"/>
  <c r="Y65" i="42"/>
  <c r="AB65"/>
  <c r="W71" i="61" s="1"/>
  <c r="AD65" i="42"/>
  <c r="Y71" i="61" s="1"/>
  <c r="AF65" i="42"/>
  <c r="AA71" i="61" s="1"/>
  <c r="AG65" i="42"/>
  <c r="AJ65"/>
  <c r="AE71" i="61" s="1"/>
  <c r="AL65" i="42"/>
  <c r="AG71" i="61" s="1"/>
  <c r="AN65" i="42"/>
  <c r="AI71" i="61" s="1"/>
  <c r="AO65" i="42"/>
  <c r="L66"/>
  <c r="G72" i="61" s="1"/>
  <c r="N66" i="42"/>
  <c r="I72" i="61" s="1"/>
  <c r="P66" i="42"/>
  <c r="K72" i="61" s="1"/>
  <c r="Q66" i="42"/>
  <c r="T66"/>
  <c r="O72" i="61" s="1"/>
  <c r="V66" i="42"/>
  <c r="Q72" i="61" s="1"/>
  <c r="X66" i="42"/>
  <c r="S72" i="61" s="1"/>
  <c r="Y66" i="42"/>
  <c r="AB66"/>
  <c r="W72" i="61" s="1"/>
  <c r="AD66" i="42"/>
  <c r="Y72" i="61" s="1"/>
  <c r="AF66" i="42"/>
  <c r="AA72" i="61" s="1"/>
  <c r="AG66" i="42"/>
  <c r="AJ66"/>
  <c r="AE72" i="61" s="1"/>
  <c r="AL66" i="42"/>
  <c r="AG72" i="61" s="1"/>
  <c r="AN66" i="42"/>
  <c r="AI72" i="61" s="1"/>
  <c r="AO66" i="42"/>
  <c r="L67"/>
  <c r="G73" i="61" s="1"/>
  <c r="N67" i="42"/>
  <c r="I73" i="61" s="1"/>
  <c r="P67" i="42"/>
  <c r="K73" i="61" s="1"/>
  <c r="Q67" i="42"/>
  <c r="T67"/>
  <c r="O73" i="61" s="1"/>
  <c r="V67" i="42"/>
  <c r="Q73" i="61" s="1"/>
  <c r="X67" i="42"/>
  <c r="S73" i="61" s="1"/>
  <c r="Y67" i="42"/>
  <c r="AB67"/>
  <c r="W73" i="61" s="1"/>
  <c r="AD67" i="42"/>
  <c r="Y73" i="61" s="1"/>
  <c r="AF67" i="42"/>
  <c r="AA73" i="61" s="1"/>
  <c r="AG67" i="42"/>
  <c r="AJ67"/>
  <c r="AE73" i="61" s="1"/>
  <c r="AL67" i="42"/>
  <c r="AG73" i="61" s="1"/>
  <c r="AN67" i="42"/>
  <c r="AI73" i="61" s="1"/>
  <c r="AO67" i="42"/>
  <c r="L68"/>
  <c r="G74" i="61" s="1"/>
  <c r="N68" i="42"/>
  <c r="I74" i="61" s="1"/>
  <c r="P68" i="42"/>
  <c r="K74" i="61" s="1"/>
  <c r="Q68" i="42"/>
  <c r="T68"/>
  <c r="O74" i="61" s="1"/>
  <c r="V68" i="42"/>
  <c r="Q74" i="61" s="1"/>
  <c r="X68" i="42"/>
  <c r="S74" i="61" s="1"/>
  <c r="Y68" i="42"/>
  <c r="AB68"/>
  <c r="W74" i="61" s="1"/>
  <c r="AD68" i="42"/>
  <c r="Y74" i="61" s="1"/>
  <c r="AF68" i="42"/>
  <c r="AA74" i="61" s="1"/>
  <c r="AG68" i="42"/>
  <c r="AJ68"/>
  <c r="AE74" i="61" s="1"/>
  <c r="AL68" i="42"/>
  <c r="AG74" i="61" s="1"/>
  <c r="AN68" i="42"/>
  <c r="AI74" i="61" s="1"/>
  <c r="AO68" i="42"/>
  <c r="L69"/>
  <c r="G75" i="61" s="1"/>
  <c r="N69" i="42"/>
  <c r="I75" i="61" s="1"/>
  <c r="P69" i="42"/>
  <c r="K75" i="61" s="1"/>
  <c r="Q69" i="42"/>
  <c r="T69"/>
  <c r="O75" i="61" s="1"/>
  <c r="V69" i="42"/>
  <c r="Q75" i="61" s="1"/>
  <c r="X69" i="42"/>
  <c r="S75" i="61" s="1"/>
  <c r="Y69" i="42"/>
  <c r="AB69"/>
  <c r="W75" i="61" s="1"/>
  <c r="AD69" i="42"/>
  <c r="Y75" i="61" s="1"/>
  <c r="AF69" i="42"/>
  <c r="AA75" i="61" s="1"/>
  <c r="AG69" i="42"/>
  <c r="AJ69"/>
  <c r="AE75" i="61" s="1"/>
  <c r="AL69" i="42"/>
  <c r="AG75" i="61" s="1"/>
  <c r="AN69" i="42"/>
  <c r="AI75" i="61" s="1"/>
  <c r="AO69" i="42"/>
  <c r="L70"/>
  <c r="G76" i="61" s="1"/>
  <c r="N70" i="42"/>
  <c r="I76" i="61" s="1"/>
  <c r="P70" i="42"/>
  <c r="K76" i="61" s="1"/>
  <c r="Q70" i="42"/>
  <c r="T70"/>
  <c r="O76" i="61" s="1"/>
  <c r="V70" i="42"/>
  <c r="Q76" i="61" s="1"/>
  <c r="X70" i="42"/>
  <c r="S76" i="61" s="1"/>
  <c r="Y70" i="42"/>
  <c r="AB70"/>
  <c r="W76" i="61" s="1"/>
  <c r="AD70" i="42"/>
  <c r="Y76" i="61" s="1"/>
  <c r="AF70" i="42"/>
  <c r="AA76" i="61" s="1"/>
  <c r="AG70" i="42"/>
  <c r="AJ70"/>
  <c r="AE76" i="61" s="1"/>
  <c r="AL70" i="42"/>
  <c r="AG76" i="61" s="1"/>
  <c r="AN70" i="42"/>
  <c r="AI76" i="61" s="1"/>
  <c r="AO70" i="42"/>
  <c r="L71"/>
  <c r="G77" i="61" s="1"/>
  <c r="N71" i="42"/>
  <c r="I77" i="61" s="1"/>
  <c r="P71" i="42"/>
  <c r="K77" i="61" s="1"/>
  <c r="Q71" i="42"/>
  <c r="T71"/>
  <c r="O77" i="61" s="1"/>
  <c r="V71" i="42"/>
  <c r="Q77" i="61" s="1"/>
  <c r="X71" i="42"/>
  <c r="S77" i="61" s="1"/>
  <c r="Y71" i="42"/>
  <c r="AB71"/>
  <c r="W77" i="61" s="1"/>
  <c r="AD71" i="42"/>
  <c r="Y77" i="61" s="1"/>
  <c r="AF71" i="42"/>
  <c r="AA77" i="61" s="1"/>
  <c r="AG71" i="42"/>
  <c r="AJ71"/>
  <c r="AE77" i="61" s="1"/>
  <c r="AL71" i="42"/>
  <c r="AG77" i="61" s="1"/>
  <c r="AN71" i="42"/>
  <c r="AI77" i="61" s="1"/>
  <c r="AO71" i="42"/>
  <c r="L72"/>
  <c r="G78" i="61" s="1"/>
  <c r="N72" i="42"/>
  <c r="I78" i="61" s="1"/>
  <c r="P72" i="42"/>
  <c r="K78" i="61" s="1"/>
  <c r="Q72" i="42"/>
  <c r="T72"/>
  <c r="O78" i="61" s="1"/>
  <c r="V72" i="42"/>
  <c r="Q78" i="61" s="1"/>
  <c r="X72" i="42"/>
  <c r="S78" i="61" s="1"/>
  <c r="Y72" i="42"/>
  <c r="AB72"/>
  <c r="W78" i="61" s="1"/>
  <c r="AD72" i="42"/>
  <c r="Y78" i="61" s="1"/>
  <c r="AF72" i="42"/>
  <c r="AA78" i="61" s="1"/>
  <c r="AG72" i="42"/>
  <c r="AJ72"/>
  <c r="AE78" i="61" s="1"/>
  <c r="AL72" i="42"/>
  <c r="AG78" i="61" s="1"/>
  <c r="AN72" i="42"/>
  <c r="AI78" i="61" s="1"/>
  <c r="AO72" i="42"/>
  <c r="L73"/>
  <c r="G79" i="61" s="1"/>
  <c r="N73" i="42"/>
  <c r="I79" i="61" s="1"/>
  <c r="P73" i="42"/>
  <c r="K79" i="61" s="1"/>
  <c r="Q73" i="42"/>
  <c r="T73"/>
  <c r="O79" i="61" s="1"/>
  <c r="V73" i="42"/>
  <c r="Q79" i="61" s="1"/>
  <c r="X73" i="42"/>
  <c r="S79" i="61" s="1"/>
  <c r="Y73" i="42"/>
  <c r="AB73"/>
  <c r="W79" i="61" s="1"/>
  <c r="AD73" i="42"/>
  <c r="Y79" i="61" s="1"/>
  <c r="AF73" i="42"/>
  <c r="AA79" i="61" s="1"/>
  <c r="AG73" i="42"/>
  <c r="AJ73"/>
  <c r="AE79" i="61" s="1"/>
  <c r="AL73" i="42"/>
  <c r="AG79" i="61" s="1"/>
  <c r="AN73" i="42"/>
  <c r="AI79" i="61" s="1"/>
  <c r="AO73" i="42"/>
  <c r="L74"/>
  <c r="G80" i="61" s="1"/>
  <c r="N74" i="42"/>
  <c r="I80" i="61" s="1"/>
  <c r="P74" i="42"/>
  <c r="K80" i="61" s="1"/>
  <c r="Q74" i="42"/>
  <c r="T74"/>
  <c r="O80" i="61" s="1"/>
  <c r="V74" i="42"/>
  <c r="Q80" i="61" s="1"/>
  <c r="X74" i="42"/>
  <c r="S80" i="61" s="1"/>
  <c r="Y74" i="42"/>
  <c r="AB74"/>
  <c r="W80" i="61" s="1"/>
  <c r="AD74" i="42"/>
  <c r="Y80" i="61" s="1"/>
  <c r="AF74" i="42"/>
  <c r="AA80" i="61" s="1"/>
  <c r="AG74" i="42"/>
  <c r="AJ74"/>
  <c r="AE80" i="61" s="1"/>
  <c r="AL74" i="42"/>
  <c r="AG80" i="61" s="1"/>
  <c r="AN74" i="42"/>
  <c r="AI80" i="61" s="1"/>
  <c r="AO74" i="42"/>
  <c r="L75"/>
  <c r="G81" i="61" s="1"/>
  <c r="N75" i="42"/>
  <c r="I81" i="61" s="1"/>
  <c r="P75" i="42"/>
  <c r="K81" i="61" s="1"/>
  <c r="Q75" i="42"/>
  <c r="T75"/>
  <c r="O81" i="61" s="1"/>
  <c r="V75" i="42"/>
  <c r="Q81" i="61" s="1"/>
  <c r="X75" i="42"/>
  <c r="S81" i="61" s="1"/>
  <c r="Y75" i="42"/>
  <c r="AB75"/>
  <c r="W81" i="61" s="1"/>
  <c r="AD75" i="42"/>
  <c r="Y81" i="61" s="1"/>
  <c r="AF75" i="42"/>
  <c r="AA81" i="61" s="1"/>
  <c r="AG75" i="42"/>
  <c r="AJ75"/>
  <c r="AE81" i="61" s="1"/>
  <c r="AL75" i="42"/>
  <c r="AG81" i="61" s="1"/>
  <c r="AN75" i="42"/>
  <c r="AI81" i="61" s="1"/>
  <c r="AO75" i="42"/>
  <c r="L76"/>
  <c r="G82" i="61" s="1"/>
  <c r="N76" i="42"/>
  <c r="I82" i="61" s="1"/>
  <c r="P76" i="42"/>
  <c r="K82" i="61" s="1"/>
  <c r="Q76" i="42"/>
  <c r="T76"/>
  <c r="O82" i="61" s="1"/>
  <c r="V76" i="42"/>
  <c r="Q82" i="61" s="1"/>
  <c r="X76" i="42"/>
  <c r="S82" i="61" s="1"/>
  <c r="Y76" i="42"/>
  <c r="AB76"/>
  <c r="W82" i="61" s="1"/>
  <c r="AD76" i="42"/>
  <c r="Y82" i="61" s="1"/>
  <c r="AF76" i="42"/>
  <c r="AA82" i="61" s="1"/>
  <c r="AG76" i="42"/>
  <c r="AJ76"/>
  <c r="AE82" i="61" s="1"/>
  <c r="AL76" i="42"/>
  <c r="AG82" i="61" s="1"/>
  <c r="AN76" i="42"/>
  <c r="AI82" i="61" s="1"/>
  <c r="AO76" i="42"/>
  <c r="L77"/>
  <c r="G83" i="61" s="1"/>
  <c r="N77" i="42"/>
  <c r="I83" i="61" s="1"/>
  <c r="P77" i="42"/>
  <c r="K83" i="61" s="1"/>
  <c r="Q77" i="42"/>
  <c r="T77"/>
  <c r="O83" i="61" s="1"/>
  <c r="V77" i="42"/>
  <c r="Q83" i="61" s="1"/>
  <c r="X77" i="42"/>
  <c r="S83" i="61" s="1"/>
  <c r="Y77" i="42"/>
  <c r="AB77"/>
  <c r="W83" i="61" s="1"/>
  <c r="AD77" i="42"/>
  <c r="Y83" i="61" s="1"/>
  <c r="AF77" i="42"/>
  <c r="AA83" i="61" s="1"/>
  <c r="AG77" i="42"/>
  <c r="AJ77"/>
  <c r="AE83" i="61" s="1"/>
  <c r="AL77" i="42"/>
  <c r="AG83" i="61" s="1"/>
  <c r="AN77" i="42"/>
  <c r="AI83" i="61" s="1"/>
  <c r="AO77" i="42"/>
  <c r="L78"/>
  <c r="G84" i="61" s="1"/>
  <c r="N78" i="42"/>
  <c r="I84" i="61" s="1"/>
  <c r="P78" i="42"/>
  <c r="K84" i="61" s="1"/>
  <c r="Q78" i="42"/>
  <c r="T78"/>
  <c r="O84" i="61" s="1"/>
  <c r="V78" i="42"/>
  <c r="Q84" i="61" s="1"/>
  <c r="X78" i="42"/>
  <c r="S84" i="61" s="1"/>
  <c r="Y78" i="42"/>
  <c r="AB78"/>
  <c r="W84" i="61" s="1"/>
  <c r="AD78" i="42"/>
  <c r="Y84" i="61" s="1"/>
  <c r="AF78" i="42"/>
  <c r="AA84" i="61" s="1"/>
  <c r="AG78" i="42"/>
  <c r="AJ78"/>
  <c r="AE84" i="61" s="1"/>
  <c r="AL78" i="42"/>
  <c r="AG84" i="61" s="1"/>
  <c r="AN78" i="42"/>
  <c r="AI84" i="61" s="1"/>
  <c r="AO78" i="42"/>
  <c r="L79"/>
  <c r="G85" i="61" s="1"/>
  <c r="N79" i="42"/>
  <c r="I85" i="61" s="1"/>
  <c r="P79" i="42"/>
  <c r="K85" i="61" s="1"/>
  <c r="Q79" i="42"/>
  <c r="T79"/>
  <c r="O85" i="61" s="1"/>
  <c r="V79" i="42"/>
  <c r="Q85" i="61" s="1"/>
  <c r="X79" i="42"/>
  <c r="S85" i="61" s="1"/>
  <c r="Y79" i="42"/>
  <c r="AB79"/>
  <c r="W85" i="61" s="1"/>
  <c r="AD79" i="42"/>
  <c r="Y85" i="61" s="1"/>
  <c r="AF79" i="42"/>
  <c r="AA85" i="61" s="1"/>
  <c r="AG79" i="42"/>
  <c r="AJ79"/>
  <c r="AE85" i="61" s="1"/>
  <c r="AL79" i="42"/>
  <c r="AG85" i="61" s="1"/>
  <c r="AN79" i="42"/>
  <c r="AI85" i="61" s="1"/>
  <c r="AO79" i="42"/>
  <c r="L80"/>
  <c r="G86" i="61" s="1"/>
  <c r="N80" i="42"/>
  <c r="I86" i="61" s="1"/>
  <c r="P80" i="42"/>
  <c r="K86" i="61" s="1"/>
  <c r="Q80" i="42"/>
  <c r="T80"/>
  <c r="O86" i="61" s="1"/>
  <c r="V80" i="42"/>
  <c r="Q86" i="61" s="1"/>
  <c r="X80" i="42"/>
  <c r="S86" i="61" s="1"/>
  <c r="Y80" i="42"/>
  <c r="AB80"/>
  <c r="W86" i="61" s="1"/>
  <c r="AD80" i="42"/>
  <c r="Y86" i="61" s="1"/>
  <c r="AF80" i="42"/>
  <c r="AA86" i="61" s="1"/>
  <c r="AG80" i="42"/>
  <c r="AJ80"/>
  <c r="AE86" i="61" s="1"/>
  <c r="AL80" i="42"/>
  <c r="AG86" i="61" s="1"/>
  <c r="AN80" i="42"/>
  <c r="AI86" i="61" s="1"/>
  <c r="AO80" i="42"/>
  <c r="L81"/>
  <c r="G87" i="61" s="1"/>
  <c r="N81" i="42"/>
  <c r="I87" i="61" s="1"/>
  <c r="P81" i="42"/>
  <c r="K87" i="61" s="1"/>
  <c r="Q81" i="42"/>
  <c r="T81"/>
  <c r="O87" i="61" s="1"/>
  <c r="V81" i="42"/>
  <c r="Q87" i="61" s="1"/>
  <c r="X81" i="42"/>
  <c r="S87" i="61" s="1"/>
  <c r="Y81" i="42"/>
  <c r="AB81"/>
  <c r="W87" i="61" s="1"/>
  <c r="AD81" i="42"/>
  <c r="Y87" i="61" s="1"/>
  <c r="AF81" i="42"/>
  <c r="AA87" i="61" s="1"/>
  <c r="AG81" i="42"/>
  <c r="AJ81"/>
  <c r="AE87" i="61" s="1"/>
  <c r="AL81" i="42"/>
  <c r="AG87" i="61" s="1"/>
  <c r="AN81" i="42"/>
  <c r="AI87" i="61" s="1"/>
  <c r="AO81" i="42"/>
  <c r="L82"/>
  <c r="G88" i="61" s="1"/>
  <c r="N82" i="42"/>
  <c r="I88" i="61" s="1"/>
  <c r="P82" i="42"/>
  <c r="K88" i="61" s="1"/>
  <c r="Q82" i="42"/>
  <c r="T82"/>
  <c r="O88" i="61" s="1"/>
  <c r="V82" i="42"/>
  <c r="Q88" i="61" s="1"/>
  <c r="X82" i="42"/>
  <c r="S88" i="61" s="1"/>
  <c r="Y82" i="42"/>
  <c r="AB82"/>
  <c r="W88" i="61" s="1"/>
  <c r="AD82" i="42"/>
  <c r="Y88" i="61" s="1"/>
  <c r="AF82" i="42"/>
  <c r="AA88" i="61" s="1"/>
  <c r="AG82" i="42"/>
  <c r="AJ82"/>
  <c r="AE88" i="61" s="1"/>
  <c r="AL82" i="42"/>
  <c r="AG88" i="61" s="1"/>
  <c r="AN82" i="42"/>
  <c r="AI88" i="61" s="1"/>
  <c r="AO82" i="42"/>
  <c r="L83"/>
  <c r="G89" i="61" s="1"/>
  <c r="N83" i="42"/>
  <c r="I89" i="61" s="1"/>
  <c r="P83" i="42"/>
  <c r="K89" i="61" s="1"/>
  <c r="Q83" i="42"/>
  <c r="T83"/>
  <c r="O89" i="61" s="1"/>
  <c r="V83" i="42"/>
  <c r="Q89" i="61" s="1"/>
  <c r="X83" i="42"/>
  <c r="S89" i="61" s="1"/>
  <c r="Y83" i="42"/>
  <c r="AB83"/>
  <c r="W89" i="61" s="1"/>
  <c r="AD83" i="42"/>
  <c r="Y89" i="61" s="1"/>
  <c r="AF83" i="42"/>
  <c r="AA89" i="61" s="1"/>
  <c r="AG83" i="42"/>
  <c r="AJ83"/>
  <c r="AE89" i="61" s="1"/>
  <c r="AL83" i="42"/>
  <c r="AG89" i="61" s="1"/>
  <c r="AN83" i="42"/>
  <c r="AI89" i="61" s="1"/>
  <c r="AO83" i="42"/>
  <c r="L84"/>
  <c r="G90" i="61" s="1"/>
  <c r="N84" i="42"/>
  <c r="I90" i="61" s="1"/>
  <c r="P84" i="42"/>
  <c r="K90" i="61" s="1"/>
  <c r="Q84" i="42"/>
  <c r="T84"/>
  <c r="O90" i="61" s="1"/>
  <c r="V84" i="42"/>
  <c r="Q90" i="61" s="1"/>
  <c r="X84" i="42"/>
  <c r="S90" i="61" s="1"/>
  <c r="Y84" i="42"/>
  <c r="AB84"/>
  <c r="W90" i="61" s="1"/>
  <c r="AD84" i="42"/>
  <c r="Y90" i="61" s="1"/>
  <c r="AF84" i="42"/>
  <c r="AA90" i="61" s="1"/>
  <c r="AG84" i="42"/>
  <c r="AJ84"/>
  <c r="AE90" i="61" s="1"/>
  <c r="AL84" i="42"/>
  <c r="AG90" i="61" s="1"/>
  <c r="AN84" i="42"/>
  <c r="AI90" i="61" s="1"/>
  <c r="AO84" i="42"/>
  <c r="L85"/>
  <c r="G91" i="61" s="1"/>
  <c r="N85" i="42"/>
  <c r="I91" i="61" s="1"/>
  <c r="P85" i="42"/>
  <c r="K91" i="61" s="1"/>
  <c r="Q85" i="42"/>
  <c r="T85"/>
  <c r="O91" i="61" s="1"/>
  <c r="V85" i="42"/>
  <c r="Q91" i="61" s="1"/>
  <c r="X85" i="42"/>
  <c r="S91" i="61" s="1"/>
  <c r="Y85" i="42"/>
  <c r="AB85"/>
  <c r="W91" i="61" s="1"/>
  <c r="AD85" i="42"/>
  <c r="Y91" i="61" s="1"/>
  <c r="AF85" i="42"/>
  <c r="AA91" i="61" s="1"/>
  <c r="AG85" i="42"/>
  <c r="AJ85"/>
  <c r="AE91" i="61" s="1"/>
  <c r="AL85" i="42"/>
  <c r="AG91" i="61" s="1"/>
  <c r="AN85" i="42"/>
  <c r="AI91" i="61" s="1"/>
  <c r="AO85" i="42"/>
  <c r="L86"/>
  <c r="G92" i="61" s="1"/>
  <c r="N86" i="42"/>
  <c r="I92" i="61" s="1"/>
  <c r="P86" i="42"/>
  <c r="K92" i="61" s="1"/>
  <c r="Q86" i="42"/>
  <c r="T86"/>
  <c r="O92" i="61" s="1"/>
  <c r="V86" i="42"/>
  <c r="Q92" i="61" s="1"/>
  <c r="X86" i="42"/>
  <c r="S92" i="61" s="1"/>
  <c r="Y86" i="42"/>
  <c r="AB86"/>
  <c r="W92" i="61" s="1"/>
  <c r="AD86" i="42"/>
  <c r="Y92" i="61" s="1"/>
  <c r="AF86" i="42"/>
  <c r="AA92" i="61" s="1"/>
  <c r="AG86" i="42"/>
  <c r="AJ86"/>
  <c r="AE92" i="61" s="1"/>
  <c r="AL86" i="42"/>
  <c r="AG92" i="61" s="1"/>
  <c r="AN86" i="42"/>
  <c r="AI92" i="61" s="1"/>
  <c r="AO86" i="42"/>
  <c r="L87"/>
  <c r="G93" i="61" s="1"/>
  <c r="N87" i="42"/>
  <c r="I93" i="61" s="1"/>
  <c r="P87" i="42"/>
  <c r="K93" i="61" s="1"/>
  <c r="Q87" i="42"/>
  <c r="T87"/>
  <c r="O93" i="61" s="1"/>
  <c r="V87" i="42"/>
  <c r="Q93" i="61" s="1"/>
  <c r="X87" i="42"/>
  <c r="S93" i="61" s="1"/>
  <c r="Y87" i="42"/>
  <c r="AB87"/>
  <c r="W93" i="61" s="1"/>
  <c r="AD87" i="42"/>
  <c r="Y93" i="61" s="1"/>
  <c r="AF87" i="42"/>
  <c r="AA93" i="61" s="1"/>
  <c r="AG87" i="42"/>
  <c r="AJ87"/>
  <c r="AE93" i="61" s="1"/>
  <c r="AL87" i="42"/>
  <c r="AG93" i="61" s="1"/>
  <c r="AN87" i="42"/>
  <c r="AI93" i="61" s="1"/>
  <c r="AO87" i="42"/>
  <c r="L88"/>
  <c r="G94" i="61" s="1"/>
  <c r="N88" i="42"/>
  <c r="I94" i="61" s="1"/>
  <c r="P88" i="42"/>
  <c r="K94" i="61" s="1"/>
  <c r="Q88" i="42"/>
  <c r="T88"/>
  <c r="O94" i="61" s="1"/>
  <c r="V88" i="42"/>
  <c r="Q94" i="61" s="1"/>
  <c r="X88" i="42"/>
  <c r="S94" i="61" s="1"/>
  <c r="Y88" i="42"/>
  <c r="AB88"/>
  <c r="W94" i="61" s="1"/>
  <c r="AD88" i="42"/>
  <c r="Y94" i="61" s="1"/>
  <c r="AF88" i="42"/>
  <c r="AA94" i="61" s="1"/>
  <c r="AG88" i="42"/>
  <c r="AJ88"/>
  <c r="AE94" i="61" s="1"/>
  <c r="AL88" i="42"/>
  <c r="AG94" i="61" s="1"/>
  <c r="AN88" i="42"/>
  <c r="AI94" i="61" s="1"/>
  <c r="AO88" i="42"/>
  <c r="L89"/>
  <c r="G95" i="61" s="1"/>
  <c r="N89" i="42"/>
  <c r="I95" i="61" s="1"/>
  <c r="P89" i="42"/>
  <c r="K95" i="61" s="1"/>
  <c r="Q89" i="42"/>
  <c r="T89"/>
  <c r="O95" i="61" s="1"/>
  <c r="V89" i="42"/>
  <c r="Q95" i="61" s="1"/>
  <c r="X89" i="42"/>
  <c r="S95" i="61" s="1"/>
  <c r="Y89" i="42"/>
  <c r="AB89"/>
  <c r="W95" i="61" s="1"/>
  <c r="AD89" i="42"/>
  <c r="Y95" i="61" s="1"/>
  <c r="AF89" i="42"/>
  <c r="AA95" i="61" s="1"/>
  <c r="AG89" i="42"/>
  <c r="AJ89"/>
  <c r="AE95" i="61" s="1"/>
  <c r="AL89" i="42"/>
  <c r="AG95" i="61" s="1"/>
  <c r="AN89" i="42"/>
  <c r="AI95" i="61" s="1"/>
  <c r="AO89" i="42"/>
  <c r="L90"/>
  <c r="G96" i="61" s="1"/>
  <c r="N90" i="42"/>
  <c r="I96" i="61" s="1"/>
  <c r="P90" i="42"/>
  <c r="K96" i="61" s="1"/>
  <c r="Q90" i="42"/>
  <c r="T90"/>
  <c r="O96" i="61" s="1"/>
  <c r="V90" i="42"/>
  <c r="Q96" i="61" s="1"/>
  <c r="X90" i="42"/>
  <c r="S96" i="61" s="1"/>
  <c r="Y90" i="42"/>
  <c r="AB90"/>
  <c r="W96" i="61" s="1"/>
  <c r="AD90" i="42"/>
  <c r="Y96" i="61" s="1"/>
  <c r="AF90" i="42"/>
  <c r="AA96" i="61" s="1"/>
  <c r="AG90" i="42"/>
  <c r="AJ90"/>
  <c r="AE96" i="61" s="1"/>
  <c r="AL90" i="42"/>
  <c r="AG96" i="61" s="1"/>
  <c r="AN90" i="42"/>
  <c r="AI96" i="61" s="1"/>
  <c r="AO90" i="42"/>
  <c r="L91"/>
  <c r="G97" i="61" s="1"/>
  <c r="N91" i="42"/>
  <c r="I97" i="61" s="1"/>
  <c r="P91" i="42"/>
  <c r="K97" i="61" s="1"/>
  <c r="Q91" i="42"/>
  <c r="T91"/>
  <c r="O97" i="61" s="1"/>
  <c r="V91" i="42"/>
  <c r="Q97" i="61" s="1"/>
  <c r="X91" i="42"/>
  <c r="S97" i="61" s="1"/>
  <c r="Y91" i="42"/>
  <c r="AB91"/>
  <c r="W97" i="61" s="1"/>
  <c r="AD91" i="42"/>
  <c r="Y97" i="61" s="1"/>
  <c r="AF91" i="42"/>
  <c r="AA97" i="61" s="1"/>
  <c r="AG91" i="42"/>
  <c r="AJ91"/>
  <c r="AE97" i="61" s="1"/>
  <c r="AL91" i="42"/>
  <c r="AG97" i="61" s="1"/>
  <c r="AN91" i="42"/>
  <c r="AI97" i="61" s="1"/>
  <c r="AO91" i="42"/>
  <c r="L92"/>
  <c r="G98" i="61" s="1"/>
  <c r="N92" i="42"/>
  <c r="I98" i="61" s="1"/>
  <c r="P92" i="42"/>
  <c r="K98" i="61" s="1"/>
  <c r="Q92" i="42"/>
  <c r="T92"/>
  <c r="O98" i="61" s="1"/>
  <c r="V92" i="42"/>
  <c r="Q98" i="61" s="1"/>
  <c r="X92" i="42"/>
  <c r="S98" i="61" s="1"/>
  <c r="Y92" i="42"/>
  <c r="AB92"/>
  <c r="W98" i="61" s="1"/>
  <c r="AD92" i="42"/>
  <c r="Y98" i="61" s="1"/>
  <c r="AF92" i="42"/>
  <c r="AA98" i="61" s="1"/>
  <c r="AG92" i="42"/>
  <c r="AJ92"/>
  <c r="AE98" i="61" s="1"/>
  <c r="AL92" i="42"/>
  <c r="AG98" i="61" s="1"/>
  <c r="AN92" i="42"/>
  <c r="AI98" i="61" s="1"/>
  <c r="AO92" i="42"/>
  <c r="L93"/>
  <c r="G99" i="61" s="1"/>
  <c r="N93" i="42"/>
  <c r="I99" i="61" s="1"/>
  <c r="P93" i="42"/>
  <c r="K99" i="61" s="1"/>
  <c r="Q93" i="42"/>
  <c r="T93"/>
  <c r="O99" i="61" s="1"/>
  <c r="V93" i="42"/>
  <c r="Q99" i="61" s="1"/>
  <c r="X93" i="42"/>
  <c r="S99" i="61" s="1"/>
  <c r="Y93" i="42"/>
  <c r="AB93"/>
  <c r="W99" i="61" s="1"/>
  <c r="AD93" i="42"/>
  <c r="Y99" i="61" s="1"/>
  <c r="AF93" i="42"/>
  <c r="AA99" i="61" s="1"/>
  <c r="AG93" i="42"/>
  <c r="AJ93"/>
  <c r="AE99" i="61" s="1"/>
  <c r="AL93" i="42"/>
  <c r="AG99" i="61" s="1"/>
  <c r="AN93" i="42"/>
  <c r="AI99" i="61" s="1"/>
  <c r="AO93" i="42"/>
  <c r="L94"/>
  <c r="G100" i="61" s="1"/>
  <c r="N94" i="42"/>
  <c r="I100" i="61" s="1"/>
  <c r="P94" i="42"/>
  <c r="K100" i="61" s="1"/>
  <c r="Q94" i="42"/>
  <c r="T94"/>
  <c r="O100" i="61" s="1"/>
  <c r="V94" i="42"/>
  <c r="Q100" i="61" s="1"/>
  <c r="X94" i="42"/>
  <c r="S100" i="61" s="1"/>
  <c r="Y94" i="42"/>
  <c r="AB94"/>
  <c r="W100" i="61" s="1"/>
  <c r="AD94" i="42"/>
  <c r="Y100" i="61" s="1"/>
  <c r="AF94" i="42"/>
  <c r="AA100" i="61" s="1"/>
  <c r="AG94" i="42"/>
  <c r="AJ94"/>
  <c r="AE100" i="61" s="1"/>
  <c r="AL94" i="42"/>
  <c r="AG100" i="61" s="1"/>
  <c r="AN94" i="42"/>
  <c r="AI100" i="61" s="1"/>
  <c r="AO94" i="42"/>
  <c r="L95"/>
  <c r="G101" i="61" s="1"/>
  <c r="N95" i="42"/>
  <c r="I101" i="61" s="1"/>
  <c r="P95" i="42"/>
  <c r="K101" i="61" s="1"/>
  <c r="Q95" i="42"/>
  <c r="T95"/>
  <c r="O101" i="61" s="1"/>
  <c r="V95" i="42"/>
  <c r="Q101" i="61" s="1"/>
  <c r="X95" i="42"/>
  <c r="S101" i="61" s="1"/>
  <c r="Y95" i="42"/>
  <c r="AB95"/>
  <c r="W101" i="61" s="1"/>
  <c r="AD95" i="42"/>
  <c r="Y101" i="61" s="1"/>
  <c r="AF95" i="42"/>
  <c r="AA101" i="61" s="1"/>
  <c r="AG95" i="42"/>
  <c r="AJ95"/>
  <c r="AE101" i="61" s="1"/>
  <c r="AL95" i="42"/>
  <c r="AG101" i="61" s="1"/>
  <c r="AN95" i="42"/>
  <c r="AI101" i="61" s="1"/>
  <c r="AO95" i="42"/>
  <c r="L96"/>
  <c r="G102" i="61" s="1"/>
  <c r="N96" i="42"/>
  <c r="I102" i="61" s="1"/>
  <c r="P96" i="42"/>
  <c r="K102" i="61" s="1"/>
  <c r="Q96" i="42"/>
  <c r="T96"/>
  <c r="O102" i="61" s="1"/>
  <c r="V96" i="42"/>
  <c r="Q102" i="61" s="1"/>
  <c r="X96" i="42"/>
  <c r="S102" i="61" s="1"/>
  <c r="Y96" i="42"/>
  <c r="AB96"/>
  <c r="W102" i="61" s="1"/>
  <c r="AD96" i="42"/>
  <c r="Y102" i="61" s="1"/>
  <c r="AF96" i="42"/>
  <c r="AA102" i="61" s="1"/>
  <c r="AG96" i="42"/>
  <c r="AJ96"/>
  <c r="AE102" i="61" s="1"/>
  <c r="AL96" i="42"/>
  <c r="AG102" i="61" s="1"/>
  <c r="AN96" i="42"/>
  <c r="AI102" i="61" s="1"/>
  <c r="AO96" i="42"/>
  <c r="L97"/>
  <c r="G103" i="61" s="1"/>
  <c r="N97" i="42"/>
  <c r="I103" i="61" s="1"/>
  <c r="P97" i="42"/>
  <c r="K103" i="61" s="1"/>
  <c r="Q97" i="42"/>
  <c r="T97"/>
  <c r="O103" i="61" s="1"/>
  <c r="V97" i="42"/>
  <c r="Q103" i="61" s="1"/>
  <c r="X97" i="42"/>
  <c r="S103" i="61" s="1"/>
  <c r="Y97" i="42"/>
  <c r="AB97"/>
  <c r="W103" i="61" s="1"/>
  <c r="AD97" i="42"/>
  <c r="Y103" i="61" s="1"/>
  <c r="AF97" i="42"/>
  <c r="AA103" i="61" s="1"/>
  <c r="AG97" i="42"/>
  <c r="AJ97"/>
  <c r="AE103" i="61" s="1"/>
  <c r="AL97" i="42"/>
  <c r="AG103" i="61" s="1"/>
  <c r="AN97" i="42"/>
  <c r="AI103" i="61" s="1"/>
  <c r="AO97" i="42"/>
  <c r="L98"/>
  <c r="G104" i="61" s="1"/>
  <c r="N98" i="42"/>
  <c r="I104" i="61" s="1"/>
  <c r="P98" i="42"/>
  <c r="K104" i="61" s="1"/>
  <c r="Q98" i="42"/>
  <c r="T98"/>
  <c r="O104" i="61" s="1"/>
  <c r="V98" i="42"/>
  <c r="Q104" i="61" s="1"/>
  <c r="X98" i="42"/>
  <c r="S104" i="61" s="1"/>
  <c r="Y98" i="42"/>
  <c r="AB98"/>
  <c r="W104" i="61" s="1"/>
  <c r="AD98" i="42"/>
  <c r="Y104" i="61" s="1"/>
  <c r="AF98" i="42"/>
  <c r="AA104" i="61" s="1"/>
  <c r="AG98" i="42"/>
  <c r="AJ98"/>
  <c r="AE104" i="61" s="1"/>
  <c r="AL98" i="42"/>
  <c r="AG104" i="61" s="1"/>
  <c r="AN98" i="42"/>
  <c r="AI104" i="61" s="1"/>
  <c r="AO98" i="42"/>
  <c r="L99"/>
  <c r="G105" i="61" s="1"/>
  <c r="N99" i="42"/>
  <c r="I105" i="61" s="1"/>
  <c r="P99" i="42"/>
  <c r="K105" i="61" s="1"/>
  <c r="Q99" i="42"/>
  <c r="T99"/>
  <c r="O105" i="61" s="1"/>
  <c r="V99" i="42"/>
  <c r="Q105" i="61" s="1"/>
  <c r="X99" i="42"/>
  <c r="S105" i="61" s="1"/>
  <c r="Y99" i="42"/>
  <c r="AB99"/>
  <c r="W105" i="61" s="1"/>
  <c r="AD99" i="42"/>
  <c r="Y105" i="61" s="1"/>
  <c r="AF99" i="42"/>
  <c r="AA105" i="61" s="1"/>
  <c r="AG99" i="42"/>
  <c r="AJ99"/>
  <c r="AE105" i="61" s="1"/>
  <c r="AL99" i="42"/>
  <c r="AG105" i="61" s="1"/>
  <c r="AN99" i="42"/>
  <c r="AI105" i="61" s="1"/>
  <c r="AO99" i="42"/>
  <c r="L100"/>
  <c r="G106" i="61" s="1"/>
  <c r="N100" i="42"/>
  <c r="I106" i="61" s="1"/>
  <c r="P100" i="42"/>
  <c r="K106" i="61" s="1"/>
  <c r="Q100" i="42"/>
  <c r="T100"/>
  <c r="O106" i="61" s="1"/>
  <c r="V100" i="42"/>
  <c r="Q106" i="61" s="1"/>
  <c r="X100" i="42"/>
  <c r="S106" i="61" s="1"/>
  <c r="Y100" i="42"/>
  <c r="AB100"/>
  <c r="W106" i="61" s="1"/>
  <c r="AD100" i="42"/>
  <c r="Y106" i="61" s="1"/>
  <c r="AF100" i="42"/>
  <c r="AA106" i="61" s="1"/>
  <c r="AG100" i="42"/>
  <c r="AJ100"/>
  <c r="AE106" i="61" s="1"/>
  <c r="AL100" i="42"/>
  <c r="AG106" i="61" s="1"/>
  <c r="AN100" i="42"/>
  <c r="AI106" i="61" s="1"/>
  <c r="AO100" i="42"/>
  <c r="L101"/>
  <c r="G107" i="61" s="1"/>
  <c r="N101" i="42"/>
  <c r="I107" i="61" s="1"/>
  <c r="P101" i="42"/>
  <c r="K107" i="61" s="1"/>
  <c r="Q101" i="42"/>
  <c r="T101"/>
  <c r="O107" i="61" s="1"/>
  <c r="V101" i="42"/>
  <c r="Q107" i="61" s="1"/>
  <c r="X101" i="42"/>
  <c r="S107" i="61" s="1"/>
  <c r="Y101" i="42"/>
  <c r="AB101"/>
  <c r="W107" i="61" s="1"/>
  <c r="AD101" i="42"/>
  <c r="Y107" i="61" s="1"/>
  <c r="AF101" i="42"/>
  <c r="AA107" i="61" s="1"/>
  <c r="AG101" i="42"/>
  <c r="AJ101"/>
  <c r="AE107" i="61" s="1"/>
  <c r="AL101" i="42"/>
  <c r="AG107" i="61" s="1"/>
  <c r="AN101" i="42"/>
  <c r="AI107" i="61" s="1"/>
  <c r="AO101" i="42"/>
  <c r="L102"/>
  <c r="G108" i="61" s="1"/>
  <c r="N102" i="42"/>
  <c r="I108" i="61" s="1"/>
  <c r="P102" i="42"/>
  <c r="K108" i="61" s="1"/>
  <c r="Q102" i="42"/>
  <c r="T102"/>
  <c r="O108" i="61" s="1"/>
  <c r="V102" i="42"/>
  <c r="Q108" i="61" s="1"/>
  <c r="X102" i="42"/>
  <c r="S108" i="61" s="1"/>
  <c r="Y102" i="42"/>
  <c r="AB102"/>
  <c r="W108" i="61" s="1"/>
  <c r="AD102" i="42"/>
  <c r="Y108" i="61" s="1"/>
  <c r="AF102" i="42"/>
  <c r="AA108" i="61" s="1"/>
  <c r="AG102" i="42"/>
  <c r="AJ102"/>
  <c r="AE108" i="61" s="1"/>
  <c r="AL102" i="42"/>
  <c r="AG108" i="61" s="1"/>
  <c r="AN102" i="42"/>
  <c r="AI108" i="61" s="1"/>
  <c r="AO102" i="42"/>
  <c r="L103"/>
  <c r="G109" i="61" s="1"/>
  <c r="N103" i="42"/>
  <c r="I109" i="61" s="1"/>
  <c r="P103" i="42"/>
  <c r="K109" i="61" s="1"/>
  <c r="Q103" i="42"/>
  <c r="T103"/>
  <c r="O109" i="61" s="1"/>
  <c r="V103" i="42"/>
  <c r="Q109" i="61" s="1"/>
  <c r="X103" i="42"/>
  <c r="S109" i="61" s="1"/>
  <c r="Y103" i="42"/>
  <c r="AB103"/>
  <c r="W109" i="61" s="1"/>
  <c r="AD103" i="42"/>
  <c r="Y109" i="61" s="1"/>
  <c r="AF103" i="42"/>
  <c r="AA109" i="61" s="1"/>
  <c r="AG103" i="42"/>
  <c r="AJ103"/>
  <c r="AE109" i="61" s="1"/>
  <c r="AL103" i="42"/>
  <c r="AG109" i="61" s="1"/>
  <c r="AN103" i="42"/>
  <c r="AI109" i="61" s="1"/>
  <c r="AO103" i="42"/>
  <c r="L104"/>
  <c r="G110" i="61" s="1"/>
  <c r="N104" i="42"/>
  <c r="I110" i="61" s="1"/>
  <c r="P104" i="42"/>
  <c r="K110" i="61" s="1"/>
  <c r="Q104" i="42"/>
  <c r="T104"/>
  <c r="O110" i="61" s="1"/>
  <c r="V104" i="42"/>
  <c r="Q110" i="61" s="1"/>
  <c r="X104" i="42"/>
  <c r="S110" i="61" s="1"/>
  <c r="Y104" i="42"/>
  <c r="AB104"/>
  <c r="W110" i="61" s="1"/>
  <c r="AD104" i="42"/>
  <c r="Y110" i="61" s="1"/>
  <c r="AF104" i="42"/>
  <c r="AA110" i="61" s="1"/>
  <c r="AG104" i="42"/>
  <c r="AJ104"/>
  <c r="AE110" i="61" s="1"/>
  <c r="AL104" i="42"/>
  <c r="AG110" i="61" s="1"/>
  <c r="AN104" i="42"/>
  <c r="AI110" i="61" s="1"/>
  <c r="AO104" i="42"/>
  <c r="L105"/>
  <c r="G111" i="61" s="1"/>
  <c r="N105" i="42"/>
  <c r="I111" i="61" s="1"/>
  <c r="P105" i="42"/>
  <c r="K111" i="61" s="1"/>
  <c r="Q105" i="42"/>
  <c r="T105"/>
  <c r="O111" i="61" s="1"/>
  <c r="V105" i="42"/>
  <c r="Q111" i="61" s="1"/>
  <c r="X105" i="42"/>
  <c r="S111" i="61" s="1"/>
  <c r="Y105" i="42"/>
  <c r="AB105"/>
  <c r="W111" i="61" s="1"/>
  <c r="AD105" i="42"/>
  <c r="Y111" i="61" s="1"/>
  <c r="AF105" i="42"/>
  <c r="AA111" i="61" s="1"/>
  <c r="AG105" i="42"/>
  <c r="AJ105"/>
  <c r="AE111" i="61" s="1"/>
  <c r="AL105" i="42"/>
  <c r="AG111" i="61" s="1"/>
  <c r="AN105" i="42"/>
  <c r="AI111" i="61" s="1"/>
  <c r="AO105" i="42"/>
  <c r="L6" i="44"/>
  <c r="G12" i="60" s="1"/>
  <c r="N6" i="44"/>
  <c r="I12" i="60" s="1"/>
  <c r="P6" i="44"/>
  <c r="K12" i="60" s="1"/>
  <c r="Q6" i="44"/>
  <c r="T6"/>
  <c r="O12" i="60" s="1"/>
  <c r="V6" i="44"/>
  <c r="Q12" i="60" s="1"/>
  <c r="X6" i="44"/>
  <c r="S12" i="60" s="1"/>
  <c r="Y6" i="44"/>
  <c r="AB6"/>
  <c r="W12" i="60" s="1"/>
  <c r="AD6" i="44"/>
  <c r="Y12" i="60" s="1"/>
  <c r="AF6" i="44"/>
  <c r="AA12" i="60" s="1"/>
  <c r="AG6" i="44"/>
  <c r="AJ6"/>
  <c r="AE12" i="60" s="1"/>
  <c r="AL6" i="44"/>
  <c r="AG12" i="60" s="1"/>
  <c r="AN6" i="44"/>
  <c r="AI12" i="60" s="1"/>
  <c r="AO6" i="44"/>
  <c r="L7"/>
  <c r="G13" i="60" s="1"/>
  <c r="N7" i="44"/>
  <c r="I13" i="60" s="1"/>
  <c r="P7" i="44"/>
  <c r="K13" i="60" s="1"/>
  <c r="Q7" i="44"/>
  <c r="T7"/>
  <c r="O13" i="60" s="1"/>
  <c r="V7" i="44"/>
  <c r="Q13" i="60" s="1"/>
  <c r="X7" i="44"/>
  <c r="S13" i="60" s="1"/>
  <c r="Y7" i="44"/>
  <c r="AB7"/>
  <c r="W13" i="60" s="1"/>
  <c r="AD7" i="44"/>
  <c r="Y13" i="60" s="1"/>
  <c r="AF7" i="44"/>
  <c r="AA13" i="60" s="1"/>
  <c r="AG7" i="44"/>
  <c r="AJ7"/>
  <c r="AE13" i="60" s="1"/>
  <c r="AL7" i="44"/>
  <c r="AG13" i="60" s="1"/>
  <c r="AN7" i="44"/>
  <c r="AI13" i="60" s="1"/>
  <c r="AO7" i="44"/>
  <c r="L8"/>
  <c r="G14" i="60" s="1"/>
  <c r="N8" i="44"/>
  <c r="I14" i="60" s="1"/>
  <c r="P8" i="44"/>
  <c r="K14" i="60" s="1"/>
  <c r="Q8" i="44"/>
  <c r="T8"/>
  <c r="O14" i="60" s="1"/>
  <c r="V8" i="44"/>
  <c r="Q14" i="60" s="1"/>
  <c r="X8" i="44"/>
  <c r="S14" i="60" s="1"/>
  <c r="Y8" i="44"/>
  <c r="AB8"/>
  <c r="W14" i="60" s="1"/>
  <c r="AD8" i="44"/>
  <c r="Y14" i="60" s="1"/>
  <c r="AF8" i="44"/>
  <c r="AA14" i="60" s="1"/>
  <c r="AG8" i="44"/>
  <c r="AJ8"/>
  <c r="AE14" i="60" s="1"/>
  <c r="AL8" i="44"/>
  <c r="AG14" i="60" s="1"/>
  <c r="AN8" i="44"/>
  <c r="AI14" i="60" s="1"/>
  <c r="AO8" i="44"/>
  <c r="L9"/>
  <c r="G15" i="60" s="1"/>
  <c r="N9" i="44"/>
  <c r="I15" i="60" s="1"/>
  <c r="P9" i="44"/>
  <c r="K15" i="60" s="1"/>
  <c r="Q9" i="44"/>
  <c r="T9"/>
  <c r="O15" i="60" s="1"/>
  <c r="V9" i="44"/>
  <c r="Q15" i="60" s="1"/>
  <c r="X9" i="44"/>
  <c r="S15" i="60" s="1"/>
  <c r="Y9" i="44"/>
  <c r="AB9"/>
  <c r="W15" i="60" s="1"/>
  <c r="AD9" i="44"/>
  <c r="Y15" i="60" s="1"/>
  <c r="AF9" i="44"/>
  <c r="AA15" i="60" s="1"/>
  <c r="AG9" i="44"/>
  <c r="AJ9"/>
  <c r="AE15" i="60" s="1"/>
  <c r="AL9" i="44"/>
  <c r="AG15" i="60" s="1"/>
  <c r="AN9" i="44"/>
  <c r="AI15" i="60" s="1"/>
  <c r="AO9" i="44"/>
  <c r="L10"/>
  <c r="G16" i="60" s="1"/>
  <c r="N10" i="44"/>
  <c r="I16" i="60" s="1"/>
  <c r="P10" i="44"/>
  <c r="K16" i="60" s="1"/>
  <c r="Q10" i="44"/>
  <c r="T10"/>
  <c r="O16" i="60" s="1"/>
  <c r="V10" i="44"/>
  <c r="Q16" i="60" s="1"/>
  <c r="X10" i="44"/>
  <c r="S16" i="60" s="1"/>
  <c r="Y10" i="44"/>
  <c r="AB10"/>
  <c r="W16" i="60" s="1"/>
  <c r="AD10" i="44"/>
  <c r="Y16" i="60" s="1"/>
  <c r="AF10" i="44"/>
  <c r="AA16" i="60" s="1"/>
  <c r="AG10" i="44"/>
  <c r="AJ10"/>
  <c r="AE16" i="60" s="1"/>
  <c r="AL10" i="44"/>
  <c r="AG16" i="60" s="1"/>
  <c r="AN10" i="44"/>
  <c r="AI16" i="60" s="1"/>
  <c r="AO10" i="44"/>
  <c r="L11"/>
  <c r="G17" i="60" s="1"/>
  <c r="N11" i="44"/>
  <c r="I17" i="60" s="1"/>
  <c r="P11" i="44"/>
  <c r="K17" i="60" s="1"/>
  <c r="Q11" i="44"/>
  <c r="T11"/>
  <c r="O17" i="60" s="1"/>
  <c r="V11" i="44"/>
  <c r="Q17" i="60" s="1"/>
  <c r="X11" i="44"/>
  <c r="S17" i="60" s="1"/>
  <c r="Y11" i="44"/>
  <c r="AB11"/>
  <c r="W17" i="60" s="1"/>
  <c r="AD11" i="44"/>
  <c r="Y17" i="60" s="1"/>
  <c r="AF11" i="44"/>
  <c r="AA17" i="60" s="1"/>
  <c r="AG11" i="44"/>
  <c r="AJ11"/>
  <c r="AE17" i="60" s="1"/>
  <c r="AL11" i="44"/>
  <c r="AG17" i="60" s="1"/>
  <c r="AN11" i="44"/>
  <c r="AI17" i="60" s="1"/>
  <c r="AO11" i="44"/>
  <c r="L12"/>
  <c r="G18" i="60" s="1"/>
  <c r="N12" i="44"/>
  <c r="I18" i="60" s="1"/>
  <c r="P12" i="44"/>
  <c r="K18" i="60" s="1"/>
  <c r="Q12" i="44"/>
  <c r="T12"/>
  <c r="O18" i="60" s="1"/>
  <c r="V12" i="44"/>
  <c r="Q18" i="60" s="1"/>
  <c r="X12" i="44"/>
  <c r="S18" i="60" s="1"/>
  <c r="Y12" i="44"/>
  <c r="AB12"/>
  <c r="W18" i="60" s="1"/>
  <c r="AD12" i="44"/>
  <c r="Y18" i="60" s="1"/>
  <c r="AF12" i="44"/>
  <c r="AA18" i="60" s="1"/>
  <c r="AG12" i="44"/>
  <c r="AJ12"/>
  <c r="AE18" i="60" s="1"/>
  <c r="AL12" i="44"/>
  <c r="AG18" i="60" s="1"/>
  <c r="AN12" i="44"/>
  <c r="AI18" i="60" s="1"/>
  <c r="AO12" i="44"/>
  <c r="L13"/>
  <c r="G19" i="60" s="1"/>
  <c r="N13" i="44"/>
  <c r="I19" i="60" s="1"/>
  <c r="P13" i="44"/>
  <c r="K19" i="60" s="1"/>
  <c r="Q13" i="44"/>
  <c r="T13"/>
  <c r="O19" i="60" s="1"/>
  <c r="V13" i="44"/>
  <c r="Q19" i="60" s="1"/>
  <c r="X13" i="44"/>
  <c r="S19" i="60" s="1"/>
  <c r="Y13" i="44"/>
  <c r="AB13"/>
  <c r="W19" i="60" s="1"/>
  <c r="AD13" i="44"/>
  <c r="Y19" i="60" s="1"/>
  <c r="AF13" i="44"/>
  <c r="AA19" i="60" s="1"/>
  <c r="AG13" i="44"/>
  <c r="AJ13"/>
  <c r="AE19" i="60" s="1"/>
  <c r="AL13" i="44"/>
  <c r="AG19" i="60" s="1"/>
  <c r="AN13" i="44"/>
  <c r="AI19" i="60" s="1"/>
  <c r="AO13" i="44"/>
  <c r="L14"/>
  <c r="G20" i="60" s="1"/>
  <c r="N14" i="44"/>
  <c r="I20" i="60" s="1"/>
  <c r="P14" i="44"/>
  <c r="K20" i="60" s="1"/>
  <c r="Q14" i="44"/>
  <c r="T14"/>
  <c r="O20" i="60" s="1"/>
  <c r="V14" i="44"/>
  <c r="Q20" i="60" s="1"/>
  <c r="X14" i="44"/>
  <c r="S20" i="60" s="1"/>
  <c r="Y14" i="44"/>
  <c r="AB14"/>
  <c r="W20" i="60" s="1"/>
  <c r="AD14" i="44"/>
  <c r="Y20" i="60" s="1"/>
  <c r="AF14" i="44"/>
  <c r="AA20" i="60" s="1"/>
  <c r="AG14" i="44"/>
  <c r="AJ14"/>
  <c r="AE20" i="60" s="1"/>
  <c r="AL14" i="44"/>
  <c r="AG20" i="60" s="1"/>
  <c r="AN14" i="44"/>
  <c r="AI20" i="60" s="1"/>
  <c r="AO14" i="44"/>
  <c r="L15"/>
  <c r="G21" i="60" s="1"/>
  <c r="N15" i="44"/>
  <c r="I21" i="60" s="1"/>
  <c r="P15" i="44"/>
  <c r="K21" i="60" s="1"/>
  <c r="Q15" i="44"/>
  <c r="T15"/>
  <c r="O21" i="60" s="1"/>
  <c r="V15" i="44"/>
  <c r="Q21" i="60" s="1"/>
  <c r="X15" i="44"/>
  <c r="S21" i="60" s="1"/>
  <c r="Y15" i="44"/>
  <c r="AB15"/>
  <c r="W21" i="60" s="1"/>
  <c r="AD15" i="44"/>
  <c r="Y21" i="60" s="1"/>
  <c r="AF15" i="44"/>
  <c r="AA21" i="60" s="1"/>
  <c r="AG15" i="44"/>
  <c r="AJ15"/>
  <c r="AE21" i="60" s="1"/>
  <c r="AL15" i="44"/>
  <c r="AG21" i="60" s="1"/>
  <c r="AN15" i="44"/>
  <c r="AI21" i="60" s="1"/>
  <c r="AO15" i="44"/>
  <c r="L16"/>
  <c r="G22" i="60" s="1"/>
  <c r="N16" i="44"/>
  <c r="I22" i="60" s="1"/>
  <c r="P16" i="44"/>
  <c r="K22" i="60" s="1"/>
  <c r="Q16" i="44"/>
  <c r="T16"/>
  <c r="O22" i="60" s="1"/>
  <c r="V16" i="44"/>
  <c r="Q22" i="60" s="1"/>
  <c r="X16" i="44"/>
  <c r="S22" i="60" s="1"/>
  <c r="Y16" i="44"/>
  <c r="AB16"/>
  <c r="W22" i="60" s="1"/>
  <c r="AD16" i="44"/>
  <c r="Y22" i="60" s="1"/>
  <c r="AF16" i="44"/>
  <c r="AA22" i="60" s="1"/>
  <c r="AG16" i="44"/>
  <c r="AJ16"/>
  <c r="AE22" i="60" s="1"/>
  <c r="AL16" i="44"/>
  <c r="AG22" i="60" s="1"/>
  <c r="AN16" i="44"/>
  <c r="AI22" i="60" s="1"/>
  <c r="AO16" i="44"/>
  <c r="N17"/>
  <c r="I23" i="60" s="1"/>
  <c r="P17" i="44"/>
  <c r="K23" i="60" s="1"/>
  <c r="T17" i="44"/>
  <c r="O23" i="60" s="1"/>
  <c r="V17" i="44"/>
  <c r="Q23" i="60" s="1"/>
  <c r="X17" i="44"/>
  <c r="S23" i="60" s="1"/>
  <c r="Y17" i="44"/>
  <c r="AB17"/>
  <c r="W23" i="60" s="1"/>
  <c r="AD17" i="44"/>
  <c r="Y23" i="60" s="1"/>
  <c r="AF17" i="44"/>
  <c r="AA23" i="60" s="1"/>
  <c r="AG17" i="44"/>
  <c r="AJ17"/>
  <c r="AE23" i="60" s="1"/>
  <c r="AL17" i="44"/>
  <c r="AG23" i="60" s="1"/>
  <c r="AN17" i="44"/>
  <c r="AI23" i="60" s="1"/>
  <c r="AO17" i="44"/>
  <c r="L18"/>
  <c r="G24" i="60" s="1"/>
  <c r="N18" i="44"/>
  <c r="I24" i="60" s="1"/>
  <c r="P18" i="44"/>
  <c r="K24" i="60" s="1"/>
  <c r="Q18" i="44"/>
  <c r="T18"/>
  <c r="O24" i="60" s="1"/>
  <c r="V18" i="44"/>
  <c r="Q24" i="60" s="1"/>
  <c r="X18" i="44"/>
  <c r="S24" i="60" s="1"/>
  <c r="Y18" i="44"/>
  <c r="AB18"/>
  <c r="W24" i="60" s="1"/>
  <c r="AD18" i="44"/>
  <c r="Y24" i="60" s="1"/>
  <c r="AF18" i="44"/>
  <c r="AA24" i="60" s="1"/>
  <c r="AG18" i="44"/>
  <c r="AJ18"/>
  <c r="AE24" i="60" s="1"/>
  <c r="AL18" i="44"/>
  <c r="AG24" i="60" s="1"/>
  <c r="AN18" i="44"/>
  <c r="AI24" i="60" s="1"/>
  <c r="AO18" i="44"/>
  <c r="L19"/>
  <c r="G25" i="60" s="1"/>
  <c r="N19" i="44"/>
  <c r="I25" i="60" s="1"/>
  <c r="P19" i="44"/>
  <c r="K25" i="60" s="1"/>
  <c r="Q19" i="44"/>
  <c r="T19"/>
  <c r="O25" i="60" s="1"/>
  <c r="V19" i="44"/>
  <c r="Q25" i="60" s="1"/>
  <c r="X19" i="44"/>
  <c r="S25" i="60" s="1"/>
  <c r="Y19" i="44"/>
  <c r="AB19"/>
  <c r="W25" i="60" s="1"/>
  <c r="AD19" i="44"/>
  <c r="Y25" i="60" s="1"/>
  <c r="AF19" i="44"/>
  <c r="AA25" i="60" s="1"/>
  <c r="AG19" i="44"/>
  <c r="AJ19"/>
  <c r="AE25" i="60" s="1"/>
  <c r="AL19" i="44"/>
  <c r="AG25" i="60" s="1"/>
  <c r="AN19" i="44"/>
  <c r="AI25" i="60" s="1"/>
  <c r="AO19" i="44"/>
  <c r="L20"/>
  <c r="G26" i="60" s="1"/>
  <c r="N20" i="44"/>
  <c r="I26" i="60" s="1"/>
  <c r="P20" i="44"/>
  <c r="K26" i="60" s="1"/>
  <c r="Q20" i="44"/>
  <c r="T20"/>
  <c r="O26" i="60" s="1"/>
  <c r="V20" i="44"/>
  <c r="Q26" i="60" s="1"/>
  <c r="X20" i="44"/>
  <c r="S26" i="60" s="1"/>
  <c r="Y20" i="44"/>
  <c r="AB20"/>
  <c r="W26" i="60" s="1"/>
  <c r="AD20" i="44"/>
  <c r="Y26" i="60" s="1"/>
  <c r="AF20" i="44"/>
  <c r="AA26" i="60" s="1"/>
  <c r="AG20" i="44"/>
  <c r="AJ20"/>
  <c r="AE26" i="60" s="1"/>
  <c r="AL20" i="44"/>
  <c r="AG26" i="60" s="1"/>
  <c r="AN20" i="44"/>
  <c r="AI26" i="60" s="1"/>
  <c r="AO20" i="44"/>
  <c r="L21"/>
  <c r="G27" i="60" s="1"/>
  <c r="N21" i="44"/>
  <c r="I27" i="60" s="1"/>
  <c r="P21" i="44"/>
  <c r="K27" i="60" s="1"/>
  <c r="Q21" i="44"/>
  <c r="T21"/>
  <c r="O27" i="60" s="1"/>
  <c r="V21" i="44"/>
  <c r="Q27" i="60" s="1"/>
  <c r="X21" i="44"/>
  <c r="S27" i="60" s="1"/>
  <c r="Y21" i="44"/>
  <c r="AB21"/>
  <c r="W27" i="60" s="1"/>
  <c r="AD21" i="44"/>
  <c r="Y27" i="60" s="1"/>
  <c r="AF21" i="44"/>
  <c r="AA27" i="60" s="1"/>
  <c r="AG21" i="44"/>
  <c r="AJ21"/>
  <c r="AE27" i="60" s="1"/>
  <c r="AL21" i="44"/>
  <c r="AG27" i="60" s="1"/>
  <c r="AN21" i="44"/>
  <c r="AI27" i="60" s="1"/>
  <c r="AO21" i="44"/>
  <c r="L22"/>
  <c r="G28" i="60" s="1"/>
  <c r="N22" i="44"/>
  <c r="I28" i="60" s="1"/>
  <c r="P22" i="44"/>
  <c r="K28" i="60" s="1"/>
  <c r="Q22" i="44"/>
  <c r="T22"/>
  <c r="O28" i="60" s="1"/>
  <c r="V22" i="44"/>
  <c r="Q28" i="60" s="1"/>
  <c r="X22" i="44"/>
  <c r="S28" i="60" s="1"/>
  <c r="Y22" i="44"/>
  <c r="AB22"/>
  <c r="W28" i="60" s="1"/>
  <c r="AD22" i="44"/>
  <c r="Y28" i="60" s="1"/>
  <c r="AF22" i="44"/>
  <c r="AA28" i="60" s="1"/>
  <c r="AG22" i="44"/>
  <c r="AJ22"/>
  <c r="AE28" i="60" s="1"/>
  <c r="AL22" i="44"/>
  <c r="AG28" i="60" s="1"/>
  <c r="AN22" i="44"/>
  <c r="AI28" i="60" s="1"/>
  <c r="AO22" i="44"/>
  <c r="L23"/>
  <c r="G29" i="60" s="1"/>
  <c r="N23" i="44"/>
  <c r="I29" i="60" s="1"/>
  <c r="P23" i="44"/>
  <c r="K29" i="60" s="1"/>
  <c r="Q23" i="44"/>
  <c r="T23"/>
  <c r="O29" i="60" s="1"/>
  <c r="V23" i="44"/>
  <c r="Q29" i="60" s="1"/>
  <c r="X23" i="44"/>
  <c r="S29" i="60" s="1"/>
  <c r="Y23" i="44"/>
  <c r="AB23"/>
  <c r="W29" i="60" s="1"/>
  <c r="AD23" i="44"/>
  <c r="Y29" i="60" s="1"/>
  <c r="AF23" i="44"/>
  <c r="AA29" i="60" s="1"/>
  <c r="AG23" i="44"/>
  <c r="AJ23"/>
  <c r="AE29" i="60" s="1"/>
  <c r="AL23" i="44"/>
  <c r="AG29" i="60" s="1"/>
  <c r="AN23" i="44"/>
  <c r="AI29" i="60" s="1"/>
  <c r="AO23" i="44"/>
  <c r="L24"/>
  <c r="G30" i="60" s="1"/>
  <c r="N24" i="44"/>
  <c r="I30" i="60" s="1"/>
  <c r="P24" i="44"/>
  <c r="K30" i="60" s="1"/>
  <c r="Q24" i="44"/>
  <c r="T24"/>
  <c r="O30" i="60" s="1"/>
  <c r="V24" i="44"/>
  <c r="Q30" i="60" s="1"/>
  <c r="X24" i="44"/>
  <c r="S30" i="60" s="1"/>
  <c r="Y24" i="44"/>
  <c r="AB24"/>
  <c r="W30" i="60" s="1"/>
  <c r="AD24" i="44"/>
  <c r="Y30" i="60" s="1"/>
  <c r="AF24" i="44"/>
  <c r="AA30" i="60" s="1"/>
  <c r="AG24" i="44"/>
  <c r="AJ24"/>
  <c r="AE30" i="60" s="1"/>
  <c r="AL24" i="44"/>
  <c r="AG30" i="60" s="1"/>
  <c r="AN24" i="44"/>
  <c r="AI30" i="60" s="1"/>
  <c r="AO24" i="44"/>
  <c r="L25"/>
  <c r="G31" i="60" s="1"/>
  <c r="N25" i="44"/>
  <c r="I31" i="60" s="1"/>
  <c r="P25" i="44"/>
  <c r="K31" i="60" s="1"/>
  <c r="Q25" i="44"/>
  <c r="T25"/>
  <c r="O31" i="60" s="1"/>
  <c r="V25" i="44"/>
  <c r="Q31" i="60" s="1"/>
  <c r="X25" i="44"/>
  <c r="S31" i="60" s="1"/>
  <c r="Y25" i="44"/>
  <c r="AB25"/>
  <c r="W31" i="60" s="1"/>
  <c r="AD25" i="44"/>
  <c r="Y31" i="60" s="1"/>
  <c r="AF25" i="44"/>
  <c r="AA31" i="60" s="1"/>
  <c r="AG25" i="44"/>
  <c r="AJ25"/>
  <c r="AE31" i="60" s="1"/>
  <c r="AL25" i="44"/>
  <c r="AG31" i="60" s="1"/>
  <c r="AN25" i="44"/>
  <c r="AI31" i="60" s="1"/>
  <c r="AO25" i="44"/>
  <c r="L26"/>
  <c r="G32" i="60" s="1"/>
  <c r="N26" i="44"/>
  <c r="I32" i="60" s="1"/>
  <c r="P26" i="44"/>
  <c r="K32" i="60" s="1"/>
  <c r="Q26" i="44"/>
  <c r="T26"/>
  <c r="O32" i="60" s="1"/>
  <c r="V26" i="44"/>
  <c r="Q32" i="60" s="1"/>
  <c r="X26" i="44"/>
  <c r="S32" i="60" s="1"/>
  <c r="Y26" i="44"/>
  <c r="AB26"/>
  <c r="W32" i="60" s="1"/>
  <c r="AD26" i="44"/>
  <c r="Y32" i="60" s="1"/>
  <c r="AF26" i="44"/>
  <c r="AA32" i="60" s="1"/>
  <c r="AG26" i="44"/>
  <c r="AJ26"/>
  <c r="AE32" i="60" s="1"/>
  <c r="AL26" i="44"/>
  <c r="AG32" i="60" s="1"/>
  <c r="AN26" i="44"/>
  <c r="AI32" i="60" s="1"/>
  <c r="AO26" i="44"/>
  <c r="L27"/>
  <c r="G33" i="60" s="1"/>
  <c r="N27" i="44"/>
  <c r="I33" i="60" s="1"/>
  <c r="P27" i="44"/>
  <c r="K33" i="60" s="1"/>
  <c r="Q27" i="44"/>
  <c r="T27"/>
  <c r="O33" i="60" s="1"/>
  <c r="V27" i="44"/>
  <c r="Q33" i="60" s="1"/>
  <c r="X27" i="44"/>
  <c r="S33" i="60" s="1"/>
  <c r="Y27" i="44"/>
  <c r="AB27"/>
  <c r="W33" i="60" s="1"/>
  <c r="AD27" i="44"/>
  <c r="Y33" i="60" s="1"/>
  <c r="AF27" i="44"/>
  <c r="AA33" i="60" s="1"/>
  <c r="AG27" i="44"/>
  <c r="AJ27"/>
  <c r="AE33" i="60" s="1"/>
  <c r="AL27" i="44"/>
  <c r="AG33" i="60" s="1"/>
  <c r="AN27" i="44"/>
  <c r="AI33" i="60" s="1"/>
  <c r="AO27" i="44"/>
  <c r="L28"/>
  <c r="G34" i="60" s="1"/>
  <c r="N28" i="44"/>
  <c r="I34" i="60" s="1"/>
  <c r="P28" i="44"/>
  <c r="K34" i="60" s="1"/>
  <c r="Q28" i="44"/>
  <c r="T28"/>
  <c r="O34" i="60" s="1"/>
  <c r="V28" i="44"/>
  <c r="Q34" i="60" s="1"/>
  <c r="X28" i="44"/>
  <c r="S34" i="60" s="1"/>
  <c r="Y28" i="44"/>
  <c r="AB28"/>
  <c r="W34" i="60" s="1"/>
  <c r="AD28" i="44"/>
  <c r="Y34" i="60" s="1"/>
  <c r="AF28" i="44"/>
  <c r="AA34" i="60" s="1"/>
  <c r="AG28" i="44"/>
  <c r="AJ28"/>
  <c r="AE34" i="60" s="1"/>
  <c r="AL28" i="44"/>
  <c r="AG34" i="60" s="1"/>
  <c r="AN28" i="44"/>
  <c r="AI34" i="60" s="1"/>
  <c r="AO28" i="44"/>
  <c r="L29"/>
  <c r="G35" i="60" s="1"/>
  <c r="N29" i="44"/>
  <c r="I35" i="60" s="1"/>
  <c r="P29" i="44"/>
  <c r="K35" i="60" s="1"/>
  <c r="Q29" i="44"/>
  <c r="T29"/>
  <c r="O35" i="60" s="1"/>
  <c r="V29" i="44"/>
  <c r="Q35" i="60" s="1"/>
  <c r="X29" i="44"/>
  <c r="S35" i="60" s="1"/>
  <c r="Y29" i="44"/>
  <c r="AB29"/>
  <c r="W35" i="60" s="1"/>
  <c r="AD29" i="44"/>
  <c r="Y35" i="60" s="1"/>
  <c r="AF29" i="44"/>
  <c r="AA35" i="60" s="1"/>
  <c r="AG29" i="44"/>
  <c r="AJ29"/>
  <c r="AE35" i="60" s="1"/>
  <c r="AL29" i="44"/>
  <c r="AG35" i="60" s="1"/>
  <c r="AN29" i="44"/>
  <c r="AI35" i="60" s="1"/>
  <c r="AO29" i="44"/>
  <c r="L30"/>
  <c r="G36" i="60" s="1"/>
  <c r="N30" i="44"/>
  <c r="I36" i="60" s="1"/>
  <c r="P30" i="44"/>
  <c r="K36" i="60" s="1"/>
  <c r="Q30" i="44"/>
  <c r="T30"/>
  <c r="O36" i="60" s="1"/>
  <c r="V30" i="44"/>
  <c r="Q36" i="60" s="1"/>
  <c r="X30" i="44"/>
  <c r="S36" i="60" s="1"/>
  <c r="Y30" i="44"/>
  <c r="AB30"/>
  <c r="W36" i="60" s="1"/>
  <c r="AD30" i="44"/>
  <c r="Y36" i="60" s="1"/>
  <c r="AF30" i="44"/>
  <c r="AA36" i="60" s="1"/>
  <c r="AG30" i="44"/>
  <c r="AJ30"/>
  <c r="AE36" i="60" s="1"/>
  <c r="AL30" i="44"/>
  <c r="AG36" i="60" s="1"/>
  <c r="AN30" i="44"/>
  <c r="AI36" i="60" s="1"/>
  <c r="AO30" i="44"/>
  <c r="L31"/>
  <c r="G37" i="60" s="1"/>
  <c r="N31" i="44"/>
  <c r="I37" i="60" s="1"/>
  <c r="P31" i="44"/>
  <c r="K37" i="60" s="1"/>
  <c r="Q31" i="44"/>
  <c r="T31"/>
  <c r="O37" i="60" s="1"/>
  <c r="V31" i="44"/>
  <c r="Q37" i="60" s="1"/>
  <c r="X31" i="44"/>
  <c r="S37" i="60" s="1"/>
  <c r="Y31" i="44"/>
  <c r="AB31"/>
  <c r="W37" i="60" s="1"/>
  <c r="AD31" i="44"/>
  <c r="Y37" i="60" s="1"/>
  <c r="AF31" i="44"/>
  <c r="AA37" i="60" s="1"/>
  <c r="AG31" i="44"/>
  <c r="AJ31"/>
  <c r="AE37" i="60" s="1"/>
  <c r="AL31" i="44"/>
  <c r="AG37" i="60" s="1"/>
  <c r="AN31" i="44"/>
  <c r="AI37" i="60" s="1"/>
  <c r="AO31" i="44"/>
  <c r="L32"/>
  <c r="G38" i="60" s="1"/>
  <c r="N32" i="44"/>
  <c r="I38" i="60" s="1"/>
  <c r="P32" i="44"/>
  <c r="K38" i="60" s="1"/>
  <c r="Q32" i="44"/>
  <c r="T32"/>
  <c r="O38" i="60" s="1"/>
  <c r="V32" i="44"/>
  <c r="Q38" i="60" s="1"/>
  <c r="X32" i="44"/>
  <c r="S38" i="60" s="1"/>
  <c r="Y32" i="44"/>
  <c r="AB32"/>
  <c r="W38" i="60" s="1"/>
  <c r="AD32" i="44"/>
  <c r="Y38" i="60" s="1"/>
  <c r="AF32" i="44"/>
  <c r="AA38" i="60" s="1"/>
  <c r="AG32" i="44"/>
  <c r="AJ32"/>
  <c r="AE38" i="60" s="1"/>
  <c r="AL32" i="44"/>
  <c r="AG38" i="60" s="1"/>
  <c r="AN32" i="44"/>
  <c r="AI38" i="60" s="1"/>
  <c r="AO32" i="44"/>
  <c r="L33"/>
  <c r="G39" i="60" s="1"/>
  <c r="N33" i="44"/>
  <c r="I39" i="60" s="1"/>
  <c r="P33" i="44"/>
  <c r="K39" i="60" s="1"/>
  <c r="Q33" i="44"/>
  <c r="T33"/>
  <c r="O39" i="60" s="1"/>
  <c r="V33" i="44"/>
  <c r="Q39" i="60" s="1"/>
  <c r="X33" i="44"/>
  <c r="S39" i="60" s="1"/>
  <c r="Y33" i="44"/>
  <c r="AB33"/>
  <c r="W39" i="60" s="1"/>
  <c r="AD33" i="44"/>
  <c r="Y39" i="60" s="1"/>
  <c r="AF33" i="44"/>
  <c r="AA39" i="60" s="1"/>
  <c r="AG33" i="44"/>
  <c r="AJ33"/>
  <c r="AE39" i="60" s="1"/>
  <c r="AL33" i="44"/>
  <c r="AG39" i="60" s="1"/>
  <c r="AN33" i="44"/>
  <c r="AI39" i="60" s="1"/>
  <c r="AO33" i="44"/>
  <c r="L34"/>
  <c r="G40" i="60" s="1"/>
  <c r="N34" i="44"/>
  <c r="I40" i="60" s="1"/>
  <c r="P34" i="44"/>
  <c r="K40" i="60" s="1"/>
  <c r="Q34" i="44"/>
  <c r="T34"/>
  <c r="O40" i="60" s="1"/>
  <c r="V34" i="44"/>
  <c r="Q40" i="60" s="1"/>
  <c r="X34" i="44"/>
  <c r="S40" i="60" s="1"/>
  <c r="Y34" i="44"/>
  <c r="AB34"/>
  <c r="W40" i="60" s="1"/>
  <c r="AD34" i="44"/>
  <c r="Y40" i="60" s="1"/>
  <c r="AF34" i="44"/>
  <c r="AA40" i="60" s="1"/>
  <c r="AG34" i="44"/>
  <c r="AJ34"/>
  <c r="AE40" i="60" s="1"/>
  <c r="AL34" i="44"/>
  <c r="AG40" i="60" s="1"/>
  <c r="AN34" i="44"/>
  <c r="AI40" i="60" s="1"/>
  <c r="AO34" i="44"/>
  <c r="L35"/>
  <c r="G41" i="60" s="1"/>
  <c r="N35" i="44"/>
  <c r="I41" i="60" s="1"/>
  <c r="P35" i="44"/>
  <c r="K41" i="60" s="1"/>
  <c r="Q35" i="44"/>
  <c r="T35"/>
  <c r="O41" i="60" s="1"/>
  <c r="V35" i="44"/>
  <c r="Q41" i="60" s="1"/>
  <c r="X35" i="44"/>
  <c r="S41" i="60" s="1"/>
  <c r="Y35" i="44"/>
  <c r="AB35"/>
  <c r="W41" i="60" s="1"/>
  <c r="AD35" i="44"/>
  <c r="Y41" i="60" s="1"/>
  <c r="AF35" i="44"/>
  <c r="AA41" i="60" s="1"/>
  <c r="AG35" i="44"/>
  <c r="AJ35"/>
  <c r="AE41" i="60" s="1"/>
  <c r="AL35" i="44"/>
  <c r="AG41" i="60" s="1"/>
  <c r="AN35" i="44"/>
  <c r="AI41" i="60" s="1"/>
  <c r="AO35" i="44"/>
  <c r="L36"/>
  <c r="G42" i="60" s="1"/>
  <c r="N36" i="44"/>
  <c r="I42" i="60" s="1"/>
  <c r="P36" i="44"/>
  <c r="K42" i="60" s="1"/>
  <c r="Q36" i="44"/>
  <c r="T36"/>
  <c r="O42" i="60" s="1"/>
  <c r="V36" i="44"/>
  <c r="Q42" i="60" s="1"/>
  <c r="X36" i="44"/>
  <c r="S42" i="60" s="1"/>
  <c r="Y36" i="44"/>
  <c r="AB36"/>
  <c r="W42" i="60" s="1"/>
  <c r="AD36" i="44"/>
  <c r="Y42" i="60" s="1"/>
  <c r="AF36" i="44"/>
  <c r="AA42" i="60" s="1"/>
  <c r="AG36" i="44"/>
  <c r="AJ36"/>
  <c r="AE42" i="60" s="1"/>
  <c r="AL36" i="44"/>
  <c r="AG42" i="60" s="1"/>
  <c r="AN36" i="44"/>
  <c r="AI42" i="60" s="1"/>
  <c r="AO36" i="44"/>
  <c r="L37"/>
  <c r="G43" i="60" s="1"/>
  <c r="N37" i="44"/>
  <c r="I43" i="60" s="1"/>
  <c r="P37" i="44"/>
  <c r="K43" i="60" s="1"/>
  <c r="Q37" i="44"/>
  <c r="T37"/>
  <c r="O43" i="60" s="1"/>
  <c r="V37" i="44"/>
  <c r="Q43" i="60" s="1"/>
  <c r="X37" i="44"/>
  <c r="S43" i="60" s="1"/>
  <c r="Y37" i="44"/>
  <c r="AB37"/>
  <c r="W43" i="60" s="1"/>
  <c r="AD37" i="44"/>
  <c r="Y43" i="60" s="1"/>
  <c r="AF37" i="44"/>
  <c r="AA43" i="60" s="1"/>
  <c r="AG37" i="44"/>
  <c r="AJ37"/>
  <c r="AE43" i="60" s="1"/>
  <c r="AL37" i="44"/>
  <c r="AG43" i="60" s="1"/>
  <c r="AN37" i="44"/>
  <c r="AI43" i="60" s="1"/>
  <c r="AO37" i="44"/>
  <c r="L38"/>
  <c r="G44" i="60" s="1"/>
  <c r="N38" i="44"/>
  <c r="I44" i="60" s="1"/>
  <c r="P38" i="44"/>
  <c r="K44" i="60" s="1"/>
  <c r="Q38" i="44"/>
  <c r="T38"/>
  <c r="O44" i="60" s="1"/>
  <c r="V38" i="44"/>
  <c r="Q44" i="60" s="1"/>
  <c r="X38" i="44"/>
  <c r="S44" i="60" s="1"/>
  <c r="Y38" i="44"/>
  <c r="AB38"/>
  <c r="W44" i="60" s="1"/>
  <c r="AD38" i="44"/>
  <c r="Y44" i="60" s="1"/>
  <c r="AF38" i="44"/>
  <c r="AA44" i="60" s="1"/>
  <c r="AG38" i="44"/>
  <c r="AJ38"/>
  <c r="AE44" i="60" s="1"/>
  <c r="AL38" i="44"/>
  <c r="AG44" i="60" s="1"/>
  <c r="AN38" i="44"/>
  <c r="AI44" i="60" s="1"/>
  <c r="AO38" i="44"/>
  <c r="L39"/>
  <c r="G45" i="60" s="1"/>
  <c r="N39" i="44"/>
  <c r="I45" i="60" s="1"/>
  <c r="P39" i="44"/>
  <c r="K45" i="60" s="1"/>
  <c r="Q39" i="44"/>
  <c r="T39"/>
  <c r="O45" i="60" s="1"/>
  <c r="V39" i="44"/>
  <c r="Q45" i="60" s="1"/>
  <c r="X39" i="44"/>
  <c r="S45" i="60" s="1"/>
  <c r="Y39" i="44"/>
  <c r="AB39"/>
  <c r="W45" i="60" s="1"/>
  <c r="AD39" i="44"/>
  <c r="Y45" i="60" s="1"/>
  <c r="AF39" i="44"/>
  <c r="AA45" i="60" s="1"/>
  <c r="AG39" i="44"/>
  <c r="AJ39"/>
  <c r="AE45" i="60" s="1"/>
  <c r="AL39" i="44"/>
  <c r="AG45" i="60" s="1"/>
  <c r="AN39" i="44"/>
  <c r="AI45" i="60" s="1"/>
  <c r="AO39" i="44"/>
  <c r="L40"/>
  <c r="G46" i="60" s="1"/>
  <c r="N40" i="44"/>
  <c r="I46" i="60" s="1"/>
  <c r="P40" i="44"/>
  <c r="K46" i="60" s="1"/>
  <c r="Q40" i="44"/>
  <c r="T40"/>
  <c r="O46" i="60" s="1"/>
  <c r="V40" i="44"/>
  <c r="Q46" i="60" s="1"/>
  <c r="X40" i="44"/>
  <c r="S46" i="60" s="1"/>
  <c r="Y40" i="44"/>
  <c r="AB40"/>
  <c r="W46" i="60" s="1"/>
  <c r="AD40" i="44"/>
  <c r="Y46" i="60" s="1"/>
  <c r="AF40" i="44"/>
  <c r="AA46" i="60" s="1"/>
  <c r="AG40" i="44"/>
  <c r="AJ40"/>
  <c r="AE46" i="60" s="1"/>
  <c r="AL40" i="44"/>
  <c r="AG46" i="60" s="1"/>
  <c r="AN40" i="44"/>
  <c r="AI46" i="60" s="1"/>
  <c r="AO40" i="44"/>
  <c r="L41"/>
  <c r="G47" i="60" s="1"/>
  <c r="N41" i="44"/>
  <c r="I47" i="60" s="1"/>
  <c r="P41" i="44"/>
  <c r="K47" i="60" s="1"/>
  <c r="Q41" i="44"/>
  <c r="T41"/>
  <c r="O47" i="60" s="1"/>
  <c r="V41" i="44"/>
  <c r="Q47" i="60" s="1"/>
  <c r="X41" i="44"/>
  <c r="S47" i="60" s="1"/>
  <c r="Y41" i="44"/>
  <c r="AB41"/>
  <c r="W47" i="60" s="1"/>
  <c r="AD41" i="44"/>
  <c r="Y47" i="60" s="1"/>
  <c r="AF41" i="44"/>
  <c r="AA47" i="60" s="1"/>
  <c r="AG41" i="44"/>
  <c r="AJ41"/>
  <c r="AE47" i="60" s="1"/>
  <c r="AL41" i="44"/>
  <c r="AG47" i="60" s="1"/>
  <c r="AN41" i="44"/>
  <c r="AI47" i="60" s="1"/>
  <c r="AO41" i="44"/>
  <c r="L42"/>
  <c r="G48" i="60" s="1"/>
  <c r="N42" i="44"/>
  <c r="I48" i="60" s="1"/>
  <c r="P42" i="44"/>
  <c r="K48" i="60" s="1"/>
  <c r="Q42" i="44"/>
  <c r="T42"/>
  <c r="O48" i="60" s="1"/>
  <c r="V42" i="44"/>
  <c r="Q48" i="60" s="1"/>
  <c r="X42" i="44"/>
  <c r="S48" i="60" s="1"/>
  <c r="Y42" i="44"/>
  <c r="AB42"/>
  <c r="W48" i="60" s="1"/>
  <c r="AD42" i="44"/>
  <c r="Y48" i="60" s="1"/>
  <c r="AF42" i="44"/>
  <c r="AA48" i="60" s="1"/>
  <c r="AG42" i="44"/>
  <c r="AJ42"/>
  <c r="AE48" i="60" s="1"/>
  <c r="AL42" i="44"/>
  <c r="AG48" i="60" s="1"/>
  <c r="AN42" i="44"/>
  <c r="AI48" i="60" s="1"/>
  <c r="AO42" i="44"/>
  <c r="L43"/>
  <c r="G49" i="60" s="1"/>
  <c r="N43" i="44"/>
  <c r="I49" i="60" s="1"/>
  <c r="P43" i="44"/>
  <c r="K49" i="60" s="1"/>
  <c r="Q43" i="44"/>
  <c r="T43"/>
  <c r="O49" i="60" s="1"/>
  <c r="V43" i="44"/>
  <c r="Q49" i="60" s="1"/>
  <c r="X43" i="44"/>
  <c r="S49" i="60" s="1"/>
  <c r="Y43" i="44"/>
  <c r="AB43"/>
  <c r="W49" i="60" s="1"/>
  <c r="AD43" i="44"/>
  <c r="Y49" i="60" s="1"/>
  <c r="AF43" i="44"/>
  <c r="AA49" i="60" s="1"/>
  <c r="AG43" i="44"/>
  <c r="AJ43"/>
  <c r="AE49" i="60" s="1"/>
  <c r="AL43" i="44"/>
  <c r="AG49" i="60" s="1"/>
  <c r="AN43" i="44"/>
  <c r="AI49" i="60" s="1"/>
  <c r="AO43" i="44"/>
  <c r="L44"/>
  <c r="G50" i="60" s="1"/>
  <c r="N44" i="44"/>
  <c r="I50" i="60" s="1"/>
  <c r="P44" i="44"/>
  <c r="K50" i="60" s="1"/>
  <c r="Q44" i="44"/>
  <c r="T44"/>
  <c r="O50" i="60" s="1"/>
  <c r="V44" i="44"/>
  <c r="Q50" i="60" s="1"/>
  <c r="X44" i="44"/>
  <c r="S50" i="60" s="1"/>
  <c r="Y44" i="44"/>
  <c r="AB44"/>
  <c r="W50" i="60" s="1"/>
  <c r="AD44" i="44"/>
  <c r="Y50" i="60" s="1"/>
  <c r="AF44" i="44"/>
  <c r="AA50" i="60" s="1"/>
  <c r="AG44" i="44"/>
  <c r="AJ44"/>
  <c r="AE50" i="60" s="1"/>
  <c r="AL44" i="44"/>
  <c r="AG50" i="60" s="1"/>
  <c r="AN44" i="44"/>
  <c r="AI50" i="60" s="1"/>
  <c r="AO44" i="44"/>
  <c r="L45"/>
  <c r="G51" i="60" s="1"/>
  <c r="N45" i="44"/>
  <c r="I51" i="60" s="1"/>
  <c r="P45" i="44"/>
  <c r="K51" i="60" s="1"/>
  <c r="Q45" i="44"/>
  <c r="T45"/>
  <c r="O51" i="60" s="1"/>
  <c r="V45" i="44"/>
  <c r="Q51" i="60" s="1"/>
  <c r="X45" i="44"/>
  <c r="S51" i="60" s="1"/>
  <c r="Y45" i="44"/>
  <c r="AB45"/>
  <c r="W51" i="60" s="1"/>
  <c r="AD45" i="44"/>
  <c r="Y51" i="60" s="1"/>
  <c r="AF45" i="44"/>
  <c r="AA51" i="60" s="1"/>
  <c r="AG45" i="44"/>
  <c r="AJ45"/>
  <c r="AE51" i="60" s="1"/>
  <c r="AL45" i="44"/>
  <c r="AG51" i="60" s="1"/>
  <c r="AN45" i="44"/>
  <c r="AI51" i="60" s="1"/>
  <c r="AO45" i="44"/>
  <c r="L46"/>
  <c r="G52" i="60" s="1"/>
  <c r="N46" i="44"/>
  <c r="I52" i="60" s="1"/>
  <c r="P46" i="44"/>
  <c r="K52" i="60" s="1"/>
  <c r="Q46" i="44"/>
  <c r="T46"/>
  <c r="O52" i="60" s="1"/>
  <c r="V46" i="44"/>
  <c r="Q52" i="60" s="1"/>
  <c r="X46" i="44"/>
  <c r="S52" i="60" s="1"/>
  <c r="Y46" i="44"/>
  <c r="AB46"/>
  <c r="W52" i="60" s="1"/>
  <c r="AD46" i="44"/>
  <c r="Y52" i="60" s="1"/>
  <c r="AF46" i="44"/>
  <c r="AA52" i="60" s="1"/>
  <c r="AG46" i="44"/>
  <c r="AJ46"/>
  <c r="AE52" i="60" s="1"/>
  <c r="AL46" i="44"/>
  <c r="AG52" i="60" s="1"/>
  <c r="AN46" i="44"/>
  <c r="AI52" i="60" s="1"/>
  <c r="AO46" i="44"/>
  <c r="L47"/>
  <c r="G53" i="60" s="1"/>
  <c r="N47" i="44"/>
  <c r="I53" i="60" s="1"/>
  <c r="P47" i="44"/>
  <c r="K53" i="60" s="1"/>
  <c r="Q47" i="44"/>
  <c r="T47"/>
  <c r="O53" i="60" s="1"/>
  <c r="V47" i="44"/>
  <c r="Q53" i="60" s="1"/>
  <c r="X47" i="44"/>
  <c r="S53" i="60" s="1"/>
  <c r="Y47" i="44"/>
  <c r="AB47"/>
  <c r="W53" i="60" s="1"/>
  <c r="AD47" i="44"/>
  <c r="Y53" i="60" s="1"/>
  <c r="AF47" i="44"/>
  <c r="AA53" i="60" s="1"/>
  <c r="AG47" i="44"/>
  <c r="AJ47"/>
  <c r="AE53" i="60" s="1"/>
  <c r="AL47" i="44"/>
  <c r="AG53" i="60" s="1"/>
  <c r="AN47" i="44"/>
  <c r="AI53" i="60" s="1"/>
  <c r="AO47" i="44"/>
  <c r="L48"/>
  <c r="G54" i="60" s="1"/>
  <c r="N48" i="44"/>
  <c r="I54" i="60" s="1"/>
  <c r="P48" i="44"/>
  <c r="K54" i="60" s="1"/>
  <c r="Q48" i="44"/>
  <c r="T48"/>
  <c r="O54" i="60" s="1"/>
  <c r="V48" i="44"/>
  <c r="Q54" i="60" s="1"/>
  <c r="X48" i="44"/>
  <c r="S54" i="60" s="1"/>
  <c r="Y48" i="44"/>
  <c r="AB48"/>
  <c r="W54" i="60" s="1"/>
  <c r="AD48" i="44"/>
  <c r="Y54" i="60" s="1"/>
  <c r="AF48" i="44"/>
  <c r="AA54" i="60" s="1"/>
  <c r="AG48" i="44"/>
  <c r="AJ48"/>
  <c r="AE54" i="60" s="1"/>
  <c r="AL48" i="44"/>
  <c r="AG54" i="60" s="1"/>
  <c r="AN48" i="44"/>
  <c r="AI54" i="60" s="1"/>
  <c r="AO48" i="44"/>
  <c r="L49"/>
  <c r="G55" i="60" s="1"/>
  <c r="N49" i="44"/>
  <c r="I55" i="60" s="1"/>
  <c r="P49" i="44"/>
  <c r="K55" i="60" s="1"/>
  <c r="Q49" i="44"/>
  <c r="T49"/>
  <c r="O55" i="60" s="1"/>
  <c r="V49" i="44"/>
  <c r="Q55" i="60" s="1"/>
  <c r="X49" i="44"/>
  <c r="S55" i="60" s="1"/>
  <c r="Y49" i="44"/>
  <c r="AB49"/>
  <c r="W55" i="60" s="1"/>
  <c r="AD49" i="44"/>
  <c r="Y55" i="60" s="1"/>
  <c r="AF49" i="44"/>
  <c r="AA55" i="60" s="1"/>
  <c r="AG49" i="44"/>
  <c r="AJ49"/>
  <c r="AE55" i="60" s="1"/>
  <c r="AL49" i="44"/>
  <c r="AG55" i="60" s="1"/>
  <c r="AN49" i="44"/>
  <c r="AI55" i="60" s="1"/>
  <c r="AO49" i="44"/>
  <c r="L50"/>
  <c r="G56" i="60" s="1"/>
  <c r="N50" i="44"/>
  <c r="I56" i="60" s="1"/>
  <c r="P50" i="44"/>
  <c r="K56" i="60" s="1"/>
  <c r="Q50" i="44"/>
  <c r="T50"/>
  <c r="O56" i="60" s="1"/>
  <c r="V50" i="44"/>
  <c r="Q56" i="60" s="1"/>
  <c r="X50" i="44"/>
  <c r="S56" i="60" s="1"/>
  <c r="Y50" i="44"/>
  <c r="AB50"/>
  <c r="W56" i="60" s="1"/>
  <c r="AD50" i="44"/>
  <c r="Y56" i="60" s="1"/>
  <c r="AF50" i="44"/>
  <c r="AA56" i="60" s="1"/>
  <c r="AG50" i="44"/>
  <c r="AJ50"/>
  <c r="AE56" i="60" s="1"/>
  <c r="AL50" i="44"/>
  <c r="AG56" i="60" s="1"/>
  <c r="AN50" i="44"/>
  <c r="AI56" i="60" s="1"/>
  <c r="AO50" i="44"/>
  <c r="L51"/>
  <c r="G57" i="60" s="1"/>
  <c r="N51" i="44"/>
  <c r="I57" i="60" s="1"/>
  <c r="P51" i="44"/>
  <c r="K57" i="60" s="1"/>
  <c r="Q51" i="44"/>
  <c r="T51"/>
  <c r="O57" i="60" s="1"/>
  <c r="V51" i="44"/>
  <c r="Q57" i="60" s="1"/>
  <c r="X51" i="44"/>
  <c r="S57" i="60" s="1"/>
  <c r="Y51" i="44"/>
  <c r="AB51"/>
  <c r="W57" i="60" s="1"/>
  <c r="AD51" i="44"/>
  <c r="Y57" i="60" s="1"/>
  <c r="AF51" i="44"/>
  <c r="AA57" i="60" s="1"/>
  <c r="AG51" i="44"/>
  <c r="AJ51"/>
  <c r="AE57" i="60" s="1"/>
  <c r="AL51" i="44"/>
  <c r="AG57" i="60" s="1"/>
  <c r="AN51" i="44"/>
  <c r="AI57" i="60" s="1"/>
  <c r="AO51" i="44"/>
  <c r="L52"/>
  <c r="G58" i="60" s="1"/>
  <c r="N52" i="44"/>
  <c r="I58" i="60" s="1"/>
  <c r="P52" i="44"/>
  <c r="K58" i="60" s="1"/>
  <c r="Q52" i="44"/>
  <c r="T52"/>
  <c r="O58" i="60" s="1"/>
  <c r="V52" i="44"/>
  <c r="Q58" i="60" s="1"/>
  <c r="X52" i="44"/>
  <c r="S58" i="60" s="1"/>
  <c r="Y52" i="44"/>
  <c r="AB52"/>
  <c r="W58" i="60" s="1"/>
  <c r="AD52" i="44"/>
  <c r="Y58" i="60" s="1"/>
  <c r="AF52" i="44"/>
  <c r="AA58" i="60" s="1"/>
  <c r="AG52" i="44"/>
  <c r="AJ52"/>
  <c r="AE58" i="60" s="1"/>
  <c r="AL52" i="44"/>
  <c r="AG58" i="60" s="1"/>
  <c r="AN52" i="44"/>
  <c r="AI58" i="60" s="1"/>
  <c r="AO52" i="44"/>
  <c r="L53"/>
  <c r="G59" i="60" s="1"/>
  <c r="N53" i="44"/>
  <c r="I59" i="60" s="1"/>
  <c r="P53" i="44"/>
  <c r="K59" i="60" s="1"/>
  <c r="Q53" i="44"/>
  <c r="T53"/>
  <c r="O59" i="60" s="1"/>
  <c r="V53" i="44"/>
  <c r="Q59" i="60" s="1"/>
  <c r="X53" i="44"/>
  <c r="S59" i="60" s="1"/>
  <c r="Y53" i="44"/>
  <c r="AB53"/>
  <c r="W59" i="60" s="1"/>
  <c r="AD53" i="44"/>
  <c r="Y59" i="60" s="1"/>
  <c r="AF53" i="44"/>
  <c r="AA59" i="60" s="1"/>
  <c r="AG53" i="44"/>
  <c r="AJ53"/>
  <c r="AE59" i="60" s="1"/>
  <c r="AL53" i="44"/>
  <c r="AG59" i="60" s="1"/>
  <c r="AN53" i="44"/>
  <c r="AI59" i="60" s="1"/>
  <c r="AO53" i="44"/>
  <c r="L54"/>
  <c r="G60" i="60" s="1"/>
  <c r="N54" i="44"/>
  <c r="I60" i="60" s="1"/>
  <c r="P54" i="44"/>
  <c r="K60" i="60" s="1"/>
  <c r="Q54" i="44"/>
  <c r="T54"/>
  <c r="O60" i="60" s="1"/>
  <c r="V54" i="44"/>
  <c r="Q60" i="60" s="1"/>
  <c r="X54" i="44"/>
  <c r="S60" i="60" s="1"/>
  <c r="Y54" i="44"/>
  <c r="AB54"/>
  <c r="W60" i="60" s="1"/>
  <c r="AD54" i="44"/>
  <c r="Y60" i="60" s="1"/>
  <c r="AF54" i="44"/>
  <c r="AA60" i="60" s="1"/>
  <c r="AG54" i="44"/>
  <c r="AJ54"/>
  <c r="AE60" i="60" s="1"/>
  <c r="AL54" i="44"/>
  <c r="AG60" i="60" s="1"/>
  <c r="AN54" i="44"/>
  <c r="AI60" i="60" s="1"/>
  <c r="AO54" i="44"/>
  <c r="L55"/>
  <c r="G61" i="60" s="1"/>
  <c r="N55" i="44"/>
  <c r="I61" i="60" s="1"/>
  <c r="P55" i="44"/>
  <c r="K61" i="60" s="1"/>
  <c r="Q55" i="44"/>
  <c r="T55"/>
  <c r="O61" i="60" s="1"/>
  <c r="V55" i="44"/>
  <c r="Q61" i="60" s="1"/>
  <c r="X55" i="44"/>
  <c r="S61" i="60" s="1"/>
  <c r="Y55" i="44"/>
  <c r="AB55"/>
  <c r="W61" i="60" s="1"/>
  <c r="AD55" i="44"/>
  <c r="Y61" i="60" s="1"/>
  <c r="AF55" i="44"/>
  <c r="AA61" i="60" s="1"/>
  <c r="AG55" i="44"/>
  <c r="AJ55"/>
  <c r="AE61" i="60" s="1"/>
  <c r="AL55" i="44"/>
  <c r="AG61" i="60" s="1"/>
  <c r="AN55" i="44"/>
  <c r="AI61" i="60" s="1"/>
  <c r="AO55" i="44"/>
  <c r="L56"/>
  <c r="G62" i="60" s="1"/>
  <c r="N56" i="44"/>
  <c r="I62" i="60" s="1"/>
  <c r="P56" i="44"/>
  <c r="K62" i="60" s="1"/>
  <c r="Q56" i="44"/>
  <c r="T56"/>
  <c r="O62" i="60" s="1"/>
  <c r="V56" i="44"/>
  <c r="Q62" i="60" s="1"/>
  <c r="X56" i="44"/>
  <c r="S62" i="60" s="1"/>
  <c r="Y56" i="44"/>
  <c r="AB56"/>
  <c r="W62" i="60" s="1"/>
  <c r="AD56" i="44"/>
  <c r="Y62" i="60" s="1"/>
  <c r="AF56" i="44"/>
  <c r="AA62" i="60" s="1"/>
  <c r="AG56" i="44"/>
  <c r="AJ56"/>
  <c r="AE62" i="60" s="1"/>
  <c r="AL56" i="44"/>
  <c r="AG62" i="60" s="1"/>
  <c r="AN56" i="44"/>
  <c r="AI62" i="60" s="1"/>
  <c r="AO56" i="44"/>
  <c r="L57"/>
  <c r="G63" i="60" s="1"/>
  <c r="N57" i="44"/>
  <c r="I63" i="60" s="1"/>
  <c r="P57" i="44"/>
  <c r="K63" i="60" s="1"/>
  <c r="Q57" i="44"/>
  <c r="T57"/>
  <c r="O63" i="60" s="1"/>
  <c r="V57" i="44"/>
  <c r="Q63" i="60" s="1"/>
  <c r="X57" i="44"/>
  <c r="S63" i="60" s="1"/>
  <c r="Y57" i="44"/>
  <c r="AB57"/>
  <c r="W63" i="60" s="1"/>
  <c r="AD57" i="44"/>
  <c r="Y63" i="60" s="1"/>
  <c r="AF57" i="44"/>
  <c r="AA63" i="60" s="1"/>
  <c r="AG57" i="44"/>
  <c r="AJ57"/>
  <c r="AE63" i="60" s="1"/>
  <c r="AL57" i="44"/>
  <c r="AG63" i="60" s="1"/>
  <c r="AN57" i="44"/>
  <c r="AI63" i="60" s="1"/>
  <c r="AO57" i="44"/>
  <c r="L58"/>
  <c r="G64" i="60" s="1"/>
  <c r="N58" i="44"/>
  <c r="I64" i="60" s="1"/>
  <c r="P58" i="44"/>
  <c r="K64" i="60" s="1"/>
  <c r="Q58" i="44"/>
  <c r="T58"/>
  <c r="O64" i="60" s="1"/>
  <c r="V58" i="44"/>
  <c r="Q64" i="60" s="1"/>
  <c r="X58" i="44"/>
  <c r="S64" i="60" s="1"/>
  <c r="Y58" i="44"/>
  <c r="AB58"/>
  <c r="W64" i="60" s="1"/>
  <c r="AD58" i="44"/>
  <c r="Y64" i="60" s="1"/>
  <c r="AF58" i="44"/>
  <c r="AA64" i="60" s="1"/>
  <c r="AG58" i="44"/>
  <c r="AJ58"/>
  <c r="AE64" i="60" s="1"/>
  <c r="AL58" i="44"/>
  <c r="AG64" i="60" s="1"/>
  <c r="AN58" i="44"/>
  <c r="AI64" i="60" s="1"/>
  <c r="AO58" i="44"/>
  <c r="L59"/>
  <c r="G65" i="60" s="1"/>
  <c r="N59" i="44"/>
  <c r="I65" i="60" s="1"/>
  <c r="P59" i="44"/>
  <c r="K65" i="60" s="1"/>
  <c r="Q59" i="44"/>
  <c r="T59"/>
  <c r="O65" i="60" s="1"/>
  <c r="V59" i="44"/>
  <c r="Q65" i="60" s="1"/>
  <c r="X59" i="44"/>
  <c r="S65" i="60" s="1"/>
  <c r="Y59" i="44"/>
  <c r="AB59"/>
  <c r="W65" i="60" s="1"/>
  <c r="AD59" i="44"/>
  <c r="Y65" i="60" s="1"/>
  <c r="AF59" i="44"/>
  <c r="AA65" i="60" s="1"/>
  <c r="AG59" i="44"/>
  <c r="AJ59"/>
  <c r="AE65" i="60" s="1"/>
  <c r="AL59" i="44"/>
  <c r="AG65" i="60" s="1"/>
  <c r="AN59" i="44"/>
  <c r="AI65" i="60" s="1"/>
  <c r="AO59" i="44"/>
  <c r="L60"/>
  <c r="G66" i="60" s="1"/>
  <c r="N60" i="44"/>
  <c r="I66" i="60" s="1"/>
  <c r="P60" i="44"/>
  <c r="K66" i="60" s="1"/>
  <c r="Q60" i="44"/>
  <c r="T60"/>
  <c r="O66" i="60" s="1"/>
  <c r="V60" i="44"/>
  <c r="Q66" i="60" s="1"/>
  <c r="X60" i="44"/>
  <c r="S66" i="60" s="1"/>
  <c r="Y60" i="44"/>
  <c r="AB60"/>
  <c r="W66" i="60" s="1"/>
  <c r="AD60" i="44"/>
  <c r="Y66" i="60" s="1"/>
  <c r="AF60" i="44"/>
  <c r="AA66" i="60" s="1"/>
  <c r="AG60" i="44"/>
  <c r="AJ60"/>
  <c r="AE66" i="60" s="1"/>
  <c r="AL60" i="44"/>
  <c r="AG66" i="60" s="1"/>
  <c r="AN60" i="44"/>
  <c r="AI66" i="60" s="1"/>
  <c r="AO60" i="44"/>
  <c r="L61"/>
  <c r="G67" i="60" s="1"/>
  <c r="N61" i="44"/>
  <c r="I67" i="60" s="1"/>
  <c r="P61" i="44"/>
  <c r="K67" i="60" s="1"/>
  <c r="Q61" i="44"/>
  <c r="T61"/>
  <c r="O67" i="60" s="1"/>
  <c r="V61" i="44"/>
  <c r="Q67" i="60" s="1"/>
  <c r="X61" i="44"/>
  <c r="S67" i="60" s="1"/>
  <c r="Y61" i="44"/>
  <c r="AB61"/>
  <c r="W67" i="60" s="1"/>
  <c r="AD61" i="44"/>
  <c r="Y67" i="60" s="1"/>
  <c r="AF61" i="44"/>
  <c r="AA67" i="60" s="1"/>
  <c r="AG61" i="44"/>
  <c r="AJ61"/>
  <c r="AE67" i="60" s="1"/>
  <c r="AL61" i="44"/>
  <c r="AG67" i="60" s="1"/>
  <c r="AN61" i="44"/>
  <c r="AI67" i="60" s="1"/>
  <c r="AO61" i="44"/>
  <c r="L62"/>
  <c r="G68" i="60" s="1"/>
  <c r="N62" i="44"/>
  <c r="I68" i="60" s="1"/>
  <c r="P62" i="44"/>
  <c r="K68" i="60" s="1"/>
  <c r="Q62" i="44"/>
  <c r="T62"/>
  <c r="O68" i="60" s="1"/>
  <c r="V62" i="44"/>
  <c r="Q68" i="60" s="1"/>
  <c r="X62" i="44"/>
  <c r="S68" i="60" s="1"/>
  <c r="Y62" i="44"/>
  <c r="AB62"/>
  <c r="W68" i="60" s="1"/>
  <c r="AD62" i="44"/>
  <c r="Y68" i="60" s="1"/>
  <c r="AF62" i="44"/>
  <c r="AA68" i="60" s="1"/>
  <c r="AG62" i="44"/>
  <c r="AJ62"/>
  <c r="AE68" i="60" s="1"/>
  <c r="AL62" i="44"/>
  <c r="AG68" i="60" s="1"/>
  <c r="AN62" i="44"/>
  <c r="AI68" i="60" s="1"/>
  <c r="AO62" i="44"/>
  <c r="L63"/>
  <c r="G69" i="60" s="1"/>
  <c r="N63" i="44"/>
  <c r="I69" i="60" s="1"/>
  <c r="P63" i="44"/>
  <c r="K69" i="60" s="1"/>
  <c r="Q63" i="44"/>
  <c r="T63"/>
  <c r="O69" i="60" s="1"/>
  <c r="V63" i="44"/>
  <c r="Q69" i="60" s="1"/>
  <c r="X63" i="44"/>
  <c r="S69" i="60" s="1"/>
  <c r="Y63" i="44"/>
  <c r="AB63"/>
  <c r="W69" i="60" s="1"/>
  <c r="AD63" i="44"/>
  <c r="Y69" i="60" s="1"/>
  <c r="AF63" i="44"/>
  <c r="AA69" i="60" s="1"/>
  <c r="AG63" i="44"/>
  <c r="AJ63"/>
  <c r="AE69" i="60" s="1"/>
  <c r="AL63" i="44"/>
  <c r="AG69" i="60" s="1"/>
  <c r="AN63" i="44"/>
  <c r="AI69" i="60" s="1"/>
  <c r="AO63" i="44"/>
  <c r="L64"/>
  <c r="G70" i="60" s="1"/>
  <c r="N64" i="44"/>
  <c r="I70" i="60" s="1"/>
  <c r="P64" i="44"/>
  <c r="K70" i="60" s="1"/>
  <c r="Q64" i="44"/>
  <c r="T64"/>
  <c r="O70" i="60" s="1"/>
  <c r="V64" i="44"/>
  <c r="Q70" i="60" s="1"/>
  <c r="X64" i="44"/>
  <c r="S70" i="60" s="1"/>
  <c r="Y64" i="44"/>
  <c r="AB64"/>
  <c r="W70" i="60" s="1"/>
  <c r="AD64" i="44"/>
  <c r="Y70" i="60" s="1"/>
  <c r="AF64" i="44"/>
  <c r="AA70" i="60" s="1"/>
  <c r="AG64" i="44"/>
  <c r="AJ64"/>
  <c r="AE70" i="60" s="1"/>
  <c r="AL64" i="44"/>
  <c r="AG70" i="60" s="1"/>
  <c r="AN64" i="44"/>
  <c r="AI70" i="60" s="1"/>
  <c r="AO64" i="44"/>
  <c r="L65"/>
  <c r="G71" i="60" s="1"/>
  <c r="N65" i="44"/>
  <c r="I71" i="60" s="1"/>
  <c r="P65" i="44"/>
  <c r="K71" i="60" s="1"/>
  <c r="Q65" i="44"/>
  <c r="T65"/>
  <c r="O71" i="60" s="1"/>
  <c r="V65" i="44"/>
  <c r="Q71" i="60" s="1"/>
  <c r="X65" i="44"/>
  <c r="S71" i="60" s="1"/>
  <c r="Y65" i="44"/>
  <c r="AB65"/>
  <c r="W71" i="60" s="1"/>
  <c r="AD65" i="44"/>
  <c r="Y71" i="60" s="1"/>
  <c r="AF65" i="44"/>
  <c r="AA71" i="60" s="1"/>
  <c r="AG65" i="44"/>
  <c r="AJ65"/>
  <c r="AE71" i="60" s="1"/>
  <c r="AL65" i="44"/>
  <c r="AG71" i="60" s="1"/>
  <c r="AN65" i="44"/>
  <c r="AI71" i="60" s="1"/>
  <c r="AO65" i="44"/>
  <c r="L66"/>
  <c r="G72" i="60" s="1"/>
  <c r="N66" i="44"/>
  <c r="I72" i="60" s="1"/>
  <c r="P66" i="44"/>
  <c r="K72" i="60" s="1"/>
  <c r="Q66" i="44"/>
  <c r="T66"/>
  <c r="O72" i="60" s="1"/>
  <c r="V66" i="44"/>
  <c r="Q72" i="60" s="1"/>
  <c r="X66" i="44"/>
  <c r="S72" i="60" s="1"/>
  <c r="Y66" i="44"/>
  <c r="AB66"/>
  <c r="W72" i="60" s="1"/>
  <c r="AD66" i="44"/>
  <c r="Y72" i="60" s="1"/>
  <c r="AF66" i="44"/>
  <c r="AA72" i="60" s="1"/>
  <c r="AG66" i="44"/>
  <c r="AJ66"/>
  <c r="AE72" i="60" s="1"/>
  <c r="AL66" i="44"/>
  <c r="AG72" i="60" s="1"/>
  <c r="AN66" i="44"/>
  <c r="AI72" i="60" s="1"/>
  <c r="AO66" i="44"/>
  <c r="L67"/>
  <c r="G73" i="60" s="1"/>
  <c r="N67" i="44"/>
  <c r="I73" i="60" s="1"/>
  <c r="P67" i="44"/>
  <c r="K73" i="60" s="1"/>
  <c r="Q67" i="44"/>
  <c r="T67"/>
  <c r="O73" i="60" s="1"/>
  <c r="V67" i="44"/>
  <c r="Q73" i="60" s="1"/>
  <c r="X67" i="44"/>
  <c r="S73" i="60" s="1"/>
  <c r="Y67" i="44"/>
  <c r="AB67"/>
  <c r="W73" i="60" s="1"/>
  <c r="AD67" i="44"/>
  <c r="Y73" i="60" s="1"/>
  <c r="AF67" i="44"/>
  <c r="AA73" i="60" s="1"/>
  <c r="AG67" i="44"/>
  <c r="AJ67"/>
  <c r="AE73" i="60" s="1"/>
  <c r="AL67" i="44"/>
  <c r="AG73" i="60" s="1"/>
  <c r="AN67" i="44"/>
  <c r="AI73" i="60" s="1"/>
  <c r="AO67" i="44"/>
  <c r="L68"/>
  <c r="G74" i="60" s="1"/>
  <c r="N68" i="44"/>
  <c r="I74" i="60" s="1"/>
  <c r="P68" i="44"/>
  <c r="K74" i="60" s="1"/>
  <c r="Q68" i="44"/>
  <c r="T68"/>
  <c r="O74" i="60" s="1"/>
  <c r="V68" i="44"/>
  <c r="Q74" i="60" s="1"/>
  <c r="X68" i="44"/>
  <c r="S74" i="60" s="1"/>
  <c r="Y68" i="44"/>
  <c r="AB68"/>
  <c r="W74" i="60" s="1"/>
  <c r="AD68" i="44"/>
  <c r="Y74" i="60" s="1"/>
  <c r="AF68" i="44"/>
  <c r="AA74" i="60" s="1"/>
  <c r="AG68" i="44"/>
  <c r="AJ68"/>
  <c r="AE74" i="60" s="1"/>
  <c r="AL68" i="44"/>
  <c r="AG74" i="60" s="1"/>
  <c r="AN68" i="44"/>
  <c r="AI74" i="60" s="1"/>
  <c r="AO68" i="44"/>
  <c r="L69"/>
  <c r="G75" i="60" s="1"/>
  <c r="N69" i="44"/>
  <c r="I75" i="60" s="1"/>
  <c r="P69" i="44"/>
  <c r="K75" i="60" s="1"/>
  <c r="Q69" i="44"/>
  <c r="T69"/>
  <c r="O75" i="60" s="1"/>
  <c r="V69" i="44"/>
  <c r="Q75" i="60" s="1"/>
  <c r="X69" i="44"/>
  <c r="S75" i="60" s="1"/>
  <c r="Y69" i="44"/>
  <c r="AB69"/>
  <c r="W75" i="60" s="1"/>
  <c r="AD69" i="44"/>
  <c r="Y75" i="60" s="1"/>
  <c r="AF69" i="44"/>
  <c r="AA75" i="60" s="1"/>
  <c r="AG69" i="44"/>
  <c r="AJ69"/>
  <c r="AE75" i="60" s="1"/>
  <c r="AL69" i="44"/>
  <c r="AG75" i="60" s="1"/>
  <c r="AN69" i="44"/>
  <c r="AI75" i="60" s="1"/>
  <c r="AO69" i="44"/>
  <c r="L70"/>
  <c r="G76" i="60" s="1"/>
  <c r="N70" i="44"/>
  <c r="I76" i="60" s="1"/>
  <c r="P70" i="44"/>
  <c r="K76" i="60" s="1"/>
  <c r="Q70" i="44"/>
  <c r="T70"/>
  <c r="O76" i="60" s="1"/>
  <c r="V70" i="44"/>
  <c r="Q76" i="60" s="1"/>
  <c r="X70" i="44"/>
  <c r="S76" i="60" s="1"/>
  <c r="Y70" i="44"/>
  <c r="AB70"/>
  <c r="W76" i="60" s="1"/>
  <c r="AD70" i="44"/>
  <c r="Y76" i="60" s="1"/>
  <c r="AF70" i="44"/>
  <c r="AA76" i="60" s="1"/>
  <c r="AG70" i="44"/>
  <c r="AJ70"/>
  <c r="AE76" i="60" s="1"/>
  <c r="AL70" i="44"/>
  <c r="AG76" i="60" s="1"/>
  <c r="AN70" i="44"/>
  <c r="AI76" i="60" s="1"/>
  <c r="AO70" i="44"/>
  <c r="L71"/>
  <c r="G77" i="60" s="1"/>
  <c r="N71" i="44"/>
  <c r="I77" i="60" s="1"/>
  <c r="P71" i="44"/>
  <c r="K77" i="60" s="1"/>
  <c r="Q71" i="44"/>
  <c r="T71"/>
  <c r="O77" i="60" s="1"/>
  <c r="V71" i="44"/>
  <c r="Q77" i="60" s="1"/>
  <c r="X71" i="44"/>
  <c r="S77" i="60" s="1"/>
  <c r="Y71" i="44"/>
  <c r="AB71"/>
  <c r="W77" i="60" s="1"/>
  <c r="AD71" i="44"/>
  <c r="Y77" i="60" s="1"/>
  <c r="AF71" i="44"/>
  <c r="AA77" i="60" s="1"/>
  <c r="AG71" i="44"/>
  <c r="AJ71"/>
  <c r="AE77" i="60" s="1"/>
  <c r="AL71" i="44"/>
  <c r="AG77" i="60" s="1"/>
  <c r="AN71" i="44"/>
  <c r="AI77" i="60" s="1"/>
  <c r="AO71" i="44"/>
  <c r="L72"/>
  <c r="G78" i="60" s="1"/>
  <c r="N72" i="44"/>
  <c r="I78" i="60" s="1"/>
  <c r="P72" i="44"/>
  <c r="K78" i="60" s="1"/>
  <c r="Q72" i="44"/>
  <c r="T72"/>
  <c r="O78" i="60" s="1"/>
  <c r="V72" i="44"/>
  <c r="Q78" i="60" s="1"/>
  <c r="X72" i="44"/>
  <c r="S78" i="60" s="1"/>
  <c r="Y72" i="44"/>
  <c r="AB72"/>
  <c r="W78" i="60" s="1"/>
  <c r="AD72" i="44"/>
  <c r="Y78" i="60" s="1"/>
  <c r="AF72" i="44"/>
  <c r="AA78" i="60" s="1"/>
  <c r="AG72" i="44"/>
  <c r="AJ72"/>
  <c r="AE78" i="60" s="1"/>
  <c r="AL72" i="44"/>
  <c r="AG78" i="60" s="1"/>
  <c r="AN72" i="44"/>
  <c r="AI78" i="60" s="1"/>
  <c r="AO72" i="44"/>
  <c r="L73"/>
  <c r="G79" i="60" s="1"/>
  <c r="N73" i="44"/>
  <c r="I79" i="60" s="1"/>
  <c r="P73" i="44"/>
  <c r="K79" i="60" s="1"/>
  <c r="Q73" i="44"/>
  <c r="T73"/>
  <c r="O79" i="60" s="1"/>
  <c r="V73" i="44"/>
  <c r="Q79" i="60" s="1"/>
  <c r="X73" i="44"/>
  <c r="S79" i="60" s="1"/>
  <c r="Y73" i="44"/>
  <c r="AB73"/>
  <c r="W79" i="60" s="1"/>
  <c r="AD73" i="44"/>
  <c r="Y79" i="60" s="1"/>
  <c r="AF73" i="44"/>
  <c r="AA79" i="60" s="1"/>
  <c r="AG73" i="44"/>
  <c r="AJ73"/>
  <c r="AE79" i="60" s="1"/>
  <c r="AL73" i="44"/>
  <c r="AG79" i="60" s="1"/>
  <c r="AN73" i="44"/>
  <c r="AI79" i="60" s="1"/>
  <c r="AO73" i="44"/>
  <c r="L74"/>
  <c r="G80" i="60" s="1"/>
  <c r="N74" i="44"/>
  <c r="I80" i="60" s="1"/>
  <c r="P74" i="44"/>
  <c r="K80" i="60" s="1"/>
  <c r="Q74" i="44"/>
  <c r="T74"/>
  <c r="O80" i="60" s="1"/>
  <c r="V74" i="44"/>
  <c r="Q80" i="60" s="1"/>
  <c r="X74" i="44"/>
  <c r="S80" i="60" s="1"/>
  <c r="Y74" i="44"/>
  <c r="AB74"/>
  <c r="W80" i="60" s="1"/>
  <c r="AD74" i="44"/>
  <c r="Y80" i="60" s="1"/>
  <c r="AF74" i="44"/>
  <c r="AA80" i="60" s="1"/>
  <c r="AG74" i="44"/>
  <c r="AJ74"/>
  <c r="AE80" i="60" s="1"/>
  <c r="AL74" i="44"/>
  <c r="AG80" i="60" s="1"/>
  <c r="AN74" i="44"/>
  <c r="AI80" i="60" s="1"/>
  <c r="AO74" i="44"/>
  <c r="L75"/>
  <c r="G81" i="60" s="1"/>
  <c r="N75" i="44"/>
  <c r="I81" i="60" s="1"/>
  <c r="P75" i="44"/>
  <c r="K81" i="60" s="1"/>
  <c r="Q75" i="44"/>
  <c r="T75"/>
  <c r="O81" i="60" s="1"/>
  <c r="V75" i="44"/>
  <c r="Q81" i="60" s="1"/>
  <c r="X75" i="44"/>
  <c r="S81" i="60" s="1"/>
  <c r="Y75" i="44"/>
  <c r="AB75"/>
  <c r="W81" i="60" s="1"/>
  <c r="AD75" i="44"/>
  <c r="Y81" i="60" s="1"/>
  <c r="AF75" i="44"/>
  <c r="AA81" i="60" s="1"/>
  <c r="AG75" i="44"/>
  <c r="AJ75"/>
  <c r="AE81" i="60" s="1"/>
  <c r="AL75" i="44"/>
  <c r="AG81" i="60" s="1"/>
  <c r="AN75" i="44"/>
  <c r="AI81" i="60" s="1"/>
  <c r="AO75" i="44"/>
  <c r="L76"/>
  <c r="G82" i="60" s="1"/>
  <c r="N76" i="44"/>
  <c r="I82" i="60" s="1"/>
  <c r="P76" i="44"/>
  <c r="K82" i="60" s="1"/>
  <c r="Q76" i="44"/>
  <c r="T76"/>
  <c r="O82" i="60" s="1"/>
  <c r="V76" i="44"/>
  <c r="Q82" i="60" s="1"/>
  <c r="X76" i="44"/>
  <c r="S82" i="60" s="1"/>
  <c r="Y76" i="44"/>
  <c r="AB76"/>
  <c r="W82" i="60" s="1"/>
  <c r="AD76" i="44"/>
  <c r="Y82" i="60" s="1"/>
  <c r="AF76" i="44"/>
  <c r="AA82" i="60" s="1"/>
  <c r="AG76" i="44"/>
  <c r="AJ76"/>
  <c r="AE82" i="60" s="1"/>
  <c r="AL76" i="44"/>
  <c r="AG82" i="60" s="1"/>
  <c r="AN76" i="44"/>
  <c r="AI82" i="60" s="1"/>
  <c r="AO76" i="44"/>
  <c r="L77"/>
  <c r="G83" i="60" s="1"/>
  <c r="N77" i="44"/>
  <c r="I83" i="60" s="1"/>
  <c r="P77" i="44"/>
  <c r="K83" i="60" s="1"/>
  <c r="Q77" i="44"/>
  <c r="T77"/>
  <c r="O83" i="60" s="1"/>
  <c r="V77" i="44"/>
  <c r="Q83" i="60" s="1"/>
  <c r="X77" i="44"/>
  <c r="S83" i="60" s="1"/>
  <c r="Y77" i="44"/>
  <c r="AB77"/>
  <c r="W83" i="60" s="1"/>
  <c r="AD77" i="44"/>
  <c r="Y83" i="60" s="1"/>
  <c r="AF77" i="44"/>
  <c r="AA83" i="60" s="1"/>
  <c r="AG77" i="44"/>
  <c r="AJ77"/>
  <c r="AE83" i="60" s="1"/>
  <c r="AL77" i="44"/>
  <c r="AG83" i="60" s="1"/>
  <c r="AN77" i="44"/>
  <c r="AI83" i="60" s="1"/>
  <c r="AO77" i="44"/>
  <c r="L78"/>
  <c r="G84" i="60" s="1"/>
  <c r="N78" i="44"/>
  <c r="I84" i="60" s="1"/>
  <c r="P78" i="44"/>
  <c r="K84" i="60" s="1"/>
  <c r="Q78" i="44"/>
  <c r="T78"/>
  <c r="O84" i="60" s="1"/>
  <c r="V78" i="44"/>
  <c r="Q84" i="60" s="1"/>
  <c r="X78" i="44"/>
  <c r="S84" i="60" s="1"/>
  <c r="Y78" i="44"/>
  <c r="AB78"/>
  <c r="W84" i="60" s="1"/>
  <c r="AD78" i="44"/>
  <c r="Y84" i="60" s="1"/>
  <c r="AF78" i="44"/>
  <c r="AA84" i="60" s="1"/>
  <c r="AG78" i="44"/>
  <c r="AJ78"/>
  <c r="AE84" i="60" s="1"/>
  <c r="AL78" i="44"/>
  <c r="AG84" i="60" s="1"/>
  <c r="AN78" i="44"/>
  <c r="AI84" i="60" s="1"/>
  <c r="AO78" i="44"/>
  <c r="L79"/>
  <c r="G85" i="60" s="1"/>
  <c r="N79" i="44"/>
  <c r="I85" i="60" s="1"/>
  <c r="P79" i="44"/>
  <c r="K85" i="60" s="1"/>
  <c r="Q79" i="44"/>
  <c r="T79"/>
  <c r="O85" i="60" s="1"/>
  <c r="V79" i="44"/>
  <c r="Q85" i="60" s="1"/>
  <c r="X79" i="44"/>
  <c r="S85" i="60" s="1"/>
  <c r="Y79" i="44"/>
  <c r="AB79"/>
  <c r="W85" i="60" s="1"/>
  <c r="AD79" i="44"/>
  <c r="Y85" i="60" s="1"/>
  <c r="AF79" i="44"/>
  <c r="AA85" i="60" s="1"/>
  <c r="AG79" i="44"/>
  <c r="AJ79"/>
  <c r="AE85" i="60" s="1"/>
  <c r="AL79" i="44"/>
  <c r="AG85" i="60" s="1"/>
  <c r="AN79" i="44"/>
  <c r="AI85" i="60" s="1"/>
  <c r="AO79" i="44"/>
  <c r="L80"/>
  <c r="G86" i="60" s="1"/>
  <c r="N80" i="44"/>
  <c r="I86" i="60" s="1"/>
  <c r="P80" i="44"/>
  <c r="K86" i="60" s="1"/>
  <c r="Q80" i="44"/>
  <c r="T80"/>
  <c r="O86" i="60" s="1"/>
  <c r="V80" i="44"/>
  <c r="Q86" i="60" s="1"/>
  <c r="X80" i="44"/>
  <c r="S86" i="60" s="1"/>
  <c r="Y80" i="44"/>
  <c r="AB80"/>
  <c r="W86" i="60" s="1"/>
  <c r="AD80" i="44"/>
  <c r="Y86" i="60" s="1"/>
  <c r="AF80" i="44"/>
  <c r="AA86" i="60" s="1"/>
  <c r="AG80" i="44"/>
  <c r="AJ80"/>
  <c r="AE86" i="60" s="1"/>
  <c r="AL80" i="44"/>
  <c r="AG86" i="60" s="1"/>
  <c r="AN80" i="44"/>
  <c r="AI86" i="60" s="1"/>
  <c r="AO80" i="44"/>
  <c r="L81"/>
  <c r="G87" i="60" s="1"/>
  <c r="N81" i="44"/>
  <c r="I87" i="60" s="1"/>
  <c r="P81" i="44"/>
  <c r="K87" i="60" s="1"/>
  <c r="Q81" i="44"/>
  <c r="T81"/>
  <c r="O87" i="60" s="1"/>
  <c r="V81" i="44"/>
  <c r="Q87" i="60" s="1"/>
  <c r="X81" i="44"/>
  <c r="S87" i="60" s="1"/>
  <c r="Y81" i="44"/>
  <c r="AB81"/>
  <c r="W87" i="60" s="1"/>
  <c r="AD81" i="44"/>
  <c r="Y87" i="60" s="1"/>
  <c r="AF81" i="44"/>
  <c r="AA87" i="60" s="1"/>
  <c r="AG81" i="44"/>
  <c r="AJ81"/>
  <c r="AE87" i="60" s="1"/>
  <c r="AL81" i="44"/>
  <c r="AG87" i="60" s="1"/>
  <c r="AN81" i="44"/>
  <c r="AI87" i="60" s="1"/>
  <c r="AO81" i="44"/>
  <c r="L82"/>
  <c r="G88" i="60" s="1"/>
  <c r="N82" i="44"/>
  <c r="I88" i="60" s="1"/>
  <c r="P82" i="44"/>
  <c r="K88" i="60" s="1"/>
  <c r="Q82" i="44"/>
  <c r="T82"/>
  <c r="O88" i="60" s="1"/>
  <c r="V82" i="44"/>
  <c r="Q88" i="60" s="1"/>
  <c r="X82" i="44"/>
  <c r="S88" i="60" s="1"/>
  <c r="Y82" i="44"/>
  <c r="AB82"/>
  <c r="W88" i="60" s="1"/>
  <c r="AD82" i="44"/>
  <c r="Y88" i="60" s="1"/>
  <c r="AF82" i="44"/>
  <c r="AA88" i="60" s="1"/>
  <c r="AG82" i="44"/>
  <c r="AJ82"/>
  <c r="AE88" i="60" s="1"/>
  <c r="AL82" i="44"/>
  <c r="AG88" i="60" s="1"/>
  <c r="AN82" i="44"/>
  <c r="AI88" i="60" s="1"/>
  <c r="AO82" i="44"/>
  <c r="L83"/>
  <c r="G89" i="60" s="1"/>
  <c r="N83" i="44"/>
  <c r="I89" i="60" s="1"/>
  <c r="P83" i="44"/>
  <c r="K89" i="60" s="1"/>
  <c r="Q83" i="44"/>
  <c r="T83"/>
  <c r="O89" i="60" s="1"/>
  <c r="V83" i="44"/>
  <c r="Q89" i="60" s="1"/>
  <c r="X83" i="44"/>
  <c r="S89" i="60" s="1"/>
  <c r="Y83" i="44"/>
  <c r="AB83"/>
  <c r="W89" i="60" s="1"/>
  <c r="AD83" i="44"/>
  <c r="Y89" i="60" s="1"/>
  <c r="AF83" i="44"/>
  <c r="AA89" i="60" s="1"/>
  <c r="AG83" i="44"/>
  <c r="AJ83"/>
  <c r="AE89" i="60" s="1"/>
  <c r="AL83" i="44"/>
  <c r="AG89" i="60" s="1"/>
  <c r="AN83" i="44"/>
  <c r="AI89" i="60" s="1"/>
  <c r="AO83" i="44"/>
  <c r="L84"/>
  <c r="G90" i="60" s="1"/>
  <c r="N84" i="44"/>
  <c r="I90" i="60" s="1"/>
  <c r="P84" i="44"/>
  <c r="K90" i="60" s="1"/>
  <c r="Q84" i="44"/>
  <c r="T84"/>
  <c r="O90" i="60" s="1"/>
  <c r="V84" i="44"/>
  <c r="Q90" i="60" s="1"/>
  <c r="X84" i="44"/>
  <c r="S90" i="60" s="1"/>
  <c r="Y84" i="44"/>
  <c r="AB84"/>
  <c r="W90" i="60" s="1"/>
  <c r="AD84" i="44"/>
  <c r="Y90" i="60" s="1"/>
  <c r="AF84" i="44"/>
  <c r="AA90" i="60" s="1"/>
  <c r="AG84" i="44"/>
  <c r="AJ84"/>
  <c r="AE90" i="60" s="1"/>
  <c r="AL84" i="44"/>
  <c r="AG90" i="60" s="1"/>
  <c r="AN84" i="44"/>
  <c r="AI90" i="60" s="1"/>
  <c r="AO84" i="44"/>
  <c r="L85"/>
  <c r="G91" i="60" s="1"/>
  <c r="N85" i="44"/>
  <c r="I91" i="60" s="1"/>
  <c r="P85" i="44"/>
  <c r="K91" i="60" s="1"/>
  <c r="Q85" i="44"/>
  <c r="T85"/>
  <c r="O91" i="60" s="1"/>
  <c r="V85" i="44"/>
  <c r="Q91" i="60" s="1"/>
  <c r="X85" i="44"/>
  <c r="S91" i="60" s="1"/>
  <c r="Y85" i="44"/>
  <c r="AB85"/>
  <c r="W91" i="60" s="1"/>
  <c r="AD85" i="44"/>
  <c r="Y91" i="60" s="1"/>
  <c r="AF85" i="44"/>
  <c r="AA91" i="60" s="1"/>
  <c r="AG85" i="44"/>
  <c r="AJ85"/>
  <c r="AE91" i="60" s="1"/>
  <c r="AL85" i="44"/>
  <c r="AG91" i="60" s="1"/>
  <c r="AN85" i="44"/>
  <c r="AI91" i="60" s="1"/>
  <c r="AO85" i="44"/>
  <c r="L86"/>
  <c r="G92" i="60" s="1"/>
  <c r="N86" i="44"/>
  <c r="I92" i="60" s="1"/>
  <c r="P86" i="44"/>
  <c r="K92" i="60" s="1"/>
  <c r="Q86" i="44"/>
  <c r="T86"/>
  <c r="O92" i="60" s="1"/>
  <c r="V86" i="44"/>
  <c r="Q92" i="60" s="1"/>
  <c r="X86" i="44"/>
  <c r="S92" i="60" s="1"/>
  <c r="Y86" i="44"/>
  <c r="AB86"/>
  <c r="W92" i="60" s="1"/>
  <c r="AD86" i="44"/>
  <c r="Y92" i="60" s="1"/>
  <c r="AF86" i="44"/>
  <c r="AA92" i="60" s="1"/>
  <c r="AG86" i="44"/>
  <c r="AJ86"/>
  <c r="AE92" i="60" s="1"/>
  <c r="AL86" i="44"/>
  <c r="AG92" i="60" s="1"/>
  <c r="AN86" i="44"/>
  <c r="AI92" i="60" s="1"/>
  <c r="AO86" i="44"/>
  <c r="L87"/>
  <c r="G93" i="60" s="1"/>
  <c r="N87" i="44"/>
  <c r="I93" i="60" s="1"/>
  <c r="P87" i="44"/>
  <c r="K93" i="60" s="1"/>
  <c r="Q87" i="44"/>
  <c r="T87"/>
  <c r="O93" i="60" s="1"/>
  <c r="V87" i="44"/>
  <c r="Q93" i="60" s="1"/>
  <c r="X87" i="44"/>
  <c r="S93" i="60" s="1"/>
  <c r="Y87" i="44"/>
  <c r="AB87"/>
  <c r="W93" i="60" s="1"/>
  <c r="AD87" i="44"/>
  <c r="Y93" i="60" s="1"/>
  <c r="AF87" i="44"/>
  <c r="AA93" i="60" s="1"/>
  <c r="AG87" i="44"/>
  <c r="AJ87"/>
  <c r="AE93" i="60" s="1"/>
  <c r="AL87" i="44"/>
  <c r="AG93" i="60" s="1"/>
  <c r="AN87" i="44"/>
  <c r="AI93" i="60" s="1"/>
  <c r="AO87" i="44"/>
  <c r="L88"/>
  <c r="G94" i="60" s="1"/>
  <c r="N88" i="44"/>
  <c r="I94" i="60" s="1"/>
  <c r="P88" i="44"/>
  <c r="K94" i="60" s="1"/>
  <c r="Q88" i="44"/>
  <c r="T88"/>
  <c r="O94" i="60" s="1"/>
  <c r="V88" i="44"/>
  <c r="Q94" i="60" s="1"/>
  <c r="X88" i="44"/>
  <c r="S94" i="60" s="1"/>
  <c r="Y88" i="44"/>
  <c r="AB88"/>
  <c r="W94" i="60" s="1"/>
  <c r="AD88" i="44"/>
  <c r="Y94" i="60" s="1"/>
  <c r="AF88" i="44"/>
  <c r="AA94" i="60" s="1"/>
  <c r="AG88" i="44"/>
  <c r="AJ88"/>
  <c r="AE94" i="60" s="1"/>
  <c r="AL88" i="44"/>
  <c r="AG94" i="60" s="1"/>
  <c r="AN88" i="44"/>
  <c r="AI94" i="60" s="1"/>
  <c r="AO88" i="44"/>
  <c r="L89"/>
  <c r="G95" i="60" s="1"/>
  <c r="N89" i="44"/>
  <c r="I95" i="60" s="1"/>
  <c r="P89" i="44"/>
  <c r="K95" i="60" s="1"/>
  <c r="Q89" i="44"/>
  <c r="T89"/>
  <c r="O95" i="60" s="1"/>
  <c r="V89" i="44"/>
  <c r="Q95" i="60" s="1"/>
  <c r="X89" i="44"/>
  <c r="S95" i="60" s="1"/>
  <c r="Y89" i="44"/>
  <c r="AB89"/>
  <c r="W95" i="60" s="1"/>
  <c r="AD89" i="44"/>
  <c r="Y95" i="60" s="1"/>
  <c r="AF89" i="44"/>
  <c r="AA95" i="60" s="1"/>
  <c r="AG89" i="44"/>
  <c r="AJ89"/>
  <c r="AE95" i="60" s="1"/>
  <c r="AL89" i="44"/>
  <c r="AG95" i="60" s="1"/>
  <c r="AN89" i="44"/>
  <c r="AI95" i="60" s="1"/>
  <c r="AO89" i="44"/>
  <c r="L90"/>
  <c r="G96" i="60" s="1"/>
  <c r="N90" i="44"/>
  <c r="I96" i="60" s="1"/>
  <c r="P90" i="44"/>
  <c r="K96" i="60" s="1"/>
  <c r="Q90" i="44"/>
  <c r="T90"/>
  <c r="O96" i="60" s="1"/>
  <c r="V90" i="44"/>
  <c r="Q96" i="60" s="1"/>
  <c r="X90" i="44"/>
  <c r="S96" i="60" s="1"/>
  <c r="Y90" i="44"/>
  <c r="AB90"/>
  <c r="W96" i="60" s="1"/>
  <c r="AD90" i="44"/>
  <c r="Y96" i="60" s="1"/>
  <c r="AF90" i="44"/>
  <c r="AA96" i="60" s="1"/>
  <c r="AG90" i="44"/>
  <c r="AJ90"/>
  <c r="AE96" i="60" s="1"/>
  <c r="AL90" i="44"/>
  <c r="AG96" i="60" s="1"/>
  <c r="AN90" i="44"/>
  <c r="AI96" i="60" s="1"/>
  <c r="AO90" i="44"/>
  <c r="L91"/>
  <c r="G97" i="60" s="1"/>
  <c r="N91" i="44"/>
  <c r="I97" i="60" s="1"/>
  <c r="P91" i="44"/>
  <c r="K97" i="60" s="1"/>
  <c r="Q91" i="44"/>
  <c r="T91"/>
  <c r="O97" i="60" s="1"/>
  <c r="V91" i="44"/>
  <c r="Q97" i="60" s="1"/>
  <c r="X91" i="44"/>
  <c r="S97" i="60" s="1"/>
  <c r="Y91" i="44"/>
  <c r="AB91"/>
  <c r="W97" i="60" s="1"/>
  <c r="AD91" i="44"/>
  <c r="Y97" i="60" s="1"/>
  <c r="AF91" i="44"/>
  <c r="AA97" i="60" s="1"/>
  <c r="AG91" i="44"/>
  <c r="AJ91"/>
  <c r="AE97" i="60" s="1"/>
  <c r="AL91" i="44"/>
  <c r="AG97" i="60" s="1"/>
  <c r="AN91" i="44"/>
  <c r="AI97" i="60" s="1"/>
  <c r="AO91" i="44"/>
  <c r="L92"/>
  <c r="G98" i="60" s="1"/>
  <c r="N92" i="44"/>
  <c r="I98" i="60" s="1"/>
  <c r="P92" i="44"/>
  <c r="K98" i="60" s="1"/>
  <c r="Q92" i="44"/>
  <c r="T92"/>
  <c r="O98" i="60" s="1"/>
  <c r="V92" i="44"/>
  <c r="Q98" i="60" s="1"/>
  <c r="X92" i="44"/>
  <c r="S98" i="60" s="1"/>
  <c r="Y92" i="44"/>
  <c r="AB92"/>
  <c r="W98" i="60" s="1"/>
  <c r="AD92" i="44"/>
  <c r="Y98" i="60" s="1"/>
  <c r="AF92" i="44"/>
  <c r="AA98" i="60" s="1"/>
  <c r="AG92" i="44"/>
  <c r="AJ92"/>
  <c r="AE98" i="60" s="1"/>
  <c r="AL92" i="44"/>
  <c r="AG98" i="60" s="1"/>
  <c r="AN92" i="44"/>
  <c r="AI98" i="60" s="1"/>
  <c r="AO92" i="44"/>
  <c r="L93"/>
  <c r="G99" i="60" s="1"/>
  <c r="N93" i="44"/>
  <c r="I99" i="60" s="1"/>
  <c r="P93" i="44"/>
  <c r="K99" i="60" s="1"/>
  <c r="Q93" i="44"/>
  <c r="T93"/>
  <c r="O99" i="60" s="1"/>
  <c r="V93" i="44"/>
  <c r="Q99" i="60" s="1"/>
  <c r="X93" i="44"/>
  <c r="S99" i="60" s="1"/>
  <c r="Y93" i="44"/>
  <c r="AB93"/>
  <c r="W99" i="60" s="1"/>
  <c r="AD93" i="44"/>
  <c r="Y99" i="60" s="1"/>
  <c r="AF93" i="44"/>
  <c r="AA99" i="60" s="1"/>
  <c r="AG93" i="44"/>
  <c r="AJ93"/>
  <c r="AE99" i="60" s="1"/>
  <c r="AL93" i="44"/>
  <c r="AG99" i="60" s="1"/>
  <c r="AN93" i="44"/>
  <c r="AI99" i="60" s="1"/>
  <c r="AO93" i="44"/>
  <c r="L94"/>
  <c r="G100" i="60" s="1"/>
  <c r="N94" i="44"/>
  <c r="I100" i="60" s="1"/>
  <c r="P94" i="44"/>
  <c r="K100" i="60" s="1"/>
  <c r="Q94" i="44"/>
  <c r="T94"/>
  <c r="O100" i="60" s="1"/>
  <c r="V94" i="44"/>
  <c r="Q100" i="60" s="1"/>
  <c r="X94" i="44"/>
  <c r="S100" i="60" s="1"/>
  <c r="Y94" i="44"/>
  <c r="AB94"/>
  <c r="W100" i="60" s="1"/>
  <c r="AD94" i="44"/>
  <c r="Y100" i="60" s="1"/>
  <c r="AF94" i="44"/>
  <c r="AA100" i="60" s="1"/>
  <c r="AG94" i="44"/>
  <c r="AJ94"/>
  <c r="AE100" i="60" s="1"/>
  <c r="AL94" i="44"/>
  <c r="AG100" i="60" s="1"/>
  <c r="AN94" i="44"/>
  <c r="AI100" i="60" s="1"/>
  <c r="AO94" i="44"/>
  <c r="L95"/>
  <c r="G101" i="60" s="1"/>
  <c r="N95" i="44"/>
  <c r="I101" i="60" s="1"/>
  <c r="P95" i="44"/>
  <c r="K101" i="60" s="1"/>
  <c r="Q95" i="44"/>
  <c r="T95"/>
  <c r="O101" i="60" s="1"/>
  <c r="V95" i="44"/>
  <c r="Q101" i="60" s="1"/>
  <c r="X95" i="44"/>
  <c r="S101" i="60" s="1"/>
  <c r="Y95" i="44"/>
  <c r="AB95"/>
  <c r="W101" i="60" s="1"/>
  <c r="AD95" i="44"/>
  <c r="Y101" i="60" s="1"/>
  <c r="AF95" i="44"/>
  <c r="AA101" i="60" s="1"/>
  <c r="AG95" i="44"/>
  <c r="AJ95"/>
  <c r="AE101" i="60" s="1"/>
  <c r="AL95" i="44"/>
  <c r="AG101" i="60" s="1"/>
  <c r="AN95" i="44"/>
  <c r="AI101" i="60" s="1"/>
  <c r="AO95" i="44"/>
  <c r="L96"/>
  <c r="G102" i="60" s="1"/>
  <c r="N96" i="44"/>
  <c r="I102" i="60" s="1"/>
  <c r="P96" i="44"/>
  <c r="K102" i="60" s="1"/>
  <c r="Q96" i="44"/>
  <c r="T96"/>
  <c r="O102" i="60" s="1"/>
  <c r="V96" i="44"/>
  <c r="Q102" i="60" s="1"/>
  <c r="X96" i="44"/>
  <c r="S102" i="60" s="1"/>
  <c r="Y96" i="44"/>
  <c r="AB96"/>
  <c r="W102" i="60" s="1"/>
  <c r="AD96" i="44"/>
  <c r="Y102" i="60" s="1"/>
  <c r="AF96" i="44"/>
  <c r="AA102" i="60" s="1"/>
  <c r="AG96" i="44"/>
  <c r="AJ96"/>
  <c r="AE102" i="60" s="1"/>
  <c r="AL96" i="44"/>
  <c r="AG102" i="60" s="1"/>
  <c r="AN96" i="44"/>
  <c r="AI102" i="60" s="1"/>
  <c r="AO96" i="44"/>
  <c r="L97"/>
  <c r="G103" i="60" s="1"/>
  <c r="N97" i="44"/>
  <c r="I103" i="60" s="1"/>
  <c r="P97" i="44"/>
  <c r="K103" i="60" s="1"/>
  <c r="Q97" i="44"/>
  <c r="T97"/>
  <c r="O103" i="60" s="1"/>
  <c r="V97" i="44"/>
  <c r="Q103" i="60" s="1"/>
  <c r="X97" i="44"/>
  <c r="S103" i="60" s="1"/>
  <c r="Y97" i="44"/>
  <c r="AB97"/>
  <c r="W103" i="60" s="1"/>
  <c r="AD97" i="44"/>
  <c r="Y103" i="60" s="1"/>
  <c r="AF97" i="44"/>
  <c r="AA103" i="60" s="1"/>
  <c r="AG97" i="44"/>
  <c r="AJ97"/>
  <c r="AE103" i="60" s="1"/>
  <c r="AL97" i="44"/>
  <c r="AG103" i="60" s="1"/>
  <c r="AN97" i="44"/>
  <c r="AI103" i="60" s="1"/>
  <c r="AO97" i="44"/>
  <c r="L98"/>
  <c r="G104" i="60" s="1"/>
  <c r="N98" i="44"/>
  <c r="I104" i="60" s="1"/>
  <c r="P98" i="44"/>
  <c r="K104" i="60" s="1"/>
  <c r="Q98" i="44"/>
  <c r="T98"/>
  <c r="O104" i="60" s="1"/>
  <c r="V98" i="44"/>
  <c r="Q104" i="60" s="1"/>
  <c r="X98" i="44"/>
  <c r="S104" i="60" s="1"/>
  <c r="Y98" i="44"/>
  <c r="AB98"/>
  <c r="W104" i="60" s="1"/>
  <c r="AD98" i="44"/>
  <c r="Y104" i="60" s="1"/>
  <c r="AF98" i="44"/>
  <c r="AA104" i="60" s="1"/>
  <c r="AG98" i="44"/>
  <c r="AJ98"/>
  <c r="AE104" i="60" s="1"/>
  <c r="AL98" i="44"/>
  <c r="AG104" i="60" s="1"/>
  <c r="AN98" i="44"/>
  <c r="AI104" i="60" s="1"/>
  <c r="AO98" i="44"/>
  <c r="L99"/>
  <c r="G105" i="60" s="1"/>
  <c r="N99" i="44"/>
  <c r="I105" i="60" s="1"/>
  <c r="P99" i="44"/>
  <c r="K105" i="60" s="1"/>
  <c r="Q99" i="44"/>
  <c r="T99"/>
  <c r="O105" i="60" s="1"/>
  <c r="V99" i="44"/>
  <c r="Q105" i="60" s="1"/>
  <c r="X99" i="44"/>
  <c r="S105" i="60" s="1"/>
  <c r="Y99" i="44"/>
  <c r="AB99"/>
  <c r="W105" i="60" s="1"/>
  <c r="AD99" i="44"/>
  <c r="Y105" i="60" s="1"/>
  <c r="AF99" i="44"/>
  <c r="AA105" i="60" s="1"/>
  <c r="AG99" i="44"/>
  <c r="AJ99"/>
  <c r="AE105" i="60" s="1"/>
  <c r="AL99" i="44"/>
  <c r="AG105" i="60" s="1"/>
  <c r="AN99" i="44"/>
  <c r="AI105" i="60" s="1"/>
  <c r="AO99" i="44"/>
  <c r="L100"/>
  <c r="G106" i="60" s="1"/>
  <c r="N100" i="44"/>
  <c r="I106" i="60" s="1"/>
  <c r="P100" i="44"/>
  <c r="K106" i="60" s="1"/>
  <c r="Q100" i="44"/>
  <c r="T100"/>
  <c r="O106" i="60" s="1"/>
  <c r="V100" i="44"/>
  <c r="Q106" i="60" s="1"/>
  <c r="X100" i="44"/>
  <c r="S106" i="60" s="1"/>
  <c r="Y100" i="44"/>
  <c r="AB100"/>
  <c r="W106" i="60" s="1"/>
  <c r="AD100" i="44"/>
  <c r="Y106" i="60" s="1"/>
  <c r="AF100" i="44"/>
  <c r="AA106" i="60" s="1"/>
  <c r="AG100" i="44"/>
  <c r="AJ100"/>
  <c r="AE106" i="60" s="1"/>
  <c r="AL100" i="44"/>
  <c r="AG106" i="60" s="1"/>
  <c r="AN100" i="44"/>
  <c r="AI106" i="60" s="1"/>
  <c r="AO100" i="44"/>
  <c r="L101"/>
  <c r="G107" i="60" s="1"/>
  <c r="N101" i="44"/>
  <c r="I107" i="60" s="1"/>
  <c r="P101" i="44"/>
  <c r="K107" i="60" s="1"/>
  <c r="Q101" i="44"/>
  <c r="T101"/>
  <c r="O107" i="60" s="1"/>
  <c r="V101" i="44"/>
  <c r="Q107" i="60" s="1"/>
  <c r="X101" i="44"/>
  <c r="S107" i="60" s="1"/>
  <c r="Y101" i="44"/>
  <c r="AB101"/>
  <c r="W107" i="60" s="1"/>
  <c r="AD101" i="44"/>
  <c r="Y107" i="60" s="1"/>
  <c r="AF101" i="44"/>
  <c r="AA107" i="60" s="1"/>
  <c r="AG101" i="44"/>
  <c r="AJ101"/>
  <c r="AE107" i="60" s="1"/>
  <c r="AL101" i="44"/>
  <c r="AG107" i="60" s="1"/>
  <c r="AN101" i="44"/>
  <c r="AI107" i="60" s="1"/>
  <c r="AO101" i="44"/>
  <c r="L102"/>
  <c r="G108" i="60" s="1"/>
  <c r="N102" i="44"/>
  <c r="I108" i="60" s="1"/>
  <c r="P102" i="44"/>
  <c r="K108" i="60" s="1"/>
  <c r="Q102" i="44"/>
  <c r="T102"/>
  <c r="O108" i="60" s="1"/>
  <c r="V102" i="44"/>
  <c r="Q108" i="60" s="1"/>
  <c r="X102" i="44"/>
  <c r="S108" i="60" s="1"/>
  <c r="Y102" i="44"/>
  <c r="AB102"/>
  <c r="W108" i="60" s="1"/>
  <c r="AD102" i="44"/>
  <c r="Y108" i="60" s="1"/>
  <c r="AF102" i="44"/>
  <c r="AA108" i="60" s="1"/>
  <c r="AG102" i="44"/>
  <c r="AJ102"/>
  <c r="AE108" i="60" s="1"/>
  <c r="AL102" i="44"/>
  <c r="AG108" i="60" s="1"/>
  <c r="AN102" i="44"/>
  <c r="AI108" i="60" s="1"/>
  <c r="AO102" i="44"/>
  <c r="L103"/>
  <c r="G109" i="60" s="1"/>
  <c r="N103" i="44"/>
  <c r="I109" i="60" s="1"/>
  <c r="P103" i="44"/>
  <c r="K109" i="60" s="1"/>
  <c r="Q103" i="44"/>
  <c r="T103"/>
  <c r="O109" i="60" s="1"/>
  <c r="V103" i="44"/>
  <c r="Q109" i="60" s="1"/>
  <c r="X103" i="44"/>
  <c r="S109" i="60" s="1"/>
  <c r="Y103" i="44"/>
  <c r="AB103"/>
  <c r="W109" i="60" s="1"/>
  <c r="AD103" i="44"/>
  <c r="Y109" i="60" s="1"/>
  <c r="AF103" i="44"/>
  <c r="AA109" i="60" s="1"/>
  <c r="AG103" i="44"/>
  <c r="AJ103"/>
  <c r="AE109" i="60" s="1"/>
  <c r="AL103" i="44"/>
  <c r="AG109" i="60" s="1"/>
  <c r="AN103" i="44"/>
  <c r="AI109" i="60" s="1"/>
  <c r="AO103" i="44"/>
  <c r="L104"/>
  <c r="G110" i="60" s="1"/>
  <c r="N104" i="44"/>
  <c r="I110" i="60" s="1"/>
  <c r="P104" i="44"/>
  <c r="K110" i="60" s="1"/>
  <c r="Q104" i="44"/>
  <c r="T104"/>
  <c r="O110" i="60" s="1"/>
  <c r="V104" i="44"/>
  <c r="Q110" i="60" s="1"/>
  <c r="X104" i="44"/>
  <c r="S110" i="60" s="1"/>
  <c r="Y104" i="44"/>
  <c r="AB104"/>
  <c r="W110" i="60" s="1"/>
  <c r="AD104" i="44"/>
  <c r="Y110" i="60" s="1"/>
  <c r="AF104" i="44"/>
  <c r="AA110" i="60" s="1"/>
  <c r="AG104" i="44"/>
  <c r="AJ104"/>
  <c r="AE110" i="60" s="1"/>
  <c r="AL104" i="44"/>
  <c r="AG110" i="60" s="1"/>
  <c r="AN104" i="44"/>
  <c r="AI110" i="60" s="1"/>
  <c r="AO104" i="44"/>
  <c r="L105"/>
  <c r="G111" i="60" s="1"/>
  <c r="N105" i="44"/>
  <c r="I111" i="60" s="1"/>
  <c r="P105" i="44"/>
  <c r="K111" i="60" s="1"/>
  <c r="Q105" i="44"/>
  <c r="T105"/>
  <c r="O111" i="60" s="1"/>
  <c r="V105" i="44"/>
  <c r="Q111" i="60" s="1"/>
  <c r="X105" i="44"/>
  <c r="S111" i="60" s="1"/>
  <c r="Y105" i="44"/>
  <c r="AB105"/>
  <c r="W111" i="60" s="1"/>
  <c r="AD105" i="44"/>
  <c r="Y111" i="60" s="1"/>
  <c r="AF105" i="44"/>
  <c r="AA111" i="60" s="1"/>
  <c r="AG105" i="44"/>
  <c r="AJ105"/>
  <c r="AE111" i="60" s="1"/>
  <c r="AL105" i="44"/>
  <c r="AG111" i="60" s="1"/>
  <c r="AN105" i="44"/>
  <c r="AI111" i="60" s="1"/>
  <c r="AO105" i="44"/>
  <c r="L6" i="45"/>
  <c r="G12" i="62" s="1"/>
  <c r="N6" i="45"/>
  <c r="I12" i="62" s="1"/>
  <c r="P6" i="45"/>
  <c r="K12" i="62" s="1"/>
  <c r="Q6" i="45"/>
  <c r="T6"/>
  <c r="O12" i="62" s="1"/>
  <c r="V6" i="45"/>
  <c r="Q12" i="62" s="1"/>
  <c r="X6" i="45"/>
  <c r="S12" i="62" s="1"/>
  <c r="Y6" i="45"/>
  <c r="AB6"/>
  <c r="W12" i="62" s="1"/>
  <c r="AD6" i="45"/>
  <c r="Y12" i="62" s="1"/>
  <c r="AF6" i="45"/>
  <c r="AA12" i="62" s="1"/>
  <c r="AG6" i="45"/>
  <c r="AJ6"/>
  <c r="AE12" i="62" s="1"/>
  <c r="AL6" i="45"/>
  <c r="AG12" i="62" s="1"/>
  <c r="AN6" i="45"/>
  <c r="AI12" i="62" s="1"/>
  <c r="AO6" i="45"/>
  <c r="L7"/>
  <c r="G13" i="62" s="1"/>
  <c r="N7" i="45"/>
  <c r="I13" i="62" s="1"/>
  <c r="P7" i="45"/>
  <c r="K13" i="62" s="1"/>
  <c r="Q7" i="45"/>
  <c r="T7"/>
  <c r="O13" i="62" s="1"/>
  <c r="V7" i="45"/>
  <c r="Q13" i="62" s="1"/>
  <c r="X7" i="45"/>
  <c r="S13" i="62" s="1"/>
  <c r="Y7" i="45"/>
  <c r="AB7"/>
  <c r="W13" i="62" s="1"/>
  <c r="AD7" i="45"/>
  <c r="Y13" i="62" s="1"/>
  <c r="AF7" i="45"/>
  <c r="AA13" i="62" s="1"/>
  <c r="AG7" i="45"/>
  <c r="AJ7"/>
  <c r="AE13" i="62" s="1"/>
  <c r="AL7" i="45"/>
  <c r="AG13" i="62" s="1"/>
  <c r="AN7" i="45"/>
  <c r="AI13" i="62" s="1"/>
  <c r="AO7" i="45"/>
  <c r="L8"/>
  <c r="G14" i="62" s="1"/>
  <c r="N8" i="45"/>
  <c r="I14" i="62" s="1"/>
  <c r="P8" i="45"/>
  <c r="K14" i="62" s="1"/>
  <c r="Q8" i="45"/>
  <c r="T8"/>
  <c r="O14" i="62" s="1"/>
  <c r="V8" i="45"/>
  <c r="Q14" i="62" s="1"/>
  <c r="X8" i="45"/>
  <c r="S14" i="62" s="1"/>
  <c r="Y8" i="45"/>
  <c r="AB8"/>
  <c r="W14" i="62" s="1"/>
  <c r="AD8" i="45"/>
  <c r="Y14" i="62" s="1"/>
  <c r="AF8" i="45"/>
  <c r="AA14" i="62" s="1"/>
  <c r="AG8" i="45"/>
  <c r="AJ8"/>
  <c r="AE14" i="62" s="1"/>
  <c r="AL8" i="45"/>
  <c r="AG14" i="62" s="1"/>
  <c r="AN8" i="45"/>
  <c r="AI14" i="62" s="1"/>
  <c r="AO8" i="45"/>
  <c r="L9"/>
  <c r="G15" i="62" s="1"/>
  <c r="N9" i="45"/>
  <c r="I15" i="62" s="1"/>
  <c r="P9" i="45"/>
  <c r="K15" i="62" s="1"/>
  <c r="Q9" i="45"/>
  <c r="T9"/>
  <c r="O15" i="62" s="1"/>
  <c r="V9" i="45"/>
  <c r="Q15" i="62" s="1"/>
  <c r="X9" i="45"/>
  <c r="S15" i="62" s="1"/>
  <c r="Y9" i="45"/>
  <c r="AB9"/>
  <c r="W15" i="62" s="1"/>
  <c r="AD9" i="45"/>
  <c r="Y15" i="62" s="1"/>
  <c r="AF9" i="45"/>
  <c r="AA15" i="62" s="1"/>
  <c r="AG9" i="45"/>
  <c r="AJ9"/>
  <c r="AE15" i="62" s="1"/>
  <c r="AL9" i="45"/>
  <c r="AG15" i="62" s="1"/>
  <c r="AN9" i="45"/>
  <c r="AI15" i="62" s="1"/>
  <c r="AO9" i="45"/>
  <c r="L10"/>
  <c r="G16" i="62" s="1"/>
  <c r="N10" i="45"/>
  <c r="I16" i="62" s="1"/>
  <c r="P10" i="45"/>
  <c r="K16" i="62" s="1"/>
  <c r="Q10" i="45"/>
  <c r="T10"/>
  <c r="O16" i="62" s="1"/>
  <c r="V10" i="45"/>
  <c r="Q16" i="62" s="1"/>
  <c r="X10" i="45"/>
  <c r="S16" i="62" s="1"/>
  <c r="Y10" i="45"/>
  <c r="AB10"/>
  <c r="W16" i="62" s="1"/>
  <c r="AD10" i="45"/>
  <c r="Y16" i="62" s="1"/>
  <c r="AF10" i="45"/>
  <c r="AA16" i="62" s="1"/>
  <c r="AG10" i="45"/>
  <c r="AJ10"/>
  <c r="AE16" i="62" s="1"/>
  <c r="AL10" i="45"/>
  <c r="AG16" i="62" s="1"/>
  <c r="AN10" i="45"/>
  <c r="AI16" i="62" s="1"/>
  <c r="AO10" i="45"/>
  <c r="L11"/>
  <c r="G17" i="62" s="1"/>
  <c r="N11" i="45"/>
  <c r="I17" i="62" s="1"/>
  <c r="P11" i="45"/>
  <c r="K17" i="62" s="1"/>
  <c r="Q11" i="45"/>
  <c r="T11"/>
  <c r="O17" i="62" s="1"/>
  <c r="V11" i="45"/>
  <c r="Q17" i="62" s="1"/>
  <c r="X11" i="45"/>
  <c r="S17" i="62" s="1"/>
  <c r="Y11" i="45"/>
  <c r="AB11"/>
  <c r="W17" i="62" s="1"/>
  <c r="AD11" i="45"/>
  <c r="Y17" i="62" s="1"/>
  <c r="AF11" i="45"/>
  <c r="AA17" i="62" s="1"/>
  <c r="AG11" i="45"/>
  <c r="AJ11"/>
  <c r="AE17" i="62" s="1"/>
  <c r="AL11" i="45"/>
  <c r="AG17" i="62" s="1"/>
  <c r="AN11" i="45"/>
  <c r="AI17" i="62" s="1"/>
  <c r="AO11" i="45"/>
  <c r="L12"/>
  <c r="G18" i="62" s="1"/>
  <c r="N12" i="45"/>
  <c r="I18" i="62" s="1"/>
  <c r="P12" i="45"/>
  <c r="K18" i="62" s="1"/>
  <c r="Q12" i="45"/>
  <c r="T12"/>
  <c r="O18" i="62" s="1"/>
  <c r="V12" i="45"/>
  <c r="Q18" i="62" s="1"/>
  <c r="X12" i="45"/>
  <c r="S18" i="62" s="1"/>
  <c r="Y12" i="45"/>
  <c r="AB12"/>
  <c r="W18" i="62" s="1"/>
  <c r="AD12" i="45"/>
  <c r="Y18" i="62" s="1"/>
  <c r="AF12" i="45"/>
  <c r="AA18" i="62" s="1"/>
  <c r="AG12" i="45"/>
  <c r="AJ12"/>
  <c r="AE18" i="62" s="1"/>
  <c r="AL12" i="45"/>
  <c r="AG18" i="62" s="1"/>
  <c r="AN12" i="45"/>
  <c r="AI18" i="62" s="1"/>
  <c r="AO12" i="45"/>
  <c r="L13"/>
  <c r="G19" i="62" s="1"/>
  <c r="N13" i="45"/>
  <c r="I19" i="62" s="1"/>
  <c r="P13" i="45"/>
  <c r="K19" i="62" s="1"/>
  <c r="Q13" i="45"/>
  <c r="T13"/>
  <c r="O19" i="62" s="1"/>
  <c r="V13" i="45"/>
  <c r="Q19" i="62" s="1"/>
  <c r="X13" i="45"/>
  <c r="S19" i="62" s="1"/>
  <c r="Y13" i="45"/>
  <c r="AB13"/>
  <c r="W19" i="62" s="1"/>
  <c r="AD13" i="45"/>
  <c r="Y19" i="62" s="1"/>
  <c r="AF13" i="45"/>
  <c r="AA19" i="62" s="1"/>
  <c r="AG13" i="45"/>
  <c r="AJ13"/>
  <c r="AE19" i="62" s="1"/>
  <c r="AL13" i="45"/>
  <c r="AG19" i="62" s="1"/>
  <c r="AN13" i="45"/>
  <c r="AI19" i="62" s="1"/>
  <c r="AO13" i="45"/>
  <c r="L14"/>
  <c r="G20" i="62" s="1"/>
  <c r="N14" i="45"/>
  <c r="I20" i="62" s="1"/>
  <c r="P14" i="45"/>
  <c r="K20" i="62" s="1"/>
  <c r="Q14" i="45"/>
  <c r="T14"/>
  <c r="O20" i="62" s="1"/>
  <c r="V14" i="45"/>
  <c r="Q20" i="62" s="1"/>
  <c r="X14" i="45"/>
  <c r="S20" i="62" s="1"/>
  <c r="Y14" i="45"/>
  <c r="AB14"/>
  <c r="W20" i="62" s="1"/>
  <c r="AD14" i="45"/>
  <c r="Y20" i="62" s="1"/>
  <c r="AF14" i="45"/>
  <c r="AA20" i="62" s="1"/>
  <c r="AG14" i="45"/>
  <c r="AJ14"/>
  <c r="AE20" i="62" s="1"/>
  <c r="AL14" i="45"/>
  <c r="AG20" i="62" s="1"/>
  <c r="AN14" i="45"/>
  <c r="AI20" i="62" s="1"/>
  <c r="AO14" i="45"/>
  <c r="L15"/>
  <c r="G21" i="62" s="1"/>
  <c r="N15" i="45"/>
  <c r="I21" i="62" s="1"/>
  <c r="P15" i="45"/>
  <c r="K21" i="62" s="1"/>
  <c r="Q15" i="45"/>
  <c r="T15"/>
  <c r="O21" i="62" s="1"/>
  <c r="V15" i="45"/>
  <c r="Q21" i="62" s="1"/>
  <c r="X15" i="45"/>
  <c r="S21" i="62" s="1"/>
  <c r="Y15" i="45"/>
  <c r="AB15"/>
  <c r="W21" i="62" s="1"/>
  <c r="AD15" i="45"/>
  <c r="Y21" i="62" s="1"/>
  <c r="AF15" i="45"/>
  <c r="AA21" i="62" s="1"/>
  <c r="AG15" i="45"/>
  <c r="AJ15"/>
  <c r="AE21" i="62" s="1"/>
  <c r="AL15" i="45"/>
  <c r="AG21" i="62" s="1"/>
  <c r="AN15" i="45"/>
  <c r="AI21" i="62" s="1"/>
  <c r="AO15" i="45"/>
  <c r="L16"/>
  <c r="G22" i="62" s="1"/>
  <c r="N16" i="45"/>
  <c r="I22" i="62" s="1"/>
  <c r="P16" i="45"/>
  <c r="K22" i="62" s="1"/>
  <c r="Q16" i="45"/>
  <c r="T16"/>
  <c r="O22" i="62" s="1"/>
  <c r="V16" i="45"/>
  <c r="Q22" i="62" s="1"/>
  <c r="X16" i="45"/>
  <c r="S22" i="62" s="1"/>
  <c r="Y16" i="45"/>
  <c r="AB16"/>
  <c r="W22" i="62" s="1"/>
  <c r="AD16" i="45"/>
  <c r="Y22" i="62" s="1"/>
  <c r="AF16" i="45"/>
  <c r="AA22" i="62" s="1"/>
  <c r="AG16" i="45"/>
  <c r="AJ16"/>
  <c r="AE22" i="62" s="1"/>
  <c r="AL16" i="45"/>
  <c r="AG22" i="62" s="1"/>
  <c r="AN16" i="45"/>
  <c r="AI22" i="62" s="1"/>
  <c r="AO16" i="45"/>
  <c r="N17"/>
  <c r="I23" i="62" s="1"/>
  <c r="P17" i="45"/>
  <c r="K23" i="62" s="1"/>
  <c r="T17" i="45"/>
  <c r="O23" i="62" s="1"/>
  <c r="V17" i="45"/>
  <c r="Q23" i="62" s="1"/>
  <c r="X17" i="45"/>
  <c r="S23" i="62" s="1"/>
  <c r="Y17" i="45"/>
  <c r="AB17"/>
  <c r="W23" i="62" s="1"/>
  <c r="AD17" i="45"/>
  <c r="Y23" i="62" s="1"/>
  <c r="AF17" i="45"/>
  <c r="AA23" i="62" s="1"/>
  <c r="AG17" i="45"/>
  <c r="AJ17"/>
  <c r="AE23" i="62" s="1"/>
  <c r="AL17" i="45"/>
  <c r="AG23" i="62" s="1"/>
  <c r="AN17" i="45"/>
  <c r="AI23" i="62" s="1"/>
  <c r="AO17" i="45"/>
  <c r="L18"/>
  <c r="G24" i="62" s="1"/>
  <c r="N18" i="45"/>
  <c r="I24" i="62" s="1"/>
  <c r="P18" i="45"/>
  <c r="K24" i="62" s="1"/>
  <c r="Q18" i="45"/>
  <c r="T18"/>
  <c r="O24" i="62" s="1"/>
  <c r="V18" i="45"/>
  <c r="Q24" i="62" s="1"/>
  <c r="X18" i="45"/>
  <c r="S24" i="62" s="1"/>
  <c r="Y18" i="45"/>
  <c r="AB18"/>
  <c r="W24" i="62" s="1"/>
  <c r="AD18" i="45"/>
  <c r="Y24" i="62" s="1"/>
  <c r="AF18" i="45"/>
  <c r="AA24" i="62" s="1"/>
  <c r="AG18" i="45"/>
  <c r="AJ18"/>
  <c r="AE24" i="62" s="1"/>
  <c r="AL18" i="45"/>
  <c r="AG24" i="62" s="1"/>
  <c r="AN18" i="45"/>
  <c r="AI24" i="62" s="1"/>
  <c r="AO18" i="45"/>
  <c r="L19"/>
  <c r="G25" i="62" s="1"/>
  <c r="N19" i="45"/>
  <c r="I25" i="62" s="1"/>
  <c r="P19" i="45"/>
  <c r="K25" i="62" s="1"/>
  <c r="Q19" i="45"/>
  <c r="T19"/>
  <c r="O25" i="62" s="1"/>
  <c r="V19" i="45"/>
  <c r="Q25" i="62" s="1"/>
  <c r="X19" i="45"/>
  <c r="S25" i="62" s="1"/>
  <c r="Y19" i="45"/>
  <c r="AB19"/>
  <c r="W25" i="62" s="1"/>
  <c r="AD19" i="45"/>
  <c r="Y25" i="62" s="1"/>
  <c r="AF19" i="45"/>
  <c r="AA25" i="62" s="1"/>
  <c r="AG19" i="45"/>
  <c r="AJ19"/>
  <c r="AE25" i="62" s="1"/>
  <c r="AL19" i="45"/>
  <c r="AG25" i="62" s="1"/>
  <c r="AN19" i="45"/>
  <c r="AI25" i="62" s="1"/>
  <c r="AO19" i="45"/>
  <c r="L20"/>
  <c r="G26" i="62" s="1"/>
  <c r="N20" i="45"/>
  <c r="I26" i="62" s="1"/>
  <c r="P20" i="45"/>
  <c r="K26" i="62" s="1"/>
  <c r="Q20" i="45"/>
  <c r="T20"/>
  <c r="O26" i="62" s="1"/>
  <c r="V20" i="45"/>
  <c r="Q26" i="62" s="1"/>
  <c r="X20" i="45"/>
  <c r="S26" i="62" s="1"/>
  <c r="Y20" i="45"/>
  <c r="AB20"/>
  <c r="W26" i="62" s="1"/>
  <c r="AD20" i="45"/>
  <c r="Y26" i="62" s="1"/>
  <c r="AF20" i="45"/>
  <c r="AA26" i="62" s="1"/>
  <c r="AG20" i="45"/>
  <c r="AJ20"/>
  <c r="AE26" i="62" s="1"/>
  <c r="AL20" i="45"/>
  <c r="AG26" i="62" s="1"/>
  <c r="AN20" i="45"/>
  <c r="AI26" i="62" s="1"/>
  <c r="AO20" i="45"/>
  <c r="L21"/>
  <c r="G27" i="62" s="1"/>
  <c r="N21" i="45"/>
  <c r="I27" i="62" s="1"/>
  <c r="P21" i="45"/>
  <c r="K27" i="62" s="1"/>
  <c r="Q21" i="45"/>
  <c r="T21"/>
  <c r="O27" i="62" s="1"/>
  <c r="V21" i="45"/>
  <c r="Q27" i="62" s="1"/>
  <c r="X21" i="45"/>
  <c r="S27" i="62" s="1"/>
  <c r="Y21" i="45"/>
  <c r="AB21"/>
  <c r="W27" i="62" s="1"/>
  <c r="AD21" i="45"/>
  <c r="Y27" i="62" s="1"/>
  <c r="AF21" i="45"/>
  <c r="AA27" i="62" s="1"/>
  <c r="AG21" i="45"/>
  <c r="AJ21"/>
  <c r="AE27" i="62" s="1"/>
  <c r="AL21" i="45"/>
  <c r="AG27" i="62" s="1"/>
  <c r="AN21" i="45"/>
  <c r="AI27" i="62" s="1"/>
  <c r="AO21" i="45"/>
  <c r="L22"/>
  <c r="G28" i="62" s="1"/>
  <c r="N22" i="45"/>
  <c r="I28" i="62" s="1"/>
  <c r="P22" i="45"/>
  <c r="K28" i="62" s="1"/>
  <c r="Q22" i="45"/>
  <c r="T22"/>
  <c r="O28" i="62" s="1"/>
  <c r="V22" i="45"/>
  <c r="Q28" i="62" s="1"/>
  <c r="X22" i="45"/>
  <c r="S28" i="62" s="1"/>
  <c r="Y22" i="45"/>
  <c r="AB22"/>
  <c r="W28" i="62" s="1"/>
  <c r="AD22" i="45"/>
  <c r="Y28" i="62" s="1"/>
  <c r="AF22" i="45"/>
  <c r="AA28" i="62" s="1"/>
  <c r="AG22" i="45"/>
  <c r="AJ22"/>
  <c r="AE28" i="62" s="1"/>
  <c r="AL22" i="45"/>
  <c r="AG28" i="62" s="1"/>
  <c r="AN22" i="45"/>
  <c r="AI28" i="62" s="1"/>
  <c r="AO22" i="45"/>
  <c r="L23"/>
  <c r="G29" i="62" s="1"/>
  <c r="N23" i="45"/>
  <c r="I29" i="62" s="1"/>
  <c r="P23" i="45"/>
  <c r="K29" i="62" s="1"/>
  <c r="Q23" i="45"/>
  <c r="T23"/>
  <c r="O29" i="62" s="1"/>
  <c r="V23" i="45"/>
  <c r="Q29" i="62" s="1"/>
  <c r="X23" i="45"/>
  <c r="S29" i="62" s="1"/>
  <c r="Y23" i="45"/>
  <c r="AB23"/>
  <c r="W29" i="62" s="1"/>
  <c r="AD23" i="45"/>
  <c r="Y29" i="62" s="1"/>
  <c r="AF23" i="45"/>
  <c r="AA29" i="62" s="1"/>
  <c r="AG23" i="45"/>
  <c r="AJ23"/>
  <c r="AE29" i="62" s="1"/>
  <c r="AL23" i="45"/>
  <c r="AG29" i="62" s="1"/>
  <c r="AN23" i="45"/>
  <c r="AI29" i="62" s="1"/>
  <c r="AO23" i="45"/>
  <c r="L24"/>
  <c r="G30" i="62" s="1"/>
  <c r="N24" i="45"/>
  <c r="I30" i="62" s="1"/>
  <c r="P24" i="45"/>
  <c r="K30" i="62" s="1"/>
  <c r="Q24" i="45"/>
  <c r="T24"/>
  <c r="O30" i="62" s="1"/>
  <c r="V24" i="45"/>
  <c r="Q30" i="62" s="1"/>
  <c r="X24" i="45"/>
  <c r="S30" i="62" s="1"/>
  <c r="Y24" i="45"/>
  <c r="AB24"/>
  <c r="W30" i="62" s="1"/>
  <c r="AD24" i="45"/>
  <c r="Y30" i="62" s="1"/>
  <c r="AF24" i="45"/>
  <c r="AA30" i="62" s="1"/>
  <c r="AG24" i="45"/>
  <c r="AJ24"/>
  <c r="AE30" i="62" s="1"/>
  <c r="AL24" i="45"/>
  <c r="AG30" i="62" s="1"/>
  <c r="AN24" i="45"/>
  <c r="AI30" i="62" s="1"/>
  <c r="AO24" i="45"/>
  <c r="L25"/>
  <c r="G31" i="62" s="1"/>
  <c r="N25" i="45"/>
  <c r="I31" i="62" s="1"/>
  <c r="P25" i="45"/>
  <c r="K31" i="62" s="1"/>
  <c r="Q25" i="45"/>
  <c r="T25"/>
  <c r="O31" i="62" s="1"/>
  <c r="V25" i="45"/>
  <c r="Q31" i="62" s="1"/>
  <c r="X25" i="45"/>
  <c r="S31" i="62" s="1"/>
  <c r="Y25" i="45"/>
  <c r="AB25"/>
  <c r="W31" i="62" s="1"/>
  <c r="AD25" i="45"/>
  <c r="Y31" i="62" s="1"/>
  <c r="AF25" i="45"/>
  <c r="AA31" i="62" s="1"/>
  <c r="AG25" i="45"/>
  <c r="AJ25"/>
  <c r="AE31" i="62" s="1"/>
  <c r="AL25" i="45"/>
  <c r="AG31" i="62" s="1"/>
  <c r="AN25" i="45"/>
  <c r="AI31" i="62" s="1"/>
  <c r="AO25" i="45"/>
  <c r="L26"/>
  <c r="G32" i="62" s="1"/>
  <c r="N26" i="45"/>
  <c r="I32" i="62" s="1"/>
  <c r="P26" i="45"/>
  <c r="K32" i="62" s="1"/>
  <c r="Q26" i="45"/>
  <c r="T26"/>
  <c r="O32" i="62" s="1"/>
  <c r="V26" i="45"/>
  <c r="Q32" i="62" s="1"/>
  <c r="X26" i="45"/>
  <c r="S32" i="62" s="1"/>
  <c r="Y26" i="45"/>
  <c r="AB26"/>
  <c r="W32" i="62" s="1"/>
  <c r="AD26" i="45"/>
  <c r="Y32" i="62" s="1"/>
  <c r="AF26" i="45"/>
  <c r="AA32" i="62" s="1"/>
  <c r="AG26" i="45"/>
  <c r="AJ26"/>
  <c r="AE32" i="62" s="1"/>
  <c r="AL26" i="45"/>
  <c r="AG32" i="62" s="1"/>
  <c r="AN26" i="45"/>
  <c r="AI32" i="62" s="1"/>
  <c r="AO26" i="45"/>
  <c r="L27"/>
  <c r="G33" i="62" s="1"/>
  <c r="N27" i="45"/>
  <c r="I33" i="62" s="1"/>
  <c r="P27" i="45"/>
  <c r="K33" i="62" s="1"/>
  <c r="Q27" i="45"/>
  <c r="T27"/>
  <c r="O33" i="62" s="1"/>
  <c r="V27" i="45"/>
  <c r="Q33" i="62" s="1"/>
  <c r="X27" i="45"/>
  <c r="S33" i="62" s="1"/>
  <c r="Y27" i="45"/>
  <c r="AB27"/>
  <c r="W33" i="62" s="1"/>
  <c r="AD27" i="45"/>
  <c r="Y33" i="62" s="1"/>
  <c r="AF27" i="45"/>
  <c r="AA33" i="62" s="1"/>
  <c r="AG27" i="45"/>
  <c r="AJ27"/>
  <c r="AE33" i="62" s="1"/>
  <c r="AL27" i="45"/>
  <c r="AG33" i="62" s="1"/>
  <c r="AN27" i="45"/>
  <c r="AI33" i="62" s="1"/>
  <c r="AO27" i="45"/>
  <c r="L28"/>
  <c r="G34" i="62" s="1"/>
  <c r="N28" i="45"/>
  <c r="I34" i="62" s="1"/>
  <c r="P28" i="45"/>
  <c r="K34" i="62" s="1"/>
  <c r="Q28" i="45"/>
  <c r="T28"/>
  <c r="O34" i="62" s="1"/>
  <c r="V28" i="45"/>
  <c r="Q34" i="62" s="1"/>
  <c r="X28" i="45"/>
  <c r="S34" i="62" s="1"/>
  <c r="Y28" i="45"/>
  <c r="AB28"/>
  <c r="W34" i="62" s="1"/>
  <c r="AD28" i="45"/>
  <c r="Y34" i="62" s="1"/>
  <c r="AF28" i="45"/>
  <c r="AA34" i="62" s="1"/>
  <c r="AG28" i="45"/>
  <c r="AJ28"/>
  <c r="AE34" i="62" s="1"/>
  <c r="AL28" i="45"/>
  <c r="AG34" i="62" s="1"/>
  <c r="AN28" i="45"/>
  <c r="AI34" i="62" s="1"/>
  <c r="AO28" i="45"/>
  <c r="L29"/>
  <c r="G35" i="62" s="1"/>
  <c r="N29" i="45"/>
  <c r="I35" i="62" s="1"/>
  <c r="P29" i="45"/>
  <c r="K35" i="62" s="1"/>
  <c r="Q29" i="45"/>
  <c r="T29"/>
  <c r="O35" i="62" s="1"/>
  <c r="V29" i="45"/>
  <c r="Q35" i="62" s="1"/>
  <c r="X29" i="45"/>
  <c r="S35" i="62" s="1"/>
  <c r="Y29" i="45"/>
  <c r="AB29"/>
  <c r="W35" i="62" s="1"/>
  <c r="AD29" i="45"/>
  <c r="Y35" i="62" s="1"/>
  <c r="AF29" i="45"/>
  <c r="AA35" i="62" s="1"/>
  <c r="AG29" i="45"/>
  <c r="AJ29"/>
  <c r="AE35" i="62" s="1"/>
  <c r="AL29" i="45"/>
  <c r="AG35" i="62" s="1"/>
  <c r="AN29" i="45"/>
  <c r="AI35" i="62" s="1"/>
  <c r="AO29" i="45"/>
  <c r="L30"/>
  <c r="G36" i="62" s="1"/>
  <c r="N30" i="45"/>
  <c r="I36" i="62" s="1"/>
  <c r="P30" i="45"/>
  <c r="K36" i="62" s="1"/>
  <c r="Q30" i="45"/>
  <c r="T30"/>
  <c r="O36" i="62" s="1"/>
  <c r="V30" i="45"/>
  <c r="Q36" i="62" s="1"/>
  <c r="X30" i="45"/>
  <c r="S36" i="62" s="1"/>
  <c r="Y30" i="45"/>
  <c r="AB30"/>
  <c r="W36" i="62" s="1"/>
  <c r="AD30" i="45"/>
  <c r="Y36" i="62" s="1"/>
  <c r="AF30" i="45"/>
  <c r="AA36" i="62" s="1"/>
  <c r="AG30" i="45"/>
  <c r="AJ30"/>
  <c r="AE36" i="62" s="1"/>
  <c r="AL30" i="45"/>
  <c r="AG36" i="62" s="1"/>
  <c r="AN30" i="45"/>
  <c r="AI36" i="62" s="1"/>
  <c r="AO30" i="45"/>
  <c r="L31"/>
  <c r="G37" i="62" s="1"/>
  <c r="N31" i="45"/>
  <c r="I37" i="62" s="1"/>
  <c r="P31" i="45"/>
  <c r="K37" i="62" s="1"/>
  <c r="Q31" i="45"/>
  <c r="T31"/>
  <c r="O37" i="62" s="1"/>
  <c r="V31" i="45"/>
  <c r="Q37" i="62" s="1"/>
  <c r="X31" i="45"/>
  <c r="S37" i="62" s="1"/>
  <c r="Y31" i="45"/>
  <c r="AB31"/>
  <c r="W37" i="62" s="1"/>
  <c r="AD31" i="45"/>
  <c r="Y37" i="62" s="1"/>
  <c r="AF31" i="45"/>
  <c r="AA37" i="62" s="1"/>
  <c r="AG31" i="45"/>
  <c r="AJ31"/>
  <c r="AE37" i="62" s="1"/>
  <c r="AL31" i="45"/>
  <c r="AG37" i="62" s="1"/>
  <c r="AN31" i="45"/>
  <c r="AI37" i="62" s="1"/>
  <c r="AO31" i="45"/>
  <c r="L32"/>
  <c r="G38" i="62" s="1"/>
  <c r="N32" i="45"/>
  <c r="I38" i="62" s="1"/>
  <c r="P32" i="45"/>
  <c r="K38" i="62" s="1"/>
  <c r="Q32" i="45"/>
  <c r="T32"/>
  <c r="O38" i="62" s="1"/>
  <c r="V32" i="45"/>
  <c r="Q38" i="62" s="1"/>
  <c r="X32" i="45"/>
  <c r="S38" i="62" s="1"/>
  <c r="Y32" i="45"/>
  <c r="AB32"/>
  <c r="W38" i="62" s="1"/>
  <c r="AD32" i="45"/>
  <c r="Y38" i="62" s="1"/>
  <c r="AF32" i="45"/>
  <c r="AA38" i="62" s="1"/>
  <c r="AG32" i="45"/>
  <c r="AJ32"/>
  <c r="AE38" i="62" s="1"/>
  <c r="AL32" i="45"/>
  <c r="AG38" i="62" s="1"/>
  <c r="AN32" i="45"/>
  <c r="AI38" i="62" s="1"/>
  <c r="AO32" i="45"/>
  <c r="L33"/>
  <c r="G39" i="62" s="1"/>
  <c r="N33" i="45"/>
  <c r="I39" i="62" s="1"/>
  <c r="P33" i="45"/>
  <c r="K39" i="62" s="1"/>
  <c r="Q33" i="45"/>
  <c r="T33"/>
  <c r="O39" i="62" s="1"/>
  <c r="V33" i="45"/>
  <c r="Q39" i="62" s="1"/>
  <c r="X33" i="45"/>
  <c r="S39" i="62" s="1"/>
  <c r="Y33" i="45"/>
  <c r="AB33"/>
  <c r="W39" i="62" s="1"/>
  <c r="AD33" i="45"/>
  <c r="Y39" i="62" s="1"/>
  <c r="AF33" i="45"/>
  <c r="AA39" i="62" s="1"/>
  <c r="AG33" i="45"/>
  <c r="AJ33"/>
  <c r="AE39" i="62" s="1"/>
  <c r="AL33" i="45"/>
  <c r="AG39" i="62" s="1"/>
  <c r="AN33" i="45"/>
  <c r="AI39" i="62" s="1"/>
  <c r="AO33" i="45"/>
  <c r="L34"/>
  <c r="G40" i="62" s="1"/>
  <c r="N34" i="45"/>
  <c r="I40" i="62" s="1"/>
  <c r="P34" i="45"/>
  <c r="K40" i="62" s="1"/>
  <c r="Q34" i="45"/>
  <c r="T34"/>
  <c r="O40" i="62" s="1"/>
  <c r="V34" i="45"/>
  <c r="Q40" i="62" s="1"/>
  <c r="X34" i="45"/>
  <c r="S40" i="62" s="1"/>
  <c r="Y34" i="45"/>
  <c r="AB34"/>
  <c r="W40" i="62" s="1"/>
  <c r="AD34" i="45"/>
  <c r="Y40" i="62" s="1"/>
  <c r="AF34" i="45"/>
  <c r="AA40" i="62" s="1"/>
  <c r="AG34" i="45"/>
  <c r="AJ34"/>
  <c r="AE40" i="62" s="1"/>
  <c r="AL34" i="45"/>
  <c r="AG40" i="62" s="1"/>
  <c r="AN34" i="45"/>
  <c r="AI40" i="62" s="1"/>
  <c r="AO34" i="45"/>
  <c r="L35"/>
  <c r="G41" i="62" s="1"/>
  <c r="N35" i="45"/>
  <c r="I41" i="62" s="1"/>
  <c r="P35" i="45"/>
  <c r="K41" i="62" s="1"/>
  <c r="Q35" i="45"/>
  <c r="T35"/>
  <c r="O41" i="62" s="1"/>
  <c r="V35" i="45"/>
  <c r="Q41" i="62" s="1"/>
  <c r="X35" i="45"/>
  <c r="S41" i="62" s="1"/>
  <c r="Y35" i="45"/>
  <c r="AB35"/>
  <c r="W41" i="62" s="1"/>
  <c r="AD35" i="45"/>
  <c r="Y41" i="62" s="1"/>
  <c r="AF35" i="45"/>
  <c r="AA41" i="62" s="1"/>
  <c r="AG35" i="45"/>
  <c r="AJ35"/>
  <c r="AE41" i="62" s="1"/>
  <c r="AL35" i="45"/>
  <c r="AG41" i="62" s="1"/>
  <c r="AN35" i="45"/>
  <c r="AI41" i="62" s="1"/>
  <c r="AO35" i="45"/>
  <c r="L36"/>
  <c r="G42" i="62" s="1"/>
  <c r="N36" i="45"/>
  <c r="I42" i="62" s="1"/>
  <c r="P36" i="45"/>
  <c r="K42" i="62" s="1"/>
  <c r="Q36" i="45"/>
  <c r="T36"/>
  <c r="O42" i="62" s="1"/>
  <c r="V36" i="45"/>
  <c r="Q42" i="62" s="1"/>
  <c r="X36" i="45"/>
  <c r="S42" i="62" s="1"/>
  <c r="Y36" i="45"/>
  <c r="AB36"/>
  <c r="W42" i="62" s="1"/>
  <c r="AD36" i="45"/>
  <c r="Y42" i="62" s="1"/>
  <c r="AF36" i="45"/>
  <c r="AA42" i="62" s="1"/>
  <c r="AG36" i="45"/>
  <c r="AJ36"/>
  <c r="AE42" i="62" s="1"/>
  <c r="AL36" i="45"/>
  <c r="AG42" i="62" s="1"/>
  <c r="AN36" i="45"/>
  <c r="AI42" i="62" s="1"/>
  <c r="AO36" i="45"/>
  <c r="L37"/>
  <c r="G43" i="62" s="1"/>
  <c r="N37" i="45"/>
  <c r="I43" i="62" s="1"/>
  <c r="P37" i="45"/>
  <c r="K43" i="62" s="1"/>
  <c r="Q37" i="45"/>
  <c r="T37"/>
  <c r="O43" i="62" s="1"/>
  <c r="V37" i="45"/>
  <c r="Q43" i="62" s="1"/>
  <c r="X37" i="45"/>
  <c r="S43" i="62" s="1"/>
  <c r="Y37" i="45"/>
  <c r="AB37"/>
  <c r="W43" i="62" s="1"/>
  <c r="AD37" i="45"/>
  <c r="Y43" i="62" s="1"/>
  <c r="AF37" i="45"/>
  <c r="AA43" i="62" s="1"/>
  <c r="AG37" i="45"/>
  <c r="AJ37"/>
  <c r="AE43" i="62" s="1"/>
  <c r="AL37" i="45"/>
  <c r="AG43" i="62" s="1"/>
  <c r="AN37" i="45"/>
  <c r="AI43" i="62" s="1"/>
  <c r="AO37" i="45"/>
  <c r="L38"/>
  <c r="G44" i="62" s="1"/>
  <c r="N38" i="45"/>
  <c r="I44" i="62" s="1"/>
  <c r="P38" i="45"/>
  <c r="K44" i="62" s="1"/>
  <c r="Q38" i="45"/>
  <c r="T38"/>
  <c r="O44" i="62" s="1"/>
  <c r="V38" i="45"/>
  <c r="Q44" i="62" s="1"/>
  <c r="X38" i="45"/>
  <c r="S44" i="62" s="1"/>
  <c r="Y38" i="45"/>
  <c r="AB38"/>
  <c r="W44" i="62" s="1"/>
  <c r="AD38" i="45"/>
  <c r="Y44" i="62" s="1"/>
  <c r="AF38" i="45"/>
  <c r="AA44" i="62" s="1"/>
  <c r="AG38" i="45"/>
  <c r="AJ38"/>
  <c r="AE44" i="62" s="1"/>
  <c r="AL38" i="45"/>
  <c r="AG44" i="62" s="1"/>
  <c r="AN38" i="45"/>
  <c r="AI44" i="62" s="1"/>
  <c r="AO38" i="45"/>
  <c r="L39"/>
  <c r="G45" i="62" s="1"/>
  <c r="N39" i="45"/>
  <c r="I45" i="62" s="1"/>
  <c r="P39" i="45"/>
  <c r="K45" i="62" s="1"/>
  <c r="Q39" i="45"/>
  <c r="T39"/>
  <c r="O45" i="62" s="1"/>
  <c r="V39" i="45"/>
  <c r="Q45" i="62" s="1"/>
  <c r="X39" i="45"/>
  <c r="S45" i="62" s="1"/>
  <c r="Y39" i="45"/>
  <c r="AB39"/>
  <c r="W45" i="62" s="1"/>
  <c r="AD39" i="45"/>
  <c r="Y45" i="62" s="1"/>
  <c r="AF39" i="45"/>
  <c r="AA45" i="62" s="1"/>
  <c r="AG39" i="45"/>
  <c r="AJ39"/>
  <c r="AE45" i="62" s="1"/>
  <c r="AL39" i="45"/>
  <c r="AG45" i="62" s="1"/>
  <c r="AN39" i="45"/>
  <c r="AI45" i="62" s="1"/>
  <c r="AO39" i="45"/>
  <c r="L40"/>
  <c r="G46" i="62" s="1"/>
  <c r="N40" i="45"/>
  <c r="I46" i="62" s="1"/>
  <c r="P40" i="45"/>
  <c r="K46" i="62" s="1"/>
  <c r="Q40" i="45"/>
  <c r="T40"/>
  <c r="O46" i="62" s="1"/>
  <c r="V40" i="45"/>
  <c r="Q46" i="62" s="1"/>
  <c r="X40" i="45"/>
  <c r="S46" i="62" s="1"/>
  <c r="Y40" i="45"/>
  <c r="AB40"/>
  <c r="W46" i="62" s="1"/>
  <c r="AD40" i="45"/>
  <c r="Y46" i="62" s="1"/>
  <c r="AF40" i="45"/>
  <c r="AA46" i="62" s="1"/>
  <c r="AG40" i="45"/>
  <c r="AJ40"/>
  <c r="AE46" i="62" s="1"/>
  <c r="AL40" i="45"/>
  <c r="AG46" i="62" s="1"/>
  <c r="AN40" i="45"/>
  <c r="AI46" i="62" s="1"/>
  <c r="AO40" i="45"/>
  <c r="L41"/>
  <c r="G47" i="62" s="1"/>
  <c r="N41" i="45"/>
  <c r="I47" i="62" s="1"/>
  <c r="P41" i="45"/>
  <c r="K47" i="62" s="1"/>
  <c r="Q41" i="45"/>
  <c r="T41"/>
  <c r="O47" i="62" s="1"/>
  <c r="V41" i="45"/>
  <c r="Q47" i="62" s="1"/>
  <c r="X41" i="45"/>
  <c r="S47" i="62" s="1"/>
  <c r="Y41" i="45"/>
  <c r="AB41"/>
  <c r="W47" i="62" s="1"/>
  <c r="AD41" i="45"/>
  <c r="Y47" i="62" s="1"/>
  <c r="AF41" i="45"/>
  <c r="AA47" i="62" s="1"/>
  <c r="AG41" i="45"/>
  <c r="AJ41"/>
  <c r="AE47" i="62" s="1"/>
  <c r="AL41" i="45"/>
  <c r="AG47" i="62" s="1"/>
  <c r="AN41" i="45"/>
  <c r="AI47" i="62" s="1"/>
  <c r="AO41" i="45"/>
  <c r="L42"/>
  <c r="G48" i="62" s="1"/>
  <c r="N42" i="45"/>
  <c r="I48" i="62" s="1"/>
  <c r="P42" i="45"/>
  <c r="K48" i="62" s="1"/>
  <c r="Q42" i="45"/>
  <c r="T42"/>
  <c r="O48" i="62" s="1"/>
  <c r="V42" i="45"/>
  <c r="Q48" i="62" s="1"/>
  <c r="X42" i="45"/>
  <c r="S48" i="62" s="1"/>
  <c r="Y42" i="45"/>
  <c r="AB42"/>
  <c r="W48" i="62" s="1"/>
  <c r="AD42" i="45"/>
  <c r="Y48" i="62" s="1"/>
  <c r="AF42" i="45"/>
  <c r="AA48" i="62" s="1"/>
  <c r="AG42" i="45"/>
  <c r="AJ42"/>
  <c r="AE48" i="62" s="1"/>
  <c r="AL42" i="45"/>
  <c r="AG48" i="62" s="1"/>
  <c r="AN42" i="45"/>
  <c r="AI48" i="62" s="1"/>
  <c r="AO42" i="45"/>
  <c r="L43"/>
  <c r="G49" i="62" s="1"/>
  <c r="N43" i="45"/>
  <c r="I49" i="62" s="1"/>
  <c r="P43" i="45"/>
  <c r="K49" i="62" s="1"/>
  <c r="Q43" i="45"/>
  <c r="T43"/>
  <c r="O49" i="62" s="1"/>
  <c r="V43" i="45"/>
  <c r="Q49" i="62" s="1"/>
  <c r="X43" i="45"/>
  <c r="S49" i="62" s="1"/>
  <c r="Y43" i="45"/>
  <c r="AB43"/>
  <c r="W49" i="62" s="1"/>
  <c r="AD43" i="45"/>
  <c r="Y49" i="62" s="1"/>
  <c r="AF43" i="45"/>
  <c r="AA49" i="62" s="1"/>
  <c r="AG43" i="45"/>
  <c r="AJ43"/>
  <c r="AE49" i="62" s="1"/>
  <c r="AL43" i="45"/>
  <c r="AG49" i="62" s="1"/>
  <c r="AN43" i="45"/>
  <c r="AI49" i="62" s="1"/>
  <c r="AO43" i="45"/>
  <c r="L44"/>
  <c r="G50" i="62" s="1"/>
  <c r="N44" i="45"/>
  <c r="I50" i="62" s="1"/>
  <c r="P44" i="45"/>
  <c r="K50" i="62" s="1"/>
  <c r="Q44" i="45"/>
  <c r="T44"/>
  <c r="O50" i="62" s="1"/>
  <c r="V44" i="45"/>
  <c r="Q50" i="62" s="1"/>
  <c r="X44" i="45"/>
  <c r="S50" i="62" s="1"/>
  <c r="Y44" i="45"/>
  <c r="AB44"/>
  <c r="W50" i="62" s="1"/>
  <c r="AD44" i="45"/>
  <c r="Y50" i="62" s="1"/>
  <c r="AF44" i="45"/>
  <c r="AA50" i="62" s="1"/>
  <c r="AG44" i="45"/>
  <c r="AJ44"/>
  <c r="AE50" i="62" s="1"/>
  <c r="AL44" i="45"/>
  <c r="AG50" i="62" s="1"/>
  <c r="AN44" i="45"/>
  <c r="AI50" i="62" s="1"/>
  <c r="AO44" i="45"/>
  <c r="L45"/>
  <c r="G51" i="62" s="1"/>
  <c r="N45" i="45"/>
  <c r="I51" i="62" s="1"/>
  <c r="P45" i="45"/>
  <c r="K51" i="62" s="1"/>
  <c r="Q45" i="45"/>
  <c r="T45"/>
  <c r="O51" i="62" s="1"/>
  <c r="V45" i="45"/>
  <c r="Q51" i="62" s="1"/>
  <c r="X45" i="45"/>
  <c r="S51" i="62" s="1"/>
  <c r="Y45" i="45"/>
  <c r="AB45"/>
  <c r="W51" i="62" s="1"/>
  <c r="AD45" i="45"/>
  <c r="Y51" i="62" s="1"/>
  <c r="AF45" i="45"/>
  <c r="AA51" i="62" s="1"/>
  <c r="AG45" i="45"/>
  <c r="AJ45"/>
  <c r="AE51" i="62" s="1"/>
  <c r="AL45" i="45"/>
  <c r="AG51" i="62" s="1"/>
  <c r="AN45" i="45"/>
  <c r="AI51" i="62" s="1"/>
  <c r="AO45" i="45"/>
  <c r="L46"/>
  <c r="G52" i="62" s="1"/>
  <c r="N46" i="45"/>
  <c r="I52" i="62" s="1"/>
  <c r="P46" i="45"/>
  <c r="K52" i="62" s="1"/>
  <c r="Q46" i="45"/>
  <c r="T46"/>
  <c r="O52" i="62" s="1"/>
  <c r="V46" i="45"/>
  <c r="Q52" i="62" s="1"/>
  <c r="X46" i="45"/>
  <c r="S52" i="62" s="1"/>
  <c r="Y46" i="45"/>
  <c r="AB46"/>
  <c r="W52" i="62" s="1"/>
  <c r="AD46" i="45"/>
  <c r="Y52" i="62" s="1"/>
  <c r="AF46" i="45"/>
  <c r="AA52" i="62" s="1"/>
  <c r="AG46" i="45"/>
  <c r="AJ46"/>
  <c r="AE52" i="62" s="1"/>
  <c r="AL46" i="45"/>
  <c r="AG52" i="62" s="1"/>
  <c r="AN46" i="45"/>
  <c r="AI52" i="62" s="1"/>
  <c r="AO46" i="45"/>
  <c r="L47"/>
  <c r="G53" i="62" s="1"/>
  <c r="N47" i="45"/>
  <c r="I53" i="62" s="1"/>
  <c r="P47" i="45"/>
  <c r="K53" i="62" s="1"/>
  <c r="Q47" i="45"/>
  <c r="T47"/>
  <c r="O53" i="62" s="1"/>
  <c r="V47" i="45"/>
  <c r="Q53" i="62" s="1"/>
  <c r="X47" i="45"/>
  <c r="S53" i="62" s="1"/>
  <c r="Y47" i="45"/>
  <c r="AB47"/>
  <c r="W53" i="62" s="1"/>
  <c r="AD47" i="45"/>
  <c r="Y53" i="62" s="1"/>
  <c r="AF47" i="45"/>
  <c r="AA53" i="62" s="1"/>
  <c r="AG47" i="45"/>
  <c r="AJ47"/>
  <c r="AE53" i="62" s="1"/>
  <c r="AL47" i="45"/>
  <c r="AG53" i="62" s="1"/>
  <c r="AN47" i="45"/>
  <c r="AI53" i="62" s="1"/>
  <c r="AO47" i="45"/>
  <c r="L48"/>
  <c r="G54" i="62" s="1"/>
  <c r="N48" i="45"/>
  <c r="I54" i="62" s="1"/>
  <c r="P48" i="45"/>
  <c r="K54" i="62" s="1"/>
  <c r="Q48" i="45"/>
  <c r="T48"/>
  <c r="O54" i="62" s="1"/>
  <c r="V48" i="45"/>
  <c r="Q54" i="62" s="1"/>
  <c r="X48" i="45"/>
  <c r="S54" i="62" s="1"/>
  <c r="Y48" i="45"/>
  <c r="AB48"/>
  <c r="W54" i="62" s="1"/>
  <c r="AD48" i="45"/>
  <c r="Y54" i="62" s="1"/>
  <c r="AF48" i="45"/>
  <c r="AA54" i="62" s="1"/>
  <c r="AG48" i="45"/>
  <c r="AJ48"/>
  <c r="AE54" i="62" s="1"/>
  <c r="AL48" i="45"/>
  <c r="AG54" i="62" s="1"/>
  <c r="AN48" i="45"/>
  <c r="AI54" i="62" s="1"/>
  <c r="AO48" i="45"/>
  <c r="L49"/>
  <c r="G55" i="62" s="1"/>
  <c r="N49" i="45"/>
  <c r="I55" i="62" s="1"/>
  <c r="P49" i="45"/>
  <c r="K55" i="62" s="1"/>
  <c r="Q49" i="45"/>
  <c r="T49"/>
  <c r="O55" i="62" s="1"/>
  <c r="V49" i="45"/>
  <c r="Q55" i="62" s="1"/>
  <c r="X49" i="45"/>
  <c r="S55" i="62" s="1"/>
  <c r="Y49" i="45"/>
  <c r="AB49"/>
  <c r="W55" i="62" s="1"/>
  <c r="AD49" i="45"/>
  <c r="Y55" i="62" s="1"/>
  <c r="AF49" i="45"/>
  <c r="AA55" i="62" s="1"/>
  <c r="AG49" i="45"/>
  <c r="AJ49"/>
  <c r="AE55" i="62" s="1"/>
  <c r="AL49" i="45"/>
  <c r="AG55" i="62" s="1"/>
  <c r="AN49" i="45"/>
  <c r="AI55" i="62" s="1"/>
  <c r="AO49" i="45"/>
  <c r="L50"/>
  <c r="G56" i="62" s="1"/>
  <c r="N50" i="45"/>
  <c r="I56" i="62" s="1"/>
  <c r="P50" i="45"/>
  <c r="K56" i="62" s="1"/>
  <c r="Q50" i="45"/>
  <c r="T50"/>
  <c r="O56" i="62" s="1"/>
  <c r="V50" i="45"/>
  <c r="Q56" i="62" s="1"/>
  <c r="X50" i="45"/>
  <c r="S56" i="62" s="1"/>
  <c r="Y50" i="45"/>
  <c r="AB50"/>
  <c r="W56" i="62" s="1"/>
  <c r="AD50" i="45"/>
  <c r="Y56" i="62" s="1"/>
  <c r="AF50" i="45"/>
  <c r="AA56" i="62" s="1"/>
  <c r="AG50" i="45"/>
  <c r="AJ50"/>
  <c r="AE56" i="62" s="1"/>
  <c r="AL50" i="45"/>
  <c r="AG56" i="62" s="1"/>
  <c r="AN50" i="45"/>
  <c r="AI56" i="62" s="1"/>
  <c r="AO50" i="45"/>
  <c r="L51"/>
  <c r="G57" i="62" s="1"/>
  <c r="N51" i="45"/>
  <c r="I57" i="62" s="1"/>
  <c r="P51" i="45"/>
  <c r="K57" i="62" s="1"/>
  <c r="Q51" i="45"/>
  <c r="T51"/>
  <c r="O57" i="62" s="1"/>
  <c r="V51" i="45"/>
  <c r="Q57" i="62" s="1"/>
  <c r="X51" i="45"/>
  <c r="S57" i="62" s="1"/>
  <c r="Y51" i="45"/>
  <c r="AB51"/>
  <c r="W57" i="62" s="1"/>
  <c r="AD51" i="45"/>
  <c r="Y57" i="62" s="1"/>
  <c r="AF51" i="45"/>
  <c r="AA57" i="62" s="1"/>
  <c r="AG51" i="45"/>
  <c r="AJ51"/>
  <c r="AE57" i="62" s="1"/>
  <c r="AL51" i="45"/>
  <c r="AG57" i="62" s="1"/>
  <c r="AN51" i="45"/>
  <c r="AI57" i="62" s="1"/>
  <c r="AO51" i="45"/>
  <c r="L52"/>
  <c r="G58" i="62" s="1"/>
  <c r="N52" i="45"/>
  <c r="I58" i="62" s="1"/>
  <c r="P52" i="45"/>
  <c r="K58" i="62" s="1"/>
  <c r="Q52" i="45"/>
  <c r="T52"/>
  <c r="O58" i="62" s="1"/>
  <c r="V52" i="45"/>
  <c r="Q58" i="62" s="1"/>
  <c r="X52" i="45"/>
  <c r="S58" i="62" s="1"/>
  <c r="Y52" i="45"/>
  <c r="AB52"/>
  <c r="W58" i="62" s="1"/>
  <c r="AD52" i="45"/>
  <c r="Y58" i="62" s="1"/>
  <c r="AF52" i="45"/>
  <c r="AA58" i="62" s="1"/>
  <c r="AG52" i="45"/>
  <c r="AJ52"/>
  <c r="AE58" i="62" s="1"/>
  <c r="AL52" i="45"/>
  <c r="AG58" i="62" s="1"/>
  <c r="AN52" i="45"/>
  <c r="AI58" i="62" s="1"/>
  <c r="AO52" i="45"/>
  <c r="L53"/>
  <c r="G59" i="62" s="1"/>
  <c r="N53" i="45"/>
  <c r="I59" i="62" s="1"/>
  <c r="P53" i="45"/>
  <c r="K59" i="62" s="1"/>
  <c r="Q53" i="45"/>
  <c r="T53"/>
  <c r="O59" i="62" s="1"/>
  <c r="V53" i="45"/>
  <c r="Q59" i="62" s="1"/>
  <c r="X53" i="45"/>
  <c r="S59" i="62" s="1"/>
  <c r="Y53" i="45"/>
  <c r="AB53"/>
  <c r="W59" i="62" s="1"/>
  <c r="AD53" i="45"/>
  <c r="Y59" i="62" s="1"/>
  <c r="AF53" i="45"/>
  <c r="AA59" i="62" s="1"/>
  <c r="AG53" i="45"/>
  <c r="AJ53"/>
  <c r="AE59" i="62" s="1"/>
  <c r="AL53" i="45"/>
  <c r="AG59" i="62" s="1"/>
  <c r="AN53" i="45"/>
  <c r="AI59" i="62" s="1"/>
  <c r="AO53" i="45"/>
  <c r="L54"/>
  <c r="G60" i="62" s="1"/>
  <c r="N54" i="45"/>
  <c r="I60" i="62" s="1"/>
  <c r="P54" i="45"/>
  <c r="K60" i="62" s="1"/>
  <c r="Q54" i="45"/>
  <c r="T54"/>
  <c r="O60" i="62" s="1"/>
  <c r="V54" i="45"/>
  <c r="Q60" i="62" s="1"/>
  <c r="X54" i="45"/>
  <c r="S60" i="62" s="1"/>
  <c r="Y54" i="45"/>
  <c r="AB54"/>
  <c r="W60" i="62" s="1"/>
  <c r="AD54" i="45"/>
  <c r="Y60" i="62" s="1"/>
  <c r="AF54" i="45"/>
  <c r="AA60" i="62" s="1"/>
  <c r="AG54" i="45"/>
  <c r="AJ54"/>
  <c r="AE60" i="62" s="1"/>
  <c r="AL54" i="45"/>
  <c r="AG60" i="62" s="1"/>
  <c r="AN54" i="45"/>
  <c r="AI60" i="62" s="1"/>
  <c r="AO54" i="45"/>
  <c r="L55"/>
  <c r="G61" i="62" s="1"/>
  <c r="N55" i="45"/>
  <c r="I61" i="62" s="1"/>
  <c r="P55" i="45"/>
  <c r="K61" i="62" s="1"/>
  <c r="Q55" i="45"/>
  <c r="T55"/>
  <c r="O61" i="62" s="1"/>
  <c r="V55" i="45"/>
  <c r="Q61" i="62" s="1"/>
  <c r="X55" i="45"/>
  <c r="S61" i="62" s="1"/>
  <c r="Y55" i="45"/>
  <c r="AB55"/>
  <c r="W61" i="62" s="1"/>
  <c r="AD55" i="45"/>
  <c r="Y61" i="62" s="1"/>
  <c r="AF55" i="45"/>
  <c r="AA61" i="62" s="1"/>
  <c r="AG55" i="45"/>
  <c r="AJ55"/>
  <c r="AE61" i="62" s="1"/>
  <c r="AL55" i="45"/>
  <c r="AG61" i="62" s="1"/>
  <c r="AN55" i="45"/>
  <c r="AI61" i="62" s="1"/>
  <c r="AO55" i="45"/>
  <c r="L56"/>
  <c r="G62" i="62" s="1"/>
  <c r="N56" i="45"/>
  <c r="I62" i="62" s="1"/>
  <c r="P56" i="45"/>
  <c r="K62" i="62" s="1"/>
  <c r="Q56" i="45"/>
  <c r="T56"/>
  <c r="O62" i="62" s="1"/>
  <c r="V56" i="45"/>
  <c r="Q62" i="62" s="1"/>
  <c r="X56" i="45"/>
  <c r="S62" i="62" s="1"/>
  <c r="Y56" i="45"/>
  <c r="AB56"/>
  <c r="W62" i="62" s="1"/>
  <c r="AD56" i="45"/>
  <c r="Y62" i="62" s="1"/>
  <c r="AF56" i="45"/>
  <c r="AA62" i="62" s="1"/>
  <c r="AG56" i="45"/>
  <c r="AJ56"/>
  <c r="AE62" i="62" s="1"/>
  <c r="AL56" i="45"/>
  <c r="AG62" i="62" s="1"/>
  <c r="AN56" i="45"/>
  <c r="AI62" i="62" s="1"/>
  <c r="AO56" i="45"/>
  <c r="L57"/>
  <c r="G63" i="62" s="1"/>
  <c r="N57" i="45"/>
  <c r="I63" i="62" s="1"/>
  <c r="P57" i="45"/>
  <c r="K63" i="62" s="1"/>
  <c r="Q57" i="45"/>
  <c r="T57"/>
  <c r="O63" i="62" s="1"/>
  <c r="V57" i="45"/>
  <c r="Q63" i="62" s="1"/>
  <c r="X57" i="45"/>
  <c r="S63" i="62" s="1"/>
  <c r="Y57" i="45"/>
  <c r="AB57"/>
  <c r="W63" i="62" s="1"/>
  <c r="AD57" i="45"/>
  <c r="Y63" i="62" s="1"/>
  <c r="AF57" i="45"/>
  <c r="AA63" i="62" s="1"/>
  <c r="AG57" i="45"/>
  <c r="AJ57"/>
  <c r="AE63" i="62" s="1"/>
  <c r="AL57" i="45"/>
  <c r="AG63" i="62" s="1"/>
  <c r="AN57" i="45"/>
  <c r="AI63" i="62" s="1"/>
  <c r="AO57" i="45"/>
  <c r="L58"/>
  <c r="G64" i="62" s="1"/>
  <c r="N58" i="45"/>
  <c r="I64" i="62" s="1"/>
  <c r="P58" i="45"/>
  <c r="K64" i="62" s="1"/>
  <c r="Q58" i="45"/>
  <c r="T58"/>
  <c r="O64" i="62" s="1"/>
  <c r="V58" i="45"/>
  <c r="Q64" i="62" s="1"/>
  <c r="X58" i="45"/>
  <c r="S64" i="62" s="1"/>
  <c r="Y58" i="45"/>
  <c r="AB58"/>
  <c r="W64" i="62" s="1"/>
  <c r="AD58" i="45"/>
  <c r="Y64" i="62" s="1"/>
  <c r="AF58" i="45"/>
  <c r="AA64" i="62" s="1"/>
  <c r="AG58" i="45"/>
  <c r="AJ58"/>
  <c r="AE64" i="62" s="1"/>
  <c r="AL58" i="45"/>
  <c r="AG64" i="62" s="1"/>
  <c r="AN58" i="45"/>
  <c r="AI64" i="62" s="1"/>
  <c r="AO58" i="45"/>
  <c r="L59"/>
  <c r="G65" i="62" s="1"/>
  <c r="N59" i="45"/>
  <c r="I65" i="62" s="1"/>
  <c r="P59" i="45"/>
  <c r="K65" i="62" s="1"/>
  <c r="Q59" i="45"/>
  <c r="T59"/>
  <c r="O65" i="62" s="1"/>
  <c r="V59" i="45"/>
  <c r="Q65" i="62" s="1"/>
  <c r="X59" i="45"/>
  <c r="S65" i="62" s="1"/>
  <c r="Y59" i="45"/>
  <c r="AB59"/>
  <c r="W65" i="62" s="1"/>
  <c r="AD59" i="45"/>
  <c r="Y65" i="62" s="1"/>
  <c r="AF59" i="45"/>
  <c r="AA65" i="62" s="1"/>
  <c r="AG59" i="45"/>
  <c r="AJ59"/>
  <c r="AE65" i="62" s="1"/>
  <c r="AL59" i="45"/>
  <c r="AG65" i="62" s="1"/>
  <c r="AN59" i="45"/>
  <c r="AI65" i="62" s="1"/>
  <c r="AO59" i="45"/>
  <c r="L60"/>
  <c r="G66" i="62" s="1"/>
  <c r="N60" i="45"/>
  <c r="I66" i="62" s="1"/>
  <c r="P60" i="45"/>
  <c r="K66" i="62" s="1"/>
  <c r="Q60" i="45"/>
  <c r="T60"/>
  <c r="O66" i="62" s="1"/>
  <c r="V60" i="45"/>
  <c r="Q66" i="62" s="1"/>
  <c r="X60" i="45"/>
  <c r="S66" i="62" s="1"/>
  <c r="Y60" i="45"/>
  <c r="AB60"/>
  <c r="W66" i="62" s="1"/>
  <c r="AD60" i="45"/>
  <c r="Y66" i="62" s="1"/>
  <c r="AF60" i="45"/>
  <c r="AA66" i="62" s="1"/>
  <c r="AG60" i="45"/>
  <c r="AJ60"/>
  <c r="AE66" i="62" s="1"/>
  <c r="AL60" i="45"/>
  <c r="AG66" i="62" s="1"/>
  <c r="AN60" i="45"/>
  <c r="AI66" i="62" s="1"/>
  <c r="AO60" i="45"/>
  <c r="L61"/>
  <c r="G67" i="62" s="1"/>
  <c r="N61" i="45"/>
  <c r="I67" i="62" s="1"/>
  <c r="P61" i="45"/>
  <c r="K67" i="62" s="1"/>
  <c r="Q61" i="45"/>
  <c r="T61"/>
  <c r="O67" i="62" s="1"/>
  <c r="V61" i="45"/>
  <c r="Q67" i="62" s="1"/>
  <c r="X61" i="45"/>
  <c r="S67" i="62" s="1"/>
  <c r="Y61" i="45"/>
  <c r="AB61"/>
  <c r="W67" i="62" s="1"/>
  <c r="AD61" i="45"/>
  <c r="Y67" i="62" s="1"/>
  <c r="AF61" i="45"/>
  <c r="AA67" i="62" s="1"/>
  <c r="AG61" i="45"/>
  <c r="AJ61"/>
  <c r="AE67" i="62" s="1"/>
  <c r="AL61" i="45"/>
  <c r="AG67" i="62" s="1"/>
  <c r="AN61" i="45"/>
  <c r="AI67" i="62" s="1"/>
  <c r="AO61" i="45"/>
  <c r="L62"/>
  <c r="G68" i="62" s="1"/>
  <c r="N62" i="45"/>
  <c r="I68" i="62" s="1"/>
  <c r="P62" i="45"/>
  <c r="K68" i="62" s="1"/>
  <c r="Q62" i="45"/>
  <c r="T62"/>
  <c r="O68" i="62" s="1"/>
  <c r="V62" i="45"/>
  <c r="Q68" i="62" s="1"/>
  <c r="X62" i="45"/>
  <c r="S68" i="62" s="1"/>
  <c r="Y62" i="45"/>
  <c r="AB62"/>
  <c r="W68" i="62" s="1"/>
  <c r="AD62" i="45"/>
  <c r="Y68" i="62" s="1"/>
  <c r="AF62" i="45"/>
  <c r="AA68" i="62" s="1"/>
  <c r="AG62" i="45"/>
  <c r="AJ62"/>
  <c r="AE68" i="62" s="1"/>
  <c r="AL62" i="45"/>
  <c r="AG68" i="62" s="1"/>
  <c r="AN62" i="45"/>
  <c r="AI68" i="62" s="1"/>
  <c r="AO62" i="45"/>
  <c r="L63"/>
  <c r="G69" i="62" s="1"/>
  <c r="N63" i="45"/>
  <c r="I69" i="62" s="1"/>
  <c r="P63" i="45"/>
  <c r="K69" i="62" s="1"/>
  <c r="Q63" i="45"/>
  <c r="T63"/>
  <c r="O69" i="62" s="1"/>
  <c r="V63" i="45"/>
  <c r="Q69" i="62" s="1"/>
  <c r="X63" i="45"/>
  <c r="S69" i="62" s="1"/>
  <c r="Y63" i="45"/>
  <c r="AB63"/>
  <c r="W69" i="62" s="1"/>
  <c r="AD63" i="45"/>
  <c r="Y69" i="62" s="1"/>
  <c r="AF63" i="45"/>
  <c r="AA69" i="62" s="1"/>
  <c r="AG63" i="45"/>
  <c r="AJ63"/>
  <c r="AE69" i="62" s="1"/>
  <c r="AL63" i="45"/>
  <c r="AG69" i="62" s="1"/>
  <c r="AN63" i="45"/>
  <c r="AI69" i="62" s="1"/>
  <c r="AO63" i="45"/>
  <c r="L64"/>
  <c r="G70" i="62" s="1"/>
  <c r="N64" i="45"/>
  <c r="I70" i="62" s="1"/>
  <c r="P64" i="45"/>
  <c r="K70" i="62" s="1"/>
  <c r="Q64" i="45"/>
  <c r="T64"/>
  <c r="O70" i="62" s="1"/>
  <c r="V64" i="45"/>
  <c r="Q70" i="62" s="1"/>
  <c r="X64" i="45"/>
  <c r="S70" i="62" s="1"/>
  <c r="Y64" i="45"/>
  <c r="AB64"/>
  <c r="W70" i="62" s="1"/>
  <c r="AD64" i="45"/>
  <c r="Y70" i="62" s="1"/>
  <c r="AF64" i="45"/>
  <c r="AA70" i="62" s="1"/>
  <c r="AG64" i="45"/>
  <c r="AJ64"/>
  <c r="AE70" i="62" s="1"/>
  <c r="AL64" i="45"/>
  <c r="AG70" i="62" s="1"/>
  <c r="AN64" i="45"/>
  <c r="AI70" i="62" s="1"/>
  <c r="AO64" i="45"/>
  <c r="L65"/>
  <c r="G71" i="62" s="1"/>
  <c r="N65" i="45"/>
  <c r="I71" i="62" s="1"/>
  <c r="P65" i="45"/>
  <c r="K71" i="62" s="1"/>
  <c r="Q65" i="45"/>
  <c r="T65"/>
  <c r="O71" i="62" s="1"/>
  <c r="V65" i="45"/>
  <c r="Q71" i="62" s="1"/>
  <c r="X65" i="45"/>
  <c r="S71" i="62" s="1"/>
  <c r="Y65" i="45"/>
  <c r="AB65"/>
  <c r="W71" i="62" s="1"/>
  <c r="AD65" i="45"/>
  <c r="Y71" i="62" s="1"/>
  <c r="AF65" i="45"/>
  <c r="AA71" i="62" s="1"/>
  <c r="AG65" i="45"/>
  <c r="AJ65"/>
  <c r="AE71" i="62" s="1"/>
  <c r="AL65" i="45"/>
  <c r="AG71" i="62" s="1"/>
  <c r="AN65" i="45"/>
  <c r="AI71" i="62" s="1"/>
  <c r="AO65" i="45"/>
  <c r="L66"/>
  <c r="G72" i="62" s="1"/>
  <c r="N66" i="45"/>
  <c r="I72" i="62" s="1"/>
  <c r="P66" i="45"/>
  <c r="K72" i="62" s="1"/>
  <c r="Q66" i="45"/>
  <c r="T66"/>
  <c r="O72" i="62" s="1"/>
  <c r="V66" i="45"/>
  <c r="Q72" i="62" s="1"/>
  <c r="X66" i="45"/>
  <c r="S72" i="62" s="1"/>
  <c r="Y66" i="45"/>
  <c r="AB66"/>
  <c r="W72" i="62" s="1"/>
  <c r="AD66" i="45"/>
  <c r="Y72" i="62" s="1"/>
  <c r="AF66" i="45"/>
  <c r="AA72" i="62" s="1"/>
  <c r="AG66" i="45"/>
  <c r="AJ66"/>
  <c r="AE72" i="62" s="1"/>
  <c r="AL66" i="45"/>
  <c r="AG72" i="62" s="1"/>
  <c r="AN66" i="45"/>
  <c r="AI72" i="62" s="1"/>
  <c r="AO66" i="45"/>
  <c r="L67"/>
  <c r="G73" i="62" s="1"/>
  <c r="N67" i="45"/>
  <c r="I73" i="62" s="1"/>
  <c r="P67" i="45"/>
  <c r="K73" i="62" s="1"/>
  <c r="Q67" i="45"/>
  <c r="T67"/>
  <c r="O73" i="62" s="1"/>
  <c r="V67" i="45"/>
  <c r="Q73" i="62" s="1"/>
  <c r="X67" i="45"/>
  <c r="S73" i="62" s="1"/>
  <c r="Y67" i="45"/>
  <c r="AB67"/>
  <c r="W73" i="62" s="1"/>
  <c r="AD67" i="45"/>
  <c r="Y73" i="62" s="1"/>
  <c r="AF67" i="45"/>
  <c r="AA73" i="62" s="1"/>
  <c r="AG67" i="45"/>
  <c r="AJ67"/>
  <c r="AE73" i="62" s="1"/>
  <c r="AL67" i="45"/>
  <c r="AG73" i="62" s="1"/>
  <c r="AN67" i="45"/>
  <c r="AI73" i="62" s="1"/>
  <c r="AO67" i="45"/>
  <c r="L68"/>
  <c r="G74" i="62" s="1"/>
  <c r="N68" i="45"/>
  <c r="I74" i="62" s="1"/>
  <c r="P68" i="45"/>
  <c r="K74" i="62" s="1"/>
  <c r="Q68" i="45"/>
  <c r="T68"/>
  <c r="O74" i="62" s="1"/>
  <c r="V68" i="45"/>
  <c r="Q74" i="62" s="1"/>
  <c r="X68" i="45"/>
  <c r="S74" i="62" s="1"/>
  <c r="Y68" i="45"/>
  <c r="AB68"/>
  <c r="W74" i="62" s="1"/>
  <c r="AD68" i="45"/>
  <c r="Y74" i="62" s="1"/>
  <c r="AF68" i="45"/>
  <c r="AA74" i="62" s="1"/>
  <c r="AG68" i="45"/>
  <c r="AJ68"/>
  <c r="AE74" i="62" s="1"/>
  <c r="AL68" i="45"/>
  <c r="AG74" i="62" s="1"/>
  <c r="AN68" i="45"/>
  <c r="AI74" i="62" s="1"/>
  <c r="AO68" i="45"/>
  <c r="L69"/>
  <c r="G75" i="62" s="1"/>
  <c r="N69" i="45"/>
  <c r="I75" i="62" s="1"/>
  <c r="P69" i="45"/>
  <c r="K75" i="62" s="1"/>
  <c r="Q69" i="45"/>
  <c r="T69"/>
  <c r="O75" i="62" s="1"/>
  <c r="V69" i="45"/>
  <c r="Q75" i="62" s="1"/>
  <c r="X69" i="45"/>
  <c r="S75" i="62" s="1"/>
  <c r="Y69" i="45"/>
  <c r="AB69"/>
  <c r="W75" i="62" s="1"/>
  <c r="AD69" i="45"/>
  <c r="Y75" i="62" s="1"/>
  <c r="AF69" i="45"/>
  <c r="AA75" i="62" s="1"/>
  <c r="AG69" i="45"/>
  <c r="AJ69"/>
  <c r="AE75" i="62" s="1"/>
  <c r="AL69" i="45"/>
  <c r="AG75" i="62" s="1"/>
  <c r="AN69" i="45"/>
  <c r="AI75" i="62" s="1"/>
  <c r="AO69" i="45"/>
  <c r="L70"/>
  <c r="G76" i="62" s="1"/>
  <c r="N70" i="45"/>
  <c r="I76" i="62" s="1"/>
  <c r="P70" i="45"/>
  <c r="K76" i="62" s="1"/>
  <c r="Q70" i="45"/>
  <c r="T70"/>
  <c r="O76" i="62" s="1"/>
  <c r="V70" i="45"/>
  <c r="Q76" i="62" s="1"/>
  <c r="X70" i="45"/>
  <c r="S76" i="62" s="1"/>
  <c r="Y70" i="45"/>
  <c r="AB70"/>
  <c r="W76" i="62" s="1"/>
  <c r="AD70" i="45"/>
  <c r="Y76" i="62" s="1"/>
  <c r="AF70" i="45"/>
  <c r="AA76" i="62" s="1"/>
  <c r="AG70" i="45"/>
  <c r="AJ70"/>
  <c r="AE76" i="62" s="1"/>
  <c r="AL70" i="45"/>
  <c r="AG76" i="62" s="1"/>
  <c r="AN70" i="45"/>
  <c r="AI76" i="62" s="1"/>
  <c r="AO70" i="45"/>
  <c r="L71"/>
  <c r="G77" i="62" s="1"/>
  <c r="N71" i="45"/>
  <c r="I77" i="62" s="1"/>
  <c r="P71" i="45"/>
  <c r="K77" i="62" s="1"/>
  <c r="Q71" i="45"/>
  <c r="T71"/>
  <c r="O77" i="62" s="1"/>
  <c r="V71" i="45"/>
  <c r="Q77" i="62" s="1"/>
  <c r="X71" i="45"/>
  <c r="S77" i="62" s="1"/>
  <c r="Y71" i="45"/>
  <c r="AB71"/>
  <c r="W77" i="62" s="1"/>
  <c r="AD71" i="45"/>
  <c r="Y77" i="62" s="1"/>
  <c r="AF71" i="45"/>
  <c r="AA77" i="62" s="1"/>
  <c r="AG71" i="45"/>
  <c r="AJ71"/>
  <c r="AE77" i="62" s="1"/>
  <c r="AL71" i="45"/>
  <c r="AG77" i="62" s="1"/>
  <c r="AN71" i="45"/>
  <c r="AI77" i="62" s="1"/>
  <c r="AO71" i="45"/>
  <c r="L72"/>
  <c r="G78" i="62" s="1"/>
  <c r="N72" i="45"/>
  <c r="I78" i="62" s="1"/>
  <c r="P72" i="45"/>
  <c r="K78" i="62" s="1"/>
  <c r="Q72" i="45"/>
  <c r="T72"/>
  <c r="O78" i="62" s="1"/>
  <c r="V72" i="45"/>
  <c r="Q78" i="62" s="1"/>
  <c r="X72" i="45"/>
  <c r="S78" i="62" s="1"/>
  <c r="Y72" i="45"/>
  <c r="AB72"/>
  <c r="W78" i="62" s="1"/>
  <c r="AD72" i="45"/>
  <c r="Y78" i="62" s="1"/>
  <c r="AF72" i="45"/>
  <c r="AA78" i="62" s="1"/>
  <c r="AG72" i="45"/>
  <c r="AJ72"/>
  <c r="AE78" i="62" s="1"/>
  <c r="AL72" i="45"/>
  <c r="AG78" i="62" s="1"/>
  <c r="AN72" i="45"/>
  <c r="AI78" i="62" s="1"/>
  <c r="AO72" i="45"/>
  <c r="L73"/>
  <c r="G79" i="62" s="1"/>
  <c r="N73" i="45"/>
  <c r="I79" i="62" s="1"/>
  <c r="P73" i="45"/>
  <c r="K79" i="62" s="1"/>
  <c r="Q73" i="45"/>
  <c r="T73"/>
  <c r="O79" i="62" s="1"/>
  <c r="V73" i="45"/>
  <c r="Q79" i="62" s="1"/>
  <c r="X73" i="45"/>
  <c r="S79" i="62" s="1"/>
  <c r="Y73" i="45"/>
  <c r="AB73"/>
  <c r="W79" i="62" s="1"/>
  <c r="AD73" i="45"/>
  <c r="Y79" i="62" s="1"/>
  <c r="AF73" i="45"/>
  <c r="AA79" i="62" s="1"/>
  <c r="AG73" i="45"/>
  <c r="AJ73"/>
  <c r="AE79" i="62" s="1"/>
  <c r="AL73" i="45"/>
  <c r="AG79" i="62" s="1"/>
  <c r="AN73" i="45"/>
  <c r="AI79" i="62" s="1"/>
  <c r="AO73" i="45"/>
  <c r="L74"/>
  <c r="G80" i="62" s="1"/>
  <c r="N74" i="45"/>
  <c r="I80" i="62" s="1"/>
  <c r="P74" i="45"/>
  <c r="K80" i="62" s="1"/>
  <c r="Q74" i="45"/>
  <c r="T74"/>
  <c r="O80" i="62" s="1"/>
  <c r="V74" i="45"/>
  <c r="Q80" i="62" s="1"/>
  <c r="X74" i="45"/>
  <c r="S80" i="62" s="1"/>
  <c r="Y74" i="45"/>
  <c r="AB74"/>
  <c r="W80" i="62" s="1"/>
  <c r="AD74" i="45"/>
  <c r="Y80" i="62" s="1"/>
  <c r="AF74" i="45"/>
  <c r="AA80" i="62" s="1"/>
  <c r="AG74" i="45"/>
  <c r="AJ74"/>
  <c r="AE80" i="62" s="1"/>
  <c r="AL74" i="45"/>
  <c r="AG80" i="62" s="1"/>
  <c r="AN74" i="45"/>
  <c r="AI80" i="62" s="1"/>
  <c r="AO74" i="45"/>
  <c r="L75"/>
  <c r="G81" i="62" s="1"/>
  <c r="N75" i="45"/>
  <c r="I81" i="62" s="1"/>
  <c r="P75" i="45"/>
  <c r="K81" i="62" s="1"/>
  <c r="Q75" i="45"/>
  <c r="T75"/>
  <c r="O81" i="62" s="1"/>
  <c r="V75" i="45"/>
  <c r="Q81" i="62" s="1"/>
  <c r="X75" i="45"/>
  <c r="S81" i="62" s="1"/>
  <c r="Y75" i="45"/>
  <c r="AB75"/>
  <c r="W81" i="62" s="1"/>
  <c r="AD75" i="45"/>
  <c r="Y81" i="62" s="1"/>
  <c r="AF75" i="45"/>
  <c r="AA81" i="62" s="1"/>
  <c r="AG75" i="45"/>
  <c r="AJ75"/>
  <c r="AE81" i="62" s="1"/>
  <c r="AL75" i="45"/>
  <c r="AG81" i="62" s="1"/>
  <c r="AN75" i="45"/>
  <c r="AI81" i="62" s="1"/>
  <c r="AO75" i="45"/>
  <c r="L76"/>
  <c r="G82" i="62" s="1"/>
  <c r="N76" i="45"/>
  <c r="I82" i="62" s="1"/>
  <c r="P76" i="45"/>
  <c r="K82" i="62" s="1"/>
  <c r="Q76" i="45"/>
  <c r="T76"/>
  <c r="O82" i="62" s="1"/>
  <c r="V76" i="45"/>
  <c r="Q82" i="62" s="1"/>
  <c r="X76" i="45"/>
  <c r="S82" i="62" s="1"/>
  <c r="Y76" i="45"/>
  <c r="AB76"/>
  <c r="W82" i="62" s="1"/>
  <c r="AD76" i="45"/>
  <c r="Y82" i="62" s="1"/>
  <c r="AF76" i="45"/>
  <c r="AA82" i="62" s="1"/>
  <c r="AG76" i="45"/>
  <c r="AJ76"/>
  <c r="AE82" i="62" s="1"/>
  <c r="AL76" i="45"/>
  <c r="AG82" i="62" s="1"/>
  <c r="AN76" i="45"/>
  <c r="AI82" i="62" s="1"/>
  <c r="AO76" i="45"/>
  <c r="L77"/>
  <c r="G83" i="62" s="1"/>
  <c r="N77" i="45"/>
  <c r="I83" i="62" s="1"/>
  <c r="P77" i="45"/>
  <c r="K83" i="62" s="1"/>
  <c r="Q77" i="45"/>
  <c r="T77"/>
  <c r="O83" i="62" s="1"/>
  <c r="V77" i="45"/>
  <c r="Q83" i="62" s="1"/>
  <c r="X77" i="45"/>
  <c r="S83" i="62" s="1"/>
  <c r="Y77" i="45"/>
  <c r="AB77"/>
  <c r="W83" i="62" s="1"/>
  <c r="AD77" i="45"/>
  <c r="Y83" i="62" s="1"/>
  <c r="AF77" i="45"/>
  <c r="AA83" i="62" s="1"/>
  <c r="AG77" i="45"/>
  <c r="AJ77"/>
  <c r="AE83" i="62" s="1"/>
  <c r="AL77" i="45"/>
  <c r="AG83" i="62" s="1"/>
  <c r="AN77" i="45"/>
  <c r="AI83" i="62" s="1"/>
  <c r="AO77" i="45"/>
  <c r="L78"/>
  <c r="G84" i="62" s="1"/>
  <c r="N78" i="45"/>
  <c r="I84" i="62" s="1"/>
  <c r="P78" i="45"/>
  <c r="K84" i="62" s="1"/>
  <c r="Q78" i="45"/>
  <c r="T78"/>
  <c r="O84" i="62" s="1"/>
  <c r="V78" i="45"/>
  <c r="Q84" i="62" s="1"/>
  <c r="X78" i="45"/>
  <c r="S84" i="62" s="1"/>
  <c r="Y78" i="45"/>
  <c r="AB78"/>
  <c r="W84" i="62" s="1"/>
  <c r="AD78" i="45"/>
  <c r="Y84" i="62" s="1"/>
  <c r="AF78" i="45"/>
  <c r="AA84" i="62" s="1"/>
  <c r="AG78" i="45"/>
  <c r="AJ78"/>
  <c r="AE84" i="62" s="1"/>
  <c r="AL78" i="45"/>
  <c r="AG84" i="62" s="1"/>
  <c r="AN78" i="45"/>
  <c r="AI84" i="62" s="1"/>
  <c r="AO78" i="45"/>
  <c r="L79"/>
  <c r="G85" i="62" s="1"/>
  <c r="N79" i="45"/>
  <c r="I85" i="62" s="1"/>
  <c r="P79" i="45"/>
  <c r="K85" i="62" s="1"/>
  <c r="Q79" i="45"/>
  <c r="T79"/>
  <c r="O85" i="62" s="1"/>
  <c r="V79" i="45"/>
  <c r="Q85" i="62" s="1"/>
  <c r="X79" i="45"/>
  <c r="S85" i="62" s="1"/>
  <c r="Y79" i="45"/>
  <c r="AB79"/>
  <c r="W85" i="62" s="1"/>
  <c r="AD79" i="45"/>
  <c r="Y85" i="62" s="1"/>
  <c r="AF79" i="45"/>
  <c r="AA85" i="62" s="1"/>
  <c r="AG79" i="45"/>
  <c r="AJ79"/>
  <c r="AE85" i="62" s="1"/>
  <c r="AL79" i="45"/>
  <c r="AG85" i="62" s="1"/>
  <c r="AN79" i="45"/>
  <c r="AI85" i="62" s="1"/>
  <c r="AO79" i="45"/>
  <c r="L80"/>
  <c r="G86" i="62" s="1"/>
  <c r="N80" i="45"/>
  <c r="I86" i="62" s="1"/>
  <c r="P80" i="45"/>
  <c r="K86" i="62" s="1"/>
  <c r="Q80" i="45"/>
  <c r="T80"/>
  <c r="O86" i="62" s="1"/>
  <c r="V80" i="45"/>
  <c r="Q86" i="62" s="1"/>
  <c r="X80" i="45"/>
  <c r="S86" i="62" s="1"/>
  <c r="Y80" i="45"/>
  <c r="AB80"/>
  <c r="W86" i="62" s="1"/>
  <c r="AD80" i="45"/>
  <c r="Y86" i="62" s="1"/>
  <c r="AF80" i="45"/>
  <c r="AA86" i="62" s="1"/>
  <c r="AG80" i="45"/>
  <c r="AJ80"/>
  <c r="AE86" i="62" s="1"/>
  <c r="AL80" i="45"/>
  <c r="AG86" i="62" s="1"/>
  <c r="AN80" i="45"/>
  <c r="AI86" i="62" s="1"/>
  <c r="AO80" i="45"/>
  <c r="L81"/>
  <c r="G87" i="62" s="1"/>
  <c r="N81" i="45"/>
  <c r="I87" i="62" s="1"/>
  <c r="P81" i="45"/>
  <c r="K87" i="62" s="1"/>
  <c r="Q81" i="45"/>
  <c r="T81"/>
  <c r="O87" i="62" s="1"/>
  <c r="V81" i="45"/>
  <c r="Q87" i="62" s="1"/>
  <c r="X81" i="45"/>
  <c r="S87" i="62" s="1"/>
  <c r="Y81" i="45"/>
  <c r="AB81"/>
  <c r="W87" i="62" s="1"/>
  <c r="AD81" i="45"/>
  <c r="Y87" i="62" s="1"/>
  <c r="AF81" i="45"/>
  <c r="AA87" i="62" s="1"/>
  <c r="AG81" i="45"/>
  <c r="AJ81"/>
  <c r="AE87" i="62" s="1"/>
  <c r="AL81" i="45"/>
  <c r="AG87" i="62" s="1"/>
  <c r="AN81" i="45"/>
  <c r="AI87" i="62" s="1"/>
  <c r="AO81" i="45"/>
  <c r="L82"/>
  <c r="G88" i="62" s="1"/>
  <c r="N82" i="45"/>
  <c r="I88" i="62" s="1"/>
  <c r="P82" i="45"/>
  <c r="K88" i="62" s="1"/>
  <c r="Q82" i="45"/>
  <c r="T82"/>
  <c r="O88" i="62" s="1"/>
  <c r="V82" i="45"/>
  <c r="Q88" i="62" s="1"/>
  <c r="X82" i="45"/>
  <c r="S88" i="62" s="1"/>
  <c r="Y82" i="45"/>
  <c r="AB82"/>
  <c r="W88" i="62" s="1"/>
  <c r="AD82" i="45"/>
  <c r="Y88" i="62" s="1"/>
  <c r="AF82" i="45"/>
  <c r="AA88" i="62" s="1"/>
  <c r="AG82" i="45"/>
  <c r="AJ82"/>
  <c r="AE88" i="62" s="1"/>
  <c r="AL82" i="45"/>
  <c r="AG88" i="62" s="1"/>
  <c r="AN82" i="45"/>
  <c r="AI88" i="62" s="1"/>
  <c r="AO82" i="45"/>
  <c r="L83"/>
  <c r="G89" i="62" s="1"/>
  <c r="N83" i="45"/>
  <c r="I89" i="62" s="1"/>
  <c r="P83" i="45"/>
  <c r="K89" i="62" s="1"/>
  <c r="Q83" i="45"/>
  <c r="T83"/>
  <c r="O89" i="62" s="1"/>
  <c r="V83" i="45"/>
  <c r="Q89" i="62" s="1"/>
  <c r="X83" i="45"/>
  <c r="S89" i="62" s="1"/>
  <c r="Y83" i="45"/>
  <c r="AB83"/>
  <c r="W89" i="62" s="1"/>
  <c r="AD83" i="45"/>
  <c r="Y89" i="62" s="1"/>
  <c r="AF83" i="45"/>
  <c r="AA89" i="62" s="1"/>
  <c r="AG83" i="45"/>
  <c r="AJ83"/>
  <c r="AE89" i="62" s="1"/>
  <c r="AL83" i="45"/>
  <c r="AG89" i="62" s="1"/>
  <c r="AN83" i="45"/>
  <c r="AI89" i="62" s="1"/>
  <c r="AO83" i="45"/>
  <c r="L84"/>
  <c r="G90" i="62" s="1"/>
  <c r="N84" i="45"/>
  <c r="I90" i="62" s="1"/>
  <c r="P84" i="45"/>
  <c r="K90" i="62" s="1"/>
  <c r="Q84" i="45"/>
  <c r="T84"/>
  <c r="O90" i="62" s="1"/>
  <c r="V84" i="45"/>
  <c r="Q90" i="62" s="1"/>
  <c r="X84" i="45"/>
  <c r="S90" i="62" s="1"/>
  <c r="Y84" i="45"/>
  <c r="AB84"/>
  <c r="W90" i="62" s="1"/>
  <c r="AD84" i="45"/>
  <c r="Y90" i="62" s="1"/>
  <c r="AF84" i="45"/>
  <c r="AA90" i="62" s="1"/>
  <c r="AG84" i="45"/>
  <c r="AJ84"/>
  <c r="AE90" i="62" s="1"/>
  <c r="AL84" i="45"/>
  <c r="AG90" i="62" s="1"/>
  <c r="AN84" i="45"/>
  <c r="AI90" i="62" s="1"/>
  <c r="AO84" i="45"/>
  <c r="L85"/>
  <c r="G91" i="62" s="1"/>
  <c r="N85" i="45"/>
  <c r="I91" i="62" s="1"/>
  <c r="P85" i="45"/>
  <c r="K91" i="62" s="1"/>
  <c r="Q85" i="45"/>
  <c r="T85"/>
  <c r="O91" i="62" s="1"/>
  <c r="V85" i="45"/>
  <c r="Q91" i="62" s="1"/>
  <c r="X85" i="45"/>
  <c r="S91" i="62" s="1"/>
  <c r="Y85" i="45"/>
  <c r="AB85"/>
  <c r="W91" i="62" s="1"/>
  <c r="AD85" i="45"/>
  <c r="Y91" i="62" s="1"/>
  <c r="AF85" i="45"/>
  <c r="AA91" i="62" s="1"/>
  <c r="AG85" i="45"/>
  <c r="AJ85"/>
  <c r="AE91" i="62" s="1"/>
  <c r="AL85" i="45"/>
  <c r="AG91" i="62" s="1"/>
  <c r="AN85" i="45"/>
  <c r="AI91" i="62" s="1"/>
  <c r="AO85" i="45"/>
  <c r="L86"/>
  <c r="G92" i="62" s="1"/>
  <c r="N86" i="45"/>
  <c r="I92" i="62" s="1"/>
  <c r="P86" i="45"/>
  <c r="K92" i="62" s="1"/>
  <c r="Q86" i="45"/>
  <c r="T86"/>
  <c r="O92" i="62" s="1"/>
  <c r="V86" i="45"/>
  <c r="Q92" i="62" s="1"/>
  <c r="X86" i="45"/>
  <c r="S92" i="62" s="1"/>
  <c r="Y86" i="45"/>
  <c r="AB86"/>
  <c r="W92" i="62" s="1"/>
  <c r="AD86" i="45"/>
  <c r="Y92" i="62" s="1"/>
  <c r="AF86" i="45"/>
  <c r="AA92" i="62" s="1"/>
  <c r="AG86" i="45"/>
  <c r="AJ86"/>
  <c r="AE92" i="62" s="1"/>
  <c r="AL86" i="45"/>
  <c r="AG92" i="62" s="1"/>
  <c r="AN86" i="45"/>
  <c r="AI92" i="62" s="1"/>
  <c r="AO86" i="45"/>
  <c r="L87"/>
  <c r="G93" i="62" s="1"/>
  <c r="N87" i="45"/>
  <c r="I93" i="62" s="1"/>
  <c r="P87" i="45"/>
  <c r="K93" i="62" s="1"/>
  <c r="Q87" i="45"/>
  <c r="T87"/>
  <c r="O93" i="62" s="1"/>
  <c r="V87" i="45"/>
  <c r="Q93" i="62" s="1"/>
  <c r="X87" i="45"/>
  <c r="S93" i="62" s="1"/>
  <c r="Y87" i="45"/>
  <c r="AB87"/>
  <c r="W93" i="62" s="1"/>
  <c r="AD87" i="45"/>
  <c r="Y93" i="62" s="1"/>
  <c r="AF87" i="45"/>
  <c r="AA93" i="62" s="1"/>
  <c r="AG87" i="45"/>
  <c r="AJ87"/>
  <c r="AE93" i="62" s="1"/>
  <c r="AL87" i="45"/>
  <c r="AG93" i="62" s="1"/>
  <c r="AN87" i="45"/>
  <c r="AI93" i="62" s="1"/>
  <c r="AO87" i="45"/>
  <c r="L88"/>
  <c r="G94" i="62" s="1"/>
  <c r="N88" i="45"/>
  <c r="I94" i="62" s="1"/>
  <c r="P88" i="45"/>
  <c r="K94" i="62" s="1"/>
  <c r="Q88" i="45"/>
  <c r="T88"/>
  <c r="O94" i="62" s="1"/>
  <c r="V88" i="45"/>
  <c r="Q94" i="62" s="1"/>
  <c r="X88" i="45"/>
  <c r="S94" i="62" s="1"/>
  <c r="Y88" i="45"/>
  <c r="AB88"/>
  <c r="W94" i="62" s="1"/>
  <c r="AD88" i="45"/>
  <c r="Y94" i="62" s="1"/>
  <c r="AF88" i="45"/>
  <c r="AA94" i="62" s="1"/>
  <c r="AG88" i="45"/>
  <c r="AJ88"/>
  <c r="AE94" i="62" s="1"/>
  <c r="AL88" i="45"/>
  <c r="AG94" i="62" s="1"/>
  <c r="AN88" i="45"/>
  <c r="AI94" i="62" s="1"/>
  <c r="AO88" i="45"/>
  <c r="L89"/>
  <c r="G95" i="62" s="1"/>
  <c r="N89" i="45"/>
  <c r="I95" i="62" s="1"/>
  <c r="P89" i="45"/>
  <c r="K95" i="62" s="1"/>
  <c r="Q89" i="45"/>
  <c r="T89"/>
  <c r="O95" i="62" s="1"/>
  <c r="V89" i="45"/>
  <c r="Q95" i="62" s="1"/>
  <c r="X89" i="45"/>
  <c r="S95" i="62" s="1"/>
  <c r="Y89" i="45"/>
  <c r="AB89"/>
  <c r="W95" i="62" s="1"/>
  <c r="AD89" i="45"/>
  <c r="Y95" i="62" s="1"/>
  <c r="AF89" i="45"/>
  <c r="AA95" i="62" s="1"/>
  <c r="AG89" i="45"/>
  <c r="AJ89"/>
  <c r="AE95" i="62" s="1"/>
  <c r="AL89" i="45"/>
  <c r="AG95" i="62" s="1"/>
  <c r="AN89" i="45"/>
  <c r="AI95" i="62" s="1"/>
  <c r="AO89" i="45"/>
  <c r="L90"/>
  <c r="G96" i="62" s="1"/>
  <c r="N90" i="45"/>
  <c r="I96" i="62" s="1"/>
  <c r="P90" i="45"/>
  <c r="K96" i="62" s="1"/>
  <c r="Q90" i="45"/>
  <c r="T90"/>
  <c r="O96" i="62" s="1"/>
  <c r="V90" i="45"/>
  <c r="Q96" i="62" s="1"/>
  <c r="X90" i="45"/>
  <c r="S96" i="62" s="1"/>
  <c r="Y90" i="45"/>
  <c r="AB90"/>
  <c r="W96" i="62" s="1"/>
  <c r="AD90" i="45"/>
  <c r="Y96" i="62" s="1"/>
  <c r="AF90" i="45"/>
  <c r="AA96" i="62" s="1"/>
  <c r="AG90" i="45"/>
  <c r="AJ90"/>
  <c r="AE96" i="62" s="1"/>
  <c r="AL90" i="45"/>
  <c r="AG96" i="62" s="1"/>
  <c r="AN90" i="45"/>
  <c r="AI96" i="62" s="1"/>
  <c r="AO90" i="45"/>
  <c r="L91"/>
  <c r="G97" i="62" s="1"/>
  <c r="N91" i="45"/>
  <c r="I97" i="62" s="1"/>
  <c r="P91" i="45"/>
  <c r="K97" i="62" s="1"/>
  <c r="Q91" i="45"/>
  <c r="T91"/>
  <c r="O97" i="62" s="1"/>
  <c r="V91" i="45"/>
  <c r="Q97" i="62" s="1"/>
  <c r="X91" i="45"/>
  <c r="S97" i="62" s="1"/>
  <c r="Y91" i="45"/>
  <c r="AB91"/>
  <c r="W97" i="62" s="1"/>
  <c r="AD91" i="45"/>
  <c r="Y97" i="62" s="1"/>
  <c r="AF91" i="45"/>
  <c r="AA97" i="62" s="1"/>
  <c r="AG91" i="45"/>
  <c r="AJ91"/>
  <c r="AE97" i="62" s="1"/>
  <c r="AL91" i="45"/>
  <c r="AG97" i="62" s="1"/>
  <c r="AN91" i="45"/>
  <c r="AI97" i="62" s="1"/>
  <c r="AO91" i="45"/>
  <c r="L92"/>
  <c r="G98" i="62" s="1"/>
  <c r="N92" i="45"/>
  <c r="I98" i="62" s="1"/>
  <c r="P92" i="45"/>
  <c r="K98" i="62" s="1"/>
  <c r="Q92" i="45"/>
  <c r="T92"/>
  <c r="O98" i="62" s="1"/>
  <c r="V92" i="45"/>
  <c r="Q98" i="62" s="1"/>
  <c r="X92" i="45"/>
  <c r="S98" i="62" s="1"/>
  <c r="Y92" i="45"/>
  <c r="AB92"/>
  <c r="W98" i="62" s="1"/>
  <c r="AD92" i="45"/>
  <c r="Y98" i="62" s="1"/>
  <c r="AF92" i="45"/>
  <c r="AA98" i="62" s="1"/>
  <c r="AG92" i="45"/>
  <c r="AJ92"/>
  <c r="AE98" i="62" s="1"/>
  <c r="AL92" i="45"/>
  <c r="AG98" i="62" s="1"/>
  <c r="AN92" i="45"/>
  <c r="AI98" i="62" s="1"/>
  <c r="AO92" i="45"/>
  <c r="L93"/>
  <c r="G99" i="62" s="1"/>
  <c r="N93" i="45"/>
  <c r="I99" i="62" s="1"/>
  <c r="P93" i="45"/>
  <c r="K99" i="62" s="1"/>
  <c r="Q93" i="45"/>
  <c r="T93"/>
  <c r="O99" i="62" s="1"/>
  <c r="V93" i="45"/>
  <c r="Q99" i="62" s="1"/>
  <c r="X93" i="45"/>
  <c r="S99" i="62" s="1"/>
  <c r="Y93" i="45"/>
  <c r="AB93"/>
  <c r="W99" i="62" s="1"/>
  <c r="AD93" i="45"/>
  <c r="Y99" i="62" s="1"/>
  <c r="AF93" i="45"/>
  <c r="AA99" i="62" s="1"/>
  <c r="AG93" i="45"/>
  <c r="AJ93"/>
  <c r="AE99" i="62" s="1"/>
  <c r="AL93" i="45"/>
  <c r="AG99" i="62" s="1"/>
  <c r="AN93" i="45"/>
  <c r="AI99" i="62" s="1"/>
  <c r="AO93" i="45"/>
  <c r="L94"/>
  <c r="G100" i="62" s="1"/>
  <c r="N94" i="45"/>
  <c r="I100" i="62" s="1"/>
  <c r="P94" i="45"/>
  <c r="K100" i="62" s="1"/>
  <c r="Q94" i="45"/>
  <c r="T94"/>
  <c r="O100" i="62" s="1"/>
  <c r="V94" i="45"/>
  <c r="Q100" i="62" s="1"/>
  <c r="X94" i="45"/>
  <c r="S100" i="62" s="1"/>
  <c r="Y94" i="45"/>
  <c r="AB94"/>
  <c r="W100" i="62" s="1"/>
  <c r="AD94" i="45"/>
  <c r="Y100" i="62" s="1"/>
  <c r="AF94" i="45"/>
  <c r="AA100" i="62" s="1"/>
  <c r="AG94" i="45"/>
  <c r="AJ94"/>
  <c r="AE100" i="62" s="1"/>
  <c r="AL94" i="45"/>
  <c r="AG100" i="62" s="1"/>
  <c r="AN94" i="45"/>
  <c r="AI100" i="62" s="1"/>
  <c r="AO94" i="45"/>
  <c r="L95"/>
  <c r="G101" i="62" s="1"/>
  <c r="N95" i="45"/>
  <c r="I101" i="62" s="1"/>
  <c r="P95" i="45"/>
  <c r="K101" i="62" s="1"/>
  <c r="Q95" i="45"/>
  <c r="T95"/>
  <c r="O101" i="62" s="1"/>
  <c r="V95" i="45"/>
  <c r="Q101" i="62" s="1"/>
  <c r="X95" i="45"/>
  <c r="S101" i="62" s="1"/>
  <c r="Y95" i="45"/>
  <c r="AB95"/>
  <c r="W101" i="62" s="1"/>
  <c r="AD95" i="45"/>
  <c r="Y101" i="62" s="1"/>
  <c r="AF95" i="45"/>
  <c r="AA101" i="62" s="1"/>
  <c r="AG95" i="45"/>
  <c r="AJ95"/>
  <c r="AE101" i="62" s="1"/>
  <c r="AL95" i="45"/>
  <c r="AG101" i="62" s="1"/>
  <c r="AN95" i="45"/>
  <c r="AI101" i="62" s="1"/>
  <c r="AO95" i="45"/>
  <c r="L96"/>
  <c r="G102" i="62" s="1"/>
  <c r="N96" i="45"/>
  <c r="I102" i="62" s="1"/>
  <c r="P96" i="45"/>
  <c r="K102" i="62" s="1"/>
  <c r="Q96" i="45"/>
  <c r="T96"/>
  <c r="O102" i="62" s="1"/>
  <c r="V96" i="45"/>
  <c r="Q102" i="62" s="1"/>
  <c r="X96" i="45"/>
  <c r="S102" i="62" s="1"/>
  <c r="Y96" i="45"/>
  <c r="AB96"/>
  <c r="W102" i="62" s="1"/>
  <c r="AD96" i="45"/>
  <c r="Y102" i="62" s="1"/>
  <c r="AF96" i="45"/>
  <c r="AA102" i="62" s="1"/>
  <c r="AG96" i="45"/>
  <c r="AJ96"/>
  <c r="AE102" i="62" s="1"/>
  <c r="AL96" i="45"/>
  <c r="AG102" i="62" s="1"/>
  <c r="AN96" i="45"/>
  <c r="AI102" i="62" s="1"/>
  <c r="AO96" i="45"/>
  <c r="L97"/>
  <c r="G103" i="62" s="1"/>
  <c r="N97" i="45"/>
  <c r="I103" i="62" s="1"/>
  <c r="P97" i="45"/>
  <c r="K103" i="62" s="1"/>
  <c r="Q97" i="45"/>
  <c r="T97"/>
  <c r="O103" i="62" s="1"/>
  <c r="V97" i="45"/>
  <c r="Q103" i="62" s="1"/>
  <c r="X97" i="45"/>
  <c r="S103" i="62" s="1"/>
  <c r="Y97" i="45"/>
  <c r="AB97"/>
  <c r="W103" i="62" s="1"/>
  <c r="AD97" i="45"/>
  <c r="Y103" i="62" s="1"/>
  <c r="AF97" i="45"/>
  <c r="AA103" i="62" s="1"/>
  <c r="AG97" i="45"/>
  <c r="AJ97"/>
  <c r="AE103" i="62" s="1"/>
  <c r="AL97" i="45"/>
  <c r="AG103" i="62" s="1"/>
  <c r="AN97" i="45"/>
  <c r="AI103" i="62" s="1"/>
  <c r="AO97" i="45"/>
  <c r="L98"/>
  <c r="G104" i="62" s="1"/>
  <c r="N98" i="45"/>
  <c r="I104" i="62" s="1"/>
  <c r="P98" i="45"/>
  <c r="K104" i="62" s="1"/>
  <c r="Q98" i="45"/>
  <c r="T98"/>
  <c r="O104" i="62" s="1"/>
  <c r="V98" i="45"/>
  <c r="Q104" i="62" s="1"/>
  <c r="X98" i="45"/>
  <c r="S104" i="62" s="1"/>
  <c r="Y98" i="45"/>
  <c r="AB98"/>
  <c r="W104" i="62" s="1"/>
  <c r="AD98" i="45"/>
  <c r="Y104" i="62" s="1"/>
  <c r="AF98" i="45"/>
  <c r="AA104" i="62" s="1"/>
  <c r="AG98" i="45"/>
  <c r="AJ98"/>
  <c r="AE104" i="62" s="1"/>
  <c r="AL98" i="45"/>
  <c r="AG104" i="62" s="1"/>
  <c r="AN98" i="45"/>
  <c r="AI104" i="62" s="1"/>
  <c r="AO98" i="45"/>
  <c r="L99"/>
  <c r="G105" i="62" s="1"/>
  <c r="N99" i="45"/>
  <c r="I105" i="62" s="1"/>
  <c r="P99" i="45"/>
  <c r="K105" i="62" s="1"/>
  <c r="Q99" i="45"/>
  <c r="T99"/>
  <c r="O105" i="62" s="1"/>
  <c r="V99" i="45"/>
  <c r="Q105" i="62" s="1"/>
  <c r="X99" i="45"/>
  <c r="S105" i="62" s="1"/>
  <c r="Y99" i="45"/>
  <c r="AB99"/>
  <c r="W105" i="62" s="1"/>
  <c r="AD99" i="45"/>
  <c r="Y105" i="62" s="1"/>
  <c r="AF99" i="45"/>
  <c r="AA105" i="62" s="1"/>
  <c r="AG99" i="45"/>
  <c r="AJ99"/>
  <c r="AE105" i="62" s="1"/>
  <c r="AL99" i="45"/>
  <c r="AG105" i="62" s="1"/>
  <c r="AN99" i="45"/>
  <c r="AI105" i="62" s="1"/>
  <c r="AO99" i="45"/>
  <c r="L100"/>
  <c r="G106" i="62" s="1"/>
  <c r="N100" i="45"/>
  <c r="I106" i="62" s="1"/>
  <c r="P100" i="45"/>
  <c r="K106" i="62" s="1"/>
  <c r="Q100" i="45"/>
  <c r="T100"/>
  <c r="O106" i="62" s="1"/>
  <c r="V100" i="45"/>
  <c r="Q106" i="62" s="1"/>
  <c r="X100" i="45"/>
  <c r="S106" i="62" s="1"/>
  <c r="Y100" i="45"/>
  <c r="AB100"/>
  <c r="W106" i="62" s="1"/>
  <c r="AD100" i="45"/>
  <c r="Y106" i="62" s="1"/>
  <c r="AF100" i="45"/>
  <c r="AA106" i="62" s="1"/>
  <c r="AG100" i="45"/>
  <c r="AJ100"/>
  <c r="AE106" i="62" s="1"/>
  <c r="AL100" i="45"/>
  <c r="AG106" i="62" s="1"/>
  <c r="AN100" i="45"/>
  <c r="AI106" i="62" s="1"/>
  <c r="AO100" i="45"/>
  <c r="L101"/>
  <c r="G107" i="62" s="1"/>
  <c r="N101" i="45"/>
  <c r="I107" i="62" s="1"/>
  <c r="P101" i="45"/>
  <c r="K107" i="62" s="1"/>
  <c r="Q101" i="45"/>
  <c r="T101"/>
  <c r="O107" i="62" s="1"/>
  <c r="V101" i="45"/>
  <c r="Q107" i="62" s="1"/>
  <c r="X101" i="45"/>
  <c r="S107" i="62" s="1"/>
  <c r="Y101" i="45"/>
  <c r="AB101"/>
  <c r="W107" i="62" s="1"/>
  <c r="AD101" i="45"/>
  <c r="Y107" i="62" s="1"/>
  <c r="AF101" i="45"/>
  <c r="AA107" i="62" s="1"/>
  <c r="AG101" i="45"/>
  <c r="AJ101"/>
  <c r="AE107" i="62" s="1"/>
  <c r="AL101" i="45"/>
  <c r="AG107" i="62" s="1"/>
  <c r="AN101" i="45"/>
  <c r="AI107" i="62" s="1"/>
  <c r="AO101" i="45"/>
  <c r="L102"/>
  <c r="G108" i="62" s="1"/>
  <c r="N102" i="45"/>
  <c r="I108" i="62" s="1"/>
  <c r="P102" i="45"/>
  <c r="K108" i="62" s="1"/>
  <c r="Q102" i="45"/>
  <c r="T102"/>
  <c r="O108" i="62" s="1"/>
  <c r="V102" i="45"/>
  <c r="Q108" i="62" s="1"/>
  <c r="X102" i="45"/>
  <c r="S108" i="62" s="1"/>
  <c r="Y102" i="45"/>
  <c r="AB102"/>
  <c r="W108" i="62" s="1"/>
  <c r="AD102" i="45"/>
  <c r="Y108" i="62" s="1"/>
  <c r="AF102" i="45"/>
  <c r="AA108" i="62" s="1"/>
  <c r="AG102" i="45"/>
  <c r="AJ102"/>
  <c r="AE108" i="62" s="1"/>
  <c r="AL102" i="45"/>
  <c r="AG108" i="62" s="1"/>
  <c r="AN102" i="45"/>
  <c r="AI108" i="62" s="1"/>
  <c r="AO102" i="45"/>
  <c r="L103"/>
  <c r="G109" i="62" s="1"/>
  <c r="N103" i="45"/>
  <c r="I109" i="62" s="1"/>
  <c r="P103" i="45"/>
  <c r="K109" i="62" s="1"/>
  <c r="Q103" i="45"/>
  <c r="T103"/>
  <c r="O109" i="62" s="1"/>
  <c r="V103" i="45"/>
  <c r="Q109" i="62" s="1"/>
  <c r="X103" i="45"/>
  <c r="S109" i="62" s="1"/>
  <c r="Y103" i="45"/>
  <c r="AB103"/>
  <c r="W109" i="62" s="1"/>
  <c r="AD103" i="45"/>
  <c r="Y109" i="62" s="1"/>
  <c r="AF103" i="45"/>
  <c r="AA109" i="62" s="1"/>
  <c r="AG103" i="45"/>
  <c r="AJ103"/>
  <c r="AE109" i="62" s="1"/>
  <c r="AL103" i="45"/>
  <c r="AG109" i="62" s="1"/>
  <c r="AN103" i="45"/>
  <c r="AI109" i="62" s="1"/>
  <c r="AO103" i="45"/>
  <c r="L104"/>
  <c r="G110" i="62" s="1"/>
  <c r="N104" i="45"/>
  <c r="I110" i="62" s="1"/>
  <c r="P104" i="45"/>
  <c r="K110" i="62" s="1"/>
  <c r="Q104" i="45"/>
  <c r="T104"/>
  <c r="O110" i="62" s="1"/>
  <c r="V104" i="45"/>
  <c r="Q110" i="62" s="1"/>
  <c r="X104" i="45"/>
  <c r="S110" i="62" s="1"/>
  <c r="Y104" i="45"/>
  <c r="AB104"/>
  <c r="W110" i="62" s="1"/>
  <c r="AD104" i="45"/>
  <c r="Y110" i="62" s="1"/>
  <c r="AF104" i="45"/>
  <c r="AA110" i="62" s="1"/>
  <c r="AG104" i="45"/>
  <c r="AJ104"/>
  <c r="AE110" i="62" s="1"/>
  <c r="AL104" i="45"/>
  <c r="AG110" i="62" s="1"/>
  <c r="AN104" i="45"/>
  <c r="AI110" i="62" s="1"/>
  <c r="AO104" i="45"/>
  <c r="L105"/>
  <c r="G111" i="62" s="1"/>
  <c r="N105" i="45"/>
  <c r="I111" i="62" s="1"/>
  <c r="P105" i="45"/>
  <c r="K111" i="62" s="1"/>
  <c r="Q105" i="45"/>
  <c r="T105"/>
  <c r="O111" i="62" s="1"/>
  <c r="V105" i="45"/>
  <c r="Q111" i="62" s="1"/>
  <c r="X105" i="45"/>
  <c r="S111" i="62" s="1"/>
  <c r="Y105" i="45"/>
  <c r="AB105"/>
  <c r="W111" i="62" s="1"/>
  <c r="AD105" i="45"/>
  <c r="Y111" i="62" s="1"/>
  <c r="AF105" i="45"/>
  <c r="AA111" i="62" s="1"/>
  <c r="AG105" i="45"/>
  <c r="AJ105"/>
  <c r="AE111" i="62" s="1"/>
  <c r="AL105" i="45"/>
  <c r="AG111" i="62" s="1"/>
  <c r="AN105" i="45"/>
  <c r="AI111" i="62" s="1"/>
  <c r="AO105" i="45"/>
  <c r="L6" i="41"/>
  <c r="G12" i="63" s="1"/>
  <c r="N6" i="41"/>
  <c r="I12" i="63" s="1"/>
  <c r="P6" i="41"/>
  <c r="K12" i="63" s="1"/>
  <c r="Q6" i="41"/>
  <c r="T6"/>
  <c r="O12" i="63" s="1"/>
  <c r="V6" i="41"/>
  <c r="Q12" i="63" s="1"/>
  <c r="X6" i="41"/>
  <c r="S12" i="63" s="1"/>
  <c r="Y6" i="41"/>
  <c r="AB6"/>
  <c r="W12" i="63" s="1"/>
  <c r="AD6" i="41"/>
  <c r="Y12" i="63" s="1"/>
  <c r="AF6" i="41"/>
  <c r="AA12" i="63" s="1"/>
  <c r="AG6" i="41"/>
  <c r="AJ6"/>
  <c r="AE12" i="63" s="1"/>
  <c r="AL6" i="41"/>
  <c r="AG12" i="63" s="1"/>
  <c r="AN6" i="41"/>
  <c r="AI12" i="63" s="1"/>
  <c r="AO6" i="41"/>
  <c r="L7"/>
  <c r="G13" i="63" s="1"/>
  <c r="N7" i="41"/>
  <c r="I13" i="63" s="1"/>
  <c r="P7" i="41"/>
  <c r="K13" i="63" s="1"/>
  <c r="Q7" i="41"/>
  <c r="T7"/>
  <c r="O13" i="63" s="1"/>
  <c r="V7" i="41"/>
  <c r="Q13" i="63" s="1"/>
  <c r="X7" i="41"/>
  <c r="S13" i="63" s="1"/>
  <c r="Y7" i="41"/>
  <c r="AB7"/>
  <c r="W13" i="63" s="1"/>
  <c r="AD7" i="41"/>
  <c r="Y13" i="63" s="1"/>
  <c r="AF7" i="41"/>
  <c r="AA13" i="63" s="1"/>
  <c r="AG7" i="41"/>
  <c r="AJ7"/>
  <c r="AE13" i="63" s="1"/>
  <c r="AL7" i="41"/>
  <c r="AG13" i="63" s="1"/>
  <c r="AN7" i="41"/>
  <c r="AI13" i="63" s="1"/>
  <c r="AO7" i="41"/>
  <c r="L8"/>
  <c r="G14" i="63" s="1"/>
  <c r="N8" i="41"/>
  <c r="I14" i="63" s="1"/>
  <c r="P8" i="41"/>
  <c r="K14" i="63" s="1"/>
  <c r="Q8" i="41"/>
  <c r="T8"/>
  <c r="O14" i="63" s="1"/>
  <c r="V8" i="41"/>
  <c r="Q14" i="63" s="1"/>
  <c r="X8" i="41"/>
  <c r="S14" i="63" s="1"/>
  <c r="Y8" i="41"/>
  <c r="AB8"/>
  <c r="W14" i="63" s="1"/>
  <c r="AD8" i="41"/>
  <c r="Y14" i="63" s="1"/>
  <c r="AF8" i="41"/>
  <c r="AA14" i="63" s="1"/>
  <c r="AG8" i="41"/>
  <c r="AJ8"/>
  <c r="AE14" i="63" s="1"/>
  <c r="AL8" i="41"/>
  <c r="AG14" i="63" s="1"/>
  <c r="AN8" i="41"/>
  <c r="AI14" i="63" s="1"/>
  <c r="AO8" i="41"/>
  <c r="L9"/>
  <c r="G15" i="63" s="1"/>
  <c r="N9" i="41"/>
  <c r="I15" i="63" s="1"/>
  <c r="P9" i="41"/>
  <c r="K15" i="63" s="1"/>
  <c r="Q9" i="41"/>
  <c r="T9"/>
  <c r="O15" i="63" s="1"/>
  <c r="V9" i="41"/>
  <c r="Q15" i="63" s="1"/>
  <c r="X9" i="41"/>
  <c r="S15" i="63" s="1"/>
  <c r="Y9" i="41"/>
  <c r="AB9"/>
  <c r="W15" i="63" s="1"/>
  <c r="AD9" i="41"/>
  <c r="Y15" i="63" s="1"/>
  <c r="AF9" i="41"/>
  <c r="AA15" i="63" s="1"/>
  <c r="AG9" i="41"/>
  <c r="AJ9"/>
  <c r="AE15" i="63" s="1"/>
  <c r="AL9" i="41"/>
  <c r="AG15" i="63" s="1"/>
  <c r="AN9" i="41"/>
  <c r="AI15" i="63" s="1"/>
  <c r="AO9" i="41"/>
  <c r="L10"/>
  <c r="G16" i="63" s="1"/>
  <c r="N10" i="41"/>
  <c r="I16" i="63" s="1"/>
  <c r="P10" i="41"/>
  <c r="K16" i="63" s="1"/>
  <c r="Q10" i="41"/>
  <c r="T10"/>
  <c r="O16" i="63" s="1"/>
  <c r="V10" i="41"/>
  <c r="Q16" i="63" s="1"/>
  <c r="X10" i="41"/>
  <c r="S16" i="63" s="1"/>
  <c r="Y10" i="41"/>
  <c r="AB10"/>
  <c r="W16" i="63" s="1"/>
  <c r="AD10" i="41"/>
  <c r="Y16" i="63" s="1"/>
  <c r="AF10" i="41"/>
  <c r="AA16" i="63" s="1"/>
  <c r="AG10" i="41"/>
  <c r="AJ10"/>
  <c r="AE16" i="63" s="1"/>
  <c r="AL10" i="41"/>
  <c r="AG16" i="63" s="1"/>
  <c r="AN10" i="41"/>
  <c r="AI16" i="63" s="1"/>
  <c r="AO10" i="41"/>
  <c r="L11"/>
  <c r="G17" i="63" s="1"/>
  <c r="N11" i="41"/>
  <c r="I17" i="63" s="1"/>
  <c r="P11" i="41"/>
  <c r="K17" i="63" s="1"/>
  <c r="Q11" i="41"/>
  <c r="T11"/>
  <c r="O17" i="63" s="1"/>
  <c r="V11" i="41"/>
  <c r="Q17" i="63" s="1"/>
  <c r="X11" i="41"/>
  <c r="S17" i="63" s="1"/>
  <c r="Y11" i="41"/>
  <c r="AB11"/>
  <c r="W17" i="63" s="1"/>
  <c r="AD11" i="41"/>
  <c r="Y17" i="63" s="1"/>
  <c r="AF11" i="41"/>
  <c r="AA17" i="63" s="1"/>
  <c r="AG11" i="41"/>
  <c r="AJ11"/>
  <c r="AE17" i="63" s="1"/>
  <c r="AL11" i="41"/>
  <c r="AG17" i="63" s="1"/>
  <c r="AN11" i="41"/>
  <c r="AI17" i="63" s="1"/>
  <c r="AO11" i="41"/>
  <c r="L12"/>
  <c r="G18" i="63" s="1"/>
  <c r="N12" i="41"/>
  <c r="I18" i="63" s="1"/>
  <c r="P12" i="41"/>
  <c r="K18" i="63" s="1"/>
  <c r="Q12" i="41"/>
  <c r="T12"/>
  <c r="O18" i="63" s="1"/>
  <c r="V12" i="41"/>
  <c r="Q18" i="63" s="1"/>
  <c r="X12" i="41"/>
  <c r="S18" i="63" s="1"/>
  <c r="Y12" i="41"/>
  <c r="AB12"/>
  <c r="W18" i="63" s="1"/>
  <c r="AD12" i="41"/>
  <c r="Y18" i="63" s="1"/>
  <c r="AF12" i="41"/>
  <c r="AA18" i="63" s="1"/>
  <c r="AG12" i="41"/>
  <c r="AJ12"/>
  <c r="AE18" i="63" s="1"/>
  <c r="AL12" i="41"/>
  <c r="AG18" i="63" s="1"/>
  <c r="AN12" i="41"/>
  <c r="AI18" i="63" s="1"/>
  <c r="AO12" i="41"/>
  <c r="L13"/>
  <c r="G19" i="63" s="1"/>
  <c r="N13" i="41"/>
  <c r="I19" i="63" s="1"/>
  <c r="P13" i="41"/>
  <c r="K19" i="63" s="1"/>
  <c r="Q13" i="41"/>
  <c r="T13"/>
  <c r="O19" i="63" s="1"/>
  <c r="V13" i="41"/>
  <c r="Q19" i="63" s="1"/>
  <c r="X13" i="41"/>
  <c r="S19" i="63" s="1"/>
  <c r="Y13" i="41"/>
  <c r="AB13"/>
  <c r="W19" i="63" s="1"/>
  <c r="AD13" i="41"/>
  <c r="Y19" i="63" s="1"/>
  <c r="AF13" i="41"/>
  <c r="AA19" i="63" s="1"/>
  <c r="AG13" i="41"/>
  <c r="AJ13"/>
  <c r="AE19" i="63" s="1"/>
  <c r="AL13" i="41"/>
  <c r="AG19" i="63" s="1"/>
  <c r="AN13" i="41"/>
  <c r="AI19" i="63" s="1"/>
  <c r="AO13" i="41"/>
  <c r="L14"/>
  <c r="G20" i="63" s="1"/>
  <c r="N14" i="41"/>
  <c r="I20" i="63" s="1"/>
  <c r="P14" i="41"/>
  <c r="K20" i="63" s="1"/>
  <c r="Q14" i="41"/>
  <c r="T14"/>
  <c r="O20" i="63" s="1"/>
  <c r="V14" i="41"/>
  <c r="Q20" i="63" s="1"/>
  <c r="X14" i="41"/>
  <c r="S20" i="63" s="1"/>
  <c r="Y14" i="41"/>
  <c r="AB14"/>
  <c r="W20" i="63" s="1"/>
  <c r="AD14" i="41"/>
  <c r="Y20" i="63" s="1"/>
  <c r="AF14" i="41"/>
  <c r="AA20" i="63" s="1"/>
  <c r="AG14" i="41"/>
  <c r="AJ14"/>
  <c r="AE20" i="63" s="1"/>
  <c r="AL14" i="41"/>
  <c r="AG20" i="63" s="1"/>
  <c r="AN14" i="41"/>
  <c r="AI20" i="63" s="1"/>
  <c r="AO14" i="41"/>
  <c r="L15"/>
  <c r="G21" i="63" s="1"/>
  <c r="N15" i="41"/>
  <c r="I21" i="63" s="1"/>
  <c r="P15" i="41"/>
  <c r="K21" i="63" s="1"/>
  <c r="Q15" i="41"/>
  <c r="T15"/>
  <c r="O21" i="63" s="1"/>
  <c r="V15" i="41"/>
  <c r="Q21" i="63" s="1"/>
  <c r="X15" i="41"/>
  <c r="S21" i="63" s="1"/>
  <c r="Y15" i="41"/>
  <c r="AB15"/>
  <c r="W21" i="63" s="1"/>
  <c r="AD15" i="41"/>
  <c r="Y21" i="63" s="1"/>
  <c r="AF15" i="41"/>
  <c r="AA21" i="63" s="1"/>
  <c r="AG15" i="41"/>
  <c r="AJ15"/>
  <c r="AE21" i="63" s="1"/>
  <c r="AL15" i="41"/>
  <c r="AG21" i="63" s="1"/>
  <c r="AN15" i="41"/>
  <c r="AI21" i="63" s="1"/>
  <c r="AO15" i="41"/>
  <c r="L16"/>
  <c r="G22" i="63" s="1"/>
  <c r="N16" i="41"/>
  <c r="I22" i="63" s="1"/>
  <c r="P16" i="41"/>
  <c r="K22" i="63" s="1"/>
  <c r="Q16" i="41"/>
  <c r="T16"/>
  <c r="O22" i="63" s="1"/>
  <c r="V16" i="41"/>
  <c r="Q22" i="63" s="1"/>
  <c r="X16" i="41"/>
  <c r="S22" i="63" s="1"/>
  <c r="Y16" i="41"/>
  <c r="AB16"/>
  <c r="W22" i="63" s="1"/>
  <c r="AD16" i="41"/>
  <c r="Y22" i="63" s="1"/>
  <c r="AF16" i="41"/>
  <c r="AA22" i="63" s="1"/>
  <c r="AG16" i="41"/>
  <c r="AJ16"/>
  <c r="AE22" i="63" s="1"/>
  <c r="AL16" i="41"/>
  <c r="AG22" i="63" s="1"/>
  <c r="AN16" i="41"/>
  <c r="AI22" i="63" s="1"/>
  <c r="AO16" i="41"/>
  <c r="N17"/>
  <c r="I23" i="63" s="1"/>
  <c r="P17" i="41"/>
  <c r="K23" i="63" s="1"/>
  <c r="T17" i="41"/>
  <c r="O23" i="63" s="1"/>
  <c r="V17" i="41"/>
  <c r="Q23" i="63" s="1"/>
  <c r="X17" i="41"/>
  <c r="S23" i="63" s="1"/>
  <c r="Y17" i="41"/>
  <c r="AB17"/>
  <c r="W23" i="63" s="1"/>
  <c r="AD17" i="41"/>
  <c r="Y23" i="63" s="1"/>
  <c r="AF17" i="41"/>
  <c r="AA23" i="63" s="1"/>
  <c r="AG17" i="41"/>
  <c r="AJ17"/>
  <c r="AE23" i="63" s="1"/>
  <c r="AL17" i="41"/>
  <c r="AG23" i="63" s="1"/>
  <c r="AN17" i="41"/>
  <c r="AI23" i="63" s="1"/>
  <c r="AO17" i="41"/>
  <c r="L18"/>
  <c r="G24" i="63" s="1"/>
  <c r="N18" i="41"/>
  <c r="I24" i="63" s="1"/>
  <c r="P18" i="41"/>
  <c r="K24" i="63" s="1"/>
  <c r="Q18" i="41"/>
  <c r="T18"/>
  <c r="O24" i="63" s="1"/>
  <c r="V18" i="41"/>
  <c r="Q24" i="63" s="1"/>
  <c r="X18" i="41"/>
  <c r="S24" i="63" s="1"/>
  <c r="Y18" i="41"/>
  <c r="AB18"/>
  <c r="W24" i="63" s="1"/>
  <c r="AD18" i="41"/>
  <c r="Y24" i="63" s="1"/>
  <c r="AF18" i="41"/>
  <c r="AA24" i="63" s="1"/>
  <c r="AG18" i="41"/>
  <c r="AJ18"/>
  <c r="AE24" i="63" s="1"/>
  <c r="AL18" i="41"/>
  <c r="AG24" i="63" s="1"/>
  <c r="AN18" i="41"/>
  <c r="AI24" i="63" s="1"/>
  <c r="AO18" i="41"/>
  <c r="L19"/>
  <c r="G25" i="63" s="1"/>
  <c r="N19" i="41"/>
  <c r="I25" i="63" s="1"/>
  <c r="P19" i="41"/>
  <c r="K25" i="63" s="1"/>
  <c r="Q19" i="41"/>
  <c r="T19"/>
  <c r="O25" i="63" s="1"/>
  <c r="V19" i="41"/>
  <c r="Q25" i="63" s="1"/>
  <c r="X19" i="41"/>
  <c r="S25" i="63" s="1"/>
  <c r="Y19" i="41"/>
  <c r="AB19"/>
  <c r="W25" i="63" s="1"/>
  <c r="AD19" i="41"/>
  <c r="Y25" i="63" s="1"/>
  <c r="AF19" i="41"/>
  <c r="AA25" i="63" s="1"/>
  <c r="AG19" i="41"/>
  <c r="AJ19"/>
  <c r="AE25" i="63" s="1"/>
  <c r="AL19" i="41"/>
  <c r="AG25" i="63" s="1"/>
  <c r="AN19" i="41"/>
  <c r="AI25" i="63" s="1"/>
  <c r="AO19" i="41"/>
  <c r="L20"/>
  <c r="G26" i="63" s="1"/>
  <c r="N20" i="41"/>
  <c r="I26" i="63" s="1"/>
  <c r="P20" i="41"/>
  <c r="K26" i="63" s="1"/>
  <c r="Q20" i="41"/>
  <c r="T20"/>
  <c r="V20"/>
  <c r="Q26" i="63" s="1"/>
  <c r="X20" i="41"/>
  <c r="S26" i="63" s="1"/>
  <c r="Y20" i="41"/>
  <c r="AB20"/>
  <c r="W26" i="63" s="1"/>
  <c r="AD20" i="41"/>
  <c r="Y26" i="63" s="1"/>
  <c r="AF20" i="41"/>
  <c r="AA26" i="63" s="1"/>
  <c r="AG20" i="41"/>
  <c r="AJ20"/>
  <c r="AE26" i="63" s="1"/>
  <c r="AL20" i="41"/>
  <c r="AG26" i="63" s="1"/>
  <c r="AN20" i="41"/>
  <c r="AI26" i="63" s="1"/>
  <c r="AO20" i="41"/>
  <c r="L21"/>
  <c r="G27" i="63" s="1"/>
  <c r="N21" i="41"/>
  <c r="I27" i="63" s="1"/>
  <c r="P21" i="41"/>
  <c r="K27" i="63" s="1"/>
  <c r="Q21" i="41"/>
  <c r="T21"/>
  <c r="O27" i="63" s="1"/>
  <c r="V21" i="41"/>
  <c r="Q27" i="63" s="1"/>
  <c r="X21" i="41"/>
  <c r="S27" i="63" s="1"/>
  <c r="Y21" i="41"/>
  <c r="AB21"/>
  <c r="W27" i="63" s="1"/>
  <c r="AD21" i="41"/>
  <c r="Y27" i="63" s="1"/>
  <c r="AF21" i="41"/>
  <c r="AA27" i="63" s="1"/>
  <c r="AG21" i="41"/>
  <c r="AJ21"/>
  <c r="AE27" i="63" s="1"/>
  <c r="AL21" i="41"/>
  <c r="AG27" i="63" s="1"/>
  <c r="AN21" i="41"/>
  <c r="AI27" i="63" s="1"/>
  <c r="AO21" i="41"/>
  <c r="L22"/>
  <c r="G28" i="63" s="1"/>
  <c r="N22" i="41"/>
  <c r="I28" i="63" s="1"/>
  <c r="P22" i="41"/>
  <c r="K28" i="63" s="1"/>
  <c r="Q22" i="41"/>
  <c r="T22"/>
  <c r="O28" i="63" s="1"/>
  <c r="V22" i="41"/>
  <c r="Q28" i="63" s="1"/>
  <c r="X22" i="41"/>
  <c r="S28" i="63" s="1"/>
  <c r="Y22" i="41"/>
  <c r="AB22"/>
  <c r="W28" i="63" s="1"/>
  <c r="AD22" i="41"/>
  <c r="Y28" i="63" s="1"/>
  <c r="AF22" i="41"/>
  <c r="AA28" i="63" s="1"/>
  <c r="AG22" i="41"/>
  <c r="AJ22"/>
  <c r="AE28" i="63" s="1"/>
  <c r="AL22" i="41"/>
  <c r="AG28" i="63" s="1"/>
  <c r="AN22" i="41"/>
  <c r="AI28" i="63" s="1"/>
  <c r="AO22" i="41"/>
  <c r="L23"/>
  <c r="G29" i="63" s="1"/>
  <c r="N23" i="41"/>
  <c r="I29" i="63" s="1"/>
  <c r="P23" i="41"/>
  <c r="K29" i="63" s="1"/>
  <c r="Q23" i="41"/>
  <c r="T23"/>
  <c r="O29" i="63" s="1"/>
  <c r="V23" i="41"/>
  <c r="Q29" i="63" s="1"/>
  <c r="X23" i="41"/>
  <c r="S29" i="63" s="1"/>
  <c r="Y23" i="41"/>
  <c r="AB23"/>
  <c r="W29" i="63" s="1"/>
  <c r="AD23" i="41"/>
  <c r="Y29" i="63" s="1"/>
  <c r="AF23" i="41"/>
  <c r="AA29" i="63" s="1"/>
  <c r="AG23" i="41"/>
  <c r="AJ23"/>
  <c r="AE29" i="63" s="1"/>
  <c r="AL23" i="41"/>
  <c r="AG29" i="63" s="1"/>
  <c r="AN23" i="41"/>
  <c r="AI29" i="63" s="1"/>
  <c r="AO23" i="41"/>
  <c r="L24"/>
  <c r="G30" i="63" s="1"/>
  <c r="N24" i="41"/>
  <c r="I30" i="63" s="1"/>
  <c r="P24" i="41"/>
  <c r="K30" i="63" s="1"/>
  <c r="Q24" i="41"/>
  <c r="T24"/>
  <c r="O30" i="63" s="1"/>
  <c r="V24" i="41"/>
  <c r="Q30" i="63" s="1"/>
  <c r="X24" i="41"/>
  <c r="S30" i="63" s="1"/>
  <c r="Y24" i="41"/>
  <c r="AB24"/>
  <c r="W30" i="63" s="1"/>
  <c r="AD24" i="41"/>
  <c r="Y30" i="63" s="1"/>
  <c r="AF24" i="41"/>
  <c r="AA30" i="63" s="1"/>
  <c r="AG24" i="41"/>
  <c r="AJ24"/>
  <c r="AE30" i="63" s="1"/>
  <c r="AL24" i="41"/>
  <c r="AG30" i="63" s="1"/>
  <c r="AN24" i="41"/>
  <c r="AI30" i="63" s="1"/>
  <c r="AO24" i="41"/>
  <c r="L25"/>
  <c r="G31" i="63" s="1"/>
  <c r="N25" i="41"/>
  <c r="I31" i="63" s="1"/>
  <c r="P25" i="41"/>
  <c r="K31" i="63" s="1"/>
  <c r="Q25" i="41"/>
  <c r="T25"/>
  <c r="O31" i="63" s="1"/>
  <c r="V25" i="41"/>
  <c r="Q31" i="63" s="1"/>
  <c r="X25" i="41"/>
  <c r="S31" i="63" s="1"/>
  <c r="Y25" i="41"/>
  <c r="AB25"/>
  <c r="W31" i="63" s="1"/>
  <c r="AD25" i="41"/>
  <c r="Y31" i="63" s="1"/>
  <c r="AF25" i="41"/>
  <c r="AA31" i="63" s="1"/>
  <c r="AG25" i="41"/>
  <c r="AJ25"/>
  <c r="AE31" i="63" s="1"/>
  <c r="AL25" i="41"/>
  <c r="AG31" i="63" s="1"/>
  <c r="AN25" i="41"/>
  <c r="AI31" i="63" s="1"/>
  <c r="AO25" i="41"/>
  <c r="L26"/>
  <c r="G32" i="63" s="1"/>
  <c r="N26" i="41"/>
  <c r="I32" i="63" s="1"/>
  <c r="P26" i="41"/>
  <c r="K32" i="63" s="1"/>
  <c r="Q26" i="41"/>
  <c r="T26"/>
  <c r="O32" i="63" s="1"/>
  <c r="V26" i="41"/>
  <c r="Q32" i="63" s="1"/>
  <c r="X26" i="41"/>
  <c r="S32" i="63" s="1"/>
  <c r="Y26" i="41"/>
  <c r="AB26"/>
  <c r="W32" i="63" s="1"/>
  <c r="AD26" i="41"/>
  <c r="Y32" i="63" s="1"/>
  <c r="AF26" i="41"/>
  <c r="AA32" i="63" s="1"/>
  <c r="AG26" i="41"/>
  <c r="AJ26"/>
  <c r="AE32" i="63" s="1"/>
  <c r="AL26" i="41"/>
  <c r="AG32" i="63" s="1"/>
  <c r="AN26" i="41"/>
  <c r="AI32" i="63" s="1"/>
  <c r="AO26" i="41"/>
  <c r="L27"/>
  <c r="G33" i="63" s="1"/>
  <c r="N27" i="41"/>
  <c r="I33" i="63" s="1"/>
  <c r="P27" i="41"/>
  <c r="K33" i="63" s="1"/>
  <c r="Q27" i="41"/>
  <c r="T27"/>
  <c r="O33" i="63" s="1"/>
  <c r="V27" i="41"/>
  <c r="Q33" i="63" s="1"/>
  <c r="X27" i="41"/>
  <c r="S33" i="63" s="1"/>
  <c r="Y27" i="41"/>
  <c r="AB27"/>
  <c r="W33" i="63" s="1"/>
  <c r="AD27" i="41"/>
  <c r="Y33" i="63" s="1"/>
  <c r="AF27" i="41"/>
  <c r="AA33" i="63" s="1"/>
  <c r="AG27" i="41"/>
  <c r="AJ27"/>
  <c r="AE33" i="63" s="1"/>
  <c r="AL27" i="41"/>
  <c r="AG33" i="63" s="1"/>
  <c r="AN27" i="41"/>
  <c r="AI33" i="63" s="1"/>
  <c r="AO27" i="41"/>
  <c r="L28"/>
  <c r="G34" i="63" s="1"/>
  <c r="N28" i="41"/>
  <c r="I34" i="63" s="1"/>
  <c r="P28" i="41"/>
  <c r="K34" i="63" s="1"/>
  <c r="Q28" i="41"/>
  <c r="T28"/>
  <c r="O34" i="63" s="1"/>
  <c r="V28" i="41"/>
  <c r="Q34" i="63" s="1"/>
  <c r="X28" i="41"/>
  <c r="S34" i="63" s="1"/>
  <c r="Y28" i="41"/>
  <c r="AB28"/>
  <c r="W34" i="63" s="1"/>
  <c r="AD28" i="41"/>
  <c r="Y34" i="63" s="1"/>
  <c r="AF28" i="41"/>
  <c r="AA34" i="63" s="1"/>
  <c r="AG28" i="41"/>
  <c r="AJ28"/>
  <c r="AE34" i="63" s="1"/>
  <c r="AL28" i="41"/>
  <c r="AG34" i="63" s="1"/>
  <c r="AN28" i="41"/>
  <c r="AI34" i="63" s="1"/>
  <c r="AO28" i="41"/>
  <c r="L29"/>
  <c r="G35" i="63" s="1"/>
  <c r="N29" i="41"/>
  <c r="I35" i="63" s="1"/>
  <c r="P29" i="41"/>
  <c r="K35" i="63" s="1"/>
  <c r="Q29" i="41"/>
  <c r="T29"/>
  <c r="O35" i="63" s="1"/>
  <c r="V29" i="41"/>
  <c r="Q35" i="63" s="1"/>
  <c r="X29" i="41"/>
  <c r="S35" i="63" s="1"/>
  <c r="Y29" i="41"/>
  <c r="AB29"/>
  <c r="W35" i="63" s="1"/>
  <c r="AD29" i="41"/>
  <c r="Y35" i="63" s="1"/>
  <c r="AF29" i="41"/>
  <c r="AA35" i="63" s="1"/>
  <c r="AG29" i="41"/>
  <c r="AJ29"/>
  <c r="AE35" i="63" s="1"/>
  <c r="AL29" i="41"/>
  <c r="AG35" i="63" s="1"/>
  <c r="AN29" i="41"/>
  <c r="AI35" i="63" s="1"/>
  <c r="AO29" i="41"/>
  <c r="L30"/>
  <c r="G36" i="63" s="1"/>
  <c r="N30" i="41"/>
  <c r="I36" i="63" s="1"/>
  <c r="P30" i="41"/>
  <c r="K36" i="63" s="1"/>
  <c r="Q30" i="41"/>
  <c r="T30"/>
  <c r="O36" i="63" s="1"/>
  <c r="V30" i="41"/>
  <c r="Q36" i="63" s="1"/>
  <c r="X30" i="41"/>
  <c r="S36" i="63" s="1"/>
  <c r="Y30" i="41"/>
  <c r="AB30"/>
  <c r="W36" i="63" s="1"/>
  <c r="AD30" i="41"/>
  <c r="Y36" i="63" s="1"/>
  <c r="AF30" i="41"/>
  <c r="AA36" i="63" s="1"/>
  <c r="AG30" i="41"/>
  <c r="AJ30"/>
  <c r="AE36" i="63" s="1"/>
  <c r="AL30" i="41"/>
  <c r="AG36" i="63" s="1"/>
  <c r="AN30" i="41"/>
  <c r="AI36" i="63" s="1"/>
  <c r="AO30" i="41"/>
  <c r="L31"/>
  <c r="G37" i="63" s="1"/>
  <c r="N31" i="41"/>
  <c r="I37" i="63" s="1"/>
  <c r="P31" i="41"/>
  <c r="K37" i="63" s="1"/>
  <c r="Q31" i="41"/>
  <c r="T31"/>
  <c r="O37" i="63" s="1"/>
  <c r="V31" i="41"/>
  <c r="Q37" i="63" s="1"/>
  <c r="X31" i="41"/>
  <c r="S37" i="63" s="1"/>
  <c r="Y31" i="41"/>
  <c r="AB31"/>
  <c r="W37" i="63" s="1"/>
  <c r="AD31" i="41"/>
  <c r="Y37" i="63" s="1"/>
  <c r="AF31" i="41"/>
  <c r="AA37" i="63" s="1"/>
  <c r="AG31" i="41"/>
  <c r="AJ31"/>
  <c r="AE37" i="63" s="1"/>
  <c r="AL31" i="41"/>
  <c r="AG37" i="63" s="1"/>
  <c r="AN31" i="41"/>
  <c r="AI37" i="63" s="1"/>
  <c r="AO31" i="41"/>
  <c r="L32"/>
  <c r="G38" i="63" s="1"/>
  <c r="N32" i="41"/>
  <c r="I38" i="63" s="1"/>
  <c r="P32" i="41"/>
  <c r="K38" i="63" s="1"/>
  <c r="Q32" i="41"/>
  <c r="T32"/>
  <c r="O38" i="63" s="1"/>
  <c r="V32" i="41"/>
  <c r="Q38" i="63" s="1"/>
  <c r="X32" i="41"/>
  <c r="S38" i="63" s="1"/>
  <c r="Y32" i="41"/>
  <c r="AB32"/>
  <c r="W38" i="63" s="1"/>
  <c r="AD32" i="41"/>
  <c r="Y38" i="63" s="1"/>
  <c r="AF32" i="41"/>
  <c r="AA38" i="63" s="1"/>
  <c r="AG32" i="41"/>
  <c r="AJ32"/>
  <c r="AE38" i="63" s="1"/>
  <c r="AL32" i="41"/>
  <c r="AG38" i="63" s="1"/>
  <c r="AN32" i="41"/>
  <c r="AI38" i="63" s="1"/>
  <c r="AO32" i="41"/>
  <c r="L33"/>
  <c r="G39" i="63" s="1"/>
  <c r="N33" i="41"/>
  <c r="I39" i="63" s="1"/>
  <c r="P33" i="41"/>
  <c r="K39" i="63" s="1"/>
  <c r="Q33" i="41"/>
  <c r="T33"/>
  <c r="O39" i="63" s="1"/>
  <c r="V33" i="41"/>
  <c r="Q39" i="63" s="1"/>
  <c r="X33" i="41"/>
  <c r="S39" i="63" s="1"/>
  <c r="Y33" i="41"/>
  <c r="AB33"/>
  <c r="W39" i="63" s="1"/>
  <c r="AD33" i="41"/>
  <c r="Y39" i="63" s="1"/>
  <c r="AF33" i="41"/>
  <c r="AA39" i="63" s="1"/>
  <c r="AG33" i="41"/>
  <c r="AJ33"/>
  <c r="AE39" i="63" s="1"/>
  <c r="AL33" i="41"/>
  <c r="AG39" i="63" s="1"/>
  <c r="AN33" i="41"/>
  <c r="AI39" i="63" s="1"/>
  <c r="AO33" i="41"/>
  <c r="L34"/>
  <c r="G40" i="63" s="1"/>
  <c r="N34" i="41"/>
  <c r="I40" i="63" s="1"/>
  <c r="P34" i="41"/>
  <c r="K40" i="63" s="1"/>
  <c r="Q34" i="41"/>
  <c r="T34"/>
  <c r="O40" i="63" s="1"/>
  <c r="V34" i="41"/>
  <c r="Q40" i="63" s="1"/>
  <c r="X34" i="41"/>
  <c r="S40" i="63" s="1"/>
  <c r="Y34" i="41"/>
  <c r="AB34"/>
  <c r="W40" i="63" s="1"/>
  <c r="AD34" i="41"/>
  <c r="Y40" i="63" s="1"/>
  <c r="AF34" i="41"/>
  <c r="AA40" i="63" s="1"/>
  <c r="AG34" i="41"/>
  <c r="AJ34"/>
  <c r="AE40" i="63" s="1"/>
  <c r="AL34" i="41"/>
  <c r="AG40" i="63" s="1"/>
  <c r="AN34" i="41"/>
  <c r="AI40" i="63" s="1"/>
  <c r="AO34" i="41"/>
  <c r="L35"/>
  <c r="G41" i="63" s="1"/>
  <c r="N35" i="41"/>
  <c r="I41" i="63" s="1"/>
  <c r="P35" i="41"/>
  <c r="K41" i="63" s="1"/>
  <c r="Q35" i="41"/>
  <c r="T35"/>
  <c r="O41" i="63" s="1"/>
  <c r="V35" i="41"/>
  <c r="Q41" i="63" s="1"/>
  <c r="X35" i="41"/>
  <c r="S41" i="63" s="1"/>
  <c r="Y35" i="41"/>
  <c r="AB35"/>
  <c r="W41" i="63" s="1"/>
  <c r="AD35" i="41"/>
  <c r="Y41" i="63" s="1"/>
  <c r="AF35" i="41"/>
  <c r="AA41" i="63" s="1"/>
  <c r="AG35" i="41"/>
  <c r="AJ35"/>
  <c r="AE41" i="63" s="1"/>
  <c r="AL35" i="41"/>
  <c r="AG41" i="63" s="1"/>
  <c r="AN35" i="41"/>
  <c r="AI41" i="63" s="1"/>
  <c r="AO35" i="41"/>
  <c r="L36"/>
  <c r="G42" i="63" s="1"/>
  <c r="N36" i="41"/>
  <c r="I42" i="63" s="1"/>
  <c r="P36" i="41"/>
  <c r="K42" i="63" s="1"/>
  <c r="Q36" i="41"/>
  <c r="T36"/>
  <c r="O42" i="63" s="1"/>
  <c r="V36" i="41"/>
  <c r="Q42" i="63" s="1"/>
  <c r="X36" i="41"/>
  <c r="S42" i="63" s="1"/>
  <c r="Y36" i="41"/>
  <c r="AB36"/>
  <c r="W42" i="63" s="1"/>
  <c r="AD36" i="41"/>
  <c r="Y42" i="63" s="1"/>
  <c r="AF36" i="41"/>
  <c r="AA42" i="63" s="1"/>
  <c r="AG36" i="41"/>
  <c r="AJ36"/>
  <c r="AE42" i="63" s="1"/>
  <c r="AL36" i="41"/>
  <c r="AG42" i="63" s="1"/>
  <c r="AN36" i="41"/>
  <c r="AI42" i="63" s="1"/>
  <c r="AO36" i="41"/>
  <c r="L37"/>
  <c r="G43" i="63" s="1"/>
  <c r="N37" i="41"/>
  <c r="I43" i="63" s="1"/>
  <c r="P37" i="41"/>
  <c r="K43" i="63" s="1"/>
  <c r="Q37" i="41"/>
  <c r="T37"/>
  <c r="O43" i="63" s="1"/>
  <c r="V37" i="41"/>
  <c r="Q43" i="63" s="1"/>
  <c r="X37" i="41"/>
  <c r="S43" i="63" s="1"/>
  <c r="Y37" i="41"/>
  <c r="AB37"/>
  <c r="W43" i="63" s="1"/>
  <c r="AD37" i="41"/>
  <c r="Y43" i="63" s="1"/>
  <c r="AF37" i="41"/>
  <c r="AA43" i="63" s="1"/>
  <c r="AG37" i="41"/>
  <c r="AJ37"/>
  <c r="AE43" i="63" s="1"/>
  <c r="AL37" i="41"/>
  <c r="AG43" i="63" s="1"/>
  <c r="AN37" i="41"/>
  <c r="AI43" i="63" s="1"/>
  <c r="AO37" i="41"/>
  <c r="L38"/>
  <c r="G44" i="63" s="1"/>
  <c r="N38" i="41"/>
  <c r="I44" i="63" s="1"/>
  <c r="P38" i="41"/>
  <c r="K44" i="63" s="1"/>
  <c r="Q38" i="41"/>
  <c r="T38"/>
  <c r="O44" i="63" s="1"/>
  <c r="V38" i="41"/>
  <c r="Q44" i="63" s="1"/>
  <c r="X38" i="41"/>
  <c r="S44" i="63" s="1"/>
  <c r="Y38" i="41"/>
  <c r="AB38"/>
  <c r="W44" i="63" s="1"/>
  <c r="AD38" i="41"/>
  <c r="Y44" i="63" s="1"/>
  <c r="AF38" i="41"/>
  <c r="AA44" i="63" s="1"/>
  <c r="AG38" i="41"/>
  <c r="AJ38"/>
  <c r="AE44" i="63" s="1"/>
  <c r="AL38" i="41"/>
  <c r="AG44" i="63" s="1"/>
  <c r="AN38" i="41"/>
  <c r="AI44" i="63" s="1"/>
  <c r="AO38" i="41"/>
  <c r="L39"/>
  <c r="G45" i="63" s="1"/>
  <c r="N39" i="41"/>
  <c r="I45" i="63" s="1"/>
  <c r="P39" i="41"/>
  <c r="K45" i="63" s="1"/>
  <c r="Q39" i="41"/>
  <c r="T39"/>
  <c r="O45" i="63" s="1"/>
  <c r="V39" i="41"/>
  <c r="Q45" i="63" s="1"/>
  <c r="X39" i="41"/>
  <c r="S45" i="63" s="1"/>
  <c r="Y39" i="41"/>
  <c r="AB39"/>
  <c r="W45" i="63" s="1"/>
  <c r="AD39" i="41"/>
  <c r="Y45" i="63" s="1"/>
  <c r="AF39" i="41"/>
  <c r="AA45" i="63" s="1"/>
  <c r="AG39" i="41"/>
  <c r="AJ39"/>
  <c r="AE45" i="63" s="1"/>
  <c r="AL39" i="41"/>
  <c r="AG45" i="63" s="1"/>
  <c r="AN39" i="41"/>
  <c r="AI45" i="63" s="1"/>
  <c r="AO39" i="41"/>
  <c r="L40"/>
  <c r="G46" i="63" s="1"/>
  <c r="N40" i="41"/>
  <c r="I46" i="63" s="1"/>
  <c r="P40" i="41"/>
  <c r="K46" i="63" s="1"/>
  <c r="Q40" i="41"/>
  <c r="T40"/>
  <c r="O46" i="63" s="1"/>
  <c r="V40" i="41"/>
  <c r="Q46" i="63" s="1"/>
  <c r="X40" i="41"/>
  <c r="S46" i="63" s="1"/>
  <c r="Y40" i="41"/>
  <c r="AB40"/>
  <c r="W46" i="63" s="1"/>
  <c r="AD40" i="41"/>
  <c r="Y46" i="63" s="1"/>
  <c r="AF40" i="41"/>
  <c r="AA46" i="63" s="1"/>
  <c r="AG40" i="41"/>
  <c r="AJ40"/>
  <c r="AE46" i="63" s="1"/>
  <c r="AL40" i="41"/>
  <c r="AG46" i="63" s="1"/>
  <c r="AN40" i="41"/>
  <c r="AI46" i="63" s="1"/>
  <c r="AO40" i="41"/>
  <c r="L41"/>
  <c r="G47" i="63" s="1"/>
  <c r="N41" i="41"/>
  <c r="I47" i="63" s="1"/>
  <c r="P41" i="41"/>
  <c r="K47" i="63" s="1"/>
  <c r="Q41" i="41"/>
  <c r="T41"/>
  <c r="O47" i="63" s="1"/>
  <c r="V41" i="41"/>
  <c r="Q47" i="63" s="1"/>
  <c r="X41" i="41"/>
  <c r="S47" i="63" s="1"/>
  <c r="Y41" i="41"/>
  <c r="AB41"/>
  <c r="W47" i="63" s="1"/>
  <c r="AD41" i="41"/>
  <c r="Y47" i="63" s="1"/>
  <c r="AF41" i="41"/>
  <c r="AA47" i="63" s="1"/>
  <c r="AG41" i="41"/>
  <c r="AJ41"/>
  <c r="AE47" i="63" s="1"/>
  <c r="AL41" i="41"/>
  <c r="AG47" i="63" s="1"/>
  <c r="AN41" i="41"/>
  <c r="AI47" i="63" s="1"/>
  <c r="AO41" i="41"/>
  <c r="L42"/>
  <c r="G48" i="63" s="1"/>
  <c r="N42" i="41"/>
  <c r="I48" i="63" s="1"/>
  <c r="P42" i="41"/>
  <c r="K48" i="63" s="1"/>
  <c r="Q42" i="41"/>
  <c r="T42"/>
  <c r="O48" i="63" s="1"/>
  <c r="V42" i="41"/>
  <c r="Q48" i="63" s="1"/>
  <c r="X42" i="41"/>
  <c r="S48" i="63" s="1"/>
  <c r="Y42" i="41"/>
  <c r="AB42"/>
  <c r="W48" i="63" s="1"/>
  <c r="AD42" i="41"/>
  <c r="Y48" i="63" s="1"/>
  <c r="AF42" i="41"/>
  <c r="AA48" i="63" s="1"/>
  <c r="AG42" i="41"/>
  <c r="AJ42"/>
  <c r="AE48" i="63" s="1"/>
  <c r="AL42" i="41"/>
  <c r="AG48" i="63" s="1"/>
  <c r="AN42" i="41"/>
  <c r="AI48" i="63" s="1"/>
  <c r="AO42" i="41"/>
  <c r="L43"/>
  <c r="G49" i="63" s="1"/>
  <c r="N43" i="41"/>
  <c r="I49" i="63" s="1"/>
  <c r="P43" i="41"/>
  <c r="K49" i="63" s="1"/>
  <c r="Q43" i="41"/>
  <c r="T43"/>
  <c r="O49" i="63" s="1"/>
  <c r="V43" i="41"/>
  <c r="Q49" i="63" s="1"/>
  <c r="X43" i="41"/>
  <c r="S49" i="63" s="1"/>
  <c r="Y43" i="41"/>
  <c r="AB43"/>
  <c r="W49" i="63" s="1"/>
  <c r="AD43" i="41"/>
  <c r="Y49" i="63" s="1"/>
  <c r="AF43" i="41"/>
  <c r="AA49" i="63" s="1"/>
  <c r="AG43" i="41"/>
  <c r="AJ43"/>
  <c r="AE49" i="63" s="1"/>
  <c r="AL43" i="41"/>
  <c r="AG49" i="63" s="1"/>
  <c r="AN43" i="41"/>
  <c r="AI49" i="63" s="1"/>
  <c r="AO43" i="41"/>
  <c r="L44"/>
  <c r="G50" i="63" s="1"/>
  <c r="N44" i="41"/>
  <c r="I50" i="63" s="1"/>
  <c r="P44" i="41"/>
  <c r="K50" i="63" s="1"/>
  <c r="Q44" i="41"/>
  <c r="T44"/>
  <c r="O50" i="63" s="1"/>
  <c r="V44" i="41"/>
  <c r="Q50" i="63" s="1"/>
  <c r="X44" i="41"/>
  <c r="S50" i="63" s="1"/>
  <c r="Y44" i="41"/>
  <c r="AB44"/>
  <c r="W50" i="63" s="1"/>
  <c r="AD44" i="41"/>
  <c r="Y50" i="63" s="1"/>
  <c r="AF44" i="41"/>
  <c r="AA50" i="63" s="1"/>
  <c r="AG44" i="41"/>
  <c r="AJ44"/>
  <c r="AE50" i="63" s="1"/>
  <c r="AL44" i="41"/>
  <c r="AG50" i="63" s="1"/>
  <c r="AN44" i="41"/>
  <c r="AI50" i="63" s="1"/>
  <c r="AO44" i="41"/>
  <c r="L45"/>
  <c r="G51" i="63" s="1"/>
  <c r="N45" i="41"/>
  <c r="I51" i="63" s="1"/>
  <c r="P45" i="41"/>
  <c r="K51" i="63" s="1"/>
  <c r="Q45" i="41"/>
  <c r="T45"/>
  <c r="O51" i="63" s="1"/>
  <c r="V45" i="41"/>
  <c r="Q51" i="63" s="1"/>
  <c r="X45" i="41"/>
  <c r="S51" i="63" s="1"/>
  <c r="Y45" i="41"/>
  <c r="AB45"/>
  <c r="W51" i="63" s="1"/>
  <c r="AD45" i="41"/>
  <c r="Y51" i="63" s="1"/>
  <c r="AF45" i="41"/>
  <c r="AA51" i="63" s="1"/>
  <c r="AG45" i="41"/>
  <c r="AJ45"/>
  <c r="AE51" i="63" s="1"/>
  <c r="AL45" i="41"/>
  <c r="AG51" i="63" s="1"/>
  <c r="AN45" i="41"/>
  <c r="AI51" i="63" s="1"/>
  <c r="AO45" i="41"/>
  <c r="L46"/>
  <c r="G52" i="63" s="1"/>
  <c r="N46" i="41"/>
  <c r="I52" i="63" s="1"/>
  <c r="P46" i="41"/>
  <c r="K52" i="63" s="1"/>
  <c r="Q46" i="41"/>
  <c r="T46"/>
  <c r="O52" i="63" s="1"/>
  <c r="V46" i="41"/>
  <c r="Q52" i="63" s="1"/>
  <c r="X46" i="41"/>
  <c r="S52" i="63" s="1"/>
  <c r="Y46" i="41"/>
  <c r="AB46"/>
  <c r="W52" i="63" s="1"/>
  <c r="AD46" i="41"/>
  <c r="Y52" i="63" s="1"/>
  <c r="AF46" i="41"/>
  <c r="AA52" i="63" s="1"/>
  <c r="AG46" i="41"/>
  <c r="AJ46"/>
  <c r="AE52" i="63" s="1"/>
  <c r="AL46" i="41"/>
  <c r="AG52" i="63" s="1"/>
  <c r="AN46" i="41"/>
  <c r="AI52" i="63" s="1"/>
  <c r="AO46" i="41"/>
  <c r="L47"/>
  <c r="G53" i="63" s="1"/>
  <c r="N47" i="41"/>
  <c r="I53" i="63" s="1"/>
  <c r="P47" i="41"/>
  <c r="K53" i="63" s="1"/>
  <c r="Q47" i="41"/>
  <c r="T47"/>
  <c r="O53" i="63" s="1"/>
  <c r="V47" i="41"/>
  <c r="Q53" i="63" s="1"/>
  <c r="X47" i="41"/>
  <c r="S53" i="63" s="1"/>
  <c r="Y47" i="41"/>
  <c r="AB47"/>
  <c r="W53" i="63" s="1"/>
  <c r="AD47" i="41"/>
  <c r="Y53" i="63" s="1"/>
  <c r="AF47" i="41"/>
  <c r="AA53" i="63" s="1"/>
  <c r="AG47" i="41"/>
  <c r="AJ47"/>
  <c r="AE53" i="63" s="1"/>
  <c r="AL47" i="41"/>
  <c r="AG53" i="63" s="1"/>
  <c r="AN47" i="41"/>
  <c r="AI53" i="63" s="1"/>
  <c r="AO47" i="41"/>
  <c r="L48"/>
  <c r="G54" i="63" s="1"/>
  <c r="N48" i="41"/>
  <c r="I54" i="63" s="1"/>
  <c r="P48" i="41"/>
  <c r="K54" i="63" s="1"/>
  <c r="Q48" i="41"/>
  <c r="T48"/>
  <c r="O54" i="63" s="1"/>
  <c r="V48" i="41"/>
  <c r="Q54" i="63" s="1"/>
  <c r="X48" i="41"/>
  <c r="S54" i="63" s="1"/>
  <c r="Y48" i="41"/>
  <c r="AB48"/>
  <c r="W54" i="63" s="1"/>
  <c r="AD48" i="41"/>
  <c r="Y54" i="63" s="1"/>
  <c r="AF48" i="41"/>
  <c r="AA54" i="63" s="1"/>
  <c r="AG48" i="41"/>
  <c r="AJ48"/>
  <c r="AE54" i="63" s="1"/>
  <c r="AL48" i="41"/>
  <c r="AG54" i="63" s="1"/>
  <c r="AN48" i="41"/>
  <c r="AI54" i="63" s="1"/>
  <c r="AO48" i="41"/>
  <c r="L49"/>
  <c r="G55" i="63" s="1"/>
  <c r="N49" i="41"/>
  <c r="I55" i="63" s="1"/>
  <c r="P49" i="41"/>
  <c r="K55" i="63" s="1"/>
  <c r="Q49" i="41"/>
  <c r="T49"/>
  <c r="O55" i="63" s="1"/>
  <c r="V49" i="41"/>
  <c r="Q55" i="63" s="1"/>
  <c r="X49" i="41"/>
  <c r="S55" i="63" s="1"/>
  <c r="Y49" i="41"/>
  <c r="AB49"/>
  <c r="W55" i="63" s="1"/>
  <c r="AD49" i="41"/>
  <c r="Y55" i="63" s="1"/>
  <c r="AF49" i="41"/>
  <c r="AA55" i="63" s="1"/>
  <c r="AG49" i="41"/>
  <c r="AJ49"/>
  <c r="AE55" i="63" s="1"/>
  <c r="AL49" i="41"/>
  <c r="AG55" i="63" s="1"/>
  <c r="AN49" i="41"/>
  <c r="AI55" i="63" s="1"/>
  <c r="AO49" i="41"/>
  <c r="L50"/>
  <c r="G56" i="63" s="1"/>
  <c r="N50" i="41"/>
  <c r="I56" i="63" s="1"/>
  <c r="P50" i="41"/>
  <c r="K56" i="63" s="1"/>
  <c r="Q50" i="41"/>
  <c r="T50"/>
  <c r="O56" i="63" s="1"/>
  <c r="V50" i="41"/>
  <c r="Q56" i="63" s="1"/>
  <c r="X50" i="41"/>
  <c r="S56" i="63" s="1"/>
  <c r="Y50" i="41"/>
  <c r="AB50"/>
  <c r="W56" i="63" s="1"/>
  <c r="AD50" i="41"/>
  <c r="Y56" i="63" s="1"/>
  <c r="AF50" i="41"/>
  <c r="AA56" i="63" s="1"/>
  <c r="AG50" i="41"/>
  <c r="AJ50"/>
  <c r="AE56" i="63" s="1"/>
  <c r="AL50" i="41"/>
  <c r="AG56" i="63" s="1"/>
  <c r="AN50" i="41"/>
  <c r="AI56" i="63" s="1"/>
  <c r="AO50" i="41"/>
  <c r="L51"/>
  <c r="G57" i="63" s="1"/>
  <c r="N51" i="41"/>
  <c r="I57" i="63" s="1"/>
  <c r="P51" i="41"/>
  <c r="K57" i="63" s="1"/>
  <c r="Q51" i="41"/>
  <c r="T51"/>
  <c r="O57" i="63" s="1"/>
  <c r="V51" i="41"/>
  <c r="Q57" i="63" s="1"/>
  <c r="X51" i="41"/>
  <c r="S57" i="63" s="1"/>
  <c r="Y51" i="41"/>
  <c r="AB51"/>
  <c r="W57" i="63" s="1"/>
  <c r="AD51" i="41"/>
  <c r="Y57" i="63" s="1"/>
  <c r="AF51" i="41"/>
  <c r="AA57" i="63" s="1"/>
  <c r="AG51" i="41"/>
  <c r="AJ51"/>
  <c r="AE57" i="63" s="1"/>
  <c r="AL51" i="41"/>
  <c r="AG57" i="63" s="1"/>
  <c r="AN51" i="41"/>
  <c r="AI57" i="63" s="1"/>
  <c r="AO51" i="41"/>
  <c r="L52"/>
  <c r="G58" i="63" s="1"/>
  <c r="N52" i="41"/>
  <c r="I58" i="63" s="1"/>
  <c r="P52" i="41"/>
  <c r="K58" i="63" s="1"/>
  <c r="Q52" i="41"/>
  <c r="T52"/>
  <c r="O58" i="63" s="1"/>
  <c r="V52" i="41"/>
  <c r="Q58" i="63" s="1"/>
  <c r="X52" i="41"/>
  <c r="S58" i="63" s="1"/>
  <c r="Y52" i="41"/>
  <c r="AB52"/>
  <c r="W58" i="63" s="1"/>
  <c r="AD52" i="41"/>
  <c r="Y58" i="63" s="1"/>
  <c r="AF52" i="41"/>
  <c r="AA58" i="63" s="1"/>
  <c r="AG52" i="41"/>
  <c r="AJ52"/>
  <c r="AE58" i="63" s="1"/>
  <c r="AL52" i="41"/>
  <c r="AG58" i="63" s="1"/>
  <c r="AN52" i="41"/>
  <c r="AI58" i="63" s="1"/>
  <c r="AO52" i="41"/>
  <c r="L53"/>
  <c r="G59" i="63" s="1"/>
  <c r="N53" i="41"/>
  <c r="I59" i="63" s="1"/>
  <c r="P53" i="41"/>
  <c r="K59" i="63" s="1"/>
  <c r="Q53" i="41"/>
  <c r="T53"/>
  <c r="O59" i="63" s="1"/>
  <c r="V53" i="41"/>
  <c r="Q59" i="63" s="1"/>
  <c r="X53" i="41"/>
  <c r="S59" i="63" s="1"/>
  <c r="Y53" i="41"/>
  <c r="AB53"/>
  <c r="W59" i="63" s="1"/>
  <c r="AD53" i="41"/>
  <c r="Y59" i="63" s="1"/>
  <c r="AF53" i="41"/>
  <c r="AA59" i="63" s="1"/>
  <c r="AG53" i="41"/>
  <c r="AJ53"/>
  <c r="AE59" i="63" s="1"/>
  <c r="AL53" i="41"/>
  <c r="AG59" i="63" s="1"/>
  <c r="AN53" i="41"/>
  <c r="AI59" i="63" s="1"/>
  <c r="AO53" i="41"/>
  <c r="L54"/>
  <c r="G60" i="63" s="1"/>
  <c r="N54" i="41"/>
  <c r="I60" i="63" s="1"/>
  <c r="P54" i="41"/>
  <c r="K60" i="63" s="1"/>
  <c r="Q54" i="41"/>
  <c r="T54"/>
  <c r="O60" i="63" s="1"/>
  <c r="V54" i="41"/>
  <c r="Q60" i="63" s="1"/>
  <c r="X54" i="41"/>
  <c r="S60" i="63" s="1"/>
  <c r="Y54" i="41"/>
  <c r="AB54"/>
  <c r="W60" i="63" s="1"/>
  <c r="AD54" i="41"/>
  <c r="Y60" i="63" s="1"/>
  <c r="AF54" i="41"/>
  <c r="AA60" i="63" s="1"/>
  <c r="AG54" i="41"/>
  <c r="AJ54"/>
  <c r="AE60" i="63" s="1"/>
  <c r="AL54" i="41"/>
  <c r="AG60" i="63" s="1"/>
  <c r="AN54" i="41"/>
  <c r="AI60" i="63" s="1"/>
  <c r="AO54" i="41"/>
  <c r="L55"/>
  <c r="G61" i="63" s="1"/>
  <c r="N55" i="41"/>
  <c r="I61" i="63" s="1"/>
  <c r="P55" i="41"/>
  <c r="K61" i="63" s="1"/>
  <c r="Q55" i="41"/>
  <c r="T55"/>
  <c r="O61" i="63" s="1"/>
  <c r="V55" i="41"/>
  <c r="Q61" i="63" s="1"/>
  <c r="X55" i="41"/>
  <c r="S61" i="63" s="1"/>
  <c r="Y55" i="41"/>
  <c r="AB55"/>
  <c r="W61" i="63" s="1"/>
  <c r="AD55" i="41"/>
  <c r="Y61" i="63" s="1"/>
  <c r="AF55" i="41"/>
  <c r="AA61" i="63" s="1"/>
  <c r="AG55" i="41"/>
  <c r="AJ55"/>
  <c r="AE61" i="63" s="1"/>
  <c r="AL55" i="41"/>
  <c r="AG61" i="63" s="1"/>
  <c r="AN55" i="41"/>
  <c r="AI61" i="63" s="1"/>
  <c r="AO55" i="41"/>
  <c r="L56"/>
  <c r="G62" i="63" s="1"/>
  <c r="N56" i="41"/>
  <c r="I62" i="63" s="1"/>
  <c r="P56" i="41"/>
  <c r="K62" i="63" s="1"/>
  <c r="Q56" i="41"/>
  <c r="T56"/>
  <c r="O62" i="63" s="1"/>
  <c r="V56" i="41"/>
  <c r="Q62" i="63" s="1"/>
  <c r="X56" i="41"/>
  <c r="S62" i="63" s="1"/>
  <c r="Y56" i="41"/>
  <c r="AB56"/>
  <c r="W62" i="63" s="1"/>
  <c r="AD56" i="41"/>
  <c r="Y62" i="63" s="1"/>
  <c r="AF56" i="41"/>
  <c r="AA62" i="63" s="1"/>
  <c r="AG56" i="41"/>
  <c r="AJ56"/>
  <c r="AE62" i="63" s="1"/>
  <c r="AL56" i="41"/>
  <c r="AG62" i="63" s="1"/>
  <c r="AN56" i="41"/>
  <c r="AI62" i="63" s="1"/>
  <c r="AO56" i="41"/>
  <c r="L57"/>
  <c r="G63" i="63" s="1"/>
  <c r="N57" i="41"/>
  <c r="I63" i="63" s="1"/>
  <c r="P57" i="41"/>
  <c r="K63" i="63" s="1"/>
  <c r="Q57" i="41"/>
  <c r="T57"/>
  <c r="O63" i="63" s="1"/>
  <c r="V57" i="41"/>
  <c r="Q63" i="63" s="1"/>
  <c r="X57" i="41"/>
  <c r="S63" i="63" s="1"/>
  <c r="Y57" i="41"/>
  <c r="AB57"/>
  <c r="W63" i="63" s="1"/>
  <c r="AD57" i="41"/>
  <c r="Y63" i="63" s="1"/>
  <c r="AF57" i="41"/>
  <c r="AA63" i="63" s="1"/>
  <c r="AG57" i="41"/>
  <c r="AJ57"/>
  <c r="AE63" i="63" s="1"/>
  <c r="AL57" i="41"/>
  <c r="AG63" i="63" s="1"/>
  <c r="AN57" i="41"/>
  <c r="AI63" i="63" s="1"/>
  <c r="AO57" i="41"/>
  <c r="L58"/>
  <c r="G64" i="63" s="1"/>
  <c r="N58" i="41"/>
  <c r="I64" i="63" s="1"/>
  <c r="P58" i="41"/>
  <c r="K64" i="63" s="1"/>
  <c r="Q58" i="41"/>
  <c r="T58"/>
  <c r="O64" i="63" s="1"/>
  <c r="V58" i="41"/>
  <c r="Q64" i="63" s="1"/>
  <c r="X58" i="41"/>
  <c r="S64" i="63" s="1"/>
  <c r="Y58" i="41"/>
  <c r="AB58"/>
  <c r="W64" i="63" s="1"/>
  <c r="AD58" i="41"/>
  <c r="Y64" i="63" s="1"/>
  <c r="AF58" i="41"/>
  <c r="AA64" i="63" s="1"/>
  <c r="AG58" i="41"/>
  <c r="AJ58"/>
  <c r="AE64" i="63" s="1"/>
  <c r="AL58" i="41"/>
  <c r="AG64" i="63" s="1"/>
  <c r="AN58" i="41"/>
  <c r="AI64" i="63" s="1"/>
  <c r="AO58" i="41"/>
  <c r="L59"/>
  <c r="G65" i="63" s="1"/>
  <c r="N59" i="41"/>
  <c r="I65" i="63" s="1"/>
  <c r="P59" i="41"/>
  <c r="K65" i="63" s="1"/>
  <c r="Q59" i="41"/>
  <c r="T59"/>
  <c r="O65" i="63" s="1"/>
  <c r="V59" i="41"/>
  <c r="Q65" i="63" s="1"/>
  <c r="X59" i="41"/>
  <c r="S65" i="63" s="1"/>
  <c r="Y59" i="41"/>
  <c r="AB59"/>
  <c r="W65" i="63" s="1"/>
  <c r="AD59" i="41"/>
  <c r="Y65" i="63" s="1"/>
  <c r="AF59" i="41"/>
  <c r="AA65" i="63" s="1"/>
  <c r="AG59" i="41"/>
  <c r="AJ59"/>
  <c r="AE65" i="63" s="1"/>
  <c r="AL59" i="41"/>
  <c r="AG65" i="63" s="1"/>
  <c r="AN59" i="41"/>
  <c r="AI65" i="63" s="1"/>
  <c r="AO59" i="41"/>
  <c r="L60"/>
  <c r="G66" i="63" s="1"/>
  <c r="N60" i="41"/>
  <c r="I66" i="63" s="1"/>
  <c r="P60" i="41"/>
  <c r="K66" i="63" s="1"/>
  <c r="Q60" i="41"/>
  <c r="T60"/>
  <c r="O66" i="63" s="1"/>
  <c r="V60" i="41"/>
  <c r="Q66" i="63" s="1"/>
  <c r="X60" i="41"/>
  <c r="S66" i="63" s="1"/>
  <c r="Y60" i="41"/>
  <c r="AB60"/>
  <c r="W66" i="63" s="1"/>
  <c r="AD60" i="41"/>
  <c r="Y66" i="63" s="1"/>
  <c r="AF60" i="41"/>
  <c r="AA66" i="63" s="1"/>
  <c r="AG60" i="41"/>
  <c r="AJ60"/>
  <c r="AE66" i="63" s="1"/>
  <c r="AL60" i="41"/>
  <c r="AG66" i="63" s="1"/>
  <c r="AN60" i="41"/>
  <c r="AI66" i="63" s="1"/>
  <c r="AO60" i="41"/>
  <c r="L61"/>
  <c r="G67" i="63" s="1"/>
  <c r="N61" i="41"/>
  <c r="I67" i="63" s="1"/>
  <c r="P61" i="41"/>
  <c r="K67" i="63" s="1"/>
  <c r="Q61" i="41"/>
  <c r="T61"/>
  <c r="O67" i="63" s="1"/>
  <c r="V61" i="41"/>
  <c r="Q67" i="63" s="1"/>
  <c r="X61" i="41"/>
  <c r="S67" i="63" s="1"/>
  <c r="Y61" i="41"/>
  <c r="AB61"/>
  <c r="W67" i="63" s="1"/>
  <c r="AD61" i="41"/>
  <c r="Y67" i="63" s="1"/>
  <c r="AF61" i="41"/>
  <c r="AA67" i="63" s="1"/>
  <c r="AG61" i="41"/>
  <c r="AJ61"/>
  <c r="AE67" i="63" s="1"/>
  <c r="AL61" i="41"/>
  <c r="AG67" i="63" s="1"/>
  <c r="AN61" i="41"/>
  <c r="AI67" i="63" s="1"/>
  <c r="AO61" i="41"/>
  <c r="L62"/>
  <c r="G68" i="63" s="1"/>
  <c r="N62" i="41"/>
  <c r="I68" i="63" s="1"/>
  <c r="P62" i="41"/>
  <c r="K68" i="63" s="1"/>
  <c r="Q62" i="41"/>
  <c r="T62"/>
  <c r="O68" i="63" s="1"/>
  <c r="V62" i="41"/>
  <c r="Q68" i="63" s="1"/>
  <c r="X62" i="41"/>
  <c r="S68" i="63" s="1"/>
  <c r="Y62" i="41"/>
  <c r="AB62"/>
  <c r="W68" i="63" s="1"/>
  <c r="AD62" i="41"/>
  <c r="Y68" i="63" s="1"/>
  <c r="AF62" i="41"/>
  <c r="AA68" i="63" s="1"/>
  <c r="AG62" i="41"/>
  <c r="AJ62"/>
  <c r="AE68" i="63" s="1"/>
  <c r="AL62" i="41"/>
  <c r="AG68" i="63" s="1"/>
  <c r="AN62" i="41"/>
  <c r="AI68" i="63" s="1"/>
  <c r="AO62" i="41"/>
  <c r="L63"/>
  <c r="G69" i="63" s="1"/>
  <c r="N63" i="41"/>
  <c r="I69" i="63" s="1"/>
  <c r="P63" i="41"/>
  <c r="K69" i="63" s="1"/>
  <c r="Q63" i="41"/>
  <c r="T63"/>
  <c r="O69" i="63" s="1"/>
  <c r="V63" i="41"/>
  <c r="Q69" i="63" s="1"/>
  <c r="X63" i="41"/>
  <c r="S69" i="63" s="1"/>
  <c r="Y63" i="41"/>
  <c r="AB63"/>
  <c r="W69" i="63" s="1"/>
  <c r="AD63" i="41"/>
  <c r="Y69" i="63" s="1"/>
  <c r="AF63" i="41"/>
  <c r="AA69" i="63" s="1"/>
  <c r="AG63" i="41"/>
  <c r="AJ63"/>
  <c r="AE69" i="63" s="1"/>
  <c r="AL63" i="41"/>
  <c r="AG69" i="63" s="1"/>
  <c r="AN63" i="41"/>
  <c r="AI69" i="63" s="1"/>
  <c r="AO63" i="41"/>
  <c r="L64"/>
  <c r="G70" i="63" s="1"/>
  <c r="N64" i="41"/>
  <c r="I70" i="63" s="1"/>
  <c r="P64" i="41"/>
  <c r="K70" i="63" s="1"/>
  <c r="Q64" i="41"/>
  <c r="T64"/>
  <c r="O70" i="63" s="1"/>
  <c r="V64" i="41"/>
  <c r="Q70" i="63" s="1"/>
  <c r="X64" i="41"/>
  <c r="S70" i="63" s="1"/>
  <c r="Y64" i="41"/>
  <c r="AB64"/>
  <c r="W70" i="63" s="1"/>
  <c r="AD64" i="41"/>
  <c r="Y70" i="63" s="1"/>
  <c r="AF64" i="41"/>
  <c r="AA70" i="63" s="1"/>
  <c r="AG64" i="41"/>
  <c r="AJ64"/>
  <c r="AE70" i="63" s="1"/>
  <c r="AL64" i="41"/>
  <c r="AG70" i="63" s="1"/>
  <c r="AN64" i="41"/>
  <c r="AI70" i="63" s="1"/>
  <c r="AO64" i="41"/>
  <c r="L65"/>
  <c r="G71" i="63" s="1"/>
  <c r="N65" i="41"/>
  <c r="I71" i="63" s="1"/>
  <c r="P65" i="41"/>
  <c r="K71" i="63" s="1"/>
  <c r="Q65" i="41"/>
  <c r="T65"/>
  <c r="O71" i="63" s="1"/>
  <c r="V65" i="41"/>
  <c r="Q71" i="63" s="1"/>
  <c r="X65" i="41"/>
  <c r="S71" i="63" s="1"/>
  <c r="Y65" i="41"/>
  <c r="AB65"/>
  <c r="W71" i="63" s="1"/>
  <c r="AD65" i="41"/>
  <c r="Y71" i="63" s="1"/>
  <c r="AF65" i="41"/>
  <c r="AA71" i="63" s="1"/>
  <c r="AG65" i="41"/>
  <c r="AJ65"/>
  <c r="AE71" i="63" s="1"/>
  <c r="AL65" i="41"/>
  <c r="AG71" i="63" s="1"/>
  <c r="AN65" i="41"/>
  <c r="AI71" i="63" s="1"/>
  <c r="AO65" i="41"/>
  <c r="L66"/>
  <c r="G72" i="63" s="1"/>
  <c r="N66" i="41"/>
  <c r="I72" i="63" s="1"/>
  <c r="P66" i="41"/>
  <c r="K72" i="63" s="1"/>
  <c r="Q66" i="41"/>
  <c r="T66"/>
  <c r="O72" i="63" s="1"/>
  <c r="V66" i="41"/>
  <c r="Q72" i="63" s="1"/>
  <c r="X66" i="41"/>
  <c r="S72" i="63" s="1"/>
  <c r="Y66" i="41"/>
  <c r="AB66"/>
  <c r="W72" i="63" s="1"/>
  <c r="AD66" i="41"/>
  <c r="Y72" i="63" s="1"/>
  <c r="AF66" i="41"/>
  <c r="AA72" i="63" s="1"/>
  <c r="AG66" i="41"/>
  <c r="AJ66"/>
  <c r="AE72" i="63" s="1"/>
  <c r="AL66" i="41"/>
  <c r="AG72" i="63" s="1"/>
  <c r="AN66" i="41"/>
  <c r="AI72" i="63" s="1"/>
  <c r="AO66" i="41"/>
  <c r="L67"/>
  <c r="G73" i="63" s="1"/>
  <c r="N67" i="41"/>
  <c r="I73" i="63" s="1"/>
  <c r="P67" i="41"/>
  <c r="K73" i="63" s="1"/>
  <c r="Q67" i="41"/>
  <c r="T67"/>
  <c r="O73" i="63" s="1"/>
  <c r="V67" i="41"/>
  <c r="Q73" i="63" s="1"/>
  <c r="X67" i="41"/>
  <c r="S73" i="63" s="1"/>
  <c r="Y67" i="41"/>
  <c r="AB67"/>
  <c r="W73" i="63" s="1"/>
  <c r="AD67" i="41"/>
  <c r="Y73" i="63" s="1"/>
  <c r="AF67" i="41"/>
  <c r="AA73" i="63" s="1"/>
  <c r="AG67" i="41"/>
  <c r="AJ67"/>
  <c r="AE73" i="63" s="1"/>
  <c r="AL67" i="41"/>
  <c r="AG73" i="63" s="1"/>
  <c r="AN67" i="41"/>
  <c r="AI73" i="63" s="1"/>
  <c r="AO67" i="41"/>
  <c r="L68"/>
  <c r="G74" i="63" s="1"/>
  <c r="N68" i="41"/>
  <c r="I74" i="63" s="1"/>
  <c r="P68" i="41"/>
  <c r="K74" i="63" s="1"/>
  <c r="Q68" i="41"/>
  <c r="T68"/>
  <c r="O74" i="63" s="1"/>
  <c r="V68" i="41"/>
  <c r="Q74" i="63" s="1"/>
  <c r="X68" i="41"/>
  <c r="S74" i="63" s="1"/>
  <c r="Y68" i="41"/>
  <c r="AB68"/>
  <c r="W74" i="63" s="1"/>
  <c r="AD68" i="41"/>
  <c r="Y74" i="63" s="1"/>
  <c r="AF68" i="41"/>
  <c r="AA74" i="63" s="1"/>
  <c r="AG68" i="41"/>
  <c r="AJ68"/>
  <c r="AE74" i="63" s="1"/>
  <c r="AL68" i="41"/>
  <c r="AG74" i="63" s="1"/>
  <c r="AN68" i="41"/>
  <c r="AI74" i="63" s="1"/>
  <c r="AO68" i="41"/>
  <c r="L69"/>
  <c r="G75" i="63" s="1"/>
  <c r="N69" i="41"/>
  <c r="I75" i="63" s="1"/>
  <c r="P69" i="41"/>
  <c r="K75" i="63" s="1"/>
  <c r="Q69" i="41"/>
  <c r="T69"/>
  <c r="O75" i="63" s="1"/>
  <c r="V69" i="41"/>
  <c r="Q75" i="63" s="1"/>
  <c r="X69" i="41"/>
  <c r="S75" i="63" s="1"/>
  <c r="Y69" i="41"/>
  <c r="AB69"/>
  <c r="W75" i="63" s="1"/>
  <c r="AD69" i="41"/>
  <c r="Y75" i="63" s="1"/>
  <c r="AF69" i="41"/>
  <c r="AA75" i="63" s="1"/>
  <c r="AG69" i="41"/>
  <c r="AJ69"/>
  <c r="AE75" i="63" s="1"/>
  <c r="AL69" i="41"/>
  <c r="AG75" i="63" s="1"/>
  <c r="AN69" i="41"/>
  <c r="AI75" i="63" s="1"/>
  <c r="AO69" i="41"/>
  <c r="L70"/>
  <c r="G76" i="63" s="1"/>
  <c r="N70" i="41"/>
  <c r="I76" i="63" s="1"/>
  <c r="P70" i="41"/>
  <c r="K76" i="63" s="1"/>
  <c r="Q70" i="41"/>
  <c r="T70"/>
  <c r="O76" i="63" s="1"/>
  <c r="V70" i="41"/>
  <c r="Q76" i="63" s="1"/>
  <c r="X70" i="41"/>
  <c r="S76" i="63" s="1"/>
  <c r="Y70" i="41"/>
  <c r="AB70"/>
  <c r="W76" i="63" s="1"/>
  <c r="AD70" i="41"/>
  <c r="Y76" i="63" s="1"/>
  <c r="AF70" i="41"/>
  <c r="AA76" i="63" s="1"/>
  <c r="AG70" i="41"/>
  <c r="AJ70"/>
  <c r="AE76" i="63" s="1"/>
  <c r="AL70" i="41"/>
  <c r="AG76" i="63" s="1"/>
  <c r="AN70" i="41"/>
  <c r="AI76" i="63" s="1"/>
  <c r="AO70" i="41"/>
  <c r="L71"/>
  <c r="G77" i="63" s="1"/>
  <c r="N71" i="41"/>
  <c r="I77" i="63" s="1"/>
  <c r="P71" i="41"/>
  <c r="K77" i="63" s="1"/>
  <c r="Q71" i="41"/>
  <c r="T71"/>
  <c r="O77" i="63" s="1"/>
  <c r="V71" i="41"/>
  <c r="Q77" i="63" s="1"/>
  <c r="X71" i="41"/>
  <c r="S77" i="63" s="1"/>
  <c r="Y71" i="41"/>
  <c r="AB71"/>
  <c r="W77" i="63" s="1"/>
  <c r="AD71" i="41"/>
  <c r="Y77" i="63" s="1"/>
  <c r="AF71" i="41"/>
  <c r="AA77" i="63" s="1"/>
  <c r="AG71" i="41"/>
  <c r="AJ71"/>
  <c r="AE77" i="63" s="1"/>
  <c r="AL71" i="41"/>
  <c r="AG77" i="63" s="1"/>
  <c r="AN71" i="41"/>
  <c r="AI77" i="63" s="1"/>
  <c r="AO71" i="41"/>
  <c r="L72"/>
  <c r="G78" i="63" s="1"/>
  <c r="N72" i="41"/>
  <c r="I78" i="63" s="1"/>
  <c r="P72" i="41"/>
  <c r="K78" i="63" s="1"/>
  <c r="Q72" i="41"/>
  <c r="T72"/>
  <c r="O78" i="63" s="1"/>
  <c r="V72" i="41"/>
  <c r="Q78" i="63" s="1"/>
  <c r="X72" i="41"/>
  <c r="S78" i="63" s="1"/>
  <c r="Y72" i="41"/>
  <c r="AB72"/>
  <c r="W78" i="63" s="1"/>
  <c r="AD72" i="41"/>
  <c r="Y78" i="63" s="1"/>
  <c r="AF72" i="41"/>
  <c r="AA78" i="63" s="1"/>
  <c r="AG72" i="41"/>
  <c r="AJ72"/>
  <c r="AE78" i="63" s="1"/>
  <c r="AL72" i="41"/>
  <c r="AG78" i="63" s="1"/>
  <c r="AN72" i="41"/>
  <c r="AI78" i="63" s="1"/>
  <c r="AO72" i="41"/>
  <c r="L73"/>
  <c r="G79" i="63" s="1"/>
  <c r="N73" i="41"/>
  <c r="I79" i="63" s="1"/>
  <c r="P73" i="41"/>
  <c r="K79" i="63" s="1"/>
  <c r="Q73" i="41"/>
  <c r="T73"/>
  <c r="O79" i="63" s="1"/>
  <c r="V73" i="41"/>
  <c r="Q79" i="63" s="1"/>
  <c r="X73" i="41"/>
  <c r="S79" i="63" s="1"/>
  <c r="Y73" i="41"/>
  <c r="AB73"/>
  <c r="W79" i="63" s="1"/>
  <c r="AD73" i="41"/>
  <c r="Y79" i="63" s="1"/>
  <c r="AF73" i="41"/>
  <c r="AA79" i="63" s="1"/>
  <c r="AG73" i="41"/>
  <c r="AJ73"/>
  <c r="AE79" i="63" s="1"/>
  <c r="AL73" i="41"/>
  <c r="AG79" i="63" s="1"/>
  <c r="AN73" i="41"/>
  <c r="AI79" i="63" s="1"/>
  <c r="AO73" i="41"/>
  <c r="L74"/>
  <c r="G80" i="63" s="1"/>
  <c r="N74" i="41"/>
  <c r="I80" i="63" s="1"/>
  <c r="P74" i="41"/>
  <c r="K80" i="63" s="1"/>
  <c r="Q74" i="41"/>
  <c r="T74"/>
  <c r="O80" i="63" s="1"/>
  <c r="V74" i="41"/>
  <c r="Q80" i="63" s="1"/>
  <c r="X74" i="41"/>
  <c r="S80" i="63" s="1"/>
  <c r="Y74" i="41"/>
  <c r="AB74"/>
  <c r="W80" i="63" s="1"/>
  <c r="AD74" i="41"/>
  <c r="Y80" i="63" s="1"/>
  <c r="AF74" i="41"/>
  <c r="AA80" i="63" s="1"/>
  <c r="AG74" i="41"/>
  <c r="AJ74"/>
  <c r="AE80" i="63" s="1"/>
  <c r="AL74" i="41"/>
  <c r="AG80" i="63" s="1"/>
  <c r="AN74" i="41"/>
  <c r="AI80" i="63" s="1"/>
  <c r="AO74" i="41"/>
  <c r="L75"/>
  <c r="G81" i="63" s="1"/>
  <c r="N75" i="41"/>
  <c r="I81" i="63" s="1"/>
  <c r="P75" i="41"/>
  <c r="K81" i="63" s="1"/>
  <c r="Q75" i="41"/>
  <c r="T75"/>
  <c r="O81" i="63" s="1"/>
  <c r="V75" i="41"/>
  <c r="Q81" i="63" s="1"/>
  <c r="X75" i="41"/>
  <c r="S81" i="63" s="1"/>
  <c r="Y75" i="41"/>
  <c r="AB75"/>
  <c r="W81" i="63" s="1"/>
  <c r="AD75" i="41"/>
  <c r="Y81" i="63" s="1"/>
  <c r="AF75" i="41"/>
  <c r="AA81" i="63" s="1"/>
  <c r="AG75" i="41"/>
  <c r="AJ75"/>
  <c r="AE81" i="63" s="1"/>
  <c r="AL75" i="41"/>
  <c r="AG81" i="63" s="1"/>
  <c r="AN75" i="41"/>
  <c r="AI81" i="63" s="1"/>
  <c r="AO75" i="41"/>
  <c r="L76"/>
  <c r="G82" i="63" s="1"/>
  <c r="N76" i="41"/>
  <c r="I82" i="63" s="1"/>
  <c r="P76" i="41"/>
  <c r="K82" i="63" s="1"/>
  <c r="Q76" i="41"/>
  <c r="T76"/>
  <c r="O82" i="63" s="1"/>
  <c r="V76" i="41"/>
  <c r="Q82" i="63" s="1"/>
  <c r="X76" i="41"/>
  <c r="S82" i="63" s="1"/>
  <c r="Y76" i="41"/>
  <c r="AB76"/>
  <c r="W82" i="63" s="1"/>
  <c r="AD76" i="41"/>
  <c r="Y82" i="63" s="1"/>
  <c r="AF76" i="41"/>
  <c r="AA82" i="63" s="1"/>
  <c r="AG76" i="41"/>
  <c r="AJ76"/>
  <c r="AE82" i="63" s="1"/>
  <c r="AL76" i="41"/>
  <c r="AG82" i="63" s="1"/>
  <c r="AN76" i="41"/>
  <c r="AI82" i="63" s="1"/>
  <c r="AO76" i="41"/>
  <c r="L77"/>
  <c r="G83" i="63" s="1"/>
  <c r="N77" i="41"/>
  <c r="I83" i="63" s="1"/>
  <c r="P77" i="41"/>
  <c r="K83" i="63" s="1"/>
  <c r="Q77" i="41"/>
  <c r="T77"/>
  <c r="O83" i="63" s="1"/>
  <c r="V77" i="41"/>
  <c r="Q83" i="63" s="1"/>
  <c r="X77" i="41"/>
  <c r="S83" i="63" s="1"/>
  <c r="Y77" i="41"/>
  <c r="AB77"/>
  <c r="W83" i="63" s="1"/>
  <c r="AD77" i="41"/>
  <c r="Y83" i="63" s="1"/>
  <c r="AF77" i="41"/>
  <c r="AA83" i="63" s="1"/>
  <c r="AG77" i="41"/>
  <c r="AJ77"/>
  <c r="AE83" i="63" s="1"/>
  <c r="AL77" i="41"/>
  <c r="AG83" i="63" s="1"/>
  <c r="AN77" i="41"/>
  <c r="AI83" i="63" s="1"/>
  <c r="AO77" i="41"/>
  <c r="L78"/>
  <c r="G84" i="63" s="1"/>
  <c r="N78" i="41"/>
  <c r="I84" i="63" s="1"/>
  <c r="P78" i="41"/>
  <c r="K84" i="63" s="1"/>
  <c r="Q78" i="41"/>
  <c r="T78"/>
  <c r="O84" i="63" s="1"/>
  <c r="V78" i="41"/>
  <c r="Q84" i="63" s="1"/>
  <c r="X78" i="41"/>
  <c r="S84" i="63" s="1"/>
  <c r="Y78" i="41"/>
  <c r="AB78"/>
  <c r="W84" i="63" s="1"/>
  <c r="AD78" i="41"/>
  <c r="Y84" i="63" s="1"/>
  <c r="AF78" i="41"/>
  <c r="AA84" i="63" s="1"/>
  <c r="AG78" i="41"/>
  <c r="AJ78"/>
  <c r="AE84" i="63" s="1"/>
  <c r="AL78" i="41"/>
  <c r="AG84" i="63" s="1"/>
  <c r="AN78" i="41"/>
  <c r="AI84" i="63" s="1"/>
  <c r="AO78" i="41"/>
  <c r="L79"/>
  <c r="G85" i="63" s="1"/>
  <c r="N79" i="41"/>
  <c r="I85" i="63" s="1"/>
  <c r="P79" i="41"/>
  <c r="K85" i="63" s="1"/>
  <c r="Q79" i="41"/>
  <c r="T79"/>
  <c r="O85" i="63" s="1"/>
  <c r="V79" i="41"/>
  <c r="Q85" i="63" s="1"/>
  <c r="X79" i="41"/>
  <c r="S85" i="63" s="1"/>
  <c r="Y79" i="41"/>
  <c r="AB79"/>
  <c r="W85" i="63" s="1"/>
  <c r="AD79" i="41"/>
  <c r="Y85" i="63" s="1"/>
  <c r="AF79" i="41"/>
  <c r="AA85" i="63" s="1"/>
  <c r="AG79" i="41"/>
  <c r="AJ79"/>
  <c r="AE85" i="63" s="1"/>
  <c r="AL79" i="41"/>
  <c r="AG85" i="63" s="1"/>
  <c r="AN79" i="41"/>
  <c r="AI85" i="63" s="1"/>
  <c r="AO79" i="41"/>
  <c r="L80"/>
  <c r="G86" i="63" s="1"/>
  <c r="N80" i="41"/>
  <c r="I86" i="63" s="1"/>
  <c r="P80" i="41"/>
  <c r="K86" i="63" s="1"/>
  <c r="Q80" i="41"/>
  <c r="T80"/>
  <c r="O86" i="63" s="1"/>
  <c r="V80" i="41"/>
  <c r="Q86" i="63" s="1"/>
  <c r="X80" i="41"/>
  <c r="S86" i="63" s="1"/>
  <c r="Y80" i="41"/>
  <c r="AB80"/>
  <c r="W86" i="63" s="1"/>
  <c r="AD80" i="41"/>
  <c r="Y86" i="63" s="1"/>
  <c r="AF80" i="41"/>
  <c r="AA86" i="63" s="1"/>
  <c r="AG80" i="41"/>
  <c r="AJ80"/>
  <c r="AE86" i="63" s="1"/>
  <c r="AL80" i="41"/>
  <c r="AG86" i="63" s="1"/>
  <c r="AN80" i="41"/>
  <c r="AI86" i="63" s="1"/>
  <c r="AO80" i="41"/>
  <c r="L81"/>
  <c r="G87" i="63" s="1"/>
  <c r="N81" i="41"/>
  <c r="I87" i="63" s="1"/>
  <c r="P81" i="41"/>
  <c r="K87" i="63" s="1"/>
  <c r="Q81" i="41"/>
  <c r="T81"/>
  <c r="O87" i="63" s="1"/>
  <c r="V81" i="41"/>
  <c r="Q87" i="63" s="1"/>
  <c r="X81" i="41"/>
  <c r="S87" i="63" s="1"/>
  <c r="Y81" i="41"/>
  <c r="AB81"/>
  <c r="W87" i="63" s="1"/>
  <c r="AD81" i="41"/>
  <c r="Y87" i="63" s="1"/>
  <c r="AF81" i="41"/>
  <c r="AA87" i="63" s="1"/>
  <c r="AG81" i="41"/>
  <c r="AJ81"/>
  <c r="AE87" i="63" s="1"/>
  <c r="AL81" i="41"/>
  <c r="AG87" i="63" s="1"/>
  <c r="AN81" i="41"/>
  <c r="AI87" i="63" s="1"/>
  <c r="AO81" i="41"/>
  <c r="L82"/>
  <c r="G88" i="63" s="1"/>
  <c r="N82" i="41"/>
  <c r="I88" i="63" s="1"/>
  <c r="P82" i="41"/>
  <c r="K88" i="63" s="1"/>
  <c r="Q82" i="41"/>
  <c r="T82"/>
  <c r="O88" i="63" s="1"/>
  <c r="V82" i="41"/>
  <c r="Q88" i="63" s="1"/>
  <c r="X82" i="41"/>
  <c r="S88" i="63" s="1"/>
  <c r="Y82" i="41"/>
  <c r="AB82"/>
  <c r="W88" i="63" s="1"/>
  <c r="AD82" i="41"/>
  <c r="Y88" i="63" s="1"/>
  <c r="AF82" i="41"/>
  <c r="AA88" i="63" s="1"/>
  <c r="AG82" i="41"/>
  <c r="AJ82"/>
  <c r="AE88" i="63" s="1"/>
  <c r="AL82" i="41"/>
  <c r="AG88" i="63" s="1"/>
  <c r="AN82" i="41"/>
  <c r="AI88" i="63" s="1"/>
  <c r="AO82" i="41"/>
  <c r="L83"/>
  <c r="G89" i="63" s="1"/>
  <c r="N83" i="41"/>
  <c r="I89" i="63" s="1"/>
  <c r="P83" i="41"/>
  <c r="K89" i="63" s="1"/>
  <c r="Q83" i="41"/>
  <c r="T83"/>
  <c r="O89" i="63" s="1"/>
  <c r="V83" i="41"/>
  <c r="Q89" i="63" s="1"/>
  <c r="X83" i="41"/>
  <c r="S89" i="63" s="1"/>
  <c r="Y83" i="41"/>
  <c r="AB83"/>
  <c r="W89" i="63" s="1"/>
  <c r="AD83" i="41"/>
  <c r="Y89" i="63" s="1"/>
  <c r="AF83" i="41"/>
  <c r="AA89" i="63" s="1"/>
  <c r="AG83" i="41"/>
  <c r="AJ83"/>
  <c r="AE89" i="63" s="1"/>
  <c r="AL83" i="41"/>
  <c r="AG89" i="63" s="1"/>
  <c r="AN83" i="41"/>
  <c r="AI89" i="63" s="1"/>
  <c r="AO83" i="41"/>
  <c r="L84"/>
  <c r="G90" i="63" s="1"/>
  <c r="N84" i="41"/>
  <c r="I90" i="63" s="1"/>
  <c r="P84" i="41"/>
  <c r="K90" i="63" s="1"/>
  <c r="Q84" i="41"/>
  <c r="T84"/>
  <c r="O90" i="63" s="1"/>
  <c r="V84" i="41"/>
  <c r="Q90" i="63" s="1"/>
  <c r="X84" i="41"/>
  <c r="S90" i="63" s="1"/>
  <c r="Y84" i="41"/>
  <c r="AB84"/>
  <c r="W90" i="63" s="1"/>
  <c r="AD84" i="41"/>
  <c r="Y90" i="63" s="1"/>
  <c r="AF84" i="41"/>
  <c r="AA90" i="63" s="1"/>
  <c r="AG84" i="41"/>
  <c r="AJ84"/>
  <c r="AE90" i="63" s="1"/>
  <c r="AL84" i="41"/>
  <c r="AG90" i="63" s="1"/>
  <c r="AN84" i="41"/>
  <c r="AI90" i="63" s="1"/>
  <c r="AO84" i="41"/>
  <c r="L85"/>
  <c r="G91" i="63" s="1"/>
  <c r="N85" i="41"/>
  <c r="I91" i="63" s="1"/>
  <c r="P85" i="41"/>
  <c r="K91" i="63" s="1"/>
  <c r="Q85" i="41"/>
  <c r="T85"/>
  <c r="O91" i="63" s="1"/>
  <c r="V85" i="41"/>
  <c r="Q91" i="63" s="1"/>
  <c r="X85" i="41"/>
  <c r="S91" i="63" s="1"/>
  <c r="Y85" i="41"/>
  <c r="AB85"/>
  <c r="W91" i="63" s="1"/>
  <c r="AD85" i="41"/>
  <c r="Y91" i="63" s="1"/>
  <c r="AF85" i="41"/>
  <c r="AA91" i="63" s="1"/>
  <c r="AG85" i="41"/>
  <c r="AJ85"/>
  <c r="AE91" i="63" s="1"/>
  <c r="AL85" i="41"/>
  <c r="AG91" i="63" s="1"/>
  <c r="AN85" i="41"/>
  <c r="AI91" i="63" s="1"/>
  <c r="AO85" i="41"/>
  <c r="L86"/>
  <c r="G92" i="63" s="1"/>
  <c r="N86" i="41"/>
  <c r="I92" i="63" s="1"/>
  <c r="P86" i="41"/>
  <c r="K92" i="63" s="1"/>
  <c r="Q86" i="41"/>
  <c r="T86"/>
  <c r="O92" i="63" s="1"/>
  <c r="V86" i="41"/>
  <c r="Q92" i="63" s="1"/>
  <c r="X86" i="41"/>
  <c r="S92" i="63" s="1"/>
  <c r="Y86" i="41"/>
  <c r="AB86"/>
  <c r="W92" i="63" s="1"/>
  <c r="AD86" i="41"/>
  <c r="Y92" i="63" s="1"/>
  <c r="AF86" i="41"/>
  <c r="AA92" i="63" s="1"/>
  <c r="AG86" i="41"/>
  <c r="AJ86"/>
  <c r="AE92" i="63" s="1"/>
  <c r="AL86" i="41"/>
  <c r="AG92" i="63" s="1"/>
  <c r="AN86" i="41"/>
  <c r="AI92" i="63" s="1"/>
  <c r="AO86" i="41"/>
  <c r="L87"/>
  <c r="G93" i="63" s="1"/>
  <c r="N87" i="41"/>
  <c r="I93" i="63" s="1"/>
  <c r="P87" i="41"/>
  <c r="K93" i="63" s="1"/>
  <c r="Q87" i="41"/>
  <c r="T87"/>
  <c r="O93" i="63" s="1"/>
  <c r="V87" i="41"/>
  <c r="Q93" i="63" s="1"/>
  <c r="X87" i="41"/>
  <c r="S93" i="63" s="1"/>
  <c r="Y87" i="41"/>
  <c r="AB87"/>
  <c r="W93" i="63" s="1"/>
  <c r="AD87" i="41"/>
  <c r="Y93" i="63" s="1"/>
  <c r="AF87" i="41"/>
  <c r="AA93" i="63" s="1"/>
  <c r="AG87" i="41"/>
  <c r="AJ87"/>
  <c r="AE93" i="63" s="1"/>
  <c r="AL87" i="41"/>
  <c r="AG93" i="63" s="1"/>
  <c r="AN87" i="41"/>
  <c r="AI93" i="63" s="1"/>
  <c r="AO87" i="41"/>
  <c r="L88"/>
  <c r="G94" i="63" s="1"/>
  <c r="N88" i="41"/>
  <c r="I94" i="63" s="1"/>
  <c r="P88" i="41"/>
  <c r="K94" i="63" s="1"/>
  <c r="Q88" i="41"/>
  <c r="T88"/>
  <c r="O94" i="63" s="1"/>
  <c r="V88" i="41"/>
  <c r="Q94" i="63" s="1"/>
  <c r="X88" i="41"/>
  <c r="S94" i="63" s="1"/>
  <c r="Y88" i="41"/>
  <c r="AB88"/>
  <c r="W94" i="63" s="1"/>
  <c r="AD88" i="41"/>
  <c r="Y94" i="63" s="1"/>
  <c r="AF88" i="41"/>
  <c r="AA94" i="63" s="1"/>
  <c r="AG88" i="41"/>
  <c r="AJ88"/>
  <c r="AE94" i="63" s="1"/>
  <c r="AL88" i="41"/>
  <c r="AG94" i="63" s="1"/>
  <c r="AN88" i="41"/>
  <c r="AI94" i="63" s="1"/>
  <c r="AO88" i="41"/>
  <c r="L89"/>
  <c r="G95" i="63" s="1"/>
  <c r="N89" i="41"/>
  <c r="I95" i="63" s="1"/>
  <c r="P89" i="41"/>
  <c r="K95" i="63" s="1"/>
  <c r="Q89" i="41"/>
  <c r="T89"/>
  <c r="O95" i="63" s="1"/>
  <c r="V89" i="41"/>
  <c r="Q95" i="63" s="1"/>
  <c r="X89" i="41"/>
  <c r="S95" i="63" s="1"/>
  <c r="Y89" i="41"/>
  <c r="AB89"/>
  <c r="W95" i="63" s="1"/>
  <c r="AD89" i="41"/>
  <c r="Y95" i="63" s="1"/>
  <c r="AF89" i="41"/>
  <c r="AA95" i="63" s="1"/>
  <c r="AG89" i="41"/>
  <c r="AJ89"/>
  <c r="AE95" i="63" s="1"/>
  <c r="AL89" i="41"/>
  <c r="AG95" i="63" s="1"/>
  <c r="AN89" i="41"/>
  <c r="AI95" i="63" s="1"/>
  <c r="AO89" i="41"/>
  <c r="L90"/>
  <c r="G96" i="63" s="1"/>
  <c r="N90" i="41"/>
  <c r="I96" i="63" s="1"/>
  <c r="P90" i="41"/>
  <c r="K96" i="63" s="1"/>
  <c r="Q90" i="41"/>
  <c r="T90"/>
  <c r="O96" i="63" s="1"/>
  <c r="V90" i="41"/>
  <c r="Q96" i="63" s="1"/>
  <c r="X90" i="41"/>
  <c r="S96" i="63" s="1"/>
  <c r="Y90" i="41"/>
  <c r="AB90"/>
  <c r="W96" i="63" s="1"/>
  <c r="AD90" i="41"/>
  <c r="Y96" i="63" s="1"/>
  <c r="AF90" i="41"/>
  <c r="AA96" i="63" s="1"/>
  <c r="AG90" i="41"/>
  <c r="AJ90"/>
  <c r="AE96" i="63" s="1"/>
  <c r="AL90" i="41"/>
  <c r="AG96" i="63" s="1"/>
  <c r="AN90" i="41"/>
  <c r="AI96" i="63" s="1"/>
  <c r="AO90" i="41"/>
  <c r="L91"/>
  <c r="G97" i="63" s="1"/>
  <c r="N91" i="41"/>
  <c r="I97" i="63" s="1"/>
  <c r="P91" i="41"/>
  <c r="K97" i="63" s="1"/>
  <c r="Q91" i="41"/>
  <c r="T91"/>
  <c r="O97" i="63" s="1"/>
  <c r="V91" i="41"/>
  <c r="Q97" i="63" s="1"/>
  <c r="X91" i="41"/>
  <c r="S97" i="63" s="1"/>
  <c r="Y91" i="41"/>
  <c r="AB91"/>
  <c r="W97" i="63" s="1"/>
  <c r="AD91" i="41"/>
  <c r="Y97" i="63" s="1"/>
  <c r="AF91" i="41"/>
  <c r="AA97" i="63" s="1"/>
  <c r="AG91" i="41"/>
  <c r="AJ91"/>
  <c r="AE97" i="63" s="1"/>
  <c r="AL91" i="41"/>
  <c r="AG97" i="63" s="1"/>
  <c r="AN91" i="41"/>
  <c r="AI97" i="63" s="1"/>
  <c r="AO91" i="41"/>
  <c r="L92"/>
  <c r="G98" i="63" s="1"/>
  <c r="N92" i="41"/>
  <c r="I98" i="63" s="1"/>
  <c r="P92" i="41"/>
  <c r="K98" i="63" s="1"/>
  <c r="Q92" i="41"/>
  <c r="T92"/>
  <c r="O98" i="63" s="1"/>
  <c r="V92" i="41"/>
  <c r="Q98" i="63" s="1"/>
  <c r="X92" i="41"/>
  <c r="S98" i="63" s="1"/>
  <c r="Y92" i="41"/>
  <c r="AB92"/>
  <c r="W98" i="63" s="1"/>
  <c r="AD92" i="41"/>
  <c r="Y98" i="63" s="1"/>
  <c r="AF92" i="41"/>
  <c r="AA98" i="63" s="1"/>
  <c r="AG92" i="41"/>
  <c r="AJ92"/>
  <c r="AE98" i="63" s="1"/>
  <c r="AL92" i="41"/>
  <c r="AG98" i="63" s="1"/>
  <c r="AN92" i="41"/>
  <c r="AI98" i="63" s="1"/>
  <c r="AO92" i="41"/>
  <c r="L93"/>
  <c r="G99" i="63" s="1"/>
  <c r="N93" i="41"/>
  <c r="I99" i="63" s="1"/>
  <c r="P93" i="41"/>
  <c r="K99" i="63" s="1"/>
  <c r="Q93" i="41"/>
  <c r="T93"/>
  <c r="O99" i="63" s="1"/>
  <c r="V93" i="41"/>
  <c r="Q99" i="63" s="1"/>
  <c r="X93" i="41"/>
  <c r="S99" i="63" s="1"/>
  <c r="Y93" i="41"/>
  <c r="AB93"/>
  <c r="W99" i="63" s="1"/>
  <c r="AD93" i="41"/>
  <c r="Y99" i="63" s="1"/>
  <c r="AF93" i="41"/>
  <c r="AA99" i="63" s="1"/>
  <c r="AG93" i="41"/>
  <c r="AJ93"/>
  <c r="AE99" i="63" s="1"/>
  <c r="AL93" i="41"/>
  <c r="AG99" i="63" s="1"/>
  <c r="AN93" i="41"/>
  <c r="AI99" i="63" s="1"/>
  <c r="AO93" i="41"/>
  <c r="L94"/>
  <c r="G100" i="63" s="1"/>
  <c r="N94" i="41"/>
  <c r="I100" i="63" s="1"/>
  <c r="P94" i="41"/>
  <c r="K100" i="63" s="1"/>
  <c r="Q94" i="41"/>
  <c r="T94"/>
  <c r="O100" i="63" s="1"/>
  <c r="V94" i="41"/>
  <c r="Q100" i="63" s="1"/>
  <c r="X94" i="41"/>
  <c r="S100" i="63" s="1"/>
  <c r="Y94" i="41"/>
  <c r="AB94"/>
  <c r="W100" i="63" s="1"/>
  <c r="AD94" i="41"/>
  <c r="Y100" i="63" s="1"/>
  <c r="AF94" i="41"/>
  <c r="AA100" i="63" s="1"/>
  <c r="AG94" i="41"/>
  <c r="AJ94"/>
  <c r="AE100" i="63" s="1"/>
  <c r="AL94" i="41"/>
  <c r="AG100" i="63" s="1"/>
  <c r="AN94" i="41"/>
  <c r="AI100" i="63" s="1"/>
  <c r="AO94" i="41"/>
  <c r="L95"/>
  <c r="G101" i="63" s="1"/>
  <c r="N95" i="41"/>
  <c r="I101" i="63" s="1"/>
  <c r="P95" i="41"/>
  <c r="K101" i="63" s="1"/>
  <c r="Q95" i="41"/>
  <c r="T95"/>
  <c r="O101" i="63" s="1"/>
  <c r="V95" i="41"/>
  <c r="Q101" i="63" s="1"/>
  <c r="X95" i="41"/>
  <c r="S101" i="63" s="1"/>
  <c r="Y95" i="41"/>
  <c r="AB95"/>
  <c r="W101" i="63" s="1"/>
  <c r="AD95" i="41"/>
  <c r="Y101" i="63" s="1"/>
  <c r="AF95" i="41"/>
  <c r="AA101" i="63" s="1"/>
  <c r="AG95" i="41"/>
  <c r="AJ95"/>
  <c r="AE101" i="63" s="1"/>
  <c r="AL95" i="41"/>
  <c r="AG101" i="63" s="1"/>
  <c r="AN95" i="41"/>
  <c r="AI101" i="63" s="1"/>
  <c r="AO95" i="41"/>
  <c r="L96"/>
  <c r="G102" i="63" s="1"/>
  <c r="N96" i="41"/>
  <c r="I102" i="63" s="1"/>
  <c r="P96" i="41"/>
  <c r="K102" i="63" s="1"/>
  <c r="Q96" i="41"/>
  <c r="T96"/>
  <c r="O102" i="63" s="1"/>
  <c r="V96" i="41"/>
  <c r="Q102" i="63" s="1"/>
  <c r="X96" i="41"/>
  <c r="S102" i="63" s="1"/>
  <c r="Y96" i="41"/>
  <c r="AB96"/>
  <c r="W102" i="63" s="1"/>
  <c r="AD96" i="41"/>
  <c r="Y102" i="63" s="1"/>
  <c r="AF96" i="41"/>
  <c r="AA102" i="63" s="1"/>
  <c r="AG96" i="41"/>
  <c r="AJ96"/>
  <c r="AE102" i="63" s="1"/>
  <c r="AL96" i="41"/>
  <c r="AG102" i="63" s="1"/>
  <c r="AN96" i="41"/>
  <c r="AI102" i="63" s="1"/>
  <c r="AO96" i="41"/>
  <c r="L97"/>
  <c r="G103" i="63" s="1"/>
  <c r="N97" i="41"/>
  <c r="I103" i="63" s="1"/>
  <c r="P97" i="41"/>
  <c r="K103" i="63" s="1"/>
  <c r="Q97" i="41"/>
  <c r="T97"/>
  <c r="O103" i="63" s="1"/>
  <c r="V97" i="41"/>
  <c r="Q103" i="63" s="1"/>
  <c r="X97" i="41"/>
  <c r="S103" i="63" s="1"/>
  <c r="Y97" i="41"/>
  <c r="AB97"/>
  <c r="W103" i="63" s="1"/>
  <c r="AD97" i="41"/>
  <c r="Y103" i="63" s="1"/>
  <c r="AF97" i="41"/>
  <c r="AA103" i="63" s="1"/>
  <c r="AG97" i="41"/>
  <c r="AJ97"/>
  <c r="AE103" i="63" s="1"/>
  <c r="AL97" i="41"/>
  <c r="AG103" i="63" s="1"/>
  <c r="AN97" i="41"/>
  <c r="AI103" i="63" s="1"/>
  <c r="AO97" i="41"/>
  <c r="L98"/>
  <c r="G104" i="63" s="1"/>
  <c r="N98" i="41"/>
  <c r="I104" i="63" s="1"/>
  <c r="P98" i="41"/>
  <c r="K104" i="63" s="1"/>
  <c r="Q98" i="41"/>
  <c r="T98"/>
  <c r="O104" i="63" s="1"/>
  <c r="V98" i="41"/>
  <c r="Q104" i="63" s="1"/>
  <c r="X98" i="41"/>
  <c r="S104" i="63" s="1"/>
  <c r="Y98" i="41"/>
  <c r="AB98"/>
  <c r="W104" i="63" s="1"/>
  <c r="AD98" i="41"/>
  <c r="Y104" i="63" s="1"/>
  <c r="AF98" i="41"/>
  <c r="AA104" i="63" s="1"/>
  <c r="AG98" i="41"/>
  <c r="AJ98"/>
  <c r="AE104" i="63" s="1"/>
  <c r="AL98" i="41"/>
  <c r="AG104" i="63" s="1"/>
  <c r="AN98" i="41"/>
  <c r="AI104" i="63" s="1"/>
  <c r="AO98" i="41"/>
  <c r="L99"/>
  <c r="G105" i="63" s="1"/>
  <c r="N99" i="41"/>
  <c r="I105" i="63" s="1"/>
  <c r="P99" i="41"/>
  <c r="K105" i="63" s="1"/>
  <c r="Q99" i="41"/>
  <c r="T99"/>
  <c r="O105" i="63" s="1"/>
  <c r="V99" i="41"/>
  <c r="Q105" i="63" s="1"/>
  <c r="X99" i="41"/>
  <c r="S105" i="63" s="1"/>
  <c r="Y99" i="41"/>
  <c r="AB99"/>
  <c r="W105" i="63" s="1"/>
  <c r="AD99" i="41"/>
  <c r="Y105" i="63" s="1"/>
  <c r="AF99" i="41"/>
  <c r="AA105" i="63" s="1"/>
  <c r="AG99" i="41"/>
  <c r="AJ99"/>
  <c r="AE105" i="63" s="1"/>
  <c r="AL99" i="41"/>
  <c r="AG105" i="63" s="1"/>
  <c r="AN99" i="41"/>
  <c r="AI105" i="63" s="1"/>
  <c r="AO99" i="41"/>
  <c r="L100"/>
  <c r="G106" i="63" s="1"/>
  <c r="N100" i="41"/>
  <c r="I106" i="63" s="1"/>
  <c r="P100" i="41"/>
  <c r="K106" i="63" s="1"/>
  <c r="Q100" i="41"/>
  <c r="T100"/>
  <c r="O106" i="63" s="1"/>
  <c r="V100" i="41"/>
  <c r="Q106" i="63" s="1"/>
  <c r="X100" i="41"/>
  <c r="S106" i="63" s="1"/>
  <c r="Y100" i="41"/>
  <c r="AB100"/>
  <c r="W106" i="63" s="1"/>
  <c r="AD100" i="41"/>
  <c r="Y106" i="63" s="1"/>
  <c r="AF100" i="41"/>
  <c r="AA106" i="63" s="1"/>
  <c r="AG100" i="41"/>
  <c r="AJ100"/>
  <c r="AE106" i="63" s="1"/>
  <c r="AL100" i="41"/>
  <c r="AG106" i="63" s="1"/>
  <c r="AN100" i="41"/>
  <c r="AI106" i="63" s="1"/>
  <c r="AO100" i="41"/>
  <c r="L101"/>
  <c r="G107" i="63" s="1"/>
  <c r="N101" i="41"/>
  <c r="I107" i="63" s="1"/>
  <c r="P101" i="41"/>
  <c r="K107" i="63" s="1"/>
  <c r="Q101" i="41"/>
  <c r="T101"/>
  <c r="O107" i="63" s="1"/>
  <c r="V101" i="41"/>
  <c r="Q107" i="63" s="1"/>
  <c r="X101" i="41"/>
  <c r="S107" i="63" s="1"/>
  <c r="Y101" i="41"/>
  <c r="AB101"/>
  <c r="W107" i="63" s="1"/>
  <c r="AD101" i="41"/>
  <c r="Y107" i="63" s="1"/>
  <c r="AF101" i="41"/>
  <c r="AA107" i="63" s="1"/>
  <c r="AG101" i="41"/>
  <c r="AJ101"/>
  <c r="AE107" i="63" s="1"/>
  <c r="AL101" i="41"/>
  <c r="AG107" i="63" s="1"/>
  <c r="AN101" i="41"/>
  <c r="AI107" i="63" s="1"/>
  <c r="AO101" i="41"/>
  <c r="L102"/>
  <c r="G108" i="63" s="1"/>
  <c r="N102" i="41"/>
  <c r="I108" i="63" s="1"/>
  <c r="P102" i="41"/>
  <c r="K108" i="63" s="1"/>
  <c r="Q102" i="41"/>
  <c r="T102"/>
  <c r="O108" i="63" s="1"/>
  <c r="V102" i="41"/>
  <c r="Q108" i="63" s="1"/>
  <c r="X102" i="41"/>
  <c r="S108" i="63" s="1"/>
  <c r="Y102" i="41"/>
  <c r="AB102"/>
  <c r="W108" i="63" s="1"/>
  <c r="AD102" i="41"/>
  <c r="Y108" i="63" s="1"/>
  <c r="AF102" i="41"/>
  <c r="AA108" i="63" s="1"/>
  <c r="AG102" i="41"/>
  <c r="AJ102"/>
  <c r="AE108" i="63" s="1"/>
  <c r="AL102" i="41"/>
  <c r="AG108" i="63" s="1"/>
  <c r="AN102" i="41"/>
  <c r="AI108" i="63" s="1"/>
  <c r="AO102" i="41"/>
  <c r="L103"/>
  <c r="G109" i="63" s="1"/>
  <c r="N103" i="41"/>
  <c r="I109" i="63" s="1"/>
  <c r="P103" i="41"/>
  <c r="K109" i="63" s="1"/>
  <c r="Q103" i="41"/>
  <c r="T103"/>
  <c r="O109" i="63" s="1"/>
  <c r="V103" i="41"/>
  <c r="Q109" i="63" s="1"/>
  <c r="X103" i="41"/>
  <c r="S109" i="63" s="1"/>
  <c r="Y103" i="41"/>
  <c r="AB103"/>
  <c r="W109" i="63" s="1"/>
  <c r="AD103" i="41"/>
  <c r="Y109" i="63" s="1"/>
  <c r="AF103" i="41"/>
  <c r="AA109" i="63" s="1"/>
  <c r="AG103" i="41"/>
  <c r="AJ103"/>
  <c r="AE109" i="63" s="1"/>
  <c r="AL103" i="41"/>
  <c r="AG109" i="63" s="1"/>
  <c r="AN103" i="41"/>
  <c r="AI109" i="63" s="1"/>
  <c r="AO103" i="41"/>
  <c r="L104"/>
  <c r="G110" i="63" s="1"/>
  <c r="N104" i="41"/>
  <c r="I110" i="63" s="1"/>
  <c r="P104" i="41"/>
  <c r="K110" i="63" s="1"/>
  <c r="Q104" i="41"/>
  <c r="T104"/>
  <c r="O110" i="63" s="1"/>
  <c r="V104" i="41"/>
  <c r="Q110" i="63" s="1"/>
  <c r="X104" i="41"/>
  <c r="S110" i="63" s="1"/>
  <c r="Y104" i="41"/>
  <c r="AB104"/>
  <c r="W110" i="63" s="1"/>
  <c r="AD104" i="41"/>
  <c r="Y110" i="63" s="1"/>
  <c r="AF104" i="41"/>
  <c r="AA110" i="63" s="1"/>
  <c r="AG104" i="41"/>
  <c r="AJ104"/>
  <c r="AE110" i="63" s="1"/>
  <c r="AL104" i="41"/>
  <c r="AG110" i="63" s="1"/>
  <c r="AN104" i="41"/>
  <c r="AI110" i="63" s="1"/>
  <c r="AO104" i="41"/>
  <c r="L105"/>
  <c r="G111" i="63" s="1"/>
  <c r="N105" i="41"/>
  <c r="I111" i="63" s="1"/>
  <c r="P105" i="41"/>
  <c r="K111" i="63" s="1"/>
  <c r="Q105" i="41"/>
  <c r="T105"/>
  <c r="O111" i="63" s="1"/>
  <c r="V105" i="41"/>
  <c r="Q111" i="63" s="1"/>
  <c r="X105" i="41"/>
  <c r="S111" i="63" s="1"/>
  <c r="Y105" i="41"/>
  <c r="AB105"/>
  <c r="W111" i="63" s="1"/>
  <c r="AD105" i="41"/>
  <c r="Y111" i="63" s="1"/>
  <c r="AF105" i="41"/>
  <c r="AA111" i="63" s="1"/>
  <c r="AG105" i="41"/>
  <c r="AJ105"/>
  <c r="AE111" i="63" s="1"/>
  <c r="AL105" i="41"/>
  <c r="AG111" i="63" s="1"/>
  <c r="AN105" i="41"/>
  <c r="AI111" i="63" s="1"/>
  <c r="AO105" i="41"/>
  <c r="L6" i="46"/>
  <c r="G12" i="64" s="1"/>
  <c r="N6" i="46"/>
  <c r="I12" i="64" s="1"/>
  <c r="P6" i="46"/>
  <c r="K12" i="64" s="1"/>
  <c r="Q6" i="46"/>
  <c r="T6"/>
  <c r="O12" i="64" s="1"/>
  <c r="V6" i="46"/>
  <c r="Q12" i="64" s="1"/>
  <c r="X6" i="46"/>
  <c r="S12" i="64" s="1"/>
  <c r="Y6" i="46"/>
  <c r="AB6"/>
  <c r="W12" i="64" s="1"/>
  <c r="AD6" i="46"/>
  <c r="Y12" i="64" s="1"/>
  <c r="AF6" i="46"/>
  <c r="AA12" i="64" s="1"/>
  <c r="AG6" i="46"/>
  <c r="AJ6"/>
  <c r="AE12" i="64" s="1"/>
  <c r="AL6" i="46"/>
  <c r="AG12" i="64" s="1"/>
  <c r="AN6" i="46"/>
  <c r="AI12" i="64" s="1"/>
  <c r="AO6" i="46"/>
  <c r="L7"/>
  <c r="G13" i="64" s="1"/>
  <c r="N7" i="46"/>
  <c r="I13" i="64" s="1"/>
  <c r="P7" i="46"/>
  <c r="K13" i="64" s="1"/>
  <c r="Q7" i="46"/>
  <c r="T7"/>
  <c r="O13" i="64" s="1"/>
  <c r="V7" i="46"/>
  <c r="Q13" i="64" s="1"/>
  <c r="X7" i="46"/>
  <c r="S13" i="64" s="1"/>
  <c r="Y7" i="46"/>
  <c r="AB7"/>
  <c r="W13" i="64" s="1"/>
  <c r="AD7" i="46"/>
  <c r="Y13" i="64" s="1"/>
  <c r="AF7" i="46"/>
  <c r="AA13" i="64" s="1"/>
  <c r="AG7" i="46"/>
  <c r="AJ7"/>
  <c r="AE13" i="64" s="1"/>
  <c r="AL7" i="46"/>
  <c r="AG13" i="64" s="1"/>
  <c r="AN7" i="46"/>
  <c r="AI13" i="64" s="1"/>
  <c r="AO7" i="46"/>
  <c r="L8"/>
  <c r="G14" i="64" s="1"/>
  <c r="N8" i="46"/>
  <c r="I14" i="64" s="1"/>
  <c r="P8" i="46"/>
  <c r="K14" i="64" s="1"/>
  <c r="Q8" i="46"/>
  <c r="T8"/>
  <c r="O14" i="64" s="1"/>
  <c r="V8" i="46"/>
  <c r="Q14" i="64" s="1"/>
  <c r="X8" i="46"/>
  <c r="S14" i="64" s="1"/>
  <c r="Y8" i="46"/>
  <c r="AB8"/>
  <c r="W14" i="64" s="1"/>
  <c r="AD8" i="46"/>
  <c r="Y14" i="64" s="1"/>
  <c r="AF8" i="46"/>
  <c r="AA14" i="64" s="1"/>
  <c r="AG8" i="46"/>
  <c r="AJ8"/>
  <c r="AE14" i="64" s="1"/>
  <c r="AL8" i="46"/>
  <c r="AG14" i="64" s="1"/>
  <c r="AN8" i="46"/>
  <c r="AI14" i="64" s="1"/>
  <c r="AO8" i="46"/>
  <c r="L9"/>
  <c r="G15" i="64" s="1"/>
  <c r="N9" i="46"/>
  <c r="I15" i="64" s="1"/>
  <c r="P9" i="46"/>
  <c r="K15" i="64" s="1"/>
  <c r="Q9" i="46"/>
  <c r="T9"/>
  <c r="O15" i="64" s="1"/>
  <c r="V9" i="46"/>
  <c r="Q15" i="64" s="1"/>
  <c r="X9" i="46"/>
  <c r="S15" i="64" s="1"/>
  <c r="Y9" i="46"/>
  <c r="AB9"/>
  <c r="W15" i="64" s="1"/>
  <c r="AD9" i="46"/>
  <c r="Y15" i="64" s="1"/>
  <c r="AF9" i="46"/>
  <c r="AA15" i="64" s="1"/>
  <c r="AG9" i="46"/>
  <c r="AJ9"/>
  <c r="AE15" i="64" s="1"/>
  <c r="AL9" i="46"/>
  <c r="AG15" i="64" s="1"/>
  <c r="AN9" i="46"/>
  <c r="AI15" i="64" s="1"/>
  <c r="AO9" i="46"/>
  <c r="L10"/>
  <c r="G16" i="64" s="1"/>
  <c r="N10" i="46"/>
  <c r="I16" i="64" s="1"/>
  <c r="P10" i="46"/>
  <c r="K16" i="64" s="1"/>
  <c r="Q10" i="46"/>
  <c r="T10"/>
  <c r="O16" i="64" s="1"/>
  <c r="V10" i="46"/>
  <c r="Q16" i="64" s="1"/>
  <c r="X10" i="46"/>
  <c r="S16" i="64" s="1"/>
  <c r="Y10" i="46"/>
  <c r="AB10"/>
  <c r="W16" i="64" s="1"/>
  <c r="AD10" i="46"/>
  <c r="Y16" i="64" s="1"/>
  <c r="AF10" i="46"/>
  <c r="AA16" i="64" s="1"/>
  <c r="AG10" i="46"/>
  <c r="AJ10"/>
  <c r="AE16" i="64" s="1"/>
  <c r="AL10" i="46"/>
  <c r="AG16" i="64" s="1"/>
  <c r="AN10" i="46"/>
  <c r="AI16" i="64" s="1"/>
  <c r="AO10" i="46"/>
  <c r="L11"/>
  <c r="G17" i="64" s="1"/>
  <c r="N11" i="46"/>
  <c r="I17" i="64" s="1"/>
  <c r="P11" i="46"/>
  <c r="K17" i="64" s="1"/>
  <c r="Q11" i="46"/>
  <c r="T11"/>
  <c r="O17" i="64" s="1"/>
  <c r="V11" i="46"/>
  <c r="Q17" i="64" s="1"/>
  <c r="X11" i="46"/>
  <c r="S17" i="64" s="1"/>
  <c r="Y11" i="46"/>
  <c r="AB11"/>
  <c r="W17" i="64" s="1"/>
  <c r="AD11" i="46"/>
  <c r="Y17" i="64" s="1"/>
  <c r="AF11" i="46"/>
  <c r="AA17" i="64" s="1"/>
  <c r="AG11" i="46"/>
  <c r="AJ11"/>
  <c r="AE17" i="64" s="1"/>
  <c r="AL11" i="46"/>
  <c r="AG17" i="64" s="1"/>
  <c r="AN11" i="46"/>
  <c r="AI17" i="64" s="1"/>
  <c r="AO11" i="46"/>
  <c r="L12"/>
  <c r="G18" i="64" s="1"/>
  <c r="N12" i="46"/>
  <c r="I18" i="64" s="1"/>
  <c r="P12" i="46"/>
  <c r="K18" i="64" s="1"/>
  <c r="Q12" i="46"/>
  <c r="T12"/>
  <c r="O18" i="64" s="1"/>
  <c r="V12" i="46"/>
  <c r="Q18" i="64" s="1"/>
  <c r="X12" i="46"/>
  <c r="S18" i="64" s="1"/>
  <c r="Y12" i="46"/>
  <c r="AB12"/>
  <c r="W18" i="64" s="1"/>
  <c r="AD12" i="46"/>
  <c r="Y18" i="64" s="1"/>
  <c r="AF12" i="46"/>
  <c r="AA18" i="64" s="1"/>
  <c r="AG12" i="46"/>
  <c r="AJ12"/>
  <c r="AE18" i="64" s="1"/>
  <c r="AL12" i="46"/>
  <c r="AG18" i="64" s="1"/>
  <c r="AN12" i="46"/>
  <c r="AI18" i="64" s="1"/>
  <c r="AO12" i="46"/>
  <c r="L13"/>
  <c r="G19" i="64" s="1"/>
  <c r="N13" i="46"/>
  <c r="I19" i="64" s="1"/>
  <c r="P13" i="46"/>
  <c r="K19" i="64" s="1"/>
  <c r="Q13" i="46"/>
  <c r="T13"/>
  <c r="O19" i="64" s="1"/>
  <c r="V13" i="46"/>
  <c r="Q19" i="64" s="1"/>
  <c r="X13" i="46"/>
  <c r="S19" i="64" s="1"/>
  <c r="Y13" i="46"/>
  <c r="AB13"/>
  <c r="W19" i="64" s="1"/>
  <c r="AD13" i="46"/>
  <c r="Y19" i="64" s="1"/>
  <c r="AF13" i="46"/>
  <c r="AA19" i="64" s="1"/>
  <c r="AG13" i="46"/>
  <c r="AJ13"/>
  <c r="AE19" i="64" s="1"/>
  <c r="AL13" i="46"/>
  <c r="AG19" i="64" s="1"/>
  <c r="AN13" i="46"/>
  <c r="AI19" i="64" s="1"/>
  <c r="AO13" i="46"/>
  <c r="L14"/>
  <c r="G20" i="64" s="1"/>
  <c r="N14" i="46"/>
  <c r="I20" i="64" s="1"/>
  <c r="P14" i="46"/>
  <c r="K20" i="64" s="1"/>
  <c r="Q14" i="46"/>
  <c r="T14"/>
  <c r="O20" i="64" s="1"/>
  <c r="V14" i="46"/>
  <c r="Q20" i="64" s="1"/>
  <c r="X14" i="46"/>
  <c r="S20" i="64" s="1"/>
  <c r="Y14" i="46"/>
  <c r="AB14"/>
  <c r="W20" i="64" s="1"/>
  <c r="AD14" i="46"/>
  <c r="Y20" i="64" s="1"/>
  <c r="AF14" i="46"/>
  <c r="AA20" i="64" s="1"/>
  <c r="AG14" i="46"/>
  <c r="AJ14"/>
  <c r="AE20" i="64" s="1"/>
  <c r="AL14" i="46"/>
  <c r="AG20" i="64" s="1"/>
  <c r="AN14" i="46"/>
  <c r="AI20" i="64" s="1"/>
  <c r="AO14" i="46"/>
  <c r="L15"/>
  <c r="G21" i="64" s="1"/>
  <c r="N15" i="46"/>
  <c r="I21" i="64" s="1"/>
  <c r="P15" i="46"/>
  <c r="K21" i="64" s="1"/>
  <c r="Q15" i="46"/>
  <c r="T15"/>
  <c r="O21" i="64" s="1"/>
  <c r="V15" i="46"/>
  <c r="Q21" i="64" s="1"/>
  <c r="X15" i="46"/>
  <c r="S21" i="64" s="1"/>
  <c r="Y15" i="46"/>
  <c r="AB15"/>
  <c r="W21" i="64" s="1"/>
  <c r="AD15" i="46"/>
  <c r="Y21" i="64" s="1"/>
  <c r="AF15" i="46"/>
  <c r="AA21" i="64" s="1"/>
  <c r="AG15" i="46"/>
  <c r="AJ15"/>
  <c r="AE21" i="64" s="1"/>
  <c r="AL15" i="46"/>
  <c r="AG21" i="64" s="1"/>
  <c r="AN15" i="46"/>
  <c r="AI21" i="64" s="1"/>
  <c r="AO15" i="46"/>
  <c r="L16"/>
  <c r="G22" i="64" s="1"/>
  <c r="N16" i="46"/>
  <c r="I22" i="64" s="1"/>
  <c r="P16" i="46"/>
  <c r="K22" i="64" s="1"/>
  <c r="Q16" i="46"/>
  <c r="T16"/>
  <c r="O22" i="64" s="1"/>
  <c r="V16" i="46"/>
  <c r="Q22" i="64" s="1"/>
  <c r="X16" i="46"/>
  <c r="S22" i="64" s="1"/>
  <c r="Y16" i="46"/>
  <c r="AB16"/>
  <c r="W22" i="64" s="1"/>
  <c r="AD16" i="46"/>
  <c r="Y22" i="64" s="1"/>
  <c r="AF16" i="46"/>
  <c r="AA22" i="64" s="1"/>
  <c r="AG16" i="46"/>
  <c r="AJ16"/>
  <c r="AE22" i="64" s="1"/>
  <c r="AL16" i="46"/>
  <c r="AG22" i="64" s="1"/>
  <c r="AN16" i="46"/>
  <c r="AI22" i="64" s="1"/>
  <c r="AO16" i="46"/>
  <c r="N17"/>
  <c r="I23" i="64" s="1"/>
  <c r="P17" i="46"/>
  <c r="K23" i="64" s="1"/>
  <c r="T17" i="46"/>
  <c r="O23" i="64" s="1"/>
  <c r="V17" i="46"/>
  <c r="Q23" i="64" s="1"/>
  <c r="X17" i="46"/>
  <c r="S23" i="64" s="1"/>
  <c r="Y17" i="46"/>
  <c r="AB17"/>
  <c r="W23" i="64" s="1"/>
  <c r="AD17" i="46"/>
  <c r="Y23" i="64" s="1"/>
  <c r="AF17" i="46"/>
  <c r="AA23" i="64" s="1"/>
  <c r="AG17" i="46"/>
  <c r="AJ17"/>
  <c r="AE23" i="64" s="1"/>
  <c r="AL17" i="46"/>
  <c r="AG23" i="64" s="1"/>
  <c r="AN17" i="46"/>
  <c r="AI23" i="64" s="1"/>
  <c r="AO17" i="46"/>
  <c r="L18"/>
  <c r="G24" i="64" s="1"/>
  <c r="N18" i="46"/>
  <c r="I24" i="64" s="1"/>
  <c r="P18" i="46"/>
  <c r="K24" i="64" s="1"/>
  <c r="Q18" i="46"/>
  <c r="T18"/>
  <c r="O24" i="64" s="1"/>
  <c r="V18" i="46"/>
  <c r="Q24" i="64" s="1"/>
  <c r="X18" i="46"/>
  <c r="S24" i="64" s="1"/>
  <c r="Y18" i="46"/>
  <c r="AB18"/>
  <c r="W24" i="64" s="1"/>
  <c r="AD18" i="46"/>
  <c r="Y24" i="64" s="1"/>
  <c r="AF18" i="46"/>
  <c r="AA24" i="64" s="1"/>
  <c r="AG18" i="46"/>
  <c r="AJ18"/>
  <c r="AE24" i="64" s="1"/>
  <c r="AL18" i="46"/>
  <c r="AG24" i="64" s="1"/>
  <c r="AN18" i="46"/>
  <c r="AI24" i="64" s="1"/>
  <c r="AO18" i="46"/>
  <c r="L19"/>
  <c r="G25" i="64" s="1"/>
  <c r="N19" i="46"/>
  <c r="I25" i="64" s="1"/>
  <c r="P19" i="46"/>
  <c r="K25" i="64" s="1"/>
  <c r="Q19" i="46"/>
  <c r="T19"/>
  <c r="O25" i="64" s="1"/>
  <c r="V19" i="46"/>
  <c r="Q25" i="64" s="1"/>
  <c r="X19" i="46"/>
  <c r="S25" i="64" s="1"/>
  <c r="Y19" i="46"/>
  <c r="AB19"/>
  <c r="W25" i="64" s="1"/>
  <c r="AD19" i="46"/>
  <c r="Y25" i="64" s="1"/>
  <c r="AF19" i="46"/>
  <c r="AA25" i="64" s="1"/>
  <c r="AG19" i="46"/>
  <c r="AJ19"/>
  <c r="AE25" i="64" s="1"/>
  <c r="AL19" i="46"/>
  <c r="AG25" i="64" s="1"/>
  <c r="AN19" i="46"/>
  <c r="AI25" i="64" s="1"/>
  <c r="AO19" i="46"/>
  <c r="L20"/>
  <c r="G26" i="64" s="1"/>
  <c r="N20" i="46"/>
  <c r="I26" i="64" s="1"/>
  <c r="P20" i="46"/>
  <c r="K26" i="64" s="1"/>
  <c r="Q20" i="46"/>
  <c r="T20"/>
  <c r="O26" i="64" s="1"/>
  <c r="V20" i="46"/>
  <c r="Q26" i="64" s="1"/>
  <c r="X20" i="46"/>
  <c r="S26" i="64" s="1"/>
  <c r="Y20" i="46"/>
  <c r="AB20"/>
  <c r="W26" i="64" s="1"/>
  <c r="AD20" i="46"/>
  <c r="Y26" i="64" s="1"/>
  <c r="AF20" i="46"/>
  <c r="AA26" i="64" s="1"/>
  <c r="AG20" i="46"/>
  <c r="AJ20"/>
  <c r="AE26" i="64" s="1"/>
  <c r="AL20" i="46"/>
  <c r="AG26" i="64" s="1"/>
  <c r="AN20" i="46"/>
  <c r="AI26" i="64" s="1"/>
  <c r="AO20" i="46"/>
  <c r="L21"/>
  <c r="G27" i="64" s="1"/>
  <c r="N21" i="46"/>
  <c r="I27" i="64" s="1"/>
  <c r="P21" i="46"/>
  <c r="K27" i="64" s="1"/>
  <c r="Q21" i="46"/>
  <c r="T21"/>
  <c r="O27" i="64" s="1"/>
  <c r="V21" i="46"/>
  <c r="Q27" i="64" s="1"/>
  <c r="X21" i="46"/>
  <c r="S27" i="64" s="1"/>
  <c r="Y21" i="46"/>
  <c r="AB21"/>
  <c r="W27" i="64" s="1"/>
  <c r="AD21" i="46"/>
  <c r="Y27" i="64" s="1"/>
  <c r="AF21" i="46"/>
  <c r="AA27" i="64" s="1"/>
  <c r="AG21" i="46"/>
  <c r="AJ21"/>
  <c r="AE27" i="64" s="1"/>
  <c r="AL21" i="46"/>
  <c r="AG27" i="64" s="1"/>
  <c r="AN21" i="46"/>
  <c r="AI27" i="64" s="1"/>
  <c r="AO21" i="46"/>
  <c r="L22"/>
  <c r="G28" i="64" s="1"/>
  <c r="N22" i="46"/>
  <c r="I28" i="64" s="1"/>
  <c r="P22" i="46"/>
  <c r="K28" i="64" s="1"/>
  <c r="Q22" i="46"/>
  <c r="T22"/>
  <c r="O28" i="64" s="1"/>
  <c r="V22" i="46"/>
  <c r="Q28" i="64" s="1"/>
  <c r="X22" i="46"/>
  <c r="S28" i="64" s="1"/>
  <c r="Y22" i="46"/>
  <c r="AB22"/>
  <c r="W28" i="64" s="1"/>
  <c r="AD22" i="46"/>
  <c r="Y28" i="64" s="1"/>
  <c r="AF22" i="46"/>
  <c r="AA28" i="64" s="1"/>
  <c r="AG22" i="46"/>
  <c r="AJ22"/>
  <c r="AE28" i="64" s="1"/>
  <c r="AL22" i="46"/>
  <c r="AG28" i="64" s="1"/>
  <c r="AN22" i="46"/>
  <c r="AI28" i="64" s="1"/>
  <c r="AO22" i="46"/>
  <c r="L23"/>
  <c r="G29" i="64" s="1"/>
  <c r="N23" i="46"/>
  <c r="I29" i="64" s="1"/>
  <c r="P23" i="46"/>
  <c r="K29" i="64" s="1"/>
  <c r="Q23" i="46"/>
  <c r="T23"/>
  <c r="O29" i="64" s="1"/>
  <c r="V23" i="46"/>
  <c r="Q29" i="64" s="1"/>
  <c r="X23" i="46"/>
  <c r="S29" i="64" s="1"/>
  <c r="Y23" i="46"/>
  <c r="AB23"/>
  <c r="W29" i="64" s="1"/>
  <c r="AD23" i="46"/>
  <c r="Y29" i="64" s="1"/>
  <c r="AF23" i="46"/>
  <c r="AA29" i="64" s="1"/>
  <c r="AG23" i="46"/>
  <c r="AJ23"/>
  <c r="AE29" i="64" s="1"/>
  <c r="AL23" i="46"/>
  <c r="AG29" i="64" s="1"/>
  <c r="AN23" i="46"/>
  <c r="AI29" i="64" s="1"/>
  <c r="AO23" i="46"/>
  <c r="L24"/>
  <c r="G30" i="64" s="1"/>
  <c r="N24" i="46"/>
  <c r="I30" i="64" s="1"/>
  <c r="P24" i="46"/>
  <c r="K30" i="64" s="1"/>
  <c r="Q24" i="46"/>
  <c r="T24"/>
  <c r="O30" i="64" s="1"/>
  <c r="V24" i="46"/>
  <c r="Q30" i="64" s="1"/>
  <c r="X24" i="46"/>
  <c r="S30" i="64" s="1"/>
  <c r="Y24" i="46"/>
  <c r="AB24"/>
  <c r="W30" i="64" s="1"/>
  <c r="AD24" i="46"/>
  <c r="Y30" i="64" s="1"/>
  <c r="AF24" i="46"/>
  <c r="AA30" i="64" s="1"/>
  <c r="AG24" i="46"/>
  <c r="AJ24"/>
  <c r="AE30" i="64" s="1"/>
  <c r="AL24" i="46"/>
  <c r="AG30" i="64" s="1"/>
  <c r="AN24" i="46"/>
  <c r="AI30" i="64" s="1"/>
  <c r="AO24" i="46"/>
  <c r="L25"/>
  <c r="G31" i="64" s="1"/>
  <c r="N25" i="46"/>
  <c r="I31" i="64" s="1"/>
  <c r="P25" i="46"/>
  <c r="K31" i="64" s="1"/>
  <c r="Q25" i="46"/>
  <c r="T25"/>
  <c r="O31" i="64" s="1"/>
  <c r="V25" i="46"/>
  <c r="Q31" i="64" s="1"/>
  <c r="X25" i="46"/>
  <c r="S31" i="64" s="1"/>
  <c r="Y25" i="46"/>
  <c r="AB25"/>
  <c r="W31" i="64" s="1"/>
  <c r="AD25" i="46"/>
  <c r="Y31" i="64" s="1"/>
  <c r="AF25" i="46"/>
  <c r="AA31" i="64" s="1"/>
  <c r="AG25" i="46"/>
  <c r="AJ25"/>
  <c r="AE31" i="64" s="1"/>
  <c r="AL25" i="46"/>
  <c r="AG31" i="64" s="1"/>
  <c r="AN25" i="46"/>
  <c r="AI31" i="64" s="1"/>
  <c r="AO25" i="46"/>
  <c r="L26"/>
  <c r="G32" i="64" s="1"/>
  <c r="N26" i="46"/>
  <c r="I32" i="64" s="1"/>
  <c r="P26" i="46"/>
  <c r="K32" i="64" s="1"/>
  <c r="Q26" i="46"/>
  <c r="T26"/>
  <c r="O32" i="64" s="1"/>
  <c r="V26" i="46"/>
  <c r="Q32" i="64" s="1"/>
  <c r="X26" i="46"/>
  <c r="S32" i="64" s="1"/>
  <c r="Y26" i="46"/>
  <c r="AB26"/>
  <c r="W32" i="64" s="1"/>
  <c r="AD26" i="46"/>
  <c r="Y32" i="64" s="1"/>
  <c r="AF26" i="46"/>
  <c r="AA32" i="64" s="1"/>
  <c r="AG26" i="46"/>
  <c r="AJ26"/>
  <c r="AE32" i="64" s="1"/>
  <c r="AL26" i="46"/>
  <c r="AG32" i="64" s="1"/>
  <c r="AN26" i="46"/>
  <c r="AI32" i="64" s="1"/>
  <c r="AO26" i="46"/>
  <c r="L27"/>
  <c r="G33" i="64" s="1"/>
  <c r="N27" i="46"/>
  <c r="I33" i="64" s="1"/>
  <c r="P27" i="46"/>
  <c r="K33" i="64" s="1"/>
  <c r="Q27" i="46"/>
  <c r="T27"/>
  <c r="O33" i="64" s="1"/>
  <c r="V27" i="46"/>
  <c r="Q33" i="64" s="1"/>
  <c r="X27" i="46"/>
  <c r="S33" i="64" s="1"/>
  <c r="Y27" i="46"/>
  <c r="AB27"/>
  <c r="W33" i="64" s="1"/>
  <c r="AD27" i="46"/>
  <c r="Y33" i="64" s="1"/>
  <c r="AF27" i="46"/>
  <c r="AA33" i="64" s="1"/>
  <c r="AG27" i="46"/>
  <c r="AJ27"/>
  <c r="AE33" i="64" s="1"/>
  <c r="AL27" i="46"/>
  <c r="AG33" i="64" s="1"/>
  <c r="AN27" i="46"/>
  <c r="AI33" i="64" s="1"/>
  <c r="AO27" i="46"/>
  <c r="L28"/>
  <c r="G34" i="64" s="1"/>
  <c r="N28" i="46"/>
  <c r="I34" i="64" s="1"/>
  <c r="P28" i="46"/>
  <c r="K34" i="64" s="1"/>
  <c r="Q28" i="46"/>
  <c r="T28"/>
  <c r="O34" i="64" s="1"/>
  <c r="V28" i="46"/>
  <c r="Q34" i="64" s="1"/>
  <c r="X28" i="46"/>
  <c r="S34" i="64" s="1"/>
  <c r="Y28" i="46"/>
  <c r="AB28"/>
  <c r="W34" i="64" s="1"/>
  <c r="AD28" i="46"/>
  <c r="Y34" i="64" s="1"/>
  <c r="AF28" i="46"/>
  <c r="AA34" i="64" s="1"/>
  <c r="AG28" i="46"/>
  <c r="AJ28"/>
  <c r="AE34" i="64" s="1"/>
  <c r="AL28" i="46"/>
  <c r="AG34" i="64" s="1"/>
  <c r="AN28" i="46"/>
  <c r="AI34" i="64" s="1"/>
  <c r="AO28" i="46"/>
  <c r="L29"/>
  <c r="G35" i="64" s="1"/>
  <c r="N29" i="46"/>
  <c r="I35" i="64" s="1"/>
  <c r="P29" i="46"/>
  <c r="K35" i="64" s="1"/>
  <c r="Q29" i="46"/>
  <c r="T29"/>
  <c r="O35" i="64" s="1"/>
  <c r="V29" i="46"/>
  <c r="Q35" i="64" s="1"/>
  <c r="X29" i="46"/>
  <c r="S35" i="64" s="1"/>
  <c r="Y29" i="46"/>
  <c r="AB29"/>
  <c r="W35" i="64" s="1"/>
  <c r="AD29" i="46"/>
  <c r="Y35" i="64" s="1"/>
  <c r="AF29" i="46"/>
  <c r="AA35" i="64" s="1"/>
  <c r="AG29" i="46"/>
  <c r="AJ29"/>
  <c r="AE35" i="64" s="1"/>
  <c r="AL29" i="46"/>
  <c r="AG35" i="64" s="1"/>
  <c r="AN29" i="46"/>
  <c r="AI35" i="64" s="1"/>
  <c r="AO29" i="46"/>
  <c r="L30"/>
  <c r="G36" i="64" s="1"/>
  <c r="N30" i="46"/>
  <c r="I36" i="64" s="1"/>
  <c r="P30" i="46"/>
  <c r="K36" i="64" s="1"/>
  <c r="Q30" i="46"/>
  <c r="T30"/>
  <c r="O36" i="64" s="1"/>
  <c r="V30" i="46"/>
  <c r="Q36" i="64" s="1"/>
  <c r="X30" i="46"/>
  <c r="S36" i="64" s="1"/>
  <c r="Y30" i="46"/>
  <c r="AB30"/>
  <c r="W36" i="64" s="1"/>
  <c r="AD30" i="46"/>
  <c r="Y36" i="64" s="1"/>
  <c r="AF30" i="46"/>
  <c r="AA36" i="64" s="1"/>
  <c r="AG30" i="46"/>
  <c r="AJ30"/>
  <c r="AE36" i="64" s="1"/>
  <c r="AL30" i="46"/>
  <c r="AG36" i="64" s="1"/>
  <c r="AN30" i="46"/>
  <c r="AI36" i="64" s="1"/>
  <c r="AO30" i="46"/>
  <c r="L31"/>
  <c r="G37" i="64" s="1"/>
  <c r="N31" i="46"/>
  <c r="I37" i="64" s="1"/>
  <c r="P31" i="46"/>
  <c r="K37" i="64" s="1"/>
  <c r="Q31" i="46"/>
  <c r="T31"/>
  <c r="O37" i="64" s="1"/>
  <c r="V31" i="46"/>
  <c r="Q37" i="64" s="1"/>
  <c r="X31" i="46"/>
  <c r="S37" i="64" s="1"/>
  <c r="Y31" i="46"/>
  <c r="AB31"/>
  <c r="W37" i="64" s="1"/>
  <c r="AD31" i="46"/>
  <c r="Y37" i="64" s="1"/>
  <c r="AF31" i="46"/>
  <c r="AA37" i="64" s="1"/>
  <c r="AG31" i="46"/>
  <c r="AJ31"/>
  <c r="AE37" i="64" s="1"/>
  <c r="AL31" i="46"/>
  <c r="AG37" i="64" s="1"/>
  <c r="AN31" i="46"/>
  <c r="AI37" i="64" s="1"/>
  <c r="AO31" i="46"/>
  <c r="L32"/>
  <c r="G38" i="64" s="1"/>
  <c r="N32" i="46"/>
  <c r="I38" i="64" s="1"/>
  <c r="P32" i="46"/>
  <c r="K38" i="64" s="1"/>
  <c r="Q32" i="46"/>
  <c r="T32"/>
  <c r="O38" i="64" s="1"/>
  <c r="V32" i="46"/>
  <c r="Q38" i="64" s="1"/>
  <c r="X32" i="46"/>
  <c r="S38" i="64" s="1"/>
  <c r="Y32" i="46"/>
  <c r="AB32"/>
  <c r="W38" i="64" s="1"/>
  <c r="AD32" i="46"/>
  <c r="Y38" i="64" s="1"/>
  <c r="AF32" i="46"/>
  <c r="AA38" i="64" s="1"/>
  <c r="AG32" i="46"/>
  <c r="AJ32"/>
  <c r="AE38" i="64" s="1"/>
  <c r="AL32" i="46"/>
  <c r="AG38" i="64" s="1"/>
  <c r="AN32" i="46"/>
  <c r="AI38" i="64" s="1"/>
  <c r="AO32" i="46"/>
  <c r="L33"/>
  <c r="G39" i="64" s="1"/>
  <c r="N33" i="46"/>
  <c r="I39" i="64" s="1"/>
  <c r="P33" i="46"/>
  <c r="K39" i="64" s="1"/>
  <c r="Q33" i="46"/>
  <c r="T33"/>
  <c r="O39" i="64" s="1"/>
  <c r="V33" i="46"/>
  <c r="Q39" i="64" s="1"/>
  <c r="X33" i="46"/>
  <c r="S39" i="64" s="1"/>
  <c r="Y33" i="46"/>
  <c r="AB33"/>
  <c r="W39" i="64" s="1"/>
  <c r="AD33" i="46"/>
  <c r="Y39" i="64" s="1"/>
  <c r="AF33" i="46"/>
  <c r="AA39" i="64" s="1"/>
  <c r="AG33" i="46"/>
  <c r="AJ33"/>
  <c r="AE39" i="64" s="1"/>
  <c r="AL33" i="46"/>
  <c r="AG39" i="64" s="1"/>
  <c r="AN33" i="46"/>
  <c r="AI39" i="64" s="1"/>
  <c r="AO33" i="46"/>
  <c r="L34"/>
  <c r="G40" i="64" s="1"/>
  <c r="N34" i="46"/>
  <c r="I40" i="64" s="1"/>
  <c r="P34" i="46"/>
  <c r="K40" i="64" s="1"/>
  <c r="Q34" i="46"/>
  <c r="T34"/>
  <c r="O40" i="64" s="1"/>
  <c r="V34" i="46"/>
  <c r="Q40" i="64" s="1"/>
  <c r="X34" i="46"/>
  <c r="S40" i="64" s="1"/>
  <c r="Y34" i="46"/>
  <c r="AB34"/>
  <c r="W40" i="64" s="1"/>
  <c r="AD34" i="46"/>
  <c r="Y40" i="64" s="1"/>
  <c r="AF34" i="46"/>
  <c r="AA40" i="64" s="1"/>
  <c r="AG34" i="46"/>
  <c r="AJ34"/>
  <c r="AE40" i="64" s="1"/>
  <c r="AL34" i="46"/>
  <c r="AG40" i="64" s="1"/>
  <c r="AN34" i="46"/>
  <c r="AI40" i="64" s="1"/>
  <c r="AO34" i="46"/>
  <c r="L35"/>
  <c r="G41" i="64" s="1"/>
  <c r="N35" i="46"/>
  <c r="I41" i="64" s="1"/>
  <c r="P35" i="46"/>
  <c r="K41" i="64" s="1"/>
  <c r="Q35" i="46"/>
  <c r="T35"/>
  <c r="O41" i="64" s="1"/>
  <c r="V35" i="46"/>
  <c r="Q41" i="64" s="1"/>
  <c r="X35" i="46"/>
  <c r="S41" i="64" s="1"/>
  <c r="Y35" i="46"/>
  <c r="AB35"/>
  <c r="W41" i="64" s="1"/>
  <c r="AD35" i="46"/>
  <c r="Y41" i="64" s="1"/>
  <c r="AF35" i="46"/>
  <c r="AA41" i="64" s="1"/>
  <c r="AG35" i="46"/>
  <c r="AJ35"/>
  <c r="AE41" i="64" s="1"/>
  <c r="AL35" i="46"/>
  <c r="AG41" i="64" s="1"/>
  <c r="AN35" i="46"/>
  <c r="AI41" i="64" s="1"/>
  <c r="AO35" i="46"/>
  <c r="L36"/>
  <c r="G42" i="64" s="1"/>
  <c r="N36" i="46"/>
  <c r="I42" i="64" s="1"/>
  <c r="P36" i="46"/>
  <c r="K42" i="64" s="1"/>
  <c r="Q36" i="46"/>
  <c r="T36"/>
  <c r="O42" i="64" s="1"/>
  <c r="V36" i="46"/>
  <c r="Q42" i="64" s="1"/>
  <c r="X36" i="46"/>
  <c r="S42" i="64" s="1"/>
  <c r="Y36" i="46"/>
  <c r="AB36"/>
  <c r="W42" i="64" s="1"/>
  <c r="AD36" i="46"/>
  <c r="Y42" i="64" s="1"/>
  <c r="AF36" i="46"/>
  <c r="AA42" i="64" s="1"/>
  <c r="AG36" i="46"/>
  <c r="AJ36"/>
  <c r="AE42" i="64" s="1"/>
  <c r="AL36" i="46"/>
  <c r="AG42" i="64" s="1"/>
  <c r="AN36" i="46"/>
  <c r="AI42" i="64" s="1"/>
  <c r="AO36" i="46"/>
  <c r="L37"/>
  <c r="G43" i="64" s="1"/>
  <c r="N37" i="46"/>
  <c r="I43" i="64" s="1"/>
  <c r="P37" i="46"/>
  <c r="K43" i="64" s="1"/>
  <c r="Q37" i="46"/>
  <c r="T37"/>
  <c r="O43" i="64" s="1"/>
  <c r="V37" i="46"/>
  <c r="Q43" i="64" s="1"/>
  <c r="X37" i="46"/>
  <c r="S43" i="64" s="1"/>
  <c r="Y37" i="46"/>
  <c r="AB37"/>
  <c r="W43" i="64" s="1"/>
  <c r="AD37" i="46"/>
  <c r="Y43" i="64" s="1"/>
  <c r="AF37" i="46"/>
  <c r="AA43" i="64" s="1"/>
  <c r="AG37" i="46"/>
  <c r="AJ37"/>
  <c r="AE43" i="64" s="1"/>
  <c r="AL37" i="46"/>
  <c r="AG43" i="64" s="1"/>
  <c r="AN37" i="46"/>
  <c r="AI43" i="64" s="1"/>
  <c r="AO37" i="46"/>
  <c r="L38"/>
  <c r="G44" i="64" s="1"/>
  <c r="N38" i="46"/>
  <c r="I44" i="64" s="1"/>
  <c r="P38" i="46"/>
  <c r="K44" i="64" s="1"/>
  <c r="Q38" i="46"/>
  <c r="T38"/>
  <c r="O44" i="64" s="1"/>
  <c r="V38" i="46"/>
  <c r="Q44" i="64" s="1"/>
  <c r="X38" i="46"/>
  <c r="S44" i="64" s="1"/>
  <c r="Y38" i="46"/>
  <c r="AB38"/>
  <c r="W44" i="64" s="1"/>
  <c r="AD38" i="46"/>
  <c r="Y44" i="64" s="1"/>
  <c r="AF38" i="46"/>
  <c r="AA44" i="64" s="1"/>
  <c r="AG38" i="46"/>
  <c r="AJ38"/>
  <c r="AE44" i="64" s="1"/>
  <c r="AL38" i="46"/>
  <c r="AG44" i="64" s="1"/>
  <c r="AN38" i="46"/>
  <c r="AI44" i="64" s="1"/>
  <c r="AO38" i="46"/>
  <c r="L39"/>
  <c r="G45" i="64" s="1"/>
  <c r="N39" i="46"/>
  <c r="I45" i="64" s="1"/>
  <c r="P39" i="46"/>
  <c r="K45" i="64" s="1"/>
  <c r="Q39" i="46"/>
  <c r="T39"/>
  <c r="O45" i="64" s="1"/>
  <c r="V39" i="46"/>
  <c r="Q45" i="64" s="1"/>
  <c r="X39" i="46"/>
  <c r="S45" i="64" s="1"/>
  <c r="Y39" i="46"/>
  <c r="AB39"/>
  <c r="W45" i="64" s="1"/>
  <c r="AD39" i="46"/>
  <c r="Y45" i="64" s="1"/>
  <c r="AF39" i="46"/>
  <c r="AA45" i="64" s="1"/>
  <c r="AG39" i="46"/>
  <c r="AJ39"/>
  <c r="AE45" i="64" s="1"/>
  <c r="AL39" i="46"/>
  <c r="AG45" i="64" s="1"/>
  <c r="AN39" i="46"/>
  <c r="AI45" i="64" s="1"/>
  <c r="AO39" i="46"/>
  <c r="L40"/>
  <c r="G46" i="64" s="1"/>
  <c r="N40" i="46"/>
  <c r="I46" i="64" s="1"/>
  <c r="P40" i="46"/>
  <c r="K46" i="64" s="1"/>
  <c r="Q40" i="46"/>
  <c r="T40"/>
  <c r="O46" i="64" s="1"/>
  <c r="V40" i="46"/>
  <c r="Q46" i="64" s="1"/>
  <c r="X40" i="46"/>
  <c r="S46" i="64" s="1"/>
  <c r="Y40" i="46"/>
  <c r="AB40"/>
  <c r="W46" i="64" s="1"/>
  <c r="AD40" i="46"/>
  <c r="Y46" i="64" s="1"/>
  <c r="AF40" i="46"/>
  <c r="AA46" i="64" s="1"/>
  <c r="AG40" i="46"/>
  <c r="AJ40"/>
  <c r="AE46" i="64" s="1"/>
  <c r="AL40" i="46"/>
  <c r="AG46" i="64" s="1"/>
  <c r="AN40" i="46"/>
  <c r="AI46" i="64" s="1"/>
  <c r="AO40" i="46"/>
  <c r="L41"/>
  <c r="G47" i="64" s="1"/>
  <c r="N41" i="46"/>
  <c r="I47" i="64" s="1"/>
  <c r="P41" i="46"/>
  <c r="K47" i="64" s="1"/>
  <c r="Q41" i="46"/>
  <c r="T41"/>
  <c r="O47" i="64" s="1"/>
  <c r="V41" i="46"/>
  <c r="Q47" i="64" s="1"/>
  <c r="X41" i="46"/>
  <c r="S47" i="64" s="1"/>
  <c r="Y41" i="46"/>
  <c r="AB41"/>
  <c r="W47" i="64" s="1"/>
  <c r="AD41" i="46"/>
  <c r="Y47" i="64" s="1"/>
  <c r="AF41" i="46"/>
  <c r="AA47" i="64" s="1"/>
  <c r="AG41" i="46"/>
  <c r="AJ41"/>
  <c r="AE47" i="64" s="1"/>
  <c r="AL41" i="46"/>
  <c r="AG47" i="64" s="1"/>
  <c r="AN41" i="46"/>
  <c r="AI47" i="64" s="1"/>
  <c r="AO41" i="46"/>
  <c r="L42"/>
  <c r="G48" i="64" s="1"/>
  <c r="N42" i="46"/>
  <c r="I48" i="64" s="1"/>
  <c r="P42" i="46"/>
  <c r="K48" i="64" s="1"/>
  <c r="Q42" i="46"/>
  <c r="T42"/>
  <c r="O48" i="64" s="1"/>
  <c r="V42" i="46"/>
  <c r="Q48" i="64" s="1"/>
  <c r="X42" i="46"/>
  <c r="S48" i="64" s="1"/>
  <c r="Y42" i="46"/>
  <c r="AB42"/>
  <c r="W48" i="64" s="1"/>
  <c r="AD42" i="46"/>
  <c r="Y48" i="64" s="1"/>
  <c r="AF42" i="46"/>
  <c r="AA48" i="64" s="1"/>
  <c r="AG42" i="46"/>
  <c r="AJ42"/>
  <c r="AE48" i="64" s="1"/>
  <c r="AL42" i="46"/>
  <c r="AG48" i="64" s="1"/>
  <c r="AN42" i="46"/>
  <c r="AI48" i="64" s="1"/>
  <c r="AO42" i="46"/>
  <c r="L43"/>
  <c r="G49" i="64" s="1"/>
  <c r="N43" i="46"/>
  <c r="I49" i="64" s="1"/>
  <c r="P43" i="46"/>
  <c r="K49" i="64" s="1"/>
  <c r="Q43" i="46"/>
  <c r="T43"/>
  <c r="O49" i="64" s="1"/>
  <c r="V43" i="46"/>
  <c r="Q49" i="64" s="1"/>
  <c r="X43" i="46"/>
  <c r="S49" i="64" s="1"/>
  <c r="Y43" i="46"/>
  <c r="AB43"/>
  <c r="W49" i="64" s="1"/>
  <c r="AD43" i="46"/>
  <c r="Y49" i="64" s="1"/>
  <c r="AF43" i="46"/>
  <c r="AA49" i="64" s="1"/>
  <c r="AG43" i="46"/>
  <c r="AJ43"/>
  <c r="AE49" i="64" s="1"/>
  <c r="AL43" i="46"/>
  <c r="AG49" i="64" s="1"/>
  <c r="AN43" i="46"/>
  <c r="AI49" i="64" s="1"/>
  <c r="AO43" i="46"/>
  <c r="L44"/>
  <c r="G50" i="64" s="1"/>
  <c r="N44" i="46"/>
  <c r="I50" i="64" s="1"/>
  <c r="P44" i="46"/>
  <c r="K50" i="64" s="1"/>
  <c r="Q44" i="46"/>
  <c r="T44"/>
  <c r="O50" i="64" s="1"/>
  <c r="V44" i="46"/>
  <c r="Q50" i="64" s="1"/>
  <c r="X44" i="46"/>
  <c r="S50" i="64" s="1"/>
  <c r="Y44" i="46"/>
  <c r="AB44"/>
  <c r="W50" i="64" s="1"/>
  <c r="AD44" i="46"/>
  <c r="Y50" i="64" s="1"/>
  <c r="AF44" i="46"/>
  <c r="AA50" i="64" s="1"/>
  <c r="AG44" i="46"/>
  <c r="AJ44"/>
  <c r="AE50" i="64" s="1"/>
  <c r="AL44" i="46"/>
  <c r="AG50" i="64" s="1"/>
  <c r="AN44" i="46"/>
  <c r="AI50" i="64" s="1"/>
  <c r="AO44" i="46"/>
  <c r="L45"/>
  <c r="G51" i="64" s="1"/>
  <c r="N45" i="46"/>
  <c r="I51" i="64" s="1"/>
  <c r="P45" i="46"/>
  <c r="K51" i="64" s="1"/>
  <c r="Q45" i="46"/>
  <c r="T45"/>
  <c r="O51" i="64" s="1"/>
  <c r="V45" i="46"/>
  <c r="Q51" i="64" s="1"/>
  <c r="X45" i="46"/>
  <c r="S51" i="64" s="1"/>
  <c r="Y45" i="46"/>
  <c r="AB45"/>
  <c r="W51" i="64" s="1"/>
  <c r="AD45" i="46"/>
  <c r="Y51" i="64" s="1"/>
  <c r="AF45" i="46"/>
  <c r="AA51" i="64" s="1"/>
  <c r="AG45" i="46"/>
  <c r="AJ45"/>
  <c r="AE51" i="64" s="1"/>
  <c r="AL45" i="46"/>
  <c r="AG51" i="64" s="1"/>
  <c r="AN45" i="46"/>
  <c r="AI51" i="64" s="1"/>
  <c r="AO45" i="46"/>
  <c r="L46"/>
  <c r="G52" i="64" s="1"/>
  <c r="N46" i="46"/>
  <c r="I52" i="64" s="1"/>
  <c r="P46" i="46"/>
  <c r="K52" i="64" s="1"/>
  <c r="Q46" i="46"/>
  <c r="T46"/>
  <c r="O52" i="64" s="1"/>
  <c r="V46" i="46"/>
  <c r="Q52" i="64" s="1"/>
  <c r="X46" i="46"/>
  <c r="S52" i="64" s="1"/>
  <c r="Y46" i="46"/>
  <c r="AB46"/>
  <c r="W52" i="64" s="1"/>
  <c r="AD46" i="46"/>
  <c r="Y52" i="64" s="1"/>
  <c r="AF46" i="46"/>
  <c r="AA52" i="64" s="1"/>
  <c r="AG46" i="46"/>
  <c r="AJ46"/>
  <c r="AE52" i="64" s="1"/>
  <c r="AL46" i="46"/>
  <c r="AG52" i="64" s="1"/>
  <c r="AN46" i="46"/>
  <c r="AI52" i="64" s="1"/>
  <c r="AO46" i="46"/>
  <c r="L47"/>
  <c r="G53" i="64" s="1"/>
  <c r="N47" i="46"/>
  <c r="I53" i="64" s="1"/>
  <c r="P47" i="46"/>
  <c r="K53" i="64" s="1"/>
  <c r="Q47" i="46"/>
  <c r="T47"/>
  <c r="O53" i="64" s="1"/>
  <c r="V47" i="46"/>
  <c r="Q53" i="64" s="1"/>
  <c r="X47" i="46"/>
  <c r="S53" i="64" s="1"/>
  <c r="Y47" i="46"/>
  <c r="AB47"/>
  <c r="W53" i="64" s="1"/>
  <c r="AD47" i="46"/>
  <c r="Y53" i="64" s="1"/>
  <c r="AF47" i="46"/>
  <c r="AA53" i="64" s="1"/>
  <c r="AG47" i="46"/>
  <c r="AJ47"/>
  <c r="AE53" i="64" s="1"/>
  <c r="AL47" i="46"/>
  <c r="AG53" i="64" s="1"/>
  <c r="AN47" i="46"/>
  <c r="AI53" i="64" s="1"/>
  <c r="AO47" i="46"/>
  <c r="L48"/>
  <c r="G54" i="64" s="1"/>
  <c r="N48" i="46"/>
  <c r="I54" i="64" s="1"/>
  <c r="P48" i="46"/>
  <c r="K54" i="64" s="1"/>
  <c r="Q48" i="46"/>
  <c r="T48"/>
  <c r="O54" i="64" s="1"/>
  <c r="V48" i="46"/>
  <c r="Q54" i="64" s="1"/>
  <c r="X48" i="46"/>
  <c r="S54" i="64" s="1"/>
  <c r="Y48" i="46"/>
  <c r="AB48"/>
  <c r="W54" i="64" s="1"/>
  <c r="AD48" i="46"/>
  <c r="Y54" i="64" s="1"/>
  <c r="AF48" i="46"/>
  <c r="AA54" i="64" s="1"/>
  <c r="AG48" i="46"/>
  <c r="AJ48"/>
  <c r="AE54" i="64" s="1"/>
  <c r="AL48" i="46"/>
  <c r="AG54" i="64" s="1"/>
  <c r="AN48" i="46"/>
  <c r="AI54" i="64" s="1"/>
  <c r="AO48" i="46"/>
  <c r="L49"/>
  <c r="G55" i="64" s="1"/>
  <c r="N49" i="46"/>
  <c r="I55" i="64" s="1"/>
  <c r="P49" i="46"/>
  <c r="K55" i="64" s="1"/>
  <c r="Q49" i="46"/>
  <c r="T49"/>
  <c r="O55" i="64" s="1"/>
  <c r="V49" i="46"/>
  <c r="Q55" i="64" s="1"/>
  <c r="X49" i="46"/>
  <c r="S55" i="64" s="1"/>
  <c r="Y49" i="46"/>
  <c r="AB49"/>
  <c r="W55" i="64" s="1"/>
  <c r="AD49" i="46"/>
  <c r="Y55" i="64" s="1"/>
  <c r="AF49" i="46"/>
  <c r="AA55" i="64" s="1"/>
  <c r="AG49" i="46"/>
  <c r="AJ49"/>
  <c r="AE55" i="64" s="1"/>
  <c r="AL49" i="46"/>
  <c r="AG55" i="64" s="1"/>
  <c r="AN49" i="46"/>
  <c r="AI55" i="64" s="1"/>
  <c r="AO49" i="46"/>
  <c r="L50"/>
  <c r="G56" i="64" s="1"/>
  <c r="N50" i="46"/>
  <c r="I56" i="64" s="1"/>
  <c r="P50" i="46"/>
  <c r="K56" i="64" s="1"/>
  <c r="Q50" i="46"/>
  <c r="T50"/>
  <c r="O56" i="64" s="1"/>
  <c r="V50" i="46"/>
  <c r="Q56" i="64" s="1"/>
  <c r="X50" i="46"/>
  <c r="S56" i="64" s="1"/>
  <c r="Y50" i="46"/>
  <c r="AB50"/>
  <c r="W56" i="64" s="1"/>
  <c r="AD50" i="46"/>
  <c r="Y56" i="64" s="1"/>
  <c r="AF50" i="46"/>
  <c r="AA56" i="64" s="1"/>
  <c r="AG50" i="46"/>
  <c r="AJ50"/>
  <c r="AE56" i="64" s="1"/>
  <c r="AL50" i="46"/>
  <c r="AG56" i="64" s="1"/>
  <c r="AN50" i="46"/>
  <c r="AI56" i="64" s="1"/>
  <c r="AO50" i="46"/>
  <c r="L51"/>
  <c r="G57" i="64" s="1"/>
  <c r="N51" i="46"/>
  <c r="I57" i="64" s="1"/>
  <c r="P51" i="46"/>
  <c r="K57" i="64" s="1"/>
  <c r="Q51" i="46"/>
  <c r="T51"/>
  <c r="O57" i="64" s="1"/>
  <c r="V51" i="46"/>
  <c r="Q57" i="64" s="1"/>
  <c r="X51" i="46"/>
  <c r="S57" i="64" s="1"/>
  <c r="Y51" i="46"/>
  <c r="AB51"/>
  <c r="W57" i="64" s="1"/>
  <c r="AD51" i="46"/>
  <c r="Y57" i="64" s="1"/>
  <c r="AF51" i="46"/>
  <c r="AA57" i="64" s="1"/>
  <c r="AG51" i="46"/>
  <c r="AJ51"/>
  <c r="AE57" i="64" s="1"/>
  <c r="AL51" i="46"/>
  <c r="AG57" i="64" s="1"/>
  <c r="AN51" i="46"/>
  <c r="AI57" i="64" s="1"/>
  <c r="AO51" i="46"/>
  <c r="L52"/>
  <c r="G58" i="64" s="1"/>
  <c r="N52" i="46"/>
  <c r="I58" i="64" s="1"/>
  <c r="P52" i="46"/>
  <c r="K58" i="64" s="1"/>
  <c r="Q52" i="46"/>
  <c r="T52"/>
  <c r="O58" i="64" s="1"/>
  <c r="V52" i="46"/>
  <c r="Q58" i="64" s="1"/>
  <c r="X52" i="46"/>
  <c r="S58" i="64" s="1"/>
  <c r="Y52" i="46"/>
  <c r="AB52"/>
  <c r="W58" i="64" s="1"/>
  <c r="AD52" i="46"/>
  <c r="Y58" i="64" s="1"/>
  <c r="AF52" i="46"/>
  <c r="AA58" i="64" s="1"/>
  <c r="AG52" i="46"/>
  <c r="AJ52"/>
  <c r="AE58" i="64" s="1"/>
  <c r="AL52" i="46"/>
  <c r="AG58" i="64" s="1"/>
  <c r="AN52" i="46"/>
  <c r="AI58" i="64" s="1"/>
  <c r="AO52" i="46"/>
  <c r="L53"/>
  <c r="G59" i="64" s="1"/>
  <c r="N53" i="46"/>
  <c r="I59" i="64" s="1"/>
  <c r="P53" i="46"/>
  <c r="K59" i="64" s="1"/>
  <c r="Q53" i="46"/>
  <c r="T53"/>
  <c r="O59" i="64" s="1"/>
  <c r="V53" i="46"/>
  <c r="Q59" i="64" s="1"/>
  <c r="X53" i="46"/>
  <c r="S59" i="64" s="1"/>
  <c r="Y53" i="46"/>
  <c r="AB53"/>
  <c r="W59" i="64" s="1"/>
  <c r="AD53" i="46"/>
  <c r="Y59" i="64" s="1"/>
  <c r="AF53" i="46"/>
  <c r="AA59" i="64" s="1"/>
  <c r="AG53" i="46"/>
  <c r="AJ53"/>
  <c r="AE59" i="64" s="1"/>
  <c r="AL53" i="46"/>
  <c r="AG59" i="64" s="1"/>
  <c r="AN53" i="46"/>
  <c r="AI59" i="64" s="1"/>
  <c r="AO53" i="46"/>
  <c r="L54"/>
  <c r="G60" i="64" s="1"/>
  <c r="N54" i="46"/>
  <c r="I60" i="64" s="1"/>
  <c r="P54" i="46"/>
  <c r="K60" i="64" s="1"/>
  <c r="Q54" i="46"/>
  <c r="T54"/>
  <c r="O60" i="64" s="1"/>
  <c r="V54" i="46"/>
  <c r="Q60" i="64" s="1"/>
  <c r="X54" i="46"/>
  <c r="S60" i="64" s="1"/>
  <c r="Y54" i="46"/>
  <c r="AB54"/>
  <c r="W60" i="64" s="1"/>
  <c r="AD54" i="46"/>
  <c r="Y60" i="64" s="1"/>
  <c r="AF54" i="46"/>
  <c r="AA60" i="64" s="1"/>
  <c r="AG54" i="46"/>
  <c r="AJ54"/>
  <c r="AE60" i="64" s="1"/>
  <c r="AL54" i="46"/>
  <c r="AG60" i="64" s="1"/>
  <c r="AN54" i="46"/>
  <c r="AI60" i="64" s="1"/>
  <c r="AO54" i="46"/>
  <c r="L55"/>
  <c r="G61" i="64" s="1"/>
  <c r="N55" i="46"/>
  <c r="I61" i="64" s="1"/>
  <c r="P55" i="46"/>
  <c r="K61" i="64" s="1"/>
  <c r="Q55" i="46"/>
  <c r="T55"/>
  <c r="O61" i="64" s="1"/>
  <c r="V55" i="46"/>
  <c r="Q61" i="64" s="1"/>
  <c r="X55" i="46"/>
  <c r="S61" i="64" s="1"/>
  <c r="Y55" i="46"/>
  <c r="AB55"/>
  <c r="W61" i="64" s="1"/>
  <c r="AD55" i="46"/>
  <c r="Y61" i="64" s="1"/>
  <c r="AF55" i="46"/>
  <c r="AA61" i="64" s="1"/>
  <c r="AG55" i="46"/>
  <c r="AJ55"/>
  <c r="AE61" i="64" s="1"/>
  <c r="AL55" i="46"/>
  <c r="AG61" i="64" s="1"/>
  <c r="AN55" i="46"/>
  <c r="AI61" i="64" s="1"/>
  <c r="AO55" i="46"/>
  <c r="L56"/>
  <c r="G62" i="64" s="1"/>
  <c r="N56" i="46"/>
  <c r="I62" i="64" s="1"/>
  <c r="P56" i="46"/>
  <c r="K62" i="64" s="1"/>
  <c r="Q56" i="46"/>
  <c r="T56"/>
  <c r="O62" i="64" s="1"/>
  <c r="V56" i="46"/>
  <c r="Q62" i="64" s="1"/>
  <c r="X56" i="46"/>
  <c r="S62" i="64" s="1"/>
  <c r="Y56" i="46"/>
  <c r="AB56"/>
  <c r="W62" i="64" s="1"/>
  <c r="AD56" i="46"/>
  <c r="Y62" i="64" s="1"/>
  <c r="AF56" i="46"/>
  <c r="AA62" i="64" s="1"/>
  <c r="AG56" i="46"/>
  <c r="AJ56"/>
  <c r="AE62" i="64" s="1"/>
  <c r="AL56" i="46"/>
  <c r="AG62" i="64" s="1"/>
  <c r="AN56" i="46"/>
  <c r="AI62" i="64" s="1"/>
  <c r="AO56" i="46"/>
  <c r="L57"/>
  <c r="G63" i="64" s="1"/>
  <c r="N57" i="46"/>
  <c r="I63" i="64" s="1"/>
  <c r="P57" i="46"/>
  <c r="K63" i="64" s="1"/>
  <c r="Q57" i="46"/>
  <c r="T57"/>
  <c r="O63" i="64" s="1"/>
  <c r="V57" i="46"/>
  <c r="Q63" i="64" s="1"/>
  <c r="X57" i="46"/>
  <c r="S63" i="64" s="1"/>
  <c r="Y57" i="46"/>
  <c r="AB57"/>
  <c r="W63" i="64" s="1"/>
  <c r="AD57" i="46"/>
  <c r="Y63" i="64" s="1"/>
  <c r="AF57" i="46"/>
  <c r="AA63" i="64" s="1"/>
  <c r="AG57" i="46"/>
  <c r="AJ57"/>
  <c r="AE63" i="64" s="1"/>
  <c r="AL57" i="46"/>
  <c r="AG63" i="64" s="1"/>
  <c r="AN57" i="46"/>
  <c r="AI63" i="64" s="1"/>
  <c r="AO57" i="46"/>
  <c r="L58"/>
  <c r="G64" i="64" s="1"/>
  <c r="N58" i="46"/>
  <c r="I64" i="64" s="1"/>
  <c r="P58" i="46"/>
  <c r="K64" i="64" s="1"/>
  <c r="Q58" i="46"/>
  <c r="T58"/>
  <c r="O64" i="64" s="1"/>
  <c r="V58" i="46"/>
  <c r="Q64" i="64" s="1"/>
  <c r="X58" i="46"/>
  <c r="S64" i="64" s="1"/>
  <c r="Y58" i="46"/>
  <c r="AB58"/>
  <c r="W64" i="64" s="1"/>
  <c r="AD58" i="46"/>
  <c r="Y64" i="64" s="1"/>
  <c r="AF58" i="46"/>
  <c r="AA64" i="64" s="1"/>
  <c r="AG58" i="46"/>
  <c r="AJ58"/>
  <c r="AE64" i="64" s="1"/>
  <c r="AL58" i="46"/>
  <c r="AG64" i="64" s="1"/>
  <c r="AN58" i="46"/>
  <c r="AI64" i="64" s="1"/>
  <c r="AO58" i="46"/>
  <c r="L59"/>
  <c r="G65" i="64" s="1"/>
  <c r="N59" i="46"/>
  <c r="I65" i="64" s="1"/>
  <c r="P59" i="46"/>
  <c r="K65" i="64" s="1"/>
  <c r="Q59" i="46"/>
  <c r="T59"/>
  <c r="O65" i="64" s="1"/>
  <c r="V59" i="46"/>
  <c r="Q65" i="64" s="1"/>
  <c r="X59" i="46"/>
  <c r="S65" i="64" s="1"/>
  <c r="Y59" i="46"/>
  <c r="AB59"/>
  <c r="W65" i="64" s="1"/>
  <c r="AD59" i="46"/>
  <c r="Y65" i="64" s="1"/>
  <c r="AF59" i="46"/>
  <c r="AA65" i="64" s="1"/>
  <c r="AG59" i="46"/>
  <c r="AJ59"/>
  <c r="AE65" i="64" s="1"/>
  <c r="AL59" i="46"/>
  <c r="AG65" i="64" s="1"/>
  <c r="AN59" i="46"/>
  <c r="AI65" i="64" s="1"/>
  <c r="AO59" i="46"/>
  <c r="L60"/>
  <c r="G66" i="64" s="1"/>
  <c r="N60" i="46"/>
  <c r="I66" i="64" s="1"/>
  <c r="P60" i="46"/>
  <c r="K66" i="64" s="1"/>
  <c r="Q60" i="46"/>
  <c r="T60"/>
  <c r="O66" i="64" s="1"/>
  <c r="V60" i="46"/>
  <c r="Q66" i="64" s="1"/>
  <c r="X60" i="46"/>
  <c r="S66" i="64" s="1"/>
  <c r="Y60" i="46"/>
  <c r="AB60"/>
  <c r="W66" i="64" s="1"/>
  <c r="AD60" i="46"/>
  <c r="Y66" i="64" s="1"/>
  <c r="AF60" i="46"/>
  <c r="AA66" i="64" s="1"/>
  <c r="AG60" i="46"/>
  <c r="AJ60"/>
  <c r="AE66" i="64" s="1"/>
  <c r="AL60" i="46"/>
  <c r="AG66" i="64" s="1"/>
  <c r="AN60" i="46"/>
  <c r="AI66" i="64" s="1"/>
  <c r="AO60" i="46"/>
  <c r="L61"/>
  <c r="G67" i="64" s="1"/>
  <c r="N61" i="46"/>
  <c r="I67" i="64" s="1"/>
  <c r="P61" i="46"/>
  <c r="K67" i="64" s="1"/>
  <c r="Q61" i="46"/>
  <c r="T61"/>
  <c r="O67" i="64" s="1"/>
  <c r="V61" i="46"/>
  <c r="Q67" i="64" s="1"/>
  <c r="X61" i="46"/>
  <c r="S67" i="64" s="1"/>
  <c r="Y61" i="46"/>
  <c r="AB61"/>
  <c r="W67" i="64" s="1"/>
  <c r="AD61" i="46"/>
  <c r="Y67" i="64" s="1"/>
  <c r="AF61" i="46"/>
  <c r="AA67" i="64" s="1"/>
  <c r="AG61" i="46"/>
  <c r="AJ61"/>
  <c r="AE67" i="64" s="1"/>
  <c r="AL61" i="46"/>
  <c r="AG67" i="64" s="1"/>
  <c r="AN61" i="46"/>
  <c r="AI67" i="64" s="1"/>
  <c r="AO61" i="46"/>
  <c r="L62"/>
  <c r="G68" i="64" s="1"/>
  <c r="N62" i="46"/>
  <c r="I68" i="64" s="1"/>
  <c r="P62" i="46"/>
  <c r="K68" i="64" s="1"/>
  <c r="Q62" i="46"/>
  <c r="T62"/>
  <c r="O68" i="64" s="1"/>
  <c r="V62" i="46"/>
  <c r="Q68" i="64" s="1"/>
  <c r="X62" i="46"/>
  <c r="S68" i="64" s="1"/>
  <c r="Y62" i="46"/>
  <c r="AB62"/>
  <c r="W68" i="64" s="1"/>
  <c r="AD62" i="46"/>
  <c r="Y68" i="64" s="1"/>
  <c r="AF62" i="46"/>
  <c r="AA68" i="64" s="1"/>
  <c r="AG62" i="46"/>
  <c r="AJ62"/>
  <c r="AE68" i="64" s="1"/>
  <c r="AL62" i="46"/>
  <c r="AG68" i="64" s="1"/>
  <c r="AN62" i="46"/>
  <c r="AI68" i="64" s="1"/>
  <c r="AO62" i="46"/>
  <c r="L63"/>
  <c r="G69" i="64" s="1"/>
  <c r="N63" i="46"/>
  <c r="I69" i="64" s="1"/>
  <c r="P63" i="46"/>
  <c r="K69" i="64" s="1"/>
  <c r="Q63" i="46"/>
  <c r="T63"/>
  <c r="O69" i="64" s="1"/>
  <c r="V63" i="46"/>
  <c r="Q69" i="64" s="1"/>
  <c r="X63" i="46"/>
  <c r="S69" i="64" s="1"/>
  <c r="Y63" i="46"/>
  <c r="AB63"/>
  <c r="W69" i="64" s="1"/>
  <c r="AD63" i="46"/>
  <c r="Y69" i="64" s="1"/>
  <c r="AF63" i="46"/>
  <c r="AA69" i="64" s="1"/>
  <c r="AG63" i="46"/>
  <c r="AJ63"/>
  <c r="AE69" i="64" s="1"/>
  <c r="AL63" i="46"/>
  <c r="AG69" i="64" s="1"/>
  <c r="AN63" i="46"/>
  <c r="AI69" i="64" s="1"/>
  <c r="AO63" i="46"/>
  <c r="L64"/>
  <c r="G70" i="64" s="1"/>
  <c r="N64" i="46"/>
  <c r="I70" i="64" s="1"/>
  <c r="P64" i="46"/>
  <c r="K70" i="64" s="1"/>
  <c r="Q64" i="46"/>
  <c r="T64"/>
  <c r="O70" i="64" s="1"/>
  <c r="V64" i="46"/>
  <c r="Q70" i="64" s="1"/>
  <c r="X64" i="46"/>
  <c r="S70" i="64" s="1"/>
  <c r="Y64" i="46"/>
  <c r="AB64"/>
  <c r="W70" i="64" s="1"/>
  <c r="AD64" i="46"/>
  <c r="Y70" i="64" s="1"/>
  <c r="AF64" i="46"/>
  <c r="AA70" i="64" s="1"/>
  <c r="AG64" i="46"/>
  <c r="AJ64"/>
  <c r="AE70" i="64" s="1"/>
  <c r="AL64" i="46"/>
  <c r="AG70" i="64" s="1"/>
  <c r="AN64" i="46"/>
  <c r="AI70" i="64" s="1"/>
  <c r="AO64" i="46"/>
  <c r="L65"/>
  <c r="G71" i="64" s="1"/>
  <c r="N65" i="46"/>
  <c r="I71" i="64" s="1"/>
  <c r="P65" i="46"/>
  <c r="K71" i="64" s="1"/>
  <c r="Q65" i="46"/>
  <c r="T65"/>
  <c r="O71" i="64" s="1"/>
  <c r="V65" i="46"/>
  <c r="Q71" i="64" s="1"/>
  <c r="X65" i="46"/>
  <c r="S71" i="64" s="1"/>
  <c r="Y65" i="46"/>
  <c r="AB65"/>
  <c r="W71" i="64" s="1"/>
  <c r="AD65" i="46"/>
  <c r="Y71" i="64" s="1"/>
  <c r="AF65" i="46"/>
  <c r="AA71" i="64" s="1"/>
  <c r="AG65" i="46"/>
  <c r="AJ65"/>
  <c r="AE71" i="64" s="1"/>
  <c r="AL65" i="46"/>
  <c r="AG71" i="64" s="1"/>
  <c r="AN65" i="46"/>
  <c r="AI71" i="64" s="1"/>
  <c r="AO65" i="46"/>
  <c r="L66"/>
  <c r="G72" i="64" s="1"/>
  <c r="N66" i="46"/>
  <c r="I72" i="64" s="1"/>
  <c r="P66" i="46"/>
  <c r="K72" i="64" s="1"/>
  <c r="Q66" i="46"/>
  <c r="T66"/>
  <c r="O72" i="64" s="1"/>
  <c r="V66" i="46"/>
  <c r="Q72" i="64" s="1"/>
  <c r="X66" i="46"/>
  <c r="S72" i="64" s="1"/>
  <c r="Y66" i="46"/>
  <c r="AB66"/>
  <c r="W72" i="64" s="1"/>
  <c r="AD66" i="46"/>
  <c r="Y72" i="64" s="1"/>
  <c r="AF66" i="46"/>
  <c r="AA72" i="64" s="1"/>
  <c r="AG66" i="46"/>
  <c r="AJ66"/>
  <c r="AE72" i="64" s="1"/>
  <c r="AL66" i="46"/>
  <c r="AG72" i="64" s="1"/>
  <c r="AN66" i="46"/>
  <c r="AI72" i="64" s="1"/>
  <c r="AO66" i="46"/>
  <c r="L67"/>
  <c r="G73" i="64" s="1"/>
  <c r="N67" i="46"/>
  <c r="I73" i="64" s="1"/>
  <c r="P67" i="46"/>
  <c r="K73" i="64" s="1"/>
  <c r="Q67" i="46"/>
  <c r="T67"/>
  <c r="O73" i="64" s="1"/>
  <c r="V67" i="46"/>
  <c r="Q73" i="64" s="1"/>
  <c r="X67" i="46"/>
  <c r="S73" i="64" s="1"/>
  <c r="Y67" i="46"/>
  <c r="AB67"/>
  <c r="W73" i="64" s="1"/>
  <c r="AD67" i="46"/>
  <c r="Y73" i="64" s="1"/>
  <c r="AF67" i="46"/>
  <c r="AA73" i="64" s="1"/>
  <c r="AG67" i="46"/>
  <c r="AJ67"/>
  <c r="AE73" i="64" s="1"/>
  <c r="AL67" i="46"/>
  <c r="AG73" i="64" s="1"/>
  <c r="AN67" i="46"/>
  <c r="AI73" i="64" s="1"/>
  <c r="AO67" i="46"/>
  <c r="L68"/>
  <c r="G74" i="64" s="1"/>
  <c r="N68" i="46"/>
  <c r="I74" i="64" s="1"/>
  <c r="P68" i="46"/>
  <c r="K74" i="64" s="1"/>
  <c r="Q68" i="46"/>
  <c r="T68"/>
  <c r="O74" i="64" s="1"/>
  <c r="V68" i="46"/>
  <c r="Q74" i="64" s="1"/>
  <c r="X68" i="46"/>
  <c r="S74" i="64" s="1"/>
  <c r="Y68" i="46"/>
  <c r="AB68"/>
  <c r="W74" i="64" s="1"/>
  <c r="AD68" i="46"/>
  <c r="Y74" i="64" s="1"/>
  <c r="AF68" i="46"/>
  <c r="AA74" i="64" s="1"/>
  <c r="AG68" i="46"/>
  <c r="AJ68"/>
  <c r="AE74" i="64" s="1"/>
  <c r="AL68" i="46"/>
  <c r="AG74" i="64" s="1"/>
  <c r="AN68" i="46"/>
  <c r="AI74" i="64" s="1"/>
  <c r="AO68" i="46"/>
  <c r="L69"/>
  <c r="G75" i="64" s="1"/>
  <c r="N69" i="46"/>
  <c r="I75" i="64" s="1"/>
  <c r="P69" i="46"/>
  <c r="K75" i="64" s="1"/>
  <c r="Q69" i="46"/>
  <c r="T69"/>
  <c r="O75" i="64" s="1"/>
  <c r="V69" i="46"/>
  <c r="Q75" i="64" s="1"/>
  <c r="X69" i="46"/>
  <c r="S75" i="64" s="1"/>
  <c r="Y69" i="46"/>
  <c r="AB69"/>
  <c r="W75" i="64" s="1"/>
  <c r="AD69" i="46"/>
  <c r="Y75" i="64" s="1"/>
  <c r="AF69" i="46"/>
  <c r="AA75" i="64" s="1"/>
  <c r="AG69" i="46"/>
  <c r="AJ69"/>
  <c r="AE75" i="64" s="1"/>
  <c r="AL69" i="46"/>
  <c r="AG75" i="64" s="1"/>
  <c r="AN69" i="46"/>
  <c r="AI75" i="64" s="1"/>
  <c r="AO69" i="46"/>
  <c r="L70"/>
  <c r="G76" i="64" s="1"/>
  <c r="N70" i="46"/>
  <c r="I76" i="64" s="1"/>
  <c r="P70" i="46"/>
  <c r="K76" i="64" s="1"/>
  <c r="Q70" i="46"/>
  <c r="T70"/>
  <c r="O76" i="64" s="1"/>
  <c r="V70" i="46"/>
  <c r="Q76" i="64" s="1"/>
  <c r="X70" i="46"/>
  <c r="S76" i="64" s="1"/>
  <c r="Y70" i="46"/>
  <c r="AB70"/>
  <c r="W76" i="64" s="1"/>
  <c r="AD70" i="46"/>
  <c r="Y76" i="64" s="1"/>
  <c r="AF70" i="46"/>
  <c r="AA76" i="64" s="1"/>
  <c r="AG70" i="46"/>
  <c r="AJ70"/>
  <c r="AE76" i="64" s="1"/>
  <c r="AL70" i="46"/>
  <c r="AG76" i="64" s="1"/>
  <c r="AN70" i="46"/>
  <c r="AI76" i="64" s="1"/>
  <c r="AO70" i="46"/>
  <c r="L71"/>
  <c r="G77" i="64" s="1"/>
  <c r="N71" i="46"/>
  <c r="I77" i="64" s="1"/>
  <c r="P71" i="46"/>
  <c r="K77" i="64" s="1"/>
  <c r="Q71" i="46"/>
  <c r="T71"/>
  <c r="O77" i="64" s="1"/>
  <c r="V71" i="46"/>
  <c r="Q77" i="64" s="1"/>
  <c r="X71" i="46"/>
  <c r="S77" i="64" s="1"/>
  <c r="Y71" i="46"/>
  <c r="AB71"/>
  <c r="W77" i="64" s="1"/>
  <c r="AD71" i="46"/>
  <c r="Y77" i="64" s="1"/>
  <c r="AF71" i="46"/>
  <c r="AA77" i="64" s="1"/>
  <c r="AG71" i="46"/>
  <c r="AJ71"/>
  <c r="AE77" i="64" s="1"/>
  <c r="AL71" i="46"/>
  <c r="AG77" i="64" s="1"/>
  <c r="AN71" i="46"/>
  <c r="AI77" i="64" s="1"/>
  <c r="AO71" i="46"/>
  <c r="L72"/>
  <c r="G78" i="64" s="1"/>
  <c r="N72" i="46"/>
  <c r="I78" i="64" s="1"/>
  <c r="P72" i="46"/>
  <c r="K78" i="64" s="1"/>
  <c r="Q72" i="46"/>
  <c r="T72"/>
  <c r="O78" i="64" s="1"/>
  <c r="V72" i="46"/>
  <c r="Q78" i="64" s="1"/>
  <c r="X72" i="46"/>
  <c r="S78" i="64" s="1"/>
  <c r="Y72" i="46"/>
  <c r="AB72"/>
  <c r="W78" i="64" s="1"/>
  <c r="AD72" i="46"/>
  <c r="Y78" i="64" s="1"/>
  <c r="AF72" i="46"/>
  <c r="AA78" i="64" s="1"/>
  <c r="AG72" i="46"/>
  <c r="AJ72"/>
  <c r="AE78" i="64" s="1"/>
  <c r="AL72" i="46"/>
  <c r="AG78" i="64" s="1"/>
  <c r="AN72" i="46"/>
  <c r="AI78" i="64" s="1"/>
  <c r="AO72" i="46"/>
  <c r="L73"/>
  <c r="G79" i="64" s="1"/>
  <c r="N73" i="46"/>
  <c r="I79" i="64" s="1"/>
  <c r="P73" i="46"/>
  <c r="K79" i="64" s="1"/>
  <c r="Q73" i="46"/>
  <c r="T73"/>
  <c r="O79" i="64" s="1"/>
  <c r="V73" i="46"/>
  <c r="Q79" i="64" s="1"/>
  <c r="X73" i="46"/>
  <c r="S79" i="64" s="1"/>
  <c r="Y73" i="46"/>
  <c r="AB73"/>
  <c r="W79" i="64" s="1"/>
  <c r="AD73" i="46"/>
  <c r="Y79" i="64" s="1"/>
  <c r="AF73" i="46"/>
  <c r="AA79" i="64" s="1"/>
  <c r="AG73" i="46"/>
  <c r="AJ73"/>
  <c r="AE79" i="64" s="1"/>
  <c r="AL73" i="46"/>
  <c r="AG79" i="64" s="1"/>
  <c r="AN73" i="46"/>
  <c r="AI79" i="64" s="1"/>
  <c r="AO73" i="46"/>
  <c r="L74"/>
  <c r="G80" i="64" s="1"/>
  <c r="N74" i="46"/>
  <c r="I80" i="64" s="1"/>
  <c r="P74" i="46"/>
  <c r="K80" i="64" s="1"/>
  <c r="Q74" i="46"/>
  <c r="T74"/>
  <c r="O80" i="64" s="1"/>
  <c r="V74" i="46"/>
  <c r="Q80" i="64" s="1"/>
  <c r="X74" i="46"/>
  <c r="S80" i="64" s="1"/>
  <c r="Y74" i="46"/>
  <c r="AB74"/>
  <c r="W80" i="64" s="1"/>
  <c r="AD74" i="46"/>
  <c r="Y80" i="64" s="1"/>
  <c r="AF74" i="46"/>
  <c r="AA80" i="64" s="1"/>
  <c r="AG74" i="46"/>
  <c r="AJ74"/>
  <c r="AE80" i="64" s="1"/>
  <c r="AL74" i="46"/>
  <c r="AG80" i="64" s="1"/>
  <c r="AN74" i="46"/>
  <c r="AI80" i="64" s="1"/>
  <c r="AO74" i="46"/>
  <c r="L75"/>
  <c r="G81" i="64" s="1"/>
  <c r="N75" i="46"/>
  <c r="I81" i="64" s="1"/>
  <c r="P75" i="46"/>
  <c r="K81" i="64" s="1"/>
  <c r="Q75" i="46"/>
  <c r="T75"/>
  <c r="O81" i="64" s="1"/>
  <c r="V75" i="46"/>
  <c r="Q81" i="64" s="1"/>
  <c r="X75" i="46"/>
  <c r="S81" i="64" s="1"/>
  <c r="Y75" i="46"/>
  <c r="AB75"/>
  <c r="W81" i="64" s="1"/>
  <c r="AD75" i="46"/>
  <c r="Y81" i="64" s="1"/>
  <c r="AF75" i="46"/>
  <c r="AA81" i="64" s="1"/>
  <c r="AG75" i="46"/>
  <c r="AJ75"/>
  <c r="AE81" i="64" s="1"/>
  <c r="AL75" i="46"/>
  <c r="AG81" i="64" s="1"/>
  <c r="AN75" i="46"/>
  <c r="AI81" i="64" s="1"/>
  <c r="AO75" i="46"/>
  <c r="L76"/>
  <c r="G82" i="64" s="1"/>
  <c r="N76" i="46"/>
  <c r="I82" i="64" s="1"/>
  <c r="P76" i="46"/>
  <c r="K82" i="64" s="1"/>
  <c r="Q76" i="46"/>
  <c r="T76"/>
  <c r="O82" i="64" s="1"/>
  <c r="V76" i="46"/>
  <c r="Q82" i="64" s="1"/>
  <c r="X76" i="46"/>
  <c r="S82" i="64" s="1"/>
  <c r="Y76" i="46"/>
  <c r="AB76"/>
  <c r="W82" i="64" s="1"/>
  <c r="AD76" i="46"/>
  <c r="Y82" i="64" s="1"/>
  <c r="AF76" i="46"/>
  <c r="AA82" i="64" s="1"/>
  <c r="AG76" i="46"/>
  <c r="AJ76"/>
  <c r="AE82" i="64" s="1"/>
  <c r="AL76" i="46"/>
  <c r="AG82" i="64" s="1"/>
  <c r="AN76" i="46"/>
  <c r="AI82" i="64" s="1"/>
  <c r="AO76" i="46"/>
  <c r="L77"/>
  <c r="G83" i="64" s="1"/>
  <c r="N77" i="46"/>
  <c r="I83" i="64" s="1"/>
  <c r="P77" i="46"/>
  <c r="K83" i="64" s="1"/>
  <c r="Q77" i="46"/>
  <c r="T77"/>
  <c r="O83" i="64" s="1"/>
  <c r="V77" i="46"/>
  <c r="Q83" i="64" s="1"/>
  <c r="X77" i="46"/>
  <c r="S83" i="64" s="1"/>
  <c r="Y77" i="46"/>
  <c r="AB77"/>
  <c r="W83" i="64" s="1"/>
  <c r="AD77" i="46"/>
  <c r="Y83" i="64" s="1"/>
  <c r="AF77" i="46"/>
  <c r="AA83" i="64" s="1"/>
  <c r="AG77" i="46"/>
  <c r="AJ77"/>
  <c r="AE83" i="64" s="1"/>
  <c r="AL77" i="46"/>
  <c r="AG83" i="64" s="1"/>
  <c r="AN77" i="46"/>
  <c r="AI83" i="64" s="1"/>
  <c r="AO77" i="46"/>
  <c r="L78"/>
  <c r="G84" i="64" s="1"/>
  <c r="N78" i="46"/>
  <c r="I84" i="64" s="1"/>
  <c r="P78" i="46"/>
  <c r="K84" i="64" s="1"/>
  <c r="Q78" i="46"/>
  <c r="T78"/>
  <c r="O84" i="64" s="1"/>
  <c r="V78" i="46"/>
  <c r="Q84" i="64" s="1"/>
  <c r="X78" i="46"/>
  <c r="S84" i="64" s="1"/>
  <c r="Y78" i="46"/>
  <c r="AB78"/>
  <c r="W84" i="64" s="1"/>
  <c r="AD78" i="46"/>
  <c r="Y84" i="64" s="1"/>
  <c r="AF78" i="46"/>
  <c r="AA84" i="64" s="1"/>
  <c r="AG78" i="46"/>
  <c r="AJ78"/>
  <c r="AE84" i="64" s="1"/>
  <c r="AL78" i="46"/>
  <c r="AG84" i="64" s="1"/>
  <c r="AN78" i="46"/>
  <c r="AI84" i="64" s="1"/>
  <c r="AO78" i="46"/>
  <c r="L79"/>
  <c r="G85" i="64" s="1"/>
  <c r="N79" i="46"/>
  <c r="I85" i="64" s="1"/>
  <c r="P79" i="46"/>
  <c r="K85" i="64" s="1"/>
  <c r="Q79" i="46"/>
  <c r="T79"/>
  <c r="O85" i="64" s="1"/>
  <c r="V79" i="46"/>
  <c r="Q85" i="64" s="1"/>
  <c r="X79" i="46"/>
  <c r="S85" i="64" s="1"/>
  <c r="Y79" i="46"/>
  <c r="AB79"/>
  <c r="W85" i="64" s="1"/>
  <c r="AD79" i="46"/>
  <c r="Y85" i="64" s="1"/>
  <c r="AF79" i="46"/>
  <c r="AA85" i="64" s="1"/>
  <c r="AG79" i="46"/>
  <c r="AJ79"/>
  <c r="AE85" i="64" s="1"/>
  <c r="AL79" i="46"/>
  <c r="AG85" i="64" s="1"/>
  <c r="AN79" i="46"/>
  <c r="AI85" i="64" s="1"/>
  <c r="AO79" i="46"/>
  <c r="L80"/>
  <c r="G86" i="64" s="1"/>
  <c r="N80" i="46"/>
  <c r="I86" i="64" s="1"/>
  <c r="P80" i="46"/>
  <c r="K86" i="64" s="1"/>
  <c r="Q80" i="46"/>
  <c r="T80"/>
  <c r="O86" i="64" s="1"/>
  <c r="V80" i="46"/>
  <c r="Q86" i="64" s="1"/>
  <c r="X80" i="46"/>
  <c r="S86" i="64" s="1"/>
  <c r="Y80" i="46"/>
  <c r="AB80"/>
  <c r="W86" i="64" s="1"/>
  <c r="AD80" i="46"/>
  <c r="Y86" i="64" s="1"/>
  <c r="AF80" i="46"/>
  <c r="AA86" i="64" s="1"/>
  <c r="AG80" i="46"/>
  <c r="AJ80"/>
  <c r="AE86" i="64" s="1"/>
  <c r="AL80" i="46"/>
  <c r="AG86" i="64" s="1"/>
  <c r="AN80" i="46"/>
  <c r="AI86" i="64" s="1"/>
  <c r="AO80" i="46"/>
  <c r="L81"/>
  <c r="G87" i="64" s="1"/>
  <c r="N81" i="46"/>
  <c r="I87" i="64" s="1"/>
  <c r="P81" i="46"/>
  <c r="K87" i="64" s="1"/>
  <c r="Q81" i="46"/>
  <c r="T81"/>
  <c r="O87" i="64" s="1"/>
  <c r="V81" i="46"/>
  <c r="Q87" i="64" s="1"/>
  <c r="X81" i="46"/>
  <c r="S87" i="64" s="1"/>
  <c r="Y81" i="46"/>
  <c r="AB81"/>
  <c r="W87" i="64" s="1"/>
  <c r="AD81" i="46"/>
  <c r="Y87" i="64" s="1"/>
  <c r="AF81" i="46"/>
  <c r="AA87" i="64" s="1"/>
  <c r="AG81" i="46"/>
  <c r="AJ81"/>
  <c r="AE87" i="64" s="1"/>
  <c r="AL81" i="46"/>
  <c r="AG87" i="64" s="1"/>
  <c r="AN81" i="46"/>
  <c r="AI87" i="64" s="1"/>
  <c r="AO81" i="46"/>
  <c r="L82"/>
  <c r="G88" i="64" s="1"/>
  <c r="N82" i="46"/>
  <c r="I88" i="64" s="1"/>
  <c r="P82" i="46"/>
  <c r="K88" i="64" s="1"/>
  <c r="Q82" i="46"/>
  <c r="T82"/>
  <c r="O88" i="64" s="1"/>
  <c r="V82" i="46"/>
  <c r="Q88" i="64" s="1"/>
  <c r="X82" i="46"/>
  <c r="S88" i="64" s="1"/>
  <c r="Y82" i="46"/>
  <c r="AB82"/>
  <c r="W88" i="64" s="1"/>
  <c r="AD82" i="46"/>
  <c r="Y88" i="64" s="1"/>
  <c r="AF82" i="46"/>
  <c r="AA88" i="64" s="1"/>
  <c r="AG82" i="46"/>
  <c r="AJ82"/>
  <c r="AE88" i="64" s="1"/>
  <c r="AL82" i="46"/>
  <c r="AG88" i="64" s="1"/>
  <c r="AN82" i="46"/>
  <c r="AI88" i="64" s="1"/>
  <c r="AO82" i="46"/>
  <c r="L83"/>
  <c r="G89" i="64" s="1"/>
  <c r="N83" i="46"/>
  <c r="I89" i="64" s="1"/>
  <c r="P83" i="46"/>
  <c r="K89" i="64" s="1"/>
  <c r="Q83" i="46"/>
  <c r="T83"/>
  <c r="O89" i="64" s="1"/>
  <c r="V83" i="46"/>
  <c r="Q89" i="64" s="1"/>
  <c r="X83" i="46"/>
  <c r="S89" i="64" s="1"/>
  <c r="Y83" i="46"/>
  <c r="AB83"/>
  <c r="W89" i="64" s="1"/>
  <c r="AD83" i="46"/>
  <c r="Y89" i="64" s="1"/>
  <c r="AF83" i="46"/>
  <c r="AA89" i="64" s="1"/>
  <c r="AG83" i="46"/>
  <c r="AJ83"/>
  <c r="AE89" i="64" s="1"/>
  <c r="AL83" i="46"/>
  <c r="AG89" i="64" s="1"/>
  <c r="AN83" i="46"/>
  <c r="AI89" i="64" s="1"/>
  <c r="AO83" i="46"/>
  <c r="L84"/>
  <c r="G90" i="64" s="1"/>
  <c r="N84" i="46"/>
  <c r="I90" i="64" s="1"/>
  <c r="P84" i="46"/>
  <c r="K90" i="64" s="1"/>
  <c r="Q84" i="46"/>
  <c r="T84"/>
  <c r="O90" i="64" s="1"/>
  <c r="V84" i="46"/>
  <c r="Q90" i="64" s="1"/>
  <c r="X84" i="46"/>
  <c r="S90" i="64" s="1"/>
  <c r="Y84" i="46"/>
  <c r="AB84"/>
  <c r="W90" i="64" s="1"/>
  <c r="AD84" i="46"/>
  <c r="Y90" i="64" s="1"/>
  <c r="AF84" i="46"/>
  <c r="AA90" i="64" s="1"/>
  <c r="AG84" i="46"/>
  <c r="AJ84"/>
  <c r="AE90" i="64" s="1"/>
  <c r="AL84" i="46"/>
  <c r="AG90" i="64" s="1"/>
  <c r="AN84" i="46"/>
  <c r="AI90" i="64" s="1"/>
  <c r="AO84" i="46"/>
  <c r="L85"/>
  <c r="G91" i="64" s="1"/>
  <c r="N85" i="46"/>
  <c r="I91" i="64" s="1"/>
  <c r="P85" i="46"/>
  <c r="K91" i="64" s="1"/>
  <c r="Q85" i="46"/>
  <c r="T85"/>
  <c r="O91" i="64" s="1"/>
  <c r="V85" i="46"/>
  <c r="Q91" i="64" s="1"/>
  <c r="X85" i="46"/>
  <c r="S91" i="64" s="1"/>
  <c r="Y85" i="46"/>
  <c r="AB85"/>
  <c r="W91" i="64" s="1"/>
  <c r="AD85" i="46"/>
  <c r="Y91" i="64" s="1"/>
  <c r="AF85" i="46"/>
  <c r="AA91" i="64" s="1"/>
  <c r="AG85" i="46"/>
  <c r="AJ85"/>
  <c r="AE91" i="64" s="1"/>
  <c r="AL85" i="46"/>
  <c r="AG91" i="64" s="1"/>
  <c r="AN85" i="46"/>
  <c r="AI91" i="64" s="1"/>
  <c r="AO85" i="46"/>
  <c r="L86"/>
  <c r="G92" i="64" s="1"/>
  <c r="N86" i="46"/>
  <c r="I92" i="64" s="1"/>
  <c r="P86" i="46"/>
  <c r="K92" i="64" s="1"/>
  <c r="Q86" i="46"/>
  <c r="T86"/>
  <c r="O92" i="64" s="1"/>
  <c r="V86" i="46"/>
  <c r="Q92" i="64" s="1"/>
  <c r="X86" i="46"/>
  <c r="S92" i="64" s="1"/>
  <c r="Y86" i="46"/>
  <c r="AB86"/>
  <c r="W92" i="64" s="1"/>
  <c r="AD86" i="46"/>
  <c r="Y92" i="64" s="1"/>
  <c r="AF86" i="46"/>
  <c r="AA92" i="64" s="1"/>
  <c r="AG86" i="46"/>
  <c r="AJ86"/>
  <c r="AE92" i="64" s="1"/>
  <c r="AL86" i="46"/>
  <c r="AG92" i="64" s="1"/>
  <c r="AN86" i="46"/>
  <c r="AI92" i="64" s="1"/>
  <c r="AO86" i="46"/>
  <c r="L87"/>
  <c r="G93" i="64" s="1"/>
  <c r="N87" i="46"/>
  <c r="I93" i="64" s="1"/>
  <c r="P87" i="46"/>
  <c r="K93" i="64" s="1"/>
  <c r="Q87" i="46"/>
  <c r="T87"/>
  <c r="O93" i="64" s="1"/>
  <c r="V87" i="46"/>
  <c r="Q93" i="64" s="1"/>
  <c r="X87" i="46"/>
  <c r="S93" i="64" s="1"/>
  <c r="Y87" i="46"/>
  <c r="AB87"/>
  <c r="W93" i="64" s="1"/>
  <c r="AD87" i="46"/>
  <c r="Y93" i="64" s="1"/>
  <c r="AF87" i="46"/>
  <c r="AA93" i="64" s="1"/>
  <c r="AG87" i="46"/>
  <c r="AJ87"/>
  <c r="AE93" i="64" s="1"/>
  <c r="AL87" i="46"/>
  <c r="AG93" i="64" s="1"/>
  <c r="AN87" i="46"/>
  <c r="AI93" i="64" s="1"/>
  <c r="AO87" i="46"/>
  <c r="L88"/>
  <c r="G94" i="64" s="1"/>
  <c r="N88" i="46"/>
  <c r="I94" i="64" s="1"/>
  <c r="P88" i="46"/>
  <c r="K94" i="64" s="1"/>
  <c r="Q88" i="46"/>
  <c r="T88"/>
  <c r="O94" i="64" s="1"/>
  <c r="V88" i="46"/>
  <c r="Q94" i="64" s="1"/>
  <c r="X88" i="46"/>
  <c r="S94" i="64" s="1"/>
  <c r="Y88" i="46"/>
  <c r="AB88"/>
  <c r="W94" i="64" s="1"/>
  <c r="AD88" i="46"/>
  <c r="Y94" i="64" s="1"/>
  <c r="AF88" i="46"/>
  <c r="AA94" i="64" s="1"/>
  <c r="AG88" i="46"/>
  <c r="AJ88"/>
  <c r="AE94" i="64" s="1"/>
  <c r="AL88" i="46"/>
  <c r="AG94" i="64" s="1"/>
  <c r="AN88" i="46"/>
  <c r="AI94" i="64" s="1"/>
  <c r="AO88" i="46"/>
  <c r="L89"/>
  <c r="G95" i="64" s="1"/>
  <c r="N89" i="46"/>
  <c r="I95" i="64" s="1"/>
  <c r="P89" i="46"/>
  <c r="K95" i="64" s="1"/>
  <c r="Q89" i="46"/>
  <c r="T89"/>
  <c r="O95" i="64" s="1"/>
  <c r="V89" i="46"/>
  <c r="Q95" i="64" s="1"/>
  <c r="X89" i="46"/>
  <c r="S95" i="64" s="1"/>
  <c r="Y89" i="46"/>
  <c r="AB89"/>
  <c r="W95" i="64" s="1"/>
  <c r="AD89" i="46"/>
  <c r="Y95" i="64" s="1"/>
  <c r="AF89" i="46"/>
  <c r="AA95" i="64" s="1"/>
  <c r="AG89" i="46"/>
  <c r="AJ89"/>
  <c r="AE95" i="64" s="1"/>
  <c r="AL89" i="46"/>
  <c r="AG95" i="64" s="1"/>
  <c r="AN89" i="46"/>
  <c r="AI95" i="64" s="1"/>
  <c r="AO89" i="46"/>
  <c r="L90"/>
  <c r="G96" i="64" s="1"/>
  <c r="N90" i="46"/>
  <c r="I96" i="64" s="1"/>
  <c r="P90" i="46"/>
  <c r="K96" i="64" s="1"/>
  <c r="Q90" i="46"/>
  <c r="T90"/>
  <c r="O96" i="64" s="1"/>
  <c r="V90" i="46"/>
  <c r="Q96" i="64" s="1"/>
  <c r="X90" i="46"/>
  <c r="S96" i="64" s="1"/>
  <c r="Y90" i="46"/>
  <c r="AB90"/>
  <c r="W96" i="64" s="1"/>
  <c r="AD90" i="46"/>
  <c r="Y96" i="64" s="1"/>
  <c r="AF90" i="46"/>
  <c r="AA96" i="64" s="1"/>
  <c r="AG90" i="46"/>
  <c r="AJ90"/>
  <c r="AE96" i="64" s="1"/>
  <c r="AL90" i="46"/>
  <c r="AG96" i="64" s="1"/>
  <c r="AN90" i="46"/>
  <c r="AI96" i="64" s="1"/>
  <c r="AO90" i="46"/>
  <c r="L91"/>
  <c r="G97" i="64" s="1"/>
  <c r="N91" i="46"/>
  <c r="I97" i="64" s="1"/>
  <c r="P91" i="46"/>
  <c r="K97" i="64" s="1"/>
  <c r="Q91" i="46"/>
  <c r="T91"/>
  <c r="O97" i="64" s="1"/>
  <c r="V91" i="46"/>
  <c r="Q97" i="64" s="1"/>
  <c r="X91" i="46"/>
  <c r="S97" i="64" s="1"/>
  <c r="Y91" i="46"/>
  <c r="AB91"/>
  <c r="W97" i="64" s="1"/>
  <c r="AD91" i="46"/>
  <c r="Y97" i="64" s="1"/>
  <c r="AF91" i="46"/>
  <c r="AA97" i="64" s="1"/>
  <c r="AG91" i="46"/>
  <c r="AJ91"/>
  <c r="AE97" i="64" s="1"/>
  <c r="AL91" i="46"/>
  <c r="AG97" i="64" s="1"/>
  <c r="AN91" i="46"/>
  <c r="AI97" i="64" s="1"/>
  <c r="AO91" i="46"/>
  <c r="L92"/>
  <c r="G98" i="64" s="1"/>
  <c r="N92" i="46"/>
  <c r="I98" i="64" s="1"/>
  <c r="P92" i="46"/>
  <c r="K98" i="64" s="1"/>
  <c r="Q92" i="46"/>
  <c r="T92"/>
  <c r="O98" i="64" s="1"/>
  <c r="V92" i="46"/>
  <c r="Q98" i="64" s="1"/>
  <c r="X92" i="46"/>
  <c r="S98" i="64" s="1"/>
  <c r="Y92" i="46"/>
  <c r="AB92"/>
  <c r="W98" i="64" s="1"/>
  <c r="AD92" i="46"/>
  <c r="Y98" i="64" s="1"/>
  <c r="AF92" i="46"/>
  <c r="AA98" i="64" s="1"/>
  <c r="AG92" i="46"/>
  <c r="AJ92"/>
  <c r="AE98" i="64" s="1"/>
  <c r="AL92" i="46"/>
  <c r="AG98" i="64" s="1"/>
  <c r="AN92" i="46"/>
  <c r="AI98" i="64" s="1"/>
  <c r="AO92" i="46"/>
  <c r="L93"/>
  <c r="G99" i="64" s="1"/>
  <c r="N93" i="46"/>
  <c r="I99" i="64" s="1"/>
  <c r="P93" i="46"/>
  <c r="K99" i="64" s="1"/>
  <c r="Q93" i="46"/>
  <c r="T93"/>
  <c r="O99" i="64" s="1"/>
  <c r="V93" i="46"/>
  <c r="Q99" i="64" s="1"/>
  <c r="X93" i="46"/>
  <c r="S99" i="64" s="1"/>
  <c r="Y93" i="46"/>
  <c r="AB93"/>
  <c r="W99" i="64" s="1"/>
  <c r="AD93" i="46"/>
  <c r="Y99" i="64" s="1"/>
  <c r="AF93" i="46"/>
  <c r="AA99" i="64" s="1"/>
  <c r="AG93" i="46"/>
  <c r="AJ93"/>
  <c r="AE99" i="64" s="1"/>
  <c r="AL93" i="46"/>
  <c r="AG99" i="64" s="1"/>
  <c r="AN93" i="46"/>
  <c r="AI99" i="64" s="1"/>
  <c r="AO93" i="46"/>
  <c r="L94"/>
  <c r="G100" i="64" s="1"/>
  <c r="N94" i="46"/>
  <c r="I100" i="64" s="1"/>
  <c r="P94" i="46"/>
  <c r="K100" i="64" s="1"/>
  <c r="Q94" i="46"/>
  <c r="T94"/>
  <c r="O100" i="64" s="1"/>
  <c r="V94" i="46"/>
  <c r="Q100" i="64" s="1"/>
  <c r="X94" i="46"/>
  <c r="S100" i="64" s="1"/>
  <c r="Y94" i="46"/>
  <c r="AB94"/>
  <c r="W100" i="64" s="1"/>
  <c r="AD94" i="46"/>
  <c r="Y100" i="64" s="1"/>
  <c r="AF94" i="46"/>
  <c r="AA100" i="64" s="1"/>
  <c r="AG94" i="46"/>
  <c r="AJ94"/>
  <c r="AE100" i="64" s="1"/>
  <c r="AL94" i="46"/>
  <c r="AG100" i="64" s="1"/>
  <c r="AN94" i="46"/>
  <c r="AI100" i="64" s="1"/>
  <c r="AO94" i="46"/>
  <c r="L95"/>
  <c r="G101" i="64" s="1"/>
  <c r="N95" i="46"/>
  <c r="I101" i="64" s="1"/>
  <c r="P95" i="46"/>
  <c r="K101" i="64" s="1"/>
  <c r="Q95" i="46"/>
  <c r="T95"/>
  <c r="O101" i="64" s="1"/>
  <c r="V95" i="46"/>
  <c r="Q101" i="64" s="1"/>
  <c r="X95" i="46"/>
  <c r="S101" i="64" s="1"/>
  <c r="Y95" i="46"/>
  <c r="AB95"/>
  <c r="W101" i="64" s="1"/>
  <c r="AD95" i="46"/>
  <c r="Y101" i="64" s="1"/>
  <c r="AF95" i="46"/>
  <c r="AA101" i="64" s="1"/>
  <c r="AG95" i="46"/>
  <c r="AJ95"/>
  <c r="AE101" i="64" s="1"/>
  <c r="AL95" i="46"/>
  <c r="AG101" i="64" s="1"/>
  <c r="AN95" i="46"/>
  <c r="AI101" i="64" s="1"/>
  <c r="AO95" i="46"/>
  <c r="L96"/>
  <c r="G102" i="64" s="1"/>
  <c r="N96" i="46"/>
  <c r="I102" i="64" s="1"/>
  <c r="P96" i="46"/>
  <c r="K102" i="64" s="1"/>
  <c r="Q96" i="46"/>
  <c r="T96"/>
  <c r="O102" i="64" s="1"/>
  <c r="V96" i="46"/>
  <c r="Q102" i="64" s="1"/>
  <c r="X96" i="46"/>
  <c r="S102" i="64" s="1"/>
  <c r="Y96" i="46"/>
  <c r="AB96"/>
  <c r="W102" i="64" s="1"/>
  <c r="AD96" i="46"/>
  <c r="Y102" i="64" s="1"/>
  <c r="AF96" i="46"/>
  <c r="AA102" i="64" s="1"/>
  <c r="AG96" i="46"/>
  <c r="AJ96"/>
  <c r="AE102" i="64" s="1"/>
  <c r="AL96" i="46"/>
  <c r="AG102" i="64" s="1"/>
  <c r="AN96" i="46"/>
  <c r="AI102" i="64" s="1"/>
  <c r="AO96" i="46"/>
  <c r="L97"/>
  <c r="G103" i="64" s="1"/>
  <c r="N97" i="46"/>
  <c r="I103" i="64" s="1"/>
  <c r="P97" i="46"/>
  <c r="K103" i="64" s="1"/>
  <c r="Q97" i="46"/>
  <c r="T97"/>
  <c r="O103" i="64" s="1"/>
  <c r="V97" i="46"/>
  <c r="Q103" i="64" s="1"/>
  <c r="X97" i="46"/>
  <c r="S103" i="64" s="1"/>
  <c r="Y97" i="46"/>
  <c r="AB97"/>
  <c r="W103" i="64" s="1"/>
  <c r="AD97" i="46"/>
  <c r="Y103" i="64" s="1"/>
  <c r="AF97" i="46"/>
  <c r="AA103" i="64" s="1"/>
  <c r="AG97" i="46"/>
  <c r="AJ97"/>
  <c r="AE103" i="64" s="1"/>
  <c r="AL97" i="46"/>
  <c r="AG103" i="64" s="1"/>
  <c r="AN97" i="46"/>
  <c r="AI103" i="64" s="1"/>
  <c r="AO97" i="46"/>
  <c r="L98"/>
  <c r="G104" i="64" s="1"/>
  <c r="N98" i="46"/>
  <c r="I104" i="64" s="1"/>
  <c r="P98" i="46"/>
  <c r="K104" i="64" s="1"/>
  <c r="Q98" i="46"/>
  <c r="T98"/>
  <c r="O104" i="64" s="1"/>
  <c r="V98" i="46"/>
  <c r="Q104" i="64" s="1"/>
  <c r="X98" i="46"/>
  <c r="S104" i="64" s="1"/>
  <c r="Y98" i="46"/>
  <c r="AB98"/>
  <c r="W104" i="64" s="1"/>
  <c r="AD98" i="46"/>
  <c r="Y104" i="64" s="1"/>
  <c r="AF98" i="46"/>
  <c r="AA104" i="64" s="1"/>
  <c r="AG98" i="46"/>
  <c r="AJ98"/>
  <c r="AE104" i="64" s="1"/>
  <c r="AL98" i="46"/>
  <c r="AG104" i="64" s="1"/>
  <c r="AN98" i="46"/>
  <c r="AI104" i="64" s="1"/>
  <c r="AO98" i="46"/>
  <c r="L99"/>
  <c r="G105" i="64" s="1"/>
  <c r="N99" i="46"/>
  <c r="I105" i="64" s="1"/>
  <c r="P99" i="46"/>
  <c r="K105" i="64" s="1"/>
  <c r="Q99" i="46"/>
  <c r="T99"/>
  <c r="O105" i="64" s="1"/>
  <c r="V99" i="46"/>
  <c r="Q105" i="64" s="1"/>
  <c r="X99" i="46"/>
  <c r="S105" i="64" s="1"/>
  <c r="Y99" i="46"/>
  <c r="AB99"/>
  <c r="W105" i="64" s="1"/>
  <c r="AD99" i="46"/>
  <c r="Y105" i="64" s="1"/>
  <c r="AF99" i="46"/>
  <c r="AA105" i="64" s="1"/>
  <c r="AG99" i="46"/>
  <c r="AJ99"/>
  <c r="AE105" i="64" s="1"/>
  <c r="AL99" i="46"/>
  <c r="AG105" i="64" s="1"/>
  <c r="AN99" i="46"/>
  <c r="AI105" i="64" s="1"/>
  <c r="AO99" i="46"/>
  <c r="L100"/>
  <c r="G106" i="64" s="1"/>
  <c r="N100" i="46"/>
  <c r="I106" i="64" s="1"/>
  <c r="P100" i="46"/>
  <c r="K106" i="64" s="1"/>
  <c r="Q100" i="46"/>
  <c r="T100"/>
  <c r="O106" i="64" s="1"/>
  <c r="V100" i="46"/>
  <c r="Q106" i="64" s="1"/>
  <c r="X100" i="46"/>
  <c r="S106" i="64" s="1"/>
  <c r="Y100" i="46"/>
  <c r="AB100"/>
  <c r="W106" i="64" s="1"/>
  <c r="AD100" i="46"/>
  <c r="Y106" i="64" s="1"/>
  <c r="AF100" i="46"/>
  <c r="AA106" i="64" s="1"/>
  <c r="AG100" i="46"/>
  <c r="AJ100"/>
  <c r="AE106" i="64" s="1"/>
  <c r="AL100" i="46"/>
  <c r="AG106" i="64" s="1"/>
  <c r="AN100" i="46"/>
  <c r="AI106" i="64" s="1"/>
  <c r="AO100" i="46"/>
  <c r="L101"/>
  <c r="G107" i="64" s="1"/>
  <c r="N101" i="46"/>
  <c r="I107" i="64" s="1"/>
  <c r="P101" i="46"/>
  <c r="K107" i="64" s="1"/>
  <c r="Q101" i="46"/>
  <c r="T101"/>
  <c r="O107" i="64" s="1"/>
  <c r="V101" i="46"/>
  <c r="Q107" i="64" s="1"/>
  <c r="X101" i="46"/>
  <c r="S107" i="64" s="1"/>
  <c r="Y101" i="46"/>
  <c r="AB101"/>
  <c r="W107" i="64" s="1"/>
  <c r="AD101" i="46"/>
  <c r="Y107" i="64" s="1"/>
  <c r="AF101" i="46"/>
  <c r="AA107" i="64" s="1"/>
  <c r="AG101" i="46"/>
  <c r="AJ101"/>
  <c r="AE107" i="64" s="1"/>
  <c r="AL101" i="46"/>
  <c r="AG107" i="64" s="1"/>
  <c r="AN101" i="46"/>
  <c r="AI107" i="64" s="1"/>
  <c r="AO101" i="46"/>
  <c r="L102"/>
  <c r="G108" i="64" s="1"/>
  <c r="N102" i="46"/>
  <c r="I108" i="64" s="1"/>
  <c r="P102" i="46"/>
  <c r="K108" i="64" s="1"/>
  <c r="Q102" i="46"/>
  <c r="T102"/>
  <c r="O108" i="64" s="1"/>
  <c r="V102" i="46"/>
  <c r="Q108" i="64" s="1"/>
  <c r="X102" i="46"/>
  <c r="S108" i="64" s="1"/>
  <c r="Y102" i="46"/>
  <c r="AB102"/>
  <c r="W108" i="64" s="1"/>
  <c r="AD102" i="46"/>
  <c r="Y108" i="64" s="1"/>
  <c r="AF102" i="46"/>
  <c r="AA108" i="64" s="1"/>
  <c r="AG102" i="46"/>
  <c r="AJ102"/>
  <c r="AE108" i="64" s="1"/>
  <c r="AL102" i="46"/>
  <c r="AG108" i="64" s="1"/>
  <c r="AN102" i="46"/>
  <c r="AI108" i="64" s="1"/>
  <c r="AO102" i="46"/>
  <c r="L103"/>
  <c r="G109" i="64" s="1"/>
  <c r="N103" i="46"/>
  <c r="I109" i="64" s="1"/>
  <c r="P103" i="46"/>
  <c r="K109" i="64" s="1"/>
  <c r="Q103" i="46"/>
  <c r="T103"/>
  <c r="O109" i="64" s="1"/>
  <c r="V103" i="46"/>
  <c r="Q109" i="64" s="1"/>
  <c r="X103" i="46"/>
  <c r="S109" i="64" s="1"/>
  <c r="Y103" i="46"/>
  <c r="AB103"/>
  <c r="W109" i="64" s="1"/>
  <c r="AD103" i="46"/>
  <c r="Y109" i="64" s="1"/>
  <c r="AF103" i="46"/>
  <c r="AA109" i="64" s="1"/>
  <c r="AG103" i="46"/>
  <c r="AJ103"/>
  <c r="AE109" i="64" s="1"/>
  <c r="AL103" i="46"/>
  <c r="AG109" i="64" s="1"/>
  <c r="AN103" i="46"/>
  <c r="AI109" i="64" s="1"/>
  <c r="AO103" i="46"/>
  <c r="L104"/>
  <c r="G110" i="64" s="1"/>
  <c r="N104" i="46"/>
  <c r="I110" i="64" s="1"/>
  <c r="P104" i="46"/>
  <c r="K110" i="64" s="1"/>
  <c r="Q104" i="46"/>
  <c r="T104"/>
  <c r="O110" i="64" s="1"/>
  <c r="V104" i="46"/>
  <c r="Q110" i="64" s="1"/>
  <c r="X104" i="46"/>
  <c r="S110" i="64" s="1"/>
  <c r="Y104" i="46"/>
  <c r="AB104"/>
  <c r="W110" i="64" s="1"/>
  <c r="AD104" i="46"/>
  <c r="Y110" i="64" s="1"/>
  <c r="AF104" i="46"/>
  <c r="AA110" i="64" s="1"/>
  <c r="AG104" i="46"/>
  <c r="AJ104"/>
  <c r="AE110" i="64" s="1"/>
  <c r="AL104" i="46"/>
  <c r="AG110" i="64" s="1"/>
  <c r="AN104" i="46"/>
  <c r="AI110" i="64" s="1"/>
  <c r="AO104" i="46"/>
  <c r="L105"/>
  <c r="G111" i="64" s="1"/>
  <c r="N105" i="46"/>
  <c r="I111" i="64" s="1"/>
  <c r="P105" i="46"/>
  <c r="K111" i="64" s="1"/>
  <c r="Q105" i="46"/>
  <c r="T105"/>
  <c r="O111" i="64" s="1"/>
  <c r="V105" i="46"/>
  <c r="Q111" i="64" s="1"/>
  <c r="X105" i="46"/>
  <c r="S111" i="64" s="1"/>
  <c r="Y105" i="46"/>
  <c r="AB105"/>
  <c r="W111" i="64" s="1"/>
  <c r="AD105" i="46"/>
  <c r="Y111" i="64" s="1"/>
  <c r="AF105" i="46"/>
  <c r="AA111" i="64" s="1"/>
  <c r="AG105" i="46"/>
  <c r="AJ105"/>
  <c r="AE111" i="64" s="1"/>
  <c r="AL105" i="46"/>
  <c r="AG111" i="64" s="1"/>
  <c r="AN105" i="46"/>
  <c r="AI111" i="64" s="1"/>
  <c r="AO105" i="46"/>
  <c r="G12" i="47"/>
  <c r="G12" i="65" s="1"/>
  <c r="I12" i="47"/>
  <c r="I12" i="65" s="1"/>
  <c r="K12" i="47"/>
  <c r="K12" i="65" s="1"/>
  <c r="L12" i="47"/>
  <c r="O12"/>
  <c r="O12" i="65" s="1"/>
  <c r="Q12" i="47"/>
  <c r="Q12" i="65" s="1"/>
  <c r="S12" i="47"/>
  <c r="S12" i="65" s="1"/>
  <c r="T12" i="47"/>
  <c r="W12"/>
  <c r="W12" i="65" s="1"/>
  <c r="Y12" i="47"/>
  <c r="Y12" i="65" s="1"/>
  <c r="AA12" i="47"/>
  <c r="AA12" i="65" s="1"/>
  <c r="AB12" i="47"/>
  <c r="AE12"/>
  <c r="AE12" i="65" s="1"/>
  <c r="AG12" i="47"/>
  <c r="AG12" i="65" s="1"/>
  <c r="AI12" i="47"/>
  <c r="AI12" i="65" s="1"/>
  <c r="AJ12" i="47"/>
  <c r="G13"/>
  <c r="G13" i="65" s="1"/>
  <c r="I13" i="47"/>
  <c r="I13" i="65" s="1"/>
  <c r="K13" i="47"/>
  <c r="K13" i="65" s="1"/>
  <c r="L13" i="47"/>
  <c r="O13"/>
  <c r="O13" i="65" s="1"/>
  <c r="Q13" i="47"/>
  <c r="Q13" i="65" s="1"/>
  <c r="S13" i="47"/>
  <c r="S13" i="65" s="1"/>
  <c r="T13" i="47"/>
  <c r="W13"/>
  <c r="W13" i="65" s="1"/>
  <c r="Y13" i="47"/>
  <c r="Y13" i="65" s="1"/>
  <c r="AA13" i="47"/>
  <c r="AA13" i="65" s="1"/>
  <c r="AB13" i="47"/>
  <c r="AE13"/>
  <c r="AE13" i="65" s="1"/>
  <c r="AG13" i="47"/>
  <c r="AG13" i="65" s="1"/>
  <c r="AI13" i="47"/>
  <c r="AI13" i="65" s="1"/>
  <c r="AJ13" i="47"/>
  <c r="G14"/>
  <c r="G14" i="65" s="1"/>
  <c r="I14" i="47"/>
  <c r="I14" i="65" s="1"/>
  <c r="K14" i="47"/>
  <c r="K14" i="65" s="1"/>
  <c r="L14" i="47"/>
  <c r="O14"/>
  <c r="O14" i="65" s="1"/>
  <c r="Q14" i="47"/>
  <c r="Q14" i="65" s="1"/>
  <c r="S14" i="47"/>
  <c r="S14" i="65" s="1"/>
  <c r="T14" i="47"/>
  <c r="W14"/>
  <c r="W14" i="65" s="1"/>
  <c r="Y14" i="47"/>
  <c r="Y14" i="65" s="1"/>
  <c r="AA14" i="47"/>
  <c r="AA14" i="65" s="1"/>
  <c r="AB14" i="47"/>
  <c r="AE14"/>
  <c r="AE14" i="65" s="1"/>
  <c r="AG14" i="47"/>
  <c r="AG14" i="65" s="1"/>
  <c r="AI14" i="47"/>
  <c r="AI14" i="65" s="1"/>
  <c r="AJ14" i="47"/>
  <c r="G15"/>
  <c r="G15" i="65" s="1"/>
  <c r="I15" i="47"/>
  <c r="I15" i="65" s="1"/>
  <c r="K15" i="47"/>
  <c r="K15" i="65" s="1"/>
  <c r="L15" i="47"/>
  <c r="O15"/>
  <c r="O15" i="65" s="1"/>
  <c r="Q15" i="47"/>
  <c r="Q15" i="65" s="1"/>
  <c r="S15" i="47"/>
  <c r="S15" i="65" s="1"/>
  <c r="T15" i="47"/>
  <c r="W15"/>
  <c r="W15" i="65" s="1"/>
  <c r="Y15" i="47"/>
  <c r="Y15" i="65" s="1"/>
  <c r="AA15" i="47"/>
  <c r="AA15" i="65" s="1"/>
  <c r="AB15" i="47"/>
  <c r="AE15"/>
  <c r="AE15" i="65" s="1"/>
  <c r="AG15" i="47"/>
  <c r="AG15" i="65" s="1"/>
  <c r="AI15" i="47"/>
  <c r="AI15" i="65" s="1"/>
  <c r="AJ15" i="47"/>
  <c r="G16"/>
  <c r="G16" i="65" s="1"/>
  <c r="I16" i="47"/>
  <c r="I16" i="65" s="1"/>
  <c r="K16" i="47"/>
  <c r="K16" i="65" s="1"/>
  <c r="L16" i="47"/>
  <c r="O16"/>
  <c r="O16" i="65" s="1"/>
  <c r="Q16" i="47"/>
  <c r="Q16" i="65" s="1"/>
  <c r="S16" i="47"/>
  <c r="S16" i="65" s="1"/>
  <c r="T16" i="47"/>
  <c r="W16"/>
  <c r="W16" i="65" s="1"/>
  <c r="Y16" i="47"/>
  <c r="Y16" i="65" s="1"/>
  <c r="AA16" i="47"/>
  <c r="AA16" i="65" s="1"/>
  <c r="AB16" i="47"/>
  <c r="AE16"/>
  <c r="AE16" i="65" s="1"/>
  <c r="AG16" i="47"/>
  <c r="AG16" i="65" s="1"/>
  <c r="AI16" i="47"/>
  <c r="AI16" i="65" s="1"/>
  <c r="AJ16" i="47"/>
  <c r="G17"/>
  <c r="G17" i="65" s="1"/>
  <c r="I17" i="47"/>
  <c r="I17" i="65" s="1"/>
  <c r="K17" i="47"/>
  <c r="K17" i="65" s="1"/>
  <c r="L17" i="47"/>
  <c r="O17"/>
  <c r="O17" i="65" s="1"/>
  <c r="Q17" i="47"/>
  <c r="Q17" i="65" s="1"/>
  <c r="S17" i="47"/>
  <c r="S17" i="65" s="1"/>
  <c r="T17" i="47"/>
  <c r="W17"/>
  <c r="W17" i="65" s="1"/>
  <c r="Y17" i="47"/>
  <c r="Y17" i="65" s="1"/>
  <c r="AA17" i="47"/>
  <c r="AA17" i="65" s="1"/>
  <c r="AB17" i="47"/>
  <c r="AE17"/>
  <c r="AE17" i="65" s="1"/>
  <c r="AG17" i="47"/>
  <c r="AG17" i="65" s="1"/>
  <c r="AI17" i="47"/>
  <c r="AI17" i="65" s="1"/>
  <c r="AJ17" i="47"/>
  <c r="G18"/>
  <c r="G18" i="65" s="1"/>
  <c r="I18" i="47"/>
  <c r="I18" i="65" s="1"/>
  <c r="K18" i="47"/>
  <c r="K18" i="65" s="1"/>
  <c r="L18" i="47"/>
  <c r="AL18" s="1"/>
  <c r="O18"/>
  <c r="O18" i="65" s="1"/>
  <c r="Q18" i="47"/>
  <c r="Q18" i="65" s="1"/>
  <c r="S18" i="47"/>
  <c r="S18" i="65" s="1"/>
  <c r="T18" i="47"/>
  <c r="W18"/>
  <c r="W18" i="65" s="1"/>
  <c r="Y18" i="47"/>
  <c r="Y18" i="65" s="1"/>
  <c r="AA18" i="47"/>
  <c r="AA18" i="65" s="1"/>
  <c r="AB18" i="47"/>
  <c r="AE18"/>
  <c r="AE18" i="65" s="1"/>
  <c r="AG18" i="47"/>
  <c r="AG18" i="65" s="1"/>
  <c r="AI18" i="47"/>
  <c r="AI18" i="65" s="1"/>
  <c r="AJ18" i="47"/>
  <c r="G19"/>
  <c r="G19" i="65" s="1"/>
  <c r="I19" i="47"/>
  <c r="I19" i="65" s="1"/>
  <c r="K19" i="47"/>
  <c r="K19" i="65" s="1"/>
  <c r="L19" i="47"/>
  <c r="O19"/>
  <c r="O19" i="65" s="1"/>
  <c r="Q19" i="47"/>
  <c r="Q19" i="65" s="1"/>
  <c r="S19" i="47"/>
  <c r="S19" i="65" s="1"/>
  <c r="T19" i="47"/>
  <c r="W19"/>
  <c r="W19" i="65" s="1"/>
  <c r="Y19" i="47"/>
  <c r="Y19" i="65" s="1"/>
  <c r="AA19" i="47"/>
  <c r="AA19" i="65" s="1"/>
  <c r="AB19" i="47"/>
  <c r="AE19"/>
  <c r="AE19" i="65" s="1"/>
  <c r="AG19" i="47"/>
  <c r="AG19" i="65" s="1"/>
  <c r="AI19" i="47"/>
  <c r="AI19" i="65" s="1"/>
  <c r="AJ19" i="47"/>
  <c r="G20"/>
  <c r="G20" i="65" s="1"/>
  <c r="I20" i="47"/>
  <c r="I20" i="65" s="1"/>
  <c r="K20" i="47"/>
  <c r="K20" i="65" s="1"/>
  <c r="L20" i="47"/>
  <c r="O20"/>
  <c r="O20" i="65" s="1"/>
  <c r="Q20" i="47"/>
  <c r="Q20" i="65" s="1"/>
  <c r="S20" i="47"/>
  <c r="S20" i="65" s="1"/>
  <c r="T20" i="47"/>
  <c r="W20"/>
  <c r="W20" i="65" s="1"/>
  <c r="Y20" i="47"/>
  <c r="Y20" i="65" s="1"/>
  <c r="AA20" i="47"/>
  <c r="AA20" i="65" s="1"/>
  <c r="AB20" i="47"/>
  <c r="AE20"/>
  <c r="AE20" i="65" s="1"/>
  <c r="AG20" i="47"/>
  <c r="AG20" i="65" s="1"/>
  <c r="AI20" i="47"/>
  <c r="AI20" i="65" s="1"/>
  <c r="AJ20" i="47"/>
  <c r="G21"/>
  <c r="G21" i="65" s="1"/>
  <c r="I21" i="47"/>
  <c r="I21" i="65" s="1"/>
  <c r="K21" i="47"/>
  <c r="K21" i="65" s="1"/>
  <c r="L21" i="47"/>
  <c r="O21"/>
  <c r="O21" i="65" s="1"/>
  <c r="Q21" i="47"/>
  <c r="Q21" i="65" s="1"/>
  <c r="S21" i="47"/>
  <c r="S21" i="65" s="1"/>
  <c r="T21" i="47"/>
  <c r="W21"/>
  <c r="W21" i="65" s="1"/>
  <c r="Y21" i="47"/>
  <c r="Y21" i="65" s="1"/>
  <c r="AA21" i="47"/>
  <c r="AA21" i="65" s="1"/>
  <c r="AB21" i="47"/>
  <c r="AE21"/>
  <c r="AE21" i="65" s="1"/>
  <c r="AG21" i="47"/>
  <c r="AG21" i="65" s="1"/>
  <c r="AI21" i="47"/>
  <c r="AI21" i="65" s="1"/>
  <c r="AJ21" i="47"/>
  <c r="G22"/>
  <c r="G22" i="65" s="1"/>
  <c r="I22" i="47"/>
  <c r="I22" i="65" s="1"/>
  <c r="K22" i="47"/>
  <c r="K22" i="65" s="1"/>
  <c r="L22" i="47"/>
  <c r="O22"/>
  <c r="O22" i="65" s="1"/>
  <c r="Q22" i="47"/>
  <c r="Q22" i="65" s="1"/>
  <c r="S22" i="47"/>
  <c r="S22" i="65" s="1"/>
  <c r="T22" i="47"/>
  <c r="W22"/>
  <c r="W22" i="65" s="1"/>
  <c r="Y22" i="47"/>
  <c r="Y22" i="65" s="1"/>
  <c r="AA22" i="47"/>
  <c r="AA22" i="65" s="1"/>
  <c r="AB22" i="47"/>
  <c r="AE22"/>
  <c r="AE22" i="65" s="1"/>
  <c r="AG22" i="47"/>
  <c r="AG22" i="65" s="1"/>
  <c r="AI22" i="47"/>
  <c r="AI22" i="65" s="1"/>
  <c r="AJ22" i="47"/>
  <c r="I23"/>
  <c r="I23" i="65" s="1"/>
  <c r="K23" i="47"/>
  <c r="K23" i="65" s="1"/>
  <c r="O23" i="47"/>
  <c r="O23" i="65" s="1"/>
  <c r="Q23" i="47"/>
  <c r="Q23" i="65" s="1"/>
  <c r="S23" i="47"/>
  <c r="S23" i="65" s="1"/>
  <c r="T23" i="47"/>
  <c r="W23"/>
  <c r="W23" i="65" s="1"/>
  <c r="Y23" i="47"/>
  <c r="Y23" i="65" s="1"/>
  <c r="AA23" i="47"/>
  <c r="AA23" i="65" s="1"/>
  <c r="AB23" i="47"/>
  <c r="AE23"/>
  <c r="AE23" i="65" s="1"/>
  <c r="AG23" i="47"/>
  <c r="AG23" i="65" s="1"/>
  <c r="AI23" i="47"/>
  <c r="AI23" i="65" s="1"/>
  <c r="AJ23" i="47"/>
  <c r="G24"/>
  <c r="G24" i="65" s="1"/>
  <c r="I24" i="47"/>
  <c r="I24" i="65" s="1"/>
  <c r="K24" i="47"/>
  <c r="K24" i="65" s="1"/>
  <c r="L24" i="47"/>
  <c r="O24"/>
  <c r="O24" i="65" s="1"/>
  <c r="Q24" i="47"/>
  <c r="Q24" i="65" s="1"/>
  <c r="S24" i="47"/>
  <c r="S24" i="65" s="1"/>
  <c r="T24" i="47"/>
  <c r="W24"/>
  <c r="W24" i="65" s="1"/>
  <c r="Y24" i="47"/>
  <c r="Y24" i="65" s="1"/>
  <c r="AA24" i="47"/>
  <c r="AA24" i="65" s="1"/>
  <c r="AB24" i="47"/>
  <c r="AE24"/>
  <c r="AE24" i="65" s="1"/>
  <c r="AG24" i="47"/>
  <c r="AG24" i="65" s="1"/>
  <c r="AI24" i="47"/>
  <c r="AI24" i="65" s="1"/>
  <c r="AJ24" i="47"/>
  <c r="G25"/>
  <c r="G25" i="65" s="1"/>
  <c r="I25" i="47"/>
  <c r="I25" i="65" s="1"/>
  <c r="K25" i="47"/>
  <c r="K25" i="65" s="1"/>
  <c r="L25" i="47"/>
  <c r="O25"/>
  <c r="O25" i="65" s="1"/>
  <c r="Q25" i="47"/>
  <c r="Q25" i="65" s="1"/>
  <c r="S25" i="47"/>
  <c r="S25" i="65" s="1"/>
  <c r="T25" i="47"/>
  <c r="W25"/>
  <c r="W25" i="65" s="1"/>
  <c r="Y25" i="47"/>
  <c r="Y25" i="65" s="1"/>
  <c r="AA25" i="47"/>
  <c r="AA25" i="65" s="1"/>
  <c r="AB25" i="47"/>
  <c r="AE25"/>
  <c r="AE25" i="65" s="1"/>
  <c r="AG25" i="47"/>
  <c r="AG25" i="65" s="1"/>
  <c r="AI25" i="47"/>
  <c r="AI25" i="65" s="1"/>
  <c r="AJ25" i="47"/>
  <c r="G26"/>
  <c r="G26" i="65" s="1"/>
  <c r="I26" i="47"/>
  <c r="I26" i="65" s="1"/>
  <c r="K26" i="47"/>
  <c r="K26" i="65" s="1"/>
  <c r="L26" i="47"/>
  <c r="O26"/>
  <c r="O26" i="65" s="1"/>
  <c r="Q26" i="47"/>
  <c r="Q26" i="65" s="1"/>
  <c r="S26" i="47"/>
  <c r="S26" i="65" s="1"/>
  <c r="T26" i="47"/>
  <c r="W26"/>
  <c r="W26" i="65" s="1"/>
  <c r="Y26" i="47"/>
  <c r="Y26" i="65" s="1"/>
  <c r="AA26" i="47"/>
  <c r="AA26" i="65" s="1"/>
  <c r="AB26" i="47"/>
  <c r="AE26"/>
  <c r="AE26" i="65" s="1"/>
  <c r="AG26" i="47"/>
  <c r="AG26" i="65" s="1"/>
  <c r="AI26" i="47"/>
  <c r="AI26" i="65" s="1"/>
  <c r="AJ26" i="47"/>
  <c r="G27"/>
  <c r="G27" i="65" s="1"/>
  <c r="I27" i="47"/>
  <c r="I27" i="65" s="1"/>
  <c r="K27" i="47"/>
  <c r="K27" i="65" s="1"/>
  <c r="L27" i="47"/>
  <c r="O27"/>
  <c r="O27" i="65" s="1"/>
  <c r="Q27" i="47"/>
  <c r="Q27" i="65" s="1"/>
  <c r="S27" i="47"/>
  <c r="S27" i="65" s="1"/>
  <c r="T27" i="47"/>
  <c r="W27"/>
  <c r="W27" i="65" s="1"/>
  <c r="Y27" i="47"/>
  <c r="Y27" i="65" s="1"/>
  <c r="AA27" i="47"/>
  <c r="AA27" i="65" s="1"/>
  <c r="AB27" i="47"/>
  <c r="AE27"/>
  <c r="AE27" i="65" s="1"/>
  <c r="AG27" i="47"/>
  <c r="AG27" i="65" s="1"/>
  <c r="AI27" i="47"/>
  <c r="AI27" i="65" s="1"/>
  <c r="AJ27" i="47"/>
  <c r="G28"/>
  <c r="G28" i="65" s="1"/>
  <c r="I28" i="47"/>
  <c r="I28" i="65" s="1"/>
  <c r="K28" i="47"/>
  <c r="K28" i="65" s="1"/>
  <c r="L28" i="47"/>
  <c r="O28"/>
  <c r="O28" i="65" s="1"/>
  <c r="Q28" i="47"/>
  <c r="Q28" i="65" s="1"/>
  <c r="S28" i="47"/>
  <c r="S28" i="65" s="1"/>
  <c r="T28" i="47"/>
  <c r="W28"/>
  <c r="W28" i="65" s="1"/>
  <c r="Y28" i="47"/>
  <c r="Y28" i="65" s="1"/>
  <c r="AA28" i="47"/>
  <c r="AA28" i="65" s="1"/>
  <c r="AB28" i="47"/>
  <c r="AE28"/>
  <c r="AE28" i="65" s="1"/>
  <c r="AG28" i="47"/>
  <c r="AG28" i="65" s="1"/>
  <c r="AI28" i="47"/>
  <c r="AI28" i="65" s="1"/>
  <c r="AJ28" i="47"/>
  <c r="G29"/>
  <c r="G29" i="65" s="1"/>
  <c r="I29" i="47"/>
  <c r="I29" i="65" s="1"/>
  <c r="K29" i="47"/>
  <c r="K29" i="65" s="1"/>
  <c r="L29" i="47"/>
  <c r="O29"/>
  <c r="O29" i="65" s="1"/>
  <c r="Q29" i="47"/>
  <c r="Q29" i="65" s="1"/>
  <c r="S29" i="47"/>
  <c r="S29" i="65" s="1"/>
  <c r="T29" i="47"/>
  <c r="W29"/>
  <c r="W29" i="65" s="1"/>
  <c r="Y29" i="47"/>
  <c r="Y29" i="65" s="1"/>
  <c r="AA29" i="47"/>
  <c r="AA29" i="65" s="1"/>
  <c r="AB29" i="47"/>
  <c r="AE29"/>
  <c r="AE29" i="65" s="1"/>
  <c r="AG29" i="47"/>
  <c r="AG29" i="65" s="1"/>
  <c r="AI29" i="47"/>
  <c r="AI29" i="65" s="1"/>
  <c r="AJ29" i="47"/>
  <c r="G30"/>
  <c r="G30" i="65" s="1"/>
  <c r="I30" i="47"/>
  <c r="I30" i="65" s="1"/>
  <c r="K30" i="47"/>
  <c r="K30" i="65" s="1"/>
  <c r="L30" i="47"/>
  <c r="O30"/>
  <c r="O30" i="65" s="1"/>
  <c r="Q30" i="47"/>
  <c r="Q30" i="65" s="1"/>
  <c r="S30" i="47"/>
  <c r="S30" i="65" s="1"/>
  <c r="T30" i="47"/>
  <c r="W30"/>
  <c r="W30" i="65" s="1"/>
  <c r="Y30" i="47"/>
  <c r="Y30" i="65" s="1"/>
  <c r="AA30" i="47"/>
  <c r="AA30" i="65" s="1"/>
  <c r="AB30" i="47"/>
  <c r="AE30"/>
  <c r="AE30" i="65" s="1"/>
  <c r="AG30" i="47"/>
  <c r="AG30" i="65" s="1"/>
  <c r="AI30" i="47"/>
  <c r="AI30" i="65" s="1"/>
  <c r="AJ30" i="47"/>
  <c r="G31"/>
  <c r="G31" i="65" s="1"/>
  <c r="I31" i="47"/>
  <c r="I31" i="65" s="1"/>
  <c r="K31" i="47"/>
  <c r="K31" i="65" s="1"/>
  <c r="L31" i="47"/>
  <c r="O31"/>
  <c r="O31" i="65" s="1"/>
  <c r="Q31" i="47"/>
  <c r="Q31" i="65" s="1"/>
  <c r="S31" i="47"/>
  <c r="S31" i="65" s="1"/>
  <c r="T31" i="47"/>
  <c r="W31"/>
  <c r="W31" i="65" s="1"/>
  <c r="Y31" i="47"/>
  <c r="Y31" i="65" s="1"/>
  <c r="AA31" i="47"/>
  <c r="AA31" i="65" s="1"/>
  <c r="AB31" i="47"/>
  <c r="AE31"/>
  <c r="AE31" i="65" s="1"/>
  <c r="AG31" i="47"/>
  <c r="AG31" i="65" s="1"/>
  <c r="AI31" i="47"/>
  <c r="AI31" i="65" s="1"/>
  <c r="AJ31" i="47"/>
  <c r="G32"/>
  <c r="G32" i="65" s="1"/>
  <c r="I32" i="47"/>
  <c r="I32" i="65" s="1"/>
  <c r="K32" i="47"/>
  <c r="K32" i="65" s="1"/>
  <c r="L32" i="47"/>
  <c r="O32"/>
  <c r="O32" i="65" s="1"/>
  <c r="Q32" i="47"/>
  <c r="Q32" i="65" s="1"/>
  <c r="S32" i="47"/>
  <c r="S32" i="65" s="1"/>
  <c r="T32" i="47"/>
  <c r="W32"/>
  <c r="W32" i="65" s="1"/>
  <c r="Y32" i="47"/>
  <c r="Y32" i="65" s="1"/>
  <c r="AA32" i="47"/>
  <c r="AA32" i="65" s="1"/>
  <c r="AB32" i="47"/>
  <c r="AE32"/>
  <c r="AE32" i="65" s="1"/>
  <c r="AG32" i="47"/>
  <c r="AG32" i="65" s="1"/>
  <c r="AI32" i="47"/>
  <c r="AI32" i="65" s="1"/>
  <c r="AJ32" i="47"/>
  <c r="G33"/>
  <c r="G33" i="65" s="1"/>
  <c r="I33" i="47"/>
  <c r="I33" i="65" s="1"/>
  <c r="K33" i="47"/>
  <c r="K33" i="65" s="1"/>
  <c r="L33" i="47"/>
  <c r="O33"/>
  <c r="O33" i="65" s="1"/>
  <c r="Q33" i="47"/>
  <c r="Q33" i="65" s="1"/>
  <c r="S33" i="47"/>
  <c r="S33" i="65" s="1"/>
  <c r="T33" i="47"/>
  <c r="W33"/>
  <c r="W33" i="65" s="1"/>
  <c r="Y33" i="47"/>
  <c r="Y33" i="65" s="1"/>
  <c r="AA33" i="47"/>
  <c r="AA33" i="65" s="1"/>
  <c r="AB33" i="47"/>
  <c r="AE33"/>
  <c r="AE33" i="65" s="1"/>
  <c r="AG33" i="47"/>
  <c r="AG33" i="65" s="1"/>
  <c r="AI33" i="47"/>
  <c r="AI33" i="65" s="1"/>
  <c r="AJ33" i="47"/>
  <c r="G34"/>
  <c r="G34" i="65" s="1"/>
  <c r="I34" i="47"/>
  <c r="I34" i="65" s="1"/>
  <c r="K34" i="47"/>
  <c r="K34" i="65" s="1"/>
  <c r="L34" i="47"/>
  <c r="O34"/>
  <c r="O34" i="65" s="1"/>
  <c r="Q34" i="47"/>
  <c r="Q34" i="65" s="1"/>
  <c r="S34" i="47"/>
  <c r="S34" i="65" s="1"/>
  <c r="T34" i="47"/>
  <c r="W34"/>
  <c r="W34" i="65" s="1"/>
  <c r="Y34" i="47"/>
  <c r="Y34" i="65" s="1"/>
  <c r="AA34" i="47"/>
  <c r="AA34" i="65" s="1"/>
  <c r="AB34" i="47"/>
  <c r="AE34"/>
  <c r="AE34" i="65" s="1"/>
  <c r="AG34" i="47"/>
  <c r="AG34" i="65" s="1"/>
  <c r="AI34" i="47"/>
  <c r="AI34" i="65" s="1"/>
  <c r="AJ34" i="47"/>
  <c r="G35"/>
  <c r="G35" i="65" s="1"/>
  <c r="I35" i="47"/>
  <c r="I35" i="65" s="1"/>
  <c r="K35" i="47"/>
  <c r="K35" i="65" s="1"/>
  <c r="L35" i="47"/>
  <c r="O35"/>
  <c r="O35" i="65" s="1"/>
  <c r="Q35" i="47"/>
  <c r="Q35" i="65" s="1"/>
  <c r="S35" i="47"/>
  <c r="S35" i="65" s="1"/>
  <c r="T35" i="47"/>
  <c r="W35"/>
  <c r="W35" i="65" s="1"/>
  <c r="Y35" i="47"/>
  <c r="Y35" i="65" s="1"/>
  <c r="AA35" i="47"/>
  <c r="AA35" i="65" s="1"/>
  <c r="AB35" i="47"/>
  <c r="AE35"/>
  <c r="AE35" i="65" s="1"/>
  <c r="AG35" i="47"/>
  <c r="AG35" i="65" s="1"/>
  <c r="AI35" i="47"/>
  <c r="AI35" i="65" s="1"/>
  <c r="AJ35" i="47"/>
  <c r="G36"/>
  <c r="G36" i="65" s="1"/>
  <c r="I36" i="47"/>
  <c r="I36" i="65" s="1"/>
  <c r="K36" i="47"/>
  <c r="K36" i="65" s="1"/>
  <c r="L36" i="47"/>
  <c r="O36"/>
  <c r="O36" i="65" s="1"/>
  <c r="Q36" i="47"/>
  <c r="Q36" i="65" s="1"/>
  <c r="S36" i="47"/>
  <c r="S36" i="65" s="1"/>
  <c r="T36" i="47"/>
  <c r="W36"/>
  <c r="W36" i="65" s="1"/>
  <c r="Y36" i="47"/>
  <c r="Y36" i="65" s="1"/>
  <c r="AA36" i="47"/>
  <c r="AA36" i="65" s="1"/>
  <c r="AB36" i="47"/>
  <c r="AE36"/>
  <c r="AE36" i="65" s="1"/>
  <c r="AG36" i="47"/>
  <c r="AG36" i="65" s="1"/>
  <c r="AI36" i="47"/>
  <c r="AI36" i="65" s="1"/>
  <c r="AJ36" i="47"/>
  <c r="G37"/>
  <c r="G37" i="65" s="1"/>
  <c r="I37" i="47"/>
  <c r="I37" i="65" s="1"/>
  <c r="K37" i="47"/>
  <c r="K37" i="65" s="1"/>
  <c r="L37" i="47"/>
  <c r="O37"/>
  <c r="O37" i="65" s="1"/>
  <c r="Q37" i="47"/>
  <c r="Q37" i="65" s="1"/>
  <c r="S37" i="47"/>
  <c r="S37" i="65" s="1"/>
  <c r="T37" i="47"/>
  <c r="W37"/>
  <c r="W37" i="65" s="1"/>
  <c r="Y37" i="47"/>
  <c r="Y37" i="65" s="1"/>
  <c r="AA37" i="47"/>
  <c r="AA37" i="65" s="1"/>
  <c r="AB37" i="47"/>
  <c r="AE37"/>
  <c r="AE37" i="65" s="1"/>
  <c r="AG37" i="47"/>
  <c r="AG37" i="65" s="1"/>
  <c r="AI37" i="47"/>
  <c r="AI37" i="65" s="1"/>
  <c r="AJ37" i="47"/>
  <c r="G38"/>
  <c r="G38" i="65" s="1"/>
  <c r="I38" i="47"/>
  <c r="I38" i="65" s="1"/>
  <c r="K38" i="47"/>
  <c r="K38" i="65" s="1"/>
  <c r="L38" i="47"/>
  <c r="O38"/>
  <c r="O38" i="65" s="1"/>
  <c r="Q38" i="47"/>
  <c r="Q38" i="65" s="1"/>
  <c r="S38" i="47"/>
  <c r="S38" i="65" s="1"/>
  <c r="T38" i="47"/>
  <c r="W38"/>
  <c r="W38" i="65" s="1"/>
  <c r="Y38" i="47"/>
  <c r="Y38" i="65" s="1"/>
  <c r="AA38" i="47"/>
  <c r="AA38" i="65" s="1"/>
  <c r="AB38" i="47"/>
  <c r="AE38"/>
  <c r="AE38" i="65" s="1"/>
  <c r="AG38" i="47"/>
  <c r="AG38" i="65" s="1"/>
  <c r="AI38" i="47"/>
  <c r="AI38" i="65" s="1"/>
  <c r="AJ38" i="47"/>
  <c r="G39"/>
  <c r="G39" i="65" s="1"/>
  <c r="I39" i="47"/>
  <c r="I39" i="65" s="1"/>
  <c r="K39" i="47"/>
  <c r="K39" i="65" s="1"/>
  <c r="L39" i="47"/>
  <c r="O39"/>
  <c r="O39" i="65" s="1"/>
  <c r="Q39" i="47"/>
  <c r="Q39" i="65" s="1"/>
  <c r="S39" i="47"/>
  <c r="S39" i="65" s="1"/>
  <c r="T39" i="47"/>
  <c r="W39"/>
  <c r="W39" i="65" s="1"/>
  <c r="Y39" i="47"/>
  <c r="Y39" i="65" s="1"/>
  <c r="AA39" i="47"/>
  <c r="AA39" i="65" s="1"/>
  <c r="AB39" i="47"/>
  <c r="AE39"/>
  <c r="AE39" i="65" s="1"/>
  <c r="AG39" i="47"/>
  <c r="AG39" i="65" s="1"/>
  <c r="AI39" i="47"/>
  <c r="AI39" i="65" s="1"/>
  <c r="AJ39" i="47"/>
  <c r="G40"/>
  <c r="G40" i="65" s="1"/>
  <c r="I40" i="47"/>
  <c r="I40" i="65" s="1"/>
  <c r="K40" i="47"/>
  <c r="K40" i="65" s="1"/>
  <c r="L40" i="47"/>
  <c r="O40"/>
  <c r="O40" i="65" s="1"/>
  <c r="Q40" i="47"/>
  <c r="Q40" i="65" s="1"/>
  <c r="S40" i="47"/>
  <c r="S40" i="65" s="1"/>
  <c r="T40" i="47"/>
  <c r="W40"/>
  <c r="W40" i="65" s="1"/>
  <c r="Y40" i="47"/>
  <c r="Y40" i="65" s="1"/>
  <c r="AA40" i="47"/>
  <c r="AA40" i="65" s="1"/>
  <c r="AB40" i="47"/>
  <c r="AE40"/>
  <c r="AE40" i="65" s="1"/>
  <c r="AG40" i="47"/>
  <c r="AG40" i="65" s="1"/>
  <c r="AI40" i="47"/>
  <c r="AI40" i="65" s="1"/>
  <c r="AJ40" i="47"/>
  <c r="G41"/>
  <c r="G41" i="65" s="1"/>
  <c r="I41" i="47"/>
  <c r="I41" i="65" s="1"/>
  <c r="K41" i="47"/>
  <c r="K41" i="65" s="1"/>
  <c r="L41" i="47"/>
  <c r="O41"/>
  <c r="O41" i="65" s="1"/>
  <c r="Q41" i="47"/>
  <c r="Q41" i="65" s="1"/>
  <c r="S41" i="47"/>
  <c r="S41" i="65" s="1"/>
  <c r="T41" i="47"/>
  <c r="W41"/>
  <c r="W41" i="65" s="1"/>
  <c r="Y41" i="47"/>
  <c r="Y41" i="65" s="1"/>
  <c r="AA41" i="47"/>
  <c r="AA41" i="65" s="1"/>
  <c r="AB41" i="47"/>
  <c r="AE41"/>
  <c r="AE41" i="65" s="1"/>
  <c r="AG41" i="47"/>
  <c r="AG41" i="65" s="1"/>
  <c r="AI41" i="47"/>
  <c r="AI41" i="65" s="1"/>
  <c r="AJ41" i="47"/>
  <c r="G42"/>
  <c r="G42" i="65" s="1"/>
  <c r="I42" i="47"/>
  <c r="I42" i="65" s="1"/>
  <c r="K42" i="47"/>
  <c r="K42" i="65" s="1"/>
  <c r="L42" i="47"/>
  <c r="O42"/>
  <c r="O42" i="65" s="1"/>
  <c r="Q42" i="47"/>
  <c r="Q42" i="65" s="1"/>
  <c r="S42" i="47"/>
  <c r="S42" i="65" s="1"/>
  <c r="T42" i="47"/>
  <c r="W42"/>
  <c r="W42" i="65" s="1"/>
  <c r="Y42" i="47"/>
  <c r="Y42" i="65" s="1"/>
  <c r="AA42" i="47"/>
  <c r="AA42" i="65" s="1"/>
  <c r="AB42" i="47"/>
  <c r="AE42"/>
  <c r="AE42" i="65" s="1"/>
  <c r="AG42" i="47"/>
  <c r="AG42" i="65" s="1"/>
  <c r="AI42" i="47"/>
  <c r="AI42" i="65" s="1"/>
  <c r="AJ42" i="47"/>
  <c r="G43"/>
  <c r="G43" i="65" s="1"/>
  <c r="I43" i="47"/>
  <c r="I43" i="65" s="1"/>
  <c r="K43" i="47"/>
  <c r="K43" i="65" s="1"/>
  <c r="L43" i="47"/>
  <c r="O43"/>
  <c r="O43" i="65" s="1"/>
  <c r="Q43" i="47"/>
  <c r="Q43" i="65" s="1"/>
  <c r="S43" i="47"/>
  <c r="S43" i="65" s="1"/>
  <c r="T43" i="47"/>
  <c r="W43"/>
  <c r="W43" i="65" s="1"/>
  <c r="Y43" i="47"/>
  <c r="Y43" i="65" s="1"/>
  <c r="AA43" i="47"/>
  <c r="AA43" i="65" s="1"/>
  <c r="AB43" i="47"/>
  <c r="AE43"/>
  <c r="AE43" i="65" s="1"/>
  <c r="AG43" i="47"/>
  <c r="AG43" i="65" s="1"/>
  <c r="AI43" i="47"/>
  <c r="AI43" i="65" s="1"/>
  <c r="AJ43" i="47"/>
  <c r="G44"/>
  <c r="G44" i="65" s="1"/>
  <c r="I44" i="47"/>
  <c r="I44" i="65" s="1"/>
  <c r="K44" i="47"/>
  <c r="K44" i="65" s="1"/>
  <c r="L44" i="47"/>
  <c r="O44"/>
  <c r="O44" i="65" s="1"/>
  <c r="Q44" i="47"/>
  <c r="Q44" i="65" s="1"/>
  <c r="S44" i="47"/>
  <c r="S44" i="65" s="1"/>
  <c r="T44" i="47"/>
  <c r="W44"/>
  <c r="W44" i="65" s="1"/>
  <c r="Y44" i="47"/>
  <c r="Y44" i="65" s="1"/>
  <c r="AA44" i="47"/>
  <c r="AA44" i="65" s="1"/>
  <c r="AB44" i="47"/>
  <c r="AE44"/>
  <c r="AE44" i="65" s="1"/>
  <c r="AG44" i="47"/>
  <c r="AG44" i="65" s="1"/>
  <c r="AI44" i="47"/>
  <c r="AI44" i="65" s="1"/>
  <c r="AJ44" i="47"/>
  <c r="G45"/>
  <c r="G45" i="65" s="1"/>
  <c r="I45" i="47"/>
  <c r="I45" i="65" s="1"/>
  <c r="K45" i="47"/>
  <c r="K45" i="65" s="1"/>
  <c r="L45" i="47"/>
  <c r="O45"/>
  <c r="O45" i="65" s="1"/>
  <c r="Q45" i="47"/>
  <c r="Q45" i="65" s="1"/>
  <c r="S45" i="47"/>
  <c r="S45" i="65" s="1"/>
  <c r="T45" i="47"/>
  <c r="W45"/>
  <c r="W45" i="65" s="1"/>
  <c r="Y45" i="47"/>
  <c r="Y45" i="65" s="1"/>
  <c r="AA45" i="47"/>
  <c r="AA45" i="65" s="1"/>
  <c r="AB45" i="47"/>
  <c r="AE45"/>
  <c r="AE45" i="65" s="1"/>
  <c r="AG45" i="47"/>
  <c r="AG45" i="65" s="1"/>
  <c r="AI45" i="47"/>
  <c r="AI45" i="65" s="1"/>
  <c r="AJ45" i="47"/>
  <c r="G46"/>
  <c r="G46" i="65" s="1"/>
  <c r="I46" i="47"/>
  <c r="I46" i="65" s="1"/>
  <c r="K46" i="47"/>
  <c r="K46" i="65" s="1"/>
  <c r="L46" i="47"/>
  <c r="O46"/>
  <c r="O46" i="65" s="1"/>
  <c r="Q46" i="47"/>
  <c r="Q46" i="65" s="1"/>
  <c r="S46" i="47"/>
  <c r="S46" i="65" s="1"/>
  <c r="T46" i="47"/>
  <c r="W46"/>
  <c r="W46" i="65" s="1"/>
  <c r="Y46" i="47"/>
  <c r="Y46" i="65" s="1"/>
  <c r="AA46" i="47"/>
  <c r="AA46" i="65" s="1"/>
  <c r="AB46" i="47"/>
  <c r="AE46"/>
  <c r="AE46" i="65" s="1"/>
  <c r="AG46" i="47"/>
  <c r="AG46" i="65" s="1"/>
  <c r="AI46" i="47"/>
  <c r="AI46" i="65" s="1"/>
  <c r="AJ46" i="47"/>
  <c r="G47"/>
  <c r="G47" i="65" s="1"/>
  <c r="I47" i="47"/>
  <c r="I47" i="65" s="1"/>
  <c r="K47" i="47"/>
  <c r="K47" i="65" s="1"/>
  <c r="L47" i="47"/>
  <c r="O47"/>
  <c r="O47" i="65" s="1"/>
  <c r="Q47" i="47"/>
  <c r="Q47" i="65" s="1"/>
  <c r="S47" i="47"/>
  <c r="S47" i="65" s="1"/>
  <c r="T47" i="47"/>
  <c r="W47"/>
  <c r="W47" i="65" s="1"/>
  <c r="Y47" i="47"/>
  <c r="Y47" i="65" s="1"/>
  <c r="AA47" i="47"/>
  <c r="AA47" i="65" s="1"/>
  <c r="AB47" i="47"/>
  <c r="AE47"/>
  <c r="AE47" i="65" s="1"/>
  <c r="AG47" i="47"/>
  <c r="AG47" i="65" s="1"/>
  <c r="AI47" i="47"/>
  <c r="AI47" i="65" s="1"/>
  <c r="AJ47" i="47"/>
  <c r="G48"/>
  <c r="G48" i="65" s="1"/>
  <c r="I48" i="47"/>
  <c r="I48" i="65" s="1"/>
  <c r="K48" i="47"/>
  <c r="K48" i="65" s="1"/>
  <c r="L48" i="47"/>
  <c r="O48"/>
  <c r="O48" i="65" s="1"/>
  <c r="Q48" i="47"/>
  <c r="Q48" i="65" s="1"/>
  <c r="S48" i="47"/>
  <c r="S48" i="65" s="1"/>
  <c r="T48" i="47"/>
  <c r="W48"/>
  <c r="W48" i="65" s="1"/>
  <c r="Y48" i="47"/>
  <c r="Y48" i="65" s="1"/>
  <c r="AA48" i="47"/>
  <c r="AA48" i="65" s="1"/>
  <c r="AB48" i="47"/>
  <c r="AE48"/>
  <c r="AE48" i="65" s="1"/>
  <c r="AG48" i="47"/>
  <c r="AG48" i="65" s="1"/>
  <c r="AI48" i="47"/>
  <c r="AI48" i="65" s="1"/>
  <c r="AJ48" i="47"/>
  <c r="G49"/>
  <c r="G49" i="65" s="1"/>
  <c r="I49" i="47"/>
  <c r="I49" i="65" s="1"/>
  <c r="K49" i="47"/>
  <c r="K49" i="65" s="1"/>
  <c r="L49" i="47"/>
  <c r="O49"/>
  <c r="O49" i="65" s="1"/>
  <c r="Q49" i="47"/>
  <c r="Q49" i="65" s="1"/>
  <c r="S49" i="47"/>
  <c r="S49" i="65" s="1"/>
  <c r="T49" i="47"/>
  <c r="W49"/>
  <c r="W49" i="65" s="1"/>
  <c r="Y49" i="47"/>
  <c r="Y49" i="65" s="1"/>
  <c r="AA49" i="47"/>
  <c r="AA49" i="65" s="1"/>
  <c r="AB49" i="47"/>
  <c r="AE49"/>
  <c r="AE49" i="65" s="1"/>
  <c r="AG49" i="47"/>
  <c r="AG49" i="65" s="1"/>
  <c r="AI49" i="47"/>
  <c r="AI49" i="65" s="1"/>
  <c r="AJ49" i="47"/>
  <c r="G50"/>
  <c r="G50" i="65" s="1"/>
  <c r="I50" i="47"/>
  <c r="I50" i="65" s="1"/>
  <c r="K50" i="47"/>
  <c r="K50" i="65" s="1"/>
  <c r="L50" i="47"/>
  <c r="O50"/>
  <c r="O50" i="65" s="1"/>
  <c r="Q50" i="47"/>
  <c r="Q50" i="65" s="1"/>
  <c r="S50" i="47"/>
  <c r="S50" i="65" s="1"/>
  <c r="T50" i="47"/>
  <c r="W50"/>
  <c r="W50" i="65" s="1"/>
  <c r="Y50" i="47"/>
  <c r="Y50" i="65" s="1"/>
  <c r="AA50" i="47"/>
  <c r="AA50" i="65" s="1"/>
  <c r="AB50" i="47"/>
  <c r="AE50"/>
  <c r="AE50" i="65" s="1"/>
  <c r="AG50" i="47"/>
  <c r="AG50" i="65" s="1"/>
  <c r="AI50" i="47"/>
  <c r="AI50" i="65" s="1"/>
  <c r="AJ50" i="47"/>
  <c r="AL50"/>
  <c r="G51"/>
  <c r="G51" i="65" s="1"/>
  <c r="I51" i="47"/>
  <c r="I51" i="65" s="1"/>
  <c r="K51" i="47"/>
  <c r="K51" i="65" s="1"/>
  <c r="L51" i="47"/>
  <c r="O51"/>
  <c r="O51" i="65" s="1"/>
  <c r="Q51" i="47"/>
  <c r="Q51" i="65" s="1"/>
  <c r="S51" i="47"/>
  <c r="S51" i="65" s="1"/>
  <c r="T51" i="47"/>
  <c r="W51"/>
  <c r="W51" i="65" s="1"/>
  <c r="Y51" i="47"/>
  <c r="Y51" i="65" s="1"/>
  <c r="AA51" i="47"/>
  <c r="AA51" i="65" s="1"/>
  <c r="AB51" i="47"/>
  <c r="AE51"/>
  <c r="AE51" i="65" s="1"/>
  <c r="AG51" i="47"/>
  <c r="AG51" i="65" s="1"/>
  <c r="AI51" i="47"/>
  <c r="AI51" i="65" s="1"/>
  <c r="AJ51" i="47"/>
  <c r="G52"/>
  <c r="G52" i="65" s="1"/>
  <c r="I52" i="47"/>
  <c r="I52" i="65" s="1"/>
  <c r="K52" i="47"/>
  <c r="K52" i="65" s="1"/>
  <c r="L52" i="47"/>
  <c r="O52"/>
  <c r="O52" i="65" s="1"/>
  <c r="Q52" i="47"/>
  <c r="Q52" i="65" s="1"/>
  <c r="S52" i="47"/>
  <c r="S52" i="65" s="1"/>
  <c r="T52" i="47"/>
  <c r="W52"/>
  <c r="W52" i="65" s="1"/>
  <c r="Y52" i="47"/>
  <c r="Y52" i="65" s="1"/>
  <c r="AA52" i="47"/>
  <c r="AA52" i="65" s="1"/>
  <c r="AB52" i="47"/>
  <c r="AE52"/>
  <c r="AE52" i="65" s="1"/>
  <c r="AG52" i="47"/>
  <c r="AG52" i="65" s="1"/>
  <c r="AI52" i="47"/>
  <c r="AI52" i="65" s="1"/>
  <c r="AJ52" i="47"/>
  <c r="G53"/>
  <c r="G53" i="65" s="1"/>
  <c r="I53" i="47"/>
  <c r="I53" i="65" s="1"/>
  <c r="K53" i="47"/>
  <c r="K53" i="65" s="1"/>
  <c r="L53" i="47"/>
  <c r="O53"/>
  <c r="O53" i="65" s="1"/>
  <c r="Q53" i="47"/>
  <c r="Q53" i="65" s="1"/>
  <c r="S53" i="47"/>
  <c r="S53" i="65" s="1"/>
  <c r="T53" i="47"/>
  <c r="W53"/>
  <c r="W53" i="65" s="1"/>
  <c r="Y53" i="47"/>
  <c r="Y53" i="65" s="1"/>
  <c r="AA53" i="47"/>
  <c r="AA53" i="65" s="1"/>
  <c r="AB53" i="47"/>
  <c r="AE53"/>
  <c r="AE53" i="65" s="1"/>
  <c r="AG53" i="47"/>
  <c r="AG53" i="65" s="1"/>
  <c r="AI53" i="47"/>
  <c r="AI53" i="65" s="1"/>
  <c r="AJ53" i="47"/>
  <c r="G54"/>
  <c r="G54" i="65" s="1"/>
  <c r="I54" i="47"/>
  <c r="I54" i="65" s="1"/>
  <c r="K54" i="47"/>
  <c r="K54" i="65" s="1"/>
  <c r="L54" i="47"/>
  <c r="O54"/>
  <c r="O54" i="65" s="1"/>
  <c r="Q54" i="47"/>
  <c r="Q54" i="65" s="1"/>
  <c r="S54" i="47"/>
  <c r="S54" i="65" s="1"/>
  <c r="T54" i="47"/>
  <c r="W54"/>
  <c r="W54" i="65" s="1"/>
  <c r="Y54" i="47"/>
  <c r="Y54" i="65" s="1"/>
  <c r="AA54" i="47"/>
  <c r="AA54" i="65" s="1"/>
  <c r="AB54" i="47"/>
  <c r="AE54"/>
  <c r="AE54" i="65" s="1"/>
  <c r="AG54" i="47"/>
  <c r="AG54" i="65" s="1"/>
  <c r="AI54" i="47"/>
  <c r="AI54" i="65" s="1"/>
  <c r="AJ54" i="47"/>
  <c r="G55"/>
  <c r="G55" i="65" s="1"/>
  <c r="I55" i="47"/>
  <c r="I55" i="65" s="1"/>
  <c r="K55" i="47"/>
  <c r="K55" i="65" s="1"/>
  <c r="L55" i="47"/>
  <c r="O55"/>
  <c r="O55" i="65" s="1"/>
  <c r="Q55" i="47"/>
  <c r="Q55" i="65" s="1"/>
  <c r="S55" i="47"/>
  <c r="S55" i="65" s="1"/>
  <c r="T55" i="47"/>
  <c r="W55"/>
  <c r="W55" i="65" s="1"/>
  <c r="Y55" i="47"/>
  <c r="Y55" i="65" s="1"/>
  <c r="AA55" i="47"/>
  <c r="AA55" i="65" s="1"/>
  <c r="AB55" i="47"/>
  <c r="AE55"/>
  <c r="AE55" i="65" s="1"/>
  <c r="AG55" i="47"/>
  <c r="AG55" i="65" s="1"/>
  <c r="AI55" i="47"/>
  <c r="AI55" i="65" s="1"/>
  <c r="AJ55" i="47"/>
  <c r="G56"/>
  <c r="G56" i="65" s="1"/>
  <c r="I56" i="47"/>
  <c r="I56" i="65" s="1"/>
  <c r="K56" i="47"/>
  <c r="K56" i="65" s="1"/>
  <c r="L56" i="47"/>
  <c r="O56"/>
  <c r="O56" i="65" s="1"/>
  <c r="Q56" i="47"/>
  <c r="Q56" i="65" s="1"/>
  <c r="S56" i="47"/>
  <c r="S56" i="65" s="1"/>
  <c r="T56" i="47"/>
  <c r="W56"/>
  <c r="W56" i="65" s="1"/>
  <c r="Y56" i="47"/>
  <c r="Y56" i="65" s="1"/>
  <c r="AA56" i="47"/>
  <c r="AA56" i="65" s="1"/>
  <c r="AB56" i="47"/>
  <c r="AE56"/>
  <c r="AE56" i="65" s="1"/>
  <c r="AG56" i="47"/>
  <c r="AG56" i="65" s="1"/>
  <c r="AI56" i="47"/>
  <c r="AI56" i="65" s="1"/>
  <c r="AJ56" i="47"/>
  <c r="G57"/>
  <c r="G57" i="65" s="1"/>
  <c r="I57" i="47"/>
  <c r="I57" i="65" s="1"/>
  <c r="K57" i="47"/>
  <c r="K57" i="65" s="1"/>
  <c r="L57" i="47"/>
  <c r="O57"/>
  <c r="O57" i="65" s="1"/>
  <c r="Q57" i="47"/>
  <c r="Q57" i="65" s="1"/>
  <c r="S57" i="47"/>
  <c r="S57" i="65" s="1"/>
  <c r="T57" i="47"/>
  <c r="W57"/>
  <c r="W57" i="65" s="1"/>
  <c r="Y57" i="47"/>
  <c r="Y57" i="65" s="1"/>
  <c r="AA57" i="47"/>
  <c r="AA57" i="65" s="1"/>
  <c r="AB57" i="47"/>
  <c r="AE57"/>
  <c r="AE57" i="65" s="1"/>
  <c r="AG57" i="47"/>
  <c r="AG57" i="65" s="1"/>
  <c r="AI57" i="47"/>
  <c r="AI57" i="65" s="1"/>
  <c r="AJ57" i="47"/>
  <c r="G58"/>
  <c r="G58" i="65" s="1"/>
  <c r="I58" i="47"/>
  <c r="I58" i="65" s="1"/>
  <c r="K58" i="47"/>
  <c r="K58" i="65" s="1"/>
  <c r="L58" i="47"/>
  <c r="O58"/>
  <c r="O58" i="65" s="1"/>
  <c r="Q58" i="47"/>
  <c r="Q58" i="65" s="1"/>
  <c r="S58" i="47"/>
  <c r="S58" i="65" s="1"/>
  <c r="T58" i="47"/>
  <c r="W58"/>
  <c r="W58" i="65" s="1"/>
  <c r="Y58" i="47"/>
  <c r="Y58" i="65" s="1"/>
  <c r="AA58" i="47"/>
  <c r="AA58" i="65" s="1"/>
  <c r="AB58" i="47"/>
  <c r="AE58"/>
  <c r="AE58" i="65" s="1"/>
  <c r="AG58" i="47"/>
  <c r="AG58" i="65" s="1"/>
  <c r="AI58" i="47"/>
  <c r="AI58" i="65" s="1"/>
  <c r="AJ58" i="47"/>
  <c r="G59"/>
  <c r="G59" i="65" s="1"/>
  <c r="I59" i="47"/>
  <c r="I59" i="65" s="1"/>
  <c r="K59" i="47"/>
  <c r="K59" i="65" s="1"/>
  <c r="L59" i="47"/>
  <c r="O59"/>
  <c r="O59" i="65" s="1"/>
  <c r="Q59" i="47"/>
  <c r="Q59" i="65" s="1"/>
  <c r="S59" i="47"/>
  <c r="S59" i="65" s="1"/>
  <c r="T59" i="47"/>
  <c r="W59"/>
  <c r="W59" i="65" s="1"/>
  <c r="Y59" i="47"/>
  <c r="Y59" i="65" s="1"/>
  <c r="AA59" i="47"/>
  <c r="AA59" i="65" s="1"/>
  <c r="AB59" i="47"/>
  <c r="AE59"/>
  <c r="AE59" i="65" s="1"/>
  <c r="AG59" i="47"/>
  <c r="AG59" i="65" s="1"/>
  <c r="AI59" i="47"/>
  <c r="AI59" i="65" s="1"/>
  <c r="AJ59" i="47"/>
  <c r="G60"/>
  <c r="G60" i="65" s="1"/>
  <c r="I60" i="47"/>
  <c r="I60" i="65" s="1"/>
  <c r="K60" i="47"/>
  <c r="K60" i="65" s="1"/>
  <c r="L60" i="47"/>
  <c r="O60"/>
  <c r="O60" i="65" s="1"/>
  <c r="Q60" i="47"/>
  <c r="Q60" i="65" s="1"/>
  <c r="S60" i="47"/>
  <c r="S60" i="65" s="1"/>
  <c r="T60" i="47"/>
  <c r="W60"/>
  <c r="W60" i="65" s="1"/>
  <c r="Y60" i="47"/>
  <c r="Y60" i="65" s="1"/>
  <c r="AA60" i="47"/>
  <c r="AA60" i="65" s="1"/>
  <c r="AB60" i="47"/>
  <c r="AE60"/>
  <c r="AE60" i="65" s="1"/>
  <c r="AG60" i="47"/>
  <c r="AG60" i="65" s="1"/>
  <c r="AI60" i="47"/>
  <c r="AI60" i="65" s="1"/>
  <c r="AJ60" i="47"/>
  <c r="G61"/>
  <c r="G61" i="65" s="1"/>
  <c r="I61" i="47"/>
  <c r="I61" i="65" s="1"/>
  <c r="K61" i="47"/>
  <c r="K61" i="65" s="1"/>
  <c r="L61" i="47"/>
  <c r="O61"/>
  <c r="O61" i="65" s="1"/>
  <c r="Q61" i="47"/>
  <c r="Q61" i="65" s="1"/>
  <c r="S61" i="47"/>
  <c r="S61" i="65" s="1"/>
  <c r="T61" i="47"/>
  <c r="W61"/>
  <c r="W61" i="65" s="1"/>
  <c r="Y61" i="47"/>
  <c r="Y61" i="65" s="1"/>
  <c r="AA61" i="47"/>
  <c r="AA61" i="65" s="1"/>
  <c r="AB61" i="47"/>
  <c r="AE61"/>
  <c r="AE61" i="65" s="1"/>
  <c r="AG61" i="47"/>
  <c r="AG61" i="65" s="1"/>
  <c r="AI61" i="47"/>
  <c r="AI61" i="65" s="1"/>
  <c r="AJ61" i="47"/>
  <c r="G62"/>
  <c r="G62" i="65" s="1"/>
  <c r="I62" i="47"/>
  <c r="I62" i="65" s="1"/>
  <c r="K62" i="47"/>
  <c r="K62" i="65" s="1"/>
  <c r="L62" i="47"/>
  <c r="O62"/>
  <c r="O62" i="65" s="1"/>
  <c r="Q62" i="47"/>
  <c r="Q62" i="65" s="1"/>
  <c r="S62" i="47"/>
  <c r="S62" i="65" s="1"/>
  <c r="T62" i="47"/>
  <c r="W62"/>
  <c r="W62" i="65" s="1"/>
  <c r="Y62" i="47"/>
  <c r="Y62" i="65" s="1"/>
  <c r="AA62" i="47"/>
  <c r="AA62" i="65" s="1"/>
  <c r="AB62" i="47"/>
  <c r="AE62"/>
  <c r="AE62" i="65" s="1"/>
  <c r="AG62" i="47"/>
  <c r="AG62" i="65" s="1"/>
  <c r="AI62" i="47"/>
  <c r="AI62" i="65" s="1"/>
  <c r="AJ62" i="47"/>
  <c r="G63"/>
  <c r="G63" i="65" s="1"/>
  <c r="I63" i="47"/>
  <c r="I63" i="65" s="1"/>
  <c r="K63" i="47"/>
  <c r="K63" i="65" s="1"/>
  <c r="L63" i="47"/>
  <c r="O63"/>
  <c r="O63" i="65" s="1"/>
  <c r="Q63" i="47"/>
  <c r="Q63" i="65" s="1"/>
  <c r="S63" i="47"/>
  <c r="S63" i="65" s="1"/>
  <c r="T63" i="47"/>
  <c r="W63"/>
  <c r="W63" i="65" s="1"/>
  <c r="Y63" i="47"/>
  <c r="Y63" i="65" s="1"/>
  <c r="AA63" i="47"/>
  <c r="AA63" i="65" s="1"/>
  <c r="AB63" i="47"/>
  <c r="AE63"/>
  <c r="AE63" i="65" s="1"/>
  <c r="AG63" i="47"/>
  <c r="AG63" i="65" s="1"/>
  <c r="AI63" i="47"/>
  <c r="AI63" i="65" s="1"/>
  <c r="AJ63" i="47"/>
  <c r="G64"/>
  <c r="G64" i="65" s="1"/>
  <c r="I64" i="47"/>
  <c r="I64" i="65" s="1"/>
  <c r="K64" i="47"/>
  <c r="K64" i="65" s="1"/>
  <c r="L64" i="47"/>
  <c r="O64"/>
  <c r="O64" i="65" s="1"/>
  <c r="Q64" i="47"/>
  <c r="Q64" i="65" s="1"/>
  <c r="S64" i="47"/>
  <c r="S64" i="65" s="1"/>
  <c r="T64" i="47"/>
  <c r="W64"/>
  <c r="W64" i="65" s="1"/>
  <c r="Y64" i="47"/>
  <c r="Y64" i="65" s="1"/>
  <c r="AA64" i="47"/>
  <c r="AA64" i="65" s="1"/>
  <c r="AB64" i="47"/>
  <c r="AE64"/>
  <c r="AE64" i="65" s="1"/>
  <c r="AG64" i="47"/>
  <c r="AG64" i="65" s="1"/>
  <c r="AI64" i="47"/>
  <c r="AI64" i="65" s="1"/>
  <c r="AJ64" i="47"/>
  <c r="G65"/>
  <c r="G65" i="65" s="1"/>
  <c r="I65" i="47"/>
  <c r="I65" i="65" s="1"/>
  <c r="K65" i="47"/>
  <c r="K65" i="65" s="1"/>
  <c r="L65" i="47"/>
  <c r="O65"/>
  <c r="O65" i="65" s="1"/>
  <c r="Q65" i="47"/>
  <c r="Q65" i="65" s="1"/>
  <c r="S65" i="47"/>
  <c r="S65" i="65" s="1"/>
  <c r="T65" i="47"/>
  <c r="W65"/>
  <c r="W65" i="65" s="1"/>
  <c r="Y65" i="47"/>
  <c r="Y65" i="65" s="1"/>
  <c r="AA65" i="47"/>
  <c r="AA65" i="65" s="1"/>
  <c r="AB65" i="47"/>
  <c r="AE65"/>
  <c r="AE65" i="65" s="1"/>
  <c r="AG65" i="47"/>
  <c r="AG65" i="65" s="1"/>
  <c r="AI65" i="47"/>
  <c r="AI65" i="65" s="1"/>
  <c r="AJ65" i="47"/>
  <c r="G66"/>
  <c r="G66" i="65" s="1"/>
  <c r="I66" i="47"/>
  <c r="I66" i="65" s="1"/>
  <c r="K66" i="47"/>
  <c r="K66" i="65" s="1"/>
  <c r="L66" i="47"/>
  <c r="AL66" s="1"/>
  <c r="O66"/>
  <c r="O66" i="65" s="1"/>
  <c r="Q66" i="47"/>
  <c r="Q66" i="65" s="1"/>
  <c r="S66" i="47"/>
  <c r="S66" i="65" s="1"/>
  <c r="T66" i="47"/>
  <c r="W66"/>
  <c r="W66" i="65" s="1"/>
  <c r="Y66" i="47"/>
  <c r="Y66" i="65" s="1"/>
  <c r="AA66" i="47"/>
  <c r="AA66" i="65" s="1"/>
  <c r="AB66" i="47"/>
  <c r="AE66"/>
  <c r="AE66" i="65" s="1"/>
  <c r="AG66" i="47"/>
  <c r="AG66" i="65" s="1"/>
  <c r="AI66" i="47"/>
  <c r="AI66" i="65" s="1"/>
  <c r="AJ66" i="47"/>
  <c r="G67"/>
  <c r="G67" i="65" s="1"/>
  <c r="I67" i="47"/>
  <c r="I67" i="65" s="1"/>
  <c r="K67" i="47"/>
  <c r="K67" i="65" s="1"/>
  <c r="L67" i="47"/>
  <c r="O67"/>
  <c r="O67" i="65" s="1"/>
  <c r="Q67" i="47"/>
  <c r="Q67" i="65" s="1"/>
  <c r="S67" i="47"/>
  <c r="S67" i="65" s="1"/>
  <c r="T67" i="47"/>
  <c r="W67"/>
  <c r="W67" i="65" s="1"/>
  <c r="Y67" i="47"/>
  <c r="Y67" i="65" s="1"/>
  <c r="AA67" i="47"/>
  <c r="AA67" i="65" s="1"/>
  <c r="AB67" i="47"/>
  <c r="AE67"/>
  <c r="AE67" i="65" s="1"/>
  <c r="AG67" i="47"/>
  <c r="AG67" i="65" s="1"/>
  <c r="AI67" i="47"/>
  <c r="AI67" i="65" s="1"/>
  <c r="AJ67" i="47"/>
  <c r="G68"/>
  <c r="G68" i="65" s="1"/>
  <c r="I68" i="47"/>
  <c r="I68" i="65" s="1"/>
  <c r="K68" i="47"/>
  <c r="K68" i="65" s="1"/>
  <c r="L68" i="47"/>
  <c r="O68"/>
  <c r="O68" i="65" s="1"/>
  <c r="Q68" i="47"/>
  <c r="Q68" i="65" s="1"/>
  <c r="S68" i="47"/>
  <c r="S68" i="65" s="1"/>
  <c r="T68" i="47"/>
  <c r="W68"/>
  <c r="W68" i="65" s="1"/>
  <c r="Y68" i="47"/>
  <c r="Y68" i="65" s="1"/>
  <c r="AA68" i="47"/>
  <c r="AA68" i="65" s="1"/>
  <c r="AB68" i="47"/>
  <c r="AE68"/>
  <c r="AE68" i="65" s="1"/>
  <c r="AG68" i="47"/>
  <c r="AG68" i="65" s="1"/>
  <c r="AI68" i="47"/>
  <c r="AI68" i="65" s="1"/>
  <c r="AJ68" i="47"/>
  <c r="G69"/>
  <c r="G69" i="65" s="1"/>
  <c r="I69" i="47"/>
  <c r="I69" i="65" s="1"/>
  <c r="K69" i="47"/>
  <c r="K69" i="65" s="1"/>
  <c r="L69" i="47"/>
  <c r="O69"/>
  <c r="O69" i="65" s="1"/>
  <c r="Q69" i="47"/>
  <c r="Q69" i="65" s="1"/>
  <c r="S69" i="47"/>
  <c r="S69" i="65" s="1"/>
  <c r="T69" i="47"/>
  <c r="W69"/>
  <c r="W69" i="65" s="1"/>
  <c r="Y69" i="47"/>
  <c r="Y69" i="65" s="1"/>
  <c r="AA69" i="47"/>
  <c r="AA69" i="65" s="1"/>
  <c r="AB69" i="47"/>
  <c r="AE69"/>
  <c r="AE69" i="65" s="1"/>
  <c r="AG69" i="47"/>
  <c r="AG69" i="65" s="1"/>
  <c r="AI69" i="47"/>
  <c r="AI69" i="65" s="1"/>
  <c r="AJ69" i="47"/>
  <c r="G70"/>
  <c r="G70" i="65" s="1"/>
  <c r="I70" i="47"/>
  <c r="I70" i="65" s="1"/>
  <c r="K70" i="47"/>
  <c r="K70" i="65" s="1"/>
  <c r="L70" i="47"/>
  <c r="O70"/>
  <c r="O70" i="65" s="1"/>
  <c r="Q70" i="47"/>
  <c r="Q70" i="65" s="1"/>
  <c r="S70" i="47"/>
  <c r="S70" i="65" s="1"/>
  <c r="T70" i="47"/>
  <c r="W70"/>
  <c r="W70" i="65" s="1"/>
  <c r="Y70" i="47"/>
  <c r="Y70" i="65" s="1"/>
  <c r="AA70" i="47"/>
  <c r="AA70" i="65" s="1"/>
  <c r="AB70" i="47"/>
  <c r="AE70"/>
  <c r="AE70" i="65" s="1"/>
  <c r="AG70" i="47"/>
  <c r="AG70" i="65" s="1"/>
  <c r="AI70" i="47"/>
  <c r="AI70" i="65" s="1"/>
  <c r="AJ70" i="47"/>
  <c r="G71"/>
  <c r="G71" i="65" s="1"/>
  <c r="I71" i="47"/>
  <c r="I71" i="65" s="1"/>
  <c r="K71" i="47"/>
  <c r="K71" i="65" s="1"/>
  <c r="L71" i="47"/>
  <c r="O71"/>
  <c r="O71" i="65" s="1"/>
  <c r="Q71" i="47"/>
  <c r="Q71" i="65" s="1"/>
  <c r="S71" i="47"/>
  <c r="S71" i="65" s="1"/>
  <c r="T71" i="47"/>
  <c r="W71"/>
  <c r="W71" i="65" s="1"/>
  <c r="Y71" i="47"/>
  <c r="Y71" i="65" s="1"/>
  <c r="AA71" i="47"/>
  <c r="AA71" i="65" s="1"/>
  <c r="AB71" i="47"/>
  <c r="AE71"/>
  <c r="AE71" i="65" s="1"/>
  <c r="AG71" i="47"/>
  <c r="AG71" i="65" s="1"/>
  <c r="AI71" i="47"/>
  <c r="AI71" i="65" s="1"/>
  <c r="AJ71" i="47"/>
  <c r="G72"/>
  <c r="G72" i="65" s="1"/>
  <c r="I72" i="47"/>
  <c r="I72" i="65" s="1"/>
  <c r="K72" i="47"/>
  <c r="K72" i="65" s="1"/>
  <c r="L72" i="47"/>
  <c r="O72"/>
  <c r="O72" i="65" s="1"/>
  <c r="Q72" i="47"/>
  <c r="Q72" i="65" s="1"/>
  <c r="S72" i="47"/>
  <c r="S72" i="65" s="1"/>
  <c r="T72" i="47"/>
  <c r="W72"/>
  <c r="W72" i="65" s="1"/>
  <c r="Y72" i="47"/>
  <c r="Y72" i="65" s="1"/>
  <c r="AA72" i="47"/>
  <c r="AA72" i="65" s="1"/>
  <c r="AB72" i="47"/>
  <c r="AE72"/>
  <c r="AE72" i="65" s="1"/>
  <c r="AG72" i="47"/>
  <c r="AG72" i="65" s="1"/>
  <c r="AI72" i="47"/>
  <c r="AI72" i="65" s="1"/>
  <c r="AJ72" i="47"/>
  <c r="G73"/>
  <c r="G73" i="65" s="1"/>
  <c r="I73" i="47"/>
  <c r="I73" i="65" s="1"/>
  <c r="K73" i="47"/>
  <c r="K73" i="65" s="1"/>
  <c r="L73" i="47"/>
  <c r="O73"/>
  <c r="O73" i="65" s="1"/>
  <c r="Q73" i="47"/>
  <c r="Q73" i="65" s="1"/>
  <c r="S73" i="47"/>
  <c r="S73" i="65" s="1"/>
  <c r="T73" i="47"/>
  <c r="W73"/>
  <c r="W73" i="65" s="1"/>
  <c r="Y73" i="47"/>
  <c r="Y73" i="65" s="1"/>
  <c r="AA73" i="47"/>
  <c r="AA73" i="65" s="1"/>
  <c r="AB73" i="47"/>
  <c r="AE73"/>
  <c r="AE73" i="65" s="1"/>
  <c r="AG73" i="47"/>
  <c r="AG73" i="65" s="1"/>
  <c r="AI73" i="47"/>
  <c r="AI73" i="65" s="1"/>
  <c r="AJ73" i="47"/>
  <c r="G74"/>
  <c r="G74" i="65" s="1"/>
  <c r="I74" i="47"/>
  <c r="I74" i="65" s="1"/>
  <c r="K74" i="47"/>
  <c r="K74" i="65" s="1"/>
  <c r="L74" i="47"/>
  <c r="O74"/>
  <c r="O74" i="65" s="1"/>
  <c r="Q74" i="47"/>
  <c r="Q74" i="65" s="1"/>
  <c r="S74" i="47"/>
  <c r="S74" i="65" s="1"/>
  <c r="T74" i="47"/>
  <c r="W74"/>
  <c r="W74" i="65" s="1"/>
  <c r="Y74" i="47"/>
  <c r="Y74" i="65" s="1"/>
  <c r="AA74" i="47"/>
  <c r="AA74" i="65" s="1"/>
  <c r="AB74" i="47"/>
  <c r="AE74"/>
  <c r="AE74" i="65" s="1"/>
  <c r="AG74" i="47"/>
  <c r="AG74" i="65" s="1"/>
  <c r="AI74" i="47"/>
  <c r="AI74" i="65" s="1"/>
  <c r="AJ74" i="47"/>
  <c r="G75"/>
  <c r="G75" i="65" s="1"/>
  <c r="I75" i="47"/>
  <c r="I75" i="65" s="1"/>
  <c r="K75" i="47"/>
  <c r="K75" i="65" s="1"/>
  <c r="L75" i="47"/>
  <c r="O75"/>
  <c r="O75" i="65" s="1"/>
  <c r="Q75" i="47"/>
  <c r="Q75" i="65" s="1"/>
  <c r="S75" i="47"/>
  <c r="S75" i="65" s="1"/>
  <c r="T75" i="47"/>
  <c r="W75"/>
  <c r="W75" i="65" s="1"/>
  <c r="Y75" i="47"/>
  <c r="Y75" i="65" s="1"/>
  <c r="AA75" i="47"/>
  <c r="AA75" i="65" s="1"/>
  <c r="AB75" i="47"/>
  <c r="AE75"/>
  <c r="AE75" i="65" s="1"/>
  <c r="AG75" i="47"/>
  <c r="AG75" i="65" s="1"/>
  <c r="AI75" i="47"/>
  <c r="AI75" i="65" s="1"/>
  <c r="AJ75" i="47"/>
  <c r="G76"/>
  <c r="G76" i="65" s="1"/>
  <c r="I76" i="47"/>
  <c r="I76" i="65" s="1"/>
  <c r="K76" i="47"/>
  <c r="K76" i="65" s="1"/>
  <c r="L76" i="47"/>
  <c r="O76"/>
  <c r="O76" i="65" s="1"/>
  <c r="Q76" i="47"/>
  <c r="Q76" i="65" s="1"/>
  <c r="S76" i="47"/>
  <c r="S76" i="65" s="1"/>
  <c r="T76" i="47"/>
  <c r="W76"/>
  <c r="W76" i="65" s="1"/>
  <c r="Y76" i="47"/>
  <c r="Y76" i="65" s="1"/>
  <c r="AA76" i="47"/>
  <c r="AA76" i="65" s="1"/>
  <c r="AB76" i="47"/>
  <c r="AE76"/>
  <c r="AE76" i="65" s="1"/>
  <c r="AG76" i="47"/>
  <c r="AG76" i="65" s="1"/>
  <c r="AI76" i="47"/>
  <c r="AI76" i="65" s="1"/>
  <c r="AJ76" i="47"/>
  <c r="G77"/>
  <c r="G77" i="65" s="1"/>
  <c r="I77" i="47"/>
  <c r="I77" i="65" s="1"/>
  <c r="K77" i="47"/>
  <c r="K77" i="65" s="1"/>
  <c r="L77" i="47"/>
  <c r="O77"/>
  <c r="O77" i="65" s="1"/>
  <c r="Q77" i="47"/>
  <c r="Q77" i="65" s="1"/>
  <c r="S77" i="47"/>
  <c r="S77" i="65" s="1"/>
  <c r="T77" i="47"/>
  <c r="W77"/>
  <c r="W77" i="65" s="1"/>
  <c r="Y77" i="47"/>
  <c r="Y77" i="65" s="1"/>
  <c r="AA77" i="47"/>
  <c r="AA77" i="65" s="1"/>
  <c r="AB77" i="47"/>
  <c r="AE77"/>
  <c r="AE77" i="65" s="1"/>
  <c r="AG77" i="47"/>
  <c r="AG77" i="65" s="1"/>
  <c r="AI77" i="47"/>
  <c r="AI77" i="65" s="1"/>
  <c r="AJ77" i="47"/>
  <c r="G78"/>
  <c r="G78" i="65" s="1"/>
  <c r="I78" i="47"/>
  <c r="I78" i="65" s="1"/>
  <c r="K78" i="47"/>
  <c r="K78" i="65" s="1"/>
  <c r="L78" i="47"/>
  <c r="O78"/>
  <c r="O78" i="65" s="1"/>
  <c r="Q78" i="47"/>
  <c r="Q78" i="65" s="1"/>
  <c r="S78" i="47"/>
  <c r="S78" i="65" s="1"/>
  <c r="T78" i="47"/>
  <c r="W78"/>
  <c r="W78" i="65" s="1"/>
  <c r="Y78" i="47"/>
  <c r="Y78" i="65" s="1"/>
  <c r="AA78" i="47"/>
  <c r="AA78" i="65" s="1"/>
  <c r="AB78" i="47"/>
  <c r="AE78"/>
  <c r="AE78" i="65" s="1"/>
  <c r="AG78" i="47"/>
  <c r="AG78" i="65" s="1"/>
  <c r="AI78" i="47"/>
  <c r="AI78" i="65" s="1"/>
  <c r="AJ78" i="47"/>
  <c r="G79"/>
  <c r="G79" i="65" s="1"/>
  <c r="I79" i="47"/>
  <c r="I79" i="65" s="1"/>
  <c r="K79" i="47"/>
  <c r="K79" i="65" s="1"/>
  <c r="L79" i="47"/>
  <c r="O79"/>
  <c r="O79" i="65" s="1"/>
  <c r="Q79" i="47"/>
  <c r="Q79" i="65" s="1"/>
  <c r="S79" i="47"/>
  <c r="S79" i="65" s="1"/>
  <c r="T79" i="47"/>
  <c r="W79"/>
  <c r="W79" i="65" s="1"/>
  <c r="Y79" i="47"/>
  <c r="Y79" i="65" s="1"/>
  <c r="AA79" i="47"/>
  <c r="AA79" i="65" s="1"/>
  <c r="AB79" i="47"/>
  <c r="AE79"/>
  <c r="AE79" i="65" s="1"/>
  <c r="AG79" i="47"/>
  <c r="AG79" i="65" s="1"/>
  <c r="AI79" i="47"/>
  <c r="AI79" i="65" s="1"/>
  <c r="AJ79" i="47"/>
  <c r="G80"/>
  <c r="G80" i="65" s="1"/>
  <c r="I80" i="47"/>
  <c r="I80" i="65" s="1"/>
  <c r="K80" i="47"/>
  <c r="K80" i="65" s="1"/>
  <c r="L80" i="47"/>
  <c r="O80"/>
  <c r="O80" i="65" s="1"/>
  <c r="Q80" i="47"/>
  <c r="Q80" i="65" s="1"/>
  <c r="S80" i="47"/>
  <c r="S80" i="65" s="1"/>
  <c r="T80" i="47"/>
  <c r="W80"/>
  <c r="W80" i="65" s="1"/>
  <c r="Y80" i="47"/>
  <c r="Y80" i="65" s="1"/>
  <c r="AA80" i="47"/>
  <c r="AA80" i="65" s="1"/>
  <c r="AB80" i="47"/>
  <c r="AE80"/>
  <c r="AE80" i="65" s="1"/>
  <c r="AG80" i="47"/>
  <c r="AG80" i="65" s="1"/>
  <c r="AI80" i="47"/>
  <c r="AI80" i="65" s="1"/>
  <c r="AJ80" i="47"/>
  <c r="G81"/>
  <c r="G81" i="65" s="1"/>
  <c r="I81" i="47"/>
  <c r="I81" i="65" s="1"/>
  <c r="K81" i="47"/>
  <c r="K81" i="65" s="1"/>
  <c r="L81" i="47"/>
  <c r="O81"/>
  <c r="O81" i="65" s="1"/>
  <c r="Q81" i="47"/>
  <c r="Q81" i="65" s="1"/>
  <c r="S81" i="47"/>
  <c r="S81" i="65" s="1"/>
  <c r="T81" i="47"/>
  <c r="W81"/>
  <c r="W81" i="65" s="1"/>
  <c r="Y81" i="47"/>
  <c r="Y81" i="65" s="1"/>
  <c r="AA81" i="47"/>
  <c r="AA81" i="65" s="1"/>
  <c r="AB81" i="47"/>
  <c r="AE81"/>
  <c r="AE81" i="65" s="1"/>
  <c r="AG81" i="47"/>
  <c r="AG81" i="65" s="1"/>
  <c r="AI81" i="47"/>
  <c r="AI81" i="65" s="1"/>
  <c r="AJ81" i="47"/>
  <c r="G82"/>
  <c r="G82" i="65" s="1"/>
  <c r="I82" i="47"/>
  <c r="I82" i="65" s="1"/>
  <c r="K82" i="47"/>
  <c r="K82" i="65" s="1"/>
  <c r="L82" i="47"/>
  <c r="O82"/>
  <c r="O82" i="65" s="1"/>
  <c r="Q82" i="47"/>
  <c r="Q82" i="65" s="1"/>
  <c r="S82" i="47"/>
  <c r="S82" i="65" s="1"/>
  <c r="T82" i="47"/>
  <c r="W82"/>
  <c r="W82" i="65" s="1"/>
  <c r="Y82" i="47"/>
  <c r="Y82" i="65" s="1"/>
  <c r="AA82" i="47"/>
  <c r="AA82" i="65" s="1"/>
  <c r="AB82" i="47"/>
  <c r="AE82"/>
  <c r="AE82" i="65" s="1"/>
  <c r="AG82" i="47"/>
  <c r="AG82" i="65" s="1"/>
  <c r="AI82" i="47"/>
  <c r="AI82" i="65" s="1"/>
  <c r="AJ82" i="47"/>
  <c r="G83"/>
  <c r="G83" i="65" s="1"/>
  <c r="I83" i="47"/>
  <c r="I83" i="65" s="1"/>
  <c r="K83" i="47"/>
  <c r="K83" i="65" s="1"/>
  <c r="L83" i="47"/>
  <c r="O83"/>
  <c r="O83" i="65" s="1"/>
  <c r="Q83" i="47"/>
  <c r="Q83" i="65" s="1"/>
  <c r="S83" i="47"/>
  <c r="S83" i="65" s="1"/>
  <c r="T83" i="47"/>
  <c r="W83"/>
  <c r="W83" i="65" s="1"/>
  <c r="Y83" i="47"/>
  <c r="Y83" i="65" s="1"/>
  <c r="AA83" i="47"/>
  <c r="AA83" i="65" s="1"/>
  <c r="AB83" i="47"/>
  <c r="AE83"/>
  <c r="AE83" i="65" s="1"/>
  <c r="AG83" i="47"/>
  <c r="AG83" i="65" s="1"/>
  <c r="AI83" i="47"/>
  <c r="AI83" i="65" s="1"/>
  <c r="AJ83" i="47"/>
  <c r="G84"/>
  <c r="G84" i="65" s="1"/>
  <c r="I84" i="47"/>
  <c r="I84" i="65" s="1"/>
  <c r="K84" i="47"/>
  <c r="K84" i="65" s="1"/>
  <c r="L84" i="47"/>
  <c r="O84"/>
  <c r="O84" i="65" s="1"/>
  <c r="Q84" i="47"/>
  <c r="Q84" i="65" s="1"/>
  <c r="S84" i="47"/>
  <c r="S84" i="65" s="1"/>
  <c r="T84" i="47"/>
  <c r="W84"/>
  <c r="W84" i="65" s="1"/>
  <c r="Y84" i="47"/>
  <c r="Y84" i="65" s="1"/>
  <c r="AA84" i="47"/>
  <c r="AA84" i="65" s="1"/>
  <c r="AB84" i="47"/>
  <c r="AE84"/>
  <c r="AE84" i="65" s="1"/>
  <c r="AG84" i="47"/>
  <c r="AG84" i="65" s="1"/>
  <c r="AI84" i="47"/>
  <c r="AI84" i="65" s="1"/>
  <c r="AJ84" i="47"/>
  <c r="G85"/>
  <c r="G85" i="65" s="1"/>
  <c r="I85" i="47"/>
  <c r="I85" i="65" s="1"/>
  <c r="K85" i="47"/>
  <c r="K85" i="65" s="1"/>
  <c r="L85" i="47"/>
  <c r="O85"/>
  <c r="O85" i="65" s="1"/>
  <c r="Q85" i="47"/>
  <c r="Q85" i="65" s="1"/>
  <c r="S85" i="47"/>
  <c r="S85" i="65" s="1"/>
  <c r="T85" i="47"/>
  <c r="W85"/>
  <c r="W85" i="65" s="1"/>
  <c r="Y85" i="47"/>
  <c r="Y85" i="65" s="1"/>
  <c r="AA85" i="47"/>
  <c r="AA85" i="65" s="1"/>
  <c r="AB85" i="47"/>
  <c r="AE85"/>
  <c r="AE85" i="65" s="1"/>
  <c r="AG85" i="47"/>
  <c r="AG85" i="65" s="1"/>
  <c r="AI85" i="47"/>
  <c r="AI85" i="65" s="1"/>
  <c r="AJ85" i="47"/>
  <c r="G86"/>
  <c r="G86" i="65" s="1"/>
  <c r="I86" i="47"/>
  <c r="I86" i="65" s="1"/>
  <c r="K86" i="47"/>
  <c r="K86" i="65" s="1"/>
  <c r="L86" i="47"/>
  <c r="O86"/>
  <c r="O86" i="65" s="1"/>
  <c r="Q86" i="47"/>
  <c r="Q86" i="65" s="1"/>
  <c r="S86" i="47"/>
  <c r="S86" i="65" s="1"/>
  <c r="T86" i="47"/>
  <c r="W86"/>
  <c r="W86" i="65" s="1"/>
  <c r="Y86" i="47"/>
  <c r="Y86" i="65" s="1"/>
  <c r="AA86" i="47"/>
  <c r="AA86" i="65" s="1"/>
  <c r="AB86" i="47"/>
  <c r="AE86"/>
  <c r="AE86" i="65" s="1"/>
  <c r="AG86" i="47"/>
  <c r="AG86" i="65" s="1"/>
  <c r="AI86" i="47"/>
  <c r="AI86" i="65" s="1"/>
  <c r="AJ86" i="47"/>
  <c r="G87"/>
  <c r="G87" i="65" s="1"/>
  <c r="I87" i="47"/>
  <c r="I87" i="65" s="1"/>
  <c r="K87" i="47"/>
  <c r="K87" i="65" s="1"/>
  <c r="L87" i="47"/>
  <c r="O87"/>
  <c r="O87" i="65" s="1"/>
  <c r="Q87" i="47"/>
  <c r="Q87" i="65" s="1"/>
  <c r="S87" i="47"/>
  <c r="S87" i="65" s="1"/>
  <c r="T87" i="47"/>
  <c r="W87"/>
  <c r="W87" i="65" s="1"/>
  <c r="Y87" i="47"/>
  <c r="Y87" i="65" s="1"/>
  <c r="AA87" i="47"/>
  <c r="AA87" i="65" s="1"/>
  <c r="AB87" i="47"/>
  <c r="AE87"/>
  <c r="AE87" i="65" s="1"/>
  <c r="AG87" i="47"/>
  <c r="AG87" i="65" s="1"/>
  <c r="AI87" i="47"/>
  <c r="AI87" i="65" s="1"/>
  <c r="AJ87" i="47"/>
  <c r="G88"/>
  <c r="G88" i="65" s="1"/>
  <c r="I88" i="47"/>
  <c r="I88" i="65" s="1"/>
  <c r="K88" i="47"/>
  <c r="K88" i="65" s="1"/>
  <c r="L88" i="47"/>
  <c r="O88"/>
  <c r="O88" i="65" s="1"/>
  <c r="Q88" i="47"/>
  <c r="Q88" i="65" s="1"/>
  <c r="S88" i="47"/>
  <c r="S88" i="65" s="1"/>
  <c r="T88" i="47"/>
  <c r="W88"/>
  <c r="W88" i="65" s="1"/>
  <c r="Y88" i="47"/>
  <c r="Y88" i="65" s="1"/>
  <c r="AA88" i="47"/>
  <c r="AA88" i="65" s="1"/>
  <c r="AB88" i="47"/>
  <c r="AE88"/>
  <c r="AE88" i="65" s="1"/>
  <c r="AG88" i="47"/>
  <c r="AG88" i="65" s="1"/>
  <c r="AI88" i="47"/>
  <c r="AI88" i="65" s="1"/>
  <c r="AJ88" i="47"/>
  <c r="G89"/>
  <c r="G89" i="65" s="1"/>
  <c r="I89" i="47"/>
  <c r="I89" i="65" s="1"/>
  <c r="K89" i="47"/>
  <c r="K89" i="65" s="1"/>
  <c r="L89" i="47"/>
  <c r="O89"/>
  <c r="O89" i="65" s="1"/>
  <c r="Q89" i="47"/>
  <c r="Q89" i="65" s="1"/>
  <c r="S89" i="47"/>
  <c r="S89" i="65" s="1"/>
  <c r="T89" i="47"/>
  <c r="W89"/>
  <c r="W89" i="65" s="1"/>
  <c r="Y89" i="47"/>
  <c r="Y89" i="65" s="1"/>
  <c r="AA89" i="47"/>
  <c r="AA89" i="65" s="1"/>
  <c r="AB89" i="47"/>
  <c r="AE89"/>
  <c r="AE89" i="65" s="1"/>
  <c r="AG89" i="47"/>
  <c r="AG89" i="65" s="1"/>
  <c r="AI89" i="47"/>
  <c r="AI89" i="65" s="1"/>
  <c r="AJ89" i="47"/>
  <c r="G90"/>
  <c r="G90" i="65" s="1"/>
  <c r="I90" i="47"/>
  <c r="I90" i="65" s="1"/>
  <c r="K90" i="47"/>
  <c r="K90" i="65" s="1"/>
  <c r="L90" i="47"/>
  <c r="O90"/>
  <c r="O90" i="65" s="1"/>
  <c r="Q90" i="47"/>
  <c r="Q90" i="65" s="1"/>
  <c r="S90" i="47"/>
  <c r="S90" i="65" s="1"/>
  <c r="T90" i="47"/>
  <c r="W90"/>
  <c r="W90" i="65" s="1"/>
  <c r="Y90" i="47"/>
  <c r="Y90" i="65" s="1"/>
  <c r="AA90" i="47"/>
  <c r="AA90" i="65" s="1"/>
  <c r="AB90" i="47"/>
  <c r="AE90"/>
  <c r="AE90" i="65" s="1"/>
  <c r="AG90" i="47"/>
  <c r="AG90" i="65" s="1"/>
  <c r="AI90" i="47"/>
  <c r="AI90" i="65" s="1"/>
  <c r="AJ90" i="47"/>
  <c r="G91"/>
  <c r="G91" i="65" s="1"/>
  <c r="I91" i="47"/>
  <c r="I91" i="65" s="1"/>
  <c r="K91" i="47"/>
  <c r="K91" i="65" s="1"/>
  <c r="L91" i="47"/>
  <c r="O91"/>
  <c r="O91" i="65" s="1"/>
  <c r="Q91" i="47"/>
  <c r="Q91" i="65" s="1"/>
  <c r="S91" i="47"/>
  <c r="S91" i="65" s="1"/>
  <c r="T91" i="47"/>
  <c r="W91"/>
  <c r="W91" i="65" s="1"/>
  <c r="Y91" i="47"/>
  <c r="Y91" i="65" s="1"/>
  <c r="AA91" i="47"/>
  <c r="AA91" i="65" s="1"/>
  <c r="AB91" i="47"/>
  <c r="AE91"/>
  <c r="AE91" i="65" s="1"/>
  <c r="AG91" i="47"/>
  <c r="AG91" i="65" s="1"/>
  <c r="AI91" i="47"/>
  <c r="AI91" i="65" s="1"/>
  <c r="AJ91" i="47"/>
  <c r="G92"/>
  <c r="G92" i="65" s="1"/>
  <c r="I92" i="47"/>
  <c r="I92" i="65" s="1"/>
  <c r="K92" i="47"/>
  <c r="K92" i="65" s="1"/>
  <c r="L92" i="47"/>
  <c r="O92"/>
  <c r="O92" i="65" s="1"/>
  <c r="Q92" i="47"/>
  <c r="Q92" i="65" s="1"/>
  <c r="S92" i="47"/>
  <c r="S92" i="65" s="1"/>
  <c r="T92" i="47"/>
  <c r="W92"/>
  <c r="W92" i="65" s="1"/>
  <c r="Y92" i="47"/>
  <c r="Y92" i="65" s="1"/>
  <c r="AA92" i="47"/>
  <c r="AA92" i="65" s="1"/>
  <c r="AB92" i="47"/>
  <c r="AE92"/>
  <c r="AE92" i="65" s="1"/>
  <c r="AG92" i="47"/>
  <c r="AG92" i="65" s="1"/>
  <c r="AI92" i="47"/>
  <c r="AI92" i="65" s="1"/>
  <c r="AJ92" i="47"/>
  <c r="G93"/>
  <c r="G93" i="65" s="1"/>
  <c r="I93" i="47"/>
  <c r="I93" i="65" s="1"/>
  <c r="K93" i="47"/>
  <c r="K93" i="65" s="1"/>
  <c r="L93" i="47"/>
  <c r="O93"/>
  <c r="O93" i="65" s="1"/>
  <c r="Q93" i="47"/>
  <c r="Q93" i="65" s="1"/>
  <c r="S93" i="47"/>
  <c r="S93" i="65" s="1"/>
  <c r="T93" i="47"/>
  <c r="W93"/>
  <c r="W93" i="65" s="1"/>
  <c r="Y93" i="47"/>
  <c r="Y93" i="65" s="1"/>
  <c r="AA93" i="47"/>
  <c r="AA93" i="65" s="1"/>
  <c r="AB93" i="47"/>
  <c r="AE93"/>
  <c r="AE93" i="65" s="1"/>
  <c r="AG93" i="47"/>
  <c r="AG93" i="65" s="1"/>
  <c r="AI93" i="47"/>
  <c r="AI93" i="65" s="1"/>
  <c r="AJ93" i="47"/>
  <c r="G94"/>
  <c r="G94" i="65" s="1"/>
  <c r="I94" i="47"/>
  <c r="I94" i="65" s="1"/>
  <c r="K94" i="47"/>
  <c r="K94" i="65" s="1"/>
  <c r="L94" i="47"/>
  <c r="O94"/>
  <c r="O94" i="65" s="1"/>
  <c r="Q94" i="47"/>
  <c r="Q94" i="65" s="1"/>
  <c r="S94" i="47"/>
  <c r="S94" i="65" s="1"/>
  <c r="T94" i="47"/>
  <c r="W94"/>
  <c r="W94" i="65" s="1"/>
  <c r="Y94" i="47"/>
  <c r="Y94" i="65" s="1"/>
  <c r="AA94" i="47"/>
  <c r="AA94" i="65" s="1"/>
  <c r="AB94" i="47"/>
  <c r="AE94"/>
  <c r="AE94" i="65" s="1"/>
  <c r="AG94" i="47"/>
  <c r="AG94" i="65" s="1"/>
  <c r="AI94" i="47"/>
  <c r="AI94" i="65" s="1"/>
  <c r="AJ94" i="47"/>
  <c r="G95"/>
  <c r="G95" i="65" s="1"/>
  <c r="I95" i="47"/>
  <c r="I95" i="65" s="1"/>
  <c r="K95" i="47"/>
  <c r="K95" i="65" s="1"/>
  <c r="L95" i="47"/>
  <c r="O95"/>
  <c r="O95" i="65" s="1"/>
  <c r="Q95" i="47"/>
  <c r="Q95" i="65" s="1"/>
  <c r="S95" i="47"/>
  <c r="S95" i="65" s="1"/>
  <c r="T95" i="47"/>
  <c r="W95"/>
  <c r="W95" i="65" s="1"/>
  <c r="Y95" i="47"/>
  <c r="Y95" i="65" s="1"/>
  <c r="AA95" i="47"/>
  <c r="AA95" i="65" s="1"/>
  <c r="AB95" i="47"/>
  <c r="AE95"/>
  <c r="AE95" i="65" s="1"/>
  <c r="AG95" i="47"/>
  <c r="AG95" i="65" s="1"/>
  <c r="AI95" i="47"/>
  <c r="AI95" i="65" s="1"/>
  <c r="AJ95" i="47"/>
  <c r="G96"/>
  <c r="G96" i="65" s="1"/>
  <c r="I96" i="47"/>
  <c r="I96" i="65" s="1"/>
  <c r="K96" i="47"/>
  <c r="K96" i="65" s="1"/>
  <c r="L96" i="47"/>
  <c r="O96"/>
  <c r="O96" i="65" s="1"/>
  <c r="Q96" i="47"/>
  <c r="Q96" i="65" s="1"/>
  <c r="S96" i="47"/>
  <c r="S96" i="65" s="1"/>
  <c r="T96" i="47"/>
  <c r="W96"/>
  <c r="W96" i="65" s="1"/>
  <c r="Y96" i="47"/>
  <c r="Y96" i="65" s="1"/>
  <c r="AA96" i="47"/>
  <c r="AA96" i="65" s="1"/>
  <c r="AB96" i="47"/>
  <c r="AE96"/>
  <c r="AE96" i="65" s="1"/>
  <c r="AG96" i="47"/>
  <c r="AG96" i="65" s="1"/>
  <c r="AI96" i="47"/>
  <c r="AI96" i="65" s="1"/>
  <c r="AJ96" i="47"/>
  <c r="G97"/>
  <c r="G97" i="65" s="1"/>
  <c r="I97" i="47"/>
  <c r="I97" i="65" s="1"/>
  <c r="K97" i="47"/>
  <c r="K97" i="65" s="1"/>
  <c r="L97" i="47"/>
  <c r="O97"/>
  <c r="O97" i="65" s="1"/>
  <c r="Q97" i="47"/>
  <c r="Q97" i="65" s="1"/>
  <c r="S97" i="47"/>
  <c r="S97" i="65" s="1"/>
  <c r="T97" i="47"/>
  <c r="W97"/>
  <c r="W97" i="65" s="1"/>
  <c r="Y97" i="47"/>
  <c r="Y97" i="65" s="1"/>
  <c r="AA97" i="47"/>
  <c r="AA97" i="65" s="1"/>
  <c r="AB97" i="47"/>
  <c r="AE97"/>
  <c r="AE97" i="65" s="1"/>
  <c r="AG97" i="47"/>
  <c r="AG97" i="65" s="1"/>
  <c r="AI97" i="47"/>
  <c r="AI97" i="65" s="1"/>
  <c r="AJ97" i="47"/>
  <c r="G98"/>
  <c r="G98" i="65" s="1"/>
  <c r="I98" i="47"/>
  <c r="I98" i="65" s="1"/>
  <c r="K98" i="47"/>
  <c r="K98" i="65" s="1"/>
  <c r="L98" i="47"/>
  <c r="O98"/>
  <c r="O98" i="65" s="1"/>
  <c r="Q98" i="47"/>
  <c r="Q98" i="65" s="1"/>
  <c r="S98" i="47"/>
  <c r="S98" i="65" s="1"/>
  <c r="T98" i="47"/>
  <c r="W98"/>
  <c r="W98" i="65" s="1"/>
  <c r="Y98" i="47"/>
  <c r="Y98" i="65" s="1"/>
  <c r="AA98" i="47"/>
  <c r="AA98" i="65" s="1"/>
  <c r="AB98" i="47"/>
  <c r="AE98"/>
  <c r="AE98" i="65" s="1"/>
  <c r="AG98" i="47"/>
  <c r="AG98" i="65" s="1"/>
  <c r="AI98" i="47"/>
  <c r="AI98" i="65" s="1"/>
  <c r="AJ98" i="47"/>
  <c r="G99"/>
  <c r="G99" i="65" s="1"/>
  <c r="I99" i="47"/>
  <c r="I99" i="65" s="1"/>
  <c r="K99" i="47"/>
  <c r="K99" i="65" s="1"/>
  <c r="L99" i="47"/>
  <c r="O99"/>
  <c r="O99" i="65" s="1"/>
  <c r="Q99" i="47"/>
  <c r="Q99" i="65" s="1"/>
  <c r="S99" i="47"/>
  <c r="S99" i="65" s="1"/>
  <c r="T99" i="47"/>
  <c r="W99"/>
  <c r="W99" i="65" s="1"/>
  <c r="Y99" i="47"/>
  <c r="Y99" i="65" s="1"/>
  <c r="AA99" i="47"/>
  <c r="AA99" i="65" s="1"/>
  <c r="AB99" i="47"/>
  <c r="AE99"/>
  <c r="AE99" i="65" s="1"/>
  <c r="AG99" i="47"/>
  <c r="AG99" i="65" s="1"/>
  <c r="AI99" i="47"/>
  <c r="AI99" i="65" s="1"/>
  <c r="AJ99" i="47"/>
  <c r="G100"/>
  <c r="G100" i="65" s="1"/>
  <c r="I100" i="47"/>
  <c r="I100" i="65" s="1"/>
  <c r="K100" i="47"/>
  <c r="K100" i="65" s="1"/>
  <c r="L100" i="47"/>
  <c r="O100"/>
  <c r="O100" i="65" s="1"/>
  <c r="Q100" i="47"/>
  <c r="Q100" i="65" s="1"/>
  <c r="S100" i="47"/>
  <c r="S100" i="65" s="1"/>
  <c r="T100" i="47"/>
  <c r="W100"/>
  <c r="W100" i="65" s="1"/>
  <c r="Y100" i="47"/>
  <c r="Y100" i="65" s="1"/>
  <c r="AA100" i="47"/>
  <c r="AA100" i="65" s="1"/>
  <c r="AB100" i="47"/>
  <c r="AE100"/>
  <c r="AE100" i="65" s="1"/>
  <c r="AG100" i="47"/>
  <c r="AG100" i="65" s="1"/>
  <c r="AI100" i="47"/>
  <c r="AI100" i="65" s="1"/>
  <c r="AJ100" i="47"/>
  <c r="G101"/>
  <c r="G101" i="65" s="1"/>
  <c r="I101" i="47"/>
  <c r="I101" i="65" s="1"/>
  <c r="K101" i="47"/>
  <c r="K101" i="65" s="1"/>
  <c r="L101" i="47"/>
  <c r="O101"/>
  <c r="O101" i="65" s="1"/>
  <c r="Q101" i="47"/>
  <c r="Q101" i="65" s="1"/>
  <c r="S101" i="47"/>
  <c r="S101" i="65" s="1"/>
  <c r="T101" i="47"/>
  <c r="W101"/>
  <c r="W101" i="65" s="1"/>
  <c r="Y101" i="47"/>
  <c r="Y101" i="65" s="1"/>
  <c r="AA101" i="47"/>
  <c r="AA101" i="65" s="1"/>
  <c r="AB101" i="47"/>
  <c r="AE101"/>
  <c r="AE101" i="65" s="1"/>
  <c r="AG101" i="47"/>
  <c r="AG101" i="65" s="1"/>
  <c r="AI101" i="47"/>
  <c r="AI101" i="65" s="1"/>
  <c r="AJ101" i="47"/>
  <c r="G102"/>
  <c r="G102" i="65" s="1"/>
  <c r="I102" i="47"/>
  <c r="I102" i="65" s="1"/>
  <c r="K102" i="47"/>
  <c r="K102" i="65" s="1"/>
  <c r="L102" i="47"/>
  <c r="O102"/>
  <c r="O102" i="65" s="1"/>
  <c r="Q102" i="47"/>
  <c r="Q102" i="65" s="1"/>
  <c r="S102" i="47"/>
  <c r="S102" i="65" s="1"/>
  <c r="T102" i="47"/>
  <c r="W102"/>
  <c r="W102" i="65" s="1"/>
  <c r="Y102" i="47"/>
  <c r="Y102" i="65" s="1"/>
  <c r="AA102" i="47"/>
  <c r="AA102" i="65" s="1"/>
  <c r="AB102" i="47"/>
  <c r="AE102"/>
  <c r="AE102" i="65" s="1"/>
  <c r="AG102" i="47"/>
  <c r="AG102" i="65" s="1"/>
  <c r="AI102" i="47"/>
  <c r="AI102" i="65" s="1"/>
  <c r="AJ102" i="47"/>
  <c r="G103"/>
  <c r="G103" i="65" s="1"/>
  <c r="I103" i="47"/>
  <c r="I103" i="65" s="1"/>
  <c r="K103" i="47"/>
  <c r="K103" i="65" s="1"/>
  <c r="L103" i="47"/>
  <c r="O103"/>
  <c r="O103" i="65" s="1"/>
  <c r="Q103" i="47"/>
  <c r="Q103" i="65" s="1"/>
  <c r="S103" i="47"/>
  <c r="S103" i="65" s="1"/>
  <c r="T103" i="47"/>
  <c r="W103"/>
  <c r="W103" i="65" s="1"/>
  <c r="Y103" i="47"/>
  <c r="Y103" i="65" s="1"/>
  <c r="AA103" i="47"/>
  <c r="AA103" i="65" s="1"/>
  <c r="AB103" i="47"/>
  <c r="AE103"/>
  <c r="AE103" i="65" s="1"/>
  <c r="AG103" i="47"/>
  <c r="AG103" i="65" s="1"/>
  <c r="AI103" i="47"/>
  <c r="AI103" i="65" s="1"/>
  <c r="AJ103" i="47"/>
  <c r="G104"/>
  <c r="G104" i="65" s="1"/>
  <c r="I104" i="47"/>
  <c r="I104" i="65" s="1"/>
  <c r="K104" i="47"/>
  <c r="K104" i="65" s="1"/>
  <c r="L104" i="47"/>
  <c r="O104"/>
  <c r="O104" i="65" s="1"/>
  <c r="Q104" i="47"/>
  <c r="Q104" i="65" s="1"/>
  <c r="S104" i="47"/>
  <c r="S104" i="65" s="1"/>
  <c r="T104" i="47"/>
  <c r="W104"/>
  <c r="W104" i="65" s="1"/>
  <c r="Y104" i="47"/>
  <c r="Y104" i="65" s="1"/>
  <c r="AA104" i="47"/>
  <c r="AA104" i="65" s="1"/>
  <c r="AB104" i="47"/>
  <c r="AE104"/>
  <c r="AE104" i="65" s="1"/>
  <c r="AG104" i="47"/>
  <c r="AG104" i="65" s="1"/>
  <c r="AI104" i="47"/>
  <c r="AI104" i="65" s="1"/>
  <c r="AJ104" i="47"/>
  <c r="G105"/>
  <c r="G105" i="65" s="1"/>
  <c r="I105" i="47"/>
  <c r="I105" i="65" s="1"/>
  <c r="K105" i="47"/>
  <c r="K105" i="65" s="1"/>
  <c r="L105" i="47"/>
  <c r="O105"/>
  <c r="O105" i="65" s="1"/>
  <c r="Q105" i="47"/>
  <c r="Q105" i="65" s="1"/>
  <c r="S105" i="47"/>
  <c r="S105" i="65" s="1"/>
  <c r="T105" i="47"/>
  <c r="W105"/>
  <c r="W105" i="65" s="1"/>
  <c r="Y105" i="47"/>
  <c r="Y105" i="65" s="1"/>
  <c r="AA105" i="47"/>
  <c r="AA105" i="65" s="1"/>
  <c r="AB105" i="47"/>
  <c r="AE105"/>
  <c r="AE105" i="65" s="1"/>
  <c r="AG105" i="47"/>
  <c r="AG105" i="65" s="1"/>
  <c r="AI105" i="47"/>
  <c r="AI105" i="65" s="1"/>
  <c r="AJ105" i="47"/>
  <c r="G106"/>
  <c r="G106" i="65" s="1"/>
  <c r="I106" i="47"/>
  <c r="I106" i="65" s="1"/>
  <c r="K106" i="47"/>
  <c r="K106" i="65" s="1"/>
  <c r="L106" i="47"/>
  <c r="O106"/>
  <c r="O106" i="65" s="1"/>
  <c r="Q106" i="47"/>
  <c r="Q106" i="65" s="1"/>
  <c r="S106" i="47"/>
  <c r="S106" i="65" s="1"/>
  <c r="T106" i="47"/>
  <c r="W106"/>
  <c r="W106" i="65" s="1"/>
  <c r="Y106" i="47"/>
  <c r="Y106" i="65" s="1"/>
  <c r="AA106" i="47"/>
  <c r="AA106" i="65" s="1"/>
  <c r="AB106" i="47"/>
  <c r="AE106"/>
  <c r="AE106" i="65" s="1"/>
  <c r="AG106" i="47"/>
  <c r="AG106" i="65" s="1"/>
  <c r="AI106" i="47"/>
  <c r="AI106" i="65" s="1"/>
  <c r="AJ106" i="47"/>
  <c r="G107"/>
  <c r="G107" i="65" s="1"/>
  <c r="I107" i="47"/>
  <c r="I107" i="65" s="1"/>
  <c r="K107" i="47"/>
  <c r="K107" i="65" s="1"/>
  <c r="L107" i="47"/>
  <c r="O107"/>
  <c r="O107" i="65" s="1"/>
  <c r="Q107" i="47"/>
  <c r="Q107" i="65" s="1"/>
  <c r="S107" i="47"/>
  <c r="S107" i="65" s="1"/>
  <c r="T107" i="47"/>
  <c r="W107"/>
  <c r="W107" i="65" s="1"/>
  <c r="Y107" i="47"/>
  <c r="Y107" i="65" s="1"/>
  <c r="AA107" i="47"/>
  <c r="AA107" i="65" s="1"/>
  <c r="AB107" i="47"/>
  <c r="AE107"/>
  <c r="AE107" i="65" s="1"/>
  <c r="AG107" i="47"/>
  <c r="AG107" i="65" s="1"/>
  <c r="AI107" i="47"/>
  <c r="AI107" i="65" s="1"/>
  <c r="AJ107" i="47"/>
  <c r="G108"/>
  <c r="G108" i="65" s="1"/>
  <c r="I108" i="47"/>
  <c r="I108" i="65" s="1"/>
  <c r="K108" i="47"/>
  <c r="K108" i="65" s="1"/>
  <c r="L108" i="47"/>
  <c r="O108"/>
  <c r="O108" i="65" s="1"/>
  <c r="Q108" i="47"/>
  <c r="Q108" i="65" s="1"/>
  <c r="S108" i="47"/>
  <c r="S108" i="65" s="1"/>
  <c r="T108" i="47"/>
  <c r="W108"/>
  <c r="W108" i="65" s="1"/>
  <c r="Y108" i="47"/>
  <c r="Y108" i="65" s="1"/>
  <c r="AA108" i="47"/>
  <c r="AA108" i="65" s="1"/>
  <c r="AB108" i="47"/>
  <c r="AE108"/>
  <c r="AE108" i="65" s="1"/>
  <c r="AG108" i="47"/>
  <c r="AG108" i="65" s="1"/>
  <c r="AI108" i="47"/>
  <c r="AI108" i="65" s="1"/>
  <c r="AJ108" i="47"/>
  <c r="G109"/>
  <c r="G109" i="65" s="1"/>
  <c r="I109" i="47"/>
  <c r="I109" i="65" s="1"/>
  <c r="K109" i="47"/>
  <c r="K109" i="65" s="1"/>
  <c r="L109" i="47"/>
  <c r="O109"/>
  <c r="O109" i="65" s="1"/>
  <c r="Q109" i="47"/>
  <c r="Q109" i="65" s="1"/>
  <c r="S109" i="47"/>
  <c r="S109" i="65" s="1"/>
  <c r="T109" i="47"/>
  <c r="W109"/>
  <c r="W109" i="65" s="1"/>
  <c r="Y109" i="47"/>
  <c r="Y109" i="65" s="1"/>
  <c r="AA109" i="47"/>
  <c r="AA109" i="65" s="1"/>
  <c r="AB109" i="47"/>
  <c r="AE109"/>
  <c r="AE109" i="65" s="1"/>
  <c r="AG109" i="47"/>
  <c r="AG109" i="65" s="1"/>
  <c r="AI109" i="47"/>
  <c r="AI109" i="65" s="1"/>
  <c r="AJ109" i="47"/>
  <c r="G110"/>
  <c r="G110" i="65" s="1"/>
  <c r="I110" i="47"/>
  <c r="I110" i="65" s="1"/>
  <c r="K110" i="47"/>
  <c r="K110" i="65" s="1"/>
  <c r="L110" i="47"/>
  <c r="O110"/>
  <c r="O110" i="65" s="1"/>
  <c r="Q110" i="47"/>
  <c r="Q110" i="65" s="1"/>
  <c r="S110" i="47"/>
  <c r="S110" i="65" s="1"/>
  <c r="T110" i="47"/>
  <c r="W110"/>
  <c r="W110" i="65" s="1"/>
  <c r="Y110" i="47"/>
  <c r="Y110" i="65" s="1"/>
  <c r="AA110" i="47"/>
  <c r="AA110" i="65" s="1"/>
  <c r="AB110" i="47"/>
  <c r="AE110"/>
  <c r="AE110" i="65" s="1"/>
  <c r="AG110" i="47"/>
  <c r="AG110" i="65" s="1"/>
  <c r="AI110" i="47"/>
  <c r="AI110" i="65" s="1"/>
  <c r="AJ110" i="47"/>
  <c r="G111"/>
  <c r="G111" i="65" s="1"/>
  <c r="I111" i="47"/>
  <c r="I111" i="65" s="1"/>
  <c r="K111" i="47"/>
  <c r="K111" i="65" s="1"/>
  <c r="L111" i="47"/>
  <c r="O111"/>
  <c r="O111" i="65" s="1"/>
  <c r="Q111" i="47"/>
  <c r="Q111" i="65" s="1"/>
  <c r="S111" i="47"/>
  <c r="S111" i="65" s="1"/>
  <c r="T111" i="47"/>
  <c r="W111"/>
  <c r="W111" i="65" s="1"/>
  <c r="Y111" i="47"/>
  <c r="Y111" i="65" s="1"/>
  <c r="AA111" i="47"/>
  <c r="AA111" i="65" s="1"/>
  <c r="AB111" i="47"/>
  <c r="AE111"/>
  <c r="AE111" i="65" s="1"/>
  <c r="AG111" i="47"/>
  <c r="AG111" i="65" s="1"/>
  <c r="AI111" i="47"/>
  <c r="AI111" i="65" s="1"/>
  <c r="AJ111" i="47"/>
  <c r="G12" i="49"/>
  <c r="G12" i="67" s="1"/>
  <c r="I12" i="49"/>
  <c r="I12" i="67" s="1"/>
  <c r="K12" i="49"/>
  <c r="K12" i="67" s="1"/>
  <c r="L12" i="49"/>
  <c r="O12"/>
  <c r="O12" i="67" s="1"/>
  <c r="Q12" i="49"/>
  <c r="Q12" i="67" s="1"/>
  <c r="S12" i="49"/>
  <c r="S12" i="67" s="1"/>
  <c r="T12" i="49"/>
  <c r="W12"/>
  <c r="W12" i="67" s="1"/>
  <c r="Y12" i="49"/>
  <c r="Y12" i="67" s="1"/>
  <c r="AA12" i="49"/>
  <c r="AA12" i="67" s="1"/>
  <c r="AB12" i="49"/>
  <c r="AE12"/>
  <c r="AE12" i="67" s="1"/>
  <c r="AG12" i="49"/>
  <c r="AG12" i="67" s="1"/>
  <c r="AI12" i="49"/>
  <c r="AI12" i="67" s="1"/>
  <c r="AJ12" i="49"/>
  <c r="G13"/>
  <c r="G13" i="67" s="1"/>
  <c r="I13" i="49"/>
  <c r="I13" i="67" s="1"/>
  <c r="K13" i="49"/>
  <c r="K13" i="67" s="1"/>
  <c r="L13" i="49"/>
  <c r="O13"/>
  <c r="O13" i="67" s="1"/>
  <c r="Q13" i="49"/>
  <c r="Q13" i="67" s="1"/>
  <c r="S13" i="49"/>
  <c r="S13" i="67" s="1"/>
  <c r="T13" i="49"/>
  <c r="W13"/>
  <c r="W13" i="67" s="1"/>
  <c r="Y13" i="49"/>
  <c r="Y13" i="67" s="1"/>
  <c r="AA13" i="49"/>
  <c r="AA13" i="67" s="1"/>
  <c r="AB13" i="49"/>
  <c r="AE13"/>
  <c r="AE13" i="67" s="1"/>
  <c r="AG13" i="49"/>
  <c r="AG13" i="67" s="1"/>
  <c r="AI13" i="49"/>
  <c r="AI13" i="67" s="1"/>
  <c r="AJ13" i="49"/>
  <c r="G14"/>
  <c r="G14" i="67" s="1"/>
  <c r="I14" i="49"/>
  <c r="I14" i="67" s="1"/>
  <c r="K14" i="49"/>
  <c r="K14" i="67" s="1"/>
  <c r="L14" i="49"/>
  <c r="O14"/>
  <c r="O14" i="67" s="1"/>
  <c r="Q14" i="49"/>
  <c r="Q14" i="67" s="1"/>
  <c r="S14" i="49"/>
  <c r="S14" i="67" s="1"/>
  <c r="T14" i="49"/>
  <c r="W14"/>
  <c r="W14" i="67" s="1"/>
  <c r="Y14" i="49"/>
  <c r="Y14" i="67" s="1"/>
  <c r="AA14" i="49"/>
  <c r="AA14" i="67" s="1"/>
  <c r="AB14" i="49"/>
  <c r="AE14"/>
  <c r="AE14" i="67" s="1"/>
  <c r="AG14" i="49"/>
  <c r="AG14" i="67" s="1"/>
  <c r="AI14" i="49"/>
  <c r="AI14" i="67" s="1"/>
  <c r="AJ14" i="49"/>
  <c r="G15"/>
  <c r="G15" i="67" s="1"/>
  <c r="I15" i="49"/>
  <c r="I15" i="67" s="1"/>
  <c r="K15" i="49"/>
  <c r="K15" i="67" s="1"/>
  <c r="L15" i="49"/>
  <c r="O15"/>
  <c r="O15" i="67" s="1"/>
  <c r="Q15" i="49"/>
  <c r="Q15" i="67" s="1"/>
  <c r="S15" i="49"/>
  <c r="S15" i="67" s="1"/>
  <c r="T15" i="49"/>
  <c r="W15"/>
  <c r="W15" i="67" s="1"/>
  <c r="Y15" i="49"/>
  <c r="Y15" i="67" s="1"/>
  <c r="AA15" i="49"/>
  <c r="AA15" i="67" s="1"/>
  <c r="AB15" i="49"/>
  <c r="AE15"/>
  <c r="AE15" i="67" s="1"/>
  <c r="AG15" i="49"/>
  <c r="AG15" i="67" s="1"/>
  <c r="AI15" i="49"/>
  <c r="AI15" i="67" s="1"/>
  <c r="AJ15" i="49"/>
  <c r="G16"/>
  <c r="G16" i="67" s="1"/>
  <c r="I16" i="49"/>
  <c r="I16" i="67" s="1"/>
  <c r="K16" i="49"/>
  <c r="K16" i="67" s="1"/>
  <c r="L16" i="49"/>
  <c r="O16"/>
  <c r="O16" i="67" s="1"/>
  <c r="Q16" i="49"/>
  <c r="Q16" i="67" s="1"/>
  <c r="S16" i="49"/>
  <c r="S16" i="67" s="1"/>
  <c r="T16" i="49"/>
  <c r="W16"/>
  <c r="W16" i="67" s="1"/>
  <c r="Y16" i="49"/>
  <c r="Y16" i="67" s="1"/>
  <c r="AA16" i="49"/>
  <c r="AA16" i="67" s="1"/>
  <c r="AB16" i="49"/>
  <c r="AE16"/>
  <c r="AE16" i="67" s="1"/>
  <c r="AG16" i="49"/>
  <c r="AG16" i="67" s="1"/>
  <c r="AI16" i="49"/>
  <c r="AI16" i="67" s="1"/>
  <c r="AJ16" i="49"/>
  <c r="G17"/>
  <c r="G17" i="67" s="1"/>
  <c r="I17" i="49"/>
  <c r="I17" i="67" s="1"/>
  <c r="K17" i="49"/>
  <c r="K17" i="67" s="1"/>
  <c r="L17" i="49"/>
  <c r="O17"/>
  <c r="O17" i="67" s="1"/>
  <c r="Q17" i="49"/>
  <c r="Q17" i="67" s="1"/>
  <c r="S17" i="49"/>
  <c r="S17" i="67" s="1"/>
  <c r="T17" i="49"/>
  <c r="U17"/>
  <c r="W17"/>
  <c r="W17" i="67" s="1"/>
  <c r="Y17" i="49"/>
  <c r="Y17" i="67" s="1"/>
  <c r="AA17" i="49"/>
  <c r="AA17" i="67" s="1"/>
  <c r="AB17" i="49"/>
  <c r="AE17"/>
  <c r="AE17" i="67" s="1"/>
  <c r="AG17" i="49"/>
  <c r="AG17" i="67" s="1"/>
  <c r="AI17" i="49"/>
  <c r="AI17" i="67" s="1"/>
  <c r="AJ17" i="49"/>
  <c r="G18"/>
  <c r="G18" i="67" s="1"/>
  <c r="I18" i="49"/>
  <c r="I18" i="67" s="1"/>
  <c r="K18" i="49"/>
  <c r="K18" i="67" s="1"/>
  <c r="L18" i="49"/>
  <c r="O18"/>
  <c r="O18" i="67" s="1"/>
  <c r="Q18" i="49"/>
  <c r="Q18" i="67" s="1"/>
  <c r="S18" i="49"/>
  <c r="S18" i="67" s="1"/>
  <c r="T18" i="49"/>
  <c r="W18"/>
  <c r="W18" i="67" s="1"/>
  <c r="Y18" i="49"/>
  <c r="Y18" i="67" s="1"/>
  <c r="AA18" i="49"/>
  <c r="AA18" i="67" s="1"/>
  <c r="AB18" i="49"/>
  <c r="AE18"/>
  <c r="AE18" i="67" s="1"/>
  <c r="AG18" i="49"/>
  <c r="AG18" i="67" s="1"/>
  <c r="AI18" i="49"/>
  <c r="AI18" i="67" s="1"/>
  <c r="AJ18" i="49"/>
  <c r="G19"/>
  <c r="G19" i="67" s="1"/>
  <c r="I19" i="49"/>
  <c r="I19" i="67" s="1"/>
  <c r="K19" i="49"/>
  <c r="K19" i="67" s="1"/>
  <c r="L19" i="49"/>
  <c r="O19"/>
  <c r="O19" i="67" s="1"/>
  <c r="Q19" i="49"/>
  <c r="Q19" i="67" s="1"/>
  <c r="S19" i="49"/>
  <c r="S19" i="67" s="1"/>
  <c r="T19" i="49"/>
  <c r="W19"/>
  <c r="W19" i="67" s="1"/>
  <c r="Y19" i="49"/>
  <c r="Y19" i="67" s="1"/>
  <c r="AA19" i="49"/>
  <c r="AA19" i="67" s="1"/>
  <c r="AB19" i="49"/>
  <c r="AE19"/>
  <c r="AE19" i="67" s="1"/>
  <c r="AG19" i="49"/>
  <c r="AG19" i="67" s="1"/>
  <c r="AI19" i="49"/>
  <c r="AI19" i="67" s="1"/>
  <c r="AJ19" i="49"/>
  <c r="G20"/>
  <c r="G20" i="67" s="1"/>
  <c r="I20" i="49"/>
  <c r="I20" i="67" s="1"/>
  <c r="K20" i="49"/>
  <c r="K20" i="67" s="1"/>
  <c r="L20" i="49"/>
  <c r="O20"/>
  <c r="O20" i="67" s="1"/>
  <c r="Q20" i="49"/>
  <c r="Q20" i="67" s="1"/>
  <c r="S20" i="49"/>
  <c r="S20" i="67" s="1"/>
  <c r="T20" i="49"/>
  <c r="W20"/>
  <c r="W20" i="67" s="1"/>
  <c r="Y20" i="49"/>
  <c r="Y20" i="67" s="1"/>
  <c r="AA20" i="49"/>
  <c r="AA20" i="67" s="1"/>
  <c r="AB20" i="49"/>
  <c r="AE20"/>
  <c r="AE20" i="67" s="1"/>
  <c r="AG20" i="49"/>
  <c r="AG20" i="67" s="1"/>
  <c r="AI20" i="49"/>
  <c r="AI20" i="67" s="1"/>
  <c r="AJ20" i="49"/>
  <c r="G21"/>
  <c r="G21" i="67" s="1"/>
  <c r="I21" i="49"/>
  <c r="I21" i="67" s="1"/>
  <c r="K21" i="49"/>
  <c r="K21" i="67" s="1"/>
  <c r="L21" i="49"/>
  <c r="O21"/>
  <c r="O21" i="67" s="1"/>
  <c r="Q21" i="49"/>
  <c r="Q21" i="67" s="1"/>
  <c r="S21" i="49"/>
  <c r="S21" i="67" s="1"/>
  <c r="T21" i="49"/>
  <c r="W21"/>
  <c r="W21" i="67" s="1"/>
  <c r="Y21" i="49"/>
  <c r="Y21" i="67" s="1"/>
  <c r="AA21" i="49"/>
  <c r="AA21" i="67" s="1"/>
  <c r="AB21" i="49"/>
  <c r="AE21"/>
  <c r="AE21" i="67" s="1"/>
  <c r="AG21" i="49"/>
  <c r="AG21" i="67" s="1"/>
  <c r="AI21" i="49"/>
  <c r="AI21" i="67" s="1"/>
  <c r="AJ21" i="49"/>
  <c r="G22"/>
  <c r="G22" i="67" s="1"/>
  <c r="I22" i="49"/>
  <c r="I22" i="67" s="1"/>
  <c r="K22" i="49"/>
  <c r="K22" i="67" s="1"/>
  <c r="L22" i="49"/>
  <c r="O22"/>
  <c r="O22" i="67" s="1"/>
  <c r="Q22" i="49"/>
  <c r="Q22" i="67" s="1"/>
  <c r="S22" i="49"/>
  <c r="S22" i="67" s="1"/>
  <c r="T22" i="49"/>
  <c r="W22"/>
  <c r="W22" i="67" s="1"/>
  <c r="Y22" i="49"/>
  <c r="Y22" i="67" s="1"/>
  <c r="AA22" i="49"/>
  <c r="AA22" i="67" s="1"/>
  <c r="AB22" i="49"/>
  <c r="AE22"/>
  <c r="AE22" i="67" s="1"/>
  <c r="AG22" i="49"/>
  <c r="AG22" i="67" s="1"/>
  <c r="AI22" i="49"/>
  <c r="AI22" i="67" s="1"/>
  <c r="AJ22" i="49"/>
  <c r="I23"/>
  <c r="I23" i="67" s="1"/>
  <c r="K23" i="49"/>
  <c r="K23" i="67" s="1"/>
  <c r="O23" i="49"/>
  <c r="O23" i="67" s="1"/>
  <c r="Q23" i="49"/>
  <c r="Q23" i="67" s="1"/>
  <c r="S23" i="49"/>
  <c r="S23" i="67" s="1"/>
  <c r="T23" i="49"/>
  <c r="W23"/>
  <c r="W23" i="67" s="1"/>
  <c r="Y23" i="49"/>
  <c r="Y23" i="67" s="1"/>
  <c r="AA23" i="49"/>
  <c r="AA23" i="67" s="1"/>
  <c r="AB23" i="49"/>
  <c r="AE23"/>
  <c r="AE23" i="67" s="1"/>
  <c r="AG23" i="49"/>
  <c r="AG23" i="67" s="1"/>
  <c r="AI23" i="49"/>
  <c r="AI23" i="67" s="1"/>
  <c r="AJ23" i="49"/>
  <c r="G24"/>
  <c r="G24" i="67" s="1"/>
  <c r="I24" i="49"/>
  <c r="I24" i="67" s="1"/>
  <c r="K24" i="49"/>
  <c r="K24" i="67" s="1"/>
  <c r="L24" i="49"/>
  <c r="O24"/>
  <c r="O24" i="67" s="1"/>
  <c r="Q24" i="49"/>
  <c r="Q24" i="67" s="1"/>
  <c r="S24" i="49"/>
  <c r="S24" i="67" s="1"/>
  <c r="T24" i="49"/>
  <c r="W24"/>
  <c r="W24" i="67" s="1"/>
  <c r="Y24" i="49"/>
  <c r="Y24" i="67" s="1"/>
  <c r="AA24" i="49"/>
  <c r="AA24" i="67" s="1"/>
  <c r="AB24" i="49"/>
  <c r="AE24"/>
  <c r="AE24" i="67" s="1"/>
  <c r="AG24" i="49"/>
  <c r="AG24" i="67" s="1"/>
  <c r="AI24" i="49"/>
  <c r="AI24" i="67" s="1"/>
  <c r="AJ24" i="49"/>
  <c r="G25"/>
  <c r="G25" i="67" s="1"/>
  <c r="I25" i="49"/>
  <c r="I25" i="67" s="1"/>
  <c r="K25" i="49"/>
  <c r="K25" i="67" s="1"/>
  <c r="L25" i="49"/>
  <c r="O25"/>
  <c r="O25" i="67" s="1"/>
  <c r="Q25" i="49"/>
  <c r="Q25" i="67" s="1"/>
  <c r="S25" i="49"/>
  <c r="S25" i="67" s="1"/>
  <c r="T25" i="49"/>
  <c r="W25"/>
  <c r="W25" i="67" s="1"/>
  <c r="Y25" i="49"/>
  <c r="Y25" i="67" s="1"/>
  <c r="AA25" i="49"/>
  <c r="AA25" i="67" s="1"/>
  <c r="AB25" i="49"/>
  <c r="AE25"/>
  <c r="AE25" i="67" s="1"/>
  <c r="AG25" i="49"/>
  <c r="AG25" i="67" s="1"/>
  <c r="AI25" i="49"/>
  <c r="AI25" i="67" s="1"/>
  <c r="AJ25" i="49"/>
  <c r="G26"/>
  <c r="G26" i="67" s="1"/>
  <c r="I26" i="49"/>
  <c r="I26" i="67" s="1"/>
  <c r="K26" i="49"/>
  <c r="K26" i="67" s="1"/>
  <c r="L26" i="49"/>
  <c r="O26"/>
  <c r="O26" i="67" s="1"/>
  <c r="Q26" i="49"/>
  <c r="Q26" i="67" s="1"/>
  <c r="S26" i="49"/>
  <c r="S26" i="67" s="1"/>
  <c r="T26" i="49"/>
  <c r="W26"/>
  <c r="W26" i="67" s="1"/>
  <c r="Y26" i="49"/>
  <c r="Y26" i="67" s="1"/>
  <c r="AA26" i="49"/>
  <c r="AA26" i="67" s="1"/>
  <c r="AB26" i="49"/>
  <c r="AE26"/>
  <c r="AE26" i="67" s="1"/>
  <c r="AG26" i="49"/>
  <c r="AG26" i="67" s="1"/>
  <c r="AI26" i="49"/>
  <c r="AI26" i="67" s="1"/>
  <c r="AJ26" i="49"/>
  <c r="G27"/>
  <c r="G27" i="67" s="1"/>
  <c r="I27" i="49"/>
  <c r="I27" i="67" s="1"/>
  <c r="K27" i="49"/>
  <c r="K27" i="67" s="1"/>
  <c r="L27" i="49"/>
  <c r="O27"/>
  <c r="O27" i="67" s="1"/>
  <c r="Q27" i="49"/>
  <c r="Q27" i="67" s="1"/>
  <c r="S27" i="49"/>
  <c r="S27" i="67" s="1"/>
  <c r="T27" i="49"/>
  <c r="W27"/>
  <c r="W27" i="67" s="1"/>
  <c r="Y27" i="49"/>
  <c r="Y27" i="67" s="1"/>
  <c r="AA27" i="49"/>
  <c r="AA27" i="67" s="1"/>
  <c r="AB27" i="49"/>
  <c r="AE27"/>
  <c r="AE27" i="67" s="1"/>
  <c r="AG27" i="49"/>
  <c r="AG27" i="67" s="1"/>
  <c r="AI27" i="49"/>
  <c r="AI27" i="67" s="1"/>
  <c r="AJ27" i="49"/>
  <c r="G28"/>
  <c r="G28" i="67" s="1"/>
  <c r="I28" i="49"/>
  <c r="I28" i="67" s="1"/>
  <c r="K28" i="49"/>
  <c r="K28" i="67" s="1"/>
  <c r="L28" i="49"/>
  <c r="O28"/>
  <c r="O28" i="67" s="1"/>
  <c r="Q28" i="49"/>
  <c r="Q28" i="67" s="1"/>
  <c r="S28" i="49"/>
  <c r="S28" i="67" s="1"/>
  <c r="T28" i="49"/>
  <c r="W28"/>
  <c r="W28" i="67" s="1"/>
  <c r="Y28" i="49"/>
  <c r="Y28" i="67" s="1"/>
  <c r="AA28" i="49"/>
  <c r="AA28" i="67" s="1"/>
  <c r="AB28" i="49"/>
  <c r="AE28"/>
  <c r="AE28" i="67" s="1"/>
  <c r="AG28" i="49"/>
  <c r="AG28" i="67" s="1"/>
  <c r="AI28" i="49"/>
  <c r="AI28" i="67" s="1"/>
  <c r="AJ28" i="49"/>
  <c r="G29"/>
  <c r="G29" i="67" s="1"/>
  <c r="I29" i="49"/>
  <c r="I29" i="67" s="1"/>
  <c r="K29" i="49"/>
  <c r="K29" i="67" s="1"/>
  <c r="L29" i="49"/>
  <c r="O29"/>
  <c r="O29" i="67" s="1"/>
  <c r="Q29" i="49"/>
  <c r="Q29" i="67" s="1"/>
  <c r="S29" i="49"/>
  <c r="S29" i="67" s="1"/>
  <c r="T29" i="49"/>
  <c r="W29"/>
  <c r="W29" i="67" s="1"/>
  <c r="Y29" i="49"/>
  <c r="Y29" i="67" s="1"/>
  <c r="AA29" i="49"/>
  <c r="AA29" i="67" s="1"/>
  <c r="AB29" i="49"/>
  <c r="AE29"/>
  <c r="AE29" i="67" s="1"/>
  <c r="AG29" i="49"/>
  <c r="AG29" i="67" s="1"/>
  <c r="AI29" i="49"/>
  <c r="AI29" i="67" s="1"/>
  <c r="AJ29" i="49"/>
  <c r="G30"/>
  <c r="G30" i="67" s="1"/>
  <c r="I30" i="49"/>
  <c r="I30" i="67" s="1"/>
  <c r="K30" i="49"/>
  <c r="K30" i="67" s="1"/>
  <c r="L30" i="49"/>
  <c r="O30"/>
  <c r="O30" i="67" s="1"/>
  <c r="Q30" i="49"/>
  <c r="Q30" i="67" s="1"/>
  <c r="S30" i="49"/>
  <c r="S30" i="67" s="1"/>
  <c r="T30" i="49"/>
  <c r="W30"/>
  <c r="W30" i="67" s="1"/>
  <c r="Y30" i="49"/>
  <c r="Y30" i="67" s="1"/>
  <c r="AA30" i="49"/>
  <c r="AA30" i="67" s="1"/>
  <c r="AB30" i="49"/>
  <c r="AE30"/>
  <c r="AE30" i="67" s="1"/>
  <c r="AG30" i="49"/>
  <c r="AG30" i="67" s="1"/>
  <c r="AI30" i="49"/>
  <c r="AI30" i="67" s="1"/>
  <c r="AJ30" i="49"/>
  <c r="G31"/>
  <c r="G31" i="67" s="1"/>
  <c r="I31" i="49"/>
  <c r="I31" i="67" s="1"/>
  <c r="K31" i="49"/>
  <c r="K31" i="67" s="1"/>
  <c r="L31" i="49"/>
  <c r="O31"/>
  <c r="O31" i="67" s="1"/>
  <c r="Q31" i="49"/>
  <c r="Q31" i="67" s="1"/>
  <c r="S31" i="49"/>
  <c r="S31" i="67" s="1"/>
  <c r="T31" i="49"/>
  <c r="W31"/>
  <c r="W31" i="67" s="1"/>
  <c r="Y31" i="49"/>
  <c r="Y31" i="67" s="1"/>
  <c r="AA31" i="49"/>
  <c r="AA31" i="67" s="1"/>
  <c r="AB31" i="49"/>
  <c r="AE31"/>
  <c r="AE31" i="67" s="1"/>
  <c r="AG31" i="49"/>
  <c r="AG31" i="67" s="1"/>
  <c r="AI31" i="49"/>
  <c r="AI31" i="67" s="1"/>
  <c r="AJ31" i="49"/>
  <c r="G32"/>
  <c r="G32" i="67" s="1"/>
  <c r="I32" i="49"/>
  <c r="I32" i="67" s="1"/>
  <c r="K32" i="49"/>
  <c r="K32" i="67" s="1"/>
  <c r="L32" i="49"/>
  <c r="O32"/>
  <c r="O32" i="67" s="1"/>
  <c r="Q32" i="49"/>
  <c r="Q32" i="67" s="1"/>
  <c r="S32" i="49"/>
  <c r="S32" i="67" s="1"/>
  <c r="T32" i="49"/>
  <c r="W32"/>
  <c r="W32" i="67" s="1"/>
  <c r="Y32" i="49"/>
  <c r="Y32" i="67" s="1"/>
  <c r="AA32" i="49"/>
  <c r="AA32" i="67" s="1"/>
  <c r="AB32" i="49"/>
  <c r="AE32"/>
  <c r="AE32" i="67" s="1"/>
  <c r="AG32" i="49"/>
  <c r="AG32" i="67" s="1"/>
  <c r="AI32" i="49"/>
  <c r="AI32" i="67" s="1"/>
  <c r="AJ32" i="49"/>
  <c r="G33"/>
  <c r="G33" i="67" s="1"/>
  <c r="I33" i="49"/>
  <c r="I33" i="67" s="1"/>
  <c r="K33" i="49"/>
  <c r="K33" i="67" s="1"/>
  <c r="L33" i="49"/>
  <c r="O33"/>
  <c r="O33" i="67" s="1"/>
  <c r="Q33" i="49"/>
  <c r="Q33" i="67" s="1"/>
  <c r="S33" i="49"/>
  <c r="S33" i="67" s="1"/>
  <c r="T33" i="49"/>
  <c r="W33"/>
  <c r="W33" i="67" s="1"/>
  <c r="Y33" i="49"/>
  <c r="Y33" i="67" s="1"/>
  <c r="AA33" i="49"/>
  <c r="AA33" i="67" s="1"/>
  <c r="AB33" i="49"/>
  <c r="AE33"/>
  <c r="AE33" i="67" s="1"/>
  <c r="AG33" i="49"/>
  <c r="AG33" i="67" s="1"/>
  <c r="AI33" i="49"/>
  <c r="AI33" i="67" s="1"/>
  <c r="AJ33" i="49"/>
  <c r="G34"/>
  <c r="G34" i="67" s="1"/>
  <c r="I34" i="49"/>
  <c r="I34" i="67" s="1"/>
  <c r="K34" i="49"/>
  <c r="K34" i="67" s="1"/>
  <c r="L34" i="49"/>
  <c r="O34"/>
  <c r="O34" i="67" s="1"/>
  <c r="Q34" i="49"/>
  <c r="Q34" i="67" s="1"/>
  <c r="S34" i="49"/>
  <c r="S34" i="67" s="1"/>
  <c r="T34" i="49"/>
  <c r="W34"/>
  <c r="W34" i="67" s="1"/>
  <c r="Y34" i="49"/>
  <c r="Y34" i="67" s="1"/>
  <c r="AA34" i="49"/>
  <c r="AA34" i="67" s="1"/>
  <c r="AB34" i="49"/>
  <c r="AE34"/>
  <c r="AE34" i="67" s="1"/>
  <c r="AG34" i="49"/>
  <c r="AG34" i="67" s="1"/>
  <c r="AI34" i="49"/>
  <c r="AI34" i="67" s="1"/>
  <c r="AJ34" i="49"/>
  <c r="G35"/>
  <c r="G35" i="67" s="1"/>
  <c r="I35" i="49"/>
  <c r="I35" i="67" s="1"/>
  <c r="K35" i="49"/>
  <c r="K35" i="67" s="1"/>
  <c r="L35" i="49"/>
  <c r="O35"/>
  <c r="O35" i="67" s="1"/>
  <c r="Q35" i="49"/>
  <c r="Q35" i="67" s="1"/>
  <c r="S35" i="49"/>
  <c r="S35" i="67" s="1"/>
  <c r="T35" i="49"/>
  <c r="W35"/>
  <c r="W35" i="67" s="1"/>
  <c r="Y35" i="49"/>
  <c r="Y35" i="67" s="1"/>
  <c r="AA35" i="49"/>
  <c r="AA35" i="67" s="1"/>
  <c r="AB35" i="49"/>
  <c r="AE35"/>
  <c r="AE35" i="67" s="1"/>
  <c r="AG35" i="49"/>
  <c r="AG35" i="67" s="1"/>
  <c r="AI35" i="49"/>
  <c r="AI35" i="67" s="1"/>
  <c r="AJ35" i="49"/>
  <c r="G36"/>
  <c r="G36" i="67" s="1"/>
  <c r="I36" i="49"/>
  <c r="I36" i="67" s="1"/>
  <c r="K36" i="49"/>
  <c r="K36" i="67" s="1"/>
  <c r="L36" i="49"/>
  <c r="O36"/>
  <c r="O36" i="67" s="1"/>
  <c r="Q36" i="49"/>
  <c r="Q36" i="67" s="1"/>
  <c r="S36" i="49"/>
  <c r="S36" i="67" s="1"/>
  <c r="T36" i="49"/>
  <c r="W36"/>
  <c r="W36" i="67" s="1"/>
  <c r="Y36" i="49"/>
  <c r="Y36" i="67" s="1"/>
  <c r="AA36" i="49"/>
  <c r="AA36" i="67" s="1"/>
  <c r="AB36" i="49"/>
  <c r="AE36"/>
  <c r="AE36" i="67" s="1"/>
  <c r="AG36" i="49"/>
  <c r="AG36" i="67" s="1"/>
  <c r="AI36" i="49"/>
  <c r="AI36" i="67" s="1"/>
  <c r="AJ36" i="49"/>
  <c r="G37"/>
  <c r="G37" i="67" s="1"/>
  <c r="I37" i="49"/>
  <c r="I37" i="67" s="1"/>
  <c r="K37" i="49"/>
  <c r="K37" i="67" s="1"/>
  <c r="L37" i="49"/>
  <c r="O37"/>
  <c r="O37" i="67" s="1"/>
  <c r="Q37" i="49"/>
  <c r="Q37" i="67" s="1"/>
  <c r="S37" i="49"/>
  <c r="S37" i="67" s="1"/>
  <c r="T37" i="49"/>
  <c r="W37"/>
  <c r="W37" i="67" s="1"/>
  <c r="Y37" i="49"/>
  <c r="Y37" i="67" s="1"/>
  <c r="AA37" i="49"/>
  <c r="AA37" i="67" s="1"/>
  <c r="AB37" i="49"/>
  <c r="AE37"/>
  <c r="AE37" i="67" s="1"/>
  <c r="AG37" i="49"/>
  <c r="AG37" i="67" s="1"/>
  <c r="AI37" i="49"/>
  <c r="AI37" i="67" s="1"/>
  <c r="AJ37" i="49"/>
  <c r="G38"/>
  <c r="G38" i="67" s="1"/>
  <c r="I38" i="49"/>
  <c r="I38" i="67" s="1"/>
  <c r="K38" i="49"/>
  <c r="K38" i="67" s="1"/>
  <c r="L38" i="49"/>
  <c r="O38"/>
  <c r="O38" i="67" s="1"/>
  <c r="Q38" i="49"/>
  <c r="Q38" i="67" s="1"/>
  <c r="S38" i="49"/>
  <c r="S38" i="67" s="1"/>
  <c r="T38" i="49"/>
  <c r="W38"/>
  <c r="W38" i="67" s="1"/>
  <c r="Y38" i="49"/>
  <c r="Y38" i="67" s="1"/>
  <c r="AA38" i="49"/>
  <c r="AA38" i="67" s="1"/>
  <c r="AB38" i="49"/>
  <c r="AE38"/>
  <c r="AE38" i="67" s="1"/>
  <c r="AG38" i="49"/>
  <c r="AG38" i="67" s="1"/>
  <c r="AI38" i="49"/>
  <c r="AI38" i="67" s="1"/>
  <c r="AJ38" i="49"/>
  <c r="G39"/>
  <c r="G39" i="67" s="1"/>
  <c r="I39" i="49"/>
  <c r="I39" i="67" s="1"/>
  <c r="K39" i="49"/>
  <c r="K39" i="67" s="1"/>
  <c r="L39" i="49"/>
  <c r="O39"/>
  <c r="O39" i="67" s="1"/>
  <c r="Q39" i="49"/>
  <c r="Q39" i="67" s="1"/>
  <c r="S39" i="49"/>
  <c r="S39" i="67" s="1"/>
  <c r="T39" i="49"/>
  <c r="W39"/>
  <c r="W39" i="67" s="1"/>
  <c r="Y39" i="49"/>
  <c r="Y39" i="67" s="1"/>
  <c r="AA39" i="49"/>
  <c r="AA39" i="67" s="1"/>
  <c r="AB39" i="49"/>
  <c r="AE39"/>
  <c r="AE39" i="67" s="1"/>
  <c r="AG39" i="49"/>
  <c r="AG39" i="67" s="1"/>
  <c r="AI39" i="49"/>
  <c r="AI39" i="67" s="1"/>
  <c r="AJ39" i="49"/>
  <c r="G40"/>
  <c r="G40" i="67" s="1"/>
  <c r="I40" i="49"/>
  <c r="I40" i="67" s="1"/>
  <c r="K40" i="49"/>
  <c r="K40" i="67" s="1"/>
  <c r="L40" i="49"/>
  <c r="O40"/>
  <c r="O40" i="67" s="1"/>
  <c r="Q40" i="49"/>
  <c r="Q40" i="67" s="1"/>
  <c r="S40" i="49"/>
  <c r="S40" i="67" s="1"/>
  <c r="T40" i="49"/>
  <c r="W40"/>
  <c r="W40" i="67" s="1"/>
  <c r="Y40" i="49"/>
  <c r="Y40" i="67" s="1"/>
  <c r="AA40" i="49"/>
  <c r="AA40" i="67" s="1"/>
  <c r="AB40" i="49"/>
  <c r="AE40"/>
  <c r="AE40" i="67" s="1"/>
  <c r="AG40" i="49"/>
  <c r="AG40" i="67" s="1"/>
  <c r="AI40" i="49"/>
  <c r="AI40" i="67" s="1"/>
  <c r="AJ40" i="49"/>
  <c r="G41"/>
  <c r="G41" i="67" s="1"/>
  <c r="I41" i="49"/>
  <c r="I41" i="67" s="1"/>
  <c r="K41" i="49"/>
  <c r="K41" i="67" s="1"/>
  <c r="L41" i="49"/>
  <c r="O41"/>
  <c r="O41" i="67" s="1"/>
  <c r="Q41" i="49"/>
  <c r="Q41" i="67" s="1"/>
  <c r="S41" i="49"/>
  <c r="S41" i="67" s="1"/>
  <c r="T41" i="49"/>
  <c r="W41"/>
  <c r="W41" i="67" s="1"/>
  <c r="Y41" i="49"/>
  <c r="Y41" i="67" s="1"/>
  <c r="AA41" i="49"/>
  <c r="AA41" i="67" s="1"/>
  <c r="AB41" i="49"/>
  <c r="AE41"/>
  <c r="AE41" i="67" s="1"/>
  <c r="AG41" i="49"/>
  <c r="AG41" i="67" s="1"/>
  <c r="AI41" i="49"/>
  <c r="AI41" i="67" s="1"/>
  <c r="AJ41" i="49"/>
  <c r="G42"/>
  <c r="G42" i="67" s="1"/>
  <c r="I42" i="49"/>
  <c r="I42" i="67" s="1"/>
  <c r="K42" i="49"/>
  <c r="K42" i="67" s="1"/>
  <c r="L42" i="49"/>
  <c r="O42"/>
  <c r="O42" i="67" s="1"/>
  <c r="Q42" i="49"/>
  <c r="Q42" i="67" s="1"/>
  <c r="S42" i="49"/>
  <c r="S42" i="67" s="1"/>
  <c r="T42" i="49"/>
  <c r="W42"/>
  <c r="W42" i="67" s="1"/>
  <c r="Y42" i="49"/>
  <c r="Y42" i="67" s="1"/>
  <c r="AA42" i="49"/>
  <c r="AA42" i="67" s="1"/>
  <c r="AB42" i="49"/>
  <c r="AE42"/>
  <c r="AE42" i="67" s="1"/>
  <c r="AG42" i="49"/>
  <c r="AG42" i="67" s="1"/>
  <c r="AI42" i="49"/>
  <c r="AI42" i="67" s="1"/>
  <c r="AJ42" i="49"/>
  <c r="G43"/>
  <c r="G43" i="67" s="1"/>
  <c r="I43" i="49"/>
  <c r="I43" i="67" s="1"/>
  <c r="K43" i="49"/>
  <c r="K43" i="67" s="1"/>
  <c r="L43" i="49"/>
  <c r="O43"/>
  <c r="O43" i="67" s="1"/>
  <c r="Q43" i="49"/>
  <c r="Q43" i="67" s="1"/>
  <c r="S43" i="49"/>
  <c r="S43" i="67" s="1"/>
  <c r="T43" i="49"/>
  <c r="W43"/>
  <c r="W43" i="67" s="1"/>
  <c r="Y43" i="49"/>
  <c r="Y43" i="67" s="1"/>
  <c r="AA43" i="49"/>
  <c r="AA43" i="67" s="1"/>
  <c r="AB43" i="49"/>
  <c r="AE43"/>
  <c r="AE43" i="67" s="1"/>
  <c r="AG43" i="49"/>
  <c r="AG43" i="67" s="1"/>
  <c r="AI43" i="49"/>
  <c r="AI43" i="67" s="1"/>
  <c r="AJ43" i="49"/>
  <c r="G44"/>
  <c r="G44" i="67" s="1"/>
  <c r="I44" i="49"/>
  <c r="I44" i="67" s="1"/>
  <c r="K44" i="49"/>
  <c r="K44" i="67" s="1"/>
  <c r="L44" i="49"/>
  <c r="O44"/>
  <c r="O44" i="67" s="1"/>
  <c r="Q44" i="49"/>
  <c r="Q44" i="67" s="1"/>
  <c r="S44" i="49"/>
  <c r="S44" i="67" s="1"/>
  <c r="T44" i="49"/>
  <c r="W44"/>
  <c r="W44" i="67" s="1"/>
  <c r="Y44" i="49"/>
  <c r="Y44" i="67" s="1"/>
  <c r="AA44" i="49"/>
  <c r="AA44" i="67" s="1"/>
  <c r="AB44" i="49"/>
  <c r="AE44"/>
  <c r="AE44" i="67" s="1"/>
  <c r="AG44" i="49"/>
  <c r="AG44" i="67" s="1"/>
  <c r="AI44" i="49"/>
  <c r="AI44" i="67" s="1"/>
  <c r="AJ44" i="49"/>
  <c r="G45"/>
  <c r="G45" i="67" s="1"/>
  <c r="I45" i="49"/>
  <c r="I45" i="67" s="1"/>
  <c r="K45" i="49"/>
  <c r="K45" i="67" s="1"/>
  <c r="L45" i="49"/>
  <c r="O45"/>
  <c r="O45" i="67" s="1"/>
  <c r="Q45" i="49"/>
  <c r="Q45" i="67" s="1"/>
  <c r="S45" i="49"/>
  <c r="S45" i="67" s="1"/>
  <c r="T45" i="49"/>
  <c r="W45"/>
  <c r="W45" i="67" s="1"/>
  <c r="Y45" i="49"/>
  <c r="Y45" i="67" s="1"/>
  <c r="AA45" i="49"/>
  <c r="AA45" i="67" s="1"/>
  <c r="AB45" i="49"/>
  <c r="AE45"/>
  <c r="AE45" i="67" s="1"/>
  <c r="AG45" i="49"/>
  <c r="AG45" i="67" s="1"/>
  <c r="AI45" i="49"/>
  <c r="AI45" i="67" s="1"/>
  <c r="AJ45" i="49"/>
  <c r="G46"/>
  <c r="G46" i="67" s="1"/>
  <c r="I46" i="49"/>
  <c r="I46" i="67" s="1"/>
  <c r="K46" i="49"/>
  <c r="K46" i="67" s="1"/>
  <c r="L46" i="49"/>
  <c r="O46"/>
  <c r="O46" i="67" s="1"/>
  <c r="Q46" i="49"/>
  <c r="Q46" i="67" s="1"/>
  <c r="S46" i="49"/>
  <c r="S46" i="67" s="1"/>
  <c r="T46" i="49"/>
  <c r="W46"/>
  <c r="W46" i="67" s="1"/>
  <c r="Y46" i="49"/>
  <c r="Y46" i="67" s="1"/>
  <c r="AA46" i="49"/>
  <c r="AA46" i="67" s="1"/>
  <c r="AB46" i="49"/>
  <c r="AE46"/>
  <c r="AE46" i="67" s="1"/>
  <c r="AG46" i="49"/>
  <c r="AG46" i="67" s="1"/>
  <c r="AI46" i="49"/>
  <c r="AI46" i="67" s="1"/>
  <c r="AJ46" i="49"/>
  <c r="G47"/>
  <c r="G47" i="67" s="1"/>
  <c r="I47" i="49"/>
  <c r="I47" i="67" s="1"/>
  <c r="K47" i="49"/>
  <c r="K47" i="67" s="1"/>
  <c r="L47" i="49"/>
  <c r="O47"/>
  <c r="O47" i="67" s="1"/>
  <c r="Q47" i="49"/>
  <c r="Q47" i="67" s="1"/>
  <c r="S47" i="49"/>
  <c r="S47" i="67" s="1"/>
  <c r="T47" i="49"/>
  <c r="W47"/>
  <c r="W47" i="67" s="1"/>
  <c r="Y47" i="49"/>
  <c r="Y47" i="67" s="1"/>
  <c r="AA47" i="49"/>
  <c r="AA47" i="67" s="1"/>
  <c r="AB47" i="49"/>
  <c r="AE47"/>
  <c r="AE47" i="67" s="1"/>
  <c r="AG47" i="49"/>
  <c r="AG47" i="67" s="1"/>
  <c r="AI47" i="49"/>
  <c r="AI47" i="67" s="1"/>
  <c r="AJ47" i="49"/>
  <c r="G48"/>
  <c r="G48" i="67" s="1"/>
  <c r="I48" i="49"/>
  <c r="I48" i="67" s="1"/>
  <c r="K48" i="49"/>
  <c r="K48" i="67" s="1"/>
  <c r="L48" i="49"/>
  <c r="O48"/>
  <c r="O48" i="67" s="1"/>
  <c r="Q48" i="49"/>
  <c r="Q48" i="67" s="1"/>
  <c r="S48" i="49"/>
  <c r="S48" i="67" s="1"/>
  <c r="T48" i="49"/>
  <c r="W48"/>
  <c r="W48" i="67" s="1"/>
  <c r="Y48" i="49"/>
  <c r="Y48" i="67" s="1"/>
  <c r="AA48" i="49"/>
  <c r="AA48" i="67" s="1"/>
  <c r="AB48" i="49"/>
  <c r="AE48"/>
  <c r="AE48" i="67" s="1"/>
  <c r="AG48" i="49"/>
  <c r="AG48" i="67" s="1"/>
  <c r="AI48" i="49"/>
  <c r="AI48" i="67" s="1"/>
  <c r="AJ48" i="49"/>
  <c r="G49"/>
  <c r="G49" i="67" s="1"/>
  <c r="I49" i="49"/>
  <c r="I49" i="67" s="1"/>
  <c r="K49" i="49"/>
  <c r="K49" i="67" s="1"/>
  <c r="L49" i="49"/>
  <c r="O49"/>
  <c r="O49" i="67" s="1"/>
  <c r="Q49" i="49"/>
  <c r="Q49" i="67" s="1"/>
  <c r="S49" i="49"/>
  <c r="S49" i="67" s="1"/>
  <c r="T49" i="49"/>
  <c r="W49"/>
  <c r="W49" i="67" s="1"/>
  <c r="Y49" i="49"/>
  <c r="Y49" i="67" s="1"/>
  <c r="AA49" i="49"/>
  <c r="AA49" i="67" s="1"/>
  <c r="AB49" i="49"/>
  <c r="AE49"/>
  <c r="AE49" i="67" s="1"/>
  <c r="AG49" i="49"/>
  <c r="AG49" i="67" s="1"/>
  <c r="AI49" i="49"/>
  <c r="AI49" i="67" s="1"/>
  <c r="AJ49" i="49"/>
  <c r="G50"/>
  <c r="G50" i="67" s="1"/>
  <c r="I50" i="49"/>
  <c r="I50" i="67" s="1"/>
  <c r="K50" i="49"/>
  <c r="K50" i="67" s="1"/>
  <c r="L50" i="49"/>
  <c r="O50"/>
  <c r="O50" i="67" s="1"/>
  <c r="Q50" i="49"/>
  <c r="Q50" i="67" s="1"/>
  <c r="S50" i="49"/>
  <c r="S50" i="67" s="1"/>
  <c r="T50" i="49"/>
  <c r="W50"/>
  <c r="W50" i="67" s="1"/>
  <c r="Y50" i="49"/>
  <c r="Y50" i="67" s="1"/>
  <c r="AA50" i="49"/>
  <c r="AA50" i="67" s="1"/>
  <c r="AB50" i="49"/>
  <c r="AE50"/>
  <c r="AE50" i="67" s="1"/>
  <c r="AG50" i="49"/>
  <c r="AG50" i="67" s="1"/>
  <c r="AI50" i="49"/>
  <c r="AI50" i="67" s="1"/>
  <c r="AJ50" i="49"/>
  <c r="G51"/>
  <c r="G51" i="67" s="1"/>
  <c r="I51" i="49"/>
  <c r="I51" i="67" s="1"/>
  <c r="K51" i="49"/>
  <c r="K51" i="67" s="1"/>
  <c r="L51" i="49"/>
  <c r="O51"/>
  <c r="O51" i="67" s="1"/>
  <c r="Q51" i="49"/>
  <c r="Q51" i="67" s="1"/>
  <c r="S51" i="49"/>
  <c r="S51" i="67" s="1"/>
  <c r="T51" i="49"/>
  <c r="W51"/>
  <c r="W51" i="67" s="1"/>
  <c r="Y51" i="49"/>
  <c r="Y51" i="67" s="1"/>
  <c r="AA51" i="49"/>
  <c r="AA51" i="67" s="1"/>
  <c r="AB51" i="49"/>
  <c r="AE51"/>
  <c r="AE51" i="67" s="1"/>
  <c r="AG51" i="49"/>
  <c r="AG51" i="67" s="1"/>
  <c r="AI51" i="49"/>
  <c r="AI51" i="67" s="1"/>
  <c r="AJ51" i="49"/>
  <c r="G52"/>
  <c r="G52" i="67" s="1"/>
  <c r="I52" i="49"/>
  <c r="I52" i="67" s="1"/>
  <c r="K52" i="49"/>
  <c r="K52" i="67" s="1"/>
  <c r="L52" i="49"/>
  <c r="O52"/>
  <c r="O52" i="67" s="1"/>
  <c r="Q52" i="49"/>
  <c r="Q52" i="67" s="1"/>
  <c r="S52" i="49"/>
  <c r="S52" i="67" s="1"/>
  <c r="T52" i="49"/>
  <c r="W52"/>
  <c r="W52" i="67" s="1"/>
  <c r="Y52" i="49"/>
  <c r="Y52" i="67" s="1"/>
  <c r="AA52" i="49"/>
  <c r="AA52" i="67" s="1"/>
  <c r="AB52" i="49"/>
  <c r="AE52"/>
  <c r="AE52" i="67" s="1"/>
  <c r="AG52" i="49"/>
  <c r="AG52" i="67" s="1"/>
  <c r="AI52" i="49"/>
  <c r="AI52" i="67" s="1"/>
  <c r="AJ52" i="49"/>
  <c r="G53"/>
  <c r="G53" i="67" s="1"/>
  <c r="I53" i="49"/>
  <c r="I53" i="67" s="1"/>
  <c r="K53" i="49"/>
  <c r="K53" i="67" s="1"/>
  <c r="L53" i="49"/>
  <c r="O53"/>
  <c r="O53" i="67" s="1"/>
  <c r="Q53" i="49"/>
  <c r="Q53" i="67" s="1"/>
  <c r="S53" i="49"/>
  <c r="S53" i="67" s="1"/>
  <c r="T53" i="49"/>
  <c r="W53"/>
  <c r="W53" i="67" s="1"/>
  <c r="Y53" i="49"/>
  <c r="Y53" i="67" s="1"/>
  <c r="AA53" i="49"/>
  <c r="AA53" i="67" s="1"/>
  <c r="AB53" i="49"/>
  <c r="AE53"/>
  <c r="AE53" i="67" s="1"/>
  <c r="AG53" i="49"/>
  <c r="AG53" i="67" s="1"/>
  <c r="AI53" i="49"/>
  <c r="AI53" i="67" s="1"/>
  <c r="AJ53" i="49"/>
  <c r="G54"/>
  <c r="G54" i="67" s="1"/>
  <c r="I54" i="49"/>
  <c r="I54" i="67" s="1"/>
  <c r="K54" i="49"/>
  <c r="K54" i="67" s="1"/>
  <c r="L54" i="49"/>
  <c r="O54"/>
  <c r="O54" i="67" s="1"/>
  <c r="Q54" i="49"/>
  <c r="Q54" i="67" s="1"/>
  <c r="S54" i="49"/>
  <c r="S54" i="67" s="1"/>
  <c r="T54" i="49"/>
  <c r="W54"/>
  <c r="W54" i="67" s="1"/>
  <c r="Y54" i="49"/>
  <c r="Y54" i="67" s="1"/>
  <c r="AA54" i="49"/>
  <c r="AA54" i="67" s="1"/>
  <c r="AB54" i="49"/>
  <c r="AE54"/>
  <c r="AE54" i="67" s="1"/>
  <c r="AG54" i="49"/>
  <c r="AG54" i="67" s="1"/>
  <c r="AI54" i="49"/>
  <c r="AI54" i="67" s="1"/>
  <c r="AJ54" i="49"/>
  <c r="G55"/>
  <c r="G55" i="67" s="1"/>
  <c r="I55" i="49"/>
  <c r="I55" i="67" s="1"/>
  <c r="K55" i="49"/>
  <c r="K55" i="67" s="1"/>
  <c r="L55" i="49"/>
  <c r="O55"/>
  <c r="O55" i="67" s="1"/>
  <c r="Q55" i="49"/>
  <c r="Q55" i="67" s="1"/>
  <c r="S55" i="49"/>
  <c r="S55" i="67" s="1"/>
  <c r="T55" i="49"/>
  <c r="W55"/>
  <c r="W55" i="67" s="1"/>
  <c r="Y55" i="49"/>
  <c r="Y55" i="67" s="1"/>
  <c r="AA55" i="49"/>
  <c r="AA55" i="67" s="1"/>
  <c r="AB55" i="49"/>
  <c r="AE55"/>
  <c r="AE55" i="67" s="1"/>
  <c r="AG55" i="49"/>
  <c r="AG55" i="67" s="1"/>
  <c r="AI55" i="49"/>
  <c r="AI55" i="67" s="1"/>
  <c r="AJ55" i="49"/>
  <c r="G56"/>
  <c r="G56" i="67" s="1"/>
  <c r="I56" i="49"/>
  <c r="I56" i="67" s="1"/>
  <c r="K56" i="49"/>
  <c r="K56" i="67" s="1"/>
  <c r="L56" i="49"/>
  <c r="O56"/>
  <c r="O56" i="67" s="1"/>
  <c r="Q56" i="49"/>
  <c r="Q56" i="67" s="1"/>
  <c r="S56" i="49"/>
  <c r="S56" i="67" s="1"/>
  <c r="T56" i="49"/>
  <c r="W56"/>
  <c r="W56" i="67" s="1"/>
  <c r="Y56" i="49"/>
  <c r="Y56" i="67" s="1"/>
  <c r="AA56" i="49"/>
  <c r="AA56" i="67" s="1"/>
  <c r="AB56" i="49"/>
  <c r="AE56"/>
  <c r="AE56" i="67" s="1"/>
  <c r="AG56" i="49"/>
  <c r="AG56" i="67" s="1"/>
  <c r="AI56" i="49"/>
  <c r="AI56" i="67" s="1"/>
  <c r="AJ56" i="49"/>
  <c r="G57"/>
  <c r="G57" i="67" s="1"/>
  <c r="I57" i="49"/>
  <c r="I57" i="67" s="1"/>
  <c r="K57" i="49"/>
  <c r="K57" i="67" s="1"/>
  <c r="L57" i="49"/>
  <c r="O57"/>
  <c r="O57" i="67" s="1"/>
  <c r="Q57" i="49"/>
  <c r="Q57" i="67" s="1"/>
  <c r="S57" i="49"/>
  <c r="S57" i="67" s="1"/>
  <c r="T57" i="49"/>
  <c r="W57"/>
  <c r="W57" i="67" s="1"/>
  <c r="Y57" i="49"/>
  <c r="Y57" i="67" s="1"/>
  <c r="AA57" i="49"/>
  <c r="AA57" i="67" s="1"/>
  <c r="AB57" i="49"/>
  <c r="AE57"/>
  <c r="AE57" i="67" s="1"/>
  <c r="AG57" i="49"/>
  <c r="AG57" i="67" s="1"/>
  <c r="AI57" i="49"/>
  <c r="AI57" i="67" s="1"/>
  <c r="AJ57" i="49"/>
  <c r="G58"/>
  <c r="G58" i="67" s="1"/>
  <c r="I58" i="49"/>
  <c r="I58" i="67" s="1"/>
  <c r="K58" i="49"/>
  <c r="K58" i="67" s="1"/>
  <c r="L58" i="49"/>
  <c r="O58"/>
  <c r="O58" i="67" s="1"/>
  <c r="Q58" i="49"/>
  <c r="Q58" i="67" s="1"/>
  <c r="S58" i="49"/>
  <c r="S58" i="67" s="1"/>
  <c r="T58" i="49"/>
  <c r="W58"/>
  <c r="W58" i="67" s="1"/>
  <c r="Y58" i="49"/>
  <c r="Y58" i="67" s="1"/>
  <c r="AA58" i="49"/>
  <c r="AA58" i="67" s="1"/>
  <c r="AB58" i="49"/>
  <c r="AE58"/>
  <c r="AE58" i="67" s="1"/>
  <c r="AG58" i="49"/>
  <c r="AG58" i="67" s="1"/>
  <c r="AI58" i="49"/>
  <c r="AI58" i="67" s="1"/>
  <c r="AJ58" i="49"/>
  <c r="G59"/>
  <c r="G59" i="67" s="1"/>
  <c r="I59" i="49"/>
  <c r="I59" i="67" s="1"/>
  <c r="K59" i="49"/>
  <c r="K59" i="67" s="1"/>
  <c r="L59" i="49"/>
  <c r="O59"/>
  <c r="O59" i="67" s="1"/>
  <c r="Q59" i="49"/>
  <c r="Q59" i="67" s="1"/>
  <c r="S59" i="49"/>
  <c r="S59" i="67" s="1"/>
  <c r="T59" i="49"/>
  <c r="W59"/>
  <c r="W59" i="67" s="1"/>
  <c r="Y59" i="49"/>
  <c r="Y59" i="67" s="1"/>
  <c r="AA59" i="49"/>
  <c r="AA59" i="67" s="1"/>
  <c r="AB59" i="49"/>
  <c r="AE59"/>
  <c r="AE59" i="67" s="1"/>
  <c r="AG59" i="49"/>
  <c r="AG59" i="67" s="1"/>
  <c r="AI59" i="49"/>
  <c r="AI59" i="67" s="1"/>
  <c r="AJ59" i="49"/>
  <c r="G60"/>
  <c r="G60" i="67" s="1"/>
  <c r="I60" i="49"/>
  <c r="I60" i="67" s="1"/>
  <c r="K60" i="49"/>
  <c r="K60" i="67" s="1"/>
  <c r="L60" i="49"/>
  <c r="O60"/>
  <c r="O60" i="67" s="1"/>
  <c r="Q60" i="49"/>
  <c r="Q60" i="67" s="1"/>
  <c r="S60" i="49"/>
  <c r="S60" i="67" s="1"/>
  <c r="T60" i="49"/>
  <c r="W60"/>
  <c r="W60" i="67" s="1"/>
  <c r="Y60" i="49"/>
  <c r="Y60" i="67" s="1"/>
  <c r="AA60" i="49"/>
  <c r="AA60" i="67" s="1"/>
  <c r="AB60" i="49"/>
  <c r="AE60"/>
  <c r="AE60" i="67" s="1"/>
  <c r="AG60" i="49"/>
  <c r="AG60" i="67" s="1"/>
  <c r="AI60" i="49"/>
  <c r="AI60" i="67" s="1"/>
  <c r="AJ60" i="49"/>
  <c r="G61"/>
  <c r="G61" i="67" s="1"/>
  <c r="I61" i="49"/>
  <c r="I61" i="67" s="1"/>
  <c r="K61" i="49"/>
  <c r="K61" i="67" s="1"/>
  <c r="L61" i="49"/>
  <c r="O61"/>
  <c r="O61" i="67" s="1"/>
  <c r="Q61" i="49"/>
  <c r="Q61" i="67" s="1"/>
  <c r="S61" i="49"/>
  <c r="S61" i="67" s="1"/>
  <c r="T61" i="49"/>
  <c r="W61"/>
  <c r="W61" i="67" s="1"/>
  <c r="Y61" i="49"/>
  <c r="Y61" i="67" s="1"/>
  <c r="AA61" i="49"/>
  <c r="AA61" i="67" s="1"/>
  <c r="AB61" i="49"/>
  <c r="AE61"/>
  <c r="AE61" i="67" s="1"/>
  <c r="AG61" i="49"/>
  <c r="AG61" i="67" s="1"/>
  <c r="AI61" i="49"/>
  <c r="AI61" i="67" s="1"/>
  <c r="AJ61" i="49"/>
  <c r="G62"/>
  <c r="G62" i="67" s="1"/>
  <c r="I62" i="49"/>
  <c r="I62" i="67" s="1"/>
  <c r="K62" i="49"/>
  <c r="K62" i="67" s="1"/>
  <c r="L62" i="49"/>
  <c r="O62"/>
  <c r="O62" i="67" s="1"/>
  <c r="Q62" i="49"/>
  <c r="Q62" i="67" s="1"/>
  <c r="S62" i="49"/>
  <c r="S62" i="67" s="1"/>
  <c r="T62" i="49"/>
  <c r="W62"/>
  <c r="W62" i="67" s="1"/>
  <c r="Y62" i="49"/>
  <c r="Y62" i="67" s="1"/>
  <c r="AA62" i="49"/>
  <c r="AA62" i="67" s="1"/>
  <c r="AB62" i="49"/>
  <c r="AE62"/>
  <c r="AE62" i="67" s="1"/>
  <c r="AG62" i="49"/>
  <c r="AG62" i="67" s="1"/>
  <c r="AI62" i="49"/>
  <c r="AI62" i="67" s="1"/>
  <c r="AJ62" i="49"/>
  <c r="G63"/>
  <c r="G63" i="67" s="1"/>
  <c r="I63" i="49"/>
  <c r="I63" i="67" s="1"/>
  <c r="K63" i="49"/>
  <c r="K63" i="67" s="1"/>
  <c r="L63" i="49"/>
  <c r="O63"/>
  <c r="O63" i="67" s="1"/>
  <c r="Q63" i="49"/>
  <c r="Q63" i="67" s="1"/>
  <c r="S63" i="49"/>
  <c r="S63" i="67" s="1"/>
  <c r="T63" i="49"/>
  <c r="W63"/>
  <c r="W63" i="67" s="1"/>
  <c r="Y63" i="49"/>
  <c r="Y63" i="67" s="1"/>
  <c r="AA63" i="49"/>
  <c r="AA63" i="67" s="1"/>
  <c r="AB63" i="49"/>
  <c r="AE63"/>
  <c r="AE63" i="67" s="1"/>
  <c r="AG63" i="49"/>
  <c r="AG63" i="67" s="1"/>
  <c r="AI63" i="49"/>
  <c r="AI63" i="67" s="1"/>
  <c r="AJ63" i="49"/>
  <c r="G64"/>
  <c r="G64" i="67" s="1"/>
  <c r="I64" i="49"/>
  <c r="I64" i="67" s="1"/>
  <c r="K64" i="49"/>
  <c r="K64" i="67" s="1"/>
  <c r="L64" i="49"/>
  <c r="O64"/>
  <c r="O64" i="67" s="1"/>
  <c r="Q64" i="49"/>
  <c r="Q64" i="67" s="1"/>
  <c r="S64" i="49"/>
  <c r="S64" i="67" s="1"/>
  <c r="T64" i="49"/>
  <c r="W64"/>
  <c r="W64" i="67" s="1"/>
  <c r="Y64" i="49"/>
  <c r="Y64" i="67" s="1"/>
  <c r="AA64" i="49"/>
  <c r="AA64" i="67" s="1"/>
  <c r="AB64" i="49"/>
  <c r="AE64"/>
  <c r="AE64" i="67" s="1"/>
  <c r="AG64" i="49"/>
  <c r="AG64" i="67" s="1"/>
  <c r="AI64" i="49"/>
  <c r="AI64" i="67" s="1"/>
  <c r="AJ64" i="49"/>
  <c r="G65"/>
  <c r="G65" i="67" s="1"/>
  <c r="I65" i="49"/>
  <c r="I65" i="67" s="1"/>
  <c r="K65" i="49"/>
  <c r="K65" i="67" s="1"/>
  <c r="L65" i="49"/>
  <c r="O65"/>
  <c r="O65" i="67" s="1"/>
  <c r="Q65" i="49"/>
  <c r="Q65" i="67" s="1"/>
  <c r="S65" i="49"/>
  <c r="S65" i="67" s="1"/>
  <c r="T65" i="49"/>
  <c r="W65"/>
  <c r="W65" i="67" s="1"/>
  <c r="Y65" i="49"/>
  <c r="Y65" i="67" s="1"/>
  <c r="AA65" i="49"/>
  <c r="AA65" i="67" s="1"/>
  <c r="AB65" i="49"/>
  <c r="AE65"/>
  <c r="AE65" i="67" s="1"/>
  <c r="AG65" i="49"/>
  <c r="AG65" i="67" s="1"/>
  <c r="AI65" i="49"/>
  <c r="AI65" i="67" s="1"/>
  <c r="AJ65" i="49"/>
  <c r="G66"/>
  <c r="G66" i="67" s="1"/>
  <c r="I66" i="49"/>
  <c r="I66" i="67" s="1"/>
  <c r="K66" i="49"/>
  <c r="K66" i="67" s="1"/>
  <c r="L66" i="49"/>
  <c r="O66"/>
  <c r="O66" i="67" s="1"/>
  <c r="Q66" i="49"/>
  <c r="Q66" i="67" s="1"/>
  <c r="S66" i="49"/>
  <c r="S66" i="67" s="1"/>
  <c r="T66" i="49"/>
  <c r="W66"/>
  <c r="W66" i="67" s="1"/>
  <c r="Y66" i="49"/>
  <c r="Y66" i="67" s="1"/>
  <c r="AA66" i="49"/>
  <c r="AA66" i="67" s="1"/>
  <c r="AB66" i="49"/>
  <c r="AE66"/>
  <c r="AE66" i="67" s="1"/>
  <c r="AG66" i="49"/>
  <c r="AG66" i="67" s="1"/>
  <c r="AI66" i="49"/>
  <c r="AI66" i="67" s="1"/>
  <c r="AJ66" i="49"/>
  <c r="G67"/>
  <c r="G67" i="67" s="1"/>
  <c r="I67" i="49"/>
  <c r="I67" i="67" s="1"/>
  <c r="K67" i="49"/>
  <c r="K67" i="67" s="1"/>
  <c r="L67" i="49"/>
  <c r="O67"/>
  <c r="O67" i="67" s="1"/>
  <c r="Q67" i="49"/>
  <c r="Q67" i="67" s="1"/>
  <c r="S67" i="49"/>
  <c r="S67" i="67" s="1"/>
  <c r="T67" i="49"/>
  <c r="W67"/>
  <c r="W67" i="67" s="1"/>
  <c r="Y67" i="49"/>
  <c r="Y67" i="67" s="1"/>
  <c r="AA67" i="49"/>
  <c r="AA67" i="67" s="1"/>
  <c r="AB67" i="49"/>
  <c r="AE67"/>
  <c r="AE67" i="67" s="1"/>
  <c r="AG67" i="49"/>
  <c r="AG67" i="67" s="1"/>
  <c r="AI67" i="49"/>
  <c r="AI67" i="67" s="1"/>
  <c r="AJ67" i="49"/>
  <c r="G68"/>
  <c r="G68" i="67" s="1"/>
  <c r="I68" i="49"/>
  <c r="I68" i="67" s="1"/>
  <c r="K68" i="49"/>
  <c r="K68" i="67" s="1"/>
  <c r="L68" i="49"/>
  <c r="O68"/>
  <c r="O68" i="67" s="1"/>
  <c r="Q68" i="49"/>
  <c r="Q68" i="67" s="1"/>
  <c r="S68" i="49"/>
  <c r="S68" i="67" s="1"/>
  <c r="T68" i="49"/>
  <c r="W68"/>
  <c r="W68" i="67" s="1"/>
  <c r="Y68" i="49"/>
  <c r="Y68" i="67" s="1"/>
  <c r="AA68" i="49"/>
  <c r="AA68" i="67" s="1"/>
  <c r="AB68" i="49"/>
  <c r="AE68"/>
  <c r="AE68" i="67" s="1"/>
  <c r="AG68" i="49"/>
  <c r="AG68" i="67" s="1"/>
  <c r="AI68" i="49"/>
  <c r="AI68" i="67" s="1"/>
  <c r="AJ68" i="49"/>
  <c r="G69"/>
  <c r="G69" i="67" s="1"/>
  <c r="I69" i="49"/>
  <c r="I69" i="67" s="1"/>
  <c r="K69" i="49"/>
  <c r="K69" i="67" s="1"/>
  <c r="L69" i="49"/>
  <c r="O69"/>
  <c r="O69" i="67" s="1"/>
  <c r="Q69" i="49"/>
  <c r="Q69" i="67" s="1"/>
  <c r="S69" i="49"/>
  <c r="S69" i="67" s="1"/>
  <c r="T69" i="49"/>
  <c r="W69"/>
  <c r="W69" i="67" s="1"/>
  <c r="Y69" i="49"/>
  <c r="Y69" i="67" s="1"/>
  <c r="AA69" i="49"/>
  <c r="AA69" i="67" s="1"/>
  <c r="AB69" i="49"/>
  <c r="AE69"/>
  <c r="AE69" i="67" s="1"/>
  <c r="AG69" i="49"/>
  <c r="AG69" i="67" s="1"/>
  <c r="AI69" i="49"/>
  <c r="AI69" i="67" s="1"/>
  <c r="AJ69" i="49"/>
  <c r="G70"/>
  <c r="G70" i="67" s="1"/>
  <c r="I70" i="49"/>
  <c r="I70" i="67" s="1"/>
  <c r="K70" i="49"/>
  <c r="K70" i="67" s="1"/>
  <c r="L70" i="49"/>
  <c r="O70"/>
  <c r="O70" i="67" s="1"/>
  <c r="Q70" i="49"/>
  <c r="Q70" i="67" s="1"/>
  <c r="S70" i="49"/>
  <c r="S70" i="67" s="1"/>
  <c r="T70" i="49"/>
  <c r="W70"/>
  <c r="W70" i="67" s="1"/>
  <c r="Y70" i="49"/>
  <c r="Y70" i="67" s="1"/>
  <c r="AA70" i="49"/>
  <c r="AA70" i="67" s="1"/>
  <c r="AB70" i="49"/>
  <c r="AE70"/>
  <c r="AE70" i="67" s="1"/>
  <c r="AG70" i="49"/>
  <c r="AG70" i="67" s="1"/>
  <c r="AI70" i="49"/>
  <c r="AI70" i="67" s="1"/>
  <c r="AJ70" i="49"/>
  <c r="G71"/>
  <c r="G71" i="67" s="1"/>
  <c r="I71" i="49"/>
  <c r="I71" i="67" s="1"/>
  <c r="K71" i="49"/>
  <c r="K71" i="67" s="1"/>
  <c r="L71" i="49"/>
  <c r="O71"/>
  <c r="O71" i="67" s="1"/>
  <c r="Q71" i="49"/>
  <c r="Q71" i="67" s="1"/>
  <c r="S71" i="49"/>
  <c r="S71" i="67" s="1"/>
  <c r="T71" i="49"/>
  <c r="W71"/>
  <c r="W71" i="67" s="1"/>
  <c r="Y71" i="49"/>
  <c r="Y71" i="67" s="1"/>
  <c r="AA71" i="49"/>
  <c r="AA71" i="67" s="1"/>
  <c r="AB71" i="49"/>
  <c r="AE71"/>
  <c r="AE71" i="67" s="1"/>
  <c r="AG71" i="49"/>
  <c r="AG71" i="67" s="1"/>
  <c r="AI71" i="49"/>
  <c r="AI71" i="67" s="1"/>
  <c r="AJ71" i="49"/>
  <c r="G72"/>
  <c r="G72" i="67" s="1"/>
  <c r="I72" i="49"/>
  <c r="I72" i="67" s="1"/>
  <c r="K72" i="49"/>
  <c r="K72" i="67" s="1"/>
  <c r="L72" i="49"/>
  <c r="O72"/>
  <c r="O72" i="67" s="1"/>
  <c r="Q72" i="49"/>
  <c r="Q72" i="67" s="1"/>
  <c r="S72" i="49"/>
  <c r="S72" i="67" s="1"/>
  <c r="T72" i="49"/>
  <c r="W72"/>
  <c r="W72" i="67" s="1"/>
  <c r="Y72" i="49"/>
  <c r="Y72" i="67" s="1"/>
  <c r="AA72" i="49"/>
  <c r="AA72" i="67" s="1"/>
  <c r="AB72" i="49"/>
  <c r="AE72"/>
  <c r="AE72" i="67" s="1"/>
  <c r="AG72" i="49"/>
  <c r="AG72" i="67" s="1"/>
  <c r="AI72" i="49"/>
  <c r="AI72" i="67" s="1"/>
  <c r="AJ72" i="49"/>
  <c r="G73"/>
  <c r="G73" i="67" s="1"/>
  <c r="I73" i="49"/>
  <c r="I73" i="67" s="1"/>
  <c r="K73" i="49"/>
  <c r="K73" i="67" s="1"/>
  <c r="L73" i="49"/>
  <c r="O73"/>
  <c r="O73" i="67" s="1"/>
  <c r="Q73" i="49"/>
  <c r="Q73" i="67" s="1"/>
  <c r="S73" i="49"/>
  <c r="S73" i="67" s="1"/>
  <c r="T73" i="49"/>
  <c r="W73"/>
  <c r="W73" i="67" s="1"/>
  <c r="Y73" i="49"/>
  <c r="Y73" i="67" s="1"/>
  <c r="AA73" i="49"/>
  <c r="AA73" i="67" s="1"/>
  <c r="AB73" i="49"/>
  <c r="AE73"/>
  <c r="AE73" i="67" s="1"/>
  <c r="AG73" i="49"/>
  <c r="AG73" i="67" s="1"/>
  <c r="AI73" i="49"/>
  <c r="AI73" i="67" s="1"/>
  <c r="AJ73" i="49"/>
  <c r="G74"/>
  <c r="G74" i="67" s="1"/>
  <c r="I74" i="49"/>
  <c r="I74" i="67" s="1"/>
  <c r="K74" i="49"/>
  <c r="K74" i="67" s="1"/>
  <c r="L74" i="49"/>
  <c r="O74"/>
  <c r="O74" i="67" s="1"/>
  <c r="Q74" i="49"/>
  <c r="Q74" i="67" s="1"/>
  <c r="S74" i="49"/>
  <c r="S74" i="67" s="1"/>
  <c r="T74" i="49"/>
  <c r="W74"/>
  <c r="W74" i="67" s="1"/>
  <c r="Y74" i="49"/>
  <c r="Y74" i="67" s="1"/>
  <c r="AA74" i="49"/>
  <c r="AA74" i="67" s="1"/>
  <c r="AB74" i="49"/>
  <c r="AE74"/>
  <c r="AE74" i="67" s="1"/>
  <c r="AG74" i="49"/>
  <c r="AG74" i="67" s="1"/>
  <c r="AI74" i="49"/>
  <c r="AI74" i="67" s="1"/>
  <c r="AJ74" i="49"/>
  <c r="G75"/>
  <c r="G75" i="67" s="1"/>
  <c r="I75" i="49"/>
  <c r="I75" i="67" s="1"/>
  <c r="K75" i="49"/>
  <c r="K75" i="67" s="1"/>
  <c r="L75" i="49"/>
  <c r="O75"/>
  <c r="O75" i="67" s="1"/>
  <c r="Q75" i="49"/>
  <c r="Q75" i="67" s="1"/>
  <c r="S75" i="49"/>
  <c r="S75" i="67" s="1"/>
  <c r="T75" i="49"/>
  <c r="W75"/>
  <c r="W75" i="67" s="1"/>
  <c r="Y75" i="49"/>
  <c r="Y75" i="67" s="1"/>
  <c r="AA75" i="49"/>
  <c r="AA75" i="67" s="1"/>
  <c r="AB75" i="49"/>
  <c r="AE75"/>
  <c r="AE75" i="67" s="1"/>
  <c r="AG75" i="49"/>
  <c r="AG75" i="67" s="1"/>
  <c r="AI75" i="49"/>
  <c r="AI75" i="67" s="1"/>
  <c r="AJ75" i="49"/>
  <c r="G76"/>
  <c r="G76" i="67" s="1"/>
  <c r="I76" i="49"/>
  <c r="I76" i="67" s="1"/>
  <c r="K76" i="49"/>
  <c r="K76" i="67" s="1"/>
  <c r="L76" i="49"/>
  <c r="O76"/>
  <c r="O76" i="67" s="1"/>
  <c r="Q76" i="49"/>
  <c r="Q76" i="67" s="1"/>
  <c r="S76" i="49"/>
  <c r="S76" i="67" s="1"/>
  <c r="T76" i="49"/>
  <c r="W76"/>
  <c r="W76" i="67" s="1"/>
  <c r="Y76" i="49"/>
  <c r="Y76" i="67" s="1"/>
  <c r="AA76" i="49"/>
  <c r="AA76" i="67" s="1"/>
  <c r="AB76" i="49"/>
  <c r="AE76"/>
  <c r="AE76" i="67" s="1"/>
  <c r="AG76" i="49"/>
  <c r="AG76" i="67" s="1"/>
  <c r="AI76" i="49"/>
  <c r="AI76" i="67" s="1"/>
  <c r="AJ76" i="49"/>
  <c r="G77"/>
  <c r="G77" i="67" s="1"/>
  <c r="I77" i="49"/>
  <c r="I77" i="67" s="1"/>
  <c r="K77" i="49"/>
  <c r="K77" i="67" s="1"/>
  <c r="L77" i="49"/>
  <c r="O77"/>
  <c r="O77" i="67" s="1"/>
  <c r="Q77" i="49"/>
  <c r="Q77" i="67" s="1"/>
  <c r="S77" i="49"/>
  <c r="S77" i="67" s="1"/>
  <c r="T77" i="49"/>
  <c r="W77"/>
  <c r="W77" i="67" s="1"/>
  <c r="Y77" i="49"/>
  <c r="Y77" i="67" s="1"/>
  <c r="AA77" i="49"/>
  <c r="AA77" i="67" s="1"/>
  <c r="AB77" i="49"/>
  <c r="AE77"/>
  <c r="AE77" i="67" s="1"/>
  <c r="AG77" i="49"/>
  <c r="AG77" i="67" s="1"/>
  <c r="AI77" i="49"/>
  <c r="AI77" i="67" s="1"/>
  <c r="AJ77" i="49"/>
  <c r="G78"/>
  <c r="G78" i="67" s="1"/>
  <c r="I78" i="49"/>
  <c r="I78" i="67" s="1"/>
  <c r="K78" i="49"/>
  <c r="K78" i="67" s="1"/>
  <c r="L78" i="49"/>
  <c r="O78"/>
  <c r="O78" i="67" s="1"/>
  <c r="Q78" i="49"/>
  <c r="Q78" i="67" s="1"/>
  <c r="S78" i="49"/>
  <c r="S78" i="67" s="1"/>
  <c r="T78" i="49"/>
  <c r="W78"/>
  <c r="W78" i="67" s="1"/>
  <c r="Y78" i="49"/>
  <c r="Y78" i="67" s="1"/>
  <c r="AA78" i="49"/>
  <c r="AA78" i="67" s="1"/>
  <c r="AB78" i="49"/>
  <c r="AE78"/>
  <c r="AE78" i="67" s="1"/>
  <c r="AG78" i="49"/>
  <c r="AG78" i="67" s="1"/>
  <c r="AI78" i="49"/>
  <c r="AI78" i="67" s="1"/>
  <c r="AJ78" i="49"/>
  <c r="G79"/>
  <c r="G79" i="67" s="1"/>
  <c r="I79" i="49"/>
  <c r="I79" i="67" s="1"/>
  <c r="K79" i="49"/>
  <c r="K79" i="67" s="1"/>
  <c r="L79" i="49"/>
  <c r="O79"/>
  <c r="O79" i="67" s="1"/>
  <c r="Q79" i="49"/>
  <c r="Q79" i="67" s="1"/>
  <c r="S79" i="49"/>
  <c r="S79" i="67" s="1"/>
  <c r="T79" i="49"/>
  <c r="W79"/>
  <c r="W79" i="67" s="1"/>
  <c r="Y79" i="49"/>
  <c r="Y79" i="67" s="1"/>
  <c r="AA79" i="49"/>
  <c r="AA79" i="67" s="1"/>
  <c r="AB79" i="49"/>
  <c r="AE79"/>
  <c r="AE79" i="67" s="1"/>
  <c r="AG79" i="49"/>
  <c r="AG79" i="67" s="1"/>
  <c r="AI79" i="49"/>
  <c r="AI79" i="67" s="1"/>
  <c r="AJ79" i="49"/>
  <c r="G80"/>
  <c r="G80" i="67" s="1"/>
  <c r="I80" i="49"/>
  <c r="I80" i="67" s="1"/>
  <c r="K80" i="49"/>
  <c r="K80" i="67" s="1"/>
  <c r="L80" i="49"/>
  <c r="O80"/>
  <c r="O80" i="67" s="1"/>
  <c r="Q80" i="49"/>
  <c r="Q80" i="67" s="1"/>
  <c r="S80" i="49"/>
  <c r="S80" i="67" s="1"/>
  <c r="T80" i="49"/>
  <c r="W80"/>
  <c r="W80" i="67" s="1"/>
  <c r="Y80" i="49"/>
  <c r="Y80" i="67" s="1"/>
  <c r="AA80" i="49"/>
  <c r="AA80" i="67" s="1"/>
  <c r="AB80" i="49"/>
  <c r="AE80"/>
  <c r="AE80" i="67" s="1"/>
  <c r="AG80" i="49"/>
  <c r="AG80" i="67" s="1"/>
  <c r="AI80" i="49"/>
  <c r="AI80" i="67" s="1"/>
  <c r="AJ80" i="49"/>
  <c r="G81"/>
  <c r="G81" i="67" s="1"/>
  <c r="I81" i="49"/>
  <c r="I81" i="67" s="1"/>
  <c r="K81" i="49"/>
  <c r="K81" i="67" s="1"/>
  <c r="L81" i="49"/>
  <c r="O81"/>
  <c r="O81" i="67" s="1"/>
  <c r="Q81" i="49"/>
  <c r="Q81" i="67" s="1"/>
  <c r="S81" i="49"/>
  <c r="S81" i="67" s="1"/>
  <c r="T81" i="49"/>
  <c r="W81"/>
  <c r="W81" i="67" s="1"/>
  <c r="Y81" i="49"/>
  <c r="Y81" i="67" s="1"/>
  <c r="AA81" i="49"/>
  <c r="AA81" i="67" s="1"/>
  <c r="AB81" i="49"/>
  <c r="AE81"/>
  <c r="AE81" i="67" s="1"/>
  <c r="AG81" i="49"/>
  <c r="AG81" i="67" s="1"/>
  <c r="AI81" i="49"/>
  <c r="AI81" i="67" s="1"/>
  <c r="AJ81" i="49"/>
  <c r="G82"/>
  <c r="G82" i="67" s="1"/>
  <c r="I82" i="49"/>
  <c r="I82" i="67" s="1"/>
  <c r="K82" i="49"/>
  <c r="K82" i="67" s="1"/>
  <c r="L82" i="49"/>
  <c r="O82"/>
  <c r="O82" i="67" s="1"/>
  <c r="Q82" i="49"/>
  <c r="Q82" i="67" s="1"/>
  <c r="S82" i="49"/>
  <c r="S82" i="67" s="1"/>
  <c r="T82" i="49"/>
  <c r="W82"/>
  <c r="W82" i="67" s="1"/>
  <c r="Y82" i="49"/>
  <c r="Y82" i="67" s="1"/>
  <c r="AA82" i="49"/>
  <c r="AA82" i="67" s="1"/>
  <c r="AB82" i="49"/>
  <c r="AE82"/>
  <c r="AE82" i="67" s="1"/>
  <c r="AG82" i="49"/>
  <c r="AG82" i="67" s="1"/>
  <c r="AI82" i="49"/>
  <c r="AI82" i="67" s="1"/>
  <c r="AJ82" i="49"/>
  <c r="G83"/>
  <c r="G83" i="67" s="1"/>
  <c r="I83" i="49"/>
  <c r="I83" i="67" s="1"/>
  <c r="K83" i="49"/>
  <c r="K83" i="67" s="1"/>
  <c r="L83" i="49"/>
  <c r="O83"/>
  <c r="O83" i="67" s="1"/>
  <c r="Q83" i="49"/>
  <c r="Q83" i="67" s="1"/>
  <c r="S83" i="49"/>
  <c r="S83" i="67" s="1"/>
  <c r="T83" i="49"/>
  <c r="W83"/>
  <c r="W83" i="67" s="1"/>
  <c r="Y83" i="49"/>
  <c r="Y83" i="67" s="1"/>
  <c r="AA83" i="49"/>
  <c r="AA83" i="67" s="1"/>
  <c r="AB83" i="49"/>
  <c r="AE83"/>
  <c r="AE83" i="67" s="1"/>
  <c r="AG83" i="49"/>
  <c r="AG83" i="67" s="1"/>
  <c r="AI83" i="49"/>
  <c r="AI83" i="67" s="1"/>
  <c r="AJ83" i="49"/>
  <c r="G84"/>
  <c r="G84" i="67" s="1"/>
  <c r="I84" i="49"/>
  <c r="I84" i="67" s="1"/>
  <c r="K84" i="49"/>
  <c r="K84" i="67" s="1"/>
  <c r="L84" i="49"/>
  <c r="O84"/>
  <c r="O84" i="67" s="1"/>
  <c r="Q84" i="49"/>
  <c r="Q84" i="67" s="1"/>
  <c r="S84" i="49"/>
  <c r="S84" i="67" s="1"/>
  <c r="T84" i="49"/>
  <c r="W84"/>
  <c r="W84" i="67" s="1"/>
  <c r="Y84" i="49"/>
  <c r="Y84" i="67" s="1"/>
  <c r="AA84" i="49"/>
  <c r="AA84" i="67" s="1"/>
  <c r="AB84" i="49"/>
  <c r="AE84"/>
  <c r="AE84" i="67" s="1"/>
  <c r="AG84" i="49"/>
  <c r="AG84" i="67" s="1"/>
  <c r="AI84" i="49"/>
  <c r="AI84" i="67" s="1"/>
  <c r="AJ84" i="49"/>
  <c r="G85"/>
  <c r="G85" i="67" s="1"/>
  <c r="I85" i="49"/>
  <c r="I85" i="67" s="1"/>
  <c r="K85" i="49"/>
  <c r="K85" i="67" s="1"/>
  <c r="L85" i="49"/>
  <c r="O85"/>
  <c r="O85" i="67" s="1"/>
  <c r="Q85" i="49"/>
  <c r="Q85" i="67" s="1"/>
  <c r="S85" i="49"/>
  <c r="S85" i="67" s="1"/>
  <c r="T85" i="49"/>
  <c r="W85"/>
  <c r="W85" i="67" s="1"/>
  <c r="Y85" i="49"/>
  <c r="Y85" i="67" s="1"/>
  <c r="AA85" i="49"/>
  <c r="AA85" i="67" s="1"/>
  <c r="AB85" i="49"/>
  <c r="AE85"/>
  <c r="AE85" i="67" s="1"/>
  <c r="AG85" i="49"/>
  <c r="AG85" i="67" s="1"/>
  <c r="AI85" i="49"/>
  <c r="AI85" i="67" s="1"/>
  <c r="AJ85" i="49"/>
  <c r="G86"/>
  <c r="G86" i="67" s="1"/>
  <c r="I86" i="49"/>
  <c r="I86" i="67" s="1"/>
  <c r="K86" i="49"/>
  <c r="K86" i="67" s="1"/>
  <c r="L86" i="49"/>
  <c r="O86"/>
  <c r="O86" i="67" s="1"/>
  <c r="Q86" i="49"/>
  <c r="Q86" i="67" s="1"/>
  <c r="S86" i="49"/>
  <c r="S86" i="67" s="1"/>
  <c r="T86" i="49"/>
  <c r="W86"/>
  <c r="W86" i="67" s="1"/>
  <c r="Y86" i="49"/>
  <c r="Y86" i="67" s="1"/>
  <c r="AA86" i="49"/>
  <c r="AA86" i="67" s="1"/>
  <c r="AB86" i="49"/>
  <c r="AE86"/>
  <c r="AE86" i="67" s="1"/>
  <c r="AG86" i="49"/>
  <c r="AG86" i="67" s="1"/>
  <c r="AI86" i="49"/>
  <c r="AI86" i="67" s="1"/>
  <c r="AJ86" i="49"/>
  <c r="G87"/>
  <c r="G87" i="67" s="1"/>
  <c r="I87" i="49"/>
  <c r="I87" i="67" s="1"/>
  <c r="K87" i="49"/>
  <c r="K87" i="67" s="1"/>
  <c r="L87" i="49"/>
  <c r="O87"/>
  <c r="O87" i="67" s="1"/>
  <c r="Q87" i="49"/>
  <c r="Q87" i="67" s="1"/>
  <c r="S87" i="49"/>
  <c r="S87" i="67" s="1"/>
  <c r="T87" i="49"/>
  <c r="W87"/>
  <c r="W87" i="67" s="1"/>
  <c r="Y87" i="49"/>
  <c r="Y87" i="67" s="1"/>
  <c r="AA87" i="49"/>
  <c r="AA87" i="67" s="1"/>
  <c r="AB87" i="49"/>
  <c r="AE87"/>
  <c r="AE87" i="67" s="1"/>
  <c r="AG87" i="49"/>
  <c r="AG87" i="67" s="1"/>
  <c r="AI87" i="49"/>
  <c r="AI87" i="67" s="1"/>
  <c r="AJ87" i="49"/>
  <c r="G88"/>
  <c r="G88" i="67" s="1"/>
  <c r="I88" i="49"/>
  <c r="I88" i="67" s="1"/>
  <c r="K88" i="49"/>
  <c r="K88" i="67" s="1"/>
  <c r="L88" i="49"/>
  <c r="O88"/>
  <c r="O88" i="67" s="1"/>
  <c r="Q88" i="49"/>
  <c r="Q88" i="67" s="1"/>
  <c r="S88" i="49"/>
  <c r="S88" i="67" s="1"/>
  <c r="T88" i="49"/>
  <c r="W88"/>
  <c r="W88" i="67" s="1"/>
  <c r="Y88" i="49"/>
  <c r="Y88" i="67" s="1"/>
  <c r="AA88" i="49"/>
  <c r="AA88" i="67" s="1"/>
  <c r="AB88" i="49"/>
  <c r="AE88"/>
  <c r="AE88" i="67" s="1"/>
  <c r="AG88" i="49"/>
  <c r="AG88" i="67" s="1"/>
  <c r="AI88" i="49"/>
  <c r="AI88" i="67" s="1"/>
  <c r="AJ88" i="49"/>
  <c r="G89"/>
  <c r="G89" i="67" s="1"/>
  <c r="I89" i="49"/>
  <c r="I89" i="67" s="1"/>
  <c r="K89" i="49"/>
  <c r="K89" i="67" s="1"/>
  <c r="L89" i="49"/>
  <c r="O89"/>
  <c r="O89" i="67" s="1"/>
  <c r="Q89" i="49"/>
  <c r="Q89" i="67" s="1"/>
  <c r="S89" i="49"/>
  <c r="S89" i="67" s="1"/>
  <c r="T89" i="49"/>
  <c r="W89"/>
  <c r="W89" i="67" s="1"/>
  <c r="Y89" i="49"/>
  <c r="Y89" i="67" s="1"/>
  <c r="AA89" i="49"/>
  <c r="AA89" i="67" s="1"/>
  <c r="AB89" i="49"/>
  <c r="AE89"/>
  <c r="AE89" i="67" s="1"/>
  <c r="AG89" i="49"/>
  <c r="AG89" i="67" s="1"/>
  <c r="AI89" i="49"/>
  <c r="AI89" i="67" s="1"/>
  <c r="AJ89" i="49"/>
  <c r="G90"/>
  <c r="G90" i="67" s="1"/>
  <c r="I90" i="49"/>
  <c r="I90" i="67" s="1"/>
  <c r="K90" i="49"/>
  <c r="K90" i="67" s="1"/>
  <c r="L90" i="49"/>
  <c r="O90"/>
  <c r="O90" i="67" s="1"/>
  <c r="Q90" i="49"/>
  <c r="Q90" i="67" s="1"/>
  <c r="S90" i="49"/>
  <c r="S90" i="67" s="1"/>
  <c r="T90" i="49"/>
  <c r="W90"/>
  <c r="W90" i="67" s="1"/>
  <c r="Y90" i="49"/>
  <c r="Y90" i="67" s="1"/>
  <c r="AA90" i="49"/>
  <c r="AA90" i="67" s="1"/>
  <c r="AB90" i="49"/>
  <c r="AE90"/>
  <c r="AE90" i="67" s="1"/>
  <c r="AG90" i="49"/>
  <c r="AG90" i="67" s="1"/>
  <c r="AI90" i="49"/>
  <c r="AI90" i="67" s="1"/>
  <c r="AJ90" i="49"/>
  <c r="G91"/>
  <c r="G91" i="67" s="1"/>
  <c r="I91" i="49"/>
  <c r="I91" i="67" s="1"/>
  <c r="K91" i="49"/>
  <c r="K91" i="67" s="1"/>
  <c r="L91" i="49"/>
  <c r="O91"/>
  <c r="O91" i="67" s="1"/>
  <c r="Q91" i="49"/>
  <c r="Q91" i="67" s="1"/>
  <c r="S91" i="49"/>
  <c r="S91" i="67" s="1"/>
  <c r="T91" i="49"/>
  <c r="W91"/>
  <c r="W91" i="67" s="1"/>
  <c r="Y91" i="49"/>
  <c r="Y91" i="67" s="1"/>
  <c r="AA91" i="49"/>
  <c r="AA91" i="67" s="1"/>
  <c r="AB91" i="49"/>
  <c r="AE91"/>
  <c r="AE91" i="67" s="1"/>
  <c r="AG91" i="49"/>
  <c r="AG91" i="67" s="1"/>
  <c r="AI91" i="49"/>
  <c r="AI91" i="67" s="1"/>
  <c r="AJ91" i="49"/>
  <c r="G92"/>
  <c r="G92" i="67" s="1"/>
  <c r="I92" i="49"/>
  <c r="I92" i="67" s="1"/>
  <c r="K92" i="49"/>
  <c r="K92" i="67" s="1"/>
  <c r="L92" i="49"/>
  <c r="O92"/>
  <c r="O92" i="67" s="1"/>
  <c r="Q92" i="49"/>
  <c r="Q92" i="67" s="1"/>
  <c r="S92" i="49"/>
  <c r="S92" i="67" s="1"/>
  <c r="T92" i="49"/>
  <c r="W92"/>
  <c r="W92" i="67" s="1"/>
  <c r="Y92" i="49"/>
  <c r="Y92" i="67" s="1"/>
  <c r="AA92" i="49"/>
  <c r="AA92" i="67" s="1"/>
  <c r="AB92" i="49"/>
  <c r="AE92"/>
  <c r="AE92" i="67" s="1"/>
  <c r="AG92" i="49"/>
  <c r="AG92" i="67" s="1"/>
  <c r="AI92" i="49"/>
  <c r="AI92" i="67" s="1"/>
  <c r="AJ92" i="49"/>
  <c r="G93"/>
  <c r="G93" i="67" s="1"/>
  <c r="I93" i="49"/>
  <c r="I93" i="67" s="1"/>
  <c r="K93" i="49"/>
  <c r="K93" i="67" s="1"/>
  <c r="L93" i="49"/>
  <c r="O93"/>
  <c r="O93" i="67" s="1"/>
  <c r="Q93" i="49"/>
  <c r="Q93" i="67" s="1"/>
  <c r="S93" i="49"/>
  <c r="S93" i="67" s="1"/>
  <c r="T93" i="49"/>
  <c r="W93"/>
  <c r="W93" i="67" s="1"/>
  <c r="Y93" i="49"/>
  <c r="Y93" i="67" s="1"/>
  <c r="AA93" i="49"/>
  <c r="AA93" i="67" s="1"/>
  <c r="AB93" i="49"/>
  <c r="AE93"/>
  <c r="AE93" i="67" s="1"/>
  <c r="AG93" i="49"/>
  <c r="AG93" i="67" s="1"/>
  <c r="AI93" i="49"/>
  <c r="AI93" i="67" s="1"/>
  <c r="AJ93" i="49"/>
  <c r="G94"/>
  <c r="G94" i="67" s="1"/>
  <c r="I94" i="49"/>
  <c r="I94" i="67" s="1"/>
  <c r="K94" i="49"/>
  <c r="K94" i="67" s="1"/>
  <c r="L94" i="49"/>
  <c r="O94"/>
  <c r="O94" i="67" s="1"/>
  <c r="Q94" i="49"/>
  <c r="Q94" i="67" s="1"/>
  <c r="S94" i="49"/>
  <c r="S94" i="67" s="1"/>
  <c r="T94" i="49"/>
  <c r="W94"/>
  <c r="W94" i="67" s="1"/>
  <c r="Y94" i="49"/>
  <c r="Y94" i="67" s="1"/>
  <c r="AA94" i="49"/>
  <c r="AA94" i="67" s="1"/>
  <c r="AB94" i="49"/>
  <c r="AE94"/>
  <c r="AE94" i="67" s="1"/>
  <c r="AG94" i="49"/>
  <c r="AG94" i="67" s="1"/>
  <c r="AI94" i="49"/>
  <c r="AI94" i="67" s="1"/>
  <c r="AJ94" i="49"/>
  <c r="G95"/>
  <c r="G95" i="67" s="1"/>
  <c r="I95" i="49"/>
  <c r="I95" i="67" s="1"/>
  <c r="K95" i="49"/>
  <c r="K95" i="67" s="1"/>
  <c r="L95" i="49"/>
  <c r="O95"/>
  <c r="O95" i="67" s="1"/>
  <c r="Q95" i="49"/>
  <c r="Q95" i="67" s="1"/>
  <c r="S95" i="49"/>
  <c r="S95" i="67" s="1"/>
  <c r="T95" i="49"/>
  <c r="W95"/>
  <c r="W95" i="67" s="1"/>
  <c r="Y95" i="49"/>
  <c r="Y95" i="67" s="1"/>
  <c r="AA95" i="49"/>
  <c r="AA95" i="67" s="1"/>
  <c r="AB95" i="49"/>
  <c r="AE95"/>
  <c r="AE95" i="67" s="1"/>
  <c r="AG95" i="49"/>
  <c r="AG95" i="67" s="1"/>
  <c r="AI95" i="49"/>
  <c r="AI95" i="67" s="1"/>
  <c r="AJ95" i="49"/>
  <c r="G96"/>
  <c r="G96" i="67" s="1"/>
  <c r="I96" i="49"/>
  <c r="I96" i="67" s="1"/>
  <c r="K96" i="49"/>
  <c r="K96" i="67" s="1"/>
  <c r="L96" i="49"/>
  <c r="O96"/>
  <c r="O96" i="67" s="1"/>
  <c r="Q96" i="49"/>
  <c r="Q96" i="67" s="1"/>
  <c r="S96" i="49"/>
  <c r="S96" i="67" s="1"/>
  <c r="T96" i="49"/>
  <c r="W96"/>
  <c r="W96" i="67" s="1"/>
  <c r="Y96" i="49"/>
  <c r="Y96" i="67" s="1"/>
  <c r="AA96" i="49"/>
  <c r="AA96" i="67" s="1"/>
  <c r="AB96" i="49"/>
  <c r="AE96"/>
  <c r="AE96" i="67" s="1"/>
  <c r="AG96" i="49"/>
  <c r="AG96" i="67" s="1"/>
  <c r="AI96" i="49"/>
  <c r="AI96" i="67" s="1"/>
  <c r="AJ96" i="49"/>
  <c r="G97"/>
  <c r="G97" i="67" s="1"/>
  <c r="I97" i="49"/>
  <c r="I97" i="67" s="1"/>
  <c r="K97" i="49"/>
  <c r="K97" i="67" s="1"/>
  <c r="L97" i="49"/>
  <c r="O97"/>
  <c r="O97" i="67" s="1"/>
  <c r="Q97" i="49"/>
  <c r="Q97" i="67" s="1"/>
  <c r="S97" i="49"/>
  <c r="S97" i="67" s="1"/>
  <c r="T97" i="49"/>
  <c r="W97"/>
  <c r="W97" i="67" s="1"/>
  <c r="Y97" i="49"/>
  <c r="Y97" i="67" s="1"/>
  <c r="AA97" i="49"/>
  <c r="AA97" i="67" s="1"/>
  <c r="AB97" i="49"/>
  <c r="AE97"/>
  <c r="AE97" i="67" s="1"/>
  <c r="AG97" i="49"/>
  <c r="AG97" i="67" s="1"/>
  <c r="AI97" i="49"/>
  <c r="AI97" i="67" s="1"/>
  <c r="AJ97" i="49"/>
  <c r="G98"/>
  <c r="G98" i="67" s="1"/>
  <c r="I98" i="49"/>
  <c r="I98" i="67" s="1"/>
  <c r="K98" i="49"/>
  <c r="K98" i="67" s="1"/>
  <c r="L98" i="49"/>
  <c r="O98"/>
  <c r="O98" i="67" s="1"/>
  <c r="Q98" i="49"/>
  <c r="Q98" i="67" s="1"/>
  <c r="S98" i="49"/>
  <c r="S98" i="67" s="1"/>
  <c r="T98" i="49"/>
  <c r="W98"/>
  <c r="W98" i="67" s="1"/>
  <c r="Y98" i="49"/>
  <c r="Y98" i="67" s="1"/>
  <c r="AA98" i="49"/>
  <c r="AA98" i="67" s="1"/>
  <c r="AB98" i="49"/>
  <c r="AE98"/>
  <c r="AE98" i="67" s="1"/>
  <c r="AG98" i="49"/>
  <c r="AG98" i="67" s="1"/>
  <c r="AI98" i="49"/>
  <c r="AI98" i="67" s="1"/>
  <c r="AJ98" i="49"/>
  <c r="G99"/>
  <c r="G99" i="67" s="1"/>
  <c r="I99" i="49"/>
  <c r="I99" i="67" s="1"/>
  <c r="K99" i="49"/>
  <c r="K99" i="67" s="1"/>
  <c r="L99" i="49"/>
  <c r="O99"/>
  <c r="O99" i="67" s="1"/>
  <c r="Q99" i="49"/>
  <c r="Q99" i="67" s="1"/>
  <c r="S99" i="49"/>
  <c r="S99" i="67" s="1"/>
  <c r="T99" i="49"/>
  <c r="W99"/>
  <c r="W99" i="67" s="1"/>
  <c r="Y99" i="49"/>
  <c r="Y99" i="67" s="1"/>
  <c r="AA99" i="49"/>
  <c r="AA99" i="67" s="1"/>
  <c r="AB99" i="49"/>
  <c r="AE99"/>
  <c r="AE99" i="67" s="1"/>
  <c r="AG99" i="49"/>
  <c r="AG99" i="67" s="1"/>
  <c r="AI99" i="49"/>
  <c r="AI99" i="67" s="1"/>
  <c r="AJ99" i="49"/>
  <c r="G100"/>
  <c r="G100" i="67" s="1"/>
  <c r="I100" i="49"/>
  <c r="I100" i="67" s="1"/>
  <c r="K100" i="49"/>
  <c r="K100" i="67" s="1"/>
  <c r="L100" i="49"/>
  <c r="O100"/>
  <c r="O100" i="67" s="1"/>
  <c r="Q100" i="49"/>
  <c r="Q100" i="67" s="1"/>
  <c r="S100" i="49"/>
  <c r="S100" i="67" s="1"/>
  <c r="T100" i="49"/>
  <c r="W100"/>
  <c r="W100" i="67" s="1"/>
  <c r="Y100" i="49"/>
  <c r="Y100" i="67" s="1"/>
  <c r="AA100" i="49"/>
  <c r="AA100" i="67" s="1"/>
  <c r="AB100" i="49"/>
  <c r="AE100"/>
  <c r="AE100" i="67" s="1"/>
  <c r="AG100" i="49"/>
  <c r="AG100" i="67" s="1"/>
  <c r="AI100" i="49"/>
  <c r="AI100" i="67" s="1"/>
  <c r="AJ100" i="49"/>
  <c r="G101"/>
  <c r="G101" i="67" s="1"/>
  <c r="I101" i="49"/>
  <c r="I101" i="67" s="1"/>
  <c r="K101" i="49"/>
  <c r="K101" i="67" s="1"/>
  <c r="L101" i="49"/>
  <c r="O101"/>
  <c r="O101" i="67" s="1"/>
  <c r="Q101" i="49"/>
  <c r="Q101" i="67" s="1"/>
  <c r="S101" i="49"/>
  <c r="S101" i="67" s="1"/>
  <c r="T101" i="49"/>
  <c r="W101"/>
  <c r="W101" i="67" s="1"/>
  <c r="Y101" i="49"/>
  <c r="Y101" i="67" s="1"/>
  <c r="AA101" i="49"/>
  <c r="AA101" i="67" s="1"/>
  <c r="AB101" i="49"/>
  <c r="AE101"/>
  <c r="AE101" i="67" s="1"/>
  <c r="AG101" i="49"/>
  <c r="AG101" i="67" s="1"/>
  <c r="AI101" i="49"/>
  <c r="AI101" i="67" s="1"/>
  <c r="AJ101" i="49"/>
  <c r="G102"/>
  <c r="G102" i="67" s="1"/>
  <c r="I102" i="49"/>
  <c r="I102" i="67" s="1"/>
  <c r="K102" i="49"/>
  <c r="K102" i="67" s="1"/>
  <c r="L102" i="49"/>
  <c r="O102"/>
  <c r="O102" i="67" s="1"/>
  <c r="Q102" i="49"/>
  <c r="Q102" i="67" s="1"/>
  <c r="S102" i="49"/>
  <c r="S102" i="67" s="1"/>
  <c r="T102" i="49"/>
  <c r="W102"/>
  <c r="W102" i="67" s="1"/>
  <c r="Y102" i="49"/>
  <c r="Y102" i="67" s="1"/>
  <c r="AA102" i="49"/>
  <c r="AA102" i="67" s="1"/>
  <c r="AB102" i="49"/>
  <c r="AE102"/>
  <c r="AE102" i="67" s="1"/>
  <c r="AG102" i="49"/>
  <c r="AG102" i="67" s="1"/>
  <c r="AI102" i="49"/>
  <c r="AI102" i="67" s="1"/>
  <c r="AJ102" i="49"/>
  <c r="G103"/>
  <c r="G103" i="67" s="1"/>
  <c r="I103" i="49"/>
  <c r="I103" i="67" s="1"/>
  <c r="K103" i="49"/>
  <c r="K103" i="67" s="1"/>
  <c r="L103" i="49"/>
  <c r="O103"/>
  <c r="O103" i="67" s="1"/>
  <c r="Q103" i="49"/>
  <c r="Q103" i="67" s="1"/>
  <c r="S103" i="49"/>
  <c r="S103" i="67" s="1"/>
  <c r="T103" i="49"/>
  <c r="W103"/>
  <c r="W103" i="67" s="1"/>
  <c r="Y103" i="49"/>
  <c r="Y103" i="67" s="1"/>
  <c r="AA103" i="49"/>
  <c r="AA103" i="67" s="1"/>
  <c r="AB103" i="49"/>
  <c r="AE103"/>
  <c r="AE103" i="67" s="1"/>
  <c r="AG103" i="49"/>
  <c r="AG103" i="67" s="1"/>
  <c r="AI103" i="49"/>
  <c r="AI103" i="67" s="1"/>
  <c r="AJ103" i="49"/>
  <c r="G104"/>
  <c r="G104" i="67" s="1"/>
  <c r="I104" i="49"/>
  <c r="I104" i="67" s="1"/>
  <c r="K104" i="49"/>
  <c r="K104" i="67" s="1"/>
  <c r="L104" i="49"/>
  <c r="O104"/>
  <c r="O104" i="67" s="1"/>
  <c r="Q104" i="49"/>
  <c r="Q104" i="67" s="1"/>
  <c r="S104" i="49"/>
  <c r="S104" i="67" s="1"/>
  <c r="T104" i="49"/>
  <c r="W104"/>
  <c r="W104" i="67" s="1"/>
  <c r="Y104" i="49"/>
  <c r="Y104" i="67" s="1"/>
  <c r="AA104" i="49"/>
  <c r="AA104" i="67" s="1"/>
  <c r="AB104" i="49"/>
  <c r="AE104"/>
  <c r="AE104" i="67" s="1"/>
  <c r="AG104" i="49"/>
  <c r="AG104" i="67" s="1"/>
  <c r="AI104" i="49"/>
  <c r="AI104" i="67" s="1"/>
  <c r="AJ104" i="49"/>
  <c r="G105"/>
  <c r="G105" i="67" s="1"/>
  <c r="I105" i="49"/>
  <c r="I105" i="67" s="1"/>
  <c r="K105" i="49"/>
  <c r="K105" i="67" s="1"/>
  <c r="L105" i="49"/>
  <c r="O105"/>
  <c r="O105" i="67" s="1"/>
  <c r="Q105" i="49"/>
  <c r="Q105" i="67" s="1"/>
  <c r="S105" i="49"/>
  <c r="S105" i="67" s="1"/>
  <c r="T105" i="49"/>
  <c r="W105"/>
  <c r="W105" i="67" s="1"/>
  <c r="Y105" i="49"/>
  <c r="Y105" i="67" s="1"/>
  <c r="AA105" i="49"/>
  <c r="AA105" i="67" s="1"/>
  <c r="AB105" i="49"/>
  <c r="AE105"/>
  <c r="AE105" i="67" s="1"/>
  <c r="AG105" i="49"/>
  <c r="AG105" i="67" s="1"/>
  <c r="AI105" i="49"/>
  <c r="AI105" i="67" s="1"/>
  <c r="AJ105" i="49"/>
  <c r="G106"/>
  <c r="G106" i="67" s="1"/>
  <c r="I106" i="49"/>
  <c r="I106" i="67" s="1"/>
  <c r="K106" i="49"/>
  <c r="K106" i="67" s="1"/>
  <c r="L106" i="49"/>
  <c r="O106"/>
  <c r="O106" i="67" s="1"/>
  <c r="Q106" i="49"/>
  <c r="Q106" i="67" s="1"/>
  <c r="S106" i="49"/>
  <c r="S106" i="67" s="1"/>
  <c r="T106" i="49"/>
  <c r="W106"/>
  <c r="W106" i="67" s="1"/>
  <c r="Y106" i="49"/>
  <c r="Y106" i="67" s="1"/>
  <c r="AA106" i="49"/>
  <c r="AA106" i="67" s="1"/>
  <c r="AB106" i="49"/>
  <c r="AE106"/>
  <c r="AE106" i="67" s="1"/>
  <c r="AG106" i="49"/>
  <c r="AG106" i="67" s="1"/>
  <c r="AI106" i="49"/>
  <c r="AI106" i="67" s="1"/>
  <c r="AJ106" i="49"/>
  <c r="G107"/>
  <c r="G107" i="67" s="1"/>
  <c r="I107" i="49"/>
  <c r="I107" i="67" s="1"/>
  <c r="K107" i="49"/>
  <c r="K107" i="67" s="1"/>
  <c r="L107" i="49"/>
  <c r="O107"/>
  <c r="O107" i="67" s="1"/>
  <c r="Q107" i="49"/>
  <c r="Q107" i="67" s="1"/>
  <c r="S107" i="49"/>
  <c r="S107" i="67" s="1"/>
  <c r="T107" i="49"/>
  <c r="W107"/>
  <c r="W107" i="67" s="1"/>
  <c r="Y107" i="49"/>
  <c r="Y107" i="67" s="1"/>
  <c r="AA107" i="49"/>
  <c r="AA107" i="67" s="1"/>
  <c r="AB107" i="49"/>
  <c r="AE107"/>
  <c r="AE107" i="67" s="1"/>
  <c r="AG107" i="49"/>
  <c r="AG107" i="67" s="1"/>
  <c r="AI107" i="49"/>
  <c r="AI107" i="67" s="1"/>
  <c r="AJ107" i="49"/>
  <c r="G108"/>
  <c r="G108" i="67" s="1"/>
  <c r="I108" i="49"/>
  <c r="I108" i="67" s="1"/>
  <c r="K108" i="49"/>
  <c r="K108" i="67" s="1"/>
  <c r="L108" i="49"/>
  <c r="O108"/>
  <c r="O108" i="67" s="1"/>
  <c r="Q108" i="49"/>
  <c r="Q108" i="67" s="1"/>
  <c r="S108" i="49"/>
  <c r="S108" i="67" s="1"/>
  <c r="T108" i="49"/>
  <c r="W108"/>
  <c r="W108" i="67" s="1"/>
  <c r="Y108" i="49"/>
  <c r="Y108" i="67" s="1"/>
  <c r="AA108" i="49"/>
  <c r="AA108" i="67" s="1"/>
  <c r="AB108" i="49"/>
  <c r="AE108"/>
  <c r="AE108" i="67" s="1"/>
  <c r="AG108" i="49"/>
  <c r="AG108" i="67" s="1"/>
  <c r="AI108" i="49"/>
  <c r="AI108" i="67" s="1"/>
  <c r="AJ108" i="49"/>
  <c r="G109"/>
  <c r="G109" i="67" s="1"/>
  <c r="I109" i="49"/>
  <c r="I109" i="67" s="1"/>
  <c r="K109" i="49"/>
  <c r="K109" i="67" s="1"/>
  <c r="L109" i="49"/>
  <c r="O109"/>
  <c r="O109" i="67" s="1"/>
  <c r="Q109" i="49"/>
  <c r="Q109" i="67" s="1"/>
  <c r="S109" i="49"/>
  <c r="S109" i="67" s="1"/>
  <c r="T109" i="49"/>
  <c r="W109"/>
  <c r="W109" i="67" s="1"/>
  <c r="Y109" i="49"/>
  <c r="Y109" i="67" s="1"/>
  <c r="AA109" i="49"/>
  <c r="AA109" i="67" s="1"/>
  <c r="AB109" i="49"/>
  <c r="AE109"/>
  <c r="AE109" i="67" s="1"/>
  <c r="AG109" i="49"/>
  <c r="AG109" i="67" s="1"/>
  <c r="AI109" i="49"/>
  <c r="AI109" i="67" s="1"/>
  <c r="AJ109" i="49"/>
  <c r="G110"/>
  <c r="G110" i="67" s="1"/>
  <c r="I110" i="49"/>
  <c r="I110" i="67" s="1"/>
  <c r="K110" i="49"/>
  <c r="K110" i="67" s="1"/>
  <c r="L110" i="49"/>
  <c r="O110"/>
  <c r="O110" i="67" s="1"/>
  <c r="Q110" i="49"/>
  <c r="Q110" i="67" s="1"/>
  <c r="S110" i="49"/>
  <c r="S110" i="67" s="1"/>
  <c r="T110" i="49"/>
  <c r="W110"/>
  <c r="W110" i="67" s="1"/>
  <c r="Y110" i="49"/>
  <c r="Y110" i="67" s="1"/>
  <c r="AA110" i="49"/>
  <c r="AA110" i="67" s="1"/>
  <c r="AB110" i="49"/>
  <c r="AE110"/>
  <c r="AE110" i="67" s="1"/>
  <c r="AG110" i="49"/>
  <c r="AG110" i="67" s="1"/>
  <c r="AI110" i="49"/>
  <c r="AI110" i="67" s="1"/>
  <c r="AJ110" i="49"/>
  <c r="G111"/>
  <c r="G111" i="67" s="1"/>
  <c r="I111" i="49"/>
  <c r="I111" i="67" s="1"/>
  <c r="K111" i="49"/>
  <c r="K111" i="67" s="1"/>
  <c r="L111" i="49"/>
  <c r="O111"/>
  <c r="O111" i="67" s="1"/>
  <c r="Q111" i="49"/>
  <c r="Q111" i="67" s="1"/>
  <c r="S111" i="49"/>
  <c r="S111" i="67" s="1"/>
  <c r="T111" i="49"/>
  <c r="W111"/>
  <c r="W111" i="67" s="1"/>
  <c r="Y111" i="49"/>
  <c r="Y111" i="67" s="1"/>
  <c r="AA111" i="49"/>
  <c r="AA111" i="67" s="1"/>
  <c r="AB111" i="49"/>
  <c r="AE111"/>
  <c r="AE111" i="67" s="1"/>
  <c r="AG111" i="49"/>
  <c r="AG111" i="67" s="1"/>
  <c r="AI111" i="49"/>
  <c r="AI111" i="67" s="1"/>
  <c r="AJ111" i="49"/>
  <c r="G12" i="48"/>
  <c r="G12" i="66" s="1"/>
  <c r="I12" i="48"/>
  <c r="I12" i="66" s="1"/>
  <c r="K12" i="48"/>
  <c r="K12" i="66" s="1"/>
  <c r="L12" i="48"/>
  <c r="O12"/>
  <c r="O12" i="66" s="1"/>
  <c r="Q12" i="48"/>
  <c r="Q12" i="66" s="1"/>
  <c r="S12" i="48"/>
  <c r="S12" i="66" s="1"/>
  <c r="T12" i="48"/>
  <c r="W12"/>
  <c r="W12" i="66" s="1"/>
  <c r="Y12" i="48"/>
  <c r="Y12" i="66" s="1"/>
  <c r="AA12" i="48"/>
  <c r="AA12" i="66" s="1"/>
  <c r="AB12" i="48"/>
  <c r="AE12"/>
  <c r="AE12" i="66" s="1"/>
  <c r="AG12" i="48"/>
  <c r="AG12" i="66" s="1"/>
  <c r="AI12" i="48"/>
  <c r="AI12" i="66" s="1"/>
  <c r="AJ12" i="48"/>
  <c r="G13"/>
  <c r="G13" i="66" s="1"/>
  <c r="I13" i="48"/>
  <c r="I13" i="66" s="1"/>
  <c r="K13" i="48"/>
  <c r="K13" i="66" s="1"/>
  <c r="L13" i="48"/>
  <c r="O13"/>
  <c r="O13" i="66" s="1"/>
  <c r="Q13" i="48"/>
  <c r="Q13" i="66" s="1"/>
  <c r="S13" i="48"/>
  <c r="S13" i="66" s="1"/>
  <c r="T13" i="48"/>
  <c r="W13"/>
  <c r="W13" i="66" s="1"/>
  <c r="Y13" i="48"/>
  <c r="Y13" i="66" s="1"/>
  <c r="AA13" i="48"/>
  <c r="AA13" i="66" s="1"/>
  <c r="AB13" i="48"/>
  <c r="AE13"/>
  <c r="AE13" i="66" s="1"/>
  <c r="AG13" i="48"/>
  <c r="AG13" i="66" s="1"/>
  <c r="AI13" i="48"/>
  <c r="AI13" i="66" s="1"/>
  <c r="AJ13" i="48"/>
  <c r="G14"/>
  <c r="G14" i="66" s="1"/>
  <c r="I14" i="48"/>
  <c r="I14" i="66" s="1"/>
  <c r="K14" i="48"/>
  <c r="K14" i="66" s="1"/>
  <c r="L14" i="48"/>
  <c r="O14"/>
  <c r="O14" i="66" s="1"/>
  <c r="Q14" i="48"/>
  <c r="Q14" i="66" s="1"/>
  <c r="S14" i="48"/>
  <c r="S14" i="66" s="1"/>
  <c r="T14" i="48"/>
  <c r="W14"/>
  <c r="W14" i="66" s="1"/>
  <c r="Y14" i="48"/>
  <c r="Y14" i="66" s="1"/>
  <c r="AA14" i="48"/>
  <c r="AA14" i="66" s="1"/>
  <c r="AB14" i="48"/>
  <c r="AE14"/>
  <c r="AE14" i="66" s="1"/>
  <c r="AG14" i="48"/>
  <c r="AG14" i="66" s="1"/>
  <c r="AI14" i="48"/>
  <c r="AI14" i="66" s="1"/>
  <c r="AJ14" i="48"/>
  <c r="G15"/>
  <c r="G15" i="66" s="1"/>
  <c r="I15" i="48"/>
  <c r="I15" i="66" s="1"/>
  <c r="K15" i="48"/>
  <c r="K15" i="66" s="1"/>
  <c r="L15" i="48"/>
  <c r="O15"/>
  <c r="O15" i="66" s="1"/>
  <c r="Q15" i="48"/>
  <c r="Q15" i="66" s="1"/>
  <c r="S15" i="48"/>
  <c r="S15" i="66" s="1"/>
  <c r="T15" i="48"/>
  <c r="W15"/>
  <c r="W15" i="66" s="1"/>
  <c r="Y15" i="48"/>
  <c r="Y15" i="66" s="1"/>
  <c r="AA15" i="48"/>
  <c r="AA15" i="66" s="1"/>
  <c r="AB15" i="48"/>
  <c r="AE15"/>
  <c r="AE15" i="66" s="1"/>
  <c r="AG15" i="48"/>
  <c r="AG15" i="66" s="1"/>
  <c r="AI15" i="48"/>
  <c r="AI15" i="66" s="1"/>
  <c r="AJ15" i="48"/>
  <c r="G16"/>
  <c r="G16" i="66" s="1"/>
  <c r="I16" i="48"/>
  <c r="I16" i="66" s="1"/>
  <c r="K16" i="48"/>
  <c r="K16" i="66" s="1"/>
  <c r="L16" i="48"/>
  <c r="O16"/>
  <c r="O16" i="66" s="1"/>
  <c r="Q16" i="48"/>
  <c r="Q16" i="66" s="1"/>
  <c r="S16" i="48"/>
  <c r="S16" i="66" s="1"/>
  <c r="T16" i="48"/>
  <c r="W16"/>
  <c r="W16" i="66" s="1"/>
  <c r="Y16" i="48"/>
  <c r="Y16" i="66" s="1"/>
  <c r="AA16" i="48"/>
  <c r="AA16" i="66" s="1"/>
  <c r="AB16" i="48"/>
  <c r="AE16"/>
  <c r="AE16" i="66" s="1"/>
  <c r="AG16" i="48"/>
  <c r="AG16" i="66" s="1"/>
  <c r="AI16" i="48"/>
  <c r="AI16" i="66" s="1"/>
  <c r="AJ16" i="48"/>
  <c r="G17"/>
  <c r="G17" i="66" s="1"/>
  <c r="I17" i="48"/>
  <c r="I17" i="66" s="1"/>
  <c r="K17" i="48"/>
  <c r="K17" i="66" s="1"/>
  <c r="L17" i="48"/>
  <c r="O17"/>
  <c r="O17" i="66" s="1"/>
  <c r="Q17" i="48"/>
  <c r="Q17" i="66" s="1"/>
  <c r="S17" i="48"/>
  <c r="S17" i="66" s="1"/>
  <c r="T17" i="48"/>
  <c r="W17"/>
  <c r="W17" i="66" s="1"/>
  <c r="Y17" i="48"/>
  <c r="Y17" i="66" s="1"/>
  <c r="AA17" i="48"/>
  <c r="AA17" i="66" s="1"/>
  <c r="AB17" i="48"/>
  <c r="AE17"/>
  <c r="AE17" i="66" s="1"/>
  <c r="AG17" i="48"/>
  <c r="AG17" i="66" s="1"/>
  <c r="AI17" i="48"/>
  <c r="AI17" i="66" s="1"/>
  <c r="AJ17" i="48"/>
  <c r="G18"/>
  <c r="G18" i="66" s="1"/>
  <c r="I18" i="48"/>
  <c r="I18" i="66" s="1"/>
  <c r="K18" i="48"/>
  <c r="K18" i="66" s="1"/>
  <c r="L18" i="48"/>
  <c r="O18"/>
  <c r="O18" i="66" s="1"/>
  <c r="Q18" i="48"/>
  <c r="Q18" i="66" s="1"/>
  <c r="S18" i="48"/>
  <c r="S18" i="66" s="1"/>
  <c r="T18" i="48"/>
  <c r="W18"/>
  <c r="W18" i="66" s="1"/>
  <c r="Y18" i="48"/>
  <c r="Y18" i="66" s="1"/>
  <c r="AA18" i="48"/>
  <c r="AA18" i="66" s="1"/>
  <c r="AB18" i="48"/>
  <c r="AE18"/>
  <c r="AE18" i="66" s="1"/>
  <c r="AG18" i="48"/>
  <c r="AG18" i="66" s="1"/>
  <c r="AI18" i="48"/>
  <c r="AI18" i="66" s="1"/>
  <c r="AJ18" i="48"/>
  <c r="G19"/>
  <c r="G19" i="66" s="1"/>
  <c r="I19" i="48"/>
  <c r="I19" i="66" s="1"/>
  <c r="K19" i="48"/>
  <c r="K19" i="66" s="1"/>
  <c r="L19" i="48"/>
  <c r="O19"/>
  <c r="O19" i="66" s="1"/>
  <c r="Q19" i="48"/>
  <c r="Q19" i="66" s="1"/>
  <c r="S19" i="48"/>
  <c r="S19" i="66" s="1"/>
  <c r="T19" i="48"/>
  <c r="W19"/>
  <c r="W19" i="66" s="1"/>
  <c r="Y19" i="48"/>
  <c r="Y19" i="66" s="1"/>
  <c r="AA19" i="48"/>
  <c r="AA19" i="66" s="1"/>
  <c r="AB19" i="48"/>
  <c r="AE19"/>
  <c r="AE19" i="66" s="1"/>
  <c r="AG19" i="48"/>
  <c r="AG19" i="66" s="1"/>
  <c r="AI19" i="48"/>
  <c r="AI19" i="66" s="1"/>
  <c r="AJ19" i="48"/>
  <c r="G20"/>
  <c r="G20" i="66" s="1"/>
  <c r="I20" i="48"/>
  <c r="I20" i="66" s="1"/>
  <c r="K20" i="48"/>
  <c r="K20" i="66" s="1"/>
  <c r="L20" i="48"/>
  <c r="O20"/>
  <c r="O20" i="66" s="1"/>
  <c r="Q20" i="48"/>
  <c r="Q20" i="66" s="1"/>
  <c r="S20" i="48"/>
  <c r="S20" i="66" s="1"/>
  <c r="T20" i="48"/>
  <c r="W20"/>
  <c r="W20" i="66" s="1"/>
  <c r="Y20" i="48"/>
  <c r="Y20" i="66" s="1"/>
  <c r="AA20" i="48"/>
  <c r="AA20" i="66" s="1"/>
  <c r="AB20" i="48"/>
  <c r="AE20"/>
  <c r="AE20" i="66" s="1"/>
  <c r="AG20" i="48"/>
  <c r="AG20" i="66" s="1"/>
  <c r="AI20" i="48"/>
  <c r="AI20" i="66" s="1"/>
  <c r="AJ20" i="48"/>
  <c r="G21"/>
  <c r="G21" i="66" s="1"/>
  <c r="I21" i="48"/>
  <c r="I21" i="66" s="1"/>
  <c r="K21" i="48"/>
  <c r="K21" i="66" s="1"/>
  <c r="L21" i="48"/>
  <c r="O21"/>
  <c r="O21" i="66" s="1"/>
  <c r="Q21" i="48"/>
  <c r="Q21" i="66" s="1"/>
  <c r="S21" i="48"/>
  <c r="S21" i="66" s="1"/>
  <c r="T21" i="48"/>
  <c r="W21"/>
  <c r="W21" i="66" s="1"/>
  <c r="Y21" i="48"/>
  <c r="Y21" i="66" s="1"/>
  <c r="AA21" i="48"/>
  <c r="AA21" i="66" s="1"/>
  <c r="AB21" i="48"/>
  <c r="AE21"/>
  <c r="AE21" i="66" s="1"/>
  <c r="AG21" i="48"/>
  <c r="AG21" i="66" s="1"/>
  <c r="AI21" i="48"/>
  <c r="AI21" i="66" s="1"/>
  <c r="AJ21" i="48"/>
  <c r="G22"/>
  <c r="G22" i="66" s="1"/>
  <c r="I22" i="48"/>
  <c r="I22" i="66" s="1"/>
  <c r="K22" i="48"/>
  <c r="K22" i="66" s="1"/>
  <c r="L22" i="48"/>
  <c r="O22"/>
  <c r="O22" i="66" s="1"/>
  <c r="Q22" i="48"/>
  <c r="Q22" i="66" s="1"/>
  <c r="S22" i="48"/>
  <c r="S22" i="66" s="1"/>
  <c r="T22" i="48"/>
  <c r="W22"/>
  <c r="W22" i="66" s="1"/>
  <c r="Y22" i="48"/>
  <c r="Y22" i="66" s="1"/>
  <c r="AA22" i="48"/>
  <c r="AA22" i="66" s="1"/>
  <c r="AB22" i="48"/>
  <c r="AE22"/>
  <c r="AE22" i="66" s="1"/>
  <c r="AG22" i="48"/>
  <c r="AG22" i="66" s="1"/>
  <c r="AI22" i="48"/>
  <c r="AI22" i="66" s="1"/>
  <c r="AJ22" i="48"/>
  <c r="I23"/>
  <c r="I23" i="66" s="1"/>
  <c r="K23" i="48"/>
  <c r="K23" i="66" s="1"/>
  <c r="O23" i="48"/>
  <c r="O23" i="66" s="1"/>
  <c r="Q23" i="48"/>
  <c r="Q23" i="66" s="1"/>
  <c r="S23" i="48"/>
  <c r="S23" i="66" s="1"/>
  <c r="T23" i="48"/>
  <c r="W23"/>
  <c r="W23" i="66" s="1"/>
  <c r="Y23" i="48"/>
  <c r="Y23" i="66" s="1"/>
  <c r="AA23" i="48"/>
  <c r="AA23" i="66" s="1"/>
  <c r="AB23" i="48"/>
  <c r="AE23"/>
  <c r="AE23" i="66" s="1"/>
  <c r="AG23" i="48"/>
  <c r="AG23" i="66" s="1"/>
  <c r="AI23" i="48"/>
  <c r="AI23" i="66" s="1"/>
  <c r="AJ23" i="48"/>
  <c r="G24"/>
  <c r="G24" i="66" s="1"/>
  <c r="I24" i="48"/>
  <c r="I24" i="66" s="1"/>
  <c r="K24" i="48"/>
  <c r="K24" i="66" s="1"/>
  <c r="L24" i="48"/>
  <c r="O24"/>
  <c r="O24" i="66" s="1"/>
  <c r="Q24" i="48"/>
  <c r="Q24" i="66" s="1"/>
  <c r="S24" i="48"/>
  <c r="S24" i="66" s="1"/>
  <c r="T24" i="48"/>
  <c r="W24"/>
  <c r="W24" i="66" s="1"/>
  <c r="Y24" i="48"/>
  <c r="Y24" i="66" s="1"/>
  <c r="AA24" i="48"/>
  <c r="AA24" i="66" s="1"/>
  <c r="AB24" i="48"/>
  <c r="AE24"/>
  <c r="AE24" i="66" s="1"/>
  <c r="AG24" i="48"/>
  <c r="AG24" i="66" s="1"/>
  <c r="AI24" i="48"/>
  <c r="AI24" i="66" s="1"/>
  <c r="AJ24" i="48"/>
  <c r="G25"/>
  <c r="G25" i="66" s="1"/>
  <c r="I25" i="48"/>
  <c r="I25" i="66" s="1"/>
  <c r="K25" i="48"/>
  <c r="K25" i="66" s="1"/>
  <c r="L25" i="48"/>
  <c r="O25"/>
  <c r="O25" i="66" s="1"/>
  <c r="Q25" i="48"/>
  <c r="Q25" i="66" s="1"/>
  <c r="S25" i="48"/>
  <c r="S25" i="66" s="1"/>
  <c r="T25" i="48"/>
  <c r="W25"/>
  <c r="W25" i="66" s="1"/>
  <c r="Y25" i="48"/>
  <c r="Y25" i="66" s="1"/>
  <c r="AA25" i="48"/>
  <c r="AA25" i="66" s="1"/>
  <c r="AB25" i="48"/>
  <c r="AE25"/>
  <c r="AE25" i="66" s="1"/>
  <c r="AG25" i="48"/>
  <c r="AG25" i="66" s="1"/>
  <c r="AI25" i="48"/>
  <c r="AI25" i="66" s="1"/>
  <c r="AJ25" i="48"/>
  <c r="G26"/>
  <c r="G26" i="66" s="1"/>
  <c r="I26" i="48"/>
  <c r="I26" i="66" s="1"/>
  <c r="K26" i="48"/>
  <c r="K26" i="66" s="1"/>
  <c r="L26" i="48"/>
  <c r="O26"/>
  <c r="O26" i="66" s="1"/>
  <c r="Q26" i="48"/>
  <c r="Q26" i="66" s="1"/>
  <c r="S26" i="48"/>
  <c r="S26" i="66" s="1"/>
  <c r="T26" i="48"/>
  <c r="W26"/>
  <c r="W26" i="66" s="1"/>
  <c r="Y26" i="48"/>
  <c r="Y26" i="66" s="1"/>
  <c r="AA26" i="48"/>
  <c r="AA26" i="66" s="1"/>
  <c r="AB26" i="48"/>
  <c r="AE26"/>
  <c r="AE26" i="66" s="1"/>
  <c r="AG26" i="48"/>
  <c r="AG26" i="66" s="1"/>
  <c r="AI26" i="48"/>
  <c r="AI26" i="66" s="1"/>
  <c r="AJ26" i="48"/>
  <c r="G27"/>
  <c r="G27" i="66" s="1"/>
  <c r="I27" i="48"/>
  <c r="I27" i="66" s="1"/>
  <c r="K27" i="48"/>
  <c r="K27" i="66" s="1"/>
  <c r="L27" i="48"/>
  <c r="O27"/>
  <c r="O27" i="66" s="1"/>
  <c r="Q27" i="48"/>
  <c r="Q27" i="66" s="1"/>
  <c r="S27" i="48"/>
  <c r="S27" i="66" s="1"/>
  <c r="T27" i="48"/>
  <c r="W27"/>
  <c r="W27" i="66" s="1"/>
  <c r="Y27" i="48"/>
  <c r="Y27" i="66" s="1"/>
  <c r="AA27" i="48"/>
  <c r="AA27" i="66" s="1"/>
  <c r="AB27" i="48"/>
  <c r="AE27"/>
  <c r="AE27" i="66" s="1"/>
  <c r="AG27" i="48"/>
  <c r="AG27" i="66" s="1"/>
  <c r="AI27" i="48"/>
  <c r="AI27" i="66" s="1"/>
  <c r="AJ27" i="48"/>
  <c r="G28"/>
  <c r="G28" i="66" s="1"/>
  <c r="I28" i="48"/>
  <c r="I28" i="66" s="1"/>
  <c r="K28" i="48"/>
  <c r="K28" i="66" s="1"/>
  <c r="L28" i="48"/>
  <c r="O28"/>
  <c r="O28" i="66" s="1"/>
  <c r="Q28" i="48"/>
  <c r="Q28" i="66" s="1"/>
  <c r="S28" i="48"/>
  <c r="S28" i="66" s="1"/>
  <c r="T28" i="48"/>
  <c r="W28"/>
  <c r="W28" i="66" s="1"/>
  <c r="Y28" i="48"/>
  <c r="Y28" i="66" s="1"/>
  <c r="AA28" i="48"/>
  <c r="AA28" i="66" s="1"/>
  <c r="AB28" i="48"/>
  <c r="AE28"/>
  <c r="AE28" i="66" s="1"/>
  <c r="AG28" i="48"/>
  <c r="AG28" i="66" s="1"/>
  <c r="AI28" i="48"/>
  <c r="AI28" i="66" s="1"/>
  <c r="AJ28" i="48"/>
  <c r="G29"/>
  <c r="G29" i="66" s="1"/>
  <c r="I29" i="48"/>
  <c r="I29" i="66" s="1"/>
  <c r="K29" i="48"/>
  <c r="K29" i="66" s="1"/>
  <c r="L29" i="48"/>
  <c r="O29"/>
  <c r="O29" i="66" s="1"/>
  <c r="Q29" i="48"/>
  <c r="Q29" i="66" s="1"/>
  <c r="S29" i="48"/>
  <c r="S29" i="66" s="1"/>
  <c r="T29" i="48"/>
  <c r="W29"/>
  <c r="W29" i="66" s="1"/>
  <c r="Y29" i="48"/>
  <c r="Y29" i="66" s="1"/>
  <c r="AA29" i="48"/>
  <c r="AA29" i="66" s="1"/>
  <c r="AB29" i="48"/>
  <c r="AE29"/>
  <c r="AE29" i="66" s="1"/>
  <c r="AG29" i="48"/>
  <c r="AG29" i="66" s="1"/>
  <c r="AI29" i="48"/>
  <c r="AI29" i="66" s="1"/>
  <c r="AJ29" i="48"/>
  <c r="G30"/>
  <c r="G30" i="66" s="1"/>
  <c r="I30" i="48"/>
  <c r="I30" i="66" s="1"/>
  <c r="K30" i="48"/>
  <c r="K30" i="66" s="1"/>
  <c r="L30" i="48"/>
  <c r="O30"/>
  <c r="O30" i="66" s="1"/>
  <c r="Q30" i="48"/>
  <c r="Q30" i="66" s="1"/>
  <c r="S30" i="48"/>
  <c r="S30" i="66" s="1"/>
  <c r="T30" i="48"/>
  <c r="W30"/>
  <c r="W30" i="66" s="1"/>
  <c r="Y30" i="48"/>
  <c r="Y30" i="66" s="1"/>
  <c r="AA30" i="48"/>
  <c r="AA30" i="66" s="1"/>
  <c r="AB30" i="48"/>
  <c r="AE30"/>
  <c r="AE30" i="66" s="1"/>
  <c r="AG30" i="48"/>
  <c r="AG30" i="66" s="1"/>
  <c r="AI30" i="48"/>
  <c r="AI30" i="66" s="1"/>
  <c r="AJ30" i="48"/>
  <c r="G31"/>
  <c r="G31" i="66" s="1"/>
  <c r="I31" i="48"/>
  <c r="I31" i="66" s="1"/>
  <c r="K31" i="48"/>
  <c r="K31" i="66" s="1"/>
  <c r="L31" i="48"/>
  <c r="O31"/>
  <c r="O31" i="66" s="1"/>
  <c r="Q31" i="48"/>
  <c r="Q31" i="66" s="1"/>
  <c r="S31" i="48"/>
  <c r="S31" i="66" s="1"/>
  <c r="T31" i="48"/>
  <c r="W31"/>
  <c r="W31" i="66" s="1"/>
  <c r="Y31" i="48"/>
  <c r="Y31" i="66" s="1"/>
  <c r="AA31" i="48"/>
  <c r="AA31" i="66" s="1"/>
  <c r="AB31" i="48"/>
  <c r="AE31"/>
  <c r="AE31" i="66" s="1"/>
  <c r="AG31" i="48"/>
  <c r="AG31" i="66" s="1"/>
  <c r="AI31" i="48"/>
  <c r="AI31" i="66" s="1"/>
  <c r="AJ31" i="48"/>
  <c r="G32"/>
  <c r="G32" i="66" s="1"/>
  <c r="I32" i="48"/>
  <c r="I32" i="66" s="1"/>
  <c r="K32" i="48"/>
  <c r="K32" i="66" s="1"/>
  <c r="L32" i="48"/>
  <c r="O32"/>
  <c r="O32" i="66" s="1"/>
  <c r="Q32" i="48"/>
  <c r="Q32" i="66" s="1"/>
  <c r="S32" i="48"/>
  <c r="S32" i="66" s="1"/>
  <c r="T32" i="48"/>
  <c r="W32"/>
  <c r="W32" i="66" s="1"/>
  <c r="Y32" i="48"/>
  <c r="Y32" i="66" s="1"/>
  <c r="AA32" i="48"/>
  <c r="AA32" i="66" s="1"/>
  <c r="AB32" i="48"/>
  <c r="AE32"/>
  <c r="AE32" i="66" s="1"/>
  <c r="AG32" i="48"/>
  <c r="AG32" i="66" s="1"/>
  <c r="AI32" i="48"/>
  <c r="AI32" i="66" s="1"/>
  <c r="AJ32" i="48"/>
  <c r="G33"/>
  <c r="G33" i="66" s="1"/>
  <c r="I33" i="48"/>
  <c r="I33" i="66" s="1"/>
  <c r="K33" i="48"/>
  <c r="K33" i="66" s="1"/>
  <c r="L33" i="48"/>
  <c r="O33"/>
  <c r="O33" i="66" s="1"/>
  <c r="Q33" i="48"/>
  <c r="Q33" i="66" s="1"/>
  <c r="S33" i="48"/>
  <c r="S33" i="66" s="1"/>
  <c r="T33" i="48"/>
  <c r="W33"/>
  <c r="W33" i="66" s="1"/>
  <c r="Y33" i="48"/>
  <c r="Y33" i="66" s="1"/>
  <c r="AA33" i="48"/>
  <c r="AA33" i="66" s="1"/>
  <c r="AB33" i="48"/>
  <c r="AE33"/>
  <c r="AE33" i="66" s="1"/>
  <c r="AG33" i="48"/>
  <c r="AG33" i="66" s="1"/>
  <c r="AI33" i="48"/>
  <c r="AI33" i="66" s="1"/>
  <c r="AJ33" i="48"/>
  <c r="G34"/>
  <c r="G34" i="66" s="1"/>
  <c r="I34" i="48"/>
  <c r="I34" i="66" s="1"/>
  <c r="K34" i="48"/>
  <c r="K34" i="66" s="1"/>
  <c r="L34" i="48"/>
  <c r="O34"/>
  <c r="O34" i="66" s="1"/>
  <c r="Q34" i="48"/>
  <c r="Q34" i="66" s="1"/>
  <c r="S34" i="48"/>
  <c r="S34" i="66" s="1"/>
  <c r="T34" i="48"/>
  <c r="W34"/>
  <c r="W34" i="66" s="1"/>
  <c r="Y34" i="48"/>
  <c r="Y34" i="66" s="1"/>
  <c r="AA34" i="48"/>
  <c r="AA34" i="66" s="1"/>
  <c r="AB34" i="48"/>
  <c r="AE34"/>
  <c r="AE34" i="66" s="1"/>
  <c r="AG34" i="48"/>
  <c r="AG34" i="66" s="1"/>
  <c r="AI34" i="48"/>
  <c r="AI34" i="66" s="1"/>
  <c r="AJ34" i="48"/>
  <c r="G35"/>
  <c r="G35" i="66" s="1"/>
  <c r="I35" i="48"/>
  <c r="I35" i="66" s="1"/>
  <c r="K35" i="48"/>
  <c r="K35" i="66" s="1"/>
  <c r="L35" i="48"/>
  <c r="O35"/>
  <c r="O35" i="66" s="1"/>
  <c r="Q35" i="48"/>
  <c r="Q35" i="66" s="1"/>
  <c r="S35" i="48"/>
  <c r="S35" i="66" s="1"/>
  <c r="T35" i="48"/>
  <c r="W35"/>
  <c r="W35" i="66" s="1"/>
  <c r="Y35" i="48"/>
  <c r="Y35" i="66" s="1"/>
  <c r="AA35" i="48"/>
  <c r="AA35" i="66" s="1"/>
  <c r="AB35" i="48"/>
  <c r="AE35"/>
  <c r="AE35" i="66" s="1"/>
  <c r="AG35" i="48"/>
  <c r="AG35" i="66" s="1"/>
  <c r="AI35" i="48"/>
  <c r="AI35" i="66" s="1"/>
  <c r="AJ35" i="48"/>
  <c r="G36"/>
  <c r="G36" i="66" s="1"/>
  <c r="I36" i="48"/>
  <c r="I36" i="66" s="1"/>
  <c r="K36" i="48"/>
  <c r="K36" i="66" s="1"/>
  <c r="L36" i="48"/>
  <c r="O36"/>
  <c r="O36" i="66" s="1"/>
  <c r="Q36" i="48"/>
  <c r="Q36" i="66" s="1"/>
  <c r="S36" i="48"/>
  <c r="S36" i="66" s="1"/>
  <c r="T36" i="48"/>
  <c r="W36"/>
  <c r="W36" i="66" s="1"/>
  <c r="Y36" i="48"/>
  <c r="Y36" i="66" s="1"/>
  <c r="AA36" i="48"/>
  <c r="AA36" i="66" s="1"/>
  <c r="AB36" i="48"/>
  <c r="AE36"/>
  <c r="AE36" i="66" s="1"/>
  <c r="AG36" i="48"/>
  <c r="AG36" i="66" s="1"/>
  <c r="AI36" i="48"/>
  <c r="AI36" i="66" s="1"/>
  <c r="AJ36" i="48"/>
  <c r="G37"/>
  <c r="G37" i="66" s="1"/>
  <c r="I37" i="48"/>
  <c r="I37" i="66" s="1"/>
  <c r="K37" i="48"/>
  <c r="K37" i="66" s="1"/>
  <c r="L37" i="48"/>
  <c r="O37"/>
  <c r="O37" i="66" s="1"/>
  <c r="Q37" i="48"/>
  <c r="Q37" i="66" s="1"/>
  <c r="S37" i="48"/>
  <c r="S37" i="66" s="1"/>
  <c r="T37" i="48"/>
  <c r="W37"/>
  <c r="W37" i="66" s="1"/>
  <c r="Y37" i="48"/>
  <c r="Y37" i="66" s="1"/>
  <c r="AA37" i="48"/>
  <c r="AA37" i="66" s="1"/>
  <c r="AB37" i="48"/>
  <c r="AE37"/>
  <c r="AE37" i="66" s="1"/>
  <c r="AG37" i="48"/>
  <c r="AG37" i="66" s="1"/>
  <c r="AI37" i="48"/>
  <c r="AI37" i="66" s="1"/>
  <c r="AJ37" i="48"/>
  <c r="G38"/>
  <c r="G38" i="66" s="1"/>
  <c r="I38" i="48"/>
  <c r="I38" i="66" s="1"/>
  <c r="K38" i="48"/>
  <c r="K38" i="66" s="1"/>
  <c r="L38" i="48"/>
  <c r="O38"/>
  <c r="O38" i="66" s="1"/>
  <c r="Q38" i="48"/>
  <c r="Q38" i="66" s="1"/>
  <c r="S38" i="48"/>
  <c r="S38" i="66" s="1"/>
  <c r="T38" i="48"/>
  <c r="W38"/>
  <c r="W38" i="66" s="1"/>
  <c r="Y38" i="48"/>
  <c r="Y38" i="66" s="1"/>
  <c r="AA38" i="48"/>
  <c r="AA38" i="66" s="1"/>
  <c r="AB38" i="48"/>
  <c r="AE38"/>
  <c r="AE38" i="66" s="1"/>
  <c r="AG38" i="48"/>
  <c r="AG38" i="66" s="1"/>
  <c r="AI38" i="48"/>
  <c r="AI38" i="66" s="1"/>
  <c r="AJ38" i="48"/>
  <c r="G39"/>
  <c r="G39" i="66" s="1"/>
  <c r="I39" i="48"/>
  <c r="I39" i="66" s="1"/>
  <c r="K39" i="48"/>
  <c r="K39" i="66" s="1"/>
  <c r="L39" i="48"/>
  <c r="O39"/>
  <c r="O39" i="66" s="1"/>
  <c r="Q39" i="48"/>
  <c r="Q39" i="66" s="1"/>
  <c r="S39" i="48"/>
  <c r="S39" i="66" s="1"/>
  <c r="T39" i="48"/>
  <c r="W39"/>
  <c r="W39" i="66" s="1"/>
  <c r="Y39" i="48"/>
  <c r="Y39" i="66" s="1"/>
  <c r="AA39" i="48"/>
  <c r="AA39" i="66" s="1"/>
  <c r="AB39" i="48"/>
  <c r="AE39"/>
  <c r="AE39" i="66" s="1"/>
  <c r="AG39" i="48"/>
  <c r="AG39" i="66" s="1"/>
  <c r="AI39" i="48"/>
  <c r="AI39" i="66" s="1"/>
  <c r="AJ39" i="48"/>
  <c r="G40"/>
  <c r="G40" i="66" s="1"/>
  <c r="I40" i="48"/>
  <c r="I40" i="66" s="1"/>
  <c r="K40" i="48"/>
  <c r="K40" i="66" s="1"/>
  <c r="L40" i="48"/>
  <c r="O40"/>
  <c r="O40" i="66" s="1"/>
  <c r="Q40" i="48"/>
  <c r="Q40" i="66" s="1"/>
  <c r="S40" i="48"/>
  <c r="S40" i="66" s="1"/>
  <c r="T40" i="48"/>
  <c r="W40"/>
  <c r="W40" i="66" s="1"/>
  <c r="Y40" i="48"/>
  <c r="Y40" i="66" s="1"/>
  <c r="AA40" i="48"/>
  <c r="AA40" i="66" s="1"/>
  <c r="AB40" i="48"/>
  <c r="AE40"/>
  <c r="AE40" i="66" s="1"/>
  <c r="AG40" i="48"/>
  <c r="AG40" i="66" s="1"/>
  <c r="AI40" i="48"/>
  <c r="AI40" i="66" s="1"/>
  <c r="AJ40" i="48"/>
  <c r="G41"/>
  <c r="G41" i="66" s="1"/>
  <c r="I41" i="48"/>
  <c r="I41" i="66" s="1"/>
  <c r="K41" i="48"/>
  <c r="K41" i="66" s="1"/>
  <c r="L41" i="48"/>
  <c r="O41"/>
  <c r="O41" i="66" s="1"/>
  <c r="Q41" i="48"/>
  <c r="Q41" i="66" s="1"/>
  <c r="S41" i="48"/>
  <c r="S41" i="66" s="1"/>
  <c r="T41" i="48"/>
  <c r="W41"/>
  <c r="W41" i="66" s="1"/>
  <c r="Y41" i="48"/>
  <c r="Y41" i="66" s="1"/>
  <c r="AA41" i="48"/>
  <c r="AA41" i="66" s="1"/>
  <c r="AB41" i="48"/>
  <c r="AE41"/>
  <c r="AE41" i="66" s="1"/>
  <c r="AG41" i="48"/>
  <c r="AG41" i="66" s="1"/>
  <c r="AI41" i="48"/>
  <c r="AI41" i="66" s="1"/>
  <c r="AJ41" i="48"/>
  <c r="G42"/>
  <c r="G42" i="66" s="1"/>
  <c r="I42" i="48"/>
  <c r="I42" i="66" s="1"/>
  <c r="K42" i="48"/>
  <c r="K42" i="66" s="1"/>
  <c r="L42" i="48"/>
  <c r="O42"/>
  <c r="O42" i="66" s="1"/>
  <c r="Q42" i="48"/>
  <c r="Q42" i="66" s="1"/>
  <c r="S42" i="48"/>
  <c r="S42" i="66" s="1"/>
  <c r="T42" i="48"/>
  <c r="W42"/>
  <c r="W42" i="66" s="1"/>
  <c r="Y42" i="48"/>
  <c r="Y42" i="66" s="1"/>
  <c r="AA42" i="48"/>
  <c r="AA42" i="66" s="1"/>
  <c r="AB42" i="48"/>
  <c r="AE42"/>
  <c r="AE42" i="66" s="1"/>
  <c r="AG42" i="48"/>
  <c r="AG42" i="66" s="1"/>
  <c r="AI42" i="48"/>
  <c r="AI42" i="66" s="1"/>
  <c r="AJ42" i="48"/>
  <c r="G43"/>
  <c r="G43" i="66" s="1"/>
  <c r="I43" i="48"/>
  <c r="I43" i="66" s="1"/>
  <c r="K43" i="48"/>
  <c r="K43" i="66" s="1"/>
  <c r="L43" i="48"/>
  <c r="O43"/>
  <c r="O43" i="66" s="1"/>
  <c r="Q43" i="48"/>
  <c r="Q43" i="66" s="1"/>
  <c r="S43" i="48"/>
  <c r="S43" i="66" s="1"/>
  <c r="T43" i="48"/>
  <c r="W43"/>
  <c r="W43" i="66" s="1"/>
  <c r="Y43" i="48"/>
  <c r="Y43" i="66" s="1"/>
  <c r="AA43" i="48"/>
  <c r="AA43" i="66" s="1"/>
  <c r="AB43" i="48"/>
  <c r="AE43"/>
  <c r="AE43" i="66" s="1"/>
  <c r="AG43" i="48"/>
  <c r="AG43" i="66" s="1"/>
  <c r="AI43" i="48"/>
  <c r="AI43" i="66" s="1"/>
  <c r="AJ43" i="48"/>
  <c r="G44"/>
  <c r="G44" i="66" s="1"/>
  <c r="I44" i="48"/>
  <c r="I44" i="66" s="1"/>
  <c r="K44" i="48"/>
  <c r="K44" i="66" s="1"/>
  <c r="L44" i="48"/>
  <c r="O44"/>
  <c r="O44" i="66" s="1"/>
  <c r="Q44" i="48"/>
  <c r="Q44" i="66" s="1"/>
  <c r="S44" i="48"/>
  <c r="S44" i="66" s="1"/>
  <c r="T44" i="48"/>
  <c r="W44"/>
  <c r="W44" i="66" s="1"/>
  <c r="Y44" i="48"/>
  <c r="Y44" i="66" s="1"/>
  <c r="AA44" i="48"/>
  <c r="AA44" i="66" s="1"/>
  <c r="AB44" i="48"/>
  <c r="AE44"/>
  <c r="AE44" i="66" s="1"/>
  <c r="AG44" i="48"/>
  <c r="AG44" i="66" s="1"/>
  <c r="AI44" i="48"/>
  <c r="AI44" i="66" s="1"/>
  <c r="AJ44" i="48"/>
  <c r="G45"/>
  <c r="G45" i="66" s="1"/>
  <c r="I45" i="48"/>
  <c r="I45" i="66" s="1"/>
  <c r="K45" i="48"/>
  <c r="K45" i="66" s="1"/>
  <c r="L45" i="48"/>
  <c r="O45"/>
  <c r="O45" i="66" s="1"/>
  <c r="Q45" i="48"/>
  <c r="Q45" i="66" s="1"/>
  <c r="S45" i="48"/>
  <c r="S45" i="66" s="1"/>
  <c r="T45" i="48"/>
  <c r="W45"/>
  <c r="W45" i="66" s="1"/>
  <c r="Y45" i="48"/>
  <c r="Y45" i="66" s="1"/>
  <c r="AA45" i="48"/>
  <c r="AA45" i="66" s="1"/>
  <c r="AB45" i="48"/>
  <c r="AE45"/>
  <c r="AE45" i="66" s="1"/>
  <c r="AG45" i="48"/>
  <c r="AG45" i="66" s="1"/>
  <c r="AI45" i="48"/>
  <c r="AI45" i="66" s="1"/>
  <c r="AJ45" i="48"/>
  <c r="G46"/>
  <c r="G46" i="66" s="1"/>
  <c r="I46" i="48"/>
  <c r="I46" i="66" s="1"/>
  <c r="K46" i="48"/>
  <c r="K46" i="66" s="1"/>
  <c r="L46" i="48"/>
  <c r="O46"/>
  <c r="O46" i="66" s="1"/>
  <c r="Q46" i="48"/>
  <c r="Q46" i="66" s="1"/>
  <c r="S46" i="48"/>
  <c r="S46" i="66" s="1"/>
  <c r="T46" i="48"/>
  <c r="W46"/>
  <c r="W46" i="66" s="1"/>
  <c r="Y46" i="48"/>
  <c r="Y46" i="66" s="1"/>
  <c r="AA46" i="48"/>
  <c r="AA46" i="66" s="1"/>
  <c r="AB46" i="48"/>
  <c r="AE46"/>
  <c r="AE46" i="66" s="1"/>
  <c r="AG46" i="48"/>
  <c r="AG46" i="66" s="1"/>
  <c r="AI46" i="48"/>
  <c r="AI46" i="66" s="1"/>
  <c r="AJ46" i="48"/>
  <c r="G47"/>
  <c r="G47" i="66" s="1"/>
  <c r="I47" i="48"/>
  <c r="I47" i="66" s="1"/>
  <c r="K47" i="48"/>
  <c r="K47" i="66" s="1"/>
  <c r="L47" i="48"/>
  <c r="O47"/>
  <c r="O47" i="66" s="1"/>
  <c r="Q47" i="48"/>
  <c r="Q47" i="66" s="1"/>
  <c r="S47" i="48"/>
  <c r="S47" i="66" s="1"/>
  <c r="T47" i="48"/>
  <c r="W47"/>
  <c r="W47" i="66" s="1"/>
  <c r="Y47" i="48"/>
  <c r="Y47" i="66" s="1"/>
  <c r="AA47" i="48"/>
  <c r="AA47" i="66" s="1"/>
  <c r="AB47" i="48"/>
  <c r="AE47"/>
  <c r="AE47" i="66" s="1"/>
  <c r="AG47" i="48"/>
  <c r="AG47" i="66" s="1"/>
  <c r="AI47" i="48"/>
  <c r="AI47" i="66" s="1"/>
  <c r="AJ47" i="48"/>
  <c r="G48"/>
  <c r="G48" i="66" s="1"/>
  <c r="I48" i="48"/>
  <c r="I48" i="66" s="1"/>
  <c r="K48" i="48"/>
  <c r="K48" i="66" s="1"/>
  <c r="L48" i="48"/>
  <c r="O48"/>
  <c r="O48" i="66" s="1"/>
  <c r="Q48" i="48"/>
  <c r="Q48" i="66" s="1"/>
  <c r="S48" i="48"/>
  <c r="S48" i="66" s="1"/>
  <c r="T48" i="48"/>
  <c r="W48"/>
  <c r="W48" i="66" s="1"/>
  <c r="Y48" i="48"/>
  <c r="Y48" i="66" s="1"/>
  <c r="AA48" i="48"/>
  <c r="AA48" i="66" s="1"/>
  <c r="AB48" i="48"/>
  <c r="AE48"/>
  <c r="AE48" i="66" s="1"/>
  <c r="AG48" i="48"/>
  <c r="AG48" i="66" s="1"/>
  <c r="AI48" i="48"/>
  <c r="AI48" i="66" s="1"/>
  <c r="AJ48" i="48"/>
  <c r="G49"/>
  <c r="G49" i="66" s="1"/>
  <c r="I49" i="48"/>
  <c r="I49" i="66" s="1"/>
  <c r="K49" i="48"/>
  <c r="K49" i="66" s="1"/>
  <c r="L49" i="48"/>
  <c r="O49"/>
  <c r="O49" i="66" s="1"/>
  <c r="Q49" i="48"/>
  <c r="Q49" i="66" s="1"/>
  <c r="S49" i="48"/>
  <c r="S49" i="66" s="1"/>
  <c r="T49" i="48"/>
  <c r="W49"/>
  <c r="W49" i="66" s="1"/>
  <c r="Y49" i="48"/>
  <c r="Y49" i="66" s="1"/>
  <c r="AA49" i="48"/>
  <c r="AA49" i="66" s="1"/>
  <c r="AB49" i="48"/>
  <c r="AE49"/>
  <c r="AE49" i="66" s="1"/>
  <c r="AG49" i="48"/>
  <c r="AG49" i="66" s="1"/>
  <c r="AI49" i="48"/>
  <c r="AI49" i="66" s="1"/>
  <c r="AJ49" i="48"/>
  <c r="G50"/>
  <c r="G50" i="66" s="1"/>
  <c r="I50" i="48"/>
  <c r="I50" i="66" s="1"/>
  <c r="K50" i="48"/>
  <c r="K50" i="66" s="1"/>
  <c r="L50" i="48"/>
  <c r="O50"/>
  <c r="O50" i="66" s="1"/>
  <c r="Q50" i="48"/>
  <c r="Q50" i="66" s="1"/>
  <c r="S50" i="48"/>
  <c r="S50" i="66" s="1"/>
  <c r="T50" i="48"/>
  <c r="W50"/>
  <c r="W50" i="66" s="1"/>
  <c r="Y50" i="48"/>
  <c r="Y50" i="66" s="1"/>
  <c r="AA50" i="48"/>
  <c r="AA50" i="66" s="1"/>
  <c r="AB50" i="48"/>
  <c r="AE50"/>
  <c r="AE50" i="66" s="1"/>
  <c r="AG50" i="48"/>
  <c r="AG50" i="66" s="1"/>
  <c r="AI50" i="48"/>
  <c r="AI50" i="66" s="1"/>
  <c r="AJ50" i="48"/>
  <c r="G51"/>
  <c r="G51" i="66" s="1"/>
  <c r="I51" i="48"/>
  <c r="I51" i="66" s="1"/>
  <c r="K51" i="48"/>
  <c r="K51" i="66" s="1"/>
  <c r="L51" i="48"/>
  <c r="O51"/>
  <c r="O51" i="66" s="1"/>
  <c r="Q51" i="48"/>
  <c r="Q51" i="66" s="1"/>
  <c r="S51" i="48"/>
  <c r="S51" i="66" s="1"/>
  <c r="T51" i="48"/>
  <c r="W51"/>
  <c r="W51" i="66" s="1"/>
  <c r="Y51" i="48"/>
  <c r="Y51" i="66" s="1"/>
  <c r="AA51" i="48"/>
  <c r="AA51" i="66" s="1"/>
  <c r="AB51" i="48"/>
  <c r="AE51"/>
  <c r="AE51" i="66" s="1"/>
  <c r="AG51" i="48"/>
  <c r="AG51" i="66" s="1"/>
  <c r="AI51" i="48"/>
  <c r="AI51" i="66" s="1"/>
  <c r="AJ51" i="48"/>
  <c r="G52"/>
  <c r="G52" i="66" s="1"/>
  <c r="I52" i="48"/>
  <c r="I52" i="66" s="1"/>
  <c r="K52" i="48"/>
  <c r="K52" i="66" s="1"/>
  <c r="L52" i="48"/>
  <c r="O52"/>
  <c r="O52" i="66" s="1"/>
  <c r="Q52" i="48"/>
  <c r="Q52" i="66" s="1"/>
  <c r="S52" i="48"/>
  <c r="S52" i="66" s="1"/>
  <c r="T52" i="48"/>
  <c r="W52"/>
  <c r="W52" i="66" s="1"/>
  <c r="Y52" i="48"/>
  <c r="Y52" i="66" s="1"/>
  <c r="AA52" i="48"/>
  <c r="AA52" i="66" s="1"/>
  <c r="AB52" i="48"/>
  <c r="AE52"/>
  <c r="AE52" i="66" s="1"/>
  <c r="AG52" i="48"/>
  <c r="AG52" i="66" s="1"/>
  <c r="AI52" i="48"/>
  <c r="AI52" i="66" s="1"/>
  <c r="AJ52" i="48"/>
  <c r="G53"/>
  <c r="G53" i="66" s="1"/>
  <c r="I53" i="48"/>
  <c r="I53" i="66" s="1"/>
  <c r="K53" i="48"/>
  <c r="K53" i="66" s="1"/>
  <c r="L53" i="48"/>
  <c r="O53"/>
  <c r="O53" i="66" s="1"/>
  <c r="Q53" i="48"/>
  <c r="Q53" i="66" s="1"/>
  <c r="S53" i="48"/>
  <c r="S53" i="66" s="1"/>
  <c r="T53" i="48"/>
  <c r="W53"/>
  <c r="W53" i="66" s="1"/>
  <c r="Y53" i="48"/>
  <c r="Y53" i="66" s="1"/>
  <c r="AA53" i="48"/>
  <c r="AA53" i="66" s="1"/>
  <c r="AB53" i="48"/>
  <c r="AE53"/>
  <c r="AE53" i="66" s="1"/>
  <c r="AG53" i="48"/>
  <c r="AG53" i="66" s="1"/>
  <c r="AI53" i="48"/>
  <c r="AI53" i="66" s="1"/>
  <c r="AJ53" i="48"/>
  <c r="G54"/>
  <c r="G54" i="66" s="1"/>
  <c r="I54" i="48"/>
  <c r="I54" i="66" s="1"/>
  <c r="K54" i="48"/>
  <c r="K54" i="66" s="1"/>
  <c r="L54" i="48"/>
  <c r="O54"/>
  <c r="O54" i="66" s="1"/>
  <c r="Q54" i="48"/>
  <c r="Q54" i="66" s="1"/>
  <c r="S54" i="48"/>
  <c r="S54" i="66" s="1"/>
  <c r="T54" i="48"/>
  <c r="W54"/>
  <c r="W54" i="66" s="1"/>
  <c r="Y54" i="48"/>
  <c r="Y54" i="66" s="1"/>
  <c r="AA54" i="48"/>
  <c r="AA54" i="66" s="1"/>
  <c r="AB54" i="48"/>
  <c r="AE54"/>
  <c r="AE54" i="66" s="1"/>
  <c r="AG54" i="48"/>
  <c r="AG54" i="66" s="1"/>
  <c r="AI54" i="48"/>
  <c r="AI54" i="66" s="1"/>
  <c r="AJ54" i="48"/>
  <c r="G55"/>
  <c r="G55" i="66" s="1"/>
  <c r="I55" i="48"/>
  <c r="I55" i="66" s="1"/>
  <c r="K55" i="48"/>
  <c r="K55" i="66" s="1"/>
  <c r="L55" i="48"/>
  <c r="O55"/>
  <c r="O55" i="66" s="1"/>
  <c r="Q55" i="48"/>
  <c r="Q55" i="66" s="1"/>
  <c r="S55" i="48"/>
  <c r="S55" i="66" s="1"/>
  <c r="T55" i="48"/>
  <c r="W55"/>
  <c r="W55" i="66" s="1"/>
  <c r="Y55" i="48"/>
  <c r="Y55" i="66" s="1"/>
  <c r="AA55" i="48"/>
  <c r="AA55" i="66" s="1"/>
  <c r="AB55" i="48"/>
  <c r="AE55"/>
  <c r="AE55" i="66" s="1"/>
  <c r="AG55" i="48"/>
  <c r="AG55" i="66" s="1"/>
  <c r="AI55" i="48"/>
  <c r="AI55" i="66" s="1"/>
  <c r="AJ55" i="48"/>
  <c r="G56"/>
  <c r="G56" i="66" s="1"/>
  <c r="I56" i="48"/>
  <c r="I56" i="66" s="1"/>
  <c r="K56" i="48"/>
  <c r="K56" i="66" s="1"/>
  <c r="L56" i="48"/>
  <c r="O56"/>
  <c r="O56" i="66" s="1"/>
  <c r="Q56" i="48"/>
  <c r="Q56" i="66" s="1"/>
  <c r="S56" i="48"/>
  <c r="S56" i="66" s="1"/>
  <c r="T56" i="48"/>
  <c r="W56"/>
  <c r="W56" i="66" s="1"/>
  <c r="Y56" i="48"/>
  <c r="Y56" i="66" s="1"/>
  <c r="AA56" i="48"/>
  <c r="AA56" i="66" s="1"/>
  <c r="AB56" i="48"/>
  <c r="AE56"/>
  <c r="AE56" i="66" s="1"/>
  <c r="AG56" i="48"/>
  <c r="AG56" i="66" s="1"/>
  <c r="AI56" i="48"/>
  <c r="AI56" i="66" s="1"/>
  <c r="AJ56" i="48"/>
  <c r="G57"/>
  <c r="G57" i="66" s="1"/>
  <c r="I57" i="48"/>
  <c r="I57" i="66" s="1"/>
  <c r="K57" i="48"/>
  <c r="K57" i="66" s="1"/>
  <c r="L57" i="48"/>
  <c r="O57"/>
  <c r="O57" i="66" s="1"/>
  <c r="Q57" i="48"/>
  <c r="Q57" i="66" s="1"/>
  <c r="S57" i="48"/>
  <c r="S57" i="66" s="1"/>
  <c r="T57" i="48"/>
  <c r="W57"/>
  <c r="W57" i="66" s="1"/>
  <c r="Y57" i="48"/>
  <c r="Y57" i="66" s="1"/>
  <c r="AA57" i="48"/>
  <c r="AA57" i="66" s="1"/>
  <c r="AB57" i="48"/>
  <c r="AE57"/>
  <c r="AE57" i="66" s="1"/>
  <c r="AG57" i="48"/>
  <c r="AG57" i="66" s="1"/>
  <c r="AI57" i="48"/>
  <c r="AI57" i="66" s="1"/>
  <c r="AJ57" i="48"/>
  <c r="G58"/>
  <c r="G58" i="66" s="1"/>
  <c r="I58" i="48"/>
  <c r="I58" i="66" s="1"/>
  <c r="K58" i="48"/>
  <c r="K58" i="66" s="1"/>
  <c r="L58" i="48"/>
  <c r="O58"/>
  <c r="O58" i="66" s="1"/>
  <c r="Q58" i="48"/>
  <c r="Q58" i="66" s="1"/>
  <c r="S58" i="48"/>
  <c r="S58" i="66" s="1"/>
  <c r="T58" i="48"/>
  <c r="W58"/>
  <c r="W58" i="66" s="1"/>
  <c r="Y58" i="48"/>
  <c r="Y58" i="66" s="1"/>
  <c r="AA58" i="48"/>
  <c r="AA58" i="66" s="1"/>
  <c r="AB58" i="48"/>
  <c r="AE58"/>
  <c r="AE58" i="66" s="1"/>
  <c r="AG58" i="48"/>
  <c r="AG58" i="66" s="1"/>
  <c r="AI58" i="48"/>
  <c r="AI58" i="66" s="1"/>
  <c r="AJ58" i="48"/>
  <c r="G59"/>
  <c r="G59" i="66" s="1"/>
  <c r="I59" i="48"/>
  <c r="I59" i="66" s="1"/>
  <c r="K59" i="48"/>
  <c r="K59" i="66" s="1"/>
  <c r="L59" i="48"/>
  <c r="O59"/>
  <c r="O59" i="66" s="1"/>
  <c r="Q59" i="48"/>
  <c r="Q59" i="66" s="1"/>
  <c r="S59" i="48"/>
  <c r="S59" i="66" s="1"/>
  <c r="T59" i="48"/>
  <c r="W59"/>
  <c r="W59" i="66" s="1"/>
  <c r="Y59" i="48"/>
  <c r="Y59" i="66" s="1"/>
  <c r="AA59" i="48"/>
  <c r="AA59" i="66" s="1"/>
  <c r="AB59" i="48"/>
  <c r="AE59"/>
  <c r="AE59" i="66" s="1"/>
  <c r="AG59" i="48"/>
  <c r="AG59" i="66" s="1"/>
  <c r="AI59" i="48"/>
  <c r="AI59" i="66" s="1"/>
  <c r="AJ59" i="48"/>
  <c r="G60"/>
  <c r="G60" i="66" s="1"/>
  <c r="I60" i="48"/>
  <c r="I60" i="66" s="1"/>
  <c r="K60" i="48"/>
  <c r="K60" i="66" s="1"/>
  <c r="L60" i="48"/>
  <c r="O60"/>
  <c r="O60" i="66" s="1"/>
  <c r="Q60" i="48"/>
  <c r="Q60" i="66" s="1"/>
  <c r="S60" i="48"/>
  <c r="S60" i="66" s="1"/>
  <c r="T60" i="48"/>
  <c r="W60"/>
  <c r="W60" i="66" s="1"/>
  <c r="Y60" i="48"/>
  <c r="Y60" i="66" s="1"/>
  <c r="AA60" i="48"/>
  <c r="AA60" i="66" s="1"/>
  <c r="AB60" i="48"/>
  <c r="AE60"/>
  <c r="AE60" i="66" s="1"/>
  <c r="AG60" i="48"/>
  <c r="AG60" i="66" s="1"/>
  <c r="AI60" i="48"/>
  <c r="AI60" i="66" s="1"/>
  <c r="AJ60" i="48"/>
  <c r="G61"/>
  <c r="G61" i="66" s="1"/>
  <c r="I61" i="48"/>
  <c r="I61" i="66" s="1"/>
  <c r="K61" i="48"/>
  <c r="K61" i="66" s="1"/>
  <c r="L61" i="48"/>
  <c r="O61"/>
  <c r="O61" i="66" s="1"/>
  <c r="Q61" i="48"/>
  <c r="Q61" i="66" s="1"/>
  <c r="S61" i="48"/>
  <c r="S61" i="66" s="1"/>
  <c r="T61" i="48"/>
  <c r="W61"/>
  <c r="W61" i="66" s="1"/>
  <c r="Y61" i="48"/>
  <c r="Y61" i="66" s="1"/>
  <c r="AA61" i="48"/>
  <c r="AA61" i="66" s="1"/>
  <c r="AB61" i="48"/>
  <c r="AE61"/>
  <c r="AE61" i="66" s="1"/>
  <c r="AG61" i="48"/>
  <c r="AG61" i="66" s="1"/>
  <c r="AI61" i="48"/>
  <c r="AI61" i="66" s="1"/>
  <c r="AJ61" i="48"/>
  <c r="G62"/>
  <c r="G62" i="66" s="1"/>
  <c r="I62" i="48"/>
  <c r="I62" i="66" s="1"/>
  <c r="K62" i="48"/>
  <c r="K62" i="66" s="1"/>
  <c r="L62" i="48"/>
  <c r="O62"/>
  <c r="O62" i="66" s="1"/>
  <c r="Q62" i="48"/>
  <c r="Q62" i="66" s="1"/>
  <c r="S62" i="48"/>
  <c r="S62" i="66" s="1"/>
  <c r="T62" i="48"/>
  <c r="W62"/>
  <c r="W62" i="66" s="1"/>
  <c r="Y62" i="48"/>
  <c r="Y62" i="66" s="1"/>
  <c r="AA62" i="48"/>
  <c r="AA62" i="66" s="1"/>
  <c r="AB62" i="48"/>
  <c r="AE62"/>
  <c r="AE62" i="66" s="1"/>
  <c r="AG62" i="48"/>
  <c r="AG62" i="66" s="1"/>
  <c r="AI62" i="48"/>
  <c r="AI62" i="66" s="1"/>
  <c r="AJ62" i="48"/>
  <c r="G63"/>
  <c r="G63" i="66" s="1"/>
  <c r="I63" i="48"/>
  <c r="I63" i="66" s="1"/>
  <c r="K63" i="48"/>
  <c r="K63" i="66" s="1"/>
  <c r="L63" i="48"/>
  <c r="O63"/>
  <c r="O63" i="66" s="1"/>
  <c r="Q63" i="48"/>
  <c r="Q63" i="66" s="1"/>
  <c r="S63" i="48"/>
  <c r="S63" i="66" s="1"/>
  <c r="T63" i="48"/>
  <c r="W63"/>
  <c r="W63" i="66" s="1"/>
  <c r="Y63" i="48"/>
  <c r="Y63" i="66" s="1"/>
  <c r="AA63" i="48"/>
  <c r="AA63" i="66" s="1"/>
  <c r="AB63" i="48"/>
  <c r="AE63"/>
  <c r="AE63" i="66" s="1"/>
  <c r="AG63" i="48"/>
  <c r="AG63" i="66" s="1"/>
  <c r="AI63" i="48"/>
  <c r="AI63" i="66" s="1"/>
  <c r="AJ63" i="48"/>
  <c r="G64"/>
  <c r="G64" i="66" s="1"/>
  <c r="I64" i="48"/>
  <c r="I64" i="66" s="1"/>
  <c r="K64" i="48"/>
  <c r="K64" i="66" s="1"/>
  <c r="L64" i="48"/>
  <c r="O64"/>
  <c r="O64" i="66" s="1"/>
  <c r="Q64" i="48"/>
  <c r="Q64" i="66" s="1"/>
  <c r="S64" i="48"/>
  <c r="S64" i="66" s="1"/>
  <c r="T64" i="48"/>
  <c r="W64"/>
  <c r="W64" i="66" s="1"/>
  <c r="Y64" i="48"/>
  <c r="Y64" i="66" s="1"/>
  <c r="AA64" i="48"/>
  <c r="AA64" i="66" s="1"/>
  <c r="AB64" i="48"/>
  <c r="AE64"/>
  <c r="AE64" i="66" s="1"/>
  <c r="AG64" i="48"/>
  <c r="AG64" i="66" s="1"/>
  <c r="AI64" i="48"/>
  <c r="AI64" i="66" s="1"/>
  <c r="AJ64" i="48"/>
  <c r="G65"/>
  <c r="G65" i="66" s="1"/>
  <c r="I65" i="48"/>
  <c r="I65" i="66" s="1"/>
  <c r="K65" i="48"/>
  <c r="K65" i="66" s="1"/>
  <c r="L65" i="48"/>
  <c r="O65"/>
  <c r="O65" i="66" s="1"/>
  <c r="Q65" i="48"/>
  <c r="Q65" i="66" s="1"/>
  <c r="S65" i="48"/>
  <c r="S65" i="66" s="1"/>
  <c r="T65" i="48"/>
  <c r="W65"/>
  <c r="W65" i="66" s="1"/>
  <c r="Y65" i="48"/>
  <c r="Y65" i="66" s="1"/>
  <c r="AA65" i="48"/>
  <c r="AA65" i="66" s="1"/>
  <c r="AB65" i="48"/>
  <c r="AE65"/>
  <c r="AE65" i="66" s="1"/>
  <c r="AG65" i="48"/>
  <c r="AG65" i="66" s="1"/>
  <c r="AI65" i="48"/>
  <c r="AI65" i="66" s="1"/>
  <c r="AJ65" i="48"/>
  <c r="G66"/>
  <c r="G66" i="66" s="1"/>
  <c r="I66" i="48"/>
  <c r="I66" i="66" s="1"/>
  <c r="K66" i="48"/>
  <c r="K66" i="66" s="1"/>
  <c r="L66" i="48"/>
  <c r="O66"/>
  <c r="O66" i="66" s="1"/>
  <c r="Q66" i="48"/>
  <c r="Q66" i="66" s="1"/>
  <c r="S66" i="48"/>
  <c r="S66" i="66" s="1"/>
  <c r="T66" i="48"/>
  <c r="W66"/>
  <c r="W66" i="66" s="1"/>
  <c r="Y66" i="48"/>
  <c r="Y66" i="66" s="1"/>
  <c r="AA66" i="48"/>
  <c r="AA66" i="66" s="1"/>
  <c r="AB66" i="48"/>
  <c r="AE66"/>
  <c r="AE66" i="66" s="1"/>
  <c r="AG66" i="48"/>
  <c r="AG66" i="66" s="1"/>
  <c r="AI66" i="48"/>
  <c r="AI66" i="66" s="1"/>
  <c r="AJ66" i="48"/>
  <c r="G67"/>
  <c r="G67" i="66" s="1"/>
  <c r="I67" i="48"/>
  <c r="I67" i="66" s="1"/>
  <c r="K67" i="48"/>
  <c r="K67" i="66" s="1"/>
  <c r="L67" i="48"/>
  <c r="O67"/>
  <c r="O67" i="66" s="1"/>
  <c r="Q67" i="48"/>
  <c r="Q67" i="66" s="1"/>
  <c r="S67" i="48"/>
  <c r="S67" i="66" s="1"/>
  <c r="T67" i="48"/>
  <c r="W67"/>
  <c r="W67" i="66" s="1"/>
  <c r="Y67" i="48"/>
  <c r="Y67" i="66" s="1"/>
  <c r="AA67" i="48"/>
  <c r="AA67" i="66" s="1"/>
  <c r="AB67" i="48"/>
  <c r="AE67"/>
  <c r="AE67" i="66" s="1"/>
  <c r="AG67" i="48"/>
  <c r="AG67" i="66" s="1"/>
  <c r="AI67" i="48"/>
  <c r="AI67" i="66" s="1"/>
  <c r="AJ67" i="48"/>
  <c r="G68"/>
  <c r="G68" i="66" s="1"/>
  <c r="I68" i="48"/>
  <c r="I68" i="66" s="1"/>
  <c r="K68" i="48"/>
  <c r="K68" i="66" s="1"/>
  <c r="L68" i="48"/>
  <c r="O68"/>
  <c r="O68" i="66" s="1"/>
  <c r="Q68" i="48"/>
  <c r="Q68" i="66" s="1"/>
  <c r="S68" i="48"/>
  <c r="S68" i="66" s="1"/>
  <c r="T68" i="48"/>
  <c r="W68"/>
  <c r="W68" i="66" s="1"/>
  <c r="Y68" i="48"/>
  <c r="Y68" i="66" s="1"/>
  <c r="AA68" i="48"/>
  <c r="AA68" i="66" s="1"/>
  <c r="AB68" i="48"/>
  <c r="AE68"/>
  <c r="AE68" i="66" s="1"/>
  <c r="AG68" i="48"/>
  <c r="AG68" i="66" s="1"/>
  <c r="AI68" i="48"/>
  <c r="AI68" i="66" s="1"/>
  <c r="AJ68" i="48"/>
  <c r="G69"/>
  <c r="G69" i="66" s="1"/>
  <c r="I69" i="48"/>
  <c r="I69" i="66" s="1"/>
  <c r="K69" i="48"/>
  <c r="K69" i="66" s="1"/>
  <c r="L69" i="48"/>
  <c r="O69"/>
  <c r="O69" i="66" s="1"/>
  <c r="Q69" i="48"/>
  <c r="Q69" i="66" s="1"/>
  <c r="S69" i="48"/>
  <c r="S69" i="66" s="1"/>
  <c r="T69" i="48"/>
  <c r="W69"/>
  <c r="W69" i="66" s="1"/>
  <c r="Y69" i="48"/>
  <c r="Y69" i="66" s="1"/>
  <c r="AA69" i="48"/>
  <c r="AA69" i="66" s="1"/>
  <c r="AB69" i="48"/>
  <c r="AE69"/>
  <c r="AE69" i="66" s="1"/>
  <c r="AG69" i="48"/>
  <c r="AG69" i="66" s="1"/>
  <c r="AI69" i="48"/>
  <c r="AI69" i="66" s="1"/>
  <c r="AJ69" i="48"/>
  <c r="G70"/>
  <c r="G70" i="66" s="1"/>
  <c r="I70" i="48"/>
  <c r="I70" i="66" s="1"/>
  <c r="K70" i="48"/>
  <c r="K70" i="66" s="1"/>
  <c r="L70" i="48"/>
  <c r="O70"/>
  <c r="O70" i="66" s="1"/>
  <c r="Q70" i="48"/>
  <c r="Q70" i="66" s="1"/>
  <c r="S70" i="48"/>
  <c r="S70" i="66" s="1"/>
  <c r="T70" i="48"/>
  <c r="W70"/>
  <c r="W70" i="66" s="1"/>
  <c r="Y70" i="48"/>
  <c r="Y70" i="66" s="1"/>
  <c r="AA70" i="48"/>
  <c r="AA70" i="66" s="1"/>
  <c r="AB70" i="48"/>
  <c r="AE70"/>
  <c r="AE70" i="66" s="1"/>
  <c r="AG70" i="48"/>
  <c r="AG70" i="66" s="1"/>
  <c r="AI70" i="48"/>
  <c r="AI70" i="66" s="1"/>
  <c r="AJ70" i="48"/>
  <c r="G71"/>
  <c r="G71" i="66" s="1"/>
  <c r="I71" i="48"/>
  <c r="I71" i="66" s="1"/>
  <c r="K71" i="48"/>
  <c r="K71" i="66" s="1"/>
  <c r="L71" i="48"/>
  <c r="O71"/>
  <c r="O71" i="66" s="1"/>
  <c r="Q71" i="48"/>
  <c r="Q71" i="66" s="1"/>
  <c r="S71" i="48"/>
  <c r="S71" i="66" s="1"/>
  <c r="T71" i="48"/>
  <c r="W71"/>
  <c r="W71" i="66" s="1"/>
  <c r="Y71" i="48"/>
  <c r="Y71" i="66" s="1"/>
  <c r="AA71" i="48"/>
  <c r="AA71" i="66" s="1"/>
  <c r="AB71" i="48"/>
  <c r="AE71"/>
  <c r="AE71" i="66" s="1"/>
  <c r="AG71" i="48"/>
  <c r="AG71" i="66" s="1"/>
  <c r="AI71" i="48"/>
  <c r="AI71" i="66" s="1"/>
  <c r="AJ71" i="48"/>
  <c r="G72"/>
  <c r="G72" i="66" s="1"/>
  <c r="I72" i="48"/>
  <c r="I72" i="66" s="1"/>
  <c r="K72" i="48"/>
  <c r="K72" i="66" s="1"/>
  <c r="L72" i="48"/>
  <c r="O72"/>
  <c r="O72" i="66" s="1"/>
  <c r="Q72" i="48"/>
  <c r="Q72" i="66" s="1"/>
  <c r="S72" i="48"/>
  <c r="S72" i="66" s="1"/>
  <c r="T72" i="48"/>
  <c r="W72"/>
  <c r="W72" i="66" s="1"/>
  <c r="Y72" i="48"/>
  <c r="Y72" i="66" s="1"/>
  <c r="AA72" i="48"/>
  <c r="AA72" i="66" s="1"/>
  <c r="AB72" i="48"/>
  <c r="AE72"/>
  <c r="AE72" i="66" s="1"/>
  <c r="AG72" i="48"/>
  <c r="AG72" i="66" s="1"/>
  <c r="AI72" i="48"/>
  <c r="AI72" i="66" s="1"/>
  <c r="AJ72" i="48"/>
  <c r="G73"/>
  <c r="G73" i="66" s="1"/>
  <c r="I73" i="48"/>
  <c r="I73" i="66" s="1"/>
  <c r="K73" i="48"/>
  <c r="K73" i="66" s="1"/>
  <c r="L73" i="48"/>
  <c r="O73"/>
  <c r="O73" i="66" s="1"/>
  <c r="Q73" i="48"/>
  <c r="Q73" i="66" s="1"/>
  <c r="S73" i="48"/>
  <c r="S73" i="66" s="1"/>
  <c r="T73" i="48"/>
  <c r="W73"/>
  <c r="W73" i="66" s="1"/>
  <c r="Y73" i="48"/>
  <c r="Y73" i="66" s="1"/>
  <c r="AA73" i="48"/>
  <c r="AA73" i="66" s="1"/>
  <c r="AB73" i="48"/>
  <c r="AE73"/>
  <c r="AE73" i="66" s="1"/>
  <c r="AG73" i="48"/>
  <c r="AG73" i="66" s="1"/>
  <c r="AI73" i="48"/>
  <c r="AI73" i="66" s="1"/>
  <c r="AJ73" i="48"/>
  <c r="G74"/>
  <c r="G74" i="66" s="1"/>
  <c r="I74" i="48"/>
  <c r="I74" i="66" s="1"/>
  <c r="K74" i="48"/>
  <c r="K74" i="66" s="1"/>
  <c r="L74" i="48"/>
  <c r="O74"/>
  <c r="O74" i="66" s="1"/>
  <c r="Q74" i="48"/>
  <c r="Q74" i="66" s="1"/>
  <c r="S74" i="48"/>
  <c r="S74" i="66" s="1"/>
  <c r="T74" i="48"/>
  <c r="W74"/>
  <c r="W74" i="66" s="1"/>
  <c r="Y74" i="48"/>
  <c r="Y74" i="66" s="1"/>
  <c r="AA74" i="48"/>
  <c r="AA74" i="66" s="1"/>
  <c r="AB74" i="48"/>
  <c r="AE74"/>
  <c r="AE74" i="66" s="1"/>
  <c r="AG74" i="48"/>
  <c r="AG74" i="66" s="1"/>
  <c r="AI74" i="48"/>
  <c r="AI74" i="66" s="1"/>
  <c r="AJ74" i="48"/>
  <c r="G75"/>
  <c r="G75" i="66" s="1"/>
  <c r="I75" i="48"/>
  <c r="I75" i="66" s="1"/>
  <c r="K75" i="48"/>
  <c r="K75" i="66" s="1"/>
  <c r="L75" i="48"/>
  <c r="O75"/>
  <c r="O75" i="66" s="1"/>
  <c r="Q75" i="48"/>
  <c r="Q75" i="66" s="1"/>
  <c r="S75" i="48"/>
  <c r="S75" i="66" s="1"/>
  <c r="T75" i="48"/>
  <c r="W75"/>
  <c r="W75" i="66" s="1"/>
  <c r="Y75" i="48"/>
  <c r="Y75" i="66" s="1"/>
  <c r="AA75" i="48"/>
  <c r="AA75" i="66" s="1"/>
  <c r="AB75" i="48"/>
  <c r="AE75"/>
  <c r="AE75" i="66" s="1"/>
  <c r="AG75" i="48"/>
  <c r="AG75" i="66" s="1"/>
  <c r="AI75" i="48"/>
  <c r="AI75" i="66" s="1"/>
  <c r="AJ75" i="48"/>
  <c r="G76"/>
  <c r="G76" i="66" s="1"/>
  <c r="I76" i="48"/>
  <c r="I76" i="66" s="1"/>
  <c r="K76" i="48"/>
  <c r="K76" i="66" s="1"/>
  <c r="L76" i="48"/>
  <c r="O76"/>
  <c r="O76" i="66" s="1"/>
  <c r="Q76" i="48"/>
  <c r="Q76" i="66" s="1"/>
  <c r="S76" i="48"/>
  <c r="S76" i="66" s="1"/>
  <c r="T76" i="48"/>
  <c r="W76"/>
  <c r="W76" i="66" s="1"/>
  <c r="Y76" i="48"/>
  <c r="Y76" i="66" s="1"/>
  <c r="AA76" i="48"/>
  <c r="AA76" i="66" s="1"/>
  <c r="AB76" i="48"/>
  <c r="AE76"/>
  <c r="AE76" i="66" s="1"/>
  <c r="AG76" i="48"/>
  <c r="AG76" i="66" s="1"/>
  <c r="AI76" i="48"/>
  <c r="AI76" i="66" s="1"/>
  <c r="AJ76" i="48"/>
  <c r="G77"/>
  <c r="G77" i="66" s="1"/>
  <c r="I77" i="48"/>
  <c r="I77" i="66" s="1"/>
  <c r="K77" i="48"/>
  <c r="K77" i="66" s="1"/>
  <c r="L77" i="48"/>
  <c r="O77"/>
  <c r="O77" i="66" s="1"/>
  <c r="Q77" i="48"/>
  <c r="Q77" i="66" s="1"/>
  <c r="S77" i="48"/>
  <c r="S77" i="66" s="1"/>
  <c r="T77" i="48"/>
  <c r="W77"/>
  <c r="W77" i="66" s="1"/>
  <c r="Y77" i="48"/>
  <c r="Y77" i="66" s="1"/>
  <c r="AA77" i="48"/>
  <c r="AA77" i="66" s="1"/>
  <c r="AB77" i="48"/>
  <c r="AE77"/>
  <c r="AE77" i="66" s="1"/>
  <c r="AG77" i="48"/>
  <c r="AG77" i="66" s="1"/>
  <c r="AI77" i="48"/>
  <c r="AI77" i="66" s="1"/>
  <c r="AJ77" i="48"/>
  <c r="G78"/>
  <c r="G78" i="66" s="1"/>
  <c r="I78" i="48"/>
  <c r="I78" i="66" s="1"/>
  <c r="K78" i="48"/>
  <c r="K78" i="66" s="1"/>
  <c r="L78" i="48"/>
  <c r="O78"/>
  <c r="O78" i="66" s="1"/>
  <c r="Q78" i="48"/>
  <c r="Q78" i="66" s="1"/>
  <c r="S78" i="48"/>
  <c r="S78" i="66" s="1"/>
  <c r="T78" i="48"/>
  <c r="W78"/>
  <c r="W78" i="66" s="1"/>
  <c r="Y78" i="48"/>
  <c r="Y78" i="66" s="1"/>
  <c r="AA78" i="48"/>
  <c r="AA78" i="66" s="1"/>
  <c r="AB78" i="48"/>
  <c r="AE78"/>
  <c r="AE78" i="66" s="1"/>
  <c r="AG78" i="48"/>
  <c r="AG78" i="66" s="1"/>
  <c r="AI78" i="48"/>
  <c r="AI78" i="66" s="1"/>
  <c r="AJ78" i="48"/>
  <c r="G79"/>
  <c r="G79" i="66" s="1"/>
  <c r="I79" i="48"/>
  <c r="I79" i="66" s="1"/>
  <c r="K79" i="48"/>
  <c r="K79" i="66" s="1"/>
  <c r="L79" i="48"/>
  <c r="O79"/>
  <c r="O79" i="66" s="1"/>
  <c r="Q79" i="48"/>
  <c r="Q79" i="66" s="1"/>
  <c r="S79" i="48"/>
  <c r="S79" i="66" s="1"/>
  <c r="T79" i="48"/>
  <c r="W79"/>
  <c r="W79" i="66" s="1"/>
  <c r="Y79" i="48"/>
  <c r="Y79" i="66" s="1"/>
  <c r="AA79" i="48"/>
  <c r="AA79" i="66" s="1"/>
  <c r="AB79" i="48"/>
  <c r="AE79"/>
  <c r="AE79" i="66" s="1"/>
  <c r="AG79" i="48"/>
  <c r="AG79" i="66" s="1"/>
  <c r="AI79" i="48"/>
  <c r="AI79" i="66" s="1"/>
  <c r="AJ79" i="48"/>
  <c r="G80"/>
  <c r="G80" i="66" s="1"/>
  <c r="I80" i="48"/>
  <c r="I80" i="66" s="1"/>
  <c r="K80" i="48"/>
  <c r="K80" i="66" s="1"/>
  <c r="L80" i="48"/>
  <c r="O80"/>
  <c r="O80" i="66" s="1"/>
  <c r="Q80" i="48"/>
  <c r="Q80" i="66" s="1"/>
  <c r="S80" i="48"/>
  <c r="S80" i="66" s="1"/>
  <c r="T80" i="48"/>
  <c r="W80"/>
  <c r="W80" i="66" s="1"/>
  <c r="Y80" i="48"/>
  <c r="Y80" i="66" s="1"/>
  <c r="AA80" i="48"/>
  <c r="AA80" i="66" s="1"/>
  <c r="AB80" i="48"/>
  <c r="AE80"/>
  <c r="AE80" i="66" s="1"/>
  <c r="AG80" i="48"/>
  <c r="AG80" i="66" s="1"/>
  <c r="AI80" i="48"/>
  <c r="AI80" i="66" s="1"/>
  <c r="AJ80" i="48"/>
  <c r="G81"/>
  <c r="G81" i="66" s="1"/>
  <c r="I81" i="48"/>
  <c r="I81" i="66" s="1"/>
  <c r="K81" i="48"/>
  <c r="K81" i="66" s="1"/>
  <c r="L81" i="48"/>
  <c r="O81"/>
  <c r="O81" i="66" s="1"/>
  <c r="Q81" i="48"/>
  <c r="Q81" i="66" s="1"/>
  <c r="S81" i="48"/>
  <c r="S81" i="66" s="1"/>
  <c r="T81" i="48"/>
  <c r="W81"/>
  <c r="W81" i="66" s="1"/>
  <c r="Y81" i="48"/>
  <c r="Y81" i="66" s="1"/>
  <c r="AA81" i="48"/>
  <c r="AA81" i="66" s="1"/>
  <c r="AB81" i="48"/>
  <c r="AE81"/>
  <c r="AE81" i="66" s="1"/>
  <c r="AG81" i="48"/>
  <c r="AG81" i="66" s="1"/>
  <c r="AI81" i="48"/>
  <c r="AI81" i="66" s="1"/>
  <c r="AJ81" i="48"/>
  <c r="G82"/>
  <c r="G82" i="66" s="1"/>
  <c r="I82" i="48"/>
  <c r="I82" i="66" s="1"/>
  <c r="K82" i="48"/>
  <c r="K82" i="66" s="1"/>
  <c r="L82" i="48"/>
  <c r="O82"/>
  <c r="O82" i="66" s="1"/>
  <c r="Q82" i="48"/>
  <c r="Q82" i="66" s="1"/>
  <c r="S82" i="48"/>
  <c r="S82" i="66" s="1"/>
  <c r="T82" i="48"/>
  <c r="W82"/>
  <c r="W82" i="66" s="1"/>
  <c r="Y82" i="48"/>
  <c r="Y82" i="66" s="1"/>
  <c r="AA82" i="48"/>
  <c r="AA82" i="66" s="1"/>
  <c r="AB82" i="48"/>
  <c r="AE82"/>
  <c r="AE82" i="66" s="1"/>
  <c r="AG82" i="48"/>
  <c r="AG82" i="66" s="1"/>
  <c r="AI82" i="48"/>
  <c r="AI82" i="66" s="1"/>
  <c r="AJ82" i="48"/>
  <c r="G83"/>
  <c r="G83" i="66" s="1"/>
  <c r="I83" i="48"/>
  <c r="I83" i="66" s="1"/>
  <c r="K83" i="48"/>
  <c r="K83" i="66" s="1"/>
  <c r="L83" i="48"/>
  <c r="O83"/>
  <c r="O83" i="66" s="1"/>
  <c r="Q83" i="48"/>
  <c r="Q83" i="66" s="1"/>
  <c r="S83" i="48"/>
  <c r="S83" i="66" s="1"/>
  <c r="T83" i="48"/>
  <c r="W83"/>
  <c r="W83" i="66" s="1"/>
  <c r="Y83" i="48"/>
  <c r="Y83" i="66" s="1"/>
  <c r="AA83" i="48"/>
  <c r="AA83" i="66" s="1"/>
  <c r="AB83" i="48"/>
  <c r="AE83"/>
  <c r="AE83" i="66" s="1"/>
  <c r="AG83" i="48"/>
  <c r="AG83" i="66" s="1"/>
  <c r="AI83" i="48"/>
  <c r="AI83" i="66" s="1"/>
  <c r="AJ83" i="48"/>
  <c r="G84"/>
  <c r="G84" i="66" s="1"/>
  <c r="I84" i="48"/>
  <c r="I84" i="66" s="1"/>
  <c r="K84" i="48"/>
  <c r="K84" i="66" s="1"/>
  <c r="L84" i="48"/>
  <c r="O84"/>
  <c r="O84" i="66" s="1"/>
  <c r="Q84" i="48"/>
  <c r="Q84" i="66" s="1"/>
  <c r="S84" i="48"/>
  <c r="S84" i="66" s="1"/>
  <c r="T84" i="48"/>
  <c r="W84"/>
  <c r="W84" i="66" s="1"/>
  <c r="Y84" i="48"/>
  <c r="Y84" i="66" s="1"/>
  <c r="AA84" i="48"/>
  <c r="AA84" i="66" s="1"/>
  <c r="AB84" i="48"/>
  <c r="AE84"/>
  <c r="AE84" i="66" s="1"/>
  <c r="AG84" i="48"/>
  <c r="AG84" i="66" s="1"/>
  <c r="AI84" i="48"/>
  <c r="AI84" i="66" s="1"/>
  <c r="AJ84" i="48"/>
  <c r="G85"/>
  <c r="G85" i="66" s="1"/>
  <c r="I85" i="48"/>
  <c r="I85" i="66" s="1"/>
  <c r="K85" i="48"/>
  <c r="K85" i="66" s="1"/>
  <c r="L85" i="48"/>
  <c r="O85"/>
  <c r="O85" i="66" s="1"/>
  <c r="Q85" i="48"/>
  <c r="Q85" i="66" s="1"/>
  <c r="S85" i="48"/>
  <c r="S85" i="66" s="1"/>
  <c r="T85" i="48"/>
  <c r="W85"/>
  <c r="W85" i="66" s="1"/>
  <c r="Y85" i="48"/>
  <c r="Y85" i="66" s="1"/>
  <c r="AA85" i="48"/>
  <c r="AA85" i="66" s="1"/>
  <c r="AB85" i="48"/>
  <c r="AE85"/>
  <c r="AE85" i="66" s="1"/>
  <c r="AG85" i="48"/>
  <c r="AG85" i="66" s="1"/>
  <c r="AI85" i="48"/>
  <c r="AI85" i="66" s="1"/>
  <c r="AJ85" i="48"/>
  <c r="G86"/>
  <c r="G86" i="66" s="1"/>
  <c r="I86" i="48"/>
  <c r="I86" i="66" s="1"/>
  <c r="K86" i="48"/>
  <c r="K86" i="66" s="1"/>
  <c r="L86" i="48"/>
  <c r="O86"/>
  <c r="O86" i="66" s="1"/>
  <c r="Q86" i="48"/>
  <c r="Q86" i="66" s="1"/>
  <c r="S86" i="48"/>
  <c r="S86" i="66" s="1"/>
  <c r="T86" i="48"/>
  <c r="W86"/>
  <c r="W86" i="66" s="1"/>
  <c r="Y86" i="48"/>
  <c r="Y86" i="66" s="1"/>
  <c r="AA86" i="48"/>
  <c r="AA86" i="66" s="1"/>
  <c r="AB86" i="48"/>
  <c r="AE86"/>
  <c r="AE86" i="66" s="1"/>
  <c r="AG86" i="48"/>
  <c r="AG86" i="66" s="1"/>
  <c r="AI86" i="48"/>
  <c r="AI86" i="66" s="1"/>
  <c r="AJ86" i="48"/>
  <c r="G87"/>
  <c r="G87" i="66" s="1"/>
  <c r="I87" i="48"/>
  <c r="I87" i="66" s="1"/>
  <c r="K87" i="48"/>
  <c r="K87" i="66" s="1"/>
  <c r="L87" i="48"/>
  <c r="O87"/>
  <c r="O87" i="66" s="1"/>
  <c r="Q87" i="48"/>
  <c r="Q87" i="66" s="1"/>
  <c r="S87" i="48"/>
  <c r="S87" i="66" s="1"/>
  <c r="T87" i="48"/>
  <c r="W87"/>
  <c r="W87" i="66" s="1"/>
  <c r="Y87" i="48"/>
  <c r="Y87" i="66" s="1"/>
  <c r="AA87" i="48"/>
  <c r="AA87" i="66" s="1"/>
  <c r="AB87" i="48"/>
  <c r="AE87"/>
  <c r="AE87" i="66" s="1"/>
  <c r="AG87" i="48"/>
  <c r="AG87" i="66" s="1"/>
  <c r="AI87" i="48"/>
  <c r="AI87" i="66" s="1"/>
  <c r="AJ87" i="48"/>
  <c r="G88"/>
  <c r="G88" i="66" s="1"/>
  <c r="I88" i="48"/>
  <c r="I88" i="66" s="1"/>
  <c r="K88" i="48"/>
  <c r="K88" i="66" s="1"/>
  <c r="L88" i="48"/>
  <c r="O88"/>
  <c r="O88" i="66" s="1"/>
  <c r="Q88" i="48"/>
  <c r="Q88" i="66" s="1"/>
  <c r="S88" i="48"/>
  <c r="S88" i="66" s="1"/>
  <c r="T88" i="48"/>
  <c r="W88"/>
  <c r="W88" i="66" s="1"/>
  <c r="Y88" i="48"/>
  <c r="Y88" i="66" s="1"/>
  <c r="AA88" i="48"/>
  <c r="AA88" i="66" s="1"/>
  <c r="AB88" i="48"/>
  <c r="AE88"/>
  <c r="AE88" i="66" s="1"/>
  <c r="AG88" i="48"/>
  <c r="AG88" i="66" s="1"/>
  <c r="AI88" i="48"/>
  <c r="AI88" i="66" s="1"/>
  <c r="AJ88" i="48"/>
  <c r="G89"/>
  <c r="G89" i="66" s="1"/>
  <c r="I89" i="48"/>
  <c r="I89" i="66" s="1"/>
  <c r="K89" i="48"/>
  <c r="K89" i="66" s="1"/>
  <c r="L89" i="48"/>
  <c r="O89"/>
  <c r="O89" i="66" s="1"/>
  <c r="Q89" i="48"/>
  <c r="Q89" i="66" s="1"/>
  <c r="S89" i="48"/>
  <c r="S89" i="66" s="1"/>
  <c r="T89" i="48"/>
  <c r="W89"/>
  <c r="W89" i="66" s="1"/>
  <c r="Y89" i="48"/>
  <c r="Y89" i="66" s="1"/>
  <c r="AA89" i="48"/>
  <c r="AA89" i="66" s="1"/>
  <c r="AB89" i="48"/>
  <c r="AE89"/>
  <c r="AE89" i="66" s="1"/>
  <c r="AG89" i="48"/>
  <c r="AG89" i="66" s="1"/>
  <c r="AI89" i="48"/>
  <c r="AI89" i="66" s="1"/>
  <c r="AJ89" i="48"/>
  <c r="G90"/>
  <c r="G90" i="66" s="1"/>
  <c r="I90" i="48"/>
  <c r="I90" i="66" s="1"/>
  <c r="K90" i="48"/>
  <c r="K90" i="66" s="1"/>
  <c r="L90" i="48"/>
  <c r="O90"/>
  <c r="O90" i="66" s="1"/>
  <c r="Q90" i="48"/>
  <c r="Q90" i="66" s="1"/>
  <c r="S90" i="48"/>
  <c r="S90" i="66" s="1"/>
  <c r="T90" i="48"/>
  <c r="W90"/>
  <c r="W90" i="66" s="1"/>
  <c r="Y90" i="48"/>
  <c r="Y90" i="66" s="1"/>
  <c r="AA90" i="48"/>
  <c r="AA90" i="66" s="1"/>
  <c r="AB90" i="48"/>
  <c r="AE90"/>
  <c r="AE90" i="66" s="1"/>
  <c r="AG90" i="48"/>
  <c r="AG90" i="66" s="1"/>
  <c r="AI90" i="48"/>
  <c r="AI90" i="66" s="1"/>
  <c r="AJ90" i="48"/>
  <c r="G91"/>
  <c r="G91" i="66" s="1"/>
  <c r="I91" i="48"/>
  <c r="I91" i="66" s="1"/>
  <c r="K91" i="48"/>
  <c r="K91" i="66" s="1"/>
  <c r="L91" i="48"/>
  <c r="O91"/>
  <c r="O91" i="66" s="1"/>
  <c r="Q91" i="48"/>
  <c r="Q91" i="66" s="1"/>
  <c r="S91" i="48"/>
  <c r="S91" i="66" s="1"/>
  <c r="T91" i="48"/>
  <c r="W91"/>
  <c r="W91" i="66" s="1"/>
  <c r="Y91" i="48"/>
  <c r="Y91" i="66" s="1"/>
  <c r="AA91" i="48"/>
  <c r="AA91" i="66" s="1"/>
  <c r="AB91" i="48"/>
  <c r="AE91"/>
  <c r="AE91" i="66" s="1"/>
  <c r="AG91" i="48"/>
  <c r="AG91" i="66" s="1"/>
  <c r="AI91" i="48"/>
  <c r="AI91" i="66" s="1"/>
  <c r="AJ91" i="48"/>
  <c r="G92"/>
  <c r="G92" i="66" s="1"/>
  <c r="I92" i="48"/>
  <c r="I92" i="66" s="1"/>
  <c r="K92" i="48"/>
  <c r="K92" i="66" s="1"/>
  <c r="L92" i="48"/>
  <c r="O92"/>
  <c r="O92" i="66" s="1"/>
  <c r="Q92" i="48"/>
  <c r="Q92" i="66" s="1"/>
  <c r="S92" i="48"/>
  <c r="S92" i="66" s="1"/>
  <c r="T92" i="48"/>
  <c r="W92"/>
  <c r="W92" i="66" s="1"/>
  <c r="Y92" i="48"/>
  <c r="Y92" i="66" s="1"/>
  <c r="AA92" i="48"/>
  <c r="AA92" i="66" s="1"/>
  <c r="AB92" i="48"/>
  <c r="AE92"/>
  <c r="AE92" i="66" s="1"/>
  <c r="AG92" i="48"/>
  <c r="AG92" i="66" s="1"/>
  <c r="AI92" i="48"/>
  <c r="AI92" i="66" s="1"/>
  <c r="AJ92" i="48"/>
  <c r="G93"/>
  <c r="G93" i="66" s="1"/>
  <c r="I93" i="48"/>
  <c r="I93" i="66" s="1"/>
  <c r="K93" i="48"/>
  <c r="K93" i="66" s="1"/>
  <c r="L93" i="48"/>
  <c r="O93"/>
  <c r="O93" i="66" s="1"/>
  <c r="Q93" i="48"/>
  <c r="Q93" i="66" s="1"/>
  <c r="S93" i="48"/>
  <c r="S93" i="66" s="1"/>
  <c r="T93" i="48"/>
  <c r="W93"/>
  <c r="W93" i="66" s="1"/>
  <c r="Y93" i="48"/>
  <c r="Y93" i="66" s="1"/>
  <c r="AA93" i="48"/>
  <c r="AA93" i="66" s="1"/>
  <c r="AB93" i="48"/>
  <c r="AE93"/>
  <c r="AE93" i="66" s="1"/>
  <c r="AG93" i="48"/>
  <c r="AG93" i="66" s="1"/>
  <c r="AI93" i="48"/>
  <c r="AI93" i="66" s="1"/>
  <c r="AJ93" i="48"/>
  <c r="G94"/>
  <c r="G94" i="66" s="1"/>
  <c r="I94" i="48"/>
  <c r="I94" i="66" s="1"/>
  <c r="K94" i="48"/>
  <c r="K94" i="66" s="1"/>
  <c r="L94" i="48"/>
  <c r="O94"/>
  <c r="O94" i="66" s="1"/>
  <c r="Q94" i="48"/>
  <c r="Q94" i="66" s="1"/>
  <c r="S94" i="48"/>
  <c r="S94" i="66" s="1"/>
  <c r="T94" i="48"/>
  <c r="W94"/>
  <c r="W94" i="66" s="1"/>
  <c r="Y94" i="48"/>
  <c r="Y94" i="66" s="1"/>
  <c r="AA94" i="48"/>
  <c r="AA94" i="66" s="1"/>
  <c r="AB94" i="48"/>
  <c r="AE94"/>
  <c r="AE94" i="66" s="1"/>
  <c r="AG94" i="48"/>
  <c r="AG94" i="66" s="1"/>
  <c r="AI94" i="48"/>
  <c r="AI94" i="66" s="1"/>
  <c r="AJ94" i="48"/>
  <c r="G95"/>
  <c r="G95" i="66" s="1"/>
  <c r="I95" i="48"/>
  <c r="I95" i="66" s="1"/>
  <c r="K95" i="48"/>
  <c r="K95" i="66" s="1"/>
  <c r="L95" i="48"/>
  <c r="O95"/>
  <c r="O95" i="66" s="1"/>
  <c r="Q95" i="48"/>
  <c r="Q95" i="66" s="1"/>
  <c r="S95" i="48"/>
  <c r="S95" i="66" s="1"/>
  <c r="T95" i="48"/>
  <c r="W95"/>
  <c r="W95" i="66" s="1"/>
  <c r="Y95" i="48"/>
  <c r="Y95" i="66" s="1"/>
  <c r="AA95" i="48"/>
  <c r="AA95" i="66" s="1"/>
  <c r="AB95" i="48"/>
  <c r="AE95"/>
  <c r="AE95" i="66" s="1"/>
  <c r="AG95" i="48"/>
  <c r="AG95" i="66" s="1"/>
  <c r="AI95" i="48"/>
  <c r="AI95" i="66" s="1"/>
  <c r="AJ95" i="48"/>
  <c r="G96"/>
  <c r="G96" i="66" s="1"/>
  <c r="I96" i="48"/>
  <c r="I96" i="66" s="1"/>
  <c r="K96" i="48"/>
  <c r="K96" i="66" s="1"/>
  <c r="L96" i="48"/>
  <c r="O96"/>
  <c r="O96" i="66" s="1"/>
  <c r="Q96" i="48"/>
  <c r="Q96" i="66" s="1"/>
  <c r="S96" i="48"/>
  <c r="S96" i="66" s="1"/>
  <c r="T96" i="48"/>
  <c r="W96"/>
  <c r="W96" i="66" s="1"/>
  <c r="Y96" i="48"/>
  <c r="Y96" i="66" s="1"/>
  <c r="AA96" i="48"/>
  <c r="AA96" i="66" s="1"/>
  <c r="AB96" i="48"/>
  <c r="AE96"/>
  <c r="AE96" i="66" s="1"/>
  <c r="AG96" i="48"/>
  <c r="AG96" i="66" s="1"/>
  <c r="AI96" i="48"/>
  <c r="AI96" i="66" s="1"/>
  <c r="AJ96" i="48"/>
  <c r="G97"/>
  <c r="G97" i="66" s="1"/>
  <c r="I97" i="48"/>
  <c r="I97" i="66" s="1"/>
  <c r="K97" i="48"/>
  <c r="K97" i="66" s="1"/>
  <c r="L97" i="48"/>
  <c r="O97"/>
  <c r="O97" i="66" s="1"/>
  <c r="Q97" i="48"/>
  <c r="Q97" i="66" s="1"/>
  <c r="S97" i="48"/>
  <c r="S97" i="66" s="1"/>
  <c r="T97" i="48"/>
  <c r="W97"/>
  <c r="W97" i="66" s="1"/>
  <c r="Y97" i="48"/>
  <c r="Y97" i="66" s="1"/>
  <c r="AA97" i="48"/>
  <c r="AA97" i="66" s="1"/>
  <c r="AB97" i="48"/>
  <c r="AE97"/>
  <c r="AE97" i="66" s="1"/>
  <c r="AG97" i="48"/>
  <c r="AG97" i="66" s="1"/>
  <c r="AI97" i="48"/>
  <c r="AI97" i="66" s="1"/>
  <c r="AJ97" i="48"/>
  <c r="G98"/>
  <c r="G98" i="66" s="1"/>
  <c r="I98" i="48"/>
  <c r="I98" i="66" s="1"/>
  <c r="K98" i="48"/>
  <c r="K98" i="66" s="1"/>
  <c r="L98" i="48"/>
  <c r="O98"/>
  <c r="O98" i="66" s="1"/>
  <c r="Q98" i="48"/>
  <c r="Q98" i="66" s="1"/>
  <c r="S98" i="48"/>
  <c r="S98" i="66" s="1"/>
  <c r="T98" i="48"/>
  <c r="W98"/>
  <c r="W98" i="66" s="1"/>
  <c r="Y98" i="48"/>
  <c r="Y98" i="66" s="1"/>
  <c r="AA98" i="48"/>
  <c r="AA98" i="66" s="1"/>
  <c r="AB98" i="48"/>
  <c r="AE98"/>
  <c r="AE98" i="66" s="1"/>
  <c r="AG98" i="48"/>
  <c r="AG98" i="66" s="1"/>
  <c r="AI98" i="48"/>
  <c r="AI98" i="66" s="1"/>
  <c r="AJ98" i="48"/>
  <c r="G99"/>
  <c r="G99" i="66" s="1"/>
  <c r="I99" i="48"/>
  <c r="I99" i="66" s="1"/>
  <c r="K99" i="48"/>
  <c r="K99" i="66" s="1"/>
  <c r="L99" i="48"/>
  <c r="O99"/>
  <c r="O99" i="66" s="1"/>
  <c r="Q99" i="48"/>
  <c r="Q99" i="66" s="1"/>
  <c r="S99" i="48"/>
  <c r="S99" i="66" s="1"/>
  <c r="T99" i="48"/>
  <c r="W99"/>
  <c r="W99" i="66" s="1"/>
  <c r="Y99" i="48"/>
  <c r="Y99" i="66" s="1"/>
  <c r="AA99" i="48"/>
  <c r="AA99" i="66" s="1"/>
  <c r="AB99" i="48"/>
  <c r="AE99"/>
  <c r="AE99" i="66" s="1"/>
  <c r="AG99" i="48"/>
  <c r="AG99" i="66" s="1"/>
  <c r="AI99" i="48"/>
  <c r="AI99" i="66" s="1"/>
  <c r="AJ99" i="48"/>
  <c r="G100"/>
  <c r="G100" i="66" s="1"/>
  <c r="I100" i="48"/>
  <c r="I100" i="66" s="1"/>
  <c r="K100" i="48"/>
  <c r="K100" i="66" s="1"/>
  <c r="L100" i="48"/>
  <c r="O100"/>
  <c r="O100" i="66" s="1"/>
  <c r="Q100" i="48"/>
  <c r="Q100" i="66" s="1"/>
  <c r="S100" i="48"/>
  <c r="S100" i="66" s="1"/>
  <c r="T100" i="48"/>
  <c r="W100"/>
  <c r="W100" i="66" s="1"/>
  <c r="Y100" i="48"/>
  <c r="Y100" i="66" s="1"/>
  <c r="AA100" i="48"/>
  <c r="AA100" i="66" s="1"/>
  <c r="AB100" i="48"/>
  <c r="AE100"/>
  <c r="AE100" i="66" s="1"/>
  <c r="AG100" i="48"/>
  <c r="AG100" i="66" s="1"/>
  <c r="AI100" i="48"/>
  <c r="AI100" i="66" s="1"/>
  <c r="AJ100" i="48"/>
  <c r="G101"/>
  <c r="G101" i="66" s="1"/>
  <c r="I101" i="48"/>
  <c r="I101" i="66" s="1"/>
  <c r="K101" i="48"/>
  <c r="K101" i="66" s="1"/>
  <c r="L101" i="48"/>
  <c r="O101"/>
  <c r="O101" i="66" s="1"/>
  <c r="Q101" i="48"/>
  <c r="Q101" i="66" s="1"/>
  <c r="S101" i="48"/>
  <c r="S101" i="66" s="1"/>
  <c r="T101" i="48"/>
  <c r="W101"/>
  <c r="W101" i="66" s="1"/>
  <c r="Y101" i="48"/>
  <c r="Y101" i="66" s="1"/>
  <c r="AA101" i="48"/>
  <c r="AA101" i="66" s="1"/>
  <c r="AB101" i="48"/>
  <c r="AE101"/>
  <c r="AE101" i="66" s="1"/>
  <c r="AG101" i="48"/>
  <c r="AG101" i="66" s="1"/>
  <c r="AI101" i="48"/>
  <c r="AI101" i="66" s="1"/>
  <c r="AJ101" i="48"/>
  <c r="G102"/>
  <c r="G102" i="66" s="1"/>
  <c r="I102" i="48"/>
  <c r="I102" i="66" s="1"/>
  <c r="K102" i="48"/>
  <c r="K102" i="66" s="1"/>
  <c r="L102" i="48"/>
  <c r="O102"/>
  <c r="O102" i="66" s="1"/>
  <c r="Q102" i="48"/>
  <c r="Q102" i="66" s="1"/>
  <c r="S102" i="48"/>
  <c r="S102" i="66" s="1"/>
  <c r="T102" i="48"/>
  <c r="W102"/>
  <c r="W102" i="66" s="1"/>
  <c r="Y102" i="48"/>
  <c r="Y102" i="66" s="1"/>
  <c r="AA102" i="48"/>
  <c r="AA102" i="66" s="1"/>
  <c r="AB102" i="48"/>
  <c r="AE102"/>
  <c r="AE102" i="66" s="1"/>
  <c r="AG102" i="48"/>
  <c r="AG102" i="66" s="1"/>
  <c r="AI102" i="48"/>
  <c r="AI102" i="66" s="1"/>
  <c r="AJ102" i="48"/>
  <c r="G103"/>
  <c r="G103" i="66" s="1"/>
  <c r="I103" i="48"/>
  <c r="I103" i="66" s="1"/>
  <c r="K103" i="48"/>
  <c r="K103" i="66" s="1"/>
  <c r="L103" i="48"/>
  <c r="O103"/>
  <c r="O103" i="66" s="1"/>
  <c r="Q103" i="48"/>
  <c r="Q103" i="66" s="1"/>
  <c r="S103" i="48"/>
  <c r="S103" i="66" s="1"/>
  <c r="T103" i="48"/>
  <c r="W103"/>
  <c r="W103" i="66" s="1"/>
  <c r="Y103" i="48"/>
  <c r="Y103" i="66" s="1"/>
  <c r="AA103" i="48"/>
  <c r="AA103" i="66" s="1"/>
  <c r="AB103" i="48"/>
  <c r="AE103"/>
  <c r="AE103" i="66" s="1"/>
  <c r="AG103" i="48"/>
  <c r="AG103" i="66" s="1"/>
  <c r="AI103" i="48"/>
  <c r="AI103" i="66" s="1"/>
  <c r="AJ103" i="48"/>
  <c r="G104"/>
  <c r="G104" i="66" s="1"/>
  <c r="I104" i="48"/>
  <c r="I104" i="66" s="1"/>
  <c r="K104" i="48"/>
  <c r="K104" i="66" s="1"/>
  <c r="L104" i="48"/>
  <c r="O104"/>
  <c r="O104" i="66" s="1"/>
  <c r="Q104" i="48"/>
  <c r="Q104" i="66" s="1"/>
  <c r="S104" i="48"/>
  <c r="S104" i="66" s="1"/>
  <c r="T104" i="48"/>
  <c r="W104"/>
  <c r="W104" i="66" s="1"/>
  <c r="Y104" i="48"/>
  <c r="Y104" i="66" s="1"/>
  <c r="AA104" i="48"/>
  <c r="AA104" i="66" s="1"/>
  <c r="AB104" i="48"/>
  <c r="AE104"/>
  <c r="AE104" i="66" s="1"/>
  <c r="AG104" i="48"/>
  <c r="AG104" i="66" s="1"/>
  <c r="AI104" i="48"/>
  <c r="AI104" i="66" s="1"/>
  <c r="AJ104" i="48"/>
  <c r="G105"/>
  <c r="G105" i="66" s="1"/>
  <c r="I105" i="48"/>
  <c r="I105" i="66" s="1"/>
  <c r="K105" i="48"/>
  <c r="K105" i="66" s="1"/>
  <c r="L105" i="48"/>
  <c r="O105"/>
  <c r="O105" i="66" s="1"/>
  <c r="Q105" i="48"/>
  <c r="Q105" i="66" s="1"/>
  <c r="S105" i="48"/>
  <c r="S105" i="66" s="1"/>
  <c r="T105" i="48"/>
  <c r="W105"/>
  <c r="W105" i="66" s="1"/>
  <c r="Y105" i="48"/>
  <c r="Y105" i="66" s="1"/>
  <c r="AA105" i="48"/>
  <c r="AA105" i="66" s="1"/>
  <c r="AB105" i="48"/>
  <c r="AE105"/>
  <c r="AE105" i="66" s="1"/>
  <c r="AG105" i="48"/>
  <c r="AG105" i="66" s="1"/>
  <c r="AI105" i="48"/>
  <c r="AI105" i="66" s="1"/>
  <c r="AJ105" i="48"/>
  <c r="G106"/>
  <c r="G106" i="66" s="1"/>
  <c r="I106" i="48"/>
  <c r="I106" i="66" s="1"/>
  <c r="K106" i="48"/>
  <c r="K106" i="66" s="1"/>
  <c r="L106" i="48"/>
  <c r="O106"/>
  <c r="O106" i="66" s="1"/>
  <c r="Q106" i="48"/>
  <c r="Q106" i="66" s="1"/>
  <c r="S106" i="48"/>
  <c r="S106" i="66" s="1"/>
  <c r="T106" i="48"/>
  <c r="W106"/>
  <c r="W106" i="66" s="1"/>
  <c r="Y106" i="48"/>
  <c r="Y106" i="66" s="1"/>
  <c r="AA106" i="48"/>
  <c r="AA106" i="66" s="1"/>
  <c r="AB106" i="48"/>
  <c r="AE106"/>
  <c r="AE106" i="66" s="1"/>
  <c r="AG106" i="48"/>
  <c r="AG106" i="66" s="1"/>
  <c r="AI106" i="48"/>
  <c r="AI106" i="66" s="1"/>
  <c r="AJ106" i="48"/>
  <c r="G107"/>
  <c r="G107" i="66" s="1"/>
  <c r="I107" i="48"/>
  <c r="I107" i="66" s="1"/>
  <c r="K107" i="48"/>
  <c r="K107" i="66" s="1"/>
  <c r="L107" i="48"/>
  <c r="O107"/>
  <c r="O107" i="66" s="1"/>
  <c r="Q107" i="48"/>
  <c r="Q107" i="66" s="1"/>
  <c r="S107" i="48"/>
  <c r="S107" i="66" s="1"/>
  <c r="T107" i="48"/>
  <c r="W107"/>
  <c r="W107" i="66" s="1"/>
  <c r="Y107" i="48"/>
  <c r="Y107" i="66" s="1"/>
  <c r="AA107" i="48"/>
  <c r="AA107" i="66" s="1"/>
  <c r="AB107" i="48"/>
  <c r="AE107"/>
  <c r="AE107" i="66" s="1"/>
  <c r="AG107" i="48"/>
  <c r="AG107" i="66" s="1"/>
  <c r="AI107" i="48"/>
  <c r="AI107" i="66" s="1"/>
  <c r="AJ107" i="48"/>
  <c r="G108"/>
  <c r="G108" i="66" s="1"/>
  <c r="I108" i="48"/>
  <c r="I108" i="66" s="1"/>
  <c r="K108" i="48"/>
  <c r="K108" i="66" s="1"/>
  <c r="L108" i="48"/>
  <c r="O108"/>
  <c r="O108" i="66" s="1"/>
  <c r="Q108" i="48"/>
  <c r="Q108" i="66" s="1"/>
  <c r="S108" i="48"/>
  <c r="S108" i="66" s="1"/>
  <c r="T108" i="48"/>
  <c r="W108"/>
  <c r="W108" i="66" s="1"/>
  <c r="Y108" i="48"/>
  <c r="Y108" i="66" s="1"/>
  <c r="AA108" i="48"/>
  <c r="AA108" i="66" s="1"/>
  <c r="AB108" i="48"/>
  <c r="AE108"/>
  <c r="AE108" i="66" s="1"/>
  <c r="AG108" i="48"/>
  <c r="AG108" i="66" s="1"/>
  <c r="AI108" i="48"/>
  <c r="AI108" i="66" s="1"/>
  <c r="AJ108" i="48"/>
  <c r="G109"/>
  <c r="G109" i="66" s="1"/>
  <c r="I109" i="48"/>
  <c r="I109" i="66" s="1"/>
  <c r="K109" i="48"/>
  <c r="K109" i="66" s="1"/>
  <c r="L109" i="48"/>
  <c r="O109"/>
  <c r="O109" i="66" s="1"/>
  <c r="Q109" i="48"/>
  <c r="Q109" i="66" s="1"/>
  <c r="S109" i="48"/>
  <c r="S109" i="66" s="1"/>
  <c r="T109" i="48"/>
  <c r="W109"/>
  <c r="W109" i="66" s="1"/>
  <c r="Y109" i="48"/>
  <c r="Y109" i="66" s="1"/>
  <c r="AA109" i="48"/>
  <c r="AA109" i="66" s="1"/>
  <c r="AB109" i="48"/>
  <c r="AE109"/>
  <c r="AE109" i="66" s="1"/>
  <c r="AG109" i="48"/>
  <c r="AG109" i="66" s="1"/>
  <c r="AI109" i="48"/>
  <c r="AI109" i="66" s="1"/>
  <c r="AJ109" i="48"/>
  <c r="G110"/>
  <c r="G110" i="66" s="1"/>
  <c r="I110" i="48"/>
  <c r="I110" i="66" s="1"/>
  <c r="K110" i="48"/>
  <c r="K110" i="66" s="1"/>
  <c r="L110" i="48"/>
  <c r="O110"/>
  <c r="O110" i="66" s="1"/>
  <c r="Q110" i="48"/>
  <c r="Q110" i="66" s="1"/>
  <c r="S110" i="48"/>
  <c r="S110" i="66" s="1"/>
  <c r="T110" i="48"/>
  <c r="W110"/>
  <c r="W110" i="66" s="1"/>
  <c r="Y110" i="48"/>
  <c r="Y110" i="66" s="1"/>
  <c r="AA110" i="48"/>
  <c r="AA110" i="66" s="1"/>
  <c r="AB110" i="48"/>
  <c r="AE110"/>
  <c r="AE110" i="66" s="1"/>
  <c r="AG110" i="48"/>
  <c r="AG110" i="66" s="1"/>
  <c r="AI110" i="48"/>
  <c r="AI110" i="66" s="1"/>
  <c r="AJ110" i="48"/>
  <c r="G111"/>
  <c r="G111" i="66" s="1"/>
  <c r="I111" i="48"/>
  <c r="I111" i="66" s="1"/>
  <c r="K111" i="48"/>
  <c r="K111" i="66" s="1"/>
  <c r="L111" i="48"/>
  <c r="O111"/>
  <c r="O111" i="66" s="1"/>
  <c r="Q111" i="48"/>
  <c r="Q111" i="66" s="1"/>
  <c r="S111" i="48"/>
  <c r="S111" i="66" s="1"/>
  <c r="T111" i="48"/>
  <c r="W111"/>
  <c r="W111" i="66" s="1"/>
  <c r="Y111" i="48"/>
  <c r="Y111" i="66" s="1"/>
  <c r="AA111" i="48"/>
  <c r="AA111" i="66" s="1"/>
  <c r="AB111" i="48"/>
  <c r="AE111"/>
  <c r="AE111" i="66" s="1"/>
  <c r="AG111" i="48"/>
  <c r="AG111" i="66" s="1"/>
  <c r="AI111" i="48"/>
  <c r="AI111" i="66" s="1"/>
  <c r="AJ111" i="48"/>
  <c r="G12" i="50"/>
  <c r="G12" i="68" s="1"/>
  <c r="I12" i="50"/>
  <c r="I12" i="68" s="1"/>
  <c r="K12" i="50"/>
  <c r="K12" i="68" s="1"/>
  <c r="L12" i="50"/>
  <c r="O12"/>
  <c r="O12" i="68" s="1"/>
  <c r="Q12" i="50"/>
  <c r="Q12" i="68" s="1"/>
  <c r="S12" i="50"/>
  <c r="S12" i="68" s="1"/>
  <c r="T12" i="50"/>
  <c r="W12"/>
  <c r="W12" i="68" s="1"/>
  <c r="Y12" i="50"/>
  <c r="Y12" i="68" s="1"/>
  <c r="AA12" i="50"/>
  <c r="AA12" i="68" s="1"/>
  <c r="AB12" i="50"/>
  <c r="AE12"/>
  <c r="AE12" i="68" s="1"/>
  <c r="AG12" i="50"/>
  <c r="AG12" i="68" s="1"/>
  <c r="AI12" i="50"/>
  <c r="AI12" i="68" s="1"/>
  <c r="AJ12" i="50"/>
  <c r="G13"/>
  <c r="G13" i="68" s="1"/>
  <c r="I13" i="50"/>
  <c r="I13" i="68" s="1"/>
  <c r="K13" i="50"/>
  <c r="K13" i="68" s="1"/>
  <c r="L13" i="50"/>
  <c r="O13"/>
  <c r="O13" i="68" s="1"/>
  <c r="Q13" i="50"/>
  <c r="Q13" i="68" s="1"/>
  <c r="S13" i="50"/>
  <c r="S13" i="68" s="1"/>
  <c r="T13" i="50"/>
  <c r="W13"/>
  <c r="W13" i="68" s="1"/>
  <c r="Y13" i="50"/>
  <c r="Y13" i="68" s="1"/>
  <c r="AA13" i="50"/>
  <c r="AA13" i="68" s="1"/>
  <c r="AB13" i="50"/>
  <c r="AE13"/>
  <c r="AE13" i="68" s="1"/>
  <c r="AG13" i="50"/>
  <c r="AG13" i="68" s="1"/>
  <c r="AI13" i="50"/>
  <c r="AI13" i="68" s="1"/>
  <c r="AJ13" i="50"/>
  <c r="G14"/>
  <c r="G14" i="68" s="1"/>
  <c r="I14" i="50"/>
  <c r="I14" i="68" s="1"/>
  <c r="K14" i="50"/>
  <c r="K14" i="68" s="1"/>
  <c r="L14" i="50"/>
  <c r="O14"/>
  <c r="O14" i="68" s="1"/>
  <c r="Q14" i="50"/>
  <c r="Q14" i="68" s="1"/>
  <c r="S14" i="50"/>
  <c r="S14" i="68" s="1"/>
  <c r="T14" i="50"/>
  <c r="W14"/>
  <c r="W14" i="68" s="1"/>
  <c r="Y14" i="50"/>
  <c r="Y14" i="68" s="1"/>
  <c r="AA14" i="50"/>
  <c r="AA14" i="68" s="1"/>
  <c r="AB14" i="50"/>
  <c r="AE14"/>
  <c r="AE14" i="68" s="1"/>
  <c r="AG14" i="50"/>
  <c r="AG14" i="68" s="1"/>
  <c r="AI14" i="50"/>
  <c r="AI14" i="68" s="1"/>
  <c r="AJ14" i="50"/>
  <c r="G15"/>
  <c r="G15" i="68" s="1"/>
  <c r="I15" i="50"/>
  <c r="I15" i="68" s="1"/>
  <c r="K15" i="50"/>
  <c r="K15" i="68" s="1"/>
  <c r="L15" i="50"/>
  <c r="O15"/>
  <c r="O15" i="68" s="1"/>
  <c r="Q15" i="50"/>
  <c r="Q15" i="68" s="1"/>
  <c r="S15" i="50"/>
  <c r="S15" i="68" s="1"/>
  <c r="T15" i="50"/>
  <c r="W15"/>
  <c r="W15" i="68" s="1"/>
  <c r="Y15" i="50"/>
  <c r="Y15" i="68" s="1"/>
  <c r="AA15" i="50"/>
  <c r="AA15" i="68" s="1"/>
  <c r="AB15" i="50"/>
  <c r="AE15"/>
  <c r="AE15" i="68" s="1"/>
  <c r="AG15" i="50"/>
  <c r="AG15" i="68" s="1"/>
  <c r="AI15" i="50"/>
  <c r="AI15" i="68" s="1"/>
  <c r="AJ15" i="50"/>
  <c r="G16"/>
  <c r="G16" i="68" s="1"/>
  <c r="I16" i="50"/>
  <c r="I16" i="68" s="1"/>
  <c r="K16" i="50"/>
  <c r="K16" i="68" s="1"/>
  <c r="L16" i="50"/>
  <c r="O16"/>
  <c r="O16" i="68" s="1"/>
  <c r="Q16" i="50"/>
  <c r="Q16" i="68" s="1"/>
  <c r="S16" i="50"/>
  <c r="S16" i="68" s="1"/>
  <c r="T16" i="50"/>
  <c r="W16"/>
  <c r="W16" i="68" s="1"/>
  <c r="Y16" i="50"/>
  <c r="Y16" i="68" s="1"/>
  <c r="AA16" i="50"/>
  <c r="AA16" i="68" s="1"/>
  <c r="AB16" i="50"/>
  <c r="AE16"/>
  <c r="AE16" i="68" s="1"/>
  <c r="AG16" i="50"/>
  <c r="AG16" i="68" s="1"/>
  <c r="AI16" i="50"/>
  <c r="AI16" i="68" s="1"/>
  <c r="AJ16" i="50"/>
  <c r="G17"/>
  <c r="G17" i="68" s="1"/>
  <c r="I17" i="50"/>
  <c r="I17" i="68" s="1"/>
  <c r="K17" i="50"/>
  <c r="K17" i="68" s="1"/>
  <c r="L17" i="50"/>
  <c r="O17"/>
  <c r="O17" i="68" s="1"/>
  <c r="Q17" i="50"/>
  <c r="Q17" i="68" s="1"/>
  <c r="S17" i="50"/>
  <c r="S17" i="68" s="1"/>
  <c r="T17" i="50"/>
  <c r="W17"/>
  <c r="W17" i="68" s="1"/>
  <c r="Y17" i="50"/>
  <c r="Y17" i="68" s="1"/>
  <c r="AA17" i="50"/>
  <c r="AA17" i="68" s="1"/>
  <c r="AB17" i="50"/>
  <c r="AE17"/>
  <c r="AE17" i="68" s="1"/>
  <c r="AG17" i="50"/>
  <c r="AG17" i="68" s="1"/>
  <c r="AI17" i="50"/>
  <c r="AI17" i="68" s="1"/>
  <c r="AJ17" i="50"/>
  <c r="G18"/>
  <c r="G18" i="68" s="1"/>
  <c r="I18" i="50"/>
  <c r="I18" i="68" s="1"/>
  <c r="K18" i="50"/>
  <c r="K18" i="68" s="1"/>
  <c r="L18" i="50"/>
  <c r="O18"/>
  <c r="O18" i="68" s="1"/>
  <c r="Q18" i="50"/>
  <c r="Q18" i="68" s="1"/>
  <c r="S18" i="50"/>
  <c r="S18" i="68" s="1"/>
  <c r="T18" i="50"/>
  <c r="W18"/>
  <c r="W18" i="68" s="1"/>
  <c r="Y18" i="50"/>
  <c r="Y18" i="68" s="1"/>
  <c r="AA18" i="50"/>
  <c r="AA18" i="68" s="1"/>
  <c r="AB18" i="50"/>
  <c r="AE18"/>
  <c r="AE18" i="68" s="1"/>
  <c r="AG18" i="50"/>
  <c r="AG18" i="68" s="1"/>
  <c r="AI18" i="50"/>
  <c r="AI18" i="68" s="1"/>
  <c r="AJ18" i="50"/>
  <c r="G19"/>
  <c r="G19" i="68" s="1"/>
  <c r="I19" i="50"/>
  <c r="I19" i="68" s="1"/>
  <c r="K19" i="50"/>
  <c r="K19" i="68" s="1"/>
  <c r="L19" i="50"/>
  <c r="O19"/>
  <c r="O19" i="68" s="1"/>
  <c r="Q19" i="50"/>
  <c r="Q19" i="68" s="1"/>
  <c r="S19" i="50"/>
  <c r="S19" i="68" s="1"/>
  <c r="T19" i="50"/>
  <c r="W19"/>
  <c r="W19" i="68" s="1"/>
  <c r="Y19" i="50"/>
  <c r="Y19" i="68" s="1"/>
  <c r="AA19" i="50"/>
  <c r="AA19" i="68" s="1"/>
  <c r="AB19" i="50"/>
  <c r="AE19"/>
  <c r="AE19" i="68" s="1"/>
  <c r="AG19" i="50"/>
  <c r="AG19" i="68" s="1"/>
  <c r="AI19" i="50"/>
  <c r="AI19" i="68" s="1"/>
  <c r="AJ19" i="50"/>
  <c r="G20"/>
  <c r="G20" i="68" s="1"/>
  <c r="I20" i="50"/>
  <c r="I20" i="68" s="1"/>
  <c r="K20" i="50"/>
  <c r="K20" i="68" s="1"/>
  <c r="L20" i="50"/>
  <c r="O20"/>
  <c r="O20" i="68" s="1"/>
  <c r="Q20" i="50"/>
  <c r="Q20" i="68" s="1"/>
  <c r="S20" i="50"/>
  <c r="S20" i="68" s="1"/>
  <c r="T20" i="50"/>
  <c r="W20"/>
  <c r="W20" i="68" s="1"/>
  <c r="Y20" i="50"/>
  <c r="Y20" i="68" s="1"/>
  <c r="AA20" i="50"/>
  <c r="AA20" i="68" s="1"/>
  <c r="AB20" i="50"/>
  <c r="AE20"/>
  <c r="AE20" i="68" s="1"/>
  <c r="AG20" i="50"/>
  <c r="AG20" i="68" s="1"/>
  <c r="AI20" i="50"/>
  <c r="AI20" i="68" s="1"/>
  <c r="AJ20" i="50"/>
  <c r="G21"/>
  <c r="G21" i="68" s="1"/>
  <c r="I21" i="50"/>
  <c r="I21" i="68" s="1"/>
  <c r="K21" i="50"/>
  <c r="K21" i="68" s="1"/>
  <c r="L21" i="50"/>
  <c r="O21"/>
  <c r="O21" i="68" s="1"/>
  <c r="Q21" i="50"/>
  <c r="Q21" i="68" s="1"/>
  <c r="S21" i="50"/>
  <c r="S21" i="68" s="1"/>
  <c r="T21" i="50"/>
  <c r="W21"/>
  <c r="W21" i="68" s="1"/>
  <c r="Y21" i="50"/>
  <c r="Y21" i="68" s="1"/>
  <c r="AA21" i="50"/>
  <c r="AA21" i="68" s="1"/>
  <c r="AB21" i="50"/>
  <c r="AE21"/>
  <c r="AE21" i="68" s="1"/>
  <c r="AG21" i="50"/>
  <c r="AG21" i="68" s="1"/>
  <c r="AI21" i="50"/>
  <c r="AI21" i="68" s="1"/>
  <c r="AJ21" i="50"/>
  <c r="G22"/>
  <c r="G22" i="68" s="1"/>
  <c r="I22" i="50"/>
  <c r="I22" i="68" s="1"/>
  <c r="K22" i="50"/>
  <c r="K22" i="68" s="1"/>
  <c r="L22" i="50"/>
  <c r="O22"/>
  <c r="O22" i="68" s="1"/>
  <c r="Q22" i="50"/>
  <c r="Q22" i="68" s="1"/>
  <c r="S22" i="50"/>
  <c r="S22" i="68" s="1"/>
  <c r="T22" i="50"/>
  <c r="W22"/>
  <c r="W22" i="68" s="1"/>
  <c r="Y22" i="50"/>
  <c r="Y22" i="68" s="1"/>
  <c r="AA22" i="50"/>
  <c r="AA22" i="68" s="1"/>
  <c r="AB22" i="50"/>
  <c r="AE22"/>
  <c r="AE22" i="68" s="1"/>
  <c r="AG22" i="50"/>
  <c r="AG22" i="68" s="1"/>
  <c r="AI22" i="50"/>
  <c r="AI22" i="68" s="1"/>
  <c r="AJ22" i="50"/>
  <c r="I23"/>
  <c r="I23" i="68" s="1"/>
  <c r="K23" i="50"/>
  <c r="K23" i="68" s="1"/>
  <c r="O23" i="50"/>
  <c r="O23" i="68" s="1"/>
  <c r="Q23" i="50"/>
  <c r="Q23" i="68" s="1"/>
  <c r="S23" i="50"/>
  <c r="S23" i="68" s="1"/>
  <c r="T23" i="50"/>
  <c r="W23"/>
  <c r="W23" i="68" s="1"/>
  <c r="Y23" i="50"/>
  <c r="Y23" i="68" s="1"/>
  <c r="AA23" i="50"/>
  <c r="AA23" i="68" s="1"/>
  <c r="AB23" i="50"/>
  <c r="AE23"/>
  <c r="AE23" i="68" s="1"/>
  <c r="AG23" i="50"/>
  <c r="AG23" i="68" s="1"/>
  <c r="AI23" i="50"/>
  <c r="AI23" i="68" s="1"/>
  <c r="AJ23" i="50"/>
  <c r="G24"/>
  <c r="G24" i="68" s="1"/>
  <c r="I24" i="50"/>
  <c r="I24" i="68" s="1"/>
  <c r="K24" i="50"/>
  <c r="K24" i="68" s="1"/>
  <c r="L24" i="50"/>
  <c r="O24"/>
  <c r="O24" i="68" s="1"/>
  <c r="Q24" i="50"/>
  <c r="Q24" i="68" s="1"/>
  <c r="S24" i="50"/>
  <c r="S24" i="68" s="1"/>
  <c r="T24" i="50"/>
  <c r="W24"/>
  <c r="W24" i="68" s="1"/>
  <c r="Y24" i="50"/>
  <c r="Y24" i="68" s="1"/>
  <c r="AA24" i="50"/>
  <c r="AA24" i="68" s="1"/>
  <c r="AB24" i="50"/>
  <c r="AE24"/>
  <c r="AE24" i="68" s="1"/>
  <c r="AG24" i="50"/>
  <c r="AG24" i="68" s="1"/>
  <c r="AI24" i="50"/>
  <c r="AI24" i="68" s="1"/>
  <c r="AJ24" i="50"/>
  <c r="G25"/>
  <c r="G25" i="68" s="1"/>
  <c r="I25" i="50"/>
  <c r="I25" i="68" s="1"/>
  <c r="K25" i="50"/>
  <c r="K25" i="68" s="1"/>
  <c r="L25" i="50"/>
  <c r="O25"/>
  <c r="O25" i="68" s="1"/>
  <c r="Q25" i="50"/>
  <c r="Q25" i="68" s="1"/>
  <c r="S25" i="50"/>
  <c r="S25" i="68" s="1"/>
  <c r="T25" i="50"/>
  <c r="W25"/>
  <c r="W25" i="68" s="1"/>
  <c r="Y25" i="50"/>
  <c r="Y25" i="68" s="1"/>
  <c r="AA25" i="50"/>
  <c r="AA25" i="68" s="1"/>
  <c r="AB25" i="50"/>
  <c r="AE25"/>
  <c r="AE25" i="68" s="1"/>
  <c r="AG25" i="50"/>
  <c r="AG25" i="68" s="1"/>
  <c r="AI25" i="50"/>
  <c r="AI25" i="68" s="1"/>
  <c r="AJ25" i="50"/>
  <c r="G26"/>
  <c r="G26" i="68" s="1"/>
  <c r="I26" i="50"/>
  <c r="I26" i="68" s="1"/>
  <c r="K26" i="50"/>
  <c r="K26" i="68" s="1"/>
  <c r="L26" i="50"/>
  <c r="O26"/>
  <c r="O26" i="68" s="1"/>
  <c r="Q26" i="50"/>
  <c r="Q26" i="68" s="1"/>
  <c r="S26" i="50"/>
  <c r="S26" i="68" s="1"/>
  <c r="T26" i="50"/>
  <c r="W26"/>
  <c r="W26" i="68" s="1"/>
  <c r="Y26" i="50"/>
  <c r="Y26" i="68" s="1"/>
  <c r="AA26" i="50"/>
  <c r="AA26" i="68" s="1"/>
  <c r="AB26" i="50"/>
  <c r="AE26"/>
  <c r="AE26" i="68" s="1"/>
  <c r="AG26" i="50"/>
  <c r="AG26" i="68" s="1"/>
  <c r="AI26" i="50"/>
  <c r="AI26" i="68" s="1"/>
  <c r="AJ26" i="50"/>
  <c r="G27"/>
  <c r="G27" i="68" s="1"/>
  <c r="I27" i="50"/>
  <c r="I27" i="68" s="1"/>
  <c r="K27" i="50"/>
  <c r="K27" i="68" s="1"/>
  <c r="L27" i="50"/>
  <c r="O27"/>
  <c r="O27" i="68" s="1"/>
  <c r="Q27" i="50"/>
  <c r="Q27" i="68" s="1"/>
  <c r="S27" i="50"/>
  <c r="S27" i="68" s="1"/>
  <c r="T27" i="50"/>
  <c r="W27"/>
  <c r="W27" i="68" s="1"/>
  <c r="Y27" i="50"/>
  <c r="Y27" i="68" s="1"/>
  <c r="AA27" i="50"/>
  <c r="AA27" i="68" s="1"/>
  <c r="AB27" i="50"/>
  <c r="AE27"/>
  <c r="AE27" i="68" s="1"/>
  <c r="AG27" i="50"/>
  <c r="AG27" i="68" s="1"/>
  <c r="AI27" i="50"/>
  <c r="AI27" i="68" s="1"/>
  <c r="AJ27" i="50"/>
  <c r="G28"/>
  <c r="G28" i="68" s="1"/>
  <c r="I28" i="50"/>
  <c r="I28" i="68" s="1"/>
  <c r="K28" i="50"/>
  <c r="K28" i="68" s="1"/>
  <c r="L28" i="50"/>
  <c r="O28"/>
  <c r="O28" i="68" s="1"/>
  <c r="Q28" i="50"/>
  <c r="Q28" i="68" s="1"/>
  <c r="S28" i="50"/>
  <c r="S28" i="68" s="1"/>
  <c r="T28" i="50"/>
  <c r="W28"/>
  <c r="W28" i="68" s="1"/>
  <c r="Y28" i="50"/>
  <c r="Y28" i="68" s="1"/>
  <c r="AA28" i="50"/>
  <c r="AA28" i="68" s="1"/>
  <c r="AB28" i="50"/>
  <c r="AE28"/>
  <c r="AE28" i="68" s="1"/>
  <c r="AG28" i="50"/>
  <c r="AG28" i="68" s="1"/>
  <c r="AI28" i="50"/>
  <c r="AI28" i="68" s="1"/>
  <c r="AJ28" i="50"/>
  <c r="G29"/>
  <c r="G29" i="68" s="1"/>
  <c r="I29" i="50"/>
  <c r="I29" i="68" s="1"/>
  <c r="K29" i="50"/>
  <c r="K29" i="68" s="1"/>
  <c r="L29" i="50"/>
  <c r="O29"/>
  <c r="O29" i="68" s="1"/>
  <c r="Q29" i="50"/>
  <c r="Q29" i="68" s="1"/>
  <c r="S29" i="50"/>
  <c r="S29" i="68" s="1"/>
  <c r="T29" i="50"/>
  <c r="W29"/>
  <c r="W29" i="68" s="1"/>
  <c r="Y29" i="50"/>
  <c r="Y29" i="68" s="1"/>
  <c r="AA29" i="50"/>
  <c r="AA29" i="68" s="1"/>
  <c r="AB29" i="50"/>
  <c r="AE29"/>
  <c r="AE29" i="68" s="1"/>
  <c r="AG29" i="50"/>
  <c r="AG29" i="68" s="1"/>
  <c r="AI29" i="50"/>
  <c r="AI29" i="68" s="1"/>
  <c r="AJ29" i="50"/>
  <c r="G30"/>
  <c r="G30" i="68" s="1"/>
  <c r="I30" i="50"/>
  <c r="I30" i="68" s="1"/>
  <c r="K30" i="50"/>
  <c r="K30" i="68" s="1"/>
  <c r="L30" i="50"/>
  <c r="O30"/>
  <c r="O30" i="68" s="1"/>
  <c r="Q30" i="50"/>
  <c r="Q30" i="68" s="1"/>
  <c r="S30" i="50"/>
  <c r="S30" i="68" s="1"/>
  <c r="T30" i="50"/>
  <c r="W30"/>
  <c r="W30" i="68" s="1"/>
  <c r="Y30" i="50"/>
  <c r="Y30" i="68" s="1"/>
  <c r="AA30" i="50"/>
  <c r="AA30" i="68" s="1"/>
  <c r="AB30" i="50"/>
  <c r="AE30"/>
  <c r="AE30" i="68" s="1"/>
  <c r="AG30" i="50"/>
  <c r="AG30" i="68" s="1"/>
  <c r="AI30" i="50"/>
  <c r="AI30" i="68" s="1"/>
  <c r="AJ30" i="50"/>
  <c r="G31"/>
  <c r="G31" i="68" s="1"/>
  <c r="I31" i="50"/>
  <c r="I31" i="68" s="1"/>
  <c r="K31" i="50"/>
  <c r="K31" i="68" s="1"/>
  <c r="L31" i="50"/>
  <c r="O31"/>
  <c r="O31" i="68" s="1"/>
  <c r="Q31" i="50"/>
  <c r="Q31" i="68" s="1"/>
  <c r="S31" i="50"/>
  <c r="S31" i="68" s="1"/>
  <c r="T31" i="50"/>
  <c r="W31"/>
  <c r="W31" i="68" s="1"/>
  <c r="Y31" i="50"/>
  <c r="Y31" i="68" s="1"/>
  <c r="AA31" i="50"/>
  <c r="AA31" i="68" s="1"/>
  <c r="AB31" i="50"/>
  <c r="AE31"/>
  <c r="AE31" i="68" s="1"/>
  <c r="AG31" i="50"/>
  <c r="AG31" i="68" s="1"/>
  <c r="AI31" i="50"/>
  <c r="AI31" i="68" s="1"/>
  <c r="AJ31" i="50"/>
  <c r="G32"/>
  <c r="G32" i="68" s="1"/>
  <c r="I32" i="50"/>
  <c r="I32" i="68" s="1"/>
  <c r="K32" i="50"/>
  <c r="K32" i="68" s="1"/>
  <c r="L32" i="50"/>
  <c r="O32"/>
  <c r="O32" i="68" s="1"/>
  <c r="Q32" i="50"/>
  <c r="Q32" i="68" s="1"/>
  <c r="S32" i="50"/>
  <c r="S32" i="68" s="1"/>
  <c r="T32" i="50"/>
  <c r="W32"/>
  <c r="W32" i="68" s="1"/>
  <c r="Y32" i="50"/>
  <c r="Y32" i="68" s="1"/>
  <c r="AA32" i="50"/>
  <c r="AA32" i="68" s="1"/>
  <c r="AB32" i="50"/>
  <c r="AE32"/>
  <c r="AE32" i="68" s="1"/>
  <c r="AG32" i="50"/>
  <c r="AG32" i="68" s="1"/>
  <c r="AI32" i="50"/>
  <c r="AI32" i="68" s="1"/>
  <c r="AJ32" i="50"/>
  <c r="G33"/>
  <c r="G33" i="68" s="1"/>
  <c r="I33" i="50"/>
  <c r="I33" i="68" s="1"/>
  <c r="K33" i="50"/>
  <c r="K33" i="68" s="1"/>
  <c r="L33" i="50"/>
  <c r="O33"/>
  <c r="O33" i="68" s="1"/>
  <c r="Q33" i="50"/>
  <c r="Q33" i="68" s="1"/>
  <c r="S33" i="50"/>
  <c r="S33" i="68" s="1"/>
  <c r="T33" i="50"/>
  <c r="W33"/>
  <c r="W33" i="68" s="1"/>
  <c r="Y33" i="50"/>
  <c r="Y33" i="68" s="1"/>
  <c r="AA33" i="50"/>
  <c r="AA33" i="68" s="1"/>
  <c r="AB33" i="50"/>
  <c r="AE33"/>
  <c r="AE33" i="68" s="1"/>
  <c r="AG33" i="50"/>
  <c r="AG33" i="68" s="1"/>
  <c r="AI33" i="50"/>
  <c r="AI33" i="68" s="1"/>
  <c r="AJ33" i="50"/>
  <c r="G34"/>
  <c r="G34" i="68" s="1"/>
  <c r="I34" i="50"/>
  <c r="I34" i="68" s="1"/>
  <c r="K34" i="50"/>
  <c r="K34" i="68" s="1"/>
  <c r="L34" i="50"/>
  <c r="O34"/>
  <c r="O34" i="68" s="1"/>
  <c r="Q34" i="50"/>
  <c r="Q34" i="68" s="1"/>
  <c r="S34" i="50"/>
  <c r="S34" i="68" s="1"/>
  <c r="T34" i="50"/>
  <c r="W34"/>
  <c r="W34" i="68" s="1"/>
  <c r="Y34" i="50"/>
  <c r="Y34" i="68" s="1"/>
  <c r="AA34" i="50"/>
  <c r="AA34" i="68" s="1"/>
  <c r="AB34" i="50"/>
  <c r="AE34"/>
  <c r="AE34" i="68" s="1"/>
  <c r="AG34" i="50"/>
  <c r="AG34" i="68" s="1"/>
  <c r="AI34" i="50"/>
  <c r="AI34" i="68" s="1"/>
  <c r="AJ34" i="50"/>
  <c r="G35"/>
  <c r="G35" i="68" s="1"/>
  <c r="I35" i="50"/>
  <c r="I35" i="68" s="1"/>
  <c r="K35" i="50"/>
  <c r="K35" i="68" s="1"/>
  <c r="L35" i="50"/>
  <c r="O35"/>
  <c r="O35" i="68" s="1"/>
  <c r="Q35" i="50"/>
  <c r="S35"/>
  <c r="S35" i="68" s="1"/>
  <c r="T35" i="50"/>
  <c r="W35"/>
  <c r="W35" i="68" s="1"/>
  <c r="Y35" i="50"/>
  <c r="Y35" i="68" s="1"/>
  <c r="AA35" i="50"/>
  <c r="AA35" i="68" s="1"/>
  <c r="AB35" i="50"/>
  <c r="AE35"/>
  <c r="AE35" i="68" s="1"/>
  <c r="AG35" i="50"/>
  <c r="AG35" i="68" s="1"/>
  <c r="AI35" i="50"/>
  <c r="AI35" i="68" s="1"/>
  <c r="AJ35" i="50"/>
  <c r="G36"/>
  <c r="G36" i="68" s="1"/>
  <c r="I36" i="50"/>
  <c r="I36" i="68" s="1"/>
  <c r="K36" i="50"/>
  <c r="K36" i="68" s="1"/>
  <c r="L36" i="50"/>
  <c r="O36"/>
  <c r="O36" i="68" s="1"/>
  <c r="Q36" i="50"/>
  <c r="Q36" i="68" s="1"/>
  <c r="S36" i="50"/>
  <c r="S36" i="68" s="1"/>
  <c r="T36" i="50"/>
  <c r="W36"/>
  <c r="W36" i="68" s="1"/>
  <c r="Y36" i="50"/>
  <c r="Y36" i="68" s="1"/>
  <c r="AA36" i="50"/>
  <c r="AA36" i="68" s="1"/>
  <c r="AB36" i="50"/>
  <c r="AE36"/>
  <c r="AE36" i="68" s="1"/>
  <c r="AG36" i="50"/>
  <c r="AG36" i="68" s="1"/>
  <c r="AI36" i="50"/>
  <c r="AI36" i="68" s="1"/>
  <c r="AJ36" i="50"/>
  <c r="G37"/>
  <c r="G37" i="68" s="1"/>
  <c r="I37" i="50"/>
  <c r="I37" i="68" s="1"/>
  <c r="K37" i="50"/>
  <c r="K37" i="68" s="1"/>
  <c r="L37" i="50"/>
  <c r="O37"/>
  <c r="O37" i="68" s="1"/>
  <c r="Q37" i="50"/>
  <c r="Q37" i="68" s="1"/>
  <c r="S37" i="50"/>
  <c r="S37" i="68" s="1"/>
  <c r="T37" i="50"/>
  <c r="W37"/>
  <c r="W37" i="68" s="1"/>
  <c r="Y37" i="50"/>
  <c r="Y37" i="68" s="1"/>
  <c r="AA37" i="50"/>
  <c r="AA37" i="68" s="1"/>
  <c r="AB37" i="50"/>
  <c r="AE37"/>
  <c r="AE37" i="68" s="1"/>
  <c r="AG37" i="50"/>
  <c r="AG37" i="68" s="1"/>
  <c r="AI37" i="50"/>
  <c r="AI37" i="68" s="1"/>
  <c r="AJ37" i="50"/>
  <c r="G38"/>
  <c r="G38" i="68" s="1"/>
  <c r="I38" i="50"/>
  <c r="I38" i="68" s="1"/>
  <c r="K38" i="50"/>
  <c r="K38" i="68" s="1"/>
  <c r="L38" i="50"/>
  <c r="O38"/>
  <c r="O38" i="68" s="1"/>
  <c r="Q38" i="50"/>
  <c r="Q38" i="68" s="1"/>
  <c r="S38" i="50"/>
  <c r="S38" i="68" s="1"/>
  <c r="T38" i="50"/>
  <c r="W38"/>
  <c r="W38" i="68" s="1"/>
  <c r="Y38" i="50"/>
  <c r="Y38" i="68" s="1"/>
  <c r="AA38" i="50"/>
  <c r="AA38" i="68" s="1"/>
  <c r="AB38" i="50"/>
  <c r="AE38"/>
  <c r="AE38" i="68" s="1"/>
  <c r="AG38" i="50"/>
  <c r="AG38" i="68" s="1"/>
  <c r="AI38" i="50"/>
  <c r="AI38" i="68" s="1"/>
  <c r="AJ38" i="50"/>
  <c r="G39"/>
  <c r="G39" i="68" s="1"/>
  <c r="I39" i="50"/>
  <c r="I39" i="68" s="1"/>
  <c r="K39" i="50"/>
  <c r="K39" i="68" s="1"/>
  <c r="L39" i="50"/>
  <c r="O39"/>
  <c r="O39" i="68" s="1"/>
  <c r="Q39" i="50"/>
  <c r="S39"/>
  <c r="S39" i="68" s="1"/>
  <c r="T39" i="50"/>
  <c r="W39"/>
  <c r="W39" i="68" s="1"/>
  <c r="Y39" i="50"/>
  <c r="Y39" i="68" s="1"/>
  <c r="AA39" i="50"/>
  <c r="AA39" i="68" s="1"/>
  <c r="AB39" i="50"/>
  <c r="AE39"/>
  <c r="AE39" i="68" s="1"/>
  <c r="AG39" i="50"/>
  <c r="AG39" i="68" s="1"/>
  <c r="AI39" i="50"/>
  <c r="AI39" i="68" s="1"/>
  <c r="AJ39" i="50"/>
  <c r="G40"/>
  <c r="G40" i="68" s="1"/>
  <c r="I40" i="50"/>
  <c r="I40" i="68" s="1"/>
  <c r="K40" i="50"/>
  <c r="K40" i="68" s="1"/>
  <c r="L40" i="50"/>
  <c r="O40"/>
  <c r="O40" i="68" s="1"/>
  <c r="Q40" i="50"/>
  <c r="Q40" i="68" s="1"/>
  <c r="S40" i="50"/>
  <c r="S40" i="68" s="1"/>
  <c r="T40" i="50"/>
  <c r="W40"/>
  <c r="W40" i="68" s="1"/>
  <c r="Y40" i="50"/>
  <c r="Y40" i="68" s="1"/>
  <c r="AA40" i="50"/>
  <c r="AA40" i="68" s="1"/>
  <c r="AB40" i="50"/>
  <c r="AE40"/>
  <c r="AE40" i="68" s="1"/>
  <c r="AG40" i="50"/>
  <c r="AG40" i="68" s="1"/>
  <c r="AI40" i="50"/>
  <c r="AI40" i="68" s="1"/>
  <c r="AJ40" i="50"/>
  <c r="G41"/>
  <c r="G41" i="68" s="1"/>
  <c r="I41" i="50"/>
  <c r="I41" i="68" s="1"/>
  <c r="K41" i="50"/>
  <c r="K41" i="68" s="1"/>
  <c r="L41" i="50"/>
  <c r="O41"/>
  <c r="O41" i="68" s="1"/>
  <c r="Q41" i="50"/>
  <c r="Q41" i="68" s="1"/>
  <c r="S41" i="50"/>
  <c r="S41" i="68" s="1"/>
  <c r="T41" i="50"/>
  <c r="W41"/>
  <c r="W41" i="68" s="1"/>
  <c r="Y41" i="50"/>
  <c r="Y41" i="68" s="1"/>
  <c r="AA41" i="50"/>
  <c r="AA41" i="68" s="1"/>
  <c r="AB41" i="50"/>
  <c r="AE41"/>
  <c r="AE41" i="68" s="1"/>
  <c r="AG41" i="50"/>
  <c r="AG41" i="68" s="1"/>
  <c r="AI41" i="50"/>
  <c r="AI41" i="68" s="1"/>
  <c r="AJ41" i="50"/>
  <c r="G42"/>
  <c r="G42" i="68" s="1"/>
  <c r="I42" i="50"/>
  <c r="I42" i="68" s="1"/>
  <c r="K42" i="50"/>
  <c r="K42" i="68" s="1"/>
  <c r="L42" i="50"/>
  <c r="O42"/>
  <c r="O42" i="68" s="1"/>
  <c r="Q42" i="50"/>
  <c r="Q42" i="68" s="1"/>
  <c r="S42" i="50"/>
  <c r="S42" i="68" s="1"/>
  <c r="T42" i="50"/>
  <c r="W42"/>
  <c r="W42" i="68" s="1"/>
  <c r="Y42" i="50"/>
  <c r="Y42" i="68" s="1"/>
  <c r="AA42" i="50"/>
  <c r="AA42" i="68" s="1"/>
  <c r="AB42" i="50"/>
  <c r="AE42"/>
  <c r="AE42" i="68" s="1"/>
  <c r="AG42" i="50"/>
  <c r="AG42" i="68" s="1"/>
  <c r="AI42" i="50"/>
  <c r="AI42" i="68" s="1"/>
  <c r="AJ42" i="50"/>
  <c r="G43"/>
  <c r="G43" i="68" s="1"/>
  <c r="I43" i="50"/>
  <c r="I43" i="68" s="1"/>
  <c r="K43" i="50"/>
  <c r="K43" i="68" s="1"/>
  <c r="L43" i="50"/>
  <c r="O43"/>
  <c r="O43" i="68" s="1"/>
  <c r="Q43" i="50"/>
  <c r="S43"/>
  <c r="S43" i="68" s="1"/>
  <c r="T43" i="50"/>
  <c r="W43"/>
  <c r="W43" i="68" s="1"/>
  <c r="Y43" i="50"/>
  <c r="Y43" i="68" s="1"/>
  <c r="AA43" i="50"/>
  <c r="AA43" i="68" s="1"/>
  <c r="AB43" i="50"/>
  <c r="AE43"/>
  <c r="AE43" i="68" s="1"/>
  <c r="AG43" i="50"/>
  <c r="AG43" i="68" s="1"/>
  <c r="AI43" i="50"/>
  <c r="AI43" i="68" s="1"/>
  <c r="AJ43" i="50"/>
  <c r="G44"/>
  <c r="G44" i="68" s="1"/>
  <c r="I44" i="50"/>
  <c r="I44" i="68" s="1"/>
  <c r="K44" i="50"/>
  <c r="K44" i="68" s="1"/>
  <c r="L44" i="50"/>
  <c r="O44"/>
  <c r="O44" i="68" s="1"/>
  <c r="Q44" i="50"/>
  <c r="Q44" i="68" s="1"/>
  <c r="S44" i="50"/>
  <c r="S44" i="68" s="1"/>
  <c r="T44" i="50"/>
  <c r="W44"/>
  <c r="W44" i="68" s="1"/>
  <c r="Y44" i="50"/>
  <c r="Y44" i="68" s="1"/>
  <c r="AA44" i="50"/>
  <c r="AA44" i="68" s="1"/>
  <c r="AB44" i="50"/>
  <c r="AE44"/>
  <c r="AE44" i="68" s="1"/>
  <c r="AG44" i="50"/>
  <c r="AG44" i="68" s="1"/>
  <c r="AI44" i="50"/>
  <c r="AI44" i="68" s="1"/>
  <c r="AJ44" i="50"/>
  <c r="G45"/>
  <c r="G45" i="68" s="1"/>
  <c r="I45" i="50"/>
  <c r="I45" i="68" s="1"/>
  <c r="K45" i="50"/>
  <c r="K45" i="68" s="1"/>
  <c r="L45" i="50"/>
  <c r="O45"/>
  <c r="O45" i="68" s="1"/>
  <c r="Q45" i="50"/>
  <c r="Q45" i="68" s="1"/>
  <c r="S45" i="50"/>
  <c r="S45" i="68" s="1"/>
  <c r="T45" i="50"/>
  <c r="W45"/>
  <c r="W45" i="68" s="1"/>
  <c r="Y45" i="50"/>
  <c r="Y45" i="68" s="1"/>
  <c r="AA45" i="50"/>
  <c r="AA45" i="68" s="1"/>
  <c r="AB45" i="50"/>
  <c r="AE45"/>
  <c r="AE45" i="68" s="1"/>
  <c r="AG45" i="50"/>
  <c r="AG45" i="68" s="1"/>
  <c r="AI45" i="50"/>
  <c r="AI45" i="68" s="1"/>
  <c r="AJ45" i="50"/>
  <c r="G46"/>
  <c r="G46" i="68" s="1"/>
  <c r="I46" i="50"/>
  <c r="I46" i="68" s="1"/>
  <c r="K46" i="50"/>
  <c r="K46" i="68" s="1"/>
  <c r="L46" i="50"/>
  <c r="O46"/>
  <c r="O46" i="68" s="1"/>
  <c r="Q46" i="50"/>
  <c r="Q46" i="68" s="1"/>
  <c r="S46" i="50"/>
  <c r="S46" i="68" s="1"/>
  <c r="T46" i="50"/>
  <c r="W46"/>
  <c r="W46" i="68" s="1"/>
  <c r="Y46" i="50"/>
  <c r="Y46" i="68" s="1"/>
  <c r="AA46" i="50"/>
  <c r="AA46" i="68" s="1"/>
  <c r="AB46" i="50"/>
  <c r="AE46"/>
  <c r="AE46" i="68" s="1"/>
  <c r="AG46" i="50"/>
  <c r="AG46" i="68" s="1"/>
  <c r="AI46" i="50"/>
  <c r="AI46" i="68" s="1"/>
  <c r="AJ46" i="50"/>
  <c r="G47"/>
  <c r="G47" i="68" s="1"/>
  <c r="I47" i="50"/>
  <c r="I47" i="68" s="1"/>
  <c r="K47" i="50"/>
  <c r="K47" i="68" s="1"/>
  <c r="L47" i="50"/>
  <c r="O47"/>
  <c r="O47" i="68" s="1"/>
  <c r="Q47" i="50"/>
  <c r="S47"/>
  <c r="S47" i="68" s="1"/>
  <c r="T47" i="50"/>
  <c r="W47"/>
  <c r="W47" i="68" s="1"/>
  <c r="Y47" i="50"/>
  <c r="Y47" i="68" s="1"/>
  <c r="AA47" i="50"/>
  <c r="AA47" i="68" s="1"/>
  <c r="AB47" i="50"/>
  <c r="AE47"/>
  <c r="AE47" i="68" s="1"/>
  <c r="AG47" i="50"/>
  <c r="AG47" i="68" s="1"/>
  <c r="AI47" i="50"/>
  <c r="AI47" i="68" s="1"/>
  <c r="AJ47" i="50"/>
  <c r="G48"/>
  <c r="G48" i="68" s="1"/>
  <c r="I48" i="50"/>
  <c r="I48" i="68" s="1"/>
  <c r="K48" i="50"/>
  <c r="K48" i="68" s="1"/>
  <c r="L48" i="50"/>
  <c r="O48"/>
  <c r="O48" i="68" s="1"/>
  <c r="Q48" i="50"/>
  <c r="Q48" i="68" s="1"/>
  <c r="S48" i="50"/>
  <c r="S48" i="68" s="1"/>
  <c r="T48" i="50"/>
  <c r="W48"/>
  <c r="W48" i="68" s="1"/>
  <c r="Y48" i="50"/>
  <c r="Y48" i="68" s="1"/>
  <c r="AA48" i="50"/>
  <c r="AA48" i="68" s="1"/>
  <c r="AB48" i="50"/>
  <c r="AE48"/>
  <c r="AE48" i="68" s="1"/>
  <c r="AG48" i="50"/>
  <c r="AG48" i="68" s="1"/>
  <c r="AI48" i="50"/>
  <c r="AI48" i="68" s="1"/>
  <c r="AJ48" i="50"/>
  <c r="G49"/>
  <c r="G49" i="68" s="1"/>
  <c r="I49" i="50"/>
  <c r="I49" i="68" s="1"/>
  <c r="K49" i="50"/>
  <c r="K49" i="68" s="1"/>
  <c r="L49" i="50"/>
  <c r="O49"/>
  <c r="O49" i="68" s="1"/>
  <c r="Q49" i="50"/>
  <c r="Q49" i="68" s="1"/>
  <c r="S49" i="50"/>
  <c r="S49" i="68" s="1"/>
  <c r="T49" i="50"/>
  <c r="W49"/>
  <c r="W49" i="68" s="1"/>
  <c r="Y49" i="50"/>
  <c r="Y49" i="68" s="1"/>
  <c r="AA49" i="50"/>
  <c r="AA49" i="68" s="1"/>
  <c r="AB49" i="50"/>
  <c r="AE49"/>
  <c r="AE49" i="68" s="1"/>
  <c r="AG49" i="50"/>
  <c r="AG49" i="68" s="1"/>
  <c r="AI49" i="50"/>
  <c r="AI49" i="68" s="1"/>
  <c r="AJ49" i="50"/>
  <c r="G50"/>
  <c r="G50" i="68" s="1"/>
  <c r="I50" i="50"/>
  <c r="I50" i="68" s="1"/>
  <c r="K50" i="50"/>
  <c r="K50" i="68" s="1"/>
  <c r="L50" i="50"/>
  <c r="O50"/>
  <c r="O50" i="68" s="1"/>
  <c r="Q50" i="50"/>
  <c r="Q50" i="68" s="1"/>
  <c r="S50" i="50"/>
  <c r="S50" i="68" s="1"/>
  <c r="T50" i="50"/>
  <c r="W50"/>
  <c r="W50" i="68" s="1"/>
  <c r="Y50" i="50"/>
  <c r="Y50" i="68" s="1"/>
  <c r="AA50" i="50"/>
  <c r="AA50" i="68" s="1"/>
  <c r="AB50" i="50"/>
  <c r="AE50"/>
  <c r="AE50" i="68" s="1"/>
  <c r="AG50" i="50"/>
  <c r="AG50" i="68" s="1"/>
  <c r="AI50" i="50"/>
  <c r="AI50" i="68" s="1"/>
  <c r="AJ50" i="50"/>
  <c r="G51"/>
  <c r="G51" i="68" s="1"/>
  <c r="I51" i="50"/>
  <c r="I51" i="68" s="1"/>
  <c r="K51" i="50"/>
  <c r="K51" i="68" s="1"/>
  <c r="L51" i="50"/>
  <c r="O51"/>
  <c r="O51" i="68" s="1"/>
  <c r="Q51" i="50"/>
  <c r="S51"/>
  <c r="S51" i="68" s="1"/>
  <c r="T51" i="50"/>
  <c r="W51"/>
  <c r="W51" i="68" s="1"/>
  <c r="Y51" i="50"/>
  <c r="Y51" i="68" s="1"/>
  <c r="AA51" i="50"/>
  <c r="AA51" i="68" s="1"/>
  <c r="AB51" i="50"/>
  <c r="AE51"/>
  <c r="AE51" i="68" s="1"/>
  <c r="AG51" i="50"/>
  <c r="AG51" i="68" s="1"/>
  <c r="AI51" i="50"/>
  <c r="AI51" i="68" s="1"/>
  <c r="AJ51" i="50"/>
  <c r="G52"/>
  <c r="G52" i="68" s="1"/>
  <c r="I52" i="50"/>
  <c r="I52" i="68" s="1"/>
  <c r="K52" i="50"/>
  <c r="K52" i="68" s="1"/>
  <c r="L52" i="50"/>
  <c r="O52"/>
  <c r="O52" i="68" s="1"/>
  <c r="Q52" i="50"/>
  <c r="Q52" i="68" s="1"/>
  <c r="S52" i="50"/>
  <c r="S52" i="68" s="1"/>
  <c r="T52" i="50"/>
  <c r="W52"/>
  <c r="W52" i="68" s="1"/>
  <c r="Y52" i="50"/>
  <c r="Y52" i="68" s="1"/>
  <c r="AA52" i="50"/>
  <c r="AA52" i="68" s="1"/>
  <c r="AB52" i="50"/>
  <c r="AE52"/>
  <c r="AE52" i="68" s="1"/>
  <c r="AG52" i="50"/>
  <c r="AG52" i="68" s="1"/>
  <c r="AI52" i="50"/>
  <c r="AI52" i="68" s="1"/>
  <c r="AJ52" i="50"/>
  <c r="G53"/>
  <c r="G53" i="68" s="1"/>
  <c r="I53" i="50"/>
  <c r="I53" i="68" s="1"/>
  <c r="K53" i="50"/>
  <c r="K53" i="68" s="1"/>
  <c r="L53" i="50"/>
  <c r="O53"/>
  <c r="O53" i="68" s="1"/>
  <c r="Q53" i="50"/>
  <c r="Q53" i="68" s="1"/>
  <c r="S53" i="50"/>
  <c r="S53" i="68" s="1"/>
  <c r="T53" i="50"/>
  <c r="W53"/>
  <c r="W53" i="68" s="1"/>
  <c r="Y53" i="50"/>
  <c r="Y53" i="68" s="1"/>
  <c r="AA53" i="50"/>
  <c r="AA53" i="68" s="1"/>
  <c r="AB53" i="50"/>
  <c r="AE53"/>
  <c r="AE53" i="68" s="1"/>
  <c r="AG53" i="50"/>
  <c r="AG53" i="68" s="1"/>
  <c r="AI53" i="50"/>
  <c r="AI53" i="68" s="1"/>
  <c r="AJ53" i="50"/>
  <c r="G54"/>
  <c r="G54" i="68" s="1"/>
  <c r="I54" i="50"/>
  <c r="I54" i="68" s="1"/>
  <c r="K54" i="50"/>
  <c r="K54" i="68" s="1"/>
  <c r="L54" i="50"/>
  <c r="O54"/>
  <c r="O54" i="68" s="1"/>
  <c r="Q54" i="50"/>
  <c r="Q54" i="68" s="1"/>
  <c r="S54" i="50"/>
  <c r="S54" i="68" s="1"/>
  <c r="T54" i="50"/>
  <c r="W54"/>
  <c r="W54" i="68" s="1"/>
  <c r="Y54" i="50"/>
  <c r="Y54" i="68" s="1"/>
  <c r="AA54" i="50"/>
  <c r="AA54" i="68" s="1"/>
  <c r="AB54" i="50"/>
  <c r="AE54"/>
  <c r="AE54" i="68" s="1"/>
  <c r="AG54" i="50"/>
  <c r="AG54" i="68" s="1"/>
  <c r="AI54" i="50"/>
  <c r="AI54" i="68" s="1"/>
  <c r="AJ54" i="50"/>
  <c r="G55"/>
  <c r="G55" i="68" s="1"/>
  <c r="I55" i="50"/>
  <c r="I55" i="68" s="1"/>
  <c r="K55" i="50"/>
  <c r="K55" i="68" s="1"/>
  <c r="L55" i="50"/>
  <c r="O55"/>
  <c r="O55" i="68" s="1"/>
  <c r="Q55" i="50"/>
  <c r="S55"/>
  <c r="S55" i="68" s="1"/>
  <c r="T55" i="50"/>
  <c r="W55"/>
  <c r="W55" i="68" s="1"/>
  <c r="Y55" i="50"/>
  <c r="Y55" i="68" s="1"/>
  <c r="AA55" i="50"/>
  <c r="AA55" i="68" s="1"/>
  <c r="AB55" i="50"/>
  <c r="AE55"/>
  <c r="AE55" i="68" s="1"/>
  <c r="AG55" i="50"/>
  <c r="AG55" i="68" s="1"/>
  <c r="AI55" i="50"/>
  <c r="AI55" i="68" s="1"/>
  <c r="AJ55" i="50"/>
  <c r="G56"/>
  <c r="G56" i="68" s="1"/>
  <c r="I56" i="50"/>
  <c r="I56" i="68" s="1"/>
  <c r="K56" i="50"/>
  <c r="K56" i="68" s="1"/>
  <c r="L56" i="50"/>
  <c r="O56"/>
  <c r="O56" i="68" s="1"/>
  <c r="Q56" i="50"/>
  <c r="Q56" i="68" s="1"/>
  <c r="S56" i="50"/>
  <c r="S56" i="68" s="1"/>
  <c r="T56" i="50"/>
  <c r="W56"/>
  <c r="W56" i="68" s="1"/>
  <c r="Y56" i="50"/>
  <c r="Y56" i="68" s="1"/>
  <c r="AA56" i="50"/>
  <c r="AA56" i="68" s="1"/>
  <c r="AB56" i="50"/>
  <c r="AE56"/>
  <c r="AE56" i="68" s="1"/>
  <c r="AG56" i="50"/>
  <c r="AG56" i="68" s="1"/>
  <c r="AI56" i="50"/>
  <c r="AI56" i="68" s="1"/>
  <c r="AJ56" i="50"/>
  <c r="G57"/>
  <c r="G57" i="68" s="1"/>
  <c r="I57" i="50"/>
  <c r="I57" i="68" s="1"/>
  <c r="K57" i="50"/>
  <c r="K57" i="68" s="1"/>
  <c r="L57" i="50"/>
  <c r="O57"/>
  <c r="O57" i="68" s="1"/>
  <c r="Q57" i="50"/>
  <c r="Q57" i="68" s="1"/>
  <c r="S57" i="50"/>
  <c r="S57" i="68" s="1"/>
  <c r="T57" i="50"/>
  <c r="W57"/>
  <c r="W57" i="68" s="1"/>
  <c r="Y57" i="50"/>
  <c r="Y57" i="68" s="1"/>
  <c r="AA57" i="50"/>
  <c r="AA57" i="68" s="1"/>
  <c r="AB57" i="50"/>
  <c r="AE57"/>
  <c r="AE57" i="68" s="1"/>
  <c r="AG57" i="50"/>
  <c r="AG57" i="68" s="1"/>
  <c r="AI57" i="50"/>
  <c r="AI57" i="68" s="1"/>
  <c r="AJ57" i="50"/>
  <c r="G58"/>
  <c r="G58" i="68" s="1"/>
  <c r="I58" i="50"/>
  <c r="I58" i="68" s="1"/>
  <c r="K58" i="50"/>
  <c r="K58" i="68" s="1"/>
  <c r="L58" i="50"/>
  <c r="O58"/>
  <c r="O58" i="68" s="1"/>
  <c r="Q58" i="50"/>
  <c r="Q58" i="68" s="1"/>
  <c r="S58" i="50"/>
  <c r="S58" i="68" s="1"/>
  <c r="T58" i="50"/>
  <c r="W58"/>
  <c r="W58" i="68" s="1"/>
  <c r="Y58" i="50"/>
  <c r="Y58" i="68" s="1"/>
  <c r="AA58" i="50"/>
  <c r="AA58" i="68" s="1"/>
  <c r="AB58" i="50"/>
  <c r="AE58"/>
  <c r="AE58" i="68" s="1"/>
  <c r="AG58" i="50"/>
  <c r="AG58" i="68" s="1"/>
  <c r="AI58" i="50"/>
  <c r="AI58" i="68" s="1"/>
  <c r="AJ58" i="50"/>
  <c r="G59"/>
  <c r="G59" i="68" s="1"/>
  <c r="I59" i="50"/>
  <c r="I59" i="68" s="1"/>
  <c r="K59" i="50"/>
  <c r="K59" i="68" s="1"/>
  <c r="L59" i="50"/>
  <c r="O59"/>
  <c r="O59" i="68" s="1"/>
  <c r="Q59" i="50"/>
  <c r="U59" s="1"/>
  <c r="S59"/>
  <c r="S59" i="68" s="1"/>
  <c r="T59" i="50"/>
  <c r="W59"/>
  <c r="W59" i="68" s="1"/>
  <c r="Y59" i="50"/>
  <c r="Y59" i="68" s="1"/>
  <c r="AA59" i="50"/>
  <c r="AA59" i="68" s="1"/>
  <c r="AB59" i="50"/>
  <c r="AE59"/>
  <c r="AE59" i="68" s="1"/>
  <c r="AG59" i="50"/>
  <c r="AG59" i="68" s="1"/>
  <c r="AI59" i="50"/>
  <c r="AI59" i="68" s="1"/>
  <c r="AJ59" i="50"/>
  <c r="G60"/>
  <c r="G60" i="68" s="1"/>
  <c r="I60" i="50"/>
  <c r="I60" i="68" s="1"/>
  <c r="K60" i="50"/>
  <c r="K60" i="68" s="1"/>
  <c r="L60" i="50"/>
  <c r="O60"/>
  <c r="O60" i="68" s="1"/>
  <c r="Q60" i="50"/>
  <c r="Q60" i="68" s="1"/>
  <c r="S60" i="50"/>
  <c r="S60" i="68" s="1"/>
  <c r="T60" i="50"/>
  <c r="W60"/>
  <c r="W60" i="68" s="1"/>
  <c r="Y60" i="50"/>
  <c r="Y60" i="68" s="1"/>
  <c r="AA60" i="50"/>
  <c r="AA60" i="68" s="1"/>
  <c r="AB60" i="50"/>
  <c r="AE60"/>
  <c r="AE60" i="68" s="1"/>
  <c r="AG60" i="50"/>
  <c r="AG60" i="68" s="1"/>
  <c r="AI60" i="50"/>
  <c r="AI60" i="68" s="1"/>
  <c r="AJ60" i="50"/>
  <c r="G61"/>
  <c r="G61" i="68" s="1"/>
  <c r="I61" i="50"/>
  <c r="I61" i="68" s="1"/>
  <c r="K61" i="50"/>
  <c r="K61" i="68" s="1"/>
  <c r="L61" i="50"/>
  <c r="O61"/>
  <c r="O61" i="68" s="1"/>
  <c r="Q61" i="50"/>
  <c r="Q61" i="68" s="1"/>
  <c r="S61" i="50"/>
  <c r="S61" i="68" s="1"/>
  <c r="T61" i="50"/>
  <c r="W61"/>
  <c r="W61" i="68" s="1"/>
  <c r="Y61" i="50"/>
  <c r="Y61" i="68" s="1"/>
  <c r="AA61" i="50"/>
  <c r="AA61" i="68" s="1"/>
  <c r="AB61" i="50"/>
  <c r="AE61"/>
  <c r="AE61" i="68" s="1"/>
  <c r="AG61" i="50"/>
  <c r="AG61" i="68" s="1"/>
  <c r="AI61" i="50"/>
  <c r="AI61" i="68" s="1"/>
  <c r="AJ61" i="50"/>
  <c r="G62"/>
  <c r="G62" i="68" s="1"/>
  <c r="I62" i="50"/>
  <c r="I62" i="68" s="1"/>
  <c r="K62" i="50"/>
  <c r="K62" i="68" s="1"/>
  <c r="L62" i="50"/>
  <c r="O62"/>
  <c r="O62" i="68" s="1"/>
  <c r="Q62" i="50"/>
  <c r="Q62" i="68" s="1"/>
  <c r="S62" i="50"/>
  <c r="S62" i="68" s="1"/>
  <c r="T62" i="50"/>
  <c r="W62"/>
  <c r="W62" i="68" s="1"/>
  <c r="Y62" i="50"/>
  <c r="Y62" i="68" s="1"/>
  <c r="AA62" i="50"/>
  <c r="AA62" i="68" s="1"/>
  <c r="AB62" i="50"/>
  <c r="AE62"/>
  <c r="AE62" i="68" s="1"/>
  <c r="AG62" i="50"/>
  <c r="AG62" i="68" s="1"/>
  <c r="AI62" i="50"/>
  <c r="AI62" i="68" s="1"/>
  <c r="AJ62" i="50"/>
  <c r="G63"/>
  <c r="G63" i="68" s="1"/>
  <c r="I63" i="50"/>
  <c r="I63" i="68" s="1"/>
  <c r="K63" i="50"/>
  <c r="K63" i="68" s="1"/>
  <c r="L63" i="50"/>
  <c r="O63"/>
  <c r="O63" i="68" s="1"/>
  <c r="Q63" i="50"/>
  <c r="Q63" i="68" s="1"/>
  <c r="S63" i="50"/>
  <c r="S63" i="68" s="1"/>
  <c r="T63" i="50"/>
  <c r="W63"/>
  <c r="W63" i="68" s="1"/>
  <c r="Y63" i="50"/>
  <c r="Y63" i="68" s="1"/>
  <c r="AA63" i="50"/>
  <c r="AA63" i="68" s="1"/>
  <c r="AB63" i="50"/>
  <c r="AE63"/>
  <c r="AE63" i="68" s="1"/>
  <c r="AG63" i="50"/>
  <c r="AG63" i="68" s="1"/>
  <c r="AI63" i="50"/>
  <c r="AI63" i="68" s="1"/>
  <c r="AJ63" i="50"/>
  <c r="G64"/>
  <c r="G64" i="68" s="1"/>
  <c r="I64" i="50"/>
  <c r="I64" i="68" s="1"/>
  <c r="K64" i="50"/>
  <c r="K64" i="68" s="1"/>
  <c r="L64" i="50"/>
  <c r="O64"/>
  <c r="O64" i="68" s="1"/>
  <c r="Q64" i="50"/>
  <c r="S64"/>
  <c r="S64" i="68" s="1"/>
  <c r="T64" i="50"/>
  <c r="W64"/>
  <c r="W64" i="68" s="1"/>
  <c r="Y64" i="50"/>
  <c r="Y64" i="68" s="1"/>
  <c r="AA64" i="50"/>
  <c r="AA64" i="68" s="1"/>
  <c r="AB64" i="50"/>
  <c r="AE64"/>
  <c r="AE64" i="68" s="1"/>
  <c r="AG64" i="50"/>
  <c r="AG64" i="68" s="1"/>
  <c r="AI64" i="50"/>
  <c r="AI64" i="68" s="1"/>
  <c r="AJ64" i="50"/>
  <c r="G65"/>
  <c r="G65" i="68" s="1"/>
  <c r="I65" i="50"/>
  <c r="I65" i="68" s="1"/>
  <c r="K65" i="50"/>
  <c r="K65" i="68" s="1"/>
  <c r="L65" i="50"/>
  <c r="O65"/>
  <c r="O65" i="68" s="1"/>
  <c r="Q65" i="50"/>
  <c r="Q65" i="68" s="1"/>
  <c r="S65" i="50"/>
  <c r="S65" i="68" s="1"/>
  <c r="T65" i="50"/>
  <c r="W65"/>
  <c r="W65" i="68" s="1"/>
  <c r="Y65" i="50"/>
  <c r="Y65" i="68" s="1"/>
  <c r="AA65" i="50"/>
  <c r="AA65" i="68" s="1"/>
  <c r="AB65" i="50"/>
  <c r="AE65"/>
  <c r="AE65" i="68" s="1"/>
  <c r="AG65" i="50"/>
  <c r="AG65" i="68" s="1"/>
  <c r="AI65" i="50"/>
  <c r="AI65" i="68" s="1"/>
  <c r="AJ65" i="50"/>
  <c r="G66"/>
  <c r="G66" i="68" s="1"/>
  <c r="I66" i="50"/>
  <c r="I66" i="68" s="1"/>
  <c r="K66" i="50"/>
  <c r="K66" i="68" s="1"/>
  <c r="L66" i="50"/>
  <c r="O66"/>
  <c r="O66" i="68" s="1"/>
  <c r="Q66" i="50"/>
  <c r="Q66" i="68" s="1"/>
  <c r="S66" i="50"/>
  <c r="S66" i="68" s="1"/>
  <c r="T66" i="50"/>
  <c r="W66"/>
  <c r="W66" i="68" s="1"/>
  <c r="Y66" i="50"/>
  <c r="Y66" i="68" s="1"/>
  <c r="AA66" i="50"/>
  <c r="AA66" i="68" s="1"/>
  <c r="AB66" i="50"/>
  <c r="AE66"/>
  <c r="AE66" i="68" s="1"/>
  <c r="AG66" i="50"/>
  <c r="AG66" i="68" s="1"/>
  <c r="AI66" i="50"/>
  <c r="AI66" i="68" s="1"/>
  <c r="AJ66" i="50"/>
  <c r="G67"/>
  <c r="G67" i="68" s="1"/>
  <c r="I67" i="50"/>
  <c r="I67" i="68" s="1"/>
  <c r="K67" i="50"/>
  <c r="K67" i="68" s="1"/>
  <c r="L67" i="50"/>
  <c r="O67"/>
  <c r="O67" i="68" s="1"/>
  <c r="Q67" i="50"/>
  <c r="Q67" i="68" s="1"/>
  <c r="S67" i="50"/>
  <c r="S67" i="68" s="1"/>
  <c r="T67" i="50"/>
  <c r="W67"/>
  <c r="W67" i="68" s="1"/>
  <c r="Y67" i="50"/>
  <c r="Y67" i="68" s="1"/>
  <c r="AA67" i="50"/>
  <c r="AA67" i="68" s="1"/>
  <c r="AB67" i="50"/>
  <c r="AE67"/>
  <c r="AE67" i="68" s="1"/>
  <c r="AG67" i="50"/>
  <c r="AG67" i="68" s="1"/>
  <c r="AI67" i="50"/>
  <c r="AI67" i="68" s="1"/>
  <c r="AJ67" i="50"/>
  <c r="G68"/>
  <c r="G68" i="68" s="1"/>
  <c r="I68" i="50"/>
  <c r="I68" i="68" s="1"/>
  <c r="K68" i="50"/>
  <c r="K68" i="68" s="1"/>
  <c r="L68" i="50"/>
  <c r="O68"/>
  <c r="O68" i="68" s="1"/>
  <c r="Q68" i="50"/>
  <c r="S68"/>
  <c r="S68" i="68" s="1"/>
  <c r="T68" i="50"/>
  <c r="W68"/>
  <c r="W68" i="68" s="1"/>
  <c r="Y68" i="50"/>
  <c r="Y68" i="68" s="1"/>
  <c r="AA68" i="50"/>
  <c r="AA68" i="68" s="1"/>
  <c r="AB68" i="50"/>
  <c r="AE68"/>
  <c r="AE68" i="68" s="1"/>
  <c r="AG68" i="50"/>
  <c r="AG68" i="68" s="1"/>
  <c r="AI68" i="50"/>
  <c r="AI68" i="68" s="1"/>
  <c r="AJ68" i="50"/>
  <c r="G69"/>
  <c r="G69" i="68" s="1"/>
  <c r="I69" i="50"/>
  <c r="I69" i="68" s="1"/>
  <c r="K69" i="50"/>
  <c r="K69" i="68" s="1"/>
  <c r="L69" i="50"/>
  <c r="O69"/>
  <c r="O69" i="68" s="1"/>
  <c r="Q69" i="50"/>
  <c r="Q69" i="68" s="1"/>
  <c r="S69" i="50"/>
  <c r="S69" i="68" s="1"/>
  <c r="T69" i="50"/>
  <c r="W69"/>
  <c r="W69" i="68" s="1"/>
  <c r="Y69" i="50"/>
  <c r="Y69" i="68" s="1"/>
  <c r="AA69" i="50"/>
  <c r="AA69" i="68" s="1"/>
  <c r="AB69" i="50"/>
  <c r="AE69"/>
  <c r="AE69" i="68" s="1"/>
  <c r="AG69" i="50"/>
  <c r="AG69" i="68" s="1"/>
  <c r="AI69" i="50"/>
  <c r="AI69" i="68" s="1"/>
  <c r="AJ69" i="50"/>
  <c r="G70"/>
  <c r="G70" i="68" s="1"/>
  <c r="I70" i="50"/>
  <c r="I70" i="68" s="1"/>
  <c r="K70" i="50"/>
  <c r="K70" i="68" s="1"/>
  <c r="L70" i="50"/>
  <c r="O70"/>
  <c r="O70" i="68" s="1"/>
  <c r="Q70" i="50"/>
  <c r="Q70" i="68" s="1"/>
  <c r="S70" i="50"/>
  <c r="S70" i="68" s="1"/>
  <c r="T70" i="50"/>
  <c r="W70"/>
  <c r="W70" i="68" s="1"/>
  <c r="Y70" i="50"/>
  <c r="Y70" i="68" s="1"/>
  <c r="AA70" i="50"/>
  <c r="AA70" i="68" s="1"/>
  <c r="AB70" i="50"/>
  <c r="AE70"/>
  <c r="AE70" i="68" s="1"/>
  <c r="AG70" i="50"/>
  <c r="AG70" i="68" s="1"/>
  <c r="AI70" i="50"/>
  <c r="AI70" i="68" s="1"/>
  <c r="AJ70" i="50"/>
  <c r="G71"/>
  <c r="G71" i="68" s="1"/>
  <c r="I71" i="50"/>
  <c r="I71" i="68" s="1"/>
  <c r="K71" i="50"/>
  <c r="K71" i="68" s="1"/>
  <c r="L71" i="50"/>
  <c r="O71"/>
  <c r="O71" i="68" s="1"/>
  <c r="Q71" i="50"/>
  <c r="Q71" i="68" s="1"/>
  <c r="S71" i="50"/>
  <c r="S71" i="68" s="1"/>
  <c r="T71" i="50"/>
  <c r="W71"/>
  <c r="W71" i="68" s="1"/>
  <c r="Y71" i="50"/>
  <c r="Y71" i="68" s="1"/>
  <c r="AA71" i="50"/>
  <c r="AA71" i="68" s="1"/>
  <c r="AB71" i="50"/>
  <c r="AE71"/>
  <c r="AE71" i="68" s="1"/>
  <c r="AG71" i="50"/>
  <c r="AG71" i="68" s="1"/>
  <c r="AI71" i="50"/>
  <c r="AI71" i="68" s="1"/>
  <c r="AJ71" i="50"/>
  <c r="G72"/>
  <c r="G72" i="68" s="1"/>
  <c r="I72" i="50"/>
  <c r="I72" i="68" s="1"/>
  <c r="K72" i="50"/>
  <c r="K72" i="68" s="1"/>
  <c r="L72" i="50"/>
  <c r="O72"/>
  <c r="O72" i="68" s="1"/>
  <c r="Q72" i="50"/>
  <c r="S72"/>
  <c r="S72" i="68" s="1"/>
  <c r="T72" i="50"/>
  <c r="W72"/>
  <c r="W72" i="68" s="1"/>
  <c r="Y72" i="50"/>
  <c r="Y72" i="68" s="1"/>
  <c r="AA72" i="50"/>
  <c r="AA72" i="68" s="1"/>
  <c r="AB72" i="50"/>
  <c r="AE72"/>
  <c r="AE72" i="68" s="1"/>
  <c r="AG72" i="50"/>
  <c r="AG72" i="68" s="1"/>
  <c r="AI72" i="50"/>
  <c r="AI72" i="68" s="1"/>
  <c r="AJ72" i="50"/>
  <c r="G73"/>
  <c r="G73" i="68" s="1"/>
  <c r="I73" i="50"/>
  <c r="I73" i="68" s="1"/>
  <c r="K73" i="50"/>
  <c r="K73" i="68" s="1"/>
  <c r="L73" i="50"/>
  <c r="O73"/>
  <c r="O73" i="68" s="1"/>
  <c r="Q73" i="50"/>
  <c r="Q73" i="68" s="1"/>
  <c r="S73" i="50"/>
  <c r="S73" i="68" s="1"/>
  <c r="T73" i="50"/>
  <c r="W73"/>
  <c r="W73" i="68" s="1"/>
  <c r="Y73" i="50"/>
  <c r="Y73" i="68" s="1"/>
  <c r="AA73" i="50"/>
  <c r="AA73" i="68" s="1"/>
  <c r="AB73" i="50"/>
  <c r="AE73"/>
  <c r="AE73" i="68" s="1"/>
  <c r="AG73" i="50"/>
  <c r="AG73" i="68" s="1"/>
  <c r="AI73" i="50"/>
  <c r="AI73" i="68" s="1"/>
  <c r="AJ73" i="50"/>
  <c r="G74"/>
  <c r="G74" i="68" s="1"/>
  <c r="I74" i="50"/>
  <c r="I74" i="68" s="1"/>
  <c r="K74" i="50"/>
  <c r="K74" i="68" s="1"/>
  <c r="L74" i="50"/>
  <c r="O74"/>
  <c r="O74" i="68" s="1"/>
  <c r="Q74" i="50"/>
  <c r="Q74" i="68" s="1"/>
  <c r="S74" i="50"/>
  <c r="S74" i="68" s="1"/>
  <c r="T74" i="50"/>
  <c r="W74"/>
  <c r="W74" i="68" s="1"/>
  <c r="Y74" i="50"/>
  <c r="Y74" i="68" s="1"/>
  <c r="AA74" i="50"/>
  <c r="AA74" i="68" s="1"/>
  <c r="AB74" i="50"/>
  <c r="AE74"/>
  <c r="AE74" i="68" s="1"/>
  <c r="AG74" i="50"/>
  <c r="AG74" i="68" s="1"/>
  <c r="AI74" i="50"/>
  <c r="AI74" i="68" s="1"/>
  <c r="AJ74" i="50"/>
  <c r="G75"/>
  <c r="G75" i="68" s="1"/>
  <c r="I75" i="50"/>
  <c r="I75" i="68" s="1"/>
  <c r="K75" i="50"/>
  <c r="K75" i="68" s="1"/>
  <c r="L75" i="50"/>
  <c r="O75"/>
  <c r="O75" i="68" s="1"/>
  <c r="Q75" i="50"/>
  <c r="Q75" i="68" s="1"/>
  <c r="S75" i="50"/>
  <c r="S75" i="68" s="1"/>
  <c r="T75" i="50"/>
  <c r="W75"/>
  <c r="W75" i="68" s="1"/>
  <c r="Y75" i="50"/>
  <c r="Y75" i="68" s="1"/>
  <c r="AA75" i="50"/>
  <c r="AA75" i="68" s="1"/>
  <c r="AB75" i="50"/>
  <c r="AE75"/>
  <c r="AE75" i="68" s="1"/>
  <c r="AG75" i="50"/>
  <c r="AG75" i="68" s="1"/>
  <c r="AI75" i="50"/>
  <c r="AI75" i="68" s="1"/>
  <c r="AJ75" i="50"/>
  <c r="G76"/>
  <c r="G76" i="68" s="1"/>
  <c r="I76" i="50"/>
  <c r="I76" i="68" s="1"/>
  <c r="K76" i="50"/>
  <c r="K76" i="68" s="1"/>
  <c r="L76" i="50"/>
  <c r="O76"/>
  <c r="O76" i="68" s="1"/>
  <c r="Q76" i="50"/>
  <c r="S76"/>
  <c r="S76" i="68" s="1"/>
  <c r="T76" i="50"/>
  <c r="W76"/>
  <c r="W76" i="68" s="1"/>
  <c r="Y76" i="50"/>
  <c r="Y76" i="68" s="1"/>
  <c r="AA76" i="50"/>
  <c r="AA76" i="68" s="1"/>
  <c r="AB76" i="50"/>
  <c r="AE76"/>
  <c r="AE76" i="68" s="1"/>
  <c r="AG76" i="50"/>
  <c r="AG76" i="68" s="1"/>
  <c r="AI76" i="50"/>
  <c r="AI76" i="68" s="1"/>
  <c r="AJ76" i="50"/>
  <c r="G77"/>
  <c r="G77" i="68" s="1"/>
  <c r="I77" i="50"/>
  <c r="I77" i="68" s="1"/>
  <c r="K77" i="50"/>
  <c r="K77" i="68" s="1"/>
  <c r="L77" i="50"/>
  <c r="O77"/>
  <c r="O77" i="68" s="1"/>
  <c r="Q77" i="50"/>
  <c r="Q77" i="68" s="1"/>
  <c r="S77" i="50"/>
  <c r="S77" i="68" s="1"/>
  <c r="T77" i="50"/>
  <c r="W77"/>
  <c r="W77" i="68" s="1"/>
  <c r="Y77" i="50"/>
  <c r="Y77" i="68" s="1"/>
  <c r="AA77" i="50"/>
  <c r="AA77" i="68" s="1"/>
  <c r="AB77" i="50"/>
  <c r="AE77"/>
  <c r="AE77" i="68" s="1"/>
  <c r="AG77" i="50"/>
  <c r="AG77" i="68" s="1"/>
  <c r="AI77" i="50"/>
  <c r="AI77" i="68" s="1"/>
  <c r="AJ77" i="50"/>
  <c r="G78"/>
  <c r="G78" i="68" s="1"/>
  <c r="I78" i="50"/>
  <c r="I78" i="68" s="1"/>
  <c r="K78" i="50"/>
  <c r="K78" i="68" s="1"/>
  <c r="L78" i="50"/>
  <c r="O78"/>
  <c r="O78" i="68" s="1"/>
  <c r="Q78" i="50"/>
  <c r="Q78" i="68" s="1"/>
  <c r="S78" i="50"/>
  <c r="S78" i="68" s="1"/>
  <c r="T78" i="50"/>
  <c r="W78"/>
  <c r="W78" i="68" s="1"/>
  <c r="Y78" i="50"/>
  <c r="Y78" i="68" s="1"/>
  <c r="AA78" i="50"/>
  <c r="AA78" i="68" s="1"/>
  <c r="AB78" i="50"/>
  <c r="AE78"/>
  <c r="AE78" i="68" s="1"/>
  <c r="AG78" i="50"/>
  <c r="AG78" i="68" s="1"/>
  <c r="AI78" i="50"/>
  <c r="AI78" i="68" s="1"/>
  <c r="AJ78" i="50"/>
  <c r="G79"/>
  <c r="G79" i="68" s="1"/>
  <c r="I79" i="50"/>
  <c r="I79" i="68" s="1"/>
  <c r="K79" i="50"/>
  <c r="K79" i="68" s="1"/>
  <c r="L79" i="50"/>
  <c r="O79"/>
  <c r="O79" i="68" s="1"/>
  <c r="Q79" i="50"/>
  <c r="Q79" i="68" s="1"/>
  <c r="S79" i="50"/>
  <c r="S79" i="68" s="1"/>
  <c r="T79" i="50"/>
  <c r="W79"/>
  <c r="W79" i="68" s="1"/>
  <c r="Y79" i="50"/>
  <c r="Y79" i="68" s="1"/>
  <c r="AA79" i="50"/>
  <c r="AA79" i="68" s="1"/>
  <c r="AB79" i="50"/>
  <c r="AE79"/>
  <c r="AE79" i="68" s="1"/>
  <c r="AG79" i="50"/>
  <c r="AG79" i="68" s="1"/>
  <c r="AI79" i="50"/>
  <c r="AI79" i="68" s="1"/>
  <c r="AJ79" i="50"/>
  <c r="G80"/>
  <c r="G80" i="68" s="1"/>
  <c r="I80" i="50"/>
  <c r="I80" i="68" s="1"/>
  <c r="K80" i="50"/>
  <c r="K80" i="68" s="1"/>
  <c r="L80" i="50"/>
  <c r="O80"/>
  <c r="O80" i="68" s="1"/>
  <c r="Q80" i="50"/>
  <c r="Q80" i="68" s="1"/>
  <c r="S80" i="50"/>
  <c r="S80" i="68" s="1"/>
  <c r="T80" i="50"/>
  <c r="W80"/>
  <c r="W80" i="68" s="1"/>
  <c r="Y80" i="50"/>
  <c r="Y80" i="68" s="1"/>
  <c r="AA80" i="50"/>
  <c r="AA80" i="68" s="1"/>
  <c r="AB80" i="50"/>
  <c r="AE80"/>
  <c r="AE80" i="68" s="1"/>
  <c r="AG80" i="50"/>
  <c r="AG80" i="68" s="1"/>
  <c r="AI80" i="50"/>
  <c r="AI80" i="68" s="1"/>
  <c r="AJ80" i="50"/>
  <c r="G81"/>
  <c r="G81" i="68" s="1"/>
  <c r="I81" i="50"/>
  <c r="I81" i="68" s="1"/>
  <c r="K81" i="50"/>
  <c r="K81" i="68" s="1"/>
  <c r="L81" i="50"/>
  <c r="O81"/>
  <c r="O81" i="68" s="1"/>
  <c r="Q81" i="50"/>
  <c r="Q81" i="68" s="1"/>
  <c r="S81" i="50"/>
  <c r="S81" i="68" s="1"/>
  <c r="T81" i="50"/>
  <c r="W81"/>
  <c r="W81" i="68" s="1"/>
  <c r="Y81" i="50"/>
  <c r="Y81" i="68" s="1"/>
  <c r="AA81" i="50"/>
  <c r="AA81" i="68" s="1"/>
  <c r="AB81" i="50"/>
  <c r="AE81"/>
  <c r="AE81" i="68" s="1"/>
  <c r="AG81" i="50"/>
  <c r="AG81" i="68" s="1"/>
  <c r="AI81" i="50"/>
  <c r="AI81" i="68" s="1"/>
  <c r="AJ81" i="50"/>
  <c r="G82"/>
  <c r="G82" i="68" s="1"/>
  <c r="I82" i="50"/>
  <c r="I82" i="68" s="1"/>
  <c r="K82" i="50"/>
  <c r="K82" i="68" s="1"/>
  <c r="L82" i="50"/>
  <c r="O82"/>
  <c r="O82" i="68" s="1"/>
  <c r="Q82" i="50"/>
  <c r="Q82" i="68" s="1"/>
  <c r="S82" i="50"/>
  <c r="S82" i="68" s="1"/>
  <c r="T82" i="50"/>
  <c r="W82"/>
  <c r="W82" i="68" s="1"/>
  <c r="Y82" i="50"/>
  <c r="Y82" i="68" s="1"/>
  <c r="AA82" i="50"/>
  <c r="AA82" i="68" s="1"/>
  <c r="AB82" i="50"/>
  <c r="AE82"/>
  <c r="AE82" i="68" s="1"/>
  <c r="AG82" i="50"/>
  <c r="AG82" i="68" s="1"/>
  <c r="AI82" i="50"/>
  <c r="AI82" i="68" s="1"/>
  <c r="AJ82" i="50"/>
  <c r="G83"/>
  <c r="G83" i="68" s="1"/>
  <c r="I83" i="50"/>
  <c r="I83" i="68" s="1"/>
  <c r="K83" i="50"/>
  <c r="K83" i="68" s="1"/>
  <c r="L83" i="50"/>
  <c r="O83"/>
  <c r="O83" i="68" s="1"/>
  <c r="Q83" i="50"/>
  <c r="Q83" i="68" s="1"/>
  <c r="S83" i="50"/>
  <c r="S83" i="68" s="1"/>
  <c r="T83" i="50"/>
  <c r="W83"/>
  <c r="W83" i="68" s="1"/>
  <c r="Y83" i="50"/>
  <c r="Y83" i="68" s="1"/>
  <c r="AA83" i="50"/>
  <c r="AA83" i="68" s="1"/>
  <c r="AB83" i="50"/>
  <c r="AE83"/>
  <c r="AE83" i="68" s="1"/>
  <c r="AG83" i="50"/>
  <c r="AG83" i="68" s="1"/>
  <c r="AI83" i="50"/>
  <c r="AI83" i="68" s="1"/>
  <c r="AJ83" i="50"/>
  <c r="G84"/>
  <c r="G84" i="68" s="1"/>
  <c r="I84" i="50"/>
  <c r="I84" i="68" s="1"/>
  <c r="K84" i="50"/>
  <c r="K84" i="68" s="1"/>
  <c r="L84" i="50"/>
  <c r="O84"/>
  <c r="O84" i="68" s="1"/>
  <c r="Q84" i="50"/>
  <c r="Q84" i="68" s="1"/>
  <c r="S84" i="50"/>
  <c r="S84" i="68" s="1"/>
  <c r="T84" i="50"/>
  <c r="W84"/>
  <c r="W84" i="68" s="1"/>
  <c r="Y84" i="50"/>
  <c r="Y84" i="68" s="1"/>
  <c r="AA84" i="50"/>
  <c r="AA84" i="68" s="1"/>
  <c r="AB84" i="50"/>
  <c r="AE84"/>
  <c r="AE84" i="68" s="1"/>
  <c r="AG84" i="50"/>
  <c r="AG84" i="68" s="1"/>
  <c r="AI84" i="50"/>
  <c r="AI84" i="68" s="1"/>
  <c r="AJ84" i="50"/>
  <c r="G85"/>
  <c r="G85" i="68" s="1"/>
  <c r="I85" i="50"/>
  <c r="I85" i="68" s="1"/>
  <c r="K85" i="50"/>
  <c r="K85" i="68" s="1"/>
  <c r="L85" i="50"/>
  <c r="O85"/>
  <c r="O85" i="68" s="1"/>
  <c r="Q85" i="50"/>
  <c r="Q85" i="68" s="1"/>
  <c r="S85" i="50"/>
  <c r="S85" i="68" s="1"/>
  <c r="T85" i="50"/>
  <c r="W85"/>
  <c r="W85" i="68" s="1"/>
  <c r="Y85" i="50"/>
  <c r="Y85" i="68" s="1"/>
  <c r="AA85" i="50"/>
  <c r="AA85" i="68" s="1"/>
  <c r="AB85" i="50"/>
  <c r="AE85"/>
  <c r="AE85" i="68" s="1"/>
  <c r="AG85" i="50"/>
  <c r="AG85" i="68" s="1"/>
  <c r="AI85" i="50"/>
  <c r="AI85" i="68" s="1"/>
  <c r="AJ85" i="50"/>
  <c r="G86"/>
  <c r="G86" i="68" s="1"/>
  <c r="I86" i="50"/>
  <c r="I86" i="68" s="1"/>
  <c r="K86" i="50"/>
  <c r="K86" i="68" s="1"/>
  <c r="L86" i="50"/>
  <c r="O86"/>
  <c r="O86" i="68" s="1"/>
  <c r="Q86" i="50"/>
  <c r="Q86" i="68" s="1"/>
  <c r="S86" i="50"/>
  <c r="S86" i="68" s="1"/>
  <c r="T86" i="50"/>
  <c r="W86"/>
  <c r="W86" i="68" s="1"/>
  <c r="Y86" i="50"/>
  <c r="Y86" i="68" s="1"/>
  <c r="AA86" i="50"/>
  <c r="AA86" i="68" s="1"/>
  <c r="AB86" i="50"/>
  <c r="AE86"/>
  <c r="AE86" i="68" s="1"/>
  <c r="AG86" i="50"/>
  <c r="AG86" i="68" s="1"/>
  <c r="AI86" i="50"/>
  <c r="AI86" i="68" s="1"/>
  <c r="AJ86" i="50"/>
  <c r="G87"/>
  <c r="G87" i="68" s="1"/>
  <c r="I87" i="50"/>
  <c r="I87" i="68" s="1"/>
  <c r="K87" i="50"/>
  <c r="K87" i="68" s="1"/>
  <c r="L87" i="50"/>
  <c r="O87"/>
  <c r="O87" i="68" s="1"/>
  <c r="Q87" i="50"/>
  <c r="Q87" i="68" s="1"/>
  <c r="S87" i="50"/>
  <c r="S87" i="68" s="1"/>
  <c r="T87" i="50"/>
  <c r="W87"/>
  <c r="W87" i="68" s="1"/>
  <c r="Y87" i="50"/>
  <c r="Y87" i="68" s="1"/>
  <c r="AA87" i="50"/>
  <c r="AA87" i="68" s="1"/>
  <c r="AB87" i="50"/>
  <c r="AE87"/>
  <c r="AE87" i="68" s="1"/>
  <c r="AG87" i="50"/>
  <c r="AG87" i="68" s="1"/>
  <c r="AI87" i="50"/>
  <c r="AI87" i="68" s="1"/>
  <c r="AJ87" i="50"/>
  <c r="G88"/>
  <c r="G88" i="68" s="1"/>
  <c r="I88" i="50"/>
  <c r="I88" i="68" s="1"/>
  <c r="K88" i="50"/>
  <c r="K88" i="68" s="1"/>
  <c r="L88" i="50"/>
  <c r="O88"/>
  <c r="O88" i="68" s="1"/>
  <c r="Q88" i="50"/>
  <c r="Q88" i="68" s="1"/>
  <c r="S88" i="50"/>
  <c r="S88" i="68" s="1"/>
  <c r="T88" i="50"/>
  <c r="W88"/>
  <c r="W88" i="68" s="1"/>
  <c r="Y88" i="50"/>
  <c r="Y88" i="68" s="1"/>
  <c r="AA88" i="50"/>
  <c r="AA88" i="68" s="1"/>
  <c r="AB88" i="50"/>
  <c r="AE88"/>
  <c r="AE88" i="68" s="1"/>
  <c r="AG88" i="50"/>
  <c r="AG88" i="68" s="1"/>
  <c r="AI88" i="50"/>
  <c r="AI88" i="68" s="1"/>
  <c r="AJ88" i="50"/>
  <c r="G89"/>
  <c r="G89" i="68" s="1"/>
  <c r="I89" i="50"/>
  <c r="I89" i="68" s="1"/>
  <c r="K89" i="50"/>
  <c r="K89" i="68" s="1"/>
  <c r="L89" i="50"/>
  <c r="O89"/>
  <c r="O89" i="68" s="1"/>
  <c r="Q89" i="50"/>
  <c r="Q89" i="68" s="1"/>
  <c r="S89" i="50"/>
  <c r="S89" i="68" s="1"/>
  <c r="T89" i="50"/>
  <c r="W89"/>
  <c r="W89" i="68" s="1"/>
  <c r="Y89" i="50"/>
  <c r="Y89" i="68" s="1"/>
  <c r="AA89" i="50"/>
  <c r="AA89" i="68" s="1"/>
  <c r="AB89" i="50"/>
  <c r="AE89"/>
  <c r="AE89" i="68" s="1"/>
  <c r="AG89" i="50"/>
  <c r="AG89" i="68" s="1"/>
  <c r="AI89" i="50"/>
  <c r="AI89" i="68" s="1"/>
  <c r="AJ89" i="50"/>
  <c r="G90"/>
  <c r="G90" i="68" s="1"/>
  <c r="I90" i="50"/>
  <c r="I90" i="68" s="1"/>
  <c r="K90" i="50"/>
  <c r="K90" i="68" s="1"/>
  <c r="L90" i="50"/>
  <c r="O90"/>
  <c r="O90" i="68" s="1"/>
  <c r="Q90" i="50"/>
  <c r="Q90" i="68" s="1"/>
  <c r="S90" i="50"/>
  <c r="S90" i="68" s="1"/>
  <c r="T90" i="50"/>
  <c r="W90"/>
  <c r="W90" i="68" s="1"/>
  <c r="Y90" i="50"/>
  <c r="Y90" i="68" s="1"/>
  <c r="AA90" i="50"/>
  <c r="AA90" i="68" s="1"/>
  <c r="AB90" i="50"/>
  <c r="AE90"/>
  <c r="AE90" i="68" s="1"/>
  <c r="AG90" i="50"/>
  <c r="AG90" i="68" s="1"/>
  <c r="AI90" i="50"/>
  <c r="AI90" i="68" s="1"/>
  <c r="AJ90" i="50"/>
  <c r="G91"/>
  <c r="G91" i="68" s="1"/>
  <c r="I91" i="50"/>
  <c r="I91" i="68" s="1"/>
  <c r="K91" i="50"/>
  <c r="K91" i="68" s="1"/>
  <c r="L91" i="50"/>
  <c r="O91"/>
  <c r="O91" i="68" s="1"/>
  <c r="Q91" i="50"/>
  <c r="Q91" i="68" s="1"/>
  <c r="S91" i="50"/>
  <c r="S91" i="68" s="1"/>
  <c r="T91" i="50"/>
  <c r="W91"/>
  <c r="W91" i="68" s="1"/>
  <c r="Y91" i="50"/>
  <c r="Y91" i="68" s="1"/>
  <c r="AA91" i="50"/>
  <c r="AA91" i="68" s="1"/>
  <c r="AB91" i="50"/>
  <c r="AE91"/>
  <c r="AE91" i="68" s="1"/>
  <c r="AG91" i="50"/>
  <c r="AG91" i="68" s="1"/>
  <c r="AI91" i="50"/>
  <c r="AI91" i="68" s="1"/>
  <c r="AJ91" i="50"/>
  <c r="G92"/>
  <c r="G92" i="68" s="1"/>
  <c r="I92" i="50"/>
  <c r="I92" i="68" s="1"/>
  <c r="K92" i="50"/>
  <c r="K92" i="68" s="1"/>
  <c r="L92" i="50"/>
  <c r="O92"/>
  <c r="O92" i="68" s="1"/>
  <c r="Q92" i="50"/>
  <c r="S92"/>
  <c r="S92" i="68" s="1"/>
  <c r="T92" i="50"/>
  <c r="W92"/>
  <c r="W92" i="68" s="1"/>
  <c r="Y92" i="50"/>
  <c r="Y92" i="68" s="1"/>
  <c r="AA92" i="50"/>
  <c r="AA92" i="68" s="1"/>
  <c r="AB92" i="50"/>
  <c r="AE92"/>
  <c r="AE92" i="68" s="1"/>
  <c r="AG92" i="50"/>
  <c r="AG92" i="68" s="1"/>
  <c r="AI92" i="50"/>
  <c r="AI92" i="68" s="1"/>
  <c r="AJ92" i="50"/>
  <c r="G93"/>
  <c r="G93" i="68" s="1"/>
  <c r="I93" i="50"/>
  <c r="I93" i="68" s="1"/>
  <c r="K93" i="50"/>
  <c r="K93" i="68" s="1"/>
  <c r="L93" i="50"/>
  <c r="O93"/>
  <c r="O93" i="68" s="1"/>
  <c r="Q93" i="50"/>
  <c r="Q93" i="68" s="1"/>
  <c r="S93" i="50"/>
  <c r="S93" i="68" s="1"/>
  <c r="T93" i="50"/>
  <c r="W93"/>
  <c r="W93" i="68" s="1"/>
  <c r="Y93" i="50"/>
  <c r="Y93" i="68" s="1"/>
  <c r="AA93" i="50"/>
  <c r="AA93" i="68" s="1"/>
  <c r="AB93" i="50"/>
  <c r="AE93"/>
  <c r="AE93" i="68" s="1"/>
  <c r="AG93" i="50"/>
  <c r="AG93" i="68" s="1"/>
  <c r="AI93" i="50"/>
  <c r="AI93" i="68" s="1"/>
  <c r="AJ93" i="50"/>
  <c r="G94"/>
  <c r="G94" i="68" s="1"/>
  <c r="I94" i="50"/>
  <c r="I94" i="68" s="1"/>
  <c r="K94" i="50"/>
  <c r="K94" i="68" s="1"/>
  <c r="L94" i="50"/>
  <c r="O94"/>
  <c r="O94" i="68" s="1"/>
  <c r="Q94" i="50"/>
  <c r="Q94" i="68" s="1"/>
  <c r="S94" i="50"/>
  <c r="S94" i="68" s="1"/>
  <c r="T94" i="50"/>
  <c r="W94"/>
  <c r="W94" i="68" s="1"/>
  <c r="Y94" i="50"/>
  <c r="Y94" i="68" s="1"/>
  <c r="AA94" i="50"/>
  <c r="AA94" i="68" s="1"/>
  <c r="AB94" i="50"/>
  <c r="AE94"/>
  <c r="AE94" i="68" s="1"/>
  <c r="AG94" i="50"/>
  <c r="AG94" i="68" s="1"/>
  <c r="AI94" i="50"/>
  <c r="AI94" i="68" s="1"/>
  <c r="AJ94" i="50"/>
  <c r="G95"/>
  <c r="G95" i="68" s="1"/>
  <c r="I95" i="50"/>
  <c r="I95" i="68" s="1"/>
  <c r="K95" i="50"/>
  <c r="K95" i="68" s="1"/>
  <c r="L95" i="50"/>
  <c r="O95"/>
  <c r="O95" i="68" s="1"/>
  <c r="Q95" i="50"/>
  <c r="Q95" i="68" s="1"/>
  <c r="S95" i="50"/>
  <c r="S95" i="68" s="1"/>
  <c r="T95" i="50"/>
  <c r="W95"/>
  <c r="W95" i="68" s="1"/>
  <c r="Y95" i="50"/>
  <c r="Y95" i="68" s="1"/>
  <c r="AA95" i="50"/>
  <c r="AA95" i="68" s="1"/>
  <c r="AB95" i="50"/>
  <c r="AE95"/>
  <c r="AE95" i="68" s="1"/>
  <c r="AG95" i="50"/>
  <c r="AG95" i="68" s="1"/>
  <c r="AI95" i="50"/>
  <c r="AI95" i="68" s="1"/>
  <c r="AJ95" i="50"/>
  <c r="G96"/>
  <c r="G96" i="68" s="1"/>
  <c r="I96" i="50"/>
  <c r="I96" i="68" s="1"/>
  <c r="K96" i="50"/>
  <c r="K96" i="68" s="1"/>
  <c r="L96" i="50"/>
  <c r="O96"/>
  <c r="O96" i="68" s="1"/>
  <c r="Q96" i="50"/>
  <c r="Q96" i="68" s="1"/>
  <c r="S96" i="50"/>
  <c r="S96" i="68" s="1"/>
  <c r="T96" i="50"/>
  <c r="W96"/>
  <c r="W96" i="68" s="1"/>
  <c r="Y96" i="50"/>
  <c r="Y96" i="68" s="1"/>
  <c r="AA96" i="50"/>
  <c r="AA96" i="68" s="1"/>
  <c r="AB96" i="50"/>
  <c r="AE96"/>
  <c r="AE96" i="68" s="1"/>
  <c r="AG96" i="50"/>
  <c r="AG96" i="68" s="1"/>
  <c r="AI96" i="50"/>
  <c r="AI96" i="68" s="1"/>
  <c r="AJ96" i="50"/>
  <c r="G97"/>
  <c r="G97" i="68" s="1"/>
  <c r="I97" i="50"/>
  <c r="I97" i="68" s="1"/>
  <c r="K97" i="50"/>
  <c r="K97" i="68" s="1"/>
  <c r="L97" i="50"/>
  <c r="O97"/>
  <c r="O97" i="68" s="1"/>
  <c r="Q97" i="50"/>
  <c r="Q97" i="68" s="1"/>
  <c r="S97" i="50"/>
  <c r="S97" i="68" s="1"/>
  <c r="T97" i="50"/>
  <c r="W97"/>
  <c r="W97" i="68" s="1"/>
  <c r="Y97" i="50"/>
  <c r="Y97" i="68" s="1"/>
  <c r="AA97" i="50"/>
  <c r="AA97" i="68" s="1"/>
  <c r="AB97" i="50"/>
  <c r="AE97"/>
  <c r="AE97" i="68" s="1"/>
  <c r="AG97" i="50"/>
  <c r="AG97" i="68" s="1"/>
  <c r="AI97" i="50"/>
  <c r="AI97" i="68" s="1"/>
  <c r="AJ97" i="50"/>
  <c r="G98"/>
  <c r="G98" i="68" s="1"/>
  <c r="I98" i="50"/>
  <c r="I98" i="68" s="1"/>
  <c r="K98" i="50"/>
  <c r="K98" i="68" s="1"/>
  <c r="L98" i="50"/>
  <c r="O98"/>
  <c r="O98" i="68" s="1"/>
  <c r="Q98" i="50"/>
  <c r="Q98" i="68" s="1"/>
  <c r="S98" i="50"/>
  <c r="S98" i="68" s="1"/>
  <c r="T98" i="50"/>
  <c r="W98"/>
  <c r="W98" i="68" s="1"/>
  <c r="Y98" i="50"/>
  <c r="Y98" i="68" s="1"/>
  <c r="AA98" i="50"/>
  <c r="AA98" i="68" s="1"/>
  <c r="AB98" i="50"/>
  <c r="AE98"/>
  <c r="AE98" i="68" s="1"/>
  <c r="AG98" i="50"/>
  <c r="AG98" i="68" s="1"/>
  <c r="AI98" i="50"/>
  <c r="AI98" i="68" s="1"/>
  <c r="AJ98" i="50"/>
  <c r="G99"/>
  <c r="G99" i="68" s="1"/>
  <c r="I99" i="50"/>
  <c r="I99" i="68" s="1"/>
  <c r="K99" i="50"/>
  <c r="K99" i="68" s="1"/>
  <c r="L99" i="50"/>
  <c r="O99"/>
  <c r="O99" i="68" s="1"/>
  <c r="Q99" i="50"/>
  <c r="Q99" i="68" s="1"/>
  <c r="S99" i="50"/>
  <c r="S99" i="68" s="1"/>
  <c r="T99" i="50"/>
  <c r="W99"/>
  <c r="W99" i="68" s="1"/>
  <c r="Y99" i="50"/>
  <c r="Y99" i="68" s="1"/>
  <c r="AA99" i="50"/>
  <c r="AA99" i="68" s="1"/>
  <c r="AB99" i="50"/>
  <c r="AE99"/>
  <c r="AE99" i="68" s="1"/>
  <c r="AG99" i="50"/>
  <c r="AG99" i="68" s="1"/>
  <c r="AI99" i="50"/>
  <c r="AI99" i="68" s="1"/>
  <c r="AJ99" i="50"/>
  <c r="G100"/>
  <c r="G100" i="68" s="1"/>
  <c r="I100" i="50"/>
  <c r="I100" i="68" s="1"/>
  <c r="K100" i="50"/>
  <c r="K100" i="68" s="1"/>
  <c r="L100" i="50"/>
  <c r="O100"/>
  <c r="O100" i="68" s="1"/>
  <c r="Q100" i="50"/>
  <c r="Q100" i="68" s="1"/>
  <c r="S100" i="50"/>
  <c r="S100" i="68" s="1"/>
  <c r="T100" i="50"/>
  <c r="W100"/>
  <c r="W100" i="68" s="1"/>
  <c r="Y100" i="50"/>
  <c r="Y100" i="68" s="1"/>
  <c r="AA100" i="50"/>
  <c r="AA100" i="68" s="1"/>
  <c r="AB100" i="50"/>
  <c r="AE100"/>
  <c r="AE100" i="68" s="1"/>
  <c r="AG100" i="50"/>
  <c r="AG100" i="68" s="1"/>
  <c r="AI100" i="50"/>
  <c r="AI100" i="68" s="1"/>
  <c r="AJ100" i="50"/>
  <c r="G101"/>
  <c r="G101" i="68" s="1"/>
  <c r="I101" i="50"/>
  <c r="I101" i="68" s="1"/>
  <c r="K101" i="50"/>
  <c r="K101" i="68" s="1"/>
  <c r="L101" i="50"/>
  <c r="O101"/>
  <c r="O101" i="68" s="1"/>
  <c r="Q101" i="50"/>
  <c r="Q101" i="68" s="1"/>
  <c r="S101" i="50"/>
  <c r="S101" i="68" s="1"/>
  <c r="T101" i="50"/>
  <c r="W101"/>
  <c r="W101" i="68" s="1"/>
  <c r="Y101" i="50"/>
  <c r="Y101" i="68" s="1"/>
  <c r="AA101" i="50"/>
  <c r="AA101" i="68" s="1"/>
  <c r="AB101" i="50"/>
  <c r="AE101"/>
  <c r="AE101" i="68" s="1"/>
  <c r="AG101" i="50"/>
  <c r="AG101" i="68" s="1"/>
  <c r="AI101" i="50"/>
  <c r="AI101" i="68" s="1"/>
  <c r="AJ101" i="50"/>
  <c r="G102"/>
  <c r="G102" i="68" s="1"/>
  <c r="I102" i="50"/>
  <c r="I102" i="68" s="1"/>
  <c r="K102" i="50"/>
  <c r="K102" i="68" s="1"/>
  <c r="L102" i="50"/>
  <c r="O102"/>
  <c r="O102" i="68" s="1"/>
  <c r="Q102" i="50"/>
  <c r="Q102" i="68" s="1"/>
  <c r="S102" i="50"/>
  <c r="S102" i="68" s="1"/>
  <c r="T102" i="50"/>
  <c r="W102"/>
  <c r="W102" i="68" s="1"/>
  <c r="Y102" i="50"/>
  <c r="Y102" i="68" s="1"/>
  <c r="AA102" i="50"/>
  <c r="AA102" i="68" s="1"/>
  <c r="AB102" i="50"/>
  <c r="AE102"/>
  <c r="AE102" i="68" s="1"/>
  <c r="AG102" i="50"/>
  <c r="AG102" i="68" s="1"/>
  <c r="AI102" i="50"/>
  <c r="AI102" i="68" s="1"/>
  <c r="AJ102" i="50"/>
  <c r="G103"/>
  <c r="G103" i="68" s="1"/>
  <c r="I103" i="50"/>
  <c r="I103" i="68" s="1"/>
  <c r="K103" i="50"/>
  <c r="K103" i="68" s="1"/>
  <c r="L103" i="50"/>
  <c r="O103"/>
  <c r="O103" i="68" s="1"/>
  <c r="Q103" i="50"/>
  <c r="Q103" i="68" s="1"/>
  <c r="S103" i="50"/>
  <c r="S103" i="68" s="1"/>
  <c r="T103" i="50"/>
  <c r="W103"/>
  <c r="W103" i="68" s="1"/>
  <c r="Y103" i="50"/>
  <c r="Y103" i="68" s="1"/>
  <c r="AA103" i="50"/>
  <c r="AA103" i="68" s="1"/>
  <c r="AB103" i="50"/>
  <c r="AE103"/>
  <c r="AE103" i="68" s="1"/>
  <c r="AG103" i="50"/>
  <c r="AG103" i="68" s="1"/>
  <c r="AI103" i="50"/>
  <c r="AI103" i="68" s="1"/>
  <c r="AJ103" i="50"/>
  <c r="G104"/>
  <c r="G104" i="68" s="1"/>
  <c r="I104" i="50"/>
  <c r="I104" i="68" s="1"/>
  <c r="K104" i="50"/>
  <c r="K104" i="68" s="1"/>
  <c r="L104" i="50"/>
  <c r="O104"/>
  <c r="O104" i="68" s="1"/>
  <c r="Q104" i="50"/>
  <c r="Q104" i="68" s="1"/>
  <c r="S104" i="50"/>
  <c r="S104" i="68" s="1"/>
  <c r="T104" i="50"/>
  <c r="W104"/>
  <c r="W104" i="68" s="1"/>
  <c r="Y104" i="50"/>
  <c r="Y104" i="68" s="1"/>
  <c r="AA104" i="50"/>
  <c r="AA104" i="68" s="1"/>
  <c r="AB104" i="50"/>
  <c r="AE104"/>
  <c r="AE104" i="68" s="1"/>
  <c r="AG104" i="50"/>
  <c r="AG104" i="68" s="1"/>
  <c r="AI104" i="50"/>
  <c r="AI104" i="68" s="1"/>
  <c r="AJ104" i="50"/>
  <c r="G105"/>
  <c r="G105" i="68" s="1"/>
  <c r="I105" i="50"/>
  <c r="I105" i="68" s="1"/>
  <c r="K105" i="50"/>
  <c r="K105" i="68" s="1"/>
  <c r="L105" i="50"/>
  <c r="AL105" s="1"/>
  <c r="O105"/>
  <c r="O105" i="68" s="1"/>
  <c r="Q105" i="50"/>
  <c r="Q105" i="68" s="1"/>
  <c r="S105" i="50"/>
  <c r="S105" i="68" s="1"/>
  <c r="T105" i="50"/>
  <c r="W105"/>
  <c r="W105" i="68" s="1"/>
  <c r="Y105" i="50"/>
  <c r="Y105" i="68" s="1"/>
  <c r="AA105" i="50"/>
  <c r="AA105" i="68" s="1"/>
  <c r="AB105" i="50"/>
  <c r="AE105"/>
  <c r="AE105" i="68" s="1"/>
  <c r="AG105" i="50"/>
  <c r="AG105" i="68" s="1"/>
  <c r="AI105" i="50"/>
  <c r="AI105" i="68" s="1"/>
  <c r="AJ105" i="50"/>
  <c r="G106"/>
  <c r="G106" i="68" s="1"/>
  <c r="I106" i="50"/>
  <c r="I106" i="68" s="1"/>
  <c r="K106" i="50"/>
  <c r="K106" i="68" s="1"/>
  <c r="L106" i="50"/>
  <c r="O106"/>
  <c r="O106" i="68" s="1"/>
  <c r="Q106" i="50"/>
  <c r="Q106" i="68" s="1"/>
  <c r="S106" i="50"/>
  <c r="S106" i="68" s="1"/>
  <c r="T106" i="50"/>
  <c r="W106"/>
  <c r="W106" i="68" s="1"/>
  <c r="Y106" i="50"/>
  <c r="Y106" i="68" s="1"/>
  <c r="AA106" i="50"/>
  <c r="AA106" i="68" s="1"/>
  <c r="AB106" i="50"/>
  <c r="AE106"/>
  <c r="AE106" i="68" s="1"/>
  <c r="AG106" i="50"/>
  <c r="AG106" i="68" s="1"/>
  <c r="AI106" i="50"/>
  <c r="AI106" i="68" s="1"/>
  <c r="AJ106" i="50"/>
  <c r="G107"/>
  <c r="G107" i="68" s="1"/>
  <c r="I107" i="50"/>
  <c r="I107" i="68" s="1"/>
  <c r="K107" i="50"/>
  <c r="K107" i="68" s="1"/>
  <c r="L107" i="50"/>
  <c r="O107"/>
  <c r="O107" i="68" s="1"/>
  <c r="Q107" i="50"/>
  <c r="Q107" i="68" s="1"/>
  <c r="S107" i="50"/>
  <c r="S107" i="68" s="1"/>
  <c r="T107" i="50"/>
  <c r="W107"/>
  <c r="W107" i="68" s="1"/>
  <c r="Y107" i="50"/>
  <c r="Y107" i="68" s="1"/>
  <c r="AA107" i="50"/>
  <c r="AA107" i="68" s="1"/>
  <c r="AB107" i="50"/>
  <c r="AE107"/>
  <c r="AE107" i="68" s="1"/>
  <c r="AG107" i="50"/>
  <c r="AG107" i="68" s="1"/>
  <c r="AI107" i="50"/>
  <c r="AI107" i="68" s="1"/>
  <c r="AJ107" i="50"/>
  <c r="G108"/>
  <c r="G108" i="68" s="1"/>
  <c r="I108" i="50"/>
  <c r="I108" i="68" s="1"/>
  <c r="K108" i="50"/>
  <c r="K108" i="68" s="1"/>
  <c r="L108" i="50"/>
  <c r="O108"/>
  <c r="O108" i="68" s="1"/>
  <c r="Q108" i="50"/>
  <c r="Q108" i="68" s="1"/>
  <c r="S108" i="50"/>
  <c r="S108" i="68" s="1"/>
  <c r="T108" i="50"/>
  <c r="W108"/>
  <c r="W108" i="68" s="1"/>
  <c r="Y108" i="50"/>
  <c r="Y108" i="68" s="1"/>
  <c r="AA108" i="50"/>
  <c r="AA108" i="68" s="1"/>
  <c r="AB108" i="50"/>
  <c r="AE108"/>
  <c r="AE108" i="68" s="1"/>
  <c r="AG108" i="50"/>
  <c r="AG108" i="68" s="1"/>
  <c r="AI108" i="50"/>
  <c r="AI108" i="68" s="1"/>
  <c r="AJ108" i="50"/>
  <c r="G109"/>
  <c r="G109" i="68" s="1"/>
  <c r="I109" i="50"/>
  <c r="I109" i="68" s="1"/>
  <c r="K109" i="50"/>
  <c r="K109" i="68" s="1"/>
  <c r="L109" i="50"/>
  <c r="O109"/>
  <c r="O109" i="68" s="1"/>
  <c r="Q109" i="50"/>
  <c r="Q109" i="68" s="1"/>
  <c r="S109" i="50"/>
  <c r="S109" i="68" s="1"/>
  <c r="T109" i="50"/>
  <c r="W109"/>
  <c r="W109" i="68" s="1"/>
  <c r="Y109" i="50"/>
  <c r="Y109" i="68" s="1"/>
  <c r="AA109" i="50"/>
  <c r="AA109" i="68" s="1"/>
  <c r="AB109" i="50"/>
  <c r="AE109"/>
  <c r="AE109" i="68" s="1"/>
  <c r="AG109" i="50"/>
  <c r="AG109" i="68" s="1"/>
  <c r="AI109" i="50"/>
  <c r="AI109" i="68" s="1"/>
  <c r="AJ109" i="50"/>
  <c r="G110"/>
  <c r="G110" i="68" s="1"/>
  <c r="I110" i="50"/>
  <c r="I110" i="68" s="1"/>
  <c r="K110" i="50"/>
  <c r="K110" i="68" s="1"/>
  <c r="L110" i="50"/>
  <c r="O110"/>
  <c r="O110" i="68" s="1"/>
  <c r="Q110" i="50"/>
  <c r="Q110" i="68" s="1"/>
  <c r="S110" i="50"/>
  <c r="S110" i="68" s="1"/>
  <c r="T110" i="50"/>
  <c r="W110"/>
  <c r="W110" i="68" s="1"/>
  <c r="Y110" i="50"/>
  <c r="Y110" i="68" s="1"/>
  <c r="AA110" i="50"/>
  <c r="AA110" i="68" s="1"/>
  <c r="AB110" i="50"/>
  <c r="AE110"/>
  <c r="AE110" i="68" s="1"/>
  <c r="AG110" i="50"/>
  <c r="AG110" i="68" s="1"/>
  <c r="AI110" i="50"/>
  <c r="AI110" i="68" s="1"/>
  <c r="AJ110" i="50"/>
  <c r="G111"/>
  <c r="G111" i="68" s="1"/>
  <c r="I111" i="50"/>
  <c r="I111" i="68" s="1"/>
  <c r="K111" i="50"/>
  <c r="K111" i="68" s="1"/>
  <c r="L111" i="50"/>
  <c r="O111"/>
  <c r="O111" i="68" s="1"/>
  <c r="Q111" i="50"/>
  <c r="Q111" i="68" s="1"/>
  <c r="S111" i="50"/>
  <c r="S111" i="68" s="1"/>
  <c r="T111" i="50"/>
  <c r="W111"/>
  <c r="W111" i="68" s="1"/>
  <c r="Y111" i="50"/>
  <c r="Y111" i="68" s="1"/>
  <c r="AA111" i="50"/>
  <c r="AA111" i="68" s="1"/>
  <c r="AB111" i="50"/>
  <c r="AE111"/>
  <c r="AE111" i="68" s="1"/>
  <c r="AG111" i="50"/>
  <c r="AG111" i="68" s="1"/>
  <c r="AI111" i="50"/>
  <c r="AI111" i="68" s="1"/>
  <c r="AJ111" i="50"/>
  <c r="L6" i="40"/>
  <c r="G12" i="59" s="1"/>
  <c r="N6" i="40"/>
  <c r="I12" i="59" s="1"/>
  <c r="P6" i="40"/>
  <c r="K12" i="59" s="1"/>
  <c r="Q6" i="40"/>
  <c r="T6"/>
  <c r="O12" i="59" s="1"/>
  <c r="V6" i="40"/>
  <c r="Q12" i="59" s="1"/>
  <c r="X6" i="40"/>
  <c r="S12" i="59" s="1"/>
  <c r="Y6" i="40"/>
  <c r="AB6"/>
  <c r="W12" i="59" s="1"/>
  <c r="AD6" i="40"/>
  <c r="Y12" i="59" s="1"/>
  <c r="AF6" i="40"/>
  <c r="AA12" i="59" s="1"/>
  <c r="AG6" i="40"/>
  <c r="AJ6"/>
  <c r="AE12" i="59" s="1"/>
  <c r="AL6" i="40"/>
  <c r="AG12" i="59" s="1"/>
  <c r="AN6" i="40"/>
  <c r="AI12" i="59" s="1"/>
  <c r="AO6" i="40"/>
  <c r="L7"/>
  <c r="G13" i="59" s="1"/>
  <c r="N7" i="40"/>
  <c r="I13" i="59" s="1"/>
  <c r="P7" i="40"/>
  <c r="K13" i="59" s="1"/>
  <c r="Q7" i="40"/>
  <c r="T7"/>
  <c r="O13" i="59" s="1"/>
  <c r="V7" i="40"/>
  <c r="Q13" i="59" s="1"/>
  <c r="X7" i="40"/>
  <c r="S13" i="59" s="1"/>
  <c r="Y7" i="40"/>
  <c r="AB7"/>
  <c r="W13" i="59" s="1"/>
  <c r="AD7" i="40"/>
  <c r="Y13" i="59" s="1"/>
  <c r="AF7" i="40"/>
  <c r="AA13" i="59" s="1"/>
  <c r="AG7" i="40"/>
  <c r="AJ7"/>
  <c r="AE13" i="59" s="1"/>
  <c r="AL7" i="40"/>
  <c r="AG13" i="59" s="1"/>
  <c r="AN7" i="40"/>
  <c r="AI13" i="59" s="1"/>
  <c r="AO7" i="40"/>
  <c r="L8"/>
  <c r="G14" i="59" s="1"/>
  <c r="N8" i="40"/>
  <c r="I14" i="59" s="1"/>
  <c r="P8" i="40"/>
  <c r="K14" i="59" s="1"/>
  <c r="Q8" i="40"/>
  <c r="T8"/>
  <c r="O14" i="59" s="1"/>
  <c r="V8" i="40"/>
  <c r="Q14" i="59" s="1"/>
  <c r="X8" i="40"/>
  <c r="S14" i="59" s="1"/>
  <c r="Y8" i="40"/>
  <c r="AB8"/>
  <c r="W14" i="59" s="1"/>
  <c r="AD8" i="40"/>
  <c r="Y14" i="59" s="1"/>
  <c r="AF8" i="40"/>
  <c r="AA14" i="59" s="1"/>
  <c r="AG8" i="40"/>
  <c r="AJ8"/>
  <c r="AE14" i="59" s="1"/>
  <c r="AL8" i="40"/>
  <c r="AG14" i="59" s="1"/>
  <c r="AN8" i="40"/>
  <c r="AI14" i="59" s="1"/>
  <c r="AO8" i="40"/>
  <c r="L9"/>
  <c r="G15" i="59" s="1"/>
  <c r="N9" i="40"/>
  <c r="I15" i="59" s="1"/>
  <c r="P9" i="40"/>
  <c r="K15" i="59" s="1"/>
  <c r="Q9" i="40"/>
  <c r="T9"/>
  <c r="O15" i="59" s="1"/>
  <c r="V9" i="40"/>
  <c r="Q15" i="59" s="1"/>
  <c r="X9" i="40"/>
  <c r="S15" i="59" s="1"/>
  <c r="Y9" i="40"/>
  <c r="AB9"/>
  <c r="W15" i="59" s="1"/>
  <c r="AD9" i="40"/>
  <c r="Y15" i="59" s="1"/>
  <c r="AF9" i="40"/>
  <c r="AA15" i="59" s="1"/>
  <c r="AG9" i="40"/>
  <c r="AJ9"/>
  <c r="AE15" i="59" s="1"/>
  <c r="AL9" i="40"/>
  <c r="AG15" i="59" s="1"/>
  <c r="AN9" i="40"/>
  <c r="AI15" i="59" s="1"/>
  <c r="AO9" i="40"/>
  <c r="L10"/>
  <c r="G16" i="59" s="1"/>
  <c r="N10" i="40"/>
  <c r="I16" i="59" s="1"/>
  <c r="P10" i="40"/>
  <c r="K16" i="59" s="1"/>
  <c r="Q10" i="40"/>
  <c r="T10"/>
  <c r="O16" i="59" s="1"/>
  <c r="V10" i="40"/>
  <c r="Q16" i="59" s="1"/>
  <c r="X10" i="40"/>
  <c r="S16" i="59" s="1"/>
  <c r="Y10" i="40"/>
  <c r="AB10"/>
  <c r="W16" i="59" s="1"/>
  <c r="AD10" i="40"/>
  <c r="Y16" i="59" s="1"/>
  <c r="AF10" i="40"/>
  <c r="AA16" i="59" s="1"/>
  <c r="AG10" i="40"/>
  <c r="AJ10"/>
  <c r="AE16" i="59" s="1"/>
  <c r="AL10" i="40"/>
  <c r="AG16" i="59" s="1"/>
  <c r="AN10" i="40"/>
  <c r="AI16" i="59" s="1"/>
  <c r="AO10" i="40"/>
  <c r="L11"/>
  <c r="G17" i="59" s="1"/>
  <c r="N11" i="40"/>
  <c r="I17" i="59" s="1"/>
  <c r="P11" i="40"/>
  <c r="K17" i="59" s="1"/>
  <c r="Q11" i="40"/>
  <c r="T11"/>
  <c r="O17" i="59" s="1"/>
  <c r="V11" i="40"/>
  <c r="Q17" i="59" s="1"/>
  <c r="X11" i="40"/>
  <c r="S17" i="59" s="1"/>
  <c r="Y11" i="40"/>
  <c r="AB11"/>
  <c r="W17" i="59" s="1"/>
  <c r="AD11" i="40"/>
  <c r="Y17" i="59" s="1"/>
  <c r="AF11" i="40"/>
  <c r="AA17" i="59" s="1"/>
  <c r="AG11" i="40"/>
  <c r="AJ11"/>
  <c r="AE17" i="59" s="1"/>
  <c r="AL11" i="40"/>
  <c r="AG17" i="59" s="1"/>
  <c r="AN11" i="40"/>
  <c r="AI17" i="59" s="1"/>
  <c r="AO11" i="40"/>
  <c r="L12"/>
  <c r="G18" i="59" s="1"/>
  <c r="N12" i="40"/>
  <c r="I18" i="59" s="1"/>
  <c r="P12" i="40"/>
  <c r="K18" i="59" s="1"/>
  <c r="Q12" i="40"/>
  <c r="T12"/>
  <c r="O18" i="59" s="1"/>
  <c r="V12" i="40"/>
  <c r="Q18" i="59" s="1"/>
  <c r="X12" i="40"/>
  <c r="S18" i="59" s="1"/>
  <c r="Y12" i="40"/>
  <c r="AB12"/>
  <c r="W18" i="59" s="1"/>
  <c r="AD12" i="40"/>
  <c r="Y18" i="59" s="1"/>
  <c r="AF12" i="40"/>
  <c r="AA18" i="59" s="1"/>
  <c r="AG12" i="40"/>
  <c r="AJ12"/>
  <c r="AE18" i="59" s="1"/>
  <c r="AL12" i="40"/>
  <c r="AG18" i="59" s="1"/>
  <c r="AN12" i="40"/>
  <c r="AI18" i="59" s="1"/>
  <c r="AO12" i="40"/>
  <c r="L13"/>
  <c r="G19" i="59" s="1"/>
  <c r="N13" i="40"/>
  <c r="I19" i="59" s="1"/>
  <c r="P13" i="40"/>
  <c r="K19" i="59" s="1"/>
  <c r="Q13" i="40"/>
  <c r="T13"/>
  <c r="O19" i="59" s="1"/>
  <c r="V13" i="40"/>
  <c r="Q19" i="59" s="1"/>
  <c r="X13" i="40"/>
  <c r="S19" i="59" s="1"/>
  <c r="Y13" i="40"/>
  <c r="AB13"/>
  <c r="W19" i="59" s="1"/>
  <c r="AD13" i="40"/>
  <c r="Y19" i="59" s="1"/>
  <c r="AF13" i="40"/>
  <c r="AA19" i="59" s="1"/>
  <c r="AG13" i="40"/>
  <c r="AJ13"/>
  <c r="AE19" i="59" s="1"/>
  <c r="AL13" i="40"/>
  <c r="AG19" i="59" s="1"/>
  <c r="AN13" i="40"/>
  <c r="AI19" i="59" s="1"/>
  <c r="AO13" i="40"/>
  <c r="L14"/>
  <c r="G20" i="59" s="1"/>
  <c r="N14" i="40"/>
  <c r="I20" i="59" s="1"/>
  <c r="P14" i="40"/>
  <c r="K20" i="59" s="1"/>
  <c r="Q14" i="40"/>
  <c r="T14"/>
  <c r="O20" i="59" s="1"/>
  <c r="V14" i="40"/>
  <c r="Q20" i="59" s="1"/>
  <c r="X14" i="40"/>
  <c r="S20" i="59" s="1"/>
  <c r="Y14" i="40"/>
  <c r="AB14"/>
  <c r="W20" i="59" s="1"/>
  <c r="AD14" i="40"/>
  <c r="Y20" i="59" s="1"/>
  <c r="AF14" i="40"/>
  <c r="AA20" i="59" s="1"/>
  <c r="AG14" i="40"/>
  <c r="AJ14"/>
  <c r="AE20" i="59" s="1"/>
  <c r="AL14" i="40"/>
  <c r="AG20" i="59" s="1"/>
  <c r="AN14" i="40"/>
  <c r="AI20" i="59" s="1"/>
  <c r="AO14" i="40"/>
  <c r="L15"/>
  <c r="G21" i="59" s="1"/>
  <c r="N15" i="40"/>
  <c r="I21" i="59" s="1"/>
  <c r="P15" i="40"/>
  <c r="K21" i="59" s="1"/>
  <c r="Q15" i="40"/>
  <c r="T15"/>
  <c r="O21" i="59" s="1"/>
  <c r="V15" i="40"/>
  <c r="Q21" i="59" s="1"/>
  <c r="X15" i="40"/>
  <c r="S21" i="59" s="1"/>
  <c r="Y15" i="40"/>
  <c r="AB15"/>
  <c r="W21" i="59" s="1"/>
  <c r="AD15" i="40"/>
  <c r="Y21" i="59" s="1"/>
  <c r="AF15" i="40"/>
  <c r="AA21" i="59" s="1"/>
  <c r="AG15" i="40"/>
  <c r="AJ15"/>
  <c r="AE21" i="59" s="1"/>
  <c r="AL15" i="40"/>
  <c r="AG21" i="59" s="1"/>
  <c r="AN15" i="40"/>
  <c r="AI21" i="59" s="1"/>
  <c r="AO15" i="40"/>
  <c r="L16"/>
  <c r="G22" i="59" s="1"/>
  <c r="N16" i="40"/>
  <c r="I22" i="59" s="1"/>
  <c r="P16" i="40"/>
  <c r="K22" i="59" s="1"/>
  <c r="Q16" i="40"/>
  <c r="T16"/>
  <c r="O22" i="59" s="1"/>
  <c r="V16" i="40"/>
  <c r="Q22" i="59" s="1"/>
  <c r="X16" i="40"/>
  <c r="S22" i="59" s="1"/>
  <c r="Y16" i="40"/>
  <c r="AB16"/>
  <c r="W22" i="59" s="1"/>
  <c r="AD16" i="40"/>
  <c r="Y22" i="59" s="1"/>
  <c r="AF16" i="40"/>
  <c r="AA22" i="59" s="1"/>
  <c r="AG16" i="40"/>
  <c r="AJ16"/>
  <c r="AE22" i="59" s="1"/>
  <c r="AL16" i="40"/>
  <c r="AG22" i="59" s="1"/>
  <c r="AN16" i="40"/>
  <c r="AI22" i="59" s="1"/>
  <c r="AO16" i="40"/>
  <c r="N17"/>
  <c r="I23" i="59" s="1"/>
  <c r="P17" i="40"/>
  <c r="K23" i="59" s="1"/>
  <c r="T17" i="40"/>
  <c r="O23" i="59" s="1"/>
  <c r="V17" i="40"/>
  <c r="Q23" i="59" s="1"/>
  <c r="X17" i="40"/>
  <c r="S23" i="59" s="1"/>
  <c r="Y17" i="40"/>
  <c r="AB17"/>
  <c r="W23" i="59" s="1"/>
  <c r="AD17" i="40"/>
  <c r="Y23" i="59" s="1"/>
  <c r="AF17" i="40"/>
  <c r="AA23" i="59" s="1"/>
  <c r="AG17" i="40"/>
  <c r="AJ17"/>
  <c r="AE23" i="59" s="1"/>
  <c r="AL17" i="40"/>
  <c r="AG23" i="59" s="1"/>
  <c r="AN17" i="40"/>
  <c r="AI23" i="59" s="1"/>
  <c r="AO17" i="40"/>
  <c r="L18"/>
  <c r="G24" i="59" s="1"/>
  <c r="N18" i="40"/>
  <c r="I24" i="59" s="1"/>
  <c r="P18" i="40"/>
  <c r="K24" i="59" s="1"/>
  <c r="Q18" i="40"/>
  <c r="T18"/>
  <c r="O24" i="59" s="1"/>
  <c r="V18" i="40"/>
  <c r="Q24" i="59" s="1"/>
  <c r="X18" i="40"/>
  <c r="S24" i="59" s="1"/>
  <c r="Y18" i="40"/>
  <c r="AB18"/>
  <c r="W24" i="59" s="1"/>
  <c r="AD18" i="40"/>
  <c r="Y24" i="59" s="1"/>
  <c r="AF18" i="40"/>
  <c r="AA24" i="59" s="1"/>
  <c r="AG18" i="40"/>
  <c r="AJ18"/>
  <c r="AE24" i="59" s="1"/>
  <c r="AL18" i="40"/>
  <c r="AG24" i="59" s="1"/>
  <c r="AN18" i="40"/>
  <c r="AI24" i="59" s="1"/>
  <c r="AO18" i="40"/>
  <c r="L19"/>
  <c r="G25" i="59" s="1"/>
  <c r="N19" i="40"/>
  <c r="I25" i="59" s="1"/>
  <c r="P19" i="40"/>
  <c r="K25" i="59" s="1"/>
  <c r="Q19" i="40"/>
  <c r="T19"/>
  <c r="O25" i="59" s="1"/>
  <c r="V19" i="40"/>
  <c r="Q25" i="59" s="1"/>
  <c r="X19" i="40"/>
  <c r="S25" i="59" s="1"/>
  <c r="Y19" i="40"/>
  <c r="AB19"/>
  <c r="W25" i="59" s="1"/>
  <c r="AD19" i="40"/>
  <c r="Y25" i="59" s="1"/>
  <c r="AF19" i="40"/>
  <c r="AA25" i="59" s="1"/>
  <c r="AG19" i="40"/>
  <c r="AJ19"/>
  <c r="AE25" i="59" s="1"/>
  <c r="AL19" i="40"/>
  <c r="AG25" i="59" s="1"/>
  <c r="AN19" i="40"/>
  <c r="AI25" i="59" s="1"/>
  <c r="AO19" i="40"/>
  <c r="L20"/>
  <c r="G26" i="59" s="1"/>
  <c r="N20" i="40"/>
  <c r="I26" i="59" s="1"/>
  <c r="P20" i="40"/>
  <c r="K26" i="59" s="1"/>
  <c r="Q20" i="40"/>
  <c r="T20"/>
  <c r="O26" i="59" s="1"/>
  <c r="V20" i="40"/>
  <c r="Q26" i="59" s="1"/>
  <c r="X20" i="40"/>
  <c r="S26" i="59" s="1"/>
  <c r="Y20" i="40"/>
  <c r="AB20"/>
  <c r="W26" i="59" s="1"/>
  <c r="AD20" i="40"/>
  <c r="Y26" i="59" s="1"/>
  <c r="AF20" i="40"/>
  <c r="AA26" i="59" s="1"/>
  <c r="AG20" i="40"/>
  <c r="AJ20"/>
  <c r="AE26" i="59" s="1"/>
  <c r="AL20" i="40"/>
  <c r="AG26" i="59" s="1"/>
  <c r="AN20" i="40"/>
  <c r="AI26" i="59" s="1"/>
  <c r="AO20" i="40"/>
  <c r="L21"/>
  <c r="G27" i="59" s="1"/>
  <c r="N21" i="40"/>
  <c r="I27" i="59" s="1"/>
  <c r="P21" i="40"/>
  <c r="K27" i="59" s="1"/>
  <c r="Q21" i="40"/>
  <c r="T21"/>
  <c r="O27" i="59" s="1"/>
  <c r="V21" i="40"/>
  <c r="Q27" i="59" s="1"/>
  <c r="X21" i="40"/>
  <c r="S27" i="59" s="1"/>
  <c r="Y21" i="40"/>
  <c r="AB21"/>
  <c r="W27" i="59" s="1"/>
  <c r="AD21" i="40"/>
  <c r="Y27" i="59" s="1"/>
  <c r="AF21" i="40"/>
  <c r="AA27" i="59" s="1"/>
  <c r="AG21" i="40"/>
  <c r="AJ21"/>
  <c r="AE27" i="59" s="1"/>
  <c r="AL21" i="40"/>
  <c r="AG27" i="59" s="1"/>
  <c r="AN21" i="40"/>
  <c r="AI27" i="59" s="1"/>
  <c r="AO21" i="40"/>
  <c r="L22"/>
  <c r="G28" i="59" s="1"/>
  <c r="N22" i="40"/>
  <c r="I28" i="59" s="1"/>
  <c r="P22" i="40"/>
  <c r="K28" i="59" s="1"/>
  <c r="Q22" i="40"/>
  <c r="T22"/>
  <c r="O28" i="59" s="1"/>
  <c r="V22" i="40"/>
  <c r="Q28" i="59" s="1"/>
  <c r="X22" i="40"/>
  <c r="S28" i="59" s="1"/>
  <c r="Y22" i="40"/>
  <c r="AB22"/>
  <c r="W28" i="59" s="1"/>
  <c r="AD22" i="40"/>
  <c r="Y28" i="59" s="1"/>
  <c r="AF22" i="40"/>
  <c r="AA28" i="59" s="1"/>
  <c r="AG22" i="40"/>
  <c r="AJ22"/>
  <c r="AE28" i="59" s="1"/>
  <c r="AL22" i="40"/>
  <c r="AG28" i="59" s="1"/>
  <c r="AN22" i="40"/>
  <c r="AI28" i="59" s="1"/>
  <c r="AO22" i="40"/>
  <c r="L23"/>
  <c r="G29" i="59" s="1"/>
  <c r="N23" i="40"/>
  <c r="I29" i="59" s="1"/>
  <c r="P23" i="40"/>
  <c r="K29" i="59" s="1"/>
  <c r="Q23" i="40"/>
  <c r="T23"/>
  <c r="O29" i="59" s="1"/>
  <c r="V23" i="40"/>
  <c r="Q29" i="59" s="1"/>
  <c r="X23" i="40"/>
  <c r="S29" i="59" s="1"/>
  <c r="Y23" i="40"/>
  <c r="AB23"/>
  <c r="W29" i="59" s="1"/>
  <c r="AD23" i="40"/>
  <c r="Y29" i="59" s="1"/>
  <c r="AF23" i="40"/>
  <c r="AA29" i="59" s="1"/>
  <c r="AG23" i="40"/>
  <c r="AJ23"/>
  <c r="AE29" i="59" s="1"/>
  <c r="AL23" i="40"/>
  <c r="AG29" i="59" s="1"/>
  <c r="AN23" i="40"/>
  <c r="AI29" i="59" s="1"/>
  <c r="AO23" i="40"/>
  <c r="L24"/>
  <c r="G30" i="59" s="1"/>
  <c r="N24" i="40"/>
  <c r="I30" i="59" s="1"/>
  <c r="P24" i="40"/>
  <c r="K30" i="59" s="1"/>
  <c r="Q24" i="40"/>
  <c r="T24"/>
  <c r="O30" i="59" s="1"/>
  <c r="V24" i="40"/>
  <c r="Q30" i="59" s="1"/>
  <c r="X24" i="40"/>
  <c r="S30" i="59" s="1"/>
  <c r="Y24" i="40"/>
  <c r="AB24"/>
  <c r="W30" i="59" s="1"/>
  <c r="AD24" i="40"/>
  <c r="Y30" i="59" s="1"/>
  <c r="AF24" i="40"/>
  <c r="AA30" i="59" s="1"/>
  <c r="AG24" i="40"/>
  <c r="AJ24"/>
  <c r="AE30" i="59" s="1"/>
  <c r="AL24" i="40"/>
  <c r="AG30" i="59" s="1"/>
  <c r="AN24" i="40"/>
  <c r="AI30" i="59" s="1"/>
  <c r="AO24" i="40"/>
  <c r="L25"/>
  <c r="G31" i="59" s="1"/>
  <c r="N25" i="40"/>
  <c r="I31" i="59" s="1"/>
  <c r="P25" i="40"/>
  <c r="K31" i="59" s="1"/>
  <c r="Q25" i="40"/>
  <c r="T25"/>
  <c r="O31" i="59" s="1"/>
  <c r="V25" i="40"/>
  <c r="Q31" i="59" s="1"/>
  <c r="X25" i="40"/>
  <c r="S31" i="59" s="1"/>
  <c r="Y25" i="40"/>
  <c r="AB25"/>
  <c r="W31" i="59" s="1"/>
  <c r="AD25" i="40"/>
  <c r="Y31" i="59" s="1"/>
  <c r="AF25" i="40"/>
  <c r="AA31" i="59" s="1"/>
  <c r="AG25" i="40"/>
  <c r="AJ25"/>
  <c r="AE31" i="59" s="1"/>
  <c r="AL25" i="40"/>
  <c r="AG31" i="59" s="1"/>
  <c r="AN25" i="40"/>
  <c r="AI31" i="59" s="1"/>
  <c r="AO25" i="40"/>
  <c r="L26"/>
  <c r="G32" i="59" s="1"/>
  <c r="N26" i="40"/>
  <c r="I32" i="59" s="1"/>
  <c r="P26" i="40"/>
  <c r="K32" i="59" s="1"/>
  <c r="Q26" i="40"/>
  <c r="T26"/>
  <c r="O32" i="59" s="1"/>
  <c r="V26" i="40"/>
  <c r="Q32" i="59" s="1"/>
  <c r="X26" i="40"/>
  <c r="S32" i="59" s="1"/>
  <c r="Y26" i="40"/>
  <c r="AB26"/>
  <c r="W32" i="59" s="1"/>
  <c r="AD26" i="40"/>
  <c r="Y32" i="59" s="1"/>
  <c r="AF26" i="40"/>
  <c r="AA32" i="59" s="1"/>
  <c r="AG26" i="40"/>
  <c r="AJ26"/>
  <c r="AE32" i="59" s="1"/>
  <c r="AL26" i="40"/>
  <c r="AG32" i="59" s="1"/>
  <c r="AN26" i="40"/>
  <c r="AI32" i="59" s="1"/>
  <c r="AO26" i="40"/>
  <c r="L27"/>
  <c r="G33" i="59" s="1"/>
  <c r="N27" i="40"/>
  <c r="I33" i="59" s="1"/>
  <c r="P27" i="40"/>
  <c r="K33" i="59" s="1"/>
  <c r="Q27" i="40"/>
  <c r="T27"/>
  <c r="O33" i="59" s="1"/>
  <c r="V27" i="40"/>
  <c r="Q33" i="59" s="1"/>
  <c r="X27" i="40"/>
  <c r="S33" i="59" s="1"/>
  <c r="Y27" i="40"/>
  <c r="AB27"/>
  <c r="W33" i="59" s="1"/>
  <c r="AD27" i="40"/>
  <c r="Y33" i="59" s="1"/>
  <c r="AF27" i="40"/>
  <c r="AA33" i="59" s="1"/>
  <c r="AG27" i="40"/>
  <c r="AJ27"/>
  <c r="AE33" i="59" s="1"/>
  <c r="AL27" i="40"/>
  <c r="AG33" i="59" s="1"/>
  <c r="AN27" i="40"/>
  <c r="AI33" i="59" s="1"/>
  <c r="AO27" i="40"/>
  <c r="L28"/>
  <c r="G34" i="59" s="1"/>
  <c r="N28" i="40"/>
  <c r="I34" i="59" s="1"/>
  <c r="P28" i="40"/>
  <c r="K34" i="59" s="1"/>
  <c r="Q28" i="40"/>
  <c r="T28"/>
  <c r="O34" i="59" s="1"/>
  <c r="V28" i="40"/>
  <c r="Q34" i="59" s="1"/>
  <c r="X28" i="40"/>
  <c r="S34" i="59" s="1"/>
  <c r="Y28" i="40"/>
  <c r="AB28"/>
  <c r="W34" i="59" s="1"/>
  <c r="AD28" i="40"/>
  <c r="Y34" i="59" s="1"/>
  <c r="AF28" i="40"/>
  <c r="AA34" i="59" s="1"/>
  <c r="AG28" i="40"/>
  <c r="AJ28"/>
  <c r="AE34" i="59" s="1"/>
  <c r="AL28" i="40"/>
  <c r="AG34" i="59" s="1"/>
  <c r="AN28" i="40"/>
  <c r="AI34" i="59" s="1"/>
  <c r="AO28" i="40"/>
  <c r="L29"/>
  <c r="G35" i="59" s="1"/>
  <c r="N29" i="40"/>
  <c r="I35" i="59" s="1"/>
  <c r="P29" i="40"/>
  <c r="K35" i="59" s="1"/>
  <c r="Q29" i="40"/>
  <c r="T29"/>
  <c r="O35" i="59" s="1"/>
  <c r="V29" i="40"/>
  <c r="Q35" i="59" s="1"/>
  <c r="X29" i="40"/>
  <c r="S35" i="59" s="1"/>
  <c r="Y29" i="40"/>
  <c r="AB29"/>
  <c r="W35" i="59" s="1"/>
  <c r="AD29" i="40"/>
  <c r="Y35" i="59" s="1"/>
  <c r="AF29" i="40"/>
  <c r="AA35" i="59" s="1"/>
  <c r="AG29" i="40"/>
  <c r="AJ29"/>
  <c r="AE35" i="59" s="1"/>
  <c r="AL29" i="40"/>
  <c r="AG35" i="59" s="1"/>
  <c r="AN29" i="40"/>
  <c r="AI35" i="59" s="1"/>
  <c r="AO29" i="40"/>
  <c r="L30"/>
  <c r="G36" i="59" s="1"/>
  <c r="N30" i="40"/>
  <c r="I36" i="59" s="1"/>
  <c r="P30" i="40"/>
  <c r="K36" i="59" s="1"/>
  <c r="Q30" i="40"/>
  <c r="T30"/>
  <c r="O36" i="59" s="1"/>
  <c r="V30" i="40"/>
  <c r="Q36" i="59" s="1"/>
  <c r="X30" i="40"/>
  <c r="S36" i="59" s="1"/>
  <c r="Y30" i="40"/>
  <c r="AB30"/>
  <c r="W36" i="59" s="1"/>
  <c r="AD30" i="40"/>
  <c r="Y36" i="59" s="1"/>
  <c r="AF30" i="40"/>
  <c r="AA36" i="59" s="1"/>
  <c r="AG30" i="40"/>
  <c r="AJ30"/>
  <c r="AE36" i="59" s="1"/>
  <c r="AL30" i="40"/>
  <c r="AG36" i="59" s="1"/>
  <c r="AN30" i="40"/>
  <c r="AI36" i="59" s="1"/>
  <c r="AO30" i="40"/>
  <c r="L31"/>
  <c r="G37" i="59" s="1"/>
  <c r="N31" i="40"/>
  <c r="I37" i="59" s="1"/>
  <c r="P31" i="40"/>
  <c r="K37" i="59" s="1"/>
  <c r="Q31" i="40"/>
  <c r="T31"/>
  <c r="O37" i="59" s="1"/>
  <c r="V31" i="40"/>
  <c r="Q37" i="59" s="1"/>
  <c r="X31" i="40"/>
  <c r="S37" i="59" s="1"/>
  <c r="Y31" i="40"/>
  <c r="AB31"/>
  <c r="W37" i="59" s="1"/>
  <c r="AD31" i="40"/>
  <c r="Y37" i="59" s="1"/>
  <c r="AF31" i="40"/>
  <c r="AA37" i="59" s="1"/>
  <c r="AG31" i="40"/>
  <c r="AJ31"/>
  <c r="AE37" i="59" s="1"/>
  <c r="AL31" i="40"/>
  <c r="AG37" i="59" s="1"/>
  <c r="AN31" i="40"/>
  <c r="AI37" i="59" s="1"/>
  <c r="AO31" i="40"/>
  <c r="L32"/>
  <c r="G38" i="59" s="1"/>
  <c r="N32" i="40"/>
  <c r="I38" i="59" s="1"/>
  <c r="P32" i="40"/>
  <c r="K38" i="59" s="1"/>
  <c r="Q32" i="40"/>
  <c r="T32"/>
  <c r="O38" i="59" s="1"/>
  <c r="V32" i="40"/>
  <c r="Q38" i="59" s="1"/>
  <c r="X32" i="40"/>
  <c r="S38" i="59" s="1"/>
  <c r="Y32" i="40"/>
  <c r="AB32"/>
  <c r="W38" i="59" s="1"/>
  <c r="AD32" i="40"/>
  <c r="Y38" i="59" s="1"/>
  <c r="AF32" i="40"/>
  <c r="AA38" i="59" s="1"/>
  <c r="AG32" i="40"/>
  <c r="AJ32"/>
  <c r="AE38" i="59" s="1"/>
  <c r="AL32" i="40"/>
  <c r="AG38" i="59" s="1"/>
  <c r="AN32" i="40"/>
  <c r="AI38" i="59" s="1"/>
  <c r="AO32" i="40"/>
  <c r="L33"/>
  <c r="G39" i="59" s="1"/>
  <c r="N33" i="40"/>
  <c r="I39" i="59" s="1"/>
  <c r="P33" i="40"/>
  <c r="K39" i="59" s="1"/>
  <c r="Q33" i="40"/>
  <c r="T33"/>
  <c r="O39" i="59" s="1"/>
  <c r="V33" i="40"/>
  <c r="Q39" i="59" s="1"/>
  <c r="X33" i="40"/>
  <c r="S39" i="59" s="1"/>
  <c r="Y33" i="40"/>
  <c r="AB33"/>
  <c r="W39" i="59" s="1"/>
  <c r="AD33" i="40"/>
  <c r="Y39" i="59" s="1"/>
  <c r="AF33" i="40"/>
  <c r="AA39" i="59" s="1"/>
  <c r="AG33" i="40"/>
  <c r="AJ33"/>
  <c r="AE39" i="59" s="1"/>
  <c r="AL33" i="40"/>
  <c r="AG39" i="59" s="1"/>
  <c r="AN33" i="40"/>
  <c r="AI39" i="59" s="1"/>
  <c r="AO33" i="40"/>
  <c r="L34"/>
  <c r="G40" i="59" s="1"/>
  <c r="N34" i="40"/>
  <c r="I40" i="59" s="1"/>
  <c r="P34" i="40"/>
  <c r="K40" i="59" s="1"/>
  <c r="Q34" i="40"/>
  <c r="T34"/>
  <c r="O40" i="59" s="1"/>
  <c r="V34" i="40"/>
  <c r="Q40" i="59" s="1"/>
  <c r="X34" i="40"/>
  <c r="S40" i="59" s="1"/>
  <c r="Y34" i="40"/>
  <c r="AB34"/>
  <c r="W40" i="59" s="1"/>
  <c r="AD34" i="40"/>
  <c r="Y40" i="59" s="1"/>
  <c r="AF34" i="40"/>
  <c r="AA40" i="59" s="1"/>
  <c r="AG34" i="40"/>
  <c r="AJ34"/>
  <c r="AE40" i="59" s="1"/>
  <c r="AL34" i="40"/>
  <c r="AG40" i="59" s="1"/>
  <c r="AN34" i="40"/>
  <c r="AI40" i="59" s="1"/>
  <c r="AO34" i="40"/>
  <c r="L35"/>
  <c r="G41" i="59" s="1"/>
  <c r="N35" i="40"/>
  <c r="I41" i="59" s="1"/>
  <c r="P35" i="40"/>
  <c r="K41" i="59" s="1"/>
  <c r="Q35" i="40"/>
  <c r="T35"/>
  <c r="O41" i="59" s="1"/>
  <c r="V35" i="40"/>
  <c r="Q41" i="59" s="1"/>
  <c r="X35" i="40"/>
  <c r="S41" i="59" s="1"/>
  <c r="Y35" i="40"/>
  <c r="AB35"/>
  <c r="W41" i="59" s="1"/>
  <c r="AD35" i="40"/>
  <c r="Y41" i="59" s="1"/>
  <c r="AF35" i="40"/>
  <c r="AA41" i="59" s="1"/>
  <c r="AG35" i="40"/>
  <c r="AJ35"/>
  <c r="AE41" i="59" s="1"/>
  <c r="AL35" i="40"/>
  <c r="AG41" i="59" s="1"/>
  <c r="AN35" i="40"/>
  <c r="AI41" i="59" s="1"/>
  <c r="AO35" i="40"/>
  <c r="L36"/>
  <c r="G42" i="59" s="1"/>
  <c r="N36" i="40"/>
  <c r="I42" i="59" s="1"/>
  <c r="P36" i="40"/>
  <c r="K42" i="59" s="1"/>
  <c r="Q36" i="40"/>
  <c r="T36"/>
  <c r="O42" i="59" s="1"/>
  <c r="V36" i="40"/>
  <c r="Q42" i="59" s="1"/>
  <c r="X36" i="40"/>
  <c r="S42" i="59" s="1"/>
  <c r="Y36" i="40"/>
  <c r="AB36"/>
  <c r="W42" i="59" s="1"/>
  <c r="AD36" i="40"/>
  <c r="Y42" i="59" s="1"/>
  <c r="AF36" i="40"/>
  <c r="AA42" i="59" s="1"/>
  <c r="AG36" i="40"/>
  <c r="AJ36"/>
  <c r="AE42" i="59" s="1"/>
  <c r="AL36" i="40"/>
  <c r="AG42" i="59" s="1"/>
  <c r="AN36" i="40"/>
  <c r="AI42" i="59" s="1"/>
  <c r="AO36" i="40"/>
  <c r="L37"/>
  <c r="G43" i="59" s="1"/>
  <c r="N37" i="40"/>
  <c r="I43" i="59" s="1"/>
  <c r="P37" i="40"/>
  <c r="K43" i="59" s="1"/>
  <c r="Q37" i="40"/>
  <c r="T37"/>
  <c r="O43" i="59" s="1"/>
  <c r="V37" i="40"/>
  <c r="Q43" i="59" s="1"/>
  <c r="X37" i="40"/>
  <c r="S43" i="59" s="1"/>
  <c r="Y37" i="40"/>
  <c r="AB37"/>
  <c r="W43" i="59" s="1"/>
  <c r="AD37" i="40"/>
  <c r="Y43" i="59" s="1"/>
  <c r="AF37" i="40"/>
  <c r="AA43" i="59" s="1"/>
  <c r="AG37" i="40"/>
  <c r="AJ37"/>
  <c r="AE43" i="59" s="1"/>
  <c r="AL37" i="40"/>
  <c r="AG43" i="59" s="1"/>
  <c r="AN37" i="40"/>
  <c r="AI43" i="59" s="1"/>
  <c r="AO37" i="40"/>
  <c r="L38"/>
  <c r="G44" i="59" s="1"/>
  <c r="N38" i="40"/>
  <c r="I44" i="59" s="1"/>
  <c r="P38" i="40"/>
  <c r="K44" i="59" s="1"/>
  <c r="Q38" i="40"/>
  <c r="T38"/>
  <c r="O44" i="59" s="1"/>
  <c r="V38" i="40"/>
  <c r="Q44" i="59" s="1"/>
  <c r="X38" i="40"/>
  <c r="S44" i="59" s="1"/>
  <c r="Y38" i="40"/>
  <c r="AB38"/>
  <c r="W44" i="59" s="1"/>
  <c r="AD38" i="40"/>
  <c r="Y44" i="59" s="1"/>
  <c r="AF38" i="40"/>
  <c r="AA44" i="59" s="1"/>
  <c r="AG38" i="40"/>
  <c r="AJ38"/>
  <c r="AE44" i="59" s="1"/>
  <c r="AL38" i="40"/>
  <c r="AG44" i="59" s="1"/>
  <c r="AN38" i="40"/>
  <c r="AI44" i="59" s="1"/>
  <c r="AO38" i="40"/>
  <c r="L39"/>
  <c r="G45" i="59" s="1"/>
  <c r="N39" i="40"/>
  <c r="I45" i="59" s="1"/>
  <c r="P39" i="40"/>
  <c r="K45" i="59" s="1"/>
  <c r="Q39" i="40"/>
  <c r="T39"/>
  <c r="O45" i="59" s="1"/>
  <c r="V39" i="40"/>
  <c r="Q45" i="59" s="1"/>
  <c r="X39" i="40"/>
  <c r="S45" i="59" s="1"/>
  <c r="Y39" i="40"/>
  <c r="AB39"/>
  <c r="W45" i="59" s="1"/>
  <c r="AD39" i="40"/>
  <c r="Y45" i="59" s="1"/>
  <c r="AF39" i="40"/>
  <c r="AA45" i="59" s="1"/>
  <c r="AG39" i="40"/>
  <c r="AJ39"/>
  <c r="AE45" i="59" s="1"/>
  <c r="AL39" i="40"/>
  <c r="AG45" i="59" s="1"/>
  <c r="AN39" i="40"/>
  <c r="AI45" i="59" s="1"/>
  <c r="AO39" i="40"/>
  <c r="L40"/>
  <c r="G46" i="59" s="1"/>
  <c r="N40" i="40"/>
  <c r="I46" i="59" s="1"/>
  <c r="P40" i="40"/>
  <c r="K46" i="59" s="1"/>
  <c r="Q40" i="40"/>
  <c r="T40"/>
  <c r="O46" i="59" s="1"/>
  <c r="V40" i="40"/>
  <c r="Q46" i="59" s="1"/>
  <c r="X40" i="40"/>
  <c r="S46" i="59" s="1"/>
  <c r="Y40" i="40"/>
  <c r="AB40"/>
  <c r="W46" i="59" s="1"/>
  <c r="AD40" i="40"/>
  <c r="Y46" i="59" s="1"/>
  <c r="AF40" i="40"/>
  <c r="AA46" i="59" s="1"/>
  <c r="AG40" i="40"/>
  <c r="AJ40"/>
  <c r="AE46" i="59" s="1"/>
  <c r="AL40" i="40"/>
  <c r="AG46" i="59" s="1"/>
  <c r="AN40" i="40"/>
  <c r="AI46" i="59" s="1"/>
  <c r="AO40" i="40"/>
  <c r="L41"/>
  <c r="G47" i="59" s="1"/>
  <c r="N41" i="40"/>
  <c r="I47" i="59" s="1"/>
  <c r="P41" i="40"/>
  <c r="K47" i="59" s="1"/>
  <c r="Q41" i="40"/>
  <c r="T41"/>
  <c r="O47" i="59" s="1"/>
  <c r="V41" i="40"/>
  <c r="Q47" i="59" s="1"/>
  <c r="X41" i="40"/>
  <c r="S47" i="59" s="1"/>
  <c r="Y41" i="40"/>
  <c r="AB41"/>
  <c r="W47" i="59" s="1"/>
  <c r="AD41" i="40"/>
  <c r="Y47" i="59" s="1"/>
  <c r="AF41" i="40"/>
  <c r="AA47" i="59" s="1"/>
  <c r="AG41" i="40"/>
  <c r="AJ41"/>
  <c r="AE47" i="59" s="1"/>
  <c r="AL41" i="40"/>
  <c r="AG47" i="59" s="1"/>
  <c r="AN41" i="40"/>
  <c r="AI47" i="59" s="1"/>
  <c r="AO41" i="40"/>
  <c r="L42"/>
  <c r="G48" i="59" s="1"/>
  <c r="N42" i="40"/>
  <c r="I48" i="59" s="1"/>
  <c r="P42" i="40"/>
  <c r="K48" i="59" s="1"/>
  <c r="Q42" i="40"/>
  <c r="T42"/>
  <c r="O48" i="59" s="1"/>
  <c r="V42" i="40"/>
  <c r="Q48" i="59" s="1"/>
  <c r="X42" i="40"/>
  <c r="S48" i="59" s="1"/>
  <c r="Y42" i="40"/>
  <c r="AB42"/>
  <c r="W48" i="59" s="1"/>
  <c r="AD42" i="40"/>
  <c r="Y48" i="59" s="1"/>
  <c r="AF42" i="40"/>
  <c r="AA48" i="59" s="1"/>
  <c r="AG42" i="40"/>
  <c r="AJ42"/>
  <c r="AE48" i="59" s="1"/>
  <c r="AL42" i="40"/>
  <c r="AG48" i="59" s="1"/>
  <c r="AN42" i="40"/>
  <c r="AI48" i="59" s="1"/>
  <c r="AO42" i="40"/>
  <c r="L43"/>
  <c r="G49" i="59" s="1"/>
  <c r="N43" i="40"/>
  <c r="I49" i="59" s="1"/>
  <c r="P43" i="40"/>
  <c r="K49" i="59" s="1"/>
  <c r="Q43" i="40"/>
  <c r="T43"/>
  <c r="O49" i="59" s="1"/>
  <c r="V43" i="40"/>
  <c r="Q49" i="59" s="1"/>
  <c r="X43" i="40"/>
  <c r="S49" i="59" s="1"/>
  <c r="Y43" i="40"/>
  <c r="AB43"/>
  <c r="W49" i="59" s="1"/>
  <c r="AD43" i="40"/>
  <c r="Y49" i="59" s="1"/>
  <c r="AF43" i="40"/>
  <c r="AA49" i="59" s="1"/>
  <c r="AG43" i="40"/>
  <c r="AJ43"/>
  <c r="AE49" i="59" s="1"/>
  <c r="AL43" i="40"/>
  <c r="AG49" i="59" s="1"/>
  <c r="AN43" i="40"/>
  <c r="AI49" i="59" s="1"/>
  <c r="AO43" i="40"/>
  <c r="L44"/>
  <c r="G50" i="59" s="1"/>
  <c r="N44" i="40"/>
  <c r="I50" i="59" s="1"/>
  <c r="P44" i="40"/>
  <c r="K50" i="59" s="1"/>
  <c r="Q44" i="40"/>
  <c r="T44"/>
  <c r="O50" i="59" s="1"/>
  <c r="V44" i="40"/>
  <c r="Q50" i="59" s="1"/>
  <c r="X44" i="40"/>
  <c r="S50" i="59" s="1"/>
  <c r="Y44" i="40"/>
  <c r="AB44"/>
  <c r="W50" i="59" s="1"/>
  <c r="AD44" i="40"/>
  <c r="Y50" i="59" s="1"/>
  <c r="AF44" i="40"/>
  <c r="AA50" i="59" s="1"/>
  <c r="AG44" i="40"/>
  <c r="AJ44"/>
  <c r="AE50" i="59" s="1"/>
  <c r="AL44" i="40"/>
  <c r="AG50" i="59" s="1"/>
  <c r="AN44" i="40"/>
  <c r="AI50" i="59" s="1"/>
  <c r="AO44" i="40"/>
  <c r="L45"/>
  <c r="G51" i="59" s="1"/>
  <c r="N45" i="40"/>
  <c r="I51" i="59" s="1"/>
  <c r="P45" i="40"/>
  <c r="K51" i="59" s="1"/>
  <c r="Q45" i="40"/>
  <c r="T45"/>
  <c r="O51" i="59" s="1"/>
  <c r="V45" i="40"/>
  <c r="Q51" i="59" s="1"/>
  <c r="X45" i="40"/>
  <c r="S51" i="59" s="1"/>
  <c r="Y45" i="40"/>
  <c r="AB45"/>
  <c r="W51" i="59" s="1"/>
  <c r="AD45" i="40"/>
  <c r="Y51" i="59" s="1"/>
  <c r="AF45" i="40"/>
  <c r="AA51" i="59" s="1"/>
  <c r="AG45" i="40"/>
  <c r="AJ45"/>
  <c r="AE51" i="59" s="1"/>
  <c r="AL45" i="40"/>
  <c r="AG51" i="59" s="1"/>
  <c r="AN45" i="40"/>
  <c r="AI51" i="59" s="1"/>
  <c r="AO45" i="40"/>
  <c r="L46"/>
  <c r="G52" i="59" s="1"/>
  <c r="N46" i="40"/>
  <c r="I52" i="59" s="1"/>
  <c r="P46" i="40"/>
  <c r="K52" i="59" s="1"/>
  <c r="Q46" i="40"/>
  <c r="T46"/>
  <c r="O52" i="59" s="1"/>
  <c r="V46" i="40"/>
  <c r="Q52" i="59" s="1"/>
  <c r="X46" i="40"/>
  <c r="S52" i="59" s="1"/>
  <c r="Y46" i="40"/>
  <c r="AB46"/>
  <c r="W52" i="59" s="1"/>
  <c r="AD46" i="40"/>
  <c r="Y52" i="59" s="1"/>
  <c r="AF46" i="40"/>
  <c r="AA52" i="59" s="1"/>
  <c r="AG46" i="40"/>
  <c r="AJ46"/>
  <c r="AE52" i="59" s="1"/>
  <c r="AL46" i="40"/>
  <c r="AG52" i="59" s="1"/>
  <c r="AN46" i="40"/>
  <c r="AI52" i="59" s="1"/>
  <c r="AO46" i="40"/>
  <c r="L47"/>
  <c r="G53" i="59" s="1"/>
  <c r="N47" i="40"/>
  <c r="I53" i="59" s="1"/>
  <c r="P47" i="40"/>
  <c r="K53" i="59" s="1"/>
  <c r="Q47" i="40"/>
  <c r="T47"/>
  <c r="O53" i="59" s="1"/>
  <c r="V47" i="40"/>
  <c r="Q53" i="59" s="1"/>
  <c r="X47" i="40"/>
  <c r="S53" i="59" s="1"/>
  <c r="Y47" i="40"/>
  <c r="AB47"/>
  <c r="W53" i="59" s="1"/>
  <c r="AD47" i="40"/>
  <c r="Y53" i="59" s="1"/>
  <c r="AF47" i="40"/>
  <c r="AA53" i="59" s="1"/>
  <c r="AG47" i="40"/>
  <c r="AJ47"/>
  <c r="AE53" i="59" s="1"/>
  <c r="AL47" i="40"/>
  <c r="AG53" i="59" s="1"/>
  <c r="AN47" i="40"/>
  <c r="AI53" i="59" s="1"/>
  <c r="AO47" i="40"/>
  <c r="L48"/>
  <c r="G54" i="59" s="1"/>
  <c r="N48" i="40"/>
  <c r="I54" i="59" s="1"/>
  <c r="P48" i="40"/>
  <c r="K54" i="59" s="1"/>
  <c r="Q48" i="40"/>
  <c r="T48"/>
  <c r="O54" i="59" s="1"/>
  <c r="V48" i="40"/>
  <c r="Q54" i="59" s="1"/>
  <c r="X48" i="40"/>
  <c r="S54" i="59" s="1"/>
  <c r="Y48" i="40"/>
  <c r="AB48"/>
  <c r="W54" i="59" s="1"/>
  <c r="AD48" i="40"/>
  <c r="Y54" i="59" s="1"/>
  <c r="AF48" i="40"/>
  <c r="AA54" i="59" s="1"/>
  <c r="AG48" i="40"/>
  <c r="AJ48"/>
  <c r="AE54" i="59" s="1"/>
  <c r="AL48" i="40"/>
  <c r="AG54" i="59" s="1"/>
  <c r="AN48" i="40"/>
  <c r="AI54" i="59" s="1"/>
  <c r="AO48" i="40"/>
  <c r="L49"/>
  <c r="G55" i="59" s="1"/>
  <c r="N49" i="40"/>
  <c r="I55" i="59" s="1"/>
  <c r="P49" i="40"/>
  <c r="K55" i="59" s="1"/>
  <c r="Q49" i="40"/>
  <c r="T49"/>
  <c r="O55" i="59" s="1"/>
  <c r="V49" i="40"/>
  <c r="Q55" i="59" s="1"/>
  <c r="X49" i="40"/>
  <c r="S55" i="59" s="1"/>
  <c r="Y49" i="40"/>
  <c r="AB49"/>
  <c r="W55" i="59" s="1"/>
  <c r="AD49" i="40"/>
  <c r="Y55" i="59" s="1"/>
  <c r="AF49" i="40"/>
  <c r="AA55" i="59" s="1"/>
  <c r="AG49" i="40"/>
  <c r="AJ49"/>
  <c r="AE55" i="59" s="1"/>
  <c r="AL49" i="40"/>
  <c r="AG55" i="59" s="1"/>
  <c r="AN49" i="40"/>
  <c r="AI55" i="59" s="1"/>
  <c r="AO49" i="40"/>
  <c r="L50"/>
  <c r="G56" i="59" s="1"/>
  <c r="N50" i="40"/>
  <c r="I56" i="59" s="1"/>
  <c r="P50" i="40"/>
  <c r="K56" i="59" s="1"/>
  <c r="Q50" i="40"/>
  <c r="T50"/>
  <c r="O56" i="59" s="1"/>
  <c r="V50" i="40"/>
  <c r="Q56" i="59" s="1"/>
  <c r="X50" i="40"/>
  <c r="S56" i="59" s="1"/>
  <c r="Y50" i="40"/>
  <c r="AB50"/>
  <c r="W56" i="59" s="1"/>
  <c r="AD50" i="40"/>
  <c r="Y56" i="59" s="1"/>
  <c r="AF50" i="40"/>
  <c r="AA56" i="59" s="1"/>
  <c r="AG50" i="40"/>
  <c r="AJ50"/>
  <c r="AE56" i="59" s="1"/>
  <c r="AL50" i="40"/>
  <c r="AG56" i="59" s="1"/>
  <c r="AN50" i="40"/>
  <c r="AI56" i="59" s="1"/>
  <c r="AO50" i="40"/>
  <c r="L51"/>
  <c r="G57" i="59" s="1"/>
  <c r="N51" i="40"/>
  <c r="I57" i="59" s="1"/>
  <c r="P51" i="40"/>
  <c r="K57" i="59" s="1"/>
  <c r="Q51" i="40"/>
  <c r="T51"/>
  <c r="O57" i="59" s="1"/>
  <c r="V51" i="40"/>
  <c r="Q57" i="59" s="1"/>
  <c r="X51" i="40"/>
  <c r="S57" i="59" s="1"/>
  <c r="Y51" i="40"/>
  <c r="AB51"/>
  <c r="W57" i="59" s="1"/>
  <c r="AD51" i="40"/>
  <c r="Y57" i="59" s="1"/>
  <c r="AF51" i="40"/>
  <c r="AA57" i="59" s="1"/>
  <c r="AG51" i="40"/>
  <c r="AJ51"/>
  <c r="AE57" i="59" s="1"/>
  <c r="AL51" i="40"/>
  <c r="AG57" i="59" s="1"/>
  <c r="AN51" i="40"/>
  <c r="AI57" i="59" s="1"/>
  <c r="AO51" i="40"/>
  <c r="L52"/>
  <c r="G58" i="59" s="1"/>
  <c r="N52" i="40"/>
  <c r="I58" i="59" s="1"/>
  <c r="P52" i="40"/>
  <c r="K58" i="59" s="1"/>
  <c r="Q52" i="40"/>
  <c r="T52"/>
  <c r="O58" i="59" s="1"/>
  <c r="V52" i="40"/>
  <c r="Q58" i="59" s="1"/>
  <c r="X52" i="40"/>
  <c r="S58" i="59" s="1"/>
  <c r="Y52" i="40"/>
  <c r="AB52"/>
  <c r="W58" i="59" s="1"/>
  <c r="AD52" i="40"/>
  <c r="Y58" i="59" s="1"/>
  <c r="AF52" i="40"/>
  <c r="AA58" i="59" s="1"/>
  <c r="AG52" i="40"/>
  <c r="AJ52"/>
  <c r="AE58" i="59" s="1"/>
  <c r="AL52" i="40"/>
  <c r="AG58" i="59" s="1"/>
  <c r="AN52" i="40"/>
  <c r="AI58" i="59" s="1"/>
  <c r="AO52" i="40"/>
  <c r="L53"/>
  <c r="G59" i="59" s="1"/>
  <c r="N53" i="40"/>
  <c r="I59" i="59" s="1"/>
  <c r="P53" i="40"/>
  <c r="K59" i="59" s="1"/>
  <c r="Q53" i="40"/>
  <c r="T53"/>
  <c r="O59" i="59" s="1"/>
  <c r="V53" i="40"/>
  <c r="Q59" i="59" s="1"/>
  <c r="X53" i="40"/>
  <c r="S59" i="59" s="1"/>
  <c r="Y53" i="40"/>
  <c r="AB53"/>
  <c r="W59" i="59" s="1"/>
  <c r="AD53" i="40"/>
  <c r="Y59" i="59" s="1"/>
  <c r="AF53" i="40"/>
  <c r="AA59" i="59" s="1"/>
  <c r="AG53" i="40"/>
  <c r="AJ53"/>
  <c r="AE59" i="59" s="1"/>
  <c r="AL53" i="40"/>
  <c r="AG59" i="59" s="1"/>
  <c r="AN53" i="40"/>
  <c r="AI59" i="59" s="1"/>
  <c r="AO53" i="40"/>
  <c r="L54"/>
  <c r="G60" i="59" s="1"/>
  <c r="N54" i="40"/>
  <c r="I60" i="59" s="1"/>
  <c r="P54" i="40"/>
  <c r="K60" i="59" s="1"/>
  <c r="Q54" i="40"/>
  <c r="T54"/>
  <c r="O60" i="59" s="1"/>
  <c r="V54" i="40"/>
  <c r="Q60" i="59" s="1"/>
  <c r="X54" i="40"/>
  <c r="S60" i="59" s="1"/>
  <c r="Y54" i="40"/>
  <c r="AB54"/>
  <c r="W60" i="59" s="1"/>
  <c r="AD54" i="40"/>
  <c r="Y60" i="59" s="1"/>
  <c r="AF54" i="40"/>
  <c r="AA60" i="59" s="1"/>
  <c r="AG54" i="40"/>
  <c r="AJ54"/>
  <c r="AE60" i="59" s="1"/>
  <c r="AL54" i="40"/>
  <c r="AG60" i="59" s="1"/>
  <c r="AN54" i="40"/>
  <c r="AI60" i="59" s="1"/>
  <c r="AO54" i="40"/>
  <c r="L55"/>
  <c r="G61" i="59" s="1"/>
  <c r="N55" i="40"/>
  <c r="I61" i="59" s="1"/>
  <c r="P55" i="40"/>
  <c r="K61" i="59" s="1"/>
  <c r="Q55" i="40"/>
  <c r="T55"/>
  <c r="O61" i="59" s="1"/>
  <c r="V55" i="40"/>
  <c r="Q61" i="59" s="1"/>
  <c r="X55" i="40"/>
  <c r="S61" i="59" s="1"/>
  <c r="Y55" i="40"/>
  <c r="AB55"/>
  <c r="W61" i="59" s="1"/>
  <c r="AD55" i="40"/>
  <c r="Y61" i="59" s="1"/>
  <c r="AF55" i="40"/>
  <c r="AA61" i="59" s="1"/>
  <c r="AG55" i="40"/>
  <c r="AJ55"/>
  <c r="AE61" i="59" s="1"/>
  <c r="AL55" i="40"/>
  <c r="AG61" i="59" s="1"/>
  <c r="AN55" i="40"/>
  <c r="AI61" i="59" s="1"/>
  <c r="AO55" i="40"/>
  <c r="L56"/>
  <c r="G62" i="59" s="1"/>
  <c r="N56" i="40"/>
  <c r="I62" i="59" s="1"/>
  <c r="P56" i="40"/>
  <c r="K62" i="59" s="1"/>
  <c r="Q56" i="40"/>
  <c r="T56"/>
  <c r="O62" i="59" s="1"/>
  <c r="V56" i="40"/>
  <c r="Q62" i="59" s="1"/>
  <c r="X56" i="40"/>
  <c r="S62" i="59" s="1"/>
  <c r="Y56" i="40"/>
  <c r="AB56"/>
  <c r="W62" i="59" s="1"/>
  <c r="AD56" i="40"/>
  <c r="Y62" i="59" s="1"/>
  <c r="AF56" i="40"/>
  <c r="AA62" i="59" s="1"/>
  <c r="AG56" i="40"/>
  <c r="AJ56"/>
  <c r="AE62" i="59" s="1"/>
  <c r="AL56" i="40"/>
  <c r="AG62" i="59" s="1"/>
  <c r="AN56" i="40"/>
  <c r="AI62" i="59" s="1"/>
  <c r="AO56" i="40"/>
  <c r="L57"/>
  <c r="G63" i="59" s="1"/>
  <c r="N57" i="40"/>
  <c r="I63" i="59" s="1"/>
  <c r="P57" i="40"/>
  <c r="K63" i="59" s="1"/>
  <c r="Q57" i="40"/>
  <c r="T57"/>
  <c r="O63" i="59" s="1"/>
  <c r="V57" i="40"/>
  <c r="Q63" i="59" s="1"/>
  <c r="X57" i="40"/>
  <c r="S63" i="59" s="1"/>
  <c r="Y57" i="40"/>
  <c r="AB57"/>
  <c r="W63" i="59" s="1"/>
  <c r="AD57" i="40"/>
  <c r="Y63" i="59" s="1"/>
  <c r="AF57" i="40"/>
  <c r="AA63" i="59" s="1"/>
  <c r="AG57" i="40"/>
  <c r="AJ57"/>
  <c r="AE63" i="59" s="1"/>
  <c r="AL57" i="40"/>
  <c r="AG63" i="59" s="1"/>
  <c r="AN57" i="40"/>
  <c r="AI63" i="59" s="1"/>
  <c r="AO57" i="40"/>
  <c r="L58"/>
  <c r="G64" i="59" s="1"/>
  <c r="N58" i="40"/>
  <c r="I64" i="59" s="1"/>
  <c r="P58" i="40"/>
  <c r="K64" i="59" s="1"/>
  <c r="Q58" i="40"/>
  <c r="T58"/>
  <c r="O64" i="59" s="1"/>
  <c r="V58" i="40"/>
  <c r="Q64" i="59" s="1"/>
  <c r="X58" i="40"/>
  <c r="S64" i="59" s="1"/>
  <c r="Y58" i="40"/>
  <c r="AB58"/>
  <c r="W64" i="59" s="1"/>
  <c r="AD58" i="40"/>
  <c r="Y64" i="59" s="1"/>
  <c r="AF58" i="40"/>
  <c r="AA64" i="59" s="1"/>
  <c r="AG58" i="40"/>
  <c r="AJ58"/>
  <c r="AE64" i="59" s="1"/>
  <c r="AL58" i="40"/>
  <c r="AG64" i="59" s="1"/>
  <c r="AN58" i="40"/>
  <c r="AI64" i="59" s="1"/>
  <c r="AO58" i="40"/>
  <c r="L59"/>
  <c r="G65" i="59" s="1"/>
  <c r="N59" i="40"/>
  <c r="I65" i="59" s="1"/>
  <c r="P59" i="40"/>
  <c r="K65" i="59" s="1"/>
  <c r="Q59" i="40"/>
  <c r="T59"/>
  <c r="O65" i="59" s="1"/>
  <c r="V59" i="40"/>
  <c r="Q65" i="59" s="1"/>
  <c r="X59" i="40"/>
  <c r="S65" i="59" s="1"/>
  <c r="Y59" i="40"/>
  <c r="AB59"/>
  <c r="W65" i="59" s="1"/>
  <c r="AD59" i="40"/>
  <c r="Y65" i="59" s="1"/>
  <c r="AF59" i="40"/>
  <c r="AA65" i="59" s="1"/>
  <c r="AG59" i="40"/>
  <c r="AJ59"/>
  <c r="AE65" i="59" s="1"/>
  <c r="AL59" i="40"/>
  <c r="AG65" i="59" s="1"/>
  <c r="AN59" i="40"/>
  <c r="AI65" i="59" s="1"/>
  <c r="AO59" i="40"/>
  <c r="L60"/>
  <c r="G66" i="59" s="1"/>
  <c r="N60" i="40"/>
  <c r="I66" i="59" s="1"/>
  <c r="P60" i="40"/>
  <c r="K66" i="59" s="1"/>
  <c r="Q60" i="40"/>
  <c r="T60"/>
  <c r="O66" i="59" s="1"/>
  <c r="V60" i="40"/>
  <c r="Q66" i="59" s="1"/>
  <c r="X60" i="40"/>
  <c r="S66" i="59" s="1"/>
  <c r="Y60" i="40"/>
  <c r="AB60"/>
  <c r="W66" i="59" s="1"/>
  <c r="AD60" i="40"/>
  <c r="Y66" i="59" s="1"/>
  <c r="AF60" i="40"/>
  <c r="AA66" i="59" s="1"/>
  <c r="AG60" i="40"/>
  <c r="AJ60"/>
  <c r="AE66" i="59" s="1"/>
  <c r="AL60" i="40"/>
  <c r="AG66" i="59" s="1"/>
  <c r="AN60" i="40"/>
  <c r="AI66" i="59" s="1"/>
  <c r="AO60" i="40"/>
  <c r="L61"/>
  <c r="G67" i="59" s="1"/>
  <c r="N61" i="40"/>
  <c r="I67" i="59" s="1"/>
  <c r="P61" i="40"/>
  <c r="K67" i="59" s="1"/>
  <c r="Q61" i="40"/>
  <c r="T61"/>
  <c r="O67" i="59" s="1"/>
  <c r="V61" i="40"/>
  <c r="Q67" i="59" s="1"/>
  <c r="X61" i="40"/>
  <c r="S67" i="59" s="1"/>
  <c r="Y61" i="40"/>
  <c r="AB61"/>
  <c r="W67" i="59" s="1"/>
  <c r="AD61" i="40"/>
  <c r="Y67" i="59" s="1"/>
  <c r="AF61" i="40"/>
  <c r="AA67" i="59" s="1"/>
  <c r="AG61" i="40"/>
  <c r="AJ61"/>
  <c r="AE67" i="59" s="1"/>
  <c r="AL61" i="40"/>
  <c r="AG67" i="59" s="1"/>
  <c r="AN61" i="40"/>
  <c r="AI67" i="59" s="1"/>
  <c r="AO61" i="40"/>
  <c r="L62"/>
  <c r="G68" i="59" s="1"/>
  <c r="N62" i="40"/>
  <c r="I68" i="59" s="1"/>
  <c r="P62" i="40"/>
  <c r="K68" i="59" s="1"/>
  <c r="Q62" i="40"/>
  <c r="T62"/>
  <c r="O68" i="59" s="1"/>
  <c r="V62" i="40"/>
  <c r="Q68" i="59" s="1"/>
  <c r="X62" i="40"/>
  <c r="S68" i="59" s="1"/>
  <c r="Y62" i="40"/>
  <c r="AB62"/>
  <c r="W68" i="59" s="1"/>
  <c r="AD62" i="40"/>
  <c r="Y68" i="59" s="1"/>
  <c r="AF62" i="40"/>
  <c r="AA68" i="59" s="1"/>
  <c r="AG62" i="40"/>
  <c r="AJ62"/>
  <c r="AE68" i="59" s="1"/>
  <c r="AL62" i="40"/>
  <c r="AG68" i="59" s="1"/>
  <c r="AN62" i="40"/>
  <c r="AI68" i="59" s="1"/>
  <c r="AO62" i="40"/>
  <c r="L63"/>
  <c r="G69" i="59" s="1"/>
  <c r="N63" i="40"/>
  <c r="I69" i="59" s="1"/>
  <c r="P63" i="40"/>
  <c r="K69" i="59" s="1"/>
  <c r="Q63" i="40"/>
  <c r="T63"/>
  <c r="O69" i="59" s="1"/>
  <c r="V63" i="40"/>
  <c r="Q69" i="59" s="1"/>
  <c r="X63" i="40"/>
  <c r="S69" i="59" s="1"/>
  <c r="Y63" i="40"/>
  <c r="AB63"/>
  <c r="W69" i="59" s="1"/>
  <c r="AD63" i="40"/>
  <c r="Y69" i="59" s="1"/>
  <c r="AF63" i="40"/>
  <c r="AA69" i="59" s="1"/>
  <c r="AG63" i="40"/>
  <c r="AJ63"/>
  <c r="AE69" i="59" s="1"/>
  <c r="AL63" i="40"/>
  <c r="AG69" i="59" s="1"/>
  <c r="AN63" i="40"/>
  <c r="AI69" i="59" s="1"/>
  <c r="AO63" i="40"/>
  <c r="L64"/>
  <c r="G70" i="59" s="1"/>
  <c r="N64" i="40"/>
  <c r="I70" i="59" s="1"/>
  <c r="P64" i="40"/>
  <c r="K70" i="59" s="1"/>
  <c r="Q64" i="40"/>
  <c r="T64"/>
  <c r="O70" i="59" s="1"/>
  <c r="V64" i="40"/>
  <c r="Q70" i="59" s="1"/>
  <c r="X64" i="40"/>
  <c r="S70" i="59" s="1"/>
  <c r="Y64" i="40"/>
  <c r="AB64"/>
  <c r="W70" i="59" s="1"/>
  <c r="AD64" i="40"/>
  <c r="Y70" i="59" s="1"/>
  <c r="AF64" i="40"/>
  <c r="AA70" i="59" s="1"/>
  <c r="AG64" i="40"/>
  <c r="AJ64"/>
  <c r="AE70" i="59" s="1"/>
  <c r="AL64" i="40"/>
  <c r="AG70" i="59" s="1"/>
  <c r="AN64" i="40"/>
  <c r="AI70" i="59" s="1"/>
  <c r="AO64" i="40"/>
  <c r="L65"/>
  <c r="G71" i="59" s="1"/>
  <c r="N65" i="40"/>
  <c r="I71" i="59" s="1"/>
  <c r="P65" i="40"/>
  <c r="K71" i="59" s="1"/>
  <c r="Q65" i="40"/>
  <c r="T65"/>
  <c r="O71" i="59" s="1"/>
  <c r="V65" i="40"/>
  <c r="Q71" i="59" s="1"/>
  <c r="X65" i="40"/>
  <c r="S71" i="59" s="1"/>
  <c r="Y65" i="40"/>
  <c r="AB65"/>
  <c r="W71" i="59" s="1"/>
  <c r="AD65" i="40"/>
  <c r="Y71" i="59" s="1"/>
  <c r="AF65" i="40"/>
  <c r="AA71" i="59" s="1"/>
  <c r="AG65" i="40"/>
  <c r="AJ65"/>
  <c r="AE71" i="59" s="1"/>
  <c r="AL65" i="40"/>
  <c r="AG71" i="59" s="1"/>
  <c r="AN65" i="40"/>
  <c r="AI71" i="59" s="1"/>
  <c r="AO65" i="40"/>
  <c r="L66"/>
  <c r="G72" i="59" s="1"/>
  <c r="N66" i="40"/>
  <c r="I72" i="59" s="1"/>
  <c r="P66" i="40"/>
  <c r="K72" i="59" s="1"/>
  <c r="Q66" i="40"/>
  <c r="T66"/>
  <c r="O72" i="59" s="1"/>
  <c r="V66" i="40"/>
  <c r="Q72" i="59" s="1"/>
  <c r="X66" i="40"/>
  <c r="S72" i="59" s="1"/>
  <c r="Y66" i="40"/>
  <c r="AB66"/>
  <c r="W72" i="59" s="1"/>
  <c r="AD66" i="40"/>
  <c r="Y72" i="59" s="1"/>
  <c r="AF66" i="40"/>
  <c r="AA72" i="59" s="1"/>
  <c r="AG66" i="40"/>
  <c r="AJ66"/>
  <c r="AE72" i="59" s="1"/>
  <c r="AL66" i="40"/>
  <c r="AG72" i="59" s="1"/>
  <c r="AN66" i="40"/>
  <c r="AI72" i="59" s="1"/>
  <c r="AO66" i="40"/>
  <c r="L67"/>
  <c r="G73" i="59" s="1"/>
  <c r="N67" i="40"/>
  <c r="I73" i="59" s="1"/>
  <c r="P67" i="40"/>
  <c r="K73" i="59" s="1"/>
  <c r="Q67" i="40"/>
  <c r="T67"/>
  <c r="O73" i="59" s="1"/>
  <c r="V67" i="40"/>
  <c r="Q73" i="59" s="1"/>
  <c r="X67" i="40"/>
  <c r="S73" i="59" s="1"/>
  <c r="Y67" i="40"/>
  <c r="AB67"/>
  <c r="W73" i="59" s="1"/>
  <c r="AD67" i="40"/>
  <c r="Y73" i="59" s="1"/>
  <c r="AF67" i="40"/>
  <c r="AA73" i="59" s="1"/>
  <c r="AG67" i="40"/>
  <c r="AJ67"/>
  <c r="AE73" i="59" s="1"/>
  <c r="AL67" i="40"/>
  <c r="AG73" i="59" s="1"/>
  <c r="AN67" i="40"/>
  <c r="AI73" i="59" s="1"/>
  <c r="AO67" i="40"/>
  <c r="L68"/>
  <c r="G74" i="59" s="1"/>
  <c r="N68" i="40"/>
  <c r="I74" i="59" s="1"/>
  <c r="P68" i="40"/>
  <c r="K74" i="59" s="1"/>
  <c r="Q68" i="40"/>
  <c r="T68"/>
  <c r="O74" i="59" s="1"/>
  <c r="V68" i="40"/>
  <c r="Q74" i="59" s="1"/>
  <c r="X68" i="40"/>
  <c r="S74" i="59" s="1"/>
  <c r="Y68" i="40"/>
  <c r="AB68"/>
  <c r="W74" i="59" s="1"/>
  <c r="AD68" i="40"/>
  <c r="Y74" i="59" s="1"/>
  <c r="AF68" i="40"/>
  <c r="AA74" i="59" s="1"/>
  <c r="AG68" i="40"/>
  <c r="AJ68"/>
  <c r="AE74" i="59" s="1"/>
  <c r="AL68" i="40"/>
  <c r="AG74" i="59" s="1"/>
  <c r="AN68" i="40"/>
  <c r="AI74" i="59" s="1"/>
  <c r="AO68" i="40"/>
  <c r="L69"/>
  <c r="G75" i="59" s="1"/>
  <c r="N69" i="40"/>
  <c r="I75" i="59" s="1"/>
  <c r="P69" i="40"/>
  <c r="K75" i="59" s="1"/>
  <c r="Q69" i="40"/>
  <c r="T69"/>
  <c r="O75" i="59" s="1"/>
  <c r="V69" i="40"/>
  <c r="Q75" i="59" s="1"/>
  <c r="X69" i="40"/>
  <c r="S75" i="59" s="1"/>
  <c r="Y69" i="40"/>
  <c r="AB69"/>
  <c r="W75" i="59" s="1"/>
  <c r="AD69" i="40"/>
  <c r="Y75" i="59" s="1"/>
  <c r="AF69" i="40"/>
  <c r="AA75" i="59" s="1"/>
  <c r="AG69" i="40"/>
  <c r="AJ69"/>
  <c r="AE75" i="59" s="1"/>
  <c r="AL69" i="40"/>
  <c r="AG75" i="59" s="1"/>
  <c r="AN69" i="40"/>
  <c r="AI75" i="59" s="1"/>
  <c r="AO69" i="40"/>
  <c r="L70"/>
  <c r="G76" i="59" s="1"/>
  <c r="N70" i="40"/>
  <c r="I76" i="59" s="1"/>
  <c r="P70" i="40"/>
  <c r="K76" i="59" s="1"/>
  <c r="Q70" i="40"/>
  <c r="T70"/>
  <c r="O76" i="59" s="1"/>
  <c r="V70" i="40"/>
  <c r="Q76" i="59" s="1"/>
  <c r="X70" i="40"/>
  <c r="S76" i="59" s="1"/>
  <c r="Y70" i="40"/>
  <c r="AB70"/>
  <c r="W76" i="59" s="1"/>
  <c r="AD70" i="40"/>
  <c r="Y76" i="59" s="1"/>
  <c r="AF70" i="40"/>
  <c r="AA76" i="59" s="1"/>
  <c r="AG70" i="40"/>
  <c r="AJ70"/>
  <c r="AE76" i="59" s="1"/>
  <c r="AL70" i="40"/>
  <c r="AG76" i="59" s="1"/>
  <c r="AN70" i="40"/>
  <c r="AI76" i="59" s="1"/>
  <c r="AO70" i="40"/>
  <c r="L71"/>
  <c r="G77" i="59" s="1"/>
  <c r="N71" i="40"/>
  <c r="I77" i="59" s="1"/>
  <c r="P71" i="40"/>
  <c r="K77" i="59" s="1"/>
  <c r="Q71" i="40"/>
  <c r="T71"/>
  <c r="O77" i="59" s="1"/>
  <c r="V71" i="40"/>
  <c r="Q77" i="59" s="1"/>
  <c r="X71" i="40"/>
  <c r="S77" i="59" s="1"/>
  <c r="Y71" i="40"/>
  <c r="AB71"/>
  <c r="W77" i="59" s="1"/>
  <c r="AD71" i="40"/>
  <c r="Y77" i="59" s="1"/>
  <c r="AF71" i="40"/>
  <c r="AA77" i="59" s="1"/>
  <c r="AG71" i="40"/>
  <c r="AJ71"/>
  <c r="AE77" i="59" s="1"/>
  <c r="AL71" i="40"/>
  <c r="AG77" i="59" s="1"/>
  <c r="AN71" i="40"/>
  <c r="AI77" i="59" s="1"/>
  <c r="AO71" i="40"/>
  <c r="L72"/>
  <c r="G78" i="59" s="1"/>
  <c r="N72" i="40"/>
  <c r="I78" i="59" s="1"/>
  <c r="P72" i="40"/>
  <c r="K78" i="59" s="1"/>
  <c r="Q72" i="40"/>
  <c r="T72"/>
  <c r="O78" i="59" s="1"/>
  <c r="V72" i="40"/>
  <c r="Q78" i="59" s="1"/>
  <c r="X72" i="40"/>
  <c r="S78" i="59" s="1"/>
  <c r="Y72" i="40"/>
  <c r="AB72"/>
  <c r="W78" i="59" s="1"/>
  <c r="AD72" i="40"/>
  <c r="Y78" i="59" s="1"/>
  <c r="AF72" i="40"/>
  <c r="AA78" i="59" s="1"/>
  <c r="AG72" i="40"/>
  <c r="AJ72"/>
  <c r="AE78" i="59" s="1"/>
  <c r="AL72" i="40"/>
  <c r="AG78" i="59" s="1"/>
  <c r="AN72" i="40"/>
  <c r="AI78" i="59" s="1"/>
  <c r="AO72" i="40"/>
  <c r="L73"/>
  <c r="G79" i="59" s="1"/>
  <c r="N73" i="40"/>
  <c r="I79" i="59" s="1"/>
  <c r="P73" i="40"/>
  <c r="K79" i="59" s="1"/>
  <c r="Q73" i="40"/>
  <c r="T73"/>
  <c r="O79" i="59" s="1"/>
  <c r="V73" i="40"/>
  <c r="Q79" i="59" s="1"/>
  <c r="X73" i="40"/>
  <c r="S79" i="59" s="1"/>
  <c r="Y73" i="40"/>
  <c r="AB73"/>
  <c r="W79" i="59" s="1"/>
  <c r="AD73" i="40"/>
  <c r="Y79" i="59" s="1"/>
  <c r="AF73" i="40"/>
  <c r="AA79" i="59" s="1"/>
  <c r="AG73" i="40"/>
  <c r="AJ73"/>
  <c r="AE79" i="59" s="1"/>
  <c r="AL73" i="40"/>
  <c r="AG79" i="59" s="1"/>
  <c r="AN73" i="40"/>
  <c r="AI79" i="59" s="1"/>
  <c r="AO73" i="40"/>
  <c r="L74"/>
  <c r="G80" i="59" s="1"/>
  <c r="N74" i="40"/>
  <c r="I80" i="59" s="1"/>
  <c r="P74" i="40"/>
  <c r="K80" i="59" s="1"/>
  <c r="Q74" i="40"/>
  <c r="T74"/>
  <c r="O80" i="59" s="1"/>
  <c r="V74" i="40"/>
  <c r="Q80" i="59" s="1"/>
  <c r="X74" i="40"/>
  <c r="S80" i="59" s="1"/>
  <c r="Y74" i="40"/>
  <c r="AB74"/>
  <c r="W80" i="59" s="1"/>
  <c r="AD74" i="40"/>
  <c r="Y80" i="59" s="1"/>
  <c r="AF74" i="40"/>
  <c r="AA80" i="59" s="1"/>
  <c r="AG74" i="40"/>
  <c r="AJ74"/>
  <c r="AE80" i="59" s="1"/>
  <c r="AL74" i="40"/>
  <c r="AG80" i="59" s="1"/>
  <c r="AN74" i="40"/>
  <c r="AI80" i="59" s="1"/>
  <c r="AO74" i="40"/>
  <c r="L75"/>
  <c r="G81" i="59" s="1"/>
  <c r="N75" i="40"/>
  <c r="I81" i="59" s="1"/>
  <c r="P75" i="40"/>
  <c r="K81" i="59" s="1"/>
  <c r="Q75" i="40"/>
  <c r="T75"/>
  <c r="O81" i="59" s="1"/>
  <c r="V75" i="40"/>
  <c r="Q81" i="59" s="1"/>
  <c r="X75" i="40"/>
  <c r="S81" i="59" s="1"/>
  <c r="Y75" i="40"/>
  <c r="AB75"/>
  <c r="W81" i="59" s="1"/>
  <c r="AD75" i="40"/>
  <c r="Y81" i="59" s="1"/>
  <c r="AF75" i="40"/>
  <c r="AA81" i="59" s="1"/>
  <c r="AG75" i="40"/>
  <c r="AJ75"/>
  <c r="AE81" i="59" s="1"/>
  <c r="AL75" i="40"/>
  <c r="AG81" i="59" s="1"/>
  <c r="AN75" i="40"/>
  <c r="AI81" i="59" s="1"/>
  <c r="AO75" i="40"/>
  <c r="L76"/>
  <c r="G82" i="59" s="1"/>
  <c r="N76" i="40"/>
  <c r="I82" i="59" s="1"/>
  <c r="P76" i="40"/>
  <c r="K82" i="59" s="1"/>
  <c r="Q76" i="40"/>
  <c r="T76"/>
  <c r="O82" i="59" s="1"/>
  <c r="V76" i="40"/>
  <c r="Q82" i="59" s="1"/>
  <c r="X76" i="40"/>
  <c r="S82" i="59" s="1"/>
  <c r="Y76" i="40"/>
  <c r="AB76"/>
  <c r="W82" i="59" s="1"/>
  <c r="AD76" i="40"/>
  <c r="Y82" i="59" s="1"/>
  <c r="AF76" i="40"/>
  <c r="AA82" i="59" s="1"/>
  <c r="AG76" i="40"/>
  <c r="AJ76"/>
  <c r="AE82" i="59" s="1"/>
  <c r="AL76" i="40"/>
  <c r="AG82" i="59" s="1"/>
  <c r="AN76" i="40"/>
  <c r="AI82" i="59" s="1"/>
  <c r="AO76" i="40"/>
  <c r="L77"/>
  <c r="G83" i="59" s="1"/>
  <c r="N77" i="40"/>
  <c r="I83" i="59" s="1"/>
  <c r="P77" i="40"/>
  <c r="K83" i="59" s="1"/>
  <c r="Q77" i="40"/>
  <c r="T77"/>
  <c r="O83" i="59" s="1"/>
  <c r="V77" i="40"/>
  <c r="Q83" i="59" s="1"/>
  <c r="X77" i="40"/>
  <c r="S83" i="59" s="1"/>
  <c r="Y77" i="40"/>
  <c r="AB77"/>
  <c r="W83" i="59" s="1"/>
  <c r="AD77" i="40"/>
  <c r="Y83" i="59" s="1"/>
  <c r="AF77" i="40"/>
  <c r="AA83" i="59" s="1"/>
  <c r="AG77" i="40"/>
  <c r="AJ77"/>
  <c r="AE83" i="59" s="1"/>
  <c r="AL77" i="40"/>
  <c r="AG83" i="59" s="1"/>
  <c r="AN77" i="40"/>
  <c r="AI83" i="59" s="1"/>
  <c r="AO77" i="40"/>
  <c r="L78"/>
  <c r="G84" i="59" s="1"/>
  <c r="N78" i="40"/>
  <c r="I84" i="59" s="1"/>
  <c r="P78" i="40"/>
  <c r="K84" i="59" s="1"/>
  <c r="Q78" i="40"/>
  <c r="T78"/>
  <c r="O84" i="59" s="1"/>
  <c r="V78" i="40"/>
  <c r="Q84" i="59" s="1"/>
  <c r="X78" i="40"/>
  <c r="S84" i="59" s="1"/>
  <c r="Y78" i="40"/>
  <c r="AB78"/>
  <c r="W84" i="59" s="1"/>
  <c r="AD78" i="40"/>
  <c r="Y84" i="59" s="1"/>
  <c r="AF78" i="40"/>
  <c r="AA84" i="59" s="1"/>
  <c r="AG78" i="40"/>
  <c r="AJ78"/>
  <c r="AE84" i="59" s="1"/>
  <c r="AL78" i="40"/>
  <c r="AG84" i="59" s="1"/>
  <c r="AN78" i="40"/>
  <c r="AI84" i="59" s="1"/>
  <c r="AO78" i="40"/>
  <c r="L79"/>
  <c r="G85" i="59" s="1"/>
  <c r="N79" i="40"/>
  <c r="I85" i="59" s="1"/>
  <c r="P79" i="40"/>
  <c r="K85" i="59" s="1"/>
  <c r="Q79" i="40"/>
  <c r="T79"/>
  <c r="O85" i="59" s="1"/>
  <c r="V79" i="40"/>
  <c r="Q85" i="59" s="1"/>
  <c r="X79" i="40"/>
  <c r="S85" i="59" s="1"/>
  <c r="Y79" i="40"/>
  <c r="AB79"/>
  <c r="W85" i="59" s="1"/>
  <c r="AD79" i="40"/>
  <c r="Y85" i="59" s="1"/>
  <c r="AF79" i="40"/>
  <c r="AA85" i="59" s="1"/>
  <c r="AG79" i="40"/>
  <c r="AJ79"/>
  <c r="AE85" i="59" s="1"/>
  <c r="AL79" i="40"/>
  <c r="AG85" i="59" s="1"/>
  <c r="AN79" i="40"/>
  <c r="AI85" i="59" s="1"/>
  <c r="AO79" i="40"/>
  <c r="L80"/>
  <c r="G86" i="59" s="1"/>
  <c r="N80" i="40"/>
  <c r="I86" i="59" s="1"/>
  <c r="P80" i="40"/>
  <c r="K86" i="59" s="1"/>
  <c r="Q80" i="40"/>
  <c r="T80"/>
  <c r="O86" i="59" s="1"/>
  <c r="V80" i="40"/>
  <c r="Q86" i="59" s="1"/>
  <c r="X80" i="40"/>
  <c r="S86" i="59" s="1"/>
  <c r="Y80" i="40"/>
  <c r="AB80"/>
  <c r="W86" i="59" s="1"/>
  <c r="AD80" i="40"/>
  <c r="Y86" i="59" s="1"/>
  <c r="AF80" i="40"/>
  <c r="AA86" i="59" s="1"/>
  <c r="AG80" i="40"/>
  <c r="AJ80"/>
  <c r="AE86" i="59" s="1"/>
  <c r="AL80" i="40"/>
  <c r="AG86" i="59" s="1"/>
  <c r="AN80" i="40"/>
  <c r="AI86" i="59" s="1"/>
  <c r="AO80" i="40"/>
  <c r="L81"/>
  <c r="G87" i="59" s="1"/>
  <c r="N81" i="40"/>
  <c r="I87" i="59" s="1"/>
  <c r="P81" i="40"/>
  <c r="K87" i="59" s="1"/>
  <c r="Q81" i="40"/>
  <c r="T81"/>
  <c r="O87" i="59" s="1"/>
  <c r="V81" i="40"/>
  <c r="Q87" i="59" s="1"/>
  <c r="X81" i="40"/>
  <c r="S87" i="59" s="1"/>
  <c r="Y81" i="40"/>
  <c r="AB81"/>
  <c r="W87" i="59" s="1"/>
  <c r="AD81" i="40"/>
  <c r="Y87" i="59" s="1"/>
  <c r="AF81" i="40"/>
  <c r="AA87" i="59" s="1"/>
  <c r="AG81" i="40"/>
  <c r="AJ81"/>
  <c r="AE87" i="59" s="1"/>
  <c r="AL81" i="40"/>
  <c r="AG87" i="59" s="1"/>
  <c r="AN81" i="40"/>
  <c r="AI87" i="59" s="1"/>
  <c r="AO81" i="40"/>
  <c r="L82"/>
  <c r="G88" i="59" s="1"/>
  <c r="N82" i="40"/>
  <c r="I88" i="59" s="1"/>
  <c r="P82" i="40"/>
  <c r="K88" i="59" s="1"/>
  <c r="Q82" i="40"/>
  <c r="T82"/>
  <c r="O88" i="59" s="1"/>
  <c r="V82" i="40"/>
  <c r="Q88" i="59" s="1"/>
  <c r="X82" i="40"/>
  <c r="S88" i="59" s="1"/>
  <c r="Y82" i="40"/>
  <c r="AB82"/>
  <c r="W88" i="59" s="1"/>
  <c r="AD82" i="40"/>
  <c r="Y88" i="59" s="1"/>
  <c r="AF82" i="40"/>
  <c r="AA88" i="59" s="1"/>
  <c r="AG82" i="40"/>
  <c r="AJ82"/>
  <c r="AE88" i="59" s="1"/>
  <c r="AL82" i="40"/>
  <c r="AG88" i="59" s="1"/>
  <c r="AN82" i="40"/>
  <c r="AI88" i="59" s="1"/>
  <c r="AO82" i="40"/>
  <c r="L83"/>
  <c r="G89" i="59" s="1"/>
  <c r="N83" i="40"/>
  <c r="I89" i="59" s="1"/>
  <c r="P83" i="40"/>
  <c r="K89" i="59" s="1"/>
  <c r="Q83" i="40"/>
  <c r="T83"/>
  <c r="O89" i="59" s="1"/>
  <c r="V83" i="40"/>
  <c r="Q89" i="59" s="1"/>
  <c r="X83" i="40"/>
  <c r="S89" i="59" s="1"/>
  <c r="Y83" i="40"/>
  <c r="AB83"/>
  <c r="W89" i="59" s="1"/>
  <c r="AD83" i="40"/>
  <c r="Y89" i="59" s="1"/>
  <c r="AF83" i="40"/>
  <c r="AA89" i="59" s="1"/>
  <c r="AG83" i="40"/>
  <c r="AJ83"/>
  <c r="AE89" i="59" s="1"/>
  <c r="AL83" i="40"/>
  <c r="AG89" i="59" s="1"/>
  <c r="AN83" i="40"/>
  <c r="AI89" i="59" s="1"/>
  <c r="AO83" i="40"/>
  <c r="L84"/>
  <c r="G90" i="59" s="1"/>
  <c r="N84" i="40"/>
  <c r="I90" i="59" s="1"/>
  <c r="P84" i="40"/>
  <c r="K90" i="59" s="1"/>
  <c r="Q84" i="40"/>
  <c r="T84"/>
  <c r="O90" i="59" s="1"/>
  <c r="V84" i="40"/>
  <c r="Q90" i="59" s="1"/>
  <c r="X84" i="40"/>
  <c r="S90" i="59" s="1"/>
  <c r="Y84" i="40"/>
  <c r="AB84"/>
  <c r="W90" i="59" s="1"/>
  <c r="AD84" i="40"/>
  <c r="Y90" i="59" s="1"/>
  <c r="AF84" i="40"/>
  <c r="AA90" i="59" s="1"/>
  <c r="AG84" i="40"/>
  <c r="AJ84"/>
  <c r="AE90" i="59" s="1"/>
  <c r="AL84" i="40"/>
  <c r="AG90" i="59" s="1"/>
  <c r="AN84" i="40"/>
  <c r="AI90" i="59" s="1"/>
  <c r="AO84" i="40"/>
  <c r="L85"/>
  <c r="G91" i="59" s="1"/>
  <c r="N85" i="40"/>
  <c r="I91" i="59" s="1"/>
  <c r="P85" i="40"/>
  <c r="K91" i="59" s="1"/>
  <c r="Q85" i="40"/>
  <c r="T85"/>
  <c r="O91" i="59" s="1"/>
  <c r="V85" i="40"/>
  <c r="Q91" i="59" s="1"/>
  <c r="X85" i="40"/>
  <c r="S91" i="59" s="1"/>
  <c r="Y85" i="40"/>
  <c r="AB85"/>
  <c r="W91" i="59" s="1"/>
  <c r="AD85" i="40"/>
  <c r="Y91" i="59" s="1"/>
  <c r="AF85" i="40"/>
  <c r="AA91" i="59" s="1"/>
  <c r="AG85" i="40"/>
  <c r="AJ85"/>
  <c r="AE91" i="59" s="1"/>
  <c r="AL85" i="40"/>
  <c r="AG91" i="59" s="1"/>
  <c r="AN85" i="40"/>
  <c r="AI91" i="59" s="1"/>
  <c r="AO85" i="40"/>
  <c r="L86"/>
  <c r="G92" i="59" s="1"/>
  <c r="N86" i="40"/>
  <c r="I92" i="59" s="1"/>
  <c r="P86" i="40"/>
  <c r="K92" i="59" s="1"/>
  <c r="Q86" i="40"/>
  <c r="T86"/>
  <c r="O92" i="59" s="1"/>
  <c r="V86" i="40"/>
  <c r="Q92" i="59" s="1"/>
  <c r="X86" i="40"/>
  <c r="S92" i="59" s="1"/>
  <c r="Y86" i="40"/>
  <c r="AB86"/>
  <c r="W92" i="59" s="1"/>
  <c r="AD86" i="40"/>
  <c r="Y92" i="59" s="1"/>
  <c r="AF86" i="40"/>
  <c r="AA92" i="59" s="1"/>
  <c r="AG86" i="40"/>
  <c r="AJ86"/>
  <c r="AE92" i="59" s="1"/>
  <c r="AL86" i="40"/>
  <c r="AG92" i="59" s="1"/>
  <c r="AN86" i="40"/>
  <c r="AI92" i="59" s="1"/>
  <c r="AO86" i="40"/>
  <c r="L87"/>
  <c r="G93" i="59" s="1"/>
  <c r="N87" i="40"/>
  <c r="I93" i="59" s="1"/>
  <c r="P87" i="40"/>
  <c r="K93" i="59" s="1"/>
  <c r="Q87" i="40"/>
  <c r="T87"/>
  <c r="O93" i="59" s="1"/>
  <c r="V87" i="40"/>
  <c r="Q93" i="59" s="1"/>
  <c r="X87" i="40"/>
  <c r="S93" i="59" s="1"/>
  <c r="Y87" i="40"/>
  <c r="AB87"/>
  <c r="W93" i="59" s="1"/>
  <c r="AD87" i="40"/>
  <c r="Y93" i="59" s="1"/>
  <c r="AF87" i="40"/>
  <c r="AA93" i="59" s="1"/>
  <c r="AG87" i="40"/>
  <c r="AJ87"/>
  <c r="AE93" i="59" s="1"/>
  <c r="AL87" i="40"/>
  <c r="AG93" i="59" s="1"/>
  <c r="AN87" i="40"/>
  <c r="AI93" i="59" s="1"/>
  <c r="AO87" i="40"/>
  <c r="L88"/>
  <c r="G94" i="59" s="1"/>
  <c r="N88" i="40"/>
  <c r="I94" i="59" s="1"/>
  <c r="P88" i="40"/>
  <c r="K94" i="59" s="1"/>
  <c r="Q88" i="40"/>
  <c r="T88"/>
  <c r="O94" i="59" s="1"/>
  <c r="V88" i="40"/>
  <c r="Q94" i="59" s="1"/>
  <c r="X88" i="40"/>
  <c r="S94" i="59" s="1"/>
  <c r="Y88" i="40"/>
  <c r="AB88"/>
  <c r="W94" i="59" s="1"/>
  <c r="AD88" i="40"/>
  <c r="Y94" i="59" s="1"/>
  <c r="AF88" i="40"/>
  <c r="AA94" i="59" s="1"/>
  <c r="AG88" i="40"/>
  <c r="AJ88"/>
  <c r="AE94" i="59" s="1"/>
  <c r="AL88" i="40"/>
  <c r="AG94" i="59" s="1"/>
  <c r="AN88" i="40"/>
  <c r="AI94" i="59" s="1"/>
  <c r="AO88" i="40"/>
  <c r="L89"/>
  <c r="G95" i="59" s="1"/>
  <c r="N89" i="40"/>
  <c r="I95" i="59" s="1"/>
  <c r="P89" i="40"/>
  <c r="K95" i="59" s="1"/>
  <c r="Q89" i="40"/>
  <c r="T89"/>
  <c r="O95" i="59" s="1"/>
  <c r="V89" i="40"/>
  <c r="Q95" i="59" s="1"/>
  <c r="X89" i="40"/>
  <c r="S95" i="59" s="1"/>
  <c r="Y89" i="40"/>
  <c r="AB89"/>
  <c r="W95" i="59" s="1"/>
  <c r="AD89" i="40"/>
  <c r="Y95" i="59" s="1"/>
  <c r="AF89" i="40"/>
  <c r="AA95" i="59" s="1"/>
  <c r="AG89" i="40"/>
  <c r="AJ89"/>
  <c r="AE95" i="59" s="1"/>
  <c r="AL89" i="40"/>
  <c r="AG95" i="59" s="1"/>
  <c r="AN89" i="40"/>
  <c r="AI95" i="59" s="1"/>
  <c r="AO89" i="40"/>
  <c r="L90"/>
  <c r="G96" i="59" s="1"/>
  <c r="N90" i="40"/>
  <c r="I96" i="59" s="1"/>
  <c r="P90" i="40"/>
  <c r="K96" i="59" s="1"/>
  <c r="Q90" i="40"/>
  <c r="T90"/>
  <c r="O96" i="59" s="1"/>
  <c r="V90" i="40"/>
  <c r="Q96" i="59" s="1"/>
  <c r="X90" i="40"/>
  <c r="S96" i="59" s="1"/>
  <c r="Y90" i="40"/>
  <c r="AB90"/>
  <c r="W96" i="59" s="1"/>
  <c r="AD90" i="40"/>
  <c r="Y96" i="59" s="1"/>
  <c r="AF90" i="40"/>
  <c r="AA96" i="59" s="1"/>
  <c r="AG90" i="40"/>
  <c r="AJ90"/>
  <c r="AE96" i="59" s="1"/>
  <c r="AL90" i="40"/>
  <c r="AG96" i="59" s="1"/>
  <c r="AN90" i="40"/>
  <c r="AI96" i="59" s="1"/>
  <c r="AO90" i="40"/>
  <c r="L91"/>
  <c r="G97" i="59" s="1"/>
  <c r="N91" i="40"/>
  <c r="I97" i="59" s="1"/>
  <c r="P91" i="40"/>
  <c r="K97" i="59" s="1"/>
  <c r="Q91" i="40"/>
  <c r="T91"/>
  <c r="O97" i="59" s="1"/>
  <c r="V91" i="40"/>
  <c r="Q97" i="59" s="1"/>
  <c r="X91" i="40"/>
  <c r="S97" i="59" s="1"/>
  <c r="Y91" i="40"/>
  <c r="AB91"/>
  <c r="W97" i="59" s="1"/>
  <c r="AD91" i="40"/>
  <c r="Y97" i="59" s="1"/>
  <c r="AF91" i="40"/>
  <c r="AA97" i="59" s="1"/>
  <c r="AG91" i="40"/>
  <c r="AJ91"/>
  <c r="AE97" i="59" s="1"/>
  <c r="AL91" i="40"/>
  <c r="AG97" i="59" s="1"/>
  <c r="AN91" i="40"/>
  <c r="AI97" i="59" s="1"/>
  <c r="AO91" i="40"/>
  <c r="L92"/>
  <c r="G98" i="59" s="1"/>
  <c r="N92" i="40"/>
  <c r="I98" i="59" s="1"/>
  <c r="P92" i="40"/>
  <c r="K98" i="59" s="1"/>
  <c r="Q92" i="40"/>
  <c r="T92"/>
  <c r="O98" i="59" s="1"/>
  <c r="V92" i="40"/>
  <c r="Q98" i="59" s="1"/>
  <c r="X92" i="40"/>
  <c r="S98" i="59" s="1"/>
  <c r="Y92" i="40"/>
  <c r="AB92"/>
  <c r="W98" i="59" s="1"/>
  <c r="AD92" i="40"/>
  <c r="Y98" i="59" s="1"/>
  <c r="AF92" i="40"/>
  <c r="AA98" i="59" s="1"/>
  <c r="AG92" i="40"/>
  <c r="AJ92"/>
  <c r="AE98" i="59" s="1"/>
  <c r="AL92" i="40"/>
  <c r="AG98" i="59" s="1"/>
  <c r="AN92" i="40"/>
  <c r="AI98" i="59" s="1"/>
  <c r="AO92" i="40"/>
  <c r="L93"/>
  <c r="G99" i="59" s="1"/>
  <c r="N93" i="40"/>
  <c r="I99" i="59" s="1"/>
  <c r="P93" i="40"/>
  <c r="K99" i="59" s="1"/>
  <c r="Q93" i="40"/>
  <c r="T93"/>
  <c r="O99" i="59" s="1"/>
  <c r="V93" i="40"/>
  <c r="Q99" i="59" s="1"/>
  <c r="X93" i="40"/>
  <c r="S99" i="59" s="1"/>
  <c r="Y93" i="40"/>
  <c r="AB93"/>
  <c r="W99" i="59" s="1"/>
  <c r="AD93" i="40"/>
  <c r="Y99" i="59" s="1"/>
  <c r="AF93" i="40"/>
  <c r="AA99" i="59" s="1"/>
  <c r="AG93" i="40"/>
  <c r="AJ93"/>
  <c r="AE99" i="59" s="1"/>
  <c r="AL93" i="40"/>
  <c r="AG99" i="59" s="1"/>
  <c r="AN93" i="40"/>
  <c r="AI99" i="59" s="1"/>
  <c r="AO93" i="40"/>
  <c r="L94"/>
  <c r="G100" i="59" s="1"/>
  <c r="N94" i="40"/>
  <c r="I100" i="59" s="1"/>
  <c r="P94" i="40"/>
  <c r="K100" i="59" s="1"/>
  <c r="Q94" i="40"/>
  <c r="T94"/>
  <c r="O100" i="59" s="1"/>
  <c r="V94" i="40"/>
  <c r="Q100" i="59" s="1"/>
  <c r="X94" i="40"/>
  <c r="S100" i="59" s="1"/>
  <c r="Y94" i="40"/>
  <c r="AB94"/>
  <c r="W100" i="59" s="1"/>
  <c r="AD94" i="40"/>
  <c r="Y100" i="59" s="1"/>
  <c r="AF94" i="40"/>
  <c r="AA100" i="59" s="1"/>
  <c r="AG94" i="40"/>
  <c r="AJ94"/>
  <c r="AE100" i="59" s="1"/>
  <c r="AL94" i="40"/>
  <c r="AG100" i="59" s="1"/>
  <c r="AN94" i="40"/>
  <c r="AI100" i="59" s="1"/>
  <c r="AO94" i="40"/>
  <c r="L95"/>
  <c r="G101" i="59" s="1"/>
  <c r="N95" i="40"/>
  <c r="I101" i="59" s="1"/>
  <c r="P95" i="40"/>
  <c r="K101" i="59" s="1"/>
  <c r="Q95" i="40"/>
  <c r="T95"/>
  <c r="O101" i="59" s="1"/>
  <c r="V95" i="40"/>
  <c r="Q101" i="59" s="1"/>
  <c r="X95" i="40"/>
  <c r="S101" i="59" s="1"/>
  <c r="Y95" i="40"/>
  <c r="AB95"/>
  <c r="W101" i="59" s="1"/>
  <c r="AD95" i="40"/>
  <c r="Y101" i="59" s="1"/>
  <c r="AF95" i="40"/>
  <c r="AA101" i="59" s="1"/>
  <c r="AG95" i="40"/>
  <c r="AJ95"/>
  <c r="AE101" i="59" s="1"/>
  <c r="AL95" i="40"/>
  <c r="AG101" i="59" s="1"/>
  <c r="AN95" i="40"/>
  <c r="AI101" i="59" s="1"/>
  <c r="AO95" i="40"/>
  <c r="L96"/>
  <c r="G102" i="59" s="1"/>
  <c r="N96" i="40"/>
  <c r="I102" i="59" s="1"/>
  <c r="P96" i="40"/>
  <c r="K102" i="59" s="1"/>
  <c r="Q96" i="40"/>
  <c r="T96"/>
  <c r="O102" i="59" s="1"/>
  <c r="V96" i="40"/>
  <c r="Q102" i="59" s="1"/>
  <c r="X96" i="40"/>
  <c r="S102" i="59" s="1"/>
  <c r="Y96" i="40"/>
  <c r="AB96"/>
  <c r="W102" i="59" s="1"/>
  <c r="AD96" i="40"/>
  <c r="Y102" i="59" s="1"/>
  <c r="AF96" i="40"/>
  <c r="AA102" i="59" s="1"/>
  <c r="AG96" i="40"/>
  <c r="AJ96"/>
  <c r="AE102" i="59" s="1"/>
  <c r="AL96" i="40"/>
  <c r="AG102" i="59" s="1"/>
  <c r="AN96" i="40"/>
  <c r="AI102" i="59" s="1"/>
  <c r="AO96" i="40"/>
  <c r="L97"/>
  <c r="G103" i="59" s="1"/>
  <c r="N97" i="40"/>
  <c r="I103" i="59" s="1"/>
  <c r="P97" i="40"/>
  <c r="K103" i="59" s="1"/>
  <c r="Q97" i="40"/>
  <c r="T97"/>
  <c r="O103" i="59" s="1"/>
  <c r="V97" i="40"/>
  <c r="Q103" i="59" s="1"/>
  <c r="X97" i="40"/>
  <c r="S103" i="59" s="1"/>
  <c r="Y97" i="40"/>
  <c r="AB97"/>
  <c r="W103" i="59" s="1"/>
  <c r="AD97" i="40"/>
  <c r="Y103" i="59" s="1"/>
  <c r="AF97" i="40"/>
  <c r="AA103" i="59" s="1"/>
  <c r="AG97" i="40"/>
  <c r="AJ97"/>
  <c r="AE103" i="59" s="1"/>
  <c r="AL97" i="40"/>
  <c r="AG103" i="59" s="1"/>
  <c r="AN97" i="40"/>
  <c r="AI103" i="59" s="1"/>
  <c r="AO97" i="40"/>
  <c r="L98"/>
  <c r="G104" i="59" s="1"/>
  <c r="N98" i="40"/>
  <c r="I104" i="59" s="1"/>
  <c r="P98" i="40"/>
  <c r="K104" i="59" s="1"/>
  <c r="Q98" i="40"/>
  <c r="T98"/>
  <c r="O104" i="59" s="1"/>
  <c r="V98" i="40"/>
  <c r="Q104" i="59" s="1"/>
  <c r="X98" i="40"/>
  <c r="S104" i="59" s="1"/>
  <c r="Y98" i="40"/>
  <c r="AB98"/>
  <c r="W104" i="59" s="1"/>
  <c r="AD98" i="40"/>
  <c r="Y104" i="59" s="1"/>
  <c r="AF98" i="40"/>
  <c r="AA104" i="59" s="1"/>
  <c r="AG98" i="40"/>
  <c r="AJ98"/>
  <c r="AE104" i="59" s="1"/>
  <c r="AL98" i="40"/>
  <c r="AG104" i="59" s="1"/>
  <c r="AN98" i="40"/>
  <c r="AI104" i="59" s="1"/>
  <c r="AO98" i="40"/>
  <c r="L99"/>
  <c r="G105" i="59" s="1"/>
  <c r="N99" i="40"/>
  <c r="I105" i="59" s="1"/>
  <c r="P99" i="40"/>
  <c r="K105" i="59" s="1"/>
  <c r="Q99" i="40"/>
  <c r="T99"/>
  <c r="O105" i="59" s="1"/>
  <c r="V99" i="40"/>
  <c r="Q105" i="59" s="1"/>
  <c r="X99" i="40"/>
  <c r="S105" i="59" s="1"/>
  <c r="Y99" i="40"/>
  <c r="AB99"/>
  <c r="W105" i="59" s="1"/>
  <c r="AD99" i="40"/>
  <c r="Y105" i="59" s="1"/>
  <c r="AF99" i="40"/>
  <c r="AA105" i="59" s="1"/>
  <c r="AG99" i="40"/>
  <c r="AJ99"/>
  <c r="AE105" i="59" s="1"/>
  <c r="AL99" i="40"/>
  <c r="AG105" i="59" s="1"/>
  <c r="AN99" i="40"/>
  <c r="AI105" i="59" s="1"/>
  <c r="AO99" i="40"/>
  <c r="L100"/>
  <c r="G106" i="59" s="1"/>
  <c r="N100" i="40"/>
  <c r="I106" i="59" s="1"/>
  <c r="P100" i="40"/>
  <c r="K106" i="59" s="1"/>
  <c r="Q100" i="40"/>
  <c r="T100"/>
  <c r="O106" i="59" s="1"/>
  <c r="V100" i="40"/>
  <c r="Q106" i="59" s="1"/>
  <c r="X100" i="40"/>
  <c r="S106" i="59" s="1"/>
  <c r="Y100" i="40"/>
  <c r="AB100"/>
  <c r="W106" i="59" s="1"/>
  <c r="AD100" i="40"/>
  <c r="Y106" i="59" s="1"/>
  <c r="AF100" i="40"/>
  <c r="AA106" i="59" s="1"/>
  <c r="AG100" i="40"/>
  <c r="AJ100"/>
  <c r="AE106" i="59" s="1"/>
  <c r="AL100" i="40"/>
  <c r="AG106" i="59" s="1"/>
  <c r="AN100" i="40"/>
  <c r="AI106" i="59" s="1"/>
  <c r="AO100" i="40"/>
  <c r="L101"/>
  <c r="G107" i="59" s="1"/>
  <c r="N101" i="40"/>
  <c r="I107" i="59" s="1"/>
  <c r="P101" i="40"/>
  <c r="K107" i="59" s="1"/>
  <c r="Q101" i="40"/>
  <c r="T101"/>
  <c r="O107" i="59" s="1"/>
  <c r="V101" i="40"/>
  <c r="Q107" i="59" s="1"/>
  <c r="X101" i="40"/>
  <c r="S107" i="59" s="1"/>
  <c r="Y101" i="40"/>
  <c r="AB101"/>
  <c r="W107" i="59" s="1"/>
  <c r="AD101" i="40"/>
  <c r="Y107" i="59" s="1"/>
  <c r="AF101" i="40"/>
  <c r="AA107" i="59" s="1"/>
  <c r="AG101" i="40"/>
  <c r="AJ101"/>
  <c r="AE107" i="59" s="1"/>
  <c r="AL101" i="40"/>
  <c r="AG107" i="59" s="1"/>
  <c r="AN101" i="40"/>
  <c r="AI107" i="59" s="1"/>
  <c r="AO101" i="40"/>
  <c r="L102"/>
  <c r="G108" i="59" s="1"/>
  <c r="N102" i="40"/>
  <c r="I108" i="59" s="1"/>
  <c r="P102" i="40"/>
  <c r="K108" i="59" s="1"/>
  <c r="Q102" i="40"/>
  <c r="T102"/>
  <c r="O108" i="59" s="1"/>
  <c r="V102" i="40"/>
  <c r="Q108" i="59" s="1"/>
  <c r="X102" i="40"/>
  <c r="S108" i="59" s="1"/>
  <c r="Y102" i="40"/>
  <c r="AB102"/>
  <c r="W108" i="59" s="1"/>
  <c r="AD102" i="40"/>
  <c r="Y108" i="59" s="1"/>
  <c r="AF102" i="40"/>
  <c r="AA108" i="59" s="1"/>
  <c r="AG102" i="40"/>
  <c r="AJ102"/>
  <c r="AE108" i="59" s="1"/>
  <c r="AL102" i="40"/>
  <c r="AG108" i="59" s="1"/>
  <c r="AN102" i="40"/>
  <c r="AI108" i="59" s="1"/>
  <c r="AO102" i="40"/>
  <c r="L103"/>
  <c r="G109" i="59" s="1"/>
  <c r="N103" i="40"/>
  <c r="I109" i="59" s="1"/>
  <c r="P103" i="40"/>
  <c r="K109" i="59" s="1"/>
  <c r="Q103" i="40"/>
  <c r="T103"/>
  <c r="O109" i="59" s="1"/>
  <c r="V103" i="40"/>
  <c r="Q109" i="59" s="1"/>
  <c r="X103" i="40"/>
  <c r="S109" i="59" s="1"/>
  <c r="Y103" i="40"/>
  <c r="AB103"/>
  <c r="W109" i="59" s="1"/>
  <c r="AD103" i="40"/>
  <c r="Y109" i="59" s="1"/>
  <c r="AF103" i="40"/>
  <c r="AA109" i="59" s="1"/>
  <c r="AG103" i="40"/>
  <c r="AJ103"/>
  <c r="AE109" i="59" s="1"/>
  <c r="AL103" i="40"/>
  <c r="AG109" i="59" s="1"/>
  <c r="AN103" i="40"/>
  <c r="AI109" i="59" s="1"/>
  <c r="AO103" i="40"/>
  <c r="L104"/>
  <c r="G110" i="59" s="1"/>
  <c r="N104" i="40"/>
  <c r="I110" i="59" s="1"/>
  <c r="P104" i="40"/>
  <c r="K110" i="59" s="1"/>
  <c r="Q104" i="40"/>
  <c r="T104"/>
  <c r="O110" i="59" s="1"/>
  <c r="V104" i="40"/>
  <c r="Q110" i="59" s="1"/>
  <c r="X104" i="40"/>
  <c r="S110" i="59" s="1"/>
  <c r="Y104" i="40"/>
  <c r="AB104"/>
  <c r="W110" i="59" s="1"/>
  <c r="AD104" i="40"/>
  <c r="Y110" i="59" s="1"/>
  <c r="AF104" i="40"/>
  <c r="AA110" i="59" s="1"/>
  <c r="AG104" i="40"/>
  <c r="AJ104"/>
  <c r="AE110" i="59" s="1"/>
  <c r="AL104" i="40"/>
  <c r="AG110" i="59" s="1"/>
  <c r="AN104" i="40"/>
  <c r="AI110" i="59" s="1"/>
  <c r="AO104" i="40"/>
  <c r="L105"/>
  <c r="G111" i="59" s="1"/>
  <c r="N105" i="40"/>
  <c r="I111" i="59" s="1"/>
  <c r="P105" i="40"/>
  <c r="K111" i="59" s="1"/>
  <c r="Q105" i="40"/>
  <c r="T105"/>
  <c r="O111" i="59" s="1"/>
  <c r="V105" i="40"/>
  <c r="Q111" i="59" s="1"/>
  <c r="X105" i="40"/>
  <c r="S111" i="59" s="1"/>
  <c r="Y105" i="40"/>
  <c r="AB105"/>
  <c r="W111" i="59" s="1"/>
  <c r="AD105" i="40"/>
  <c r="Y111" i="59" s="1"/>
  <c r="AF105" i="40"/>
  <c r="AA111" i="59" s="1"/>
  <c r="AG105" i="40"/>
  <c r="AJ105"/>
  <c r="AE111" i="59" s="1"/>
  <c r="AL105" i="40"/>
  <c r="AG111" i="59" s="1"/>
  <c r="AN105" i="40"/>
  <c r="AI111" i="59" s="1"/>
  <c r="AO105" i="40"/>
  <c r="AJ7" i="54"/>
  <c r="AE13" i="56" s="1"/>
  <c r="AL7" i="54"/>
  <c r="AG13" i="56" s="1"/>
  <c r="AN7" i="54"/>
  <c r="AI13" i="56" s="1"/>
  <c r="AO7" i="54"/>
  <c r="AJ8"/>
  <c r="AE14" i="56" s="1"/>
  <c r="AL8" i="54"/>
  <c r="AG14" i="56" s="1"/>
  <c r="AN8" i="54"/>
  <c r="AI14" i="56" s="1"/>
  <c r="AO8" i="54"/>
  <c r="AJ9"/>
  <c r="AE15" i="56" s="1"/>
  <c r="AL9" i="54"/>
  <c r="AG15" i="56" s="1"/>
  <c r="AN9" i="54"/>
  <c r="AI15" i="56" s="1"/>
  <c r="AO9" i="54"/>
  <c r="AJ10"/>
  <c r="AE16" i="56" s="1"/>
  <c r="AL10" i="54"/>
  <c r="AG16" i="56" s="1"/>
  <c r="AN10" i="54"/>
  <c r="AI16" i="56" s="1"/>
  <c r="AO10" i="54"/>
  <c r="AJ11"/>
  <c r="AE17" i="56" s="1"/>
  <c r="AL11" i="54"/>
  <c r="AG17" i="56" s="1"/>
  <c r="AN11" i="54"/>
  <c r="AI17" i="56" s="1"/>
  <c r="AO11" i="54"/>
  <c r="AJ12"/>
  <c r="AE18" i="56" s="1"/>
  <c r="AL12" i="54"/>
  <c r="AG18" i="56" s="1"/>
  <c r="AN12" i="54"/>
  <c r="AI18" i="56" s="1"/>
  <c r="AO12" i="54"/>
  <c r="AJ13"/>
  <c r="AE19" i="56" s="1"/>
  <c r="AL13" i="54"/>
  <c r="AG19" i="56" s="1"/>
  <c r="AN13" i="54"/>
  <c r="AI19" i="56" s="1"/>
  <c r="AO13" i="54"/>
  <c r="AJ14"/>
  <c r="AE20" i="56" s="1"/>
  <c r="AL14" i="54"/>
  <c r="AG20" i="56" s="1"/>
  <c r="AN14" i="54"/>
  <c r="AI20" i="56" s="1"/>
  <c r="AO14" i="54"/>
  <c r="AJ15"/>
  <c r="AE21" i="56" s="1"/>
  <c r="AL15" i="54"/>
  <c r="AG21" i="56" s="1"/>
  <c r="AN15" i="54"/>
  <c r="AI21" i="56" s="1"/>
  <c r="AO15" i="54"/>
  <c r="AJ16"/>
  <c r="AE22" i="56" s="1"/>
  <c r="AL16" i="54"/>
  <c r="AG22" i="56" s="1"/>
  <c r="AN16" i="54"/>
  <c r="AI22" i="56" s="1"/>
  <c r="AO16" i="54"/>
  <c r="AJ17"/>
  <c r="AE23" i="56" s="1"/>
  <c r="AL17" i="54"/>
  <c r="AG23" i="56" s="1"/>
  <c r="AN17" i="54"/>
  <c r="AI23" i="56" s="1"/>
  <c r="AO17" i="54"/>
  <c r="AJ18"/>
  <c r="AE24" i="56" s="1"/>
  <c r="AL18" i="54"/>
  <c r="AG24" i="56" s="1"/>
  <c r="AN18" i="54"/>
  <c r="AI24" i="56" s="1"/>
  <c r="AO18" i="54"/>
  <c r="AJ19"/>
  <c r="AE25" i="56" s="1"/>
  <c r="AL19" i="54"/>
  <c r="AG25" i="56" s="1"/>
  <c r="AN19" i="54"/>
  <c r="AI25" i="56" s="1"/>
  <c r="AO19" i="54"/>
  <c r="AJ20"/>
  <c r="AE26" i="56" s="1"/>
  <c r="AL20" i="54"/>
  <c r="AG26" i="56" s="1"/>
  <c r="AN20" i="54"/>
  <c r="AI26" i="56" s="1"/>
  <c r="AO20" i="54"/>
  <c r="AJ21"/>
  <c r="AE27" i="56" s="1"/>
  <c r="AL21" i="54"/>
  <c r="AG27" i="56" s="1"/>
  <c r="AN21" i="54"/>
  <c r="AI27" i="56" s="1"/>
  <c r="AO21" i="54"/>
  <c r="AJ22"/>
  <c r="AE28" i="56" s="1"/>
  <c r="AL22" i="54"/>
  <c r="AG28" i="56" s="1"/>
  <c r="AN22" i="54"/>
  <c r="AI28" i="56" s="1"/>
  <c r="AO22" i="54"/>
  <c r="AJ23"/>
  <c r="AE29" i="56" s="1"/>
  <c r="AL23" i="54"/>
  <c r="AG29" i="56" s="1"/>
  <c r="AN23" i="54"/>
  <c r="AI29" i="56" s="1"/>
  <c r="AO23" i="54"/>
  <c r="AJ24"/>
  <c r="AE30" i="56" s="1"/>
  <c r="AL24" i="54"/>
  <c r="AG30" i="56" s="1"/>
  <c r="AN24" i="54"/>
  <c r="AI30" i="56" s="1"/>
  <c r="AO24" i="54"/>
  <c r="AJ25"/>
  <c r="AE31" i="56" s="1"/>
  <c r="AL25" i="54"/>
  <c r="AG31" i="56" s="1"/>
  <c r="AN25" i="54"/>
  <c r="AI31" i="56" s="1"/>
  <c r="AO25" i="54"/>
  <c r="AJ26"/>
  <c r="AE32" i="56" s="1"/>
  <c r="AL26" i="54"/>
  <c r="AG32" i="56" s="1"/>
  <c r="AN26" i="54"/>
  <c r="AI32" i="56" s="1"/>
  <c r="AO26" i="54"/>
  <c r="AJ27"/>
  <c r="AE33" i="56" s="1"/>
  <c r="AL27" i="54"/>
  <c r="AG33" i="56" s="1"/>
  <c r="AN27" i="54"/>
  <c r="AI33" i="56" s="1"/>
  <c r="AO27" i="54"/>
  <c r="AJ28"/>
  <c r="AE34" i="56" s="1"/>
  <c r="AL28" i="54"/>
  <c r="AG34" i="56" s="1"/>
  <c r="AN28" i="54"/>
  <c r="AI34" i="56" s="1"/>
  <c r="AO28" i="54"/>
  <c r="AJ29"/>
  <c r="AE35" i="56" s="1"/>
  <c r="AL29" i="54"/>
  <c r="AG35" i="56" s="1"/>
  <c r="AN29" i="54"/>
  <c r="AI35" i="56" s="1"/>
  <c r="AO29" i="54"/>
  <c r="AJ30"/>
  <c r="AE36" i="56" s="1"/>
  <c r="AL30" i="54"/>
  <c r="AG36" i="56" s="1"/>
  <c r="AN30" i="54"/>
  <c r="AI36" i="56" s="1"/>
  <c r="AO30" i="54"/>
  <c r="AJ31"/>
  <c r="AE37" i="56" s="1"/>
  <c r="AL31" i="54"/>
  <c r="AG37" i="56" s="1"/>
  <c r="AN31" i="54"/>
  <c r="AI37" i="56" s="1"/>
  <c r="AO31" i="54"/>
  <c r="AJ32"/>
  <c r="AE38" i="56" s="1"/>
  <c r="AL32" i="54"/>
  <c r="AG38" i="56" s="1"/>
  <c r="AN32" i="54"/>
  <c r="AI38" i="56" s="1"/>
  <c r="AO32" i="54"/>
  <c r="AJ33"/>
  <c r="AE39" i="56" s="1"/>
  <c r="AL33" i="54"/>
  <c r="AG39" i="56" s="1"/>
  <c r="AN33" i="54"/>
  <c r="AI39" i="56" s="1"/>
  <c r="AO33" i="54"/>
  <c r="AJ34"/>
  <c r="AE40" i="56" s="1"/>
  <c r="AL34" i="54"/>
  <c r="AG40" i="56" s="1"/>
  <c r="AN34" i="54"/>
  <c r="AI40" i="56" s="1"/>
  <c r="AO34" i="54"/>
  <c r="AJ35"/>
  <c r="AE41" i="56" s="1"/>
  <c r="AL35" i="54"/>
  <c r="AG41" i="56" s="1"/>
  <c r="AN35" i="54"/>
  <c r="AI41" i="56" s="1"/>
  <c r="AO35" i="54"/>
  <c r="AJ36"/>
  <c r="AE42" i="56" s="1"/>
  <c r="AL36" i="54"/>
  <c r="AG42" i="56" s="1"/>
  <c r="AN36" i="54"/>
  <c r="AI42" i="56" s="1"/>
  <c r="AO36" i="54"/>
  <c r="AJ37"/>
  <c r="AE43" i="56" s="1"/>
  <c r="AL37" i="54"/>
  <c r="AG43" i="56" s="1"/>
  <c r="AN37" i="54"/>
  <c r="AI43" i="56" s="1"/>
  <c r="AO37" i="54"/>
  <c r="AJ38"/>
  <c r="AE44" i="56" s="1"/>
  <c r="AL38" i="54"/>
  <c r="AN38"/>
  <c r="AI44" i="56" s="1"/>
  <c r="AO38" i="54"/>
  <c r="AJ39"/>
  <c r="AE45" i="56" s="1"/>
  <c r="AL39" i="54"/>
  <c r="AG45" i="56" s="1"/>
  <c r="AN39" i="54"/>
  <c r="AI45" i="56" s="1"/>
  <c r="AO39" i="54"/>
  <c r="AJ40"/>
  <c r="AE46" i="56" s="1"/>
  <c r="AL40" i="54"/>
  <c r="AG46" i="56" s="1"/>
  <c r="AN40" i="54"/>
  <c r="AI46" i="56" s="1"/>
  <c r="AO40" i="54"/>
  <c r="AJ41"/>
  <c r="AE47" i="56" s="1"/>
  <c r="AL41" i="54"/>
  <c r="AG47" i="56" s="1"/>
  <c r="AN41" i="54"/>
  <c r="AI47" i="56" s="1"/>
  <c r="AO41" i="54"/>
  <c r="AJ42"/>
  <c r="AE48" i="56" s="1"/>
  <c r="AL42" i="54"/>
  <c r="AG48" i="56" s="1"/>
  <c r="AN42" i="54"/>
  <c r="AI48" i="56" s="1"/>
  <c r="AO42" i="54"/>
  <c r="AJ43"/>
  <c r="AE49" i="56" s="1"/>
  <c r="AL43" i="54"/>
  <c r="AG49" i="56" s="1"/>
  <c r="AN43" i="54"/>
  <c r="AI49" i="56" s="1"/>
  <c r="AO43" i="54"/>
  <c r="AJ44"/>
  <c r="AE50" i="56" s="1"/>
  <c r="AL44" i="54"/>
  <c r="AG50" i="56" s="1"/>
  <c r="AN44" i="54"/>
  <c r="AI50" i="56" s="1"/>
  <c r="AO44" i="54"/>
  <c r="AJ45"/>
  <c r="AE51" i="56" s="1"/>
  <c r="AL45" i="54"/>
  <c r="AG51" i="56" s="1"/>
  <c r="AN45" i="54"/>
  <c r="AI51" i="56" s="1"/>
  <c r="AO45" i="54"/>
  <c r="AJ46"/>
  <c r="AE52" i="56" s="1"/>
  <c r="AL46" i="54"/>
  <c r="AN46"/>
  <c r="AI52" i="56" s="1"/>
  <c r="AO46" i="54"/>
  <c r="AJ47"/>
  <c r="AE53" i="56" s="1"/>
  <c r="AL47" i="54"/>
  <c r="AG53" i="56" s="1"/>
  <c r="AN47" i="54"/>
  <c r="AI53" i="56" s="1"/>
  <c r="AO47" i="54"/>
  <c r="AJ48"/>
  <c r="AE54" i="56" s="1"/>
  <c r="AL48" i="54"/>
  <c r="AG54" i="56" s="1"/>
  <c r="AN48" i="54"/>
  <c r="AI54" i="56" s="1"/>
  <c r="AO48" i="54"/>
  <c r="AJ49"/>
  <c r="AE55" i="56" s="1"/>
  <c r="AL49" i="54"/>
  <c r="AG55" i="56" s="1"/>
  <c r="AN49" i="54"/>
  <c r="AI55" i="56" s="1"/>
  <c r="AO49" i="54"/>
  <c r="AJ50"/>
  <c r="AE56" i="56" s="1"/>
  <c r="AL50" i="54"/>
  <c r="AG56" i="56" s="1"/>
  <c r="AN50" i="54"/>
  <c r="AI56" i="56" s="1"/>
  <c r="AO50" i="54"/>
  <c r="AJ51"/>
  <c r="AE57" i="56" s="1"/>
  <c r="AL51" i="54"/>
  <c r="AG57" i="56" s="1"/>
  <c r="AN51" i="54"/>
  <c r="AI57" i="56" s="1"/>
  <c r="AO51" i="54"/>
  <c r="AJ52"/>
  <c r="AE58" i="56" s="1"/>
  <c r="AL52" i="54"/>
  <c r="AG58" i="56" s="1"/>
  <c r="AN52" i="54"/>
  <c r="AI58" i="56" s="1"/>
  <c r="AO52" i="54"/>
  <c r="AJ53"/>
  <c r="AE59" i="56" s="1"/>
  <c r="AL53" i="54"/>
  <c r="AG59" i="56" s="1"/>
  <c r="AN53" i="54"/>
  <c r="AI59" i="56" s="1"/>
  <c r="AO53" i="54"/>
  <c r="AJ54"/>
  <c r="AE60" i="56" s="1"/>
  <c r="AL54" i="54"/>
  <c r="AG60" i="56" s="1"/>
  <c r="AN54" i="54"/>
  <c r="AI60" i="56" s="1"/>
  <c r="AO54" i="54"/>
  <c r="AJ55"/>
  <c r="AE61" i="56" s="1"/>
  <c r="AL55" i="54"/>
  <c r="AG61" i="56" s="1"/>
  <c r="AN55" i="54"/>
  <c r="AI61" i="56" s="1"/>
  <c r="AO55" i="54"/>
  <c r="AJ56"/>
  <c r="AE62" i="56" s="1"/>
  <c r="AL56" i="54"/>
  <c r="AG62" i="56" s="1"/>
  <c r="AN56" i="54"/>
  <c r="AI62" i="56" s="1"/>
  <c r="AO56" i="54"/>
  <c r="AJ57"/>
  <c r="AE63" i="56" s="1"/>
  <c r="AL57" i="54"/>
  <c r="AG63" i="56" s="1"/>
  <c r="AN57" i="54"/>
  <c r="AI63" i="56" s="1"/>
  <c r="AO57" i="54"/>
  <c r="AJ58"/>
  <c r="AE64" i="56" s="1"/>
  <c r="AL58" i="54"/>
  <c r="AG64" i="56" s="1"/>
  <c r="AN58" i="54"/>
  <c r="AI64" i="56" s="1"/>
  <c r="AO58" i="54"/>
  <c r="AJ59"/>
  <c r="AE65" i="56" s="1"/>
  <c r="AL59" i="54"/>
  <c r="AG65" i="56" s="1"/>
  <c r="AN59" i="54"/>
  <c r="AI65" i="56" s="1"/>
  <c r="AO59" i="54"/>
  <c r="AJ60"/>
  <c r="AE66" i="56" s="1"/>
  <c r="AL60" i="54"/>
  <c r="AG66" i="56" s="1"/>
  <c r="AN60" i="54"/>
  <c r="AI66" i="56" s="1"/>
  <c r="AO60" i="54"/>
  <c r="AJ61"/>
  <c r="AE67" i="56" s="1"/>
  <c r="AL61" i="54"/>
  <c r="AG67" i="56" s="1"/>
  <c r="AN61" i="54"/>
  <c r="AI67" i="56" s="1"/>
  <c r="AO61" i="54"/>
  <c r="AJ62"/>
  <c r="AE68" i="56" s="1"/>
  <c r="AL62" i="54"/>
  <c r="AG68" i="56" s="1"/>
  <c r="AN62" i="54"/>
  <c r="AI68" i="56" s="1"/>
  <c r="AO62" i="54"/>
  <c r="AJ63"/>
  <c r="AE69" i="56" s="1"/>
  <c r="AL63" i="54"/>
  <c r="AG69" i="56" s="1"/>
  <c r="AN63" i="54"/>
  <c r="AI69" i="56" s="1"/>
  <c r="AO63" i="54"/>
  <c r="AJ64"/>
  <c r="AE70" i="56" s="1"/>
  <c r="AL64" i="54"/>
  <c r="AG70" i="56" s="1"/>
  <c r="AN64" i="54"/>
  <c r="AI70" i="56" s="1"/>
  <c r="AO64" i="54"/>
  <c r="AJ65"/>
  <c r="AE71" i="56" s="1"/>
  <c r="AL65" i="54"/>
  <c r="AG71" i="56" s="1"/>
  <c r="AN65" i="54"/>
  <c r="AI71" i="56" s="1"/>
  <c r="AO65" i="54"/>
  <c r="AJ66"/>
  <c r="AE72" i="56" s="1"/>
  <c r="AL66" i="54"/>
  <c r="AG72" i="56" s="1"/>
  <c r="AN66" i="54"/>
  <c r="AI72" i="56" s="1"/>
  <c r="AO66" i="54"/>
  <c r="AJ67"/>
  <c r="AE73" i="56" s="1"/>
  <c r="AL67" i="54"/>
  <c r="AG73" i="56" s="1"/>
  <c r="AN67" i="54"/>
  <c r="AI73" i="56" s="1"/>
  <c r="AO67" i="54"/>
  <c r="AJ68"/>
  <c r="AE74" i="56" s="1"/>
  <c r="AL68" i="54"/>
  <c r="AG74" i="56" s="1"/>
  <c r="AN68" i="54"/>
  <c r="AI74" i="56" s="1"/>
  <c r="AO68" i="54"/>
  <c r="AJ69"/>
  <c r="AE75" i="56" s="1"/>
  <c r="AL69" i="54"/>
  <c r="AG75" i="56" s="1"/>
  <c r="AN69" i="54"/>
  <c r="AI75" i="56" s="1"/>
  <c r="AO69" i="54"/>
  <c r="AJ70"/>
  <c r="AE76" i="56" s="1"/>
  <c r="AL70" i="54"/>
  <c r="AG76" i="56" s="1"/>
  <c r="AN70" i="54"/>
  <c r="AI76" i="56" s="1"/>
  <c r="AO70" i="54"/>
  <c r="AJ71"/>
  <c r="AE77" i="56" s="1"/>
  <c r="AL71" i="54"/>
  <c r="AG77" i="56" s="1"/>
  <c r="AN71" i="54"/>
  <c r="AI77" i="56" s="1"/>
  <c r="AO71" i="54"/>
  <c r="AJ72"/>
  <c r="AE78" i="56" s="1"/>
  <c r="AL72" i="54"/>
  <c r="AG78" i="56" s="1"/>
  <c r="AN72" i="54"/>
  <c r="AI78" i="56" s="1"/>
  <c r="AO72" i="54"/>
  <c r="AJ73"/>
  <c r="AE79" i="56" s="1"/>
  <c r="AL73" i="54"/>
  <c r="AG79" i="56" s="1"/>
  <c r="AN73" i="54"/>
  <c r="AI79" i="56" s="1"/>
  <c r="AO73" i="54"/>
  <c r="AJ74"/>
  <c r="AE80" i="56" s="1"/>
  <c r="AL74" i="54"/>
  <c r="AN74"/>
  <c r="AI80" i="56" s="1"/>
  <c r="AO74" i="54"/>
  <c r="AJ75"/>
  <c r="AE81" i="56" s="1"/>
  <c r="AL75" i="54"/>
  <c r="AG81" i="56" s="1"/>
  <c r="AN75" i="54"/>
  <c r="AI81" i="56" s="1"/>
  <c r="AO75" i="54"/>
  <c r="AJ76"/>
  <c r="AE82" i="56" s="1"/>
  <c r="AL76" i="54"/>
  <c r="AG82" i="56" s="1"/>
  <c r="AN76" i="54"/>
  <c r="AI82" i="56" s="1"/>
  <c r="AO76" i="54"/>
  <c r="AJ77"/>
  <c r="AE83" i="56" s="1"/>
  <c r="AL77" i="54"/>
  <c r="AG83" i="56" s="1"/>
  <c r="AN77" i="54"/>
  <c r="AI83" i="56" s="1"/>
  <c r="AO77" i="54"/>
  <c r="AJ78"/>
  <c r="AE84" i="56" s="1"/>
  <c r="AL78" i="54"/>
  <c r="AG84" i="56" s="1"/>
  <c r="AN78" i="54"/>
  <c r="AI84" i="56" s="1"/>
  <c r="AO78" i="54"/>
  <c r="AJ79"/>
  <c r="AE85" i="56" s="1"/>
  <c r="AL79" i="54"/>
  <c r="AG85" i="56" s="1"/>
  <c r="AN79" i="54"/>
  <c r="AI85" i="56" s="1"/>
  <c r="AO79" i="54"/>
  <c r="AJ80"/>
  <c r="AE86" i="56" s="1"/>
  <c r="AL80" i="54"/>
  <c r="AG86" i="56" s="1"/>
  <c r="AN80" i="54"/>
  <c r="AI86" i="56" s="1"/>
  <c r="AO80" i="54"/>
  <c r="AJ81"/>
  <c r="AE87" i="56" s="1"/>
  <c r="AL81" i="54"/>
  <c r="AG87" i="56" s="1"/>
  <c r="AN81" i="54"/>
  <c r="AI87" i="56" s="1"/>
  <c r="AO81" i="54"/>
  <c r="AJ82"/>
  <c r="AE88" i="56" s="1"/>
  <c r="AL82" i="54"/>
  <c r="AG88" i="56" s="1"/>
  <c r="AN82" i="54"/>
  <c r="AI88" i="56" s="1"/>
  <c r="AO82" i="54"/>
  <c r="AJ83"/>
  <c r="AE89" i="56" s="1"/>
  <c r="AL83" i="54"/>
  <c r="AG89" i="56" s="1"/>
  <c r="AN83" i="54"/>
  <c r="AI89" i="56" s="1"/>
  <c r="AO83" i="54"/>
  <c r="AJ84"/>
  <c r="AE90" i="56" s="1"/>
  <c r="AL84" i="54"/>
  <c r="AG90" i="56" s="1"/>
  <c r="AN84" i="54"/>
  <c r="AI90" i="56" s="1"/>
  <c r="AO84" i="54"/>
  <c r="AJ85"/>
  <c r="AE91" i="56" s="1"/>
  <c r="AL85" i="54"/>
  <c r="AG91" i="56" s="1"/>
  <c r="AN85" i="54"/>
  <c r="AI91" i="56" s="1"/>
  <c r="AO85" i="54"/>
  <c r="AJ86"/>
  <c r="AE92" i="56" s="1"/>
  <c r="AL86" i="54"/>
  <c r="AG92" i="56" s="1"/>
  <c r="AN86" i="54"/>
  <c r="AI92" i="56" s="1"/>
  <c r="AO86" i="54"/>
  <c r="AJ87"/>
  <c r="AE93" i="56" s="1"/>
  <c r="AL87" i="54"/>
  <c r="AG93" i="56" s="1"/>
  <c r="AN87" i="54"/>
  <c r="AI93" i="56" s="1"/>
  <c r="AO87" i="54"/>
  <c r="AJ88"/>
  <c r="AE94" i="56" s="1"/>
  <c r="AL88" i="54"/>
  <c r="AG94" i="56" s="1"/>
  <c r="AN88" i="54"/>
  <c r="AI94" i="56" s="1"/>
  <c r="AO88" i="54"/>
  <c r="AJ89"/>
  <c r="AE95" i="56" s="1"/>
  <c r="AL89" i="54"/>
  <c r="AG95" i="56" s="1"/>
  <c r="AN89" i="54"/>
  <c r="AI95" i="56" s="1"/>
  <c r="AO89" i="54"/>
  <c r="AJ90"/>
  <c r="AE96" i="56" s="1"/>
  <c r="AL90" i="54"/>
  <c r="AG96" i="56" s="1"/>
  <c r="AN90" i="54"/>
  <c r="AI96" i="56" s="1"/>
  <c r="AO90" i="54"/>
  <c r="AJ91"/>
  <c r="AE97" i="56" s="1"/>
  <c r="AL91" i="54"/>
  <c r="AG97" i="56" s="1"/>
  <c r="AN91" i="54"/>
  <c r="AI97" i="56" s="1"/>
  <c r="AO91" i="54"/>
  <c r="AJ92"/>
  <c r="AE98" i="56" s="1"/>
  <c r="AL92" i="54"/>
  <c r="AG98" i="56" s="1"/>
  <c r="AN92" i="54"/>
  <c r="AI98" i="56" s="1"/>
  <c r="AO92" i="54"/>
  <c r="AJ93"/>
  <c r="AE99" i="56" s="1"/>
  <c r="AL93" i="54"/>
  <c r="AG99" i="56" s="1"/>
  <c r="AN93" i="54"/>
  <c r="AI99" i="56" s="1"/>
  <c r="AO93" i="54"/>
  <c r="AJ94"/>
  <c r="AE100" i="56" s="1"/>
  <c r="AL94" i="54"/>
  <c r="AG100" i="56" s="1"/>
  <c r="AN94" i="54"/>
  <c r="AI100" i="56" s="1"/>
  <c r="AO94" i="54"/>
  <c r="AJ95"/>
  <c r="AE101" i="56" s="1"/>
  <c r="AL95" i="54"/>
  <c r="AG101" i="56" s="1"/>
  <c r="AN95" i="54"/>
  <c r="AI101" i="56" s="1"/>
  <c r="AO95" i="54"/>
  <c r="AJ96"/>
  <c r="AE102" i="56" s="1"/>
  <c r="AL96" i="54"/>
  <c r="AG102" i="56" s="1"/>
  <c r="AN96" i="54"/>
  <c r="AI102" i="56" s="1"/>
  <c r="AO96" i="54"/>
  <c r="AJ97"/>
  <c r="AE103" i="56" s="1"/>
  <c r="AL97" i="54"/>
  <c r="AG103" i="56" s="1"/>
  <c r="AN97" i="54"/>
  <c r="AI103" i="56" s="1"/>
  <c r="AO97" i="54"/>
  <c r="AJ98"/>
  <c r="AE104" i="56" s="1"/>
  <c r="AL98" i="54"/>
  <c r="AG104" i="56" s="1"/>
  <c r="AN98" i="54"/>
  <c r="AI104" i="56" s="1"/>
  <c r="AO98" i="54"/>
  <c r="AJ99"/>
  <c r="AE105" i="56" s="1"/>
  <c r="AL99" i="54"/>
  <c r="AG105" i="56" s="1"/>
  <c r="AN99" i="54"/>
  <c r="AI105" i="56" s="1"/>
  <c r="AO99" i="54"/>
  <c r="AJ100"/>
  <c r="AE106" i="56" s="1"/>
  <c r="AL100" i="54"/>
  <c r="AG106" i="56" s="1"/>
  <c r="AN100" i="54"/>
  <c r="AI106" i="56" s="1"/>
  <c r="AO100" i="54"/>
  <c r="AJ101"/>
  <c r="AE107" i="56" s="1"/>
  <c r="AL101" i="54"/>
  <c r="AG107" i="56" s="1"/>
  <c r="AN101" i="54"/>
  <c r="AI107" i="56" s="1"/>
  <c r="AO101" i="54"/>
  <c r="AJ102"/>
  <c r="AE108" i="56" s="1"/>
  <c r="AL102" i="54"/>
  <c r="AG108" i="56" s="1"/>
  <c r="AN102" i="54"/>
  <c r="AI108" i="56" s="1"/>
  <c r="AO102" i="54"/>
  <c r="AJ103"/>
  <c r="AE109" i="56" s="1"/>
  <c r="AL103" i="54"/>
  <c r="AG109" i="56" s="1"/>
  <c r="AN103" i="54"/>
  <c r="AI109" i="56" s="1"/>
  <c r="AO103" i="54"/>
  <c r="AJ104"/>
  <c r="AE110" i="56" s="1"/>
  <c r="AL104" i="54"/>
  <c r="AG110" i="56" s="1"/>
  <c r="AN104" i="54"/>
  <c r="AI110" i="56" s="1"/>
  <c r="AO104" i="54"/>
  <c r="AJ105"/>
  <c r="AE111" i="56" s="1"/>
  <c r="AL105" i="54"/>
  <c r="AG111" i="56" s="1"/>
  <c r="AN105" i="54"/>
  <c r="AI111" i="56" s="1"/>
  <c r="AO105" i="54"/>
  <c r="AB7"/>
  <c r="W13" i="56" s="1"/>
  <c r="AD7" i="54"/>
  <c r="Y13" i="56" s="1"/>
  <c r="AF7" i="54"/>
  <c r="AA13" i="56" s="1"/>
  <c r="AG7" i="54"/>
  <c r="AB8"/>
  <c r="W14" i="56" s="1"/>
  <c r="AD8" i="54"/>
  <c r="Y14" i="56" s="1"/>
  <c r="AF8" i="54"/>
  <c r="AA14" i="56" s="1"/>
  <c r="AG8" i="54"/>
  <c r="AB9"/>
  <c r="W15" i="56" s="1"/>
  <c r="AD9" i="54"/>
  <c r="AF9"/>
  <c r="AA15" i="56" s="1"/>
  <c r="AG9" i="54"/>
  <c r="AB10"/>
  <c r="W16" i="56" s="1"/>
  <c r="AD10" i="54"/>
  <c r="Y16" i="56" s="1"/>
  <c r="AF10" i="54"/>
  <c r="AA16" i="56" s="1"/>
  <c r="AG10" i="54"/>
  <c r="AB11"/>
  <c r="W17" i="56" s="1"/>
  <c r="AD11" i="54"/>
  <c r="Y17" i="56" s="1"/>
  <c r="AF11" i="54"/>
  <c r="AA17" i="56" s="1"/>
  <c r="AG11" i="54"/>
  <c r="AB12"/>
  <c r="W18" i="56" s="1"/>
  <c r="AD12" i="54"/>
  <c r="Y18" i="56" s="1"/>
  <c r="AF12" i="54"/>
  <c r="AA18" i="56" s="1"/>
  <c r="AG12" i="54"/>
  <c r="AB13"/>
  <c r="W19" i="56" s="1"/>
  <c r="AD13" i="54"/>
  <c r="Y19" i="56" s="1"/>
  <c r="AF13" i="54"/>
  <c r="AA19" i="56" s="1"/>
  <c r="AG13" i="54"/>
  <c r="AB14"/>
  <c r="W20" i="56" s="1"/>
  <c r="AD14" i="54"/>
  <c r="Y20" i="56" s="1"/>
  <c r="AF14" i="54"/>
  <c r="AA20" i="56" s="1"/>
  <c r="AG14" i="54"/>
  <c r="AB15"/>
  <c r="W21" i="56" s="1"/>
  <c r="AD15" i="54"/>
  <c r="Y21" i="56" s="1"/>
  <c r="AF15" i="54"/>
  <c r="AA21" i="56" s="1"/>
  <c r="AG15" i="54"/>
  <c r="AB16"/>
  <c r="W22" i="56" s="1"/>
  <c r="AD16" i="54"/>
  <c r="Y22" i="56" s="1"/>
  <c r="AF16" i="54"/>
  <c r="AA22" i="56" s="1"/>
  <c r="AG16" i="54"/>
  <c r="AB17"/>
  <c r="W23" i="56" s="1"/>
  <c r="AD17" i="54"/>
  <c r="Y23" i="56" s="1"/>
  <c r="AF17" i="54"/>
  <c r="AA23" i="56" s="1"/>
  <c r="AG17" i="54"/>
  <c r="AB18"/>
  <c r="W24" i="56" s="1"/>
  <c r="AD18" i="54"/>
  <c r="Y24" i="56" s="1"/>
  <c r="AF18" i="54"/>
  <c r="AA24" i="56" s="1"/>
  <c r="AG18" i="54"/>
  <c r="AB19"/>
  <c r="W25" i="56" s="1"/>
  <c r="AD19" i="54"/>
  <c r="Y25" i="56" s="1"/>
  <c r="AF19" i="54"/>
  <c r="AA25" i="56" s="1"/>
  <c r="AG19" i="54"/>
  <c r="AB20"/>
  <c r="W26" i="56" s="1"/>
  <c r="AD20" i="54"/>
  <c r="Y26" i="56" s="1"/>
  <c r="AF20" i="54"/>
  <c r="AA26" i="56" s="1"/>
  <c r="AG20" i="54"/>
  <c r="AB21"/>
  <c r="W27" i="56" s="1"/>
  <c r="AD21" i="54"/>
  <c r="Y27" i="56" s="1"/>
  <c r="AF21" i="54"/>
  <c r="AA27" i="56" s="1"/>
  <c r="AG21" i="54"/>
  <c r="AB22"/>
  <c r="W28" i="56" s="1"/>
  <c r="AD22" i="54"/>
  <c r="Y28" i="56" s="1"/>
  <c r="AF22" i="54"/>
  <c r="AA28" i="56" s="1"/>
  <c r="AG22" i="54"/>
  <c r="AB23"/>
  <c r="W29" i="56" s="1"/>
  <c r="AD23" i="54"/>
  <c r="Y29" i="56" s="1"/>
  <c r="AF23" i="54"/>
  <c r="AA29" i="56" s="1"/>
  <c r="AG23" i="54"/>
  <c r="AB24"/>
  <c r="W30" i="56" s="1"/>
  <c r="AD24" i="54"/>
  <c r="Y30" i="56" s="1"/>
  <c r="AF24" i="54"/>
  <c r="AA30" i="56" s="1"/>
  <c r="AG24" i="54"/>
  <c r="AB25"/>
  <c r="W31" i="56" s="1"/>
  <c r="AD25" i="54"/>
  <c r="Y31" i="56" s="1"/>
  <c r="AF25" i="54"/>
  <c r="AA31" i="56" s="1"/>
  <c r="AG25" i="54"/>
  <c r="AB26"/>
  <c r="W32" i="56" s="1"/>
  <c r="AD26" i="54"/>
  <c r="Y32" i="56" s="1"/>
  <c r="AF26" i="54"/>
  <c r="AA32" i="56" s="1"/>
  <c r="AG26" i="54"/>
  <c r="AB27"/>
  <c r="W33" i="56" s="1"/>
  <c r="AD27" i="54"/>
  <c r="Y33" i="56" s="1"/>
  <c r="AF27" i="54"/>
  <c r="AA33" i="56" s="1"/>
  <c r="AG27" i="54"/>
  <c r="AB28"/>
  <c r="W34" i="56" s="1"/>
  <c r="AD28" i="54"/>
  <c r="Y34" i="56" s="1"/>
  <c r="AF28" i="54"/>
  <c r="AA34" i="56" s="1"/>
  <c r="AG28" i="54"/>
  <c r="AB29"/>
  <c r="W35" i="56" s="1"/>
  <c r="AD29" i="54"/>
  <c r="AF29"/>
  <c r="AA35" i="56" s="1"/>
  <c r="AG29" i="54"/>
  <c r="AB30"/>
  <c r="W36" i="56" s="1"/>
  <c r="AD30" i="54"/>
  <c r="Y36" i="56" s="1"/>
  <c r="AF30" i="54"/>
  <c r="AA36" i="56" s="1"/>
  <c r="AG30" i="54"/>
  <c r="AB31"/>
  <c r="W37" i="56" s="1"/>
  <c r="AD31" i="54"/>
  <c r="Y37" i="56" s="1"/>
  <c r="AF31" i="54"/>
  <c r="AA37" i="56" s="1"/>
  <c r="AG31" i="54"/>
  <c r="AB32"/>
  <c r="W38" i="56" s="1"/>
  <c r="AD32" i="54"/>
  <c r="Y38" i="56" s="1"/>
  <c r="AF32" i="54"/>
  <c r="AA38" i="56" s="1"/>
  <c r="AG32" i="54"/>
  <c r="AB33"/>
  <c r="W39" i="56" s="1"/>
  <c r="AD33" i="54"/>
  <c r="Y39" i="56" s="1"/>
  <c r="AF33" i="54"/>
  <c r="AA39" i="56" s="1"/>
  <c r="AG33" i="54"/>
  <c r="AB34"/>
  <c r="W40" i="56" s="1"/>
  <c r="AD34" i="54"/>
  <c r="Y40" i="56" s="1"/>
  <c r="AF34" i="54"/>
  <c r="AA40" i="56" s="1"/>
  <c r="AG34" i="54"/>
  <c r="AB35"/>
  <c r="W41" i="56" s="1"/>
  <c r="AD35" i="54"/>
  <c r="Y41" i="56" s="1"/>
  <c r="AF35" i="54"/>
  <c r="AA41" i="56" s="1"/>
  <c r="AG35" i="54"/>
  <c r="AB36"/>
  <c r="W42" i="56" s="1"/>
  <c r="AD36" i="54"/>
  <c r="Y42" i="56" s="1"/>
  <c r="AF36" i="54"/>
  <c r="AA42" i="56" s="1"/>
  <c r="AG36" i="54"/>
  <c r="AB37"/>
  <c r="W43" i="56" s="1"/>
  <c r="AD37" i="54"/>
  <c r="Y43" i="56" s="1"/>
  <c r="AF37" i="54"/>
  <c r="AA43" i="56" s="1"/>
  <c r="AG37" i="54"/>
  <c r="AB38"/>
  <c r="W44" i="56" s="1"/>
  <c r="AD38" i="54"/>
  <c r="Y44" i="56" s="1"/>
  <c r="AF38" i="54"/>
  <c r="AA44" i="56" s="1"/>
  <c r="AG38" i="54"/>
  <c r="AB39"/>
  <c r="W45" i="56" s="1"/>
  <c r="AD39" i="54"/>
  <c r="Y45" i="56" s="1"/>
  <c r="AF39" i="54"/>
  <c r="AA45" i="56" s="1"/>
  <c r="AG39" i="54"/>
  <c r="AB40"/>
  <c r="W46" i="56" s="1"/>
  <c r="AD40" i="54"/>
  <c r="Y46" i="56" s="1"/>
  <c r="AF40" i="54"/>
  <c r="AA46" i="56" s="1"/>
  <c r="AG40" i="54"/>
  <c r="AB41"/>
  <c r="W47" i="56" s="1"/>
  <c r="AD41" i="54"/>
  <c r="Y47" i="56" s="1"/>
  <c r="AF41" i="54"/>
  <c r="AA47" i="56" s="1"/>
  <c r="AG41" i="54"/>
  <c r="AB42"/>
  <c r="W48" i="56" s="1"/>
  <c r="AD42" i="54"/>
  <c r="Y48" i="56" s="1"/>
  <c r="AF42" i="54"/>
  <c r="AA48" i="56" s="1"/>
  <c r="AG42" i="54"/>
  <c r="AB43"/>
  <c r="W49" i="56" s="1"/>
  <c r="AD43" i="54"/>
  <c r="Y49" i="56" s="1"/>
  <c r="AF43" i="54"/>
  <c r="AA49" i="56" s="1"/>
  <c r="AG43" i="54"/>
  <c r="AB44"/>
  <c r="W50" i="56" s="1"/>
  <c r="AD44" i="54"/>
  <c r="Y50" i="56" s="1"/>
  <c r="AF44" i="54"/>
  <c r="AA50" i="56" s="1"/>
  <c r="AG44" i="54"/>
  <c r="AB45"/>
  <c r="W51" i="56" s="1"/>
  <c r="AD45" i="54"/>
  <c r="Y51" i="56" s="1"/>
  <c r="AF45" i="54"/>
  <c r="AA51" i="56" s="1"/>
  <c r="AG45" i="54"/>
  <c r="AB46"/>
  <c r="W52" i="56" s="1"/>
  <c r="AD46" i="54"/>
  <c r="Y52" i="56" s="1"/>
  <c r="AF46" i="54"/>
  <c r="AA52" i="56" s="1"/>
  <c r="AG46" i="54"/>
  <c r="AB47"/>
  <c r="W53" i="56" s="1"/>
  <c r="AD47" i="54"/>
  <c r="Y53" i="56" s="1"/>
  <c r="AF47" i="54"/>
  <c r="AA53" i="56" s="1"/>
  <c r="AG47" i="54"/>
  <c r="AB48"/>
  <c r="W54" i="56" s="1"/>
  <c r="AD48" i="54"/>
  <c r="Y54" i="56" s="1"/>
  <c r="AF48" i="54"/>
  <c r="AA54" i="56" s="1"/>
  <c r="AG48" i="54"/>
  <c r="AB49"/>
  <c r="W55" i="56" s="1"/>
  <c r="AD49" i="54"/>
  <c r="Y55" i="56" s="1"/>
  <c r="AF49" i="54"/>
  <c r="AA55" i="56" s="1"/>
  <c r="AG49" i="54"/>
  <c r="AB50"/>
  <c r="W56" i="56" s="1"/>
  <c r="AD50" i="54"/>
  <c r="Y56" i="56" s="1"/>
  <c r="AF50" i="54"/>
  <c r="AA56" i="56" s="1"/>
  <c r="AG50" i="54"/>
  <c r="AB51"/>
  <c r="W57" i="56" s="1"/>
  <c r="AD51" i="54"/>
  <c r="Y57" i="56" s="1"/>
  <c r="AF51" i="54"/>
  <c r="AA57" i="56" s="1"/>
  <c r="AG51" i="54"/>
  <c r="AB52"/>
  <c r="W58" i="56" s="1"/>
  <c r="AD52" i="54"/>
  <c r="Y58" i="56" s="1"/>
  <c r="AF52" i="54"/>
  <c r="AA58" i="56" s="1"/>
  <c r="AG52" i="54"/>
  <c r="AB53"/>
  <c r="W59" i="56" s="1"/>
  <c r="AD53" i="54"/>
  <c r="Y59" i="56" s="1"/>
  <c r="AF53" i="54"/>
  <c r="AA59" i="56" s="1"/>
  <c r="AG53" i="54"/>
  <c r="AB54"/>
  <c r="W60" i="56" s="1"/>
  <c r="AD54" i="54"/>
  <c r="Y60" i="56" s="1"/>
  <c r="AF54" i="54"/>
  <c r="AA60" i="56" s="1"/>
  <c r="AG54" i="54"/>
  <c r="AB55"/>
  <c r="W61" i="56" s="1"/>
  <c r="AD55" i="54"/>
  <c r="Y61" i="56" s="1"/>
  <c r="AF55" i="54"/>
  <c r="AA61" i="56" s="1"/>
  <c r="AG55" i="54"/>
  <c r="AB56"/>
  <c r="W62" i="56" s="1"/>
  <c r="AD56" i="54"/>
  <c r="Y62" i="56" s="1"/>
  <c r="AF56" i="54"/>
  <c r="AA62" i="56" s="1"/>
  <c r="AG56" i="54"/>
  <c r="AB57"/>
  <c r="W63" i="56" s="1"/>
  <c r="AD57" i="54"/>
  <c r="Y63" i="56" s="1"/>
  <c r="AF57" i="54"/>
  <c r="AA63" i="56" s="1"/>
  <c r="AG57" i="54"/>
  <c r="AB58"/>
  <c r="W64" i="56" s="1"/>
  <c r="AD58" i="54"/>
  <c r="Y64" i="56" s="1"/>
  <c r="AF58" i="54"/>
  <c r="AA64" i="56" s="1"/>
  <c r="AG58" i="54"/>
  <c r="AB59"/>
  <c r="W65" i="56" s="1"/>
  <c r="AD59" i="54"/>
  <c r="Y65" i="56" s="1"/>
  <c r="AF59" i="54"/>
  <c r="AA65" i="56" s="1"/>
  <c r="AG59" i="54"/>
  <c r="AB60"/>
  <c r="W66" i="56" s="1"/>
  <c r="AD60" i="54"/>
  <c r="Y66" i="56" s="1"/>
  <c r="AF60" i="54"/>
  <c r="AA66" i="56" s="1"/>
  <c r="AG60" i="54"/>
  <c r="AB61"/>
  <c r="W67" i="56" s="1"/>
  <c r="AD61" i="54"/>
  <c r="Y67" i="56" s="1"/>
  <c r="AF61" i="54"/>
  <c r="AA67" i="56" s="1"/>
  <c r="AG61" i="54"/>
  <c r="AB62"/>
  <c r="W68" i="56" s="1"/>
  <c r="AD62" i="54"/>
  <c r="Y68" i="56" s="1"/>
  <c r="AF62" i="54"/>
  <c r="AA68" i="56" s="1"/>
  <c r="AG62" i="54"/>
  <c r="AB63"/>
  <c r="W69" i="56" s="1"/>
  <c r="AD63" i="54"/>
  <c r="Y69" i="56" s="1"/>
  <c r="AF63" i="54"/>
  <c r="AA69" i="56" s="1"/>
  <c r="AG63" i="54"/>
  <c r="AB64"/>
  <c r="W70" i="56" s="1"/>
  <c r="AD64" i="54"/>
  <c r="Y70" i="56" s="1"/>
  <c r="AF64" i="54"/>
  <c r="AA70" i="56" s="1"/>
  <c r="AG64" i="54"/>
  <c r="AB65"/>
  <c r="W71" i="56" s="1"/>
  <c r="AD65" i="54"/>
  <c r="Y71" i="56" s="1"/>
  <c r="AF65" i="54"/>
  <c r="AA71" i="56" s="1"/>
  <c r="AG65" i="54"/>
  <c r="AB66"/>
  <c r="W72" i="56" s="1"/>
  <c r="AD66" i="54"/>
  <c r="Y72" i="56" s="1"/>
  <c r="AF66" i="54"/>
  <c r="AA72" i="56" s="1"/>
  <c r="AG66" i="54"/>
  <c r="AB67"/>
  <c r="W73" i="56" s="1"/>
  <c r="AD67" i="54"/>
  <c r="Y73" i="56" s="1"/>
  <c r="AF67" i="54"/>
  <c r="AA73" i="56" s="1"/>
  <c r="AG67" i="54"/>
  <c r="AB68"/>
  <c r="W74" i="56" s="1"/>
  <c r="AD68" i="54"/>
  <c r="Y74" i="56" s="1"/>
  <c r="AF68" i="54"/>
  <c r="AA74" i="56" s="1"/>
  <c r="AG68" i="54"/>
  <c r="AB69"/>
  <c r="W75" i="56" s="1"/>
  <c r="AD69" i="54"/>
  <c r="Y75" i="56" s="1"/>
  <c r="AF69" i="54"/>
  <c r="AA75" i="56" s="1"/>
  <c r="AG69" i="54"/>
  <c r="AB70"/>
  <c r="W76" i="56" s="1"/>
  <c r="AD70" i="54"/>
  <c r="Y76" i="56" s="1"/>
  <c r="AF70" i="54"/>
  <c r="AA76" i="56" s="1"/>
  <c r="AG70" i="54"/>
  <c r="AB71"/>
  <c r="W77" i="56" s="1"/>
  <c r="AD71" i="54"/>
  <c r="Y77" i="56" s="1"/>
  <c r="AF71" i="54"/>
  <c r="AA77" i="56" s="1"/>
  <c r="AG71" i="54"/>
  <c r="AB72"/>
  <c r="W78" i="56" s="1"/>
  <c r="AD72" i="54"/>
  <c r="Y78" i="56" s="1"/>
  <c r="AF72" i="54"/>
  <c r="AA78" i="56" s="1"/>
  <c r="AG72" i="54"/>
  <c r="AB73"/>
  <c r="W79" i="56" s="1"/>
  <c r="AD73" i="54"/>
  <c r="Y79" i="56" s="1"/>
  <c r="AF73" i="54"/>
  <c r="AA79" i="56" s="1"/>
  <c r="AG73" i="54"/>
  <c r="AB74"/>
  <c r="W80" i="56" s="1"/>
  <c r="AD74" i="54"/>
  <c r="Y80" i="56" s="1"/>
  <c r="AF74" i="54"/>
  <c r="AA80" i="56" s="1"/>
  <c r="AG74" i="54"/>
  <c r="AB75"/>
  <c r="W81" i="56" s="1"/>
  <c r="AD75" i="54"/>
  <c r="Y81" i="56" s="1"/>
  <c r="AF75" i="54"/>
  <c r="AA81" i="56" s="1"/>
  <c r="AG75" i="54"/>
  <c r="AB76"/>
  <c r="W82" i="56" s="1"/>
  <c r="AD76" i="54"/>
  <c r="Y82" i="56" s="1"/>
  <c r="AF76" i="54"/>
  <c r="AA82" i="56" s="1"/>
  <c r="AG76" i="54"/>
  <c r="AB77"/>
  <c r="W83" i="56" s="1"/>
  <c r="AD77" i="54"/>
  <c r="Y83" i="56" s="1"/>
  <c r="AF77" i="54"/>
  <c r="AA83" i="56" s="1"/>
  <c r="AG77" i="54"/>
  <c r="AB78"/>
  <c r="W84" i="56" s="1"/>
  <c r="AD78" i="54"/>
  <c r="Y84" i="56" s="1"/>
  <c r="AF78" i="54"/>
  <c r="AA84" i="56" s="1"/>
  <c r="AG78" i="54"/>
  <c r="AB79"/>
  <c r="W85" i="56" s="1"/>
  <c r="AD79" i="54"/>
  <c r="Y85" i="56" s="1"/>
  <c r="AF79" i="54"/>
  <c r="AA85" i="56" s="1"/>
  <c r="AG79" i="54"/>
  <c r="AB80"/>
  <c r="W86" i="56" s="1"/>
  <c r="AD80" i="54"/>
  <c r="Y86" i="56" s="1"/>
  <c r="AF80" i="54"/>
  <c r="AA86" i="56" s="1"/>
  <c r="AG80" i="54"/>
  <c r="AB81"/>
  <c r="W87" i="56" s="1"/>
  <c r="AD81" i="54"/>
  <c r="Y87" i="56" s="1"/>
  <c r="AF81" i="54"/>
  <c r="AA87" i="56" s="1"/>
  <c r="AG81" i="54"/>
  <c r="AB82"/>
  <c r="W88" i="56" s="1"/>
  <c r="AD82" i="54"/>
  <c r="Y88" i="56" s="1"/>
  <c r="AF82" i="54"/>
  <c r="AA88" i="56" s="1"/>
  <c r="AG82" i="54"/>
  <c r="AB83"/>
  <c r="W89" i="56" s="1"/>
  <c r="AD83" i="54"/>
  <c r="Y89" i="56" s="1"/>
  <c r="AF83" i="54"/>
  <c r="AA89" i="56" s="1"/>
  <c r="AG83" i="54"/>
  <c r="AB84"/>
  <c r="W90" i="56" s="1"/>
  <c r="AD84" i="54"/>
  <c r="Y90" i="56" s="1"/>
  <c r="AF84" i="54"/>
  <c r="AA90" i="56" s="1"/>
  <c r="AG84" i="54"/>
  <c r="AB85"/>
  <c r="W91" i="56" s="1"/>
  <c r="AD85" i="54"/>
  <c r="Y91" i="56" s="1"/>
  <c r="AF85" i="54"/>
  <c r="AA91" i="56" s="1"/>
  <c r="AG85" i="54"/>
  <c r="AB86"/>
  <c r="W92" i="56" s="1"/>
  <c r="AD86" i="54"/>
  <c r="Y92" i="56" s="1"/>
  <c r="AF86" i="54"/>
  <c r="AA92" i="56" s="1"/>
  <c r="AG86" i="54"/>
  <c r="AB87"/>
  <c r="W93" i="56" s="1"/>
  <c r="AD87" i="54"/>
  <c r="Y93" i="56" s="1"/>
  <c r="AF87" i="54"/>
  <c r="AA93" i="56" s="1"/>
  <c r="AG87" i="54"/>
  <c r="AB88"/>
  <c r="W94" i="56" s="1"/>
  <c r="AD88" i="54"/>
  <c r="Y94" i="56" s="1"/>
  <c r="AF88" i="54"/>
  <c r="AA94" i="56" s="1"/>
  <c r="AG88" i="54"/>
  <c r="AB89"/>
  <c r="W95" i="56" s="1"/>
  <c r="AD89" i="54"/>
  <c r="Y95" i="56" s="1"/>
  <c r="AF89" i="54"/>
  <c r="AA95" i="56" s="1"/>
  <c r="AG89" i="54"/>
  <c r="AB90"/>
  <c r="W96" i="56" s="1"/>
  <c r="AD90" i="54"/>
  <c r="Y96" i="56" s="1"/>
  <c r="AF90" i="54"/>
  <c r="AA96" i="56" s="1"/>
  <c r="AG90" i="54"/>
  <c r="AB91"/>
  <c r="W97" i="56" s="1"/>
  <c r="AD91" i="54"/>
  <c r="Y97" i="56" s="1"/>
  <c r="AF91" i="54"/>
  <c r="AA97" i="56" s="1"/>
  <c r="AG91" i="54"/>
  <c r="AB92"/>
  <c r="W98" i="56" s="1"/>
  <c r="AD92" i="54"/>
  <c r="Y98" i="56" s="1"/>
  <c r="AF92" i="54"/>
  <c r="AA98" i="56" s="1"/>
  <c r="AG92" i="54"/>
  <c r="AB93"/>
  <c r="W99" i="56" s="1"/>
  <c r="AD93" i="54"/>
  <c r="Y99" i="56" s="1"/>
  <c r="AF93" i="54"/>
  <c r="AA99" i="56" s="1"/>
  <c r="AG93" i="54"/>
  <c r="AB94"/>
  <c r="W100" i="56" s="1"/>
  <c r="AD94" i="54"/>
  <c r="Y100" i="56" s="1"/>
  <c r="AF94" i="54"/>
  <c r="AA100" i="56" s="1"/>
  <c r="AG94" i="54"/>
  <c r="AB95"/>
  <c r="W101" i="56" s="1"/>
  <c r="AD95" i="54"/>
  <c r="Y101" i="56" s="1"/>
  <c r="AF95" i="54"/>
  <c r="AA101" i="56" s="1"/>
  <c r="AG95" i="54"/>
  <c r="AB96"/>
  <c r="W102" i="56" s="1"/>
  <c r="AD96" i="54"/>
  <c r="Y102" i="56" s="1"/>
  <c r="AF96" i="54"/>
  <c r="AA102" i="56" s="1"/>
  <c r="AG96" i="54"/>
  <c r="AB97"/>
  <c r="W103" i="56" s="1"/>
  <c r="AD97" i="54"/>
  <c r="Y103" i="56" s="1"/>
  <c r="AF97" i="54"/>
  <c r="AA103" i="56" s="1"/>
  <c r="AG97" i="54"/>
  <c r="AB98"/>
  <c r="W104" i="56" s="1"/>
  <c r="AD98" i="54"/>
  <c r="Y104" i="56" s="1"/>
  <c r="AF98" i="54"/>
  <c r="AA104" i="56" s="1"/>
  <c r="AG98" i="54"/>
  <c r="AB99"/>
  <c r="W105" i="56" s="1"/>
  <c r="AD99" i="54"/>
  <c r="Y105" i="56" s="1"/>
  <c r="AF99" i="54"/>
  <c r="AA105" i="56" s="1"/>
  <c r="AG99" i="54"/>
  <c r="AB100"/>
  <c r="W106" i="56" s="1"/>
  <c r="AD100" i="54"/>
  <c r="Y106" i="56" s="1"/>
  <c r="AF100" i="54"/>
  <c r="AA106" i="56" s="1"/>
  <c r="AG100" i="54"/>
  <c r="AB101"/>
  <c r="W107" i="56" s="1"/>
  <c r="AD101" i="54"/>
  <c r="Y107" i="56" s="1"/>
  <c r="AF101" i="54"/>
  <c r="AA107" i="56" s="1"/>
  <c r="AG101" i="54"/>
  <c r="AB102"/>
  <c r="W108" i="56" s="1"/>
  <c r="AD102" i="54"/>
  <c r="Y108" i="56" s="1"/>
  <c r="AF102" i="54"/>
  <c r="AA108" i="56" s="1"/>
  <c r="AG102" i="54"/>
  <c r="AB103"/>
  <c r="W109" i="56" s="1"/>
  <c r="AD103" i="54"/>
  <c r="Y109" i="56" s="1"/>
  <c r="AF103" i="54"/>
  <c r="AA109" i="56" s="1"/>
  <c r="AG103" i="54"/>
  <c r="AB104"/>
  <c r="W110" i="56" s="1"/>
  <c r="AD104" i="54"/>
  <c r="Y110" i="56" s="1"/>
  <c r="AF104" i="54"/>
  <c r="AA110" i="56" s="1"/>
  <c r="AG104" i="54"/>
  <c r="AB105"/>
  <c r="W111" i="56" s="1"/>
  <c r="AD105" i="54"/>
  <c r="Y111" i="56" s="1"/>
  <c r="AF105" i="54"/>
  <c r="AA111" i="56" s="1"/>
  <c r="AG105" i="54"/>
  <c r="X6"/>
  <c r="S12" i="56" s="1"/>
  <c r="Y6" i="54"/>
  <c r="X7"/>
  <c r="S13" i="56" s="1"/>
  <c r="Y7" i="54"/>
  <c r="X8"/>
  <c r="S14" i="56" s="1"/>
  <c r="Y8" i="54"/>
  <c r="X9"/>
  <c r="S15" i="56" s="1"/>
  <c r="Y9" i="54"/>
  <c r="X10"/>
  <c r="S16" i="56" s="1"/>
  <c r="Y10" i="54"/>
  <c r="X11"/>
  <c r="S17" i="56" s="1"/>
  <c r="Y11" i="54"/>
  <c r="X12"/>
  <c r="S18" i="56" s="1"/>
  <c r="Y12" i="54"/>
  <c r="X13"/>
  <c r="S19" i="56" s="1"/>
  <c r="Y13" i="54"/>
  <c r="X14"/>
  <c r="S20" i="56" s="1"/>
  <c r="Y14" i="54"/>
  <c r="X15"/>
  <c r="S21" i="56" s="1"/>
  <c r="Y15" i="54"/>
  <c r="X16"/>
  <c r="S22" i="56" s="1"/>
  <c r="Y16" i="54"/>
  <c r="X17"/>
  <c r="S23" i="56" s="1"/>
  <c r="Y17" i="54"/>
  <c r="X18"/>
  <c r="S24" i="56" s="1"/>
  <c r="Y18" i="54"/>
  <c r="X19"/>
  <c r="S25" i="56" s="1"/>
  <c r="Y19" i="54"/>
  <c r="X20"/>
  <c r="S26" i="56" s="1"/>
  <c r="Y20" i="54"/>
  <c r="X21"/>
  <c r="S27" i="56" s="1"/>
  <c r="Y21" i="54"/>
  <c r="X22"/>
  <c r="S28" i="56" s="1"/>
  <c r="Y22" i="54"/>
  <c r="X23"/>
  <c r="S29" i="56" s="1"/>
  <c r="Y23" i="54"/>
  <c r="X24"/>
  <c r="S30" i="56" s="1"/>
  <c r="Y24" i="54"/>
  <c r="X25"/>
  <c r="S31" i="56" s="1"/>
  <c r="Y25" i="54"/>
  <c r="X26"/>
  <c r="S32" i="56" s="1"/>
  <c r="Y26" i="54"/>
  <c r="X27"/>
  <c r="S33" i="56" s="1"/>
  <c r="Y27" i="54"/>
  <c r="X28"/>
  <c r="S34" i="56" s="1"/>
  <c r="Y28" i="54"/>
  <c r="X29"/>
  <c r="S35" i="56" s="1"/>
  <c r="Y29" i="54"/>
  <c r="X30"/>
  <c r="S36" i="56" s="1"/>
  <c r="Y30" i="54"/>
  <c r="X31"/>
  <c r="S37" i="56" s="1"/>
  <c r="Y31" i="54"/>
  <c r="X32"/>
  <c r="S38" i="56" s="1"/>
  <c r="Y32" i="54"/>
  <c r="X33"/>
  <c r="S39" i="56" s="1"/>
  <c r="Y33" i="54"/>
  <c r="X34"/>
  <c r="S40" i="56" s="1"/>
  <c r="Y34" i="54"/>
  <c r="X35"/>
  <c r="S41" i="56" s="1"/>
  <c r="Y35" i="54"/>
  <c r="X36"/>
  <c r="S42" i="56" s="1"/>
  <c r="Y36" i="54"/>
  <c r="X37"/>
  <c r="S43" i="56" s="1"/>
  <c r="Y37" i="54"/>
  <c r="X38"/>
  <c r="S44" i="56" s="1"/>
  <c r="Y38" i="54"/>
  <c r="X39"/>
  <c r="S45" i="56" s="1"/>
  <c r="Y39" i="54"/>
  <c r="X40"/>
  <c r="S46" i="56" s="1"/>
  <c r="Y40" i="54"/>
  <c r="X41"/>
  <c r="S47" i="56" s="1"/>
  <c r="Y41" i="54"/>
  <c r="X42"/>
  <c r="S48" i="56" s="1"/>
  <c r="Y42" i="54"/>
  <c r="X43"/>
  <c r="S49" i="56" s="1"/>
  <c r="Y43" i="54"/>
  <c r="X44"/>
  <c r="S50" i="56" s="1"/>
  <c r="Y44" i="54"/>
  <c r="X45"/>
  <c r="S51" i="56" s="1"/>
  <c r="Y45" i="54"/>
  <c r="X46"/>
  <c r="S52" i="56" s="1"/>
  <c r="Y46" i="54"/>
  <c r="X47"/>
  <c r="S53" i="56" s="1"/>
  <c r="Y47" i="54"/>
  <c r="X48"/>
  <c r="S54" i="56" s="1"/>
  <c r="Y48" i="54"/>
  <c r="X49"/>
  <c r="S55" i="56" s="1"/>
  <c r="Y49" i="54"/>
  <c r="X50"/>
  <c r="S56" i="56" s="1"/>
  <c r="Y50" i="54"/>
  <c r="X51"/>
  <c r="S57" i="56" s="1"/>
  <c r="Y51" i="54"/>
  <c r="X52"/>
  <c r="S58" i="56" s="1"/>
  <c r="Y52" i="54"/>
  <c r="X53"/>
  <c r="S59" i="56" s="1"/>
  <c r="Y53" i="54"/>
  <c r="X54"/>
  <c r="S60" i="56" s="1"/>
  <c r="Y54" i="54"/>
  <c r="X55"/>
  <c r="S61" i="56" s="1"/>
  <c r="Y55" i="54"/>
  <c r="X56"/>
  <c r="S62" i="56" s="1"/>
  <c r="Y56" i="54"/>
  <c r="X57"/>
  <c r="S63" i="56" s="1"/>
  <c r="Y57" i="54"/>
  <c r="X58"/>
  <c r="S64" i="56" s="1"/>
  <c r="Y58" i="54"/>
  <c r="X59"/>
  <c r="S65" i="56" s="1"/>
  <c r="Y59" i="54"/>
  <c r="X60"/>
  <c r="S66" i="56" s="1"/>
  <c r="Y60" i="54"/>
  <c r="X61"/>
  <c r="S67" i="56" s="1"/>
  <c r="Y61" i="54"/>
  <c r="X62"/>
  <c r="S68" i="56" s="1"/>
  <c r="Y62" i="54"/>
  <c r="X63"/>
  <c r="S69" i="56" s="1"/>
  <c r="Y63" i="54"/>
  <c r="X64"/>
  <c r="S70" i="56" s="1"/>
  <c r="Y64" i="54"/>
  <c r="X65"/>
  <c r="S71" i="56" s="1"/>
  <c r="Y65" i="54"/>
  <c r="X66"/>
  <c r="S72" i="56" s="1"/>
  <c r="Y66" i="54"/>
  <c r="X67"/>
  <c r="S73" i="56" s="1"/>
  <c r="Y67" i="54"/>
  <c r="X68"/>
  <c r="S74" i="56" s="1"/>
  <c r="Y68" i="54"/>
  <c r="X69"/>
  <c r="S75" i="56" s="1"/>
  <c r="Y69" i="54"/>
  <c r="X70"/>
  <c r="S76" i="56" s="1"/>
  <c r="Y70" i="54"/>
  <c r="X71"/>
  <c r="S77" i="56" s="1"/>
  <c r="Y71" i="54"/>
  <c r="X72"/>
  <c r="S78" i="56" s="1"/>
  <c r="Y72" i="54"/>
  <c r="X73"/>
  <c r="S79" i="56" s="1"/>
  <c r="Y73" i="54"/>
  <c r="X74"/>
  <c r="S80" i="56" s="1"/>
  <c r="Y74" i="54"/>
  <c r="X75"/>
  <c r="S81" i="56" s="1"/>
  <c r="Y75" i="54"/>
  <c r="X76"/>
  <c r="S82" i="56" s="1"/>
  <c r="Y76" i="54"/>
  <c r="X77"/>
  <c r="S83" i="56" s="1"/>
  <c r="Y77" i="54"/>
  <c r="X78"/>
  <c r="S84" i="56" s="1"/>
  <c r="Y78" i="54"/>
  <c r="X79"/>
  <c r="S85" i="56" s="1"/>
  <c r="Y79" i="54"/>
  <c r="X80"/>
  <c r="S86" i="56" s="1"/>
  <c r="Y80" i="54"/>
  <c r="X81"/>
  <c r="S87" i="56" s="1"/>
  <c r="Y81" i="54"/>
  <c r="X82"/>
  <c r="S88" i="56" s="1"/>
  <c r="Y82" i="54"/>
  <c r="X83"/>
  <c r="S89" i="56" s="1"/>
  <c r="Y83" i="54"/>
  <c r="X84"/>
  <c r="S90" i="56" s="1"/>
  <c r="Y84" i="54"/>
  <c r="X85"/>
  <c r="S91" i="56" s="1"/>
  <c r="Y85" i="54"/>
  <c r="X86"/>
  <c r="S92" i="56" s="1"/>
  <c r="Y86" i="54"/>
  <c r="X87"/>
  <c r="S93" i="56" s="1"/>
  <c r="Y87" i="54"/>
  <c r="X88"/>
  <c r="S94" i="56" s="1"/>
  <c r="Y88" i="54"/>
  <c r="X89"/>
  <c r="S95" i="56" s="1"/>
  <c r="Y89" i="54"/>
  <c r="X90"/>
  <c r="S96" i="56" s="1"/>
  <c r="Y90" i="54"/>
  <c r="X91"/>
  <c r="S97" i="56" s="1"/>
  <c r="Y91" i="54"/>
  <c r="X92"/>
  <c r="S98" i="56" s="1"/>
  <c r="Y92" i="54"/>
  <c r="X93"/>
  <c r="S99" i="56" s="1"/>
  <c r="Y93" i="54"/>
  <c r="X94"/>
  <c r="S100" i="56" s="1"/>
  <c r="Y94" i="54"/>
  <c r="X95"/>
  <c r="S101" i="56" s="1"/>
  <c r="Y95" i="54"/>
  <c r="X96"/>
  <c r="S102" i="56" s="1"/>
  <c r="Y96" i="54"/>
  <c r="X97"/>
  <c r="S103" i="56" s="1"/>
  <c r="Y97" i="54"/>
  <c r="X98"/>
  <c r="S104" i="56" s="1"/>
  <c r="Y98" i="54"/>
  <c r="X99"/>
  <c r="S105" i="56" s="1"/>
  <c r="Y99" i="54"/>
  <c r="X100"/>
  <c r="S106" i="56" s="1"/>
  <c r="Y100" i="54"/>
  <c r="X101"/>
  <c r="S107" i="56" s="1"/>
  <c r="Y101" i="54"/>
  <c r="X102"/>
  <c r="S108" i="56" s="1"/>
  <c r="Y102" i="54"/>
  <c r="X103"/>
  <c r="S109" i="56" s="1"/>
  <c r="Y103" i="54"/>
  <c r="X104"/>
  <c r="S110" i="56" s="1"/>
  <c r="Y104" i="54"/>
  <c r="X105"/>
  <c r="S111" i="56" s="1"/>
  <c r="Y105" i="54"/>
  <c r="T6"/>
  <c r="O12" i="56" s="1"/>
  <c r="V6" i="54"/>
  <c r="Q12" i="56" s="1"/>
  <c r="T7" i="54"/>
  <c r="O13" i="56" s="1"/>
  <c r="V7" i="54"/>
  <c r="Q13" i="56" s="1"/>
  <c r="T8" i="54"/>
  <c r="O14" i="56" s="1"/>
  <c r="V8" i="54"/>
  <c r="Q14" i="56" s="1"/>
  <c r="T9" i="54"/>
  <c r="O15" i="56" s="1"/>
  <c r="V9" i="54"/>
  <c r="Q15" i="56" s="1"/>
  <c r="T10" i="54"/>
  <c r="O16" i="56" s="1"/>
  <c r="V10" i="54"/>
  <c r="Q16" i="56" s="1"/>
  <c r="T11" i="54"/>
  <c r="O17" i="56" s="1"/>
  <c r="V11" i="54"/>
  <c r="Q17" i="56" s="1"/>
  <c r="T12" i="54"/>
  <c r="O18" i="56" s="1"/>
  <c r="V12" i="54"/>
  <c r="Q18" i="56" s="1"/>
  <c r="T13" i="54"/>
  <c r="O19" i="56" s="1"/>
  <c r="V13" i="54"/>
  <c r="Q19" i="56" s="1"/>
  <c r="T14" i="54"/>
  <c r="O20" i="56" s="1"/>
  <c r="V14" i="54"/>
  <c r="Q20" i="56" s="1"/>
  <c r="T15" i="54"/>
  <c r="O21" i="56" s="1"/>
  <c r="V15" i="54"/>
  <c r="Q21" i="56" s="1"/>
  <c r="T16" i="54"/>
  <c r="O22" i="56" s="1"/>
  <c r="V16" i="54"/>
  <c r="Q22" i="56" s="1"/>
  <c r="T17" i="54"/>
  <c r="O23" i="56" s="1"/>
  <c r="V17" i="54"/>
  <c r="Q23" i="56" s="1"/>
  <c r="T18" i="54"/>
  <c r="O24" i="56" s="1"/>
  <c r="V18" i="54"/>
  <c r="Q24" i="56" s="1"/>
  <c r="T19" i="54"/>
  <c r="O25" i="56" s="1"/>
  <c r="V19" i="54"/>
  <c r="Q25" i="56" s="1"/>
  <c r="T20" i="54"/>
  <c r="O26" i="56" s="1"/>
  <c r="V20" i="54"/>
  <c r="Q26" i="56" s="1"/>
  <c r="T21" i="54"/>
  <c r="O27" i="56" s="1"/>
  <c r="V21" i="54"/>
  <c r="Q27" i="56" s="1"/>
  <c r="T22" i="54"/>
  <c r="O28" i="56" s="1"/>
  <c r="V22" i="54"/>
  <c r="Q28" i="56" s="1"/>
  <c r="T23" i="54"/>
  <c r="O29" i="56" s="1"/>
  <c r="V23" i="54"/>
  <c r="Q29" i="56" s="1"/>
  <c r="T24" i="54"/>
  <c r="O30" i="56" s="1"/>
  <c r="V24" i="54"/>
  <c r="Q30" i="56" s="1"/>
  <c r="T25" i="54"/>
  <c r="O31" i="56" s="1"/>
  <c r="V25" i="54"/>
  <c r="Q31" i="56" s="1"/>
  <c r="T26" i="54"/>
  <c r="O32" i="56" s="1"/>
  <c r="V26" i="54"/>
  <c r="Q32" i="56" s="1"/>
  <c r="T27" i="54"/>
  <c r="O33" i="56" s="1"/>
  <c r="V27" i="54"/>
  <c r="Q33" i="56" s="1"/>
  <c r="T28" i="54"/>
  <c r="O34" i="56" s="1"/>
  <c r="V28" i="54"/>
  <c r="Q34" i="56" s="1"/>
  <c r="T29" i="54"/>
  <c r="O35" i="56" s="1"/>
  <c r="V29" i="54"/>
  <c r="Q35" i="56" s="1"/>
  <c r="T30" i="54"/>
  <c r="O36" i="56" s="1"/>
  <c r="V30" i="54"/>
  <c r="Q36" i="56" s="1"/>
  <c r="T31" i="54"/>
  <c r="O37" i="56" s="1"/>
  <c r="V31" i="54"/>
  <c r="Q37" i="56" s="1"/>
  <c r="T32" i="54"/>
  <c r="O38" i="56" s="1"/>
  <c r="V32" i="54"/>
  <c r="Q38" i="56" s="1"/>
  <c r="T33" i="54"/>
  <c r="O39" i="56" s="1"/>
  <c r="V33" i="54"/>
  <c r="Q39" i="56" s="1"/>
  <c r="T34" i="54"/>
  <c r="O40" i="56" s="1"/>
  <c r="V34" i="54"/>
  <c r="Q40" i="56" s="1"/>
  <c r="T35" i="54"/>
  <c r="O41" i="56" s="1"/>
  <c r="V35" i="54"/>
  <c r="Q41" i="56" s="1"/>
  <c r="T36" i="54"/>
  <c r="O42" i="56" s="1"/>
  <c r="V36" i="54"/>
  <c r="Q42" i="56" s="1"/>
  <c r="T37" i="54"/>
  <c r="O43" i="56" s="1"/>
  <c r="V37" i="54"/>
  <c r="Q43" i="56" s="1"/>
  <c r="T38" i="54"/>
  <c r="O44" i="56" s="1"/>
  <c r="V38" i="54"/>
  <c r="Q44" i="56" s="1"/>
  <c r="T39" i="54"/>
  <c r="O45" i="56" s="1"/>
  <c r="V39" i="54"/>
  <c r="Q45" i="56" s="1"/>
  <c r="T40" i="54"/>
  <c r="O46" i="56" s="1"/>
  <c r="V40" i="54"/>
  <c r="Q46" i="56" s="1"/>
  <c r="T41" i="54"/>
  <c r="O47" i="56" s="1"/>
  <c r="V41" i="54"/>
  <c r="Q47" i="56" s="1"/>
  <c r="T42" i="54"/>
  <c r="O48" i="56" s="1"/>
  <c r="V42" i="54"/>
  <c r="Q48" i="56" s="1"/>
  <c r="T43" i="54"/>
  <c r="O49" i="56" s="1"/>
  <c r="V43" i="54"/>
  <c r="Q49" i="56" s="1"/>
  <c r="T44" i="54"/>
  <c r="O50" i="56" s="1"/>
  <c r="V44" i="54"/>
  <c r="Q50" i="56" s="1"/>
  <c r="T45" i="54"/>
  <c r="O51" i="56" s="1"/>
  <c r="V45" i="54"/>
  <c r="Q51" i="56" s="1"/>
  <c r="T46" i="54"/>
  <c r="O52" i="56" s="1"/>
  <c r="V46" i="54"/>
  <c r="Q52" i="56" s="1"/>
  <c r="T47" i="54"/>
  <c r="O53" i="56" s="1"/>
  <c r="V47" i="54"/>
  <c r="Q53" i="56" s="1"/>
  <c r="T48" i="54"/>
  <c r="O54" i="56" s="1"/>
  <c r="V48" i="54"/>
  <c r="Q54" i="56" s="1"/>
  <c r="T49" i="54"/>
  <c r="O55" i="56" s="1"/>
  <c r="V49" i="54"/>
  <c r="Q55" i="56" s="1"/>
  <c r="T50" i="54"/>
  <c r="O56" i="56" s="1"/>
  <c r="V50" i="54"/>
  <c r="Q56" i="56" s="1"/>
  <c r="T51" i="54"/>
  <c r="O57" i="56" s="1"/>
  <c r="V51" i="54"/>
  <c r="Q57" i="56" s="1"/>
  <c r="T52" i="54"/>
  <c r="O58" i="56" s="1"/>
  <c r="V52" i="54"/>
  <c r="Q58" i="56" s="1"/>
  <c r="T53" i="54"/>
  <c r="O59" i="56" s="1"/>
  <c r="V53" i="54"/>
  <c r="Q59" i="56" s="1"/>
  <c r="T54" i="54"/>
  <c r="O60" i="56" s="1"/>
  <c r="V54" i="54"/>
  <c r="Q60" i="56" s="1"/>
  <c r="T55" i="54"/>
  <c r="O61" i="56" s="1"/>
  <c r="V55" i="54"/>
  <c r="Q61" i="56" s="1"/>
  <c r="T56" i="54"/>
  <c r="O62" i="56" s="1"/>
  <c r="V56" i="54"/>
  <c r="Q62" i="56" s="1"/>
  <c r="T57" i="54"/>
  <c r="O63" i="56" s="1"/>
  <c r="V57" i="54"/>
  <c r="Q63" i="56" s="1"/>
  <c r="T58" i="54"/>
  <c r="O64" i="56" s="1"/>
  <c r="V58" i="54"/>
  <c r="Q64" i="56" s="1"/>
  <c r="T59" i="54"/>
  <c r="O65" i="56" s="1"/>
  <c r="V59" i="54"/>
  <c r="Q65" i="56" s="1"/>
  <c r="T60" i="54"/>
  <c r="O66" i="56" s="1"/>
  <c r="V60" i="54"/>
  <c r="Q66" i="56" s="1"/>
  <c r="T61" i="54"/>
  <c r="O67" i="56" s="1"/>
  <c r="V61" i="54"/>
  <c r="Q67" i="56" s="1"/>
  <c r="T62" i="54"/>
  <c r="O68" i="56" s="1"/>
  <c r="V62" i="54"/>
  <c r="Q68" i="56" s="1"/>
  <c r="T63" i="54"/>
  <c r="O69" i="56" s="1"/>
  <c r="V63" i="54"/>
  <c r="Q69" i="56" s="1"/>
  <c r="T64" i="54"/>
  <c r="O70" i="56" s="1"/>
  <c r="V64" i="54"/>
  <c r="Q70" i="56" s="1"/>
  <c r="T65" i="54"/>
  <c r="O71" i="56" s="1"/>
  <c r="V65" i="54"/>
  <c r="Q71" i="56" s="1"/>
  <c r="T66" i="54"/>
  <c r="O72" i="56" s="1"/>
  <c r="V66" i="54"/>
  <c r="Q72" i="56" s="1"/>
  <c r="T67" i="54"/>
  <c r="O73" i="56" s="1"/>
  <c r="V67" i="54"/>
  <c r="Q73" i="56" s="1"/>
  <c r="T68" i="54"/>
  <c r="O74" i="56" s="1"/>
  <c r="V68" i="54"/>
  <c r="Q74" i="56" s="1"/>
  <c r="T69" i="54"/>
  <c r="O75" i="56" s="1"/>
  <c r="V69" i="54"/>
  <c r="Q75" i="56" s="1"/>
  <c r="T70" i="54"/>
  <c r="O76" i="56" s="1"/>
  <c r="V70" i="54"/>
  <c r="Q76" i="56" s="1"/>
  <c r="T71" i="54"/>
  <c r="O77" i="56" s="1"/>
  <c r="V71" i="54"/>
  <c r="Q77" i="56" s="1"/>
  <c r="T72" i="54"/>
  <c r="O78" i="56" s="1"/>
  <c r="V72" i="54"/>
  <c r="Q78" i="56" s="1"/>
  <c r="T73" i="54"/>
  <c r="O79" i="56" s="1"/>
  <c r="V73" i="54"/>
  <c r="Q79" i="56" s="1"/>
  <c r="T74" i="54"/>
  <c r="O80" i="56" s="1"/>
  <c r="V74" i="54"/>
  <c r="Q80" i="56" s="1"/>
  <c r="T75" i="54"/>
  <c r="O81" i="56" s="1"/>
  <c r="V75" i="54"/>
  <c r="Q81" i="56" s="1"/>
  <c r="T76" i="54"/>
  <c r="O82" i="56" s="1"/>
  <c r="V76" i="54"/>
  <c r="Q82" i="56" s="1"/>
  <c r="T77" i="54"/>
  <c r="O83" i="56" s="1"/>
  <c r="V77" i="54"/>
  <c r="Q83" i="56" s="1"/>
  <c r="T78" i="54"/>
  <c r="O84" i="56" s="1"/>
  <c r="V78" i="54"/>
  <c r="Q84" i="56" s="1"/>
  <c r="T79" i="54"/>
  <c r="O85" i="56" s="1"/>
  <c r="V79" i="54"/>
  <c r="Q85" i="56" s="1"/>
  <c r="T80" i="54"/>
  <c r="O86" i="56" s="1"/>
  <c r="V80" i="54"/>
  <c r="Q86" i="56" s="1"/>
  <c r="T81" i="54"/>
  <c r="O87" i="56" s="1"/>
  <c r="V81" i="54"/>
  <c r="Q87" i="56" s="1"/>
  <c r="T82" i="54"/>
  <c r="O88" i="56" s="1"/>
  <c r="V82" i="54"/>
  <c r="Q88" i="56" s="1"/>
  <c r="T83" i="54"/>
  <c r="O89" i="56" s="1"/>
  <c r="V83" i="54"/>
  <c r="Q89" i="56" s="1"/>
  <c r="T84" i="54"/>
  <c r="O90" i="56" s="1"/>
  <c r="V84" i="54"/>
  <c r="Q90" i="56" s="1"/>
  <c r="T85" i="54"/>
  <c r="O91" i="56" s="1"/>
  <c r="V85" i="54"/>
  <c r="Q91" i="56" s="1"/>
  <c r="T86" i="54"/>
  <c r="O92" i="56" s="1"/>
  <c r="V86" i="54"/>
  <c r="Q92" i="56" s="1"/>
  <c r="T87" i="54"/>
  <c r="O93" i="56" s="1"/>
  <c r="V87" i="54"/>
  <c r="Q93" i="56" s="1"/>
  <c r="T88" i="54"/>
  <c r="O94" i="56" s="1"/>
  <c r="V88" i="54"/>
  <c r="Q94" i="56" s="1"/>
  <c r="T89" i="54"/>
  <c r="O95" i="56" s="1"/>
  <c r="V89" i="54"/>
  <c r="Q95" i="56" s="1"/>
  <c r="T90" i="54"/>
  <c r="O96" i="56" s="1"/>
  <c r="V90" i="54"/>
  <c r="Q96" i="56" s="1"/>
  <c r="T91" i="54"/>
  <c r="O97" i="56" s="1"/>
  <c r="V91" i="54"/>
  <c r="Q97" i="56" s="1"/>
  <c r="T92" i="54"/>
  <c r="O98" i="56" s="1"/>
  <c r="V92" i="54"/>
  <c r="Q98" i="56" s="1"/>
  <c r="T93" i="54"/>
  <c r="O99" i="56" s="1"/>
  <c r="V93" i="54"/>
  <c r="Q99" i="56" s="1"/>
  <c r="T94" i="54"/>
  <c r="O100" i="56" s="1"/>
  <c r="V94" i="54"/>
  <c r="Q100" i="56" s="1"/>
  <c r="T95" i="54"/>
  <c r="O101" i="56" s="1"/>
  <c r="V95" i="54"/>
  <c r="Q101" i="56" s="1"/>
  <c r="T96" i="54"/>
  <c r="O102" i="56" s="1"/>
  <c r="V96" i="54"/>
  <c r="Q102" i="56" s="1"/>
  <c r="T97" i="54"/>
  <c r="O103" i="56" s="1"/>
  <c r="V97" i="54"/>
  <c r="Q103" i="56" s="1"/>
  <c r="T98" i="54"/>
  <c r="O104" i="56" s="1"/>
  <c r="V98" i="54"/>
  <c r="Q104" i="56" s="1"/>
  <c r="T99" i="54"/>
  <c r="O105" i="56" s="1"/>
  <c r="V99" i="54"/>
  <c r="Q105" i="56" s="1"/>
  <c r="T100" i="54"/>
  <c r="O106" i="56" s="1"/>
  <c r="V100" i="54"/>
  <c r="Q106" i="56" s="1"/>
  <c r="T101" i="54"/>
  <c r="O107" i="56" s="1"/>
  <c r="V101" i="54"/>
  <c r="Q107" i="56" s="1"/>
  <c r="T102" i="54"/>
  <c r="O108" i="56" s="1"/>
  <c r="V102" i="54"/>
  <c r="Q108" i="56" s="1"/>
  <c r="T103" i="54"/>
  <c r="O109" i="56" s="1"/>
  <c r="V103" i="54"/>
  <c r="Q109" i="56" s="1"/>
  <c r="T104" i="54"/>
  <c r="O110" i="56" s="1"/>
  <c r="V104" i="54"/>
  <c r="Q110" i="56" s="1"/>
  <c r="T105" i="54"/>
  <c r="O111" i="56" s="1"/>
  <c r="V105" i="54"/>
  <c r="Q111" i="56" s="1"/>
  <c r="Q6" i="54"/>
  <c r="Q7"/>
  <c r="Q8"/>
  <c r="Q9"/>
  <c r="Q10"/>
  <c r="Q11"/>
  <c r="Q12"/>
  <c r="Q13"/>
  <c r="Q14"/>
  <c r="Q15"/>
  <c r="Q16"/>
  <c r="Q18"/>
  <c r="Q19"/>
  <c r="Q20"/>
  <c r="Q21"/>
  <c r="Q22"/>
  <c r="Q23"/>
  <c r="Q24"/>
  <c r="Q25"/>
  <c r="Q26"/>
  <c r="Q27"/>
  <c r="Q28"/>
  <c r="Q29"/>
  <c r="Q30"/>
  <c r="Q31"/>
  <c r="Q32"/>
  <c r="Q33"/>
  <c r="Q34"/>
  <c r="Q35"/>
  <c r="Q36"/>
  <c r="Q37"/>
  <c r="Q38"/>
  <c r="Q39"/>
  <c r="Q40"/>
  <c r="Q41"/>
  <c r="Q42"/>
  <c r="Q43"/>
  <c r="Q44"/>
  <c r="Q45"/>
  <c r="Q46"/>
  <c r="Q47"/>
  <c r="Q48"/>
  <c r="Q49"/>
  <c r="Q50"/>
  <c r="Q51"/>
  <c r="Q52"/>
  <c r="Q53"/>
  <c r="Q54"/>
  <c r="Q55"/>
  <c r="Q56"/>
  <c r="Q57"/>
  <c r="Q58"/>
  <c r="Q59"/>
  <c r="Q60"/>
  <c r="Q61"/>
  <c r="Q62"/>
  <c r="Q63"/>
  <c r="Q64"/>
  <c r="Q65"/>
  <c r="Q66"/>
  <c r="Q67"/>
  <c r="Q68"/>
  <c r="Q69"/>
  <c r="Q70"/>
  <c r="Q71"/>
  <c r="Q72"/>
  <c r="Q73"/>
  <c r="Q74"/>
  <c r="Q75"/>
  <c r="Q76"/>
  <c r="Q77"/>
  <c r="Q78"/>
  <c r="Q79"/>
  <c r="Q80"/>
  <c r="Q81"/>
  <c r="Q82"/>
  <c r="Q83"/>
  <c r="Q84"/>
  <c r="Q85"/>
  <c r="Q86"/>
  <c r="Q87"/>
  <c r="Q88"/>
  <c r="Q89"/>
  <c r="Q90"/>
  <c r="Q91"/>
  <c r="Q92"/>
  <c r="Q93"/>
  <c r="Q94"/>
  <c r="Q95"/>
  <c r="Q96"/>
  <c r="Q97"/>
  <c r="Q98"/>
  <c r="Q99"/>
  <c r="Q100"/>
  <c r="Q101"/>
  <c r="Q102"/>
  <c r="Q103"/>
  <c r="Q104"/>
  <c r="Q105"/>
  <c r="P6"/>
  <c r="K12" i="56" s="1"/>
  <c r="P7" i="54"/>
  <c r="K13" i="56" s="1"/>
  <c r="P8" i="54"/>
  <c r="K14" i="56" s="1"/>
  <c r="P9" i="54"/>
  <c r="K15" i="56" s="1"/>
  <c r="P10" i="54"/>
  <c r="K16" i="56" s="1"/>
  <c r="P11" i="54"/>
  <c r="K17" i="56" s="1"/>
  <c r="P12" i="54"/>
  <c r="K18" i="56" s="1"/>
  <c r="P13" i="54"/>
  <c r="K19" i="56" s="1"/>
  <c r="P14" i="54"/>
  <c r="K20" i="56" s="1"/>
  <c r="P15" i="54"/>
  <c r="K21" i="56" s="1"/>
  <c r="P16" i="54"/>
  <c r="K22" i="56" s="1"/>
  <c r="P17" i="54"/>
  <c r="K23" i="56" s="1"/>
  <c r="P18" i="54"/>
  <c r="K24" i="56" s="1"/>
  <c r="P19" i="54"/>
  <c r="K25" i="56" s="1"/>
  <c r="P20" i="54"/>
  <c r="K26" i="56" s="1"/>
  <c r="P21" i="54"/>
  <c r="K27" i="56" s="1"/>
  <c r="P22" i="54"/>
  <c r="K28" i="56" s="1"/>
  <c r="P23" i="54"/>
  <c r="K29" i="56" s="1"/>
  <c r="P24" i="54"/>
  <c r="K30" i="56" s="1"/>
  <c r="P25" i="54"/>
  <c r="K31" i="56" s="1"/>
  <c r="P26" i="54"/>
  <c r="K32" i="56" s="1"/>
  <c r="P27" i="54"/>
  <c r="K33" i="56" s="1"/>
  <c r="P28" i="54"/>
  <c r="K34" i="56" s="1"/>
  <c r="P29" i="54"/>
  <c r="K35" i="56" s="1"/>
  <c r="P30" i="54"/>
  <c r="K36" i="56" s="1"/>
  <c r="P31" i="54"/>
  <c r="K37" i="56" s="1"/>
  <c r="P32" i="54"/>
  <c r="K38" i="56" s="1"/>
  <c r="P33" i="54"/>
  <c r="K39" i="56" s="1"/>
  <c r="P34" i="54"/>
  <c r="K40" i="56" s="1"/>
  <c r="P35" i="54"/>
  <c r="K41" i="56" s="1"/>
  <c r="P36" i="54"/>
  <c r="K42" i="56" s="1"/>
  <c r="P37" i="54"/>
  <c r="K43" i="56" s="1"/>
  <c r="P38" i="54"/>
  <c r="K44" i="56" s="1"/>
  <c r="P39" i="54"/>
  <c r="K45" i="56" s="1"/>
  <c r="P40" i="54"/>
  <c r="K46" i="56" s="1"/>
  <c r="P41" i="54"/>
  <c r="K47" i="56" s="1"/>
  <c r="P42" i="54"/>
  <c r="K48" i="56" s="1"/>
  <c r="P43" i="54"/>
  <c r="K49" i="56" s="1"/>
  <c r="P44" i="54"/>
  <c r="K50" i="56" s="1"/>
  <c r="P45" i="54"/>
  <c r="K51" i="56" s="1"/>
  <c r="P46" i="54"/>
  <c r="K52" i="56" s="1"/>
  <c r="P47" i="54"/>
  <c r="K53" i="56" s="1"/>
  <c r="P48" i="54"/>
  <c r="K54" i="56" s="1"/>
  <c r="P49" i="54"/>
  <c r="K55" i="56" s="1"/>
  <c r="P50" i="54"/>
  <c r="K56" i="56" s="1"/>
  <c r="P51" i="54"/>
  <c r="K57" i="56" s="1"/>
  <c r="P52" i="54"/>
  <c r="K58" i="56" s="1"/>
  <c r="P53" i="54"/>
  <c r="K59" i="56" s="1"/>
  <c r="P54" i="54"/>
  <c r="K60" i="56" s="1"/>
  <c r="P55" i="54"/>
  <c r="K61" i="56" s="1"/>
  <c r="P56" i="54"/>
  <c r="K62" i="56" s="1"/>
  <c r="P57" i="54"/>
  <c r="K63" i="56" s="1"/>
  <c r="P58" i="54"/>
  <c r="K64" i="56" s="1"/>
  <c r="P59" i="54"/>
  <c r="K65" i="56" s="1"/>
  <c r="P60" i="54"/>
  <c r="K66" i="56" s="1"/>
  <c r="P61" i="54"/>
  <c r="K67" i="56" s="1"/>
  <c r="P62" i="54"/>
  <c r="K68" i="56" s="1"/>
  <c r="P63" i="54"/>
  <c r="K69" i="56" s="1"/>
  <c r="P64" i="54"/>
  <c r="K70" i="56" s="1"/>
  <c r="P65" i="54"/>
  <c r="K71" i="56" s="1"/>
  <c r="P66" i="54"/>
  <c r="K72" i="56" s="1"/>
  <c r="P67" i="54"/>
  <c r="K73" i="56" s="1"/>
  <c r="P68" i="54"/>
  <c r="K74" i="56" s="1"/>
  <c r="P69" i="54"/>
  <c r="K75" i="56" s="1"/>
  <c r="P70" i="54"/>
  <c r="K76" i="56" s="1"/>
  <c r="P71" i="54"/>
  <c r="K77" i="56" s="1"/>
  <c r="P72" i="54"/>
  <c r="K78" i="56" s="1"/>
  <c r="P73" i="54"/>
  <c r="K79" i="56" s="1"/>
  <c r="P74" i="54"/>
  <c r="K80" i="56" s="1"/>
  <c r="P75" i="54"/>
  <c r="K81" i="56" s="1"/>
  <c r="P76" i="54"/>
  <c r="K82" i="56" s="1"/>
  <c r="P77" i="54"/>
  <c r="K83" i="56" s="1"/>
  <c r="P78" i="54"/>
  <c r="K84" i="56" s="1"/>
  <c r="P79" i="54"/>
  <c r="K85" i="56" s="1"/>
  <c r="P80" i="54"/>
  <c r="K86" i="56" s="1"/>
  <c r="P81" i="54"/>
  <c r="K87" i="56" s="1"/>
  <c r="P82" i="54"/>
  <c r="K88" i="56" s="1"/>
  <c r="P83" i="54"/>
  <c r="K89" i="56" s="1"/>
  <c r="P84" i="54"/>
  <c r="K90" i="56" s="1"/>
  <c r="P85" i="54"/>
  <c r="K91" i="56" s="1"/>
  <c r="P86" i="54"/>
  <c r="K92" i="56" s="1"/>
  <c r="P87" i="54"/>
  <c r="K93" i="56" s="1"/>
  <c r="P88" i="54"/>
  <c r="K94" i="56" s="1"/>
  <c r="P89" i="54"/>
  <c r="K95" i="56" s="1"/>
  <c r="P90" i="54"/>
  <c r="K96" i="56" s="1"/>
  <c r="P91" i="54"/>
  <c r="K97" i="56" s="1"/>
  <c r="P92" i="54"/>
  <c r="K98" i="56" s="1"/>
  <c r="P93" i="54"/>
  <c r="K99" i="56" s="1"/>
  <c r="P94" i="54"/>
  <c r="K100" i="56" s="1"/>
  <c r="P95" i="54"/>
  <c r="K101" i="56" s="1"/>
  <c r="P96" i="54"/>
  <c r="K102" i="56" s="1"/>
  <c r="P97" i="54"/>
  <c r="K103" i="56" s="1"/>
  <c r="P98" i="54"/>
  <c r="K104" i="56" s="1"/>
  <c r="P99" i="54"/>
  <c r="K105" i="56" s="1"/>
  <c r="P100" i="54"/>
  <c r="K106" i="56" s="1"/>
  <c r="P101" i="54"/>
  <c r="K107" i="56" s="1"/>
  <c r="P102" i="54"/>
  <c r="K108" i="56" s="1"/>
  <c r="P103" i="54"/>
  <c r="K109" i="56" s="1"/>
  <c r="P104" i="54"/>
  <c r="K110" i="56" s="1"/>
  <c r="P105" i="54"/>
  <c r="K111" i="56" s="1"/>
  <c r="N6" i="54"/>
  <c r="I12" i="56" s="1"/>
  <c r="N7" i="54"/>
  <c r="I13" i="56" s="1"/>
  <c r="N8" i="54"/>
  <c r="I14" i="56" s="1"/>
  <c r="N9" i="54"/>
  <c r="I15" i="56" s="1"/>
  <c r="N10" i="54"/>
  <c r="I16" i="56" s="1"/>
  <c r="N11" i="54"/>
  <c r="I17" i="56" s="1"/>
  <c r="N12" i="54"/>
  <c r="I18" i="56" s="1"/>
  <c r="N13" i="54"/>
  <c r="I19" i="56" s="1"/>
  <c r="N14" i="54"/>
  <c r="I20" i="56" s="1"/>
  <c r="N15" i="54"/>
  <c r="I21" i="56" s="1"/>
  <c r="N16" i="54"/>
  <c r="I22" i="56" s="1"/>
  <c r="N17" i="54"/>
  <c r="I23" i="56" s="1"/>
  <c r="N18" i="54"/>
  <c r="I24" i="56" s="1"/>
  <c r="N19" i="54"/>
  <c r="I25" i="56" s="1"/>
  <c r="N20" i="54"/>
  <c r="I26" i="56" s="1"/>
  <c r="N21" i="54"/>
  <c r="I27" i="56" s="1"/>
  <c r="N22" i="54"/>
  <c r="I28" i="56" s="1"/>
  <c r="N23" i="54"/>
  <c r="I29" i="56" s="1"/>
  <c r="N24" i="54"/>
  <c r="I30" i="56" s="1"/>
  <c r="N25" i="54"/>
  <c r="I31" i="56" s="1"/>
  <c r="N26" i="54"/>
  <c r="I32" i="56" s="1"/>
  <c r="N27" i="54"/>
  <c r="I33" i="56" s="1"/>
  <c r="N28" i="54"/>
  <c r="I34" i="56" s="1"/>
  <c r="N29" i="54"/>
  <c r="I35" i="56" s="1"/>
  <c r="N30" i="54"/>
  <c r="I36" i="56" s="1"/>
  <c r="N31" i="54"/>
  <c r="I37" i="56" s="1"/>
  <c r="N32" i="54"/>
  <c r="I38" i="56" s="1"/>
  <c r="N33" i="54"/>
  <c r="I39" i="56" s="1"/>
  <c r="N34" i="54"/>
  <c r="I40" i="56" s="1"/>
  <c r="N35" i="54"/>
  <c r="I41" i="56" s="1"/>
  <c r="N36" i="54"/>
  <c r="I42" i="56" s="1"/>
  <c r="N37" i="54"/>
  <c r="I43" i="56" s="1"/>
  <c r="N38" i="54"/>
  <c r="I44" i="56" s="1"/>
  <c r="N39" i="54"/>
  <c r="I45" i="56" s="1"/>
  <c r="N40" i="54"/>
  <c r="I46" i="56" s="1"/>
  <c r="N41" i="54"/>
  <c r="I47" i="56" s="1"/>
  <c r="N42" i="54"/>
  <c r="I48" i="56" s="1"/>
  <c r="N43" i="54"/>
  <c r="I49" i="56" s="1"/>
  <c r="N44" i="54"/>
  <c r="I50" i="56" s="1"/>
  <c r="N45" i="54"/>
  <c r="I51" i="56" s="1"/>
  <c r="N46" i="54"/>
  <c r="I52" i="56" s="1"/>
  <c r="N47" i="54"/>
  <c r="I53" i="56" s="1"/>
  <c r="N48" i="54"/>
  <c r="I54" i="56" s="1"/>
  <c r="N49" i="54"/>
  <c r="I55" i="56" s="1"/>
  <c r="N50" i="54"/>
  <c r="I56" i="56" s="1"/>
  <c r="N51" i="54"/>
  <c r="I57" i="56" s="1"/>
  <c r="N52" i="54"/>
  <c r="I58" i="56" s="1"/>
  <c r="N53" i="54"/>
  <c r="I59" i="56" s="1"/>
  <c r="N54" i="54"/>
  <c r="I60" i="56" s="1"/>
  <c r="N55" i="54"/>
  <c r="I61" i="56" s="1"/>
  <c r="N56" i="54"/>
  <c r="I62" i="56" s="1"/>
  <c r="N57" i="54"/>
  <c r="I63" i="56" s="1"/>
  <c r="N58" i="54"/>
  <c r="I64" i="56" s="1"/>
  <c r="N59" i="54"/>
  <c r="I65" i="56" s="1"/>
  <c r="N60" i="54"/>
  <c r="I66" i="56" s="1"/>
  <c r="N61" i="54"/>
  <c r="I67" i="56" s="1"/>
  <c r="N62" i="54"/>
  <c r="I68" i="56" s="1"/>
  <c r="N63" i="54"/>
  <c r="I69" i="56" s="1"/>
  <c r="N64" i="54"/>
  <c r="I70" i="56" s="1"/>
  <c r="N65" i="54"/>
  <c r="I71" i="56" s="1"/>
  <c r="N66" i="54"/>
  <c r="I72" i="56" s="1"/>
  <c r="N67" i="54"/>
  <c r="I73" i="56" s="1"/>
  <c r="N68" i="54"/>
  <c r="I74" i="56" s="1"/>
  <c r="N69" i="54"/>
  <c r="I75" i="56" s="1"/>
  <c r="N70" i="54"/>
  <c r="I76" i="56" s="1"/>
  <c r="N71" i="54"/>
  <c r="I77" i="56" s="1"/>
  <c r="N72" i="54"/>
  <c r="I78" i="56" s="1"/>
  <c r="N73" i="54"/>
  <c r="I79" i="56" s="1"/>
  <c r="N74" i="54"/>
  <c r="I80" i="56" s="1"/>
  <c r="N75" i="54"/>
  <c r="I81" i="56" s="1"/>
  <c r="N76" i="54"/>
  <c r="I82" i="56" s="1"/>
  <c r="N77" i="54"/>
  <c r="I83" i="56" s="1"/>
  <c r="N78" i="54"/>
  <c r="I84" i="56" s="1"/>
  <c r="N79" i="54"/>
  <c r="I85" i="56" s="1"/>
  <c r="N80" i="54"/>
  <c r="I86" i="56" s="1"/>
  <c r="N81" i="54"/>
  <c r="I87" i="56" s="1"/>
  <c r="N82" i="54"/>
  <c r="I88" i="56" s="1"/>
  <c r="N83" i="54"/>
  <c r="I89" i="56" s="1"/>
  <c r="N84" i="54"/>
  <c r="I90" i="56" s="1"/>
  <c r="N85" i="54"/>
  <c r="I91" i="56" s="1"/>
  <c r="N86" i="54"/>
  <c r="I92" i="56" s="1"/>
  <c r="N87" i="54"/>
  <c r="I93" i="56" s="1"/>
  <c r="N88" i="54"/>
  <c r="I94" i="56" s="1"/>
  <c r="N89" i="54"/>
  <c r="I95" i="56" s="1"/>
  <c r="N90" i="54"/>
  <c r="I96" i="56" s="1"/>
  <c r="N91" i="54"/>
  <c r="I97" i="56" s="1"/>
  <c r="N92" i="54"/>
  <c r="I98" i="56" s="1"/>
  <c r="N93" i="54"/>
  <c r="I99" i="56" s="1"/>
  <c r="N94" i="54"/>
  <c r="I100" i="56" s="1"/>
  <c r="N95" i="54"/>
  <c r="I101" i="56" s="1"/>
  <c r="N96" i="54"/>
  <c r="I102" i="56" s="1"/>
  <c r="N97" i="54"/>
  <c r="I103" i="56" s="1"/>
  <c r="N98" i="54"/>
  <c r="I104" i="56" s="1"/>
  <c r="N99" i="54"/>
  <c r="I105" i="56" s="1"/>
  <c r="N100" i="54"/>
  <c r="I106" i="56" s="1"/>
  <c r="N101" i="54"/>
  <c r="I107" i="56" s="1"/>
  <c r="N102" i="54"/>
  <c r="I108" i="56" s="1"/>
  <c r="N103" i="54"/>
  <c r="I109" i="56" s="1"/>
  <c r="N104" i="54"/>
  <c r="I110" i="56" s="1"/>
  <c r="N105" i="54"/>
  <c r="I111" i="56" s="1"/>
  <c r="L6" i="54"/>
  <c r="G12" i="56" s="1"/>
  <c r="L7" i="54"/>
  <c r="G13" i="56" s="1"/>
  <c r="L8" i="54"/>
  <c r="G14" i="56" s="1"/>
  <c r="L9" i="54"/>
  <c r="G15" i="56" s="1"/>
  <c r="L10" i="54"/>
  <c r="G16" i="56" s="1"/>
  <c r="L11" i="54"/>
  <c r="G17" i="56" s="1"/>
  <c r="L12" i="54"/>
  <c r="G18" i="56" s="1"/>
  <c r="L13" i="54"/>
  <c r="G19" i="56" s="1"/>
  <c r="L14" i="54"/>
  <c r="G20" i="56" s="1"/>
  <c r="L15" i="54"/>
  <c r="G21" i="56" s="1"/>
  <c r="L16" i="54"/>
  <c r="G22" i="56" s="1"/>
  <c r="L18" i="54"/>
  <c r="G24" i="56" s="1"/>
  <c r="L19" i="54"/>
  <c r="G25" i="56" s="1"/>
  <c r="L20" i="54"/>
  <c r="G26" i="56" s="1"/>
  <c r="L21" i="54"/>
  <c r="G27" i="56" s="1"/>
  <c r="L22" i="54"/>
  <c r="G28" i="56" s="1"/>
  <c r="L23" i="54"/>
  <c r="G29" i="56" s="1"/>
  <c r="L24" i="54"/>
  <c r="G30" i="56" s="1"/>
  <c r="L25" i="54"/>
  <c r="G31" i="56" s="1"/>
  <c r="L26" i="54"/>
  <c r="G32" i="56" s="1"/>
  <c r="L27" i="54"/>
  <c r="G33" i="56" s="1"/>
  <c r="L28" i="54"/>
  <c r="G34" i="56" s="1"/>
  <c r="L29" i="54"/>
  <c r="G35" i="56" s="1"/>
  <c r="L30" i="54"/>
  <c r="G36" i="56" s="1"/>
  <c r="L31" i="54"/>
  <c r="G37" i="56" s="1"/>
  <c r="L32" i="54"/>
  <c r="G38" i="56" s="1"/>
  <c r="L33" i="54"/>
  <c r="G39" i="56" s="1"/>
  <c r="L34" i="54"/>
  <c r="G40" i="56" s="1"/>
  <c r="L35" i="54"/>
  <c r="G41" i="56" s="1"/>
  <c r="L36" i="54"/>
  <c r="G42" i="56" s="1"/>
  <c r="L37" i="54"/>
  <c r="G43" i="56" s="1"/>
  <c r="L38" i="54"/>
  <c r="G44" i="56" s="1"/>
  <c r="L39" i="54"/>
  <c r="G45" i="56" s="1"/>
  <c r="L40" i="54"/>
  <c r="G46" i="56" s="1"/>
  <c r="L41" i="54"/>
  <c r="G47" i="56" s="1"/>
  <c r="L42" i="54"/>
  <c r="G48" i="56" s="1"/>
  <c r="L43" i="54"/>
  <c r="G49" i="56" s="1"/>
  <c r="L44" i="54"/>
  <c r="G50" i="56" s="1"/>
  <c r="L45" i="54"/>
  <c r="G51" i="56" s="1"/>
  <c r="L46" i="54"/>
  <c r="G52" i="56" s="1"/>
  <c r="L47" i="54"/>
  <c r="G53" i="56" s="1"/>
  <c r="L48" i="54"/>
  <c r="G54" i="56" s="1"/>
  <c r="L49" i="54"/>
  <c r="G55" i="56" s="1"/>
  <c r="L50" i="54"/>
  <c r="G56" i="56" s="1"/>
  <c r="L51" i="54"/>
  <c r="G57" i="56" s="1"/>
  <c r="L52" i="54"/>
  <c r="G58" i="56" s="1"/>
  <c r="L53" i="54"/>
  <c r="G59" i="56" s="1"/>
  <c r="L54" i="54"/>
  <c r="G60" i="56" s="1"/>
  <c r="L55" i="54"/>
  <c r="G61" i="56" s="1"/>
  <c r="L56" i="54"/>
  <c r="G62" i="56" s="1"/>
  <c r="L57" i="54"/>
  <c r="G63" i="56" s="1"/>
  <c r="L58" i="54"/>
  <c r="G64" i="56" s="1"/>
  <c r="L59" i="54"/>
  <c r="G65" i="56" s="1"/>
  <c r="L60" i="54"/>
  <c r="G66" i="56" s="1"/>
  <c r="L61" i="54"/>
  <c r="G67" i="56" s="1"/>
  <c r="L62" i="54"/>
  <c r="G68" i="56" s="1"/>
  <c r="L63" i="54"/>
  <c r="G69" i="56" s="1"/>
  <c r="L64" i="54"/>
  <c r="G70" i="56" s="1"/>
  <c r="L65" i="54"/>
  <c r="G71" i="56" s="1"/>
  <c r="L66" i="54"/>
  <c r="G72" i="56" s="1"/>
  <c r="L67" i="54"/>
  <c r="G73" i="56" s="1"/>
  <c r="L68" i="54"/>
  <c r="G74" i="56" s="1"/>
  <c r="L69" i="54"/>
  <c r="G75" i="56" s="1"/>
  <c r="L70" i="54"/>
  <c r="G76" i="56" s="1"/>
  <c r="L71" i="54"/>
  <c r="G77" i="56" s="1"/>
  <c r="L72" i="54"/>
  <c r="G78" i="56" s="1"/>
  <c r="L73" i="54"/>
  <c r="G79" i="56" s="1"/>
  <c r="L74" i="54"/>
  <c r="G80" i="56" s="1"/>
  <c r="L75" i="54"/>
  <c r="G81" i="56" s="1"/>
  <c r="L76" i="54"/>
  <c r="G82" i="56" s="1"/>
  <c r="L77" i="54"/>
  <c r="G83" i="56" s="1"/>
  <c r="L78" i="54"/>
  <c r="G84" i="56" s="1"/>
  <c r="L79" i="54"/>
  <c r="G85" i="56" s="1"/>
  <c r="L80" i="54"/>
  <c r="G86" i="56" s="1"/>
  <c r="L81" i="54"/>
  <c r="G87" i="56" s="1"/>
  <c r="L82" i="54"/>
  <c r="G88" i="56" s="1"/>
  <c r="L83" i="54"/>
  <c r="G89" i="56" s="1"/>
  <c r="L84" i="54"/>
  <c r="G90" i="56" s="1"/>
  <c r="L85" i="54"/>
  <c r="G91" i="56" s="1"/>
  <c r="L86" i="54"/>
  <c r="G92" i="56" s="1"/>
  <c r="L87" i="54"/>
  <c r="G93" i="56" s="1"/>
  <c r="L88" i="54"/>
  <c r="G94" i="56" s="1"/>
  <c r="L89" i="54"/>
  <c r="G95" i="56" s="1"/>
  <c r="L90" i="54"/>
  <c r="G96" i="56" s="1"/>
  <c r="L91" i="54"/>
  <c r="G97" i="56" s="1"/>
  <c r="L92" i="54"/>
  <c r="G98" i="56" s="1"/>
  <c r="L93" i="54"/>
  <c r="G99" i="56" s="1"/>
  <c r="L94" i="54"/>
  <c r="G100" i="56" s="1"/>
  <c r="L95" i="54"/>
  <c r="G101" i="56" s="1"/>
  <c r="L96" i="54"/>
  <c r="G102" i="56" s="1"/>
  <c r="L97" i="54"/>
  <c r="G103" i="56" s="1"/>
  <c r="L98" i="54"/>
  <c r="G104" i="56" s="1"/>
  <c r="L99" i="54"/>
  <c r="G105" i="56" s="1"/>
  <c r="L100" i="54"/>
  <c r="G106" i="56" s="1"/>
  <c r="L101" i="54"/>
  <c r="G107" i="56" s="1"/>
  <c r="L102" i="54"/>
  <c r="G108" i="56" s="1"/>
  <c r="L103" i="54"/>
  <c r="G109" i="56" s="1"/>
  <c r="L104" i="54"/>
  <c r="G110" i="56" s="1"/>
  <c r="L105" i="54"/>
  <c r="G111" i="56" s="1"/>
  <c r="AK57" i="50" l="1"/>
  <c r="Z65" i="44"/>
  <c r="AB11" i="67"/>
  <c r="AB113" i="66"/>
  <c r="AB111"/>
  <c r="AL111" s="1"/>
  <c r="AB109"/>
  <c r="AB107"/>
  <c r="AB105"/>
  <c r="AB103"/>
  <c r="AL103" s="1"/>
  <c r="AB101"/>
  <c r="AB99"/>
  <c r="AB97"/>
  <c r="AB95"/>
  <c r="AL95" s="1"/>
  <c r="AB93"/>
  <c r="AB91"/>
  <c r="AB89"/>
  <c r="AB87"/>
  <c r="AL87" s="1"/>
  <c r="AB85"/>
  <c r="AB83"/>
  <c r="AB81"/>
  <c r="L109" i="58"/>
  <c r="AK99" i="49"/>
  <c r="Z59" i="43"/>
  <c r="AK73" i="48"/>
  <c r="AL34" i="47"/>
  <c r="T113" i="66"/>
  <c r="T111"/>
  <c r="T109"/>
  <c r="T107"/>
  <c r="AL107" s="1"/>
  <c r="T105"/>
  <c r="T103"/>
  <c r="T101"/>
  <c r="T99"/>
  <c r="AL99" s="1"/>
  <c r="T97"/>
  <c r="T95"/>
  <c r="T93"/>
  <c r="T91"/>
  <c r="AL91" s="1"/>
  <c r="T89"/>
  <c r="T87"/>
  <c r="T85"/>
  <c r="T83"/>
  <c r="AL83" s="1"/>
  <c r="T81"/>
  <c r="AH107" i="41"/>
  <c r="AJ113" i="66"/>
  <c r="AJ111"/>
  <c r="AJ109"/>
  <c r="AJ107"/>
  <c r="AJ105"/>
  <c r="AJ103"/>
  <c r="AJ101"/>
  <c r="AJ99"/>
  <c r="AJ97"/>
  <c r="AJ95"/>
  <c r="AJ93"/>
  <c r="AJ91"/>
  <c r="AJ89"/>
  <c r="AJ87"/>
  <c r="AJ85"/>
  <c r="AJ83"/>
  <c r="AJ81"/>
  <c r="AL28" i="72"/>
  <c r="T79" i="56"/>
  <c r="AL58" i="47"/>
  <c r="AL26"/>
  <c r="AL112"/>
  <c r="AB79" i="66"/>
  <c r="AK25" i="50"/>
  <c r="AK41" i="48"/>
  <c r="U49" i="49"/>
  <c r="AL74" i="47"/>
  <c r="AL42"/>
  <c r="Z43" i="41"/>
  <c r="Z11" i="43"/>
  <c r="AC112" i="50"/>
  <c r="U112"/>
  <c r="AK113" i="48"/>
  <c r="AL112" i="49"/>
  <c r="U112"/>
  <c r="AK113" i="47"/>
  <c r="AP106" i="44"/>
  <c r="AJ79" i="66"/>
  <c r="T79"/>
  <c r="AL47" i="59"/>
  <c r="AB11" i="64"/>
  <c r="T39"/>
  <c r="T43"/>
  <c r="AJ39"/>
  <c r="AB37"/>
  <c r="AB35"/>
  <c r="AB31"/>
  <c r="AB29"/>
  <c r="Z11" i="41"/>
  <c r="AB41" i="63"/>
  <c r="AJ41"/>
  <c r="T41"/>
  <c r="T81"/>
  <c r="AB19"/>
  <c r="AJ19"/>
  <c r="T19"/>
  <c r="AJ63"/>
  <c r="AP54" i="45"/>
  <c r="AP22"/>
  <c r="AB19" i="62"/>
  <c r="AJ19"/>
  <c r="T19"/>
  <c r="AJ42"/>
  <c r="T42"/>
  <c r="AJ41"/>
  <c r="T100"/>
  <c r="AJ54"/>
  <c r="T54"/>
  <c r="AB98"/>
  <c r="AB54"/>
  <c r="T41"/>
  <c r="T75"/>
  <c r="AB42"/>
  <c r="L42"/>
  <c r="AB41"/>
  <c r="AP33" i="44"/>
  <c r="AB29" i="60"/>
  <c r="AJ29"/>
  <c r="T29"/>
  <c r="AJ33"/>
  <c r="L29"/>
  <c r="AJ92"/>
  <c r="T92"/>
  <c r="AJ87"/>
  <c r="AJ61"/>
  <c r="T61"/>
  <c r="AB92"/>
  <c r="L88"/>
  <c r="AB87"/>
  <c r="AB61"/>
  <c r="T104"/>
  <c r="AJ96"/>
  <c r="T96"/>
  <c r="T94"/>
  <c r="AJ49" i="61"/>
  <c r="AJ12"/>
  <c r="L25" i="73"/>
  <c r="L22"/>
  <c r="L20"/>
  <c r="L17"/>
  <c r="AJ15" i="61"/>
  <c r="Z35" i="43"/>
  <c r="AB51" i="58"/>
  <c r="AB49"/>
  <c r="AJ51"/>
  <c r="T51"/>
  <c r="T49"/>
  <c r="AJ66"/>
  <c r="AJ55"/>
  <c r="T55"/>
  <c r="L51"/>
  <c r="L49"/>
  <c r="AB17"/>
  <c r="AJ17"/>
  <c r="T17"/>
  <c r="AB66"/>
  <c r="T27"/>
  <c r="T98"/>
  <c r="L27" i="73"/>
  <c r="L24"/>
  <c r="L21"/>
  <c r="L18"/>
  <c r="L15"/>
  <c r="L12"/>
  <c r="AA153"/>
  <c r="AA154" s="1"/>
  <c r="AL12" i="59"/>
  <c r="AL41"/>
  <c r="S155" i="73"/>
  <c r="S156" s="1"/>
  <c r="AL29" i="59"/>
  <c r="AL84"/>
  <c r="AL92"/>
  <c r="AL90"/>
  <c r="AL15"/>
  <c r="AL27"/>
  <c r="AL35"/>
  <c r="AL52"/>
  <c r="AL62"/>
  <c r="AL80"/>
  <c r="AL104"/>
  <c r="AL18"/>
  <c r="AL54"/>
  <c r="AL17"/>
  <c r="AL20"/>
  <c r="AL24"/>
  <c r="AL35" i="72"/>
  <c r="AL66" i="59"/>
  <c r="AL14"/>
  <c r="AL45"/>
  <c r="AL57"/>
  <c r="AL72"/>
  <c r="AL102"/>
  <c r="AL83"/>
  <c r="AL87"/>
  <c r="AL99"/>
  <c r="AL108"/>
  <c r="AL61"/>
  <c r="AL71"/>
  <c r="AL103"/>
  <c r="AL106"/>
  <c r="AL28"/>
  <c r="AL77"/>
  <c r="AL79"/>
  <c r="AL59" i="72"/>
  <c r="AL36" i="59"/>
  <c r="AI143" i="73"/>
  <c r="AI144" s="1"/>
  <c r="AI155"/>
  <c r="AI156" s="1"/>
  <c r="AL88" i="59"/>
  <c r="AL96"/>
  <c r="AL86"/>
  <c r="AL94"/>
  <c r="AL48"/>
  <c r="AL56"/>
  <c r="AL60"/>
  <c r="AL100"/>
  <c r="AL16"/>
  <c r="AL42"/>
  <c r="AL50"/>
  <c r="AL73"/>
  <c r="AL68"/>
  <c r="AL22"/>
  <c r="AL26"/>
  <c r="AL40"/>
  <c r="AL43"/>
  <c r="AL51"/>
  <c r="AL55"/>
  <c r="AL64"/>
  <c r="AL74"/>
  <c r="AL13"/>
  <c r="AL21"/>
  <c r="AL30"/>
  <c r="AL34"/>
  <c r="AL63"/>
  <c r="AL67"/>
  <c r="AL76"/>
  <c r="AL81"/>
  <c r="AL85"/>
  <c r="AL89"/>
  <c r="AL93"/>
  <c r="AL97"/>
  <c r="AL70"/>
  <c r="AL75"/>
  <c r="AL71" i="72"/>
  <c r="L59" i="66"/>
  <c r="AB57"/>
  <c r="L57"/>
  <c r="AB55"/>
  <c r="L55"/>
  <c r="AB53"/>
  <c r="L53"/>
  <c r="AB51"/>
  <c r="AL51" s="1"/>
  <c r="L51"/>
  <c r="AB49"/>
  <c r="L49"/>
  <c r="AB47"/>
  <c r="L47"/>
  <c r="AB45"/>
  <c r="L45"/>
  <c r="AB43"/>
  <c r="L43"/>
  <c r="AB41"/>
  <c r="L41"/>
  <c r="AB39"/>
  <c r="L39"/>
  <c r="AB37"/>
  <c r="L37"/>
  <c r="AB35"/>
  <c r="AL35" s="1"/>
  <c r="L35"/>
  <c r="AB33"/>
  <c r="L33"/>
  <c r="AB31"/>
  <c r="L31"/>
  <c r="AB29"/>
  <c r="L29"/>
  <c r="AB27"/>
  <c r="AL27" s="1"/>
  <c r="L27"/>
  <c r="AB25"/>
  <c r="L25"/>
  <c r="AB23"/>
  <c r="L23"/>
  <c r="AB21"/>
  <c r="L21"/>
  <c r="AB19"/>
  <c r="AL19" s="1"/>
  <c r="L19"/>
  <c r="AB17"/>
  <c r="L17"/>
  <c r="AB15"/>
  <c r="L15"/>
  <c r="AB112" i="67"/>
  <c r="L112"/>
  <c r="AB110"/>
  <c r="L110"/>
  <c r="AB108"/>
  <c r="L108"/>
  <c r="AB106"/>
  <c r="L106"/>
  <c r="AB104"/>
  <c r="L104"/>
  <c r="AB102"/>
  <c r="AL102" s="1"/>
  <c r="L102"/>
  <c r="AB100"/>
  <c r="L100"/>
  <c r="AB98"/>
  <c r="L98"/>
  <c r="AB96"/>
  <c r="L96"/>
  <c r="AB94"/>
  <c r="AL94" s="1"/>
  <c r="L94"/>
  <c r="AB92"/>
  <c r="L92"/>
  <c r="AB90"/>
  <c r="L90"/>
  <c r="AB88"/>
  <c r="L88"/>
  <c r="AB86"/>
  <c r="AL86" s="1"/>
  <c r="L86"/>
  <c r="AB84"/>
  <c r="L84"/>
  <c r="AB82"/>
  <c r="L82"/>
  <c r="AB80"/>
  <c r="L80"/>
  <c r="AB78"/>
  <c r="L78"/>
  <c r="AB76"/>
  <c r="L76"/>
  <c r="AB74"/>
  <c r="L74"/>
  <c r="AB72"/>
  <c r="L72"/>
  <c r="AB70"/>
  <c r="AL70" s="1"/>
  <c r="L70"/>
  <c r="AB68"/>
  <c r="L68"/>
  <c r="AB66"/>
  <c r="L66"/>
  <c r="AB64"/>
  <c r="L64"/>
  <c r="AB62"/>
  <c r="AL62" s="1"/>
  <c r="L62"/>
  <c r="AB60"/>
  <c r="L60"/>
  <c r="AB58"/>
  <c r="L58"/>
  <c r="AB56"/>
  <c r="L56"/>
  <c r="AB54"/>
  <c r="AL54" s="1"/>
  <c r="L54"/>
  <c r="AB52"/>
  <c r="L52"/>
  <c r="AB50"/>
  <c r="L50"/>
  <c r="AB48"/>
  <c r="L48"/>
  <c r="AB46"/>
  <c r="L46"/>
  <c r="AB44"/>
  <c r="L44"/>
  <c r="AB42"/>
  <c r="L42"/>
  <c r="AB40"/>
  <c r="L40"/>
  <c r="AB38"/>
  <c r="AL38" s="1"/>
  <c r="L38"/>
  <c r="AB36"/>
  <c r="L36"/>
  <c r="AB34"/>
  <c r="L34"/>
  <c r="AB32"/>
  <c r="L32"/>
  <c r="AB30"/>
  <c r="AL30" s="1"/>
  <c r="L30"/>
  <c r="AB28"/>
  <c r="L28"/>
  <c r="AB26"/>
  <c r="L26"/>
  <c r="AB24"/>
  <c r="L24"/>
  <c r="AB22"/>
  <c r="AL22" s="1"/>
  <c r="L22"/>
  <c r="AB86" i="65"/>
  <c r="L86"/>
  <c r="AB84"/>
  <c r="L84"/>
  <c r="AB82"/>
  <c r="L82"/>
  <c r="AB80"/>
  <c r="L80"/>
  <c r="AB78"/>
  <c r="L78"/>
  <c r="AB76"/>
  <c r="L76"/>
  <c r="AB74"/>
  <c r="L74"/>
  <c r="AB72"/>
  <c r="AL72" s="1"/>
  <c r="L72"/>
  <c r="AB70"/>
  <c r="L70"/>
  <c r="AB68"/>
  <c r="L68"/>
  <c r="AB66"/>
  <c r="L66"/>
  <c r="AB64"/>
  <c r="AL64" s="1"/>
  <c r="L64"/>
  <c r="AB62"/>
  <c r="L62"/>
  <c r="AB60"/>
  <c r="L60"/>
  <c r="AB58"/>
  <c r="L58"/>
  <c r="AB56"/>
  <c r="AL56" s="1"/>
  <c r="L56"/>
  <c r="AB54"/>
  <c r="L54"/>
  <c r="AB52"/>
  <c r="AJ51" i="63"/>
  <c r="T51"/>
  <c r="T107" i="62"/>
  <c r="AJ62"/>
  <c r="T62"/>
  <c r="AB48"/>
  <c r="AJ36"/>
  <c r="T36"/>
  <c r="AJ35"/>
  <c r="AJ27"/>
  <c r="T27"/>
  <c r="AB112" i="60"/>
  <c r="AB110"/>
  <c r="AJ39"/>
  <c r="AB16"/>
  <c r="AB95" i="61"/>
  <c r="AB93"/>
  <c r="AJ33"/>
  <c r="AB104" i="58"/>
  <c r="T82"/>
  <c r="T43"/>
  <c r="AJ31"/>
  <c r="AJ57" i="66"/>
  <c r="T57"/>
  <c r="AL57" s="1"/>
  <c r="AJ55"/>
  <c r="T55"/>
  <c r="AJ53"/>
  <c r="T53"/>
  <c r="AL53" s="1"/>
  <c r="AJ51"/>
  <c r="T51"/>
  <c r="AJ49"/>
  <c r="T49"/>
  <c r="AL49" s="1"/>
  <c r="AJ47"/>
  <c r="T47"/>
  <c r="AJ45"/>
  <c r="T45"/>
  <c r="AL45" s="1"/>
  <c r="AJ43"/>
  <c r="T43"/>
  <c r="AJ41"/>
  <c r="T41"/>
  <c r="AL41" s="1"/>
  <c r="AJ39"/>
  <c r="T39"/>
  <c r="AJ37"/>
  <c r="T37"/>
  <c r="AL37" s="1"/>
  <c r="AJ35"/>
  <c r="T35"/>
  <c r="AJ33"/>
  <c r="T33"/>
  <c r="AL33" s="1"/>
  <c r="AJ31"/>
  <c r="T31"/>
  <c r="AJ29"/>
  <c r="T29"/>
  <c r="AL29" s="1"/>
  <c r="AJ27"/>
  <c r="T27"/>
  <c r="AJ25"/>
  <c r="T25"/>
  <c r="AL25" s="1"/>
  <c r="AJ23"/>
  <c r="T23"/>
  <c r="AJ21"/>
  <c r="T21"/>
  <c r="AL21" s="1"/>
  <c r="AJ19"/>
  <c r="T19"/>
  <c r="AJ17"/>
  <c r="T17"/>
  <c r="AL17" s="1"/>
  <c r="AJ15"/>
  <c r="T15"/>
  <c r="AJ112" i="67"/>
  <c r="T112"/>
  <c r="AL112" s="1"/>
  <c r="AJ110"/>
  <c r="T110"/>
  <c r="AJ108"/>
  <c r="T108"/>
  <c r="AL108" s="1"/>
  <c r="AJ106"/>
  <c r="T106"/>
  <c r="AJ104"/>
  <c r="T104"/>
  <c r="AL104" s="1"/>
  <c r="AJ102"/>
  <c r="T102"/>
  <c r="AJ100"/>
  <c r="T100"/>
  <c r="AL100" s="1"/>
  <c r="AJ98"/>
  <c r="T98"/>
  <c r="AJ96"/>
  <c r="T96"/>
  <c r="AL96" s="1"/>
  <c r="AJ94"/>
  <c r="T94"/>
  <c r="AJ92"/>
  <c r="T92"/>
  <c r="AL92" s="1"/>
  <c r="AJ90"/>
  <c r="T90"/>
  <c r="AJ88"/>
  <c r="T88"/>
  <c r="AL88" s="1"/>
  <c r="AJ86"/>
  <c r="T86"/>
  <c r="AJ84"/>
  <c r="T84"/>
  <c r="AL84" s="1"/>
  <c r="AJ82"/>
  <c r="T82"/>
  <c r="AJ80"/>
  <c r="T80"/>
  <c r="AL80" s="1"/>
  <c r="AJ78"/>
  <c r="T78"/>
  <c r="AJ76"/>
  <c r="T76"/>
  <c r="AL76" s="1"/>
  <c r="AJ74"/>
  <c r="T74"/>
  <c r="AJ72"/>
  <c r="T72"/>
  <c r="AL72" s="1"/>
  <c r="AJ70"/>
  <c r="T70"/>
  <c r="AJ68"/>
  <c r="T68"/>
  <c r="AL68" s="1"/>
  <c r="AJ66"/>
  <c r="T66"/>
  <c r="AJ64"/>
  <c r="T64"/>
  <c r="AL64" s="1"/>
  <c r="AJ62"/>
  <c r="T62"/>
  <c r="AJ60"/>
  <c r="T60"/>
  <c r="AL60" s="1"/>
  <c r="AJ58"/>
  <c r="T58"/>
  <c r="AJ56"/>
  <c r="T56"/>
  <c r="AL56" s="1"/>
  <c r="AJ54"/>
  <c r="T54"/>
  <c r="AJ52"/>
  <c r="T52"/>
  <c r="AL52" s="1"/>
  <c r="AJ50"/>
  <c r="T50"/>
  <c r="AJ48"/>
  <c r="T48"/>
  <c r="AL48" s="1"/>
  <c r="AJ46"/>
  <c r="T46"/>
  <c r="AJ44"/>
  <c r="T44"/>
  <c r="AL44" s="1"/>
  <c r="AJ42"/>
  <c r="T42"/>
  <c r="AJ40"/>
  <c r="T40"/>
  <c r="AL40" s="1"/>
  <c r="AJ38"/>
  <c r="T38"/>
  <c r="AJ36"/>
  <c r="T36"/>
  <c r="AL36" s="1"/>
  <c r="AJ34"/>
  <c r="T34"/>
  <c r="AJ32"/>
  <c r="T32"/>
  <c r="AL32" s="1"/>
  <c r="AJ30"/>
  <c r="T30"/>
  <c r="AJ28"/>
  <c r="T28"/>
  <c r="AL28" s="1"/>
  <c r="AJ26"/>
  <c r="T26"/>
  <c r="AJ24"/>
  <c r="T24"/>
  <c r="AL24" s="1"/>
  <c r="AJ22"/>
  <c r="T22"/>
  <c r="AJ86" i="65"/>
  <c r="T86"/>
  <c r="AL86" s="1"/>
  <c r="AJ84"/>
  <c r="T84"/>
  <c r="AJ82"/>
  <c r="T82"/>
  <c r="AL82" s="1"/>
  <c r="AJ80"/>
  <c r="T80"/>
  <c r="AJ78"/>
  <c r="T78"/>
  <c r="AL78" s="1"/>
  <c r="AJ76"/>
  <c r="T76"/>
  <c r="AJ74"/>
  <c r="T74"/>
  <c r="AL74" s="1"/>
  <c r="AJ72"/>
  <c r="T72"/>
  <c r="AJ70"/>
  <c r="T70"/>
  <c r="AL70" s="1"/>
  <c r="AJ68"/>
  <c r="T68"/>
  <c r="AJ66"/>
  <c r="T66"/>
  <c r="AL66" s="1"/>
  <c r="AJ64"/>
  <c r="T64"/>
  <c r="AJ62"/>
  <c r="T62"/>
  <c r="AL62" s="1"/>
  <c r="AJ60"/>
  <c r="T60"/>
  <c r="AJ58"/>
  <c r="T58"/>
  <c r="AL58" s="1"/>
  <c r="AJ56"/>
  <c r="T56"/>
  <c r="AJ54"/>
  <c r="T54"/>
  <c r="AL54" s="1"/>
  <c r="AJ52"/>
  <c r="AJ75" i="63"/>
  <c r="AB51"/>
  <c r="T35"/>
  <c r="AJ90" i="62"/>
  <c r="T87"/>
  <c r="AB62"/>
  <c r="AJ48"/>
  <c r="T48"/>
  <c r="AB36"/>
  <c r="L36"/>
  <c r="AB35"/>
  <c r="AB27"/>
  <c r="AJ112" i="60"/>
  <c r="T112"/>
  <c r="T110"/>
  <c r="T87"/>
  <c r="L61"/>
  <c r="AJ16"/>
  <c r="AJ95" i="61"/>
  <c r="AJ93"/>
  <c r="T93"/>
  <c r="AJ104" i="58"/>
  <c r="T104"/>
  <c r="T59"/>
  <c r="AB35"/>
  <c r="AJ14" i="56"/>
  <c r="T14"/>
  <c r="AJ12"/>
  <c r="AB112"/>
  <c r="AB111"/>
  <c r="AJ51"/>
  <c r="T51"/>
  <c r="T49"/>
  <c r="AJ111"/>
  <c r="T111"/>
  <c r="AB51"/>
  <c r="AB49"/>
  <c r="AL29" i="72"/>
  <c r="AJ94" i="56"/>
  <c r="AB64"/>
  <c r="AJ32"/>
  <c r="AJ30"/>
  <c r="T30"/>
  <c r="AA141" i="73"/>
  <c r="AC141" s="1"/>
  <c r="S149"/>
  <c r="U149" s="1"/>
  <c r="AI150"/>
  <c r="T130"/>
  <c r="T125"/>
  <c r="T122"/>
  <c r="T120"/>
  <c r="T117"/>
  <c r="T114"/>
  <c r="T112"/>
  <c r="T109"/>
  <c r="T107"/>
  <c r="T102"/>
  <c r="T99"/>
  <c r="T96"/>
  <c r="T94"/>
  <c r="T91"/>
  <c r="T88"/>
  <c r="T82"/>
  <c r="T79"/>
  <c r="T76"/>
  <c r="T73"/>
  <c r="T68"/>
  <c r="T65"/>
  <c r="T62"/>
  <c r="T60"/>
  <c r="T57"/>
  <c r="T54"/>
  <c r="T51"/>
  <c r="T48"/>
  <c r="T46"/>
  <c r="T44"/>
  <c r="T36"/>
  <c r="T30"/>
  <c r="T24"/>
  <c r="T21"/>
  <c r="T18"/>
  <c r="T15"/>
  <c r="T12"/>
  <c r="AB106" i="56"/>
  <c r="AJ64"/>
  <c r="T64"/>
  <c r="AB32"/>
  <c r="AB30"/>
  <c r="O26" i="63"/>
  <c r="U26" s="1"/>
  <c r="Z20" i="41"/>
  <c r="AH61" i="54"/>
  <c r="AH33" i="40"/>
  <c r="U76" i="50"/>
  <c r="AK74"/>
  <c r="U43"/>
  <c r="AK41"/>
  <c r="U103" i="48"/>
  <c r="AK57"/>
  <c r="AK25"/>
  <c r="U65" i="49"/>
  <c r="U33"/>
  <c r="AL46" i="47"/>
  <c r="AL30"/>
  <c r="AL14"/>
  <c r="Z67" i="41"/>
  <c r="Z27"/>
  <c r="Z69" i="45"/>
  <c r="AP38"/>
  <c r="AP6"/>
  <c r="AP49" i="44"/>
  <c r="AP9"/>
  <c r="AL113" i="50"/>
  <c r="AC113"/>
  <c r="U113"/>
  <c r="AL112" i="48"/>
  <c r="U112"/>
  <c r="AK113" i="49"/>
  <c r="AH106" i="45"/>
  <c r="AP106" i="42"/>
  <c r="AP106" i="40"/>
  <c r="T11" i="65"/>
  <c r="AB11"/>
  <c r="AJ11"/>
  <c r="T11" i="67"/>
  <c r="AJ11"/>
  <c r="T11" i="66"/>
  <c r="AJ11"/>
  <c r="AJ102" i="56"/>
  <c r="T102"/>
  <c r="AB81"/>
  <c r="AJ68"/>
  <c r="T68"/>
  <c r="L64"/>
  <c r="AB60"/>
  <c r="L60"/>
  <c r="AB59"/>
  <c r="T36"/>
  <c r="AB18"/>
  <c r="L82" i="68"/>
  <c r="L80"/>
  <c r="N80" s="1"/>
  <c r="L78"/>
  <c r="L76"/>
  <c r="N76" s="1"/>
  <c r="L74"/>
  <c r="L72"/>
  <c r="N72" s="1"/>
  <c r="L70"/>
  <c r="L68"/>
  <c r="N68" s="1"/>
  <c r="L66"/>
  <c r="AB98" i="66"/>
  <c r="L98"/>
  <c r="AB96"/>
  <c r="L96"/>
  <c r="AB94"/>
  <c r="L94"/>
  <c r="AB92"/>
  <c r="L92"/>
  <c r="AB90"/>
  <c r="AL90" s="1"/>
  <c r="L90"/>
  <c r="AB88"/>
  <c r="L88"/>
  <c r="AB86"/>
  <c r="L86"/>
  <c r="AB84"/>
  <c r="L84"/>
  <c r="AB82"/>
  <c r="AL82" s="1"/>
  <c r="L82"/>
  <c r="AB80"/>
  <c r="L80"/>
  <c r="AJ77"/>
  <c r="T77"/>
  <c r="AJ75"/>
  <c r="T75"/>
  <c r="AJ73"/>
  <c r="T73"/>
  <c r="AJ71"/>
  <c r="T71"/>
  <c r="AJ69"/>
  <c r="T69"/>
  <c r="AJ67"/>
  <c r="T67"/>
  <c r="AJ65"/>
  <c r="T65"/>
  <c r="AJ63"/>
  <c r="T63"/>
  <c r="AJ61"/>
  <c r="T61"/>
  <c r="AJ59"/>
  <c r="T59"/>
  <c r="AP18" i="54"/>
  <c r="AL54" i="47"/>
  <c r="AL38"/>
  <c r="AL22"/>
  <c r="AP49" i="42"/>
  <c r="AL112" i="50"/>
  <c r="AQ106" i="46"/>
  <c r="AB102" i="56"/>
  <c r="AJ81"/>
  <c r="T81"/>
  <c r="AB68"/>
  <c r="AJ60"/>
  <c r="T60"/>
  <c r="AL60" s="1"/>
  <c r="AJ59"/>
  <c r="T59"/>
  <c r="AJ18"/>
  <c r="T18"/>
  <c r="AJ98" i="66"/>
  <c r="T98"/>
  <c r="AL97"/>
  <c r="AJ96"/>
  <c r="T96"/>
  <c r="AL96" s="1"/>
  <c r="AJ94"/>
  <c r="T94"/>
  <c r="AL93"/>
  <c r="AJ92"/>
  <c r="T92"/>
  <c r="AL92" s="1"/>
  <c r="AJ90"/>
  <c r="T90"/>
  <c r="AL89"/>
  <c r="AJ88"/>
  <c r="T88"/>
  <c r="AL88" s="1"/>
  <c r="AJ86"/>
  <c r="T86"/>
  <c r="AL85"/>
  <c r="AJ84"/>
  <c r="T84"/>
  <c r="AL84" s="1"/>
  <c r="AJ82"/>
  <c r="T82"/>
  <c r="AL81"/>
  <c r="AJ80"/>
  <c r="T80"/>
  <c r="AL80" s="1"/>
  <c r="L79"/>
  <c r="AB78"/>
  <c r="L78"/>
  <c r="AB77"/>
  <c r="L77"/>
  <c r="AB76"/>
  <c r="L76"/>
  <c r="AB75"/>
  <c r="L75"/>
  <c r="AB74"/>
  <c r="L74"/>
  <c r="AB73"/>
  <c r="L73"/>
  <c r="AB72"/>
  <c r="L72"/>
  <c r="AB71"/>
  <c r="L71"/>
  <c r="AB70"/>
  <c r="AL70" s="1"/>
  <c r="L70"/>
  <c r="AB69"/>
  <c r="L69"/>
  <c r="AB68"/>
  <c r="L68"/>
  <c r="AB67"/>
  <c r="L67"/>
  <c r="AB66"/>
  <c r="L66"/>
  <c r="AB65"/>
  <c r="L65"/>
  <c r="AB64"/>
  <c r="L64"/>
  <c r="AB63"/>
  <c r="L63"/>
  <c r="AB62"/>
  <c r="L62"/>
  <c r="AB61"/>
  <c r="L61"/>
  <c r="AB60"/>
  <c r="L60"/>
  <c r="AB59"/>
  <c r="AL59" s="1"/>
  <c r="AL43"/>
  <c r="AL110" i="67"/>
  <c r="AL78"/>
  <c r="AL46"/>
  <c r="AJ78" i="66"/>
  <c r="T78"/>
  <c r="AJ76"/>
  <c r="T76"/>
  <c r="AJ74"/>
  <c r="T74"/>
  <c r="AJ72"/>
  <c r="T72"/>
  <c r="AJ70"/>
  <c r="T70"/>
  <c r="AJ68"/>
  <c r="T68"/>
  <c r="AJ66"/>
  <c r="T66"/>
  <c r="AJ64"/>
  <c r="T64"/>
  <c r="AJ62"/>
  <c r="T62"/>
  <c r="AJ60"/>
  <c r="T60"/>
  <c r="AJ58"/>
  <c r="T58"/>
  <c r="AJ56"/>
  <c r="T56"/>
  <c r="AJ54"/>
  <c r="T54"/>
  <c r="AJ52"/>
  <c r="T52"/>
  <c r="AJ50"/>
  <c r="T50"/>
  <c r="AJ48"/>
  <c r="T48"/>
  <c r="AJ46"/>
  <c r="T46"/>
  <c r="AJ44"/>
  <c r="T44"/>
  <c r="AJ42"/>
  <c r="T42"/>
  <c r="AJ40"/>
  <c r="T40"/>
  <c r="AJ38"/>
  <c r="T38"/>
  <c r="AJ36"/>
  <c r="T36"/>
  <c r="AJ34"/>
  <c r="T34"/>
  <c r="AJ32"/>
  <c r="T32"/>
  <c r="AJ30"/>
  <c r="T30"/>
  <c r="AJ28"/>
  <c r="T28"/>
  <c r="AJ26"/>
  <c r="T26"/>
  <c r="AJ24"/>
  <c r="T24"/>
  <c r="AJ22"/>
  <c r="T22"/>
  <c r="AJ20"/>
  <c r="T20"/>
  <c r="AJ18"/>
  <c r="T18"/>
  <c r="AJ16"/>
  <c r="T16"/>
  <c r="AJ14"/>
  <c r="T14"/>
  <c r="AJ13"/>
  <c r="T13"/>
  <c r="AJ12"/>
  <c r="T12"/>
  <c r="AJ113" i="67"/>
  <c r="T113"/>
  <c r="AJ111"/>
  <c r="T111"/>
  <c r="AJ109"/>
  <c r="T109"/>
  <c r="AJ107"/>
  <c r="T107"/>
  <c r="AJ105"/>
  <c r="T105"/>
  <c r="AJ103"/>
  <c r="T103"/>
  <c r="AJ101"/>
  <c r="T101"/>
  <c r="AJ99"/>
  <c r="T99"/>
  <c r="AJ97"/>
  <c r="T97"/>
  <c r="AJ95"/>
  <c r="T95"/>
  <c r="AJ93"/>
  <c r="T93"/>
  <c r="AJ91"/>
  <c r="T91"/>
  <c r="AJ89"/>
  <c r="T89"/>
  <c r="AJ87"/>
  <c r="T87"/>
  <c r="AJ85"/>
  <c r="T85"/>
  <c r="AJ83"/>
  <c r="T83"/>
  <c r="AJ81"/>
  <c r="T81"/>
  <c r="AJ79"/>
  <c r="T79"/>
  <c r="AJ77"/>
  <c r="T77"/>
  <c r="AJ75"/>
  <c r="T75"/>
  <c r="AJ73"/>
  <c r="T73"/>
  <c r="AJ71"/>
  <c r="T71"/>
  <c r="AJ69"/>
  <c r="T69"/>
  <c r="AJ67"/>
  <c r="T67"/>
  <c r="AJ65"/>
  <c r="T65"/>
  <c r="AJ63"/>
  <c r="T63"/>
  <c r="AJ61"/>
  <c r="T61"/>
  <c r="AJ59"/>
  <c r="T59"/>
  <c r="AJ57"/>
  <c r="T57"/>
  <c r="AJ55"/>
  <c r="T55"/>
  <c r="AJ53"/>
  <c r="T53"/>
  <c r="AJ51"/>
  <c r="T51"/>
  <c r="AJ49"/>
  <c r="T49"/>
  <c r="AJ47"/>
  <c r="T47"/>
  <c r="AJ45"/>
  <c r="T45"/>
  <c r="AJ43"/>
  <c r="T43"/>
  <c r="AJ41"/>
  <c r="T41"/>
  <c r="AJ39"/>
  <c r="T39"/>
  <c r="AJ37"/>
  <c r="T37"/>
  <c r="AJ35"/>
  <c r="T35"/>
  <c r="AJ33"/>
  <c r="T33"/>
  <c r="AJ31"/>
  <c r="T31"/>
  <c r="AJ29"/>
  <c r="T29"/>
  <c r="AJ27"/>
  <c r="T27"/>
  <c r="AJ25"/>
  <c r="T25"/>
  <c r="AJ23"/>
  <c r="T23"/>
  <c r="AJ21"/>
  <c r="AJ20"/>
  <c r="T20"/>
  <c r="AJ18"/>
  <c r="T18"/>
  <c r="AJ16"/>
  <c r="T16"/>
  <c r="AJ14"/>
  <c r="T14"/>
  <c r="AJ12"/>
  <c r="T12"/>
  <c r="AJ112" i="65"/>
  <c r="T112"/>
  <c r="AJ110"/>
  <c r="T110"/>
  <c r="AJ108"/>
  <c r="T108"/>
  <c r="AJ106"/>
  <c r="T106"/>
  <c r="AJ104"/>
  <c r="T104"/>
  <c r="AJ102"/>
  <c r="T102"/>
  <c r="AJ100"/>
  <c r="T100"/>
  <c r="AJ98"/>
  <c r="T98"/>
  <c r="AJ96"/>
  <c r="T96"/>
  <c r="AJ94"/>
  <c r="T94"/>
  <c r="AJ92"/>
  <c r="T92"/>
  <c r="AJ90"/>
  <c r="T90"/>
  <c r="AJ88"/>
  <c r="T88"/>
  <c r="AB58" i="66"/>
  <c r="L58"/>
  <c r="AB56"/>
  <c r="L56"/>
  <c r="AB54"/>
  <c r="L54"/>
  <c r="AB52"/>
  <c r="L52"/>
  <c r="AB50"/>
  <c r="L50"/>
  <c r="AB48"/>
  <c r="L48"/>
  <c r="AB46"/>
  <c r="L46"/>
  <c r="AB44"/>
  <c r="L44"/>
  <c r="AB42"/>
  <c r="L42"/>
  <c r="AB40"/>
  <c r="L40"/>
  <c r="AB38"/>
  <c r="L38"/>
  <c r="AL38" s="1"/>
  <c r="AB36"/>
  <c r="L36"/>
  <c r="AB34"/>
  <c r="L34"/>
  <c r="AB32"/>
  <c r="L32"/>
  <c r="AB30"/>
  <c r="L30"/>
  <c r="AB28"/>
  <c r="L28"/>
  <c r="AB26"/>
  <c r="L26"/>
  <c r="AB24"/>
  <c r="L24"/>
  <c r="AB22"/>
  <c r="L22"/>
  <c r="AL22" s="1"/>
  <c r="AB20"/>
  <c r="L20"/>
  <c r="AB18"/>
  <c r="L18"/>
  <c r="AB16"/>
  <c r="L16"/>
  <c r="AB14"/>
  <c r="L14"/>
  <c r="AB13"/>
  <c r="L13"/>
  <c r="AB12"/>
  <c r="AB113" i="67"/>
  <c r="L113"/>
  <c r="AB111"/>
  <c r="L111"/>
  <c r="AB109"/>
  <c r="AL109" s="1"/>
  <c r="L109"/>
  <c r="AB107"/>
  <c r="L107"/>
  <c r="AB105"/>
  <c r="L105"/>
  <c r="AB103"/>
  <c r="L103"/>
  <c r="AB101"/>
  <c r="L101"/>
  <c r="AB99"/>
  <c r="L99"/>
  <c r="AB97"/>
  <c r="L97"/>
  <c r="AB95"/>
  <c r="L95"/>
  <c r="AB93"/>
  <c r="L93"/>
  <c r="AB91"/>
  <c r="L91"/>
  <c r="AB89"/>
  <c r="L89"/>
  <c r="AB87"/>
  <c r="L87"/>
  <c r="AB85"/>
  <c r="L85"/>
  <c r="AB83"/>
  <c r="L83"/>
  <c r="AB81"/>
  <c r="L81"/>
  <c r="AB79"/>
  <c r="L79"/>
  <c r="AB77"/>
  <c r="AL77" s="1"/>
  <c r="L77"/>
  <c r="AB75"/>
  <c r="L75"/>
  <c r="AB73"/>
  <c r="L73"/>
  <c r="AB71"/>
  <c r="L71"/>
  <c r="AB69"/>
  <c r="L69"/>
  <c r="AB67"/>
  <c r="L67"/>
  <c r="AB65"/>
  <c r="L65"/>
  <c r="AB63"/>
  <c r="L63"/>
  <c r="AB61"/>
  <c r="AL61" s="1"/>
  <c r="L61"/>
  <c r="AB59"/>
  <c r="L59"/>
  <c r="AB57"/>
  <c r="L57"/>
  <c r="AB55"/>
  <c r="L55"/>
  <c r="AB53"/>
  <c r="L53"/>
  <c r="AB51"/>
  <c r="L51"/>
  <c r="AB49"/>
  <c r="L49"/>
  <c r="AB47"/>
  <c r="L47"/>
  <c r="AB45"/>
  <c r="AL45" s="1"/>
  <c r="L45"/>
  <c r="AB43"/>
  <c r="L43"/>
  <c r="AB41"/>
  <c r="L41"/>
  <c r="AB39"/>
  <c r="L39"/>
  <c r="AB37"/>
  <c r="L37"/>
  <c r="AB35"/>
  <c r="L35"/>
  <c r="AB33"/>
  <c r="L33"/>
  <c r="AB31"/>
  <c r="L31"/>
  <c r="AB29"/>
  <c r="L29"/>
  <c r="AB27"/>
  <c r="L27"/>
  <c r="AB25"/>
  <c r="L25"/>
  <c r="AB23"/>
  <c r="L23"/>
  <c r="AB21"/>
  <c r="L21"/>
  <c r="AB20"/>
  <c r="L20"/>
  <c r="AB19"/>
  <c r="L19"/>
  <c r="AB18"/>
  <c r="L18"/>
  <c r="AB17"/>
  <c r="L17"/>
  <c r="AB16"/>
  <c r="L16"/>
  <c r="AB15"/>
  <c r="L15"/>
  <c r="AB14"/>
  <c r="L14"/>
  <c r="AB13"/>
  <c r="L13"/>
  <c r="AB12"/>
  <c r="L12"/>
  <c r="AB113" i="65"/>
  <c r="L113"/>
  <c r="AB112"/>
  <c r="L112"/>
  <c r="AB111"/>
  <c r="L111"/>
  <c r="AB110"/>
  <c r="L110"/>
  <c r="AB109"/>
  <c r="L109"/>
  <c r="AB108"/>
  <c r="L108"/>
  <c r="AB107"/>
  <c r="L107"/>
  <c r="AB106"/>
  <c r="L106"/>
  <c r="AB105"/>
  <c r="L105"/>
  <c r="AB104"/>
  <c r="L104"/>
  <c r="AB103"/>
  <c r="L103"/>
  <c r="AB102"/>
  <c r="L102"/>
  <c r="AB101"/>
  <c r="L101"/>
  <c r="AB100"/>
  <c r="L100"/>
  <c r="AB99"/>
  <c r="L99"/>
  <c r="AB98"/>
  <c r="L98"/>
  <c r="AB97"/>
  <c r="L97"/>
  <c r="AB96"/>
  <c r="L96"/>
  <c r="AB95"/>
  <c r="L95"/>
  <c r="AB94"/>
  <c r="L94"/>
  <c r="AB93"/>
  <c r="L93"/>
  <c r="AB92"/>
  <c r="L92"/>
  <c r="AB91"/>
  <c r="L91"/>
  <c r="AB90"/>
  <c r="L90"/>
  <c r="AB89"/>
  <c r="L89"/>
  <c r="AB88"/>
  <c r="L88"/>
  <c r="AL80"/>
  <c r="T21" i="67"/>
  <c r="AJ19"/>
  <c r="T19"/>
  <c r="AJ17"/>
  <c r="T17"/>
  <c r="AJ15"/>
  <c r="T15"/>
  <c r="AJ13"/>
  <c r="T13"/>
  <c r="AL13" s="1"/>
  <c r="AJ113" i="65"/>
  <c r="T113"/>
  <c r="AJ111"/>
  <c r="T111"/>
  <c r="AJ109"/>
  <c r="T109"/>
  <c r="AJ107"/>
  <c r="T107"/>
  <c r="AJ105"/>
  <c r="T105"/>
  <c r="AJ103"/>
  <c r="T103"/>
  <c r="AJ101"/>
  <c r="T101"/>
  <c r="AJ99"/>
  <c r="T99"/>
  <c r="AL99" s="1"/>
  <c r="AJ97"/>
  <c r="T97"/>
  <c r="AJ95"/>
  <c r="T95"/>
  <c r="AJ93"/>
  <c r="T93"/>
  <c r="AJ91"/>
  <c r="T91"/>
  <c r="AJ89"/>
  <c r="T89"/>
  <c r="AJ87"/>
  <c r="T87"/>
  <c r="AJ85"/>
  <c r="T85"/>
  <c r="AJ83"/>
  <c r="T83"/>
  <c r="AL83" s="1"/>
  <c r="AJ81"/>
  <c r="T81"/>
  <c r="AJ79"/>
  <c r="T79"/>
  <c r="AJ77"/>
  <c r="T77"/>
  <c r="AJ75"/>
  <c r="T75"/>
  <c r="AJ73"/>
  <c r="T73"/>
  <c r="AJ71"/>
  <c r="T71"/>
  <c r="AJ69"/>
  <c r="T69"/>
  <c r="AJ67"/>
  <c r="T67"/>
  <c r="AL67" s="1"/>
  <c r="AJ65"/>
  <c r="T65"/>
  <c r="AJ63"/>
  <c r="T63"/>
  <c r="AJ61"/>
  <c r="T61"/>
  <c r="AJ59"/>
  <c r="T59"/>
  <c r="AL59" s="1"/>
  <c r="AJ57"/>
  <c r="T57"/>
  <c r="AJ55"/>
  <c r="T55"/>
  <c r="AJ53"/>
  <c r="T53"/>
  <c r="T52"/>
  <c r="AJ50"/>
  <c r="T50"/>
  <c r="AJ48"/>
  <c r="T48"/>
  <c r="AJ46"/>
  <c r="T46"/>
  <c r="AJ44"/>
  <c r="T44"/>
  <c r="AJ42"/>
  <c r="T42"/>
  <c r="AJ40"/>
  <c r="T40"/>
  <c r="AJ38"/>
  <c r="T38"/>
  <c r="AJ36"/>
  <c r="T36"/>
  <c r="AJ34"/>
  <c r="T34"/>
  <c r="AJ32"/>
  <c r="T32"/>
  <c r="AJ30"/>
  <c r="T30"/>
  <c r="AJ28"/>
  <c r="T28"/>
  <c r="AJ26"/>
  <c r="T26"/>
  <c r="AJ24"/>
  <c r="T24"/>
  <c r="AJ22"/>
  <c r="T22"/>
  <c r="AJ20"/>
  <c r="T20"/>
  <c r="AJ18"/>
  <c r="T18"/>
  <c r="AJ16"/>
  <c r="T16"/>
  <c r="AJ14"/>
  <c r="T14"/>
  <c r="AJ12"/>
  <c r="T12"/>
  <c r="T47" i="64"/>
  <c r="AJ43"/>
  <c r="AB87" i="65"/>
  <c r="L87"/>
  <c r="AB85"/>
  <c r="L85"/>
  <c r="AB83"/>
  <c r="L83"/>
  <c r="AB81"/>
  <c r="L81"/>
  <c r="AB79"/>
  <c r="L79"/>
  <c r="AB77"/>
  <c r="L77"/>
  <c r="AB75"/>
  <c r="L75"/>
  <c r="AB73"/>
  <c r="L73"/>
  <c r="AB71"/>
  <c r="L71"/>
  <c r="AB69"/>
  <c r="L69"/>
  <c r="AB67"/>
  <c r="L67"/>
  <c r="AB65"/>
  <c r="L65"/>
  <c r="AB63"/>
  <c r="L63"/>
  <c r="AB61"/>
  <c r="L61"/>
  <c r="AB59"/>
  <c r="L59"/>
  <c r="AB57"/>
  <c r="L57"/>
  <c r="AB55"/>
  <c r="L55"/>
  <c r="AB53"/>
  <c r="L53"/>
  <c r="L52"/>
  <c r="AB51"/>
  <c r="L51"/>
  <c r="AL51" s="1"/>
  <c r="AB50"/>
  <c r="L50"/>
  <c r="AB49"/>
  <c r="L49"/>
  <c r="AB48"/>
  <c r="L48"/>
  <c r="AB47"/>
  <c r="L47"/>
  <c r="AB46"/>
  <c r="L46"/>
  <c r="AB45"/>
  <c r="L45"/>
  <c r="AB44"/>
  <c r="L44"/>
  <c r="AB43"/>
  <c r="L43"/>
  <c r="AB42"/>
  <c r="L42"/>
  <c r="AB41"/>
  <c r="L41"/>
  <c r="AB40"/>
  <c r="L40"/>
  <c r="AB39"/>
  <c r="L39"/>
  <c r="AB38"/>
  <c r="L38"/>
  <c r="AB37"/>
  <c r="L37"/>
  <c r="AB36"/>
  <c r="L36"/>
  <c r="AB35"/>
  <c r="L35"/>
  <c r="AL35" s="1"/>
  <c r="AB34"/>
  <c r="L34"/>
  <c r="AB33"/>
  <c r="L33"/>
  <c r="AB32"/>
  <c r="L32"/>
  <c r="AB31"/>
  <c r="L31"/>
  <c r="AB30"/>
  <c r="L30"/>
  <c r="AB29"/>
  <c r="L29"/>
  <c r="AB28"/>
  <c r="L28"/>
  <c r="AB27"/>
  <c r="L27"/>
  <c r="AL27" s="1"/>
  <c r="AB26"/>
  <c r="L26"/>
  <c r="AB25"/>
  <c r="L25"/>
  <c r="AB24"/>
  <c r="L24"/>
  <c r="AB23"/>
  <c r="L23"/>
  <c r="AB22"/>
  <c r="L22"/>
  <c r="AB21"/>
  <c r="L21"/>
  <c r="AB20"/>
  <c r="L20"/>
  <c r="AB19"/>
  <c r="L19"/>
  <c r="AL19" s="1"/>
  <c r="AB18"/>
  <c r="L18"/>
  <c r="AB17"/>
  <c r="L17"/>
  <c r="AB16"/>
  <c r="L16"/>
  <c r="AB15"/>
  <c r="L15"/>
  <c r="AB14"/>
  <c r="L14"/>
  <c r="AB13"/>
  <c r="L13"/>
  <c r="AB12"/>
  <c r="L12"/>
  <c r="T96" i="63"/>
  <c r="T88"/>
  <c r="T71"/>
  <c r="AB55"/>
  <c r="AJ45"/>
  <c r="AB37"/>
  <c r="AJ29"/>
  <c r="T29"/>
  <c r="AB12"/>
  <c r="AB111" i="62"/>
  <c r="AJ104"/>
  <c r="T104"/>
  <c r="AJ87"/>
  <c r="AJ81"/>
  <c r="T81"/>
  <c r="AB68"/>
  <c r="AJ58"/>
  <c r="T58"/>
  <c r="AB31"/>
  <c r="AJ23"/>
  <c r="T108" i="60"/>
  <c r="AJ79"/>
  <c r="T79"/>
  <c r="T73"/>
  <c r="AJ65"/>
  <c r="T65"/>
  <c r="AJ37"/>
  <c r="T37"/>
  <c r="AB19"/>
  <c r="AB18"/>
  <c r="AB14"/>
  <c r="AJ61" i="61"/>
  <c r="AB108" i="58"/>
  <c r="AJ100"/>
  <c r="AB86"/>
  <c r="AJ74"/>
  <c r="T74"/>
  <c r="T72"/>
  <c r="AB62"/>
  <c r="AJ24"/>
  <c r="AL97" i="72"/>
  <c r="AL40"/>
  <c r="AJ51" i="65"/>
  <c r="T51"/>
  <c r="AJ49"/>
  <c r="T49"/>
  <c r="AJ47"/>
  <c r="T47"/>
  <c r="AJ45"/>
  <c r="T45"/>
  <c r="AJ43"/>
  <c r="T43"/>
  <c r="AJ41"/>
  <c r="T41"/>
  <c r="AJ39"/>
  <c r="T39"/>
  <c r="AJ37"/>
  <c r="T37"/>
  <c r="AJ35"/>
  <c r="T35"/>
  <c r="AJ33"/>
  <c r="T33"/>
  <c r="AJ31"/>
  <c r="T31"/>
  <c r="AJ29"/>
  <c r="T29"/>
  <c r="AJ27"/>
  <c r="T27"/>
  <c r="AJ25"/>
  <c r="T25"/>
  <c r="AJ23"/>
  <c r="T23"/>
  <c r="AJ21"/>
  <c r="T21"/>
  <c r="AJ19"/>
  <c r="T19"/>
  <c r="AJ17"/>
  <c r="T17"/>
  <c r="AJ15"/>
  <c r="T15"/>
  <c r="AJ13"/>
  <c r="T13"/>
  <c r="AJ110" i="64"/>
  <c r="T108"/>
  <c r="T99"/>
  <c r="T95"/>
  <c r="T91"/>
  <c r="AJ87"/>
  <c r="T87"/>
  <c r="T83"/>
  <c r="AJ79"/>
  <c r="T55"/>
  <c r="T51"/>
  <c r="T29"/>
  <c r="AJ27"/>
  <c r="T25"/>
  <c r="AJ23"/>
  <c r="T21"/>
  <c r="T17"/>
  <c r="AJ15"/>
  <c r="T13"/>
  <c r="T79" i="63"/>
  <c r="AJ55"/>
  <c r="T55"/>
  <c r="AJ37"/>
  <c r="T37"/>
  <c r="AB29"/>
  <c r="AJ12"/>
  <c r="T12"/>
  <c r="AJ111" i="62"/>
  <c r="T111"/>
  <c r="L107"/>
  <c r="AB104"/>
  <c r="T96"/>
  <c r="AB87"/>
  <c r="AB83"/>
  <c r="AB81"/>
  <c r="AJ68"/>
  <c r="T68"/>
  <c r="AB58"/>
  <c r="AJ50"/>
  <c r="AJ31"/>
  <c r="T31"/>
  <c r="AJ15"/>
  <c r="AJ13"/>
  <c r="AB79" i="60"/>
  <c r="AB73"/>
  <c r="AB67"/>
  <c r="AB65"/>
  <c r="AJ49"/>
  <c r="AJ47"/>
  <c r="T45"/>
  <c r="AB39"/>
  <c r="AB37"/>
  <c r="AB35"/>
  <c r="AJ23"/>
  <c r="AJ20"/>
  <c r="AJ19"/>
  <c r="AJ18"/>
  <c r="T18"/>
  <c r="T16"/>
  <c r="AJ14"/>
  <c r="T14"/>
  <c r="AJ113" i="61"/>
  <c r="T111"/>
  <c r="AJ109"/>
  <c r="T101"/>
  <c r="AJ99"/>
  <c r="T97"/>
  <c r="AJ41"/>
  <c r="T113" i="58"/>
  <c r="AJ108"/>
  <c r="T108"/>
  <c r="L104"/>
  <c r="AJ86"/>
  <c r="T86"/>
  <c r="AB78"/>
  <c r="AB76"/>
  <c r="AB74"/>
  <c r="AB72"/>
  <c r="T66"/>
  <c r="AJ62"/>
  <c r="T62"/>
  <c r="L59"/>
  <c r="AB55"/>
  <c r="AJ45"/>
  <c r="L43"/>
  <c r="T35"/>
  <c r="L27"/>
  <c r="AL109" i="59"/>
  <c r="T79" i="64"/>
  <c r="AJ75"/>
  <c r="T75"/>
  <c r="T71"/>
  <c r="T67"/>
  <c r="AJ63"/>
  <c r="T63"/>
  <c r="T59"/>
  <c r="AB51"/>
  <c r="AB49"/>
  <c r="AB47"/>
  <c r="AJ37"/>
  <c r="T35"/>
  <c r="AJ29"/>
  <c r="AJ94" i="63"/>
  <c r="T94"/>
  <c r="AJ93"/>
  <c r="T93"/>
  <c r="AB86"/>
  <c r="L86"/>
  <c r="AJ79"/>
  <c r="T75"/>
  <c r="AB67"/>
  <c r="AB65"/>
  <c r="T63"/>
  <c r="AJ59"/>
  <c r="T59"/>
  <c r="T57"/>
  <c r="AB53"/>
  <c r="AJ49"/>
  <c r="T49"/>
  <c r="T47"/>
  <c r="AB45"/>
  <c r="AJ39"/>
  <c r="T39"/>
  <c r="AJ33"/>
  <c r="T33"/>
  <c r="AJ31"/>
  <c r="T31"/>
  <c r="AB27"/>
  <c r="AB25"/>
  <c r="AB23"/>
  <c r="AB21"/>
  <c r="AJ17"/>
  <c r="T17"/>
  <c r="AJ16"/>
  <c r="T16"/>
  <c r="AJ15"/>
  <c r="T15"/>
  <c r="L14"/>
  <c r="AJ13"/>
  <c r="T13"/>
  <c r="AB94"/>
  <c r="L94"/>
  <c r="AB93"/>
  <c r="AJ86"/>
  <c r="T86"/>
  <c r="AJ81"/>
  <c r="AJ77"/>
  <c r="AJ69"/>
  <c r="AJ65"/>
  <c r="T65"/>
  <c r="AB61"/>
  <c r="AB59"/>
  <c r="AJ53"/>
  <c r="T53"/>
  <c r="AB49"/>
  <c r="AB47"/>
  <c r="AB39"/>
  <c r="AJ35"/>
  <c r="AB31"/>
  <c r="AJ27"/>
  <c r="AJ25"/>
  <c r="T25"/>
  <c r="AJ21"/>
  <c r="T21"/>
  <c r="AB17"/>
  <c r="L17"/>
  <c r="AB16"/>
  <c r="L16"/>
  <c r="AB13"/>
  <c r="L109" i="62"/>
  <c r="AB108"/>
  <c r="L108"/>
  <c r="AJ96"/>
  <c r="AB94"/>
  <c r="L94"/>
  <c r="AB92"/>
  <c r="T90"/>
  <c r="T89"/>
  <c r="AB85"/>
  <c r="T83"/>
  <c r="AB79"/>
  <c r="AJ72"/>
  <c r="T72"/>
  <c r="AB66"/>
  <c r="AB64"/>
  <c r="AJ60"/>
  <c r="T60"/>
  <c r="AJ52"/>
  <c r="T52"/>
  <c r="AB50"/>
  <c r="AJ46"/>
  <c r="AB39"/>
  <c r="AB33"/>
  <c r="AJ29"/>
  <c r="T29"/>
  <c r="AB25"/>
  <c r="AJ21"/>
  <c r="T21"/>
  <c r="AB17"/>
  <c r="AJ108"/>
  <c r="T108"/>
  <c r="AJ107"/>
  <c r="AJ94"/>
  <c r="AJ92"/>
  <c r="T92"/>
  <c r="AJ79"/>
  <c r="T79"/>
  <c r="AB72"/>
  <c r="AJ66"/>
  <c r="AJ64"/>
  <c r="T64"/>
  <c r="AB60"/>
  <c r="T56"/>
  <c r="AB52"/>
  <c r="T50"/>
  <c r="AJ39"/>
  <c r="T39"/>
  <c r="T35"/>
  <c r="AJ33"/>
  <c r="T33"/>
  <c r="AB29"/>
  <c r="AJ25"/>
  <c r="T25"/>
  <c r="AB21"/>
  <c r="AJ17"/>
  <c r="T17"/>
  <c r="AJ88" i="60"/>
  <c r="AB83"/>
  <c r="AB81"/>
  <c r="T63"/>
  <c r="AB59"/>
  <c r="AB57"/>
  <c r="AB55"/>
  <c r="AB53"/>
  <c r="AB51"/>
  <c r="AB49"/>
  <c r="AJ45"/>
  <c r="AB41"/>
  <c r="T39"/>
  <c r="L37"/>
  <c r="AB31"/>
  <c r="AJ25"/>
  <c r="T25"/>
  <c r="AB21"/>
  <c r="AJ17"/>
  <c r="T17"/>
  <c r="AB12"/>
  <c r="AB108"/>
  <c r="AB88"/>
  <c r="AJ81"/>
  <c r="T81"/>
  <c r="L79"/>
  <c r="AB75"/>
  <c r="AJ59"/>
  <c r="T59"/>
  <c r="AJ57"/>
  <c r="AJ55"/>
  <c r="T55"/>
  <c r="AJ51"/>
  <c r="T51"/>
  <c r="T49"/>
  <c r="AJ41"/>
  <c r="T41"/>
  <c r="AJ31"/>
  <c r="AL31" s="1"/>
  <c r="T31"/>
  <c r="AB27"/>
  <c r="AB25"/>
  <c r="AJ21"/>
  <c r="T21"/>
  <c r="T20"/>
  <c r="T19"/>
  <c r="AB17"/>
  <c r="AJ12"/>
  <c r="T12"/>
  <c r="AB99" i="61"/>
  <c r="AJ67"/>
  <c r="AJ65"/>
  <c r="AJ45"/>
  <c r="T43"/>
  <c r="AJ29"/>
  <c r="AJ23"/>
  <c r="AJ17"/>
  <c r="AJ97"/>
  <c r="L66"/>
  <c r="AJ59"/>
  <c r="AJ39"/>
  <c r="AJ111" i="58"/>
  <c r="T111"/>
  <c r="AJ109"/>
  <c r="T109"/>
  <c r="AJ102"/>
  <c r="T102"/>
  <c r="AB100"/>
  <c r="AJ92"/>
  <c r="T92"/>
  <c r="AJ88"/>
  <c r="T88"/>
  <c r="AB82"/>
  <c r="AJ80"/>
  <c r="T80"/>
  <c r="AJ78"/>
  <c r="T78"/>
  <c r="AB70"/>
  <c r="AB68"/>
  <c r="AJ64"/>
  <c r="T64"/>
  <c r="L55"/>
  <c r="AJ47"/>
  <c r="T47"/>
  <c r="AJ41"/>
  <c r="T41"/>
  <c r="AJ40"/>
  <c r="T40"/>
  <c r="T38"/>
  <c r="AB33"/>
  <c r="T29"/>
  <c r="T20"/>
  <c r="AJ19"/>
  <c r="T19"/>
  <c r="AB111"/>
  <c r="AB102"/>
  <c r="T100"/>
  <c r="AB94"/>
  <c r="AB92"/>
  <c r="AB90"/>
  <c r="AB80"/>
  <c r="AJ68"/>
  <c r="T68"/>
  <c r="AB64"/>
  <c r="AJ59"/>
  <c r="T53"/>
  <c r="AB47"/>
  <c r="AB41"/>
  <c r="L41"/>
  <c r="AB40"/>
  <c r="T33"/>
  <c r="L31"/>
  <c r="AB29"/>
  <c r="AB24"/>
  <c r="AB22"/>
  <c r="AB19"/>
  <c r="AL112" i="59"/>
  <c r="AL23"/>
  <c r="AL31"/>
  <c r="AL39"/>
  <c r="AL67" i="72"/>
  <c r="AB104" i="56"/>
  <c r="T96"/>
  <c r="AB92"/>
  <c r="L92"/>
  <c r="AJ79"/>
  <c r="AB74"/>
  <c r="AB72"/>
  <c r="AJ66"/>
  <c r="T66"/>
  <c r="AB62"/>
  <c r="AJ55"/>
  <c r="T55"/>
  <c r="AB42"/>
  <c r="T34"/>
  <c r="AB28"/>
  <c r="AJ16"/>
  <c r="T16"/>
  <c r="T12"/>
  <c r="AJ104"/>
  <c r="T104"/>
  <c r="AJ92"/>
  <c r="T92"/>
  <c r="T91"/>
  <c r="T87"/>
  <c r="AJ74"/>
  <c r="T74"/>
  <c r="T72"/>
  <c r="L68"/>
  <c r="AB66"/>
  <c r="AJ62"/>
  <c r="T62"/>
  <c r="AB55"/>
  <c r="AJ47"/>
  <c r="T47"/>
  <c r="AJ42"/>
  <c r="T42"/>
  <c r="AJ36"/>
  <c r="AB34"/>
  <c r="AJ28"/>
  <c r="T28"/>
  <c r="AJ20"/>
  <c r="T20"/>
  <c r="AB16"/>
  <c r="AB12"/>
  <c r="AJ104" i="60"/>
  <c r="AL113" i="59"/>
  <c r="AL110"/>
  <c r="L113" i="58"/>
  <c r="AJ113" i="62"/>
  <c r="T109"/>
  <c r="T102"/>
  <c r="L90"/>
  <c r="AJ96" i="63"/>
  <c r="AB91"/>
  <c r="T45"/>
  <c r="T91"/>
  <c r="AJ27" i="60"/>
  <c r="AL33" i="72"/>
  <c r="AL105"/>
  <c r="AL38" i="59"/>
  <c r="AM28" i="72"/>
  <c r="AJ105" i="64"/>
  <c r="AJ83"/>
  <c r="AB53"/>
  <c r="T112"/>
  <c r="T103"/>
  <c r="T27" i="73"/>
  <c r="AJ13" i="58"/>
  <c r="AJ113"/>
  <c r="AJ106"/>
  <c r="AJ76"/>
  <c r="AL38" i="72"/>
  <c r="AM29"/>
  <c r="AL27"/>
  <c r="AL101"/>
  <c r="AB96" i="58"/>
  <c r="AB88"/>
  <c r="AB13"/>
  <c r="T104" i="73"/>
  <c r="T45" i="58"/>
  <c r="AL13" i="72"/>
  <c r="AM104"/>
  <c r="T76" i="58"/>
  <c r="T57"/>
  <c r="AM27" i="72"/>
  <c r="L20" i="58"/>
  <c r="AJ108" i="64"/>
  <c r="AJ85"/>
  <c r="AJ77"/>
  <c r="AJ57"/>
  <c r="AJ55"/>
  <c r="AJ45"/>
  <c r="AJ31"/>
  <c r="AJ19"/>
  <c r="AJ17"/>
  <c r="AJ41"/>
  <c r="AJ25"/>
  <c r="AP106" i="46"/>
  <c r="AJ11" i="64"/>
  <c r="AJ61"/>
  <c r="AJ59"/>
  <c r="AJ35"/>
  <c r="AJ21"/>
  <c r="AL31" i="72"/>
  <c r="AP11" i="46"/>
  <c r="AJ112" i="64"/>
  <c r="AJ103"/>
  <c r="AJ101"/>
  <c r="AJ99"/>
  <c r="AJ97"/>
  <c r="AJ95"/>
  <c r="AJ93"/>
  <c r="AJ91"/>
  <c r="AJ89"/>
  <c r="AJ81"/>
  <c r="AJ73"/>
  <c r="AJ71"/>
  <c r="AJ69"/>
  <c r="AJ67"/>
  <c r="AJ65"/>
  <c r="AJ53"/>
  <c r="AJ51"/>
  <c r="AJ49"/>
  <c r="AJ47"/>
  <c r="AJ13"/>
  <c r="AQ107" i="46"/>
  <c r="AM110" i="72"/>
  <c r="AL12"/>
  <c r="AL14"/>
  <c r="AL16"/>
  <c r="AL18"/>
  <c r="AL20"/>
  <c r="AL22"/>
  <c r="AL24"/>
  <c r="AL26"/>
  <c r="AL58"/>
  <c r="AL68"/>
  <c r="AL70"/>
  <c r="AL72"/>
  <c r="AB27" i="64"/>
  <c r="AB23"/>
  <c r="AB19"/>
  <c r="AB15"/>
  <c r="AB103"/>
  <c r="AB99"/>
  <c r="AB95"/>
  <c r="AB91"/>
  <c r="AB87"/>
  <c r="AB83"/>
  <c r="AB79"/>
  <c r="AB75"/>
  <c r="AB71"/>
  <c r="AB67"/>
  <c r="AB63"/>
  <c r="AL63" s="1"/>
  <c r="AB59"/>
  <c r="AB55"/>
  <c r="AB43"/>
  <c r="AB39"/>
  <c r="AB110"/>
  <c r="AB105"/>
  <c r="AB101"/>
  <c r="AB97"/>
  <c r="AB93"/>
  <c r="AB89"/>
  <c r="AB85"/>
  <c r="AB81"/>
  <c r="AB77"/>
  <c r="AB73"/>
  <c r="AB69"/>
  <c r="AB65"/>
  <c r="AB61"/>
  <c r="AB57"/>
  <c r="AB45"/>
  <c r="AB41"/>
  <c r="AL99" i="72"/>
  <c r="AB112" i="64"/>
  <c r="AB108"/>
  <c r="AB25"/>
  <c r="AB21"/>
  <c r="AB17"/>
  <c r="AB13"/>
  <c r="AL63" i="72"/>
  <c r="AL73"/>
  <c r="AL76"/>
  <c r="AL42"/>
  <c r="AL95"/>
  <c r="T105" i="64"/>
  <c r="T97"/>
  <c r="T89"/>
  <c r="T81"/>
  <c r="T73"/>
  <c r="T65"/>
  <c r="T57"/>
  <c r="T49"/>
  <c r="AL49" s="1"/>
  <c r="T41"/>
  <c r="T31"/>
  <c r="T23"/>
  <c r="T15"/>
  <c r="T25" i="73"/>
  <c r="T26" s="1"/>
  <c r="T20"/>
  <c r="Z107" i="46"/>
  <c r="T11" i="64"/>
  <c r="T110"/>
  <c r="T101"/>
  <c r="T93"/>
  <c r="T85"/>
  <c r="T77"/>
  <c r="T69"/>
  <c r="T61"/>
  <c r="T53"/>
  <c r="T45"/>
  <c r="T37"/>
  <c r="T27"/>
  <c r="T19"/>
  <c r="AL50" i="72"/>
  <c r="AL69"/>
  <c r="AL107"/>
  <c r="AQ103" i="46"/>
  <c r="AQ73"/>
  <c r="AQ69"/>
  <c r="AQ65"/>
  <c r="AQ61"/>
  <c r="AQ57"/>
  <c r="AQ53"/>
  <c r="AQ49"/>
  <c r="AQ45"/>
  <c r="AQ41"/>
  <c r="AQ37"/>
  <c r="AQ33"/>
  <c r="AQ29"/>
  <c r="AQ25"/>
  <c r="L112" i="64"/>
  <c r="L108"/>
  <c r="L103"/>
  <c r="AL103" s="1"/>
  <c r="L99"/>
  <c r="AL99" s="1"/>
  <c r="L95"/>
  <c r="L91"/>
  <c r="AL91" s="1"/>
  <c r="L87"/>
  <c r="L83"/>
  <c r="L79"/>
  <c r="L75"/>
  <c r="L71"/>
  <c r="L67"/>
  <c r="AL67" s="1"/>
  <c r="L63"/>
  <c r="L59"/>
  <c r="L55"/>
  <c r="AL55" s="1"/>
  <c r="L51"/>
  <c r="L47"/>
  <c r="L43"/>
  <c r="L39"/>
  <c r="AL39" s="1"/>
  <c r="L35"/>
  <c r="L29"/>
  <c r="L25"/>
  <c r="L21"/>
  <c r="AL21" s="1"/>
  <c r="L17"/>
  <c r="L13"/>
  <c r="L110"/>
  <c r="AL110" s="1"/>
  <c r="L105"/>
  <c r="AL105" s="1"/>
  <c r="L101"/>
  <c r="L97"/>
  <c r="L93"/>
  <c r="L89"/>
  <c r="AL89" s="1"/>
  <c r="L85"/>
  <c r="L81"/>
  <c r="L77"/>
  <c r="AL77" s="1"/>
  <c r="L73"/>
  <c r="AL73" s="1"/>
  <c r="L69"/>
  <c r="L65"/>
  <c r="L61"/>
  <c r="L57"/>
  <c r="L53"/>
  <c r="L49"/>
  <c r="L45"/>
  <c r="L41"/>
  <c r="L37"/>
  <c r="L31"/>
  <c r="AL31" s="1"/>
  <c r="L27"/>
  <c r="L23"/>
  <c r="L19"/>
  <c r="L15"/>
  <c r="AL102" i="72"/>
  <c r="AJ113" i="64"/>
  <c r="T113"/>
  <c r="AJ111"/>
  <c r="T111"/>
  <c r="AJ109"/>
  <c r="T109"/>
  <c r="AJ107"/>
  <c r="T107"/>
  <c r="AL87"/>
  <c r="AJ86"/>
  <c r="T86"/>
  <c r="AJ84"/>
  <c r="T84"/>
  <c r="AJ82"/>
  <c r="T82"/>
  <c r="AJ80"/>
  <c r="T80"/>
  <c r="AJ78"/>
  <c r="T78"/>
  <c r="AJ76"/>
  <c r="T76"/>
  <c r="AJ74"/>
  <c r="T74"/>
  <c r="AJ72"/>
  <c r="T72"/>
  <c r="AJ70"/>
  <c r="T70"/>
  <c r="AJ68"/>
  <c r="T68"/>
  <c r="AJ66"/>
  <c r="T66"/>
  <c r="AJ64"/>
  <c r="T64"/>
  <c r="AJ62"/>
  <c r="T62"/>
  <c r="AJ60"/>
  <c r="T60"/>
  <c r="AJ58"/>
  <c r="T58"/>
  <c r="AJ56"/>
  <c r="T56"/>
  <c r="AJ54"/>
  <c r="T54"/>
  <c r="AJ52"/>
  <c r="T52"/>
  <c r="AJ50"/>
  <c r="T50"/>
  <c r="AJ48"/>
  <c r="T48"/>
  <c r="AJ46"/>
  <c r="T46"/>
  <c r="AJ44"/>
  <c r="T44"/>
  <c r="AL43"/>
  <c r="AJ42"/>
  <c r="T42"/>
  <c r="AJ40"/>
  <c r="T40"/>
  <c r="AJ38"/>
  <c r="T38"/>
  <c r="AJ36"/>
  <c r="T36"/>
  <c r="AJ34"/>
  <c r="T34"/>
  <c r="AJ33"/>
  <c r="T33"/>
  <c r="AJ32"/>
  <c r="T32"/>
  <c r="AJ30"/>
  <c r="T30"/>
  <c r="AJ28"/>
  <c r="T28"/>
  <c r="AJ26"/>
  <c r="T26"/>
  <c r="AJ24"/>
  <c r="T24"/>
  <c r="AJ22"/>
  <c r="T22"/>
  <c r="AJ20"/>
  <c r="T20"/>
  <c r="AJ18"/>
  <c r="T18"/>
  <c r="AJ16"/>
  <c r="T16"/>
  <c r="AJ14"/>
  <c r="T14"/>
  <c r="AJ12"/>
  <c r="T12"/>
  <c r="AM13" i="72"/>
  <c r="AM15"/>
  <c r="AM17"/>
  <c r="AM19"/>
  <c r="AM21"/>
  <c r="AM23"/>
  <c r="AM25"/>
  <c r="AM12"/>
  <c r="AM14"/>
  <c r="AL15"/>
  <c r="AM31"/>
  <c r="AM33"/>
  <c r="AM35"/>
  <c r="AM37"/>
  <c r="AM39"/>
  <c r="AM41"/>
  <c r="AM43"/>
  <c r="AM45"/>
  <c r="AM47"/>
  <c r="AM49"/>
  <c r="AM55"/>
  <c r="AL56"/>
  <c r="AM54"/>
  <c r="AL55"/>
  <c r="AM58"/>
  <c r="AM60"/>
  <c r="AM62"/>
  <c r="AM66"/>
  <c r="AM65"/>
  <c r="AL66"/>
  <c r="AM68"/>
  <c r="AM70"/>
  <c r="AM72"/>
  <c r="AM78"/>
  <c r="AL79"/>
  <c r="AM84"/>
  <c r="AL85"/>
  <c r="AM88"/>
  <c r="AL89"/>
  <c r="AM92"/>
  <c r="AL93"/>
  <c r="AM67"/>
  <c r="AM69"/>
  <c r="AM71"/>
  <c r="AM73"/>
  <c r="AM75"/>
  <c r="AM79"/>
  <c r="AL80"/>
  <c r="AM87"/>
  <c r="AL88"/>
  <c r="AM89"/>
  <c r="AL90"/>
  <c r="AM91"/>
  <c r="AL92"/>
  <c r="AM93"/>
  <c r="AL94"/>
  <c r="AL103"/>
  <c r="AL104"/>
  <c r="AL110"/>
  <c r="AL111"/>
  <c r="AL112"/>
  <c r="AL113"/>
  <c r="AM96"/>
  <c r="AM98"/>
  <c r="AM100"/>
  <c r="AM106"/>
  <c r="AM108"/>
  <c r="AM107"/>
  <c r="AL30"/>
  <c r="AL32"/>
  <c r="AL34"/>
  <c r="AL36"/>
  <c r="AL44"/>
  <c r="AL46"/>
  <c r="AL74"/>
  <c r="AL96"/>
  <c r="AL98"/>
  <c r="AL100"/>
  <c r="AL106"/>
  <c r="AB113" i="64"/>
  <c r="L113"/>
  <c r="AL113" s="1"/>
  <c r="AB111"/>
  <c r="L111"/>
  <c r="AB109"/>
  <c r="L109"/>
  <c r="AL109" s="1"/>
  <c r="AB107"/>
  <c r="L107"/>
  <c r="L88"/>
  <c r="AB86"/>
  <c r="AL86" s="1"/>
  <c r="L86"/>
  <c r="AB84"/>
  <c r="L84"/>
  <c r="AB82"/>
  <c r="L82"/>
  <c r="AB80"/>
  <c r="L80"/>
  <c r="AB78"/>
  <c r="L78"/>
  <c r="AB76"/>
  <c r="L76"/>
  <c r="AB74"/>
  <c r="AL74" s="1"/>
  <c r="L74"/>
  <c r="AB72"/>
  <c r="L72"/>
  <c r="AB70"/>
  <c r="L70"/>
  <c r="AB68"/>
  <c r="L68"/>
  <c r="AB66"/>
  <c r="L66"/>
  <c r="AB64"/>
  <c r="L64"/>
  <c r="AB62"/>
  <c r="L62"/>
  <c r="AB60"/>
  <c r="L60"/>
  <c r="AB58"/>
  <c r="AL58" s="1"/>
  <c r="L58"/>
  <c r="AB56"/>
  <c r="L56"/>
  <c r="AB54"/>
  <c r="L54"/>
  <c r="AB52"/>
  <c r="L52"/>
  <c r="AB50"/>
  <c r="AL50" s="1"/>
  <c r="L50"/>
  <c r="AB48"/>
  <c r="L48"/>
  <c r="AB46"/>
  <c r="L46"/>
  <c r="AB44"/>
  <c r="L44"/>
  <c r="AB42"/>
  <c r="AL42" s="1"/>
  <c r="L42"/>
  <c r="AB40"/>
  <c r="L40"/>
  <c r="AB38"/>
  <c r="L38"/>
  <c r="AB36"/>
  <c r="L36"/>
  <c r="AB34"/>
  <c r="L34"/>
  <c r="AB33"/>
  <c r="AB32"/>
  <c r="L32"/>
  <c r="AB30"/>
  <c r="L30"/>
  <c r="AB28"/>
  <c r="L28"/>
  <c r="AB26"/>
  <c r="L26"/>
  <c r="AB24"/>
  <c r="L24"/>
  <c r="AB22"/>
  <c r="L22"/>
  <c r="AB20"/>
  <c r="L20"/>
  <c r="AB18"/>
  <c r="L18"/>
  <c r="AB16"/>
  <c r="L16"/>
  <c r="AB14"/>
  <c r="L14"/>
  <c r="AB12"/>
  <c r="L12"/>
  <c r="AL48" i="72"/>
  <c r="AL61"/>
  <c r="AL108"/>
  <c r="AM16"/>
  <c r="AL17"/>
  <c r="AM18"/>
  <c r="AL19"/>
  <c r="AM20"/>
  <c r="AL21"/>
  <c r="AM22"/>
  <c r="AL23"/>
  <c r="AM24"/>
  <c r="AL25"/>
  <c r="AM26"/>
  <c r="AM51"/>
  <c r="AL52"/>
  <c r="AM53"/>
  <c r="AL54"/>
  <c r="AM57"/>
  <c r="AM30"/>
  <c r="AM32"/>
  <c r="AM34"/>
  <c r="AM36"/>
  <c r="AL37"/>
  <c r="AM38"/>
  <c r="AL39"/>
  <c r="AM40"/>
  <c r="AL41"/>
  <c r="AM42"/>
  <c r="AL43"/>
  <c r="AM44"/>
  <c r="AL45"/>
  <c r="AM46"/>
  <c r="AL47"/>
  <c r="AM48"/>
  <c r="AL49"/>
  <c r="AM50"/>
  <c r="AL51"/>
  <c r="AM52"/>
  <c r="AL53"/>
  <c r="AM56"/>
  <c r="AL57"/>
  <c r="AM64"/>
  <c r="AL65"/>
  <c r="AM59"/>
  <c r="AL60"/>
  <c r="AM61"/>
  <c r="AL62"/>
  <c r="AM63"/>
  <c r="AL64"/>
  <c r="AM74"/>
  <c r="AL75"/>
  <c r="AM76"/>
  <c r="AL77"/>
  <c r="AM80"/>
  <c r="AL81"/>
  <c r="AM82"/>
  <c r="AL83"/>
  <c r="AM86"/>
  <c r="AL87"/>
  <c r="AM90"/>
  <c r="AL91"/>
  <c r="AM94"/>
  <c r="AM77"/>
  <c r="AL78"/>
  <c r="AM81"/>
  <c r="AL82"/>
  <c r="AM83"/>
  <c r="AL84"/>
  <c r="AM85"/>
  <c r="AL86"/>
  <c r="AL109"/>
  <c r="AM105"/>
  <c r="AM111"/>
  <c r="AM112"/>
  <c r="AM95"/>
  <c r="AM97"/>
  <c r="AM99"/>
  <c r="AM101"/>
  <c r="AM102"/>
  <c r="AM109"/>
  <c r="AM103"/>
  <c r="AM113"/>
  <c r="N110" i="68"/>
  <c r="N106"/>
  <c r="N102"/>
  <c r="N98"/>
  <c r="N94"/>
  <c r="N113"/>
  <c r="N112"/>
  <c r="N108"/>
  <c r="N104"/>
  <c r="N100"/>
  <c r="N96"/>
  <c r="N84"/>
  <c r="H91"/>
  <c r="J91" s="1"/>
  <c r="H89"/>
  <c r="J89" s="1"/>
  <c r="H87"/>
  <c r="J87" s="1"/>
  <c r="H85"/>
  <c r="J85" s="1"/>
  <c r="H83"/>
  <c r="J83" s="1"/>
  <c r="H81"/>
  <c r="J81" s="1"/>
  <c r="H79"/>
  <c r="J79" s="1"/>
  <c r="H77"/>
  <c r="J77" s="1"/>
  <c r="H75"/>
  <c r="J75" s="1"/>
  <c r="H73"/>
  <c r="J73" s="1"/>
  <c r="H71"/>
  <c r="J71" s="1"/>
  <c r="H69"/>
  <c r="J69" s="1"/>
  <c r="H67"/>
  <c r="J67" s="1"/>
  <c r="H65"/>
  <c r="J65" s="1"/>
  <c r="N64"/>
  <c r="N60"/>
  <c r="N56"/>
  <c r="N52"/>
  <c r="N48"/>
  <c r="N44"/>
  <c r="N40"/>
  <c r="AK65" i="48"/>
  <c r="AK49"/>
  <c r="AK33"/>
  <c r="AK17"/>
  <c r="U73" i="49"/>
  <c r="U57"/>
  <c r="U41"/>
  <c r="U25"/>
  <c r="U99" i="47"/>
  <c r="AC68"/>
  <c r="M65"/>
  <c r="AH80" i="46"/>
  <c r="AP20"/>
  <c r="Z93" i="41"/>
  <c r="Z59"/>
  <c r="Z35"/>
  <c r="Z19"/>
  <c r="Z97" i="45"/>
  <c r="Z61"/>
  <c r="AP46"/>
  <c r="AP30"/>
  <c r="AP14"/>
  <c r="Z79" i="44"/>
  <c r="Z57"/>
  <c r="AR57" s="1"/>
  <c r="AP41"/>
  <c r="AP25"/>
  <c r="AP57" i="42"/>
  <c r="AP41"/>
  <c r="Z67" i="43"/>
  <c r="Z43"/>
  <c r="Z27"/>
  <c r="AJ112" i="56"/>
  <c r="AB110"/>
  <c r="AB108"/>
  <c r="L108"/>
  <c r="AB107"/>
  <c r="AJ103"/>
  <c r="T103"/>
  <c r="AB97"/>
  <c r="AJ95"/>
  <c r="T95"/>
  <c r="AJ88"/>
  <c r="T88"/>
  <c r="AJ86"/>
  <c r="AJ72"/>
  <c r="AJ71"/>
  <c r="T71"/>
  <c r="AJ70"/>
  <c r="AB67"/>
  <c r="AJ65"/>
  <c r="T65"/>
  <c r="AB63"/>
  <c r="AJ61"/>
  <c r="T61"/>
  <c r="AB58"/>
  <c r="AB56"/>
  <c r="AJ54"/>
  <c r="AB48"/>
  <c r="AJ46"/>
  <c r="T44"/>
  <c r="AJ41"/>
  <c r="T41"/>
  <c r="AJ39"/>
  <c r="T39"/>
  <c r="AJ37"/>
  <c r="T37"/>
  <c r="AJ33"/>
  <c r="T33"/>
  <c r="AJ31"/>
  <c r="AB29"/>
  <c r="AJ25"/>
  <c r="AJ24"/>
  <c r="AJ23"/>
  <c r="AJ21"/>
  <c r="T21"/>
  <c r="AJ19"/>
  <c r="T19"/>
  <c r="AB17"/>
  <c r="T15"/>
  <c r="W16" i="61"/>
  <c r="AC16" s="1"/>
  <c r="AH10" i="42"/>
  <c r="G15" i="61"/>
  <c r="M15" s="1"/>
  <c r="R9" i="42"/>
  <c r="N82" i="68"/>
  <c r="N78"/>
  <c r="N74"/>
  <c r="N70"/>
  <c r="N66"/>
  <c r="N62"/>
  <c r="N58"/>
  <c r="N54"/>
  <c r="N50"/>
  <c r="N46"/>
  <c r="N42"/>
  <c r="N38"/>
  <c r="AP74" i="54"/>
  <c r="AP50"/>
  <c r="AH61" i="40"/>
  <c r="AC110" i="50"/>
  <c r="AC100"/>
  <c r="U68"/>
  <c r="AK66"/>
  <c r="U51"/>
  <c r="AK49"/>
  <c r="U35"/>
  <c r="AK33"/>
  <c r="AK17"/>
  <c r="AH107" i="45"/>
  <c r="AP106" i="54"/>
  <c r="L11" i="64"/>
  <c r="L11" i="67"/>
  <c r="T110" i="56"/>
  <c r="AJ109"/>
  <c r="T109"/>
  <c r="AJ108"/>
  <c r="T108"/>
  <c r="AL108" s="1"/>
  <c r="AJ107"/>
  <c r="T107"/>
  <c r="L104"/>
  <c r="AJ100"/>
  <c r="T99"/>
  <c r="T97"/>
  <c r="AJ96"/>
  <c r="AB95"/>
  <c r="AB88"/>
  <c r="AJ80"/>
  <c r="T80"/>
  <c r="AB79"/>
  <c r="T78"/>
  <c r="L72"/>
  <c r="AL72" s="1"/>
  <c r="AJ67"/>
  <c r="AB65"/>
  <c r="AJ63"/>
  <c r="T63"/>
  <c r="AB61"/>
  <c r="AJ58"/>
  <c r="T58"/>
  <c r="AJ56"/>
  <c r="T56"/>
  <c r="AJ49"/>
  <c r="AB47"/>
  <c r="AB41"/>
  <c r="AB40"/>
  <c r="AB38"/>
  <c r="AB37"/>
  <c r="L32"/>
  <c r="AB31"/>
  <c r="AJ29"/>
  <c r="T29"/>
  <c r="L28"/>
  <c r="AL28" s="1"/>
  <c r="AB25"/>
  <c r="AB24"/>
  <c r="AB21"/>
  <c r="AB19"/>
  <c r="T17"/>
  <c r="L111" i="68"/>
  <c r="L109"/>
  <c r="L107"/>
  <c r="L105"/>
  <c r="L103"/>
  <c r="L101"/>
  <c r="L99"/>
  <c r="L97"/>
  <c r="L95"/>
  <c r="L93"/>
  <c r="L92"/>
  <c r="L90"/>
  <c r="L88"/>
  <c r="L86"/>
  <c r="L63"/>
  <c r="L61"/>
  <c r="L59"/>
  <c r="L57"/>
  <c r="L55"/>
  <c r="L53"/>
  <c r="L51"/>
  <c r="L49"/>
  <c r="L47"/>
  <c r="L45"/>
  <c r="L43"/>
  <c r="L41"/>
  <c r="L39"/>
  <c r="L37"/>
  <c r="L35"/>
  <c r="L33"/>
  <c r="AJ112" i="66"/>
  <c r="T112"/>
  <c r="AB110"/>
  <c r="L110"/>
  <c r="AJ104"/>
  <c r="T104"/>
  <c r="AB102"/>
  <c r="L102"/>
  <c r="H36" i="68"/>
  <c r="J36" s="1"/>
  <c r="H34"/>
  <c r="J34" s="1"/>
  <c r="H32"/>
  <c r="J32" s="1"/>
  <c r="J31"/>
  <c r="L31" s="1"/>
  <c r="H30"/>
  <c r="J30" s="1"/>
  <c r="J29"/>
  <c r="L29" s="1"/>
  <c r="H28"/>
  <c r="J28" s="1"/>
  <c r="J27"/>
  <c r="L27" s="1"/>
  <c r="H26"/>
  <c r="J26" s="1"/>
  <c r="J25"/>
  <c r="L25" s="1"/>
  <c r="H24"/>
  <c r="J24" s="1"/>
  <c r="J23"/>
  <c r="L23" s="1"/>
  <c r="H22"/>
  <c r="J22" s="1"/>
  <c r="J21"/>
  <c r="L21" s="1"/>
  <c r="H20"/>
  <c r="J20" s="1"/>
  <c r="J19"/>
  <c r="L19" s="1"/>
  <c r="H18"/>
  <c r="J18" s="1"/>
  <c r="J17"/>
  <c r="L17" s="1"/>
  <c r="H16"/>
  <c r="J16" s="1"/>
  <c r="J15"/>
  <c r="L15" s="1"/>
  <c r="H14"/>
  <c r="J14" s="1"/>
  <c r="J13"/>
  <c r="L13" s="1"/>
  <c r="H12"/>
  <c r="J12" s="1"/>
  <c r="AJ108" i="66"/>
  <c r="T108"/>
  <c r="AB106"/>
  <c r="L106"/>
  <c r="AJ100"/>
  <c r="T100"/>
  <c r="AL113"/>
  <c r="AB112"/>
  <c r="L112"/>
  <c r="AJ110"/>
  <c r="T110"/>
  <c r="AL109"/>
  <c r="AB108"/>
  <c r="L108"/>
  <c r="AJ106"/>
  <c r="T106"/>
  <c r="AL105"/>
  <c r="AB104"/>
  <c r="L104"/>
  <c r="AJ102"/>
  <c r="T102"/>
  <c r="AL101"/>
  <c r="AB100"/>
  <c r="L100"/>
  <c r="AL98"/>
  <c r="AL54"/>
  <c r="AL93" i="67"/>
  <c r="AL29"/>
  <c r="AL75" i="65"/>
  <c r="AL43"/>
  <c r="AJ106" i="64"/>
  <c r="T106"/>
  <c r="AB104"/>
  <c r="L104"/>
  <c r="AJ102"/>
  <c r="T102"/>
  <c r="AB100"/>
  <c r="L100"/>
  <c r="AJ98"/>
  <c r="T98"/>
  <c r="AB96"/>
  <c r="L96"/>
  <c r="AJ94"/>
  <c r="T94"/>
  <c r="AB92"/>
  <c r="L92"/>
  <c r="AJ90"/>
  <c r="T90"/>
  <c r="AB88"/>
  <c r="AB106"/>
  <c r="L106"/>
  <c r="AJ104"/>
  <c r="T104"/>
  <c r="AB102"/>
  <c r="L102"/>
  <c r="AJ100"/>
  <c r="T100"/>
  <c r="AB98"/>
  <c r="L98"/>
  <c r="AJ96"/>
  <c r="T96"/>
  <c r="AB94"/>
  <c r="L94"/>
  <c r="AJ92"/>
  <c r="T92"/>
  <c r="AB90"/>
  <c r="L90"/>
  <c r="AJ88"/>
  <c r="T88"/>
  <c r="AB111" i="63"/>
  <c r="AL111" s="1"/>
  <c r="L111"/>
  <c r="L110"/>
  <c r="L109"/>
  <c r="AB108"/>
  <c r="L108"/>
  <c r="L107"/>
  <c r="AB105"/>
  <c r="AB104"/>
  <c r="L104"/>
  <c r="AB102"/>
  <c r="L102"/>
  <c r="AB99"/>
  <c r="L99"/>
  <c r="AB98"/>
  <c r="AB97"/>
  <c r="AB95"/>
  <c r="AJ92"/>
  <c r="T92"/>
  <c r="AJ91"/>
  <c r="AJ88"/>
  <c r="AB87"/>
  <c r="AB82"/>
  <c r="AB78"/>
  <c r="AJ76"/>
  <c r="AJ74"/>
  <c r="T74"/>
  <c r="AJ71"/>
  <c r="AJ68"/>
  <c r="T68"/>
  <c r="AJ67"/>
  <c r="AJ64"/>
  <c r="T64"/>
  <c r="AJ62"/>
  <c r="T62"/>
  <c r="AJ61"/>
  <c r="AB60"/>
  <c r="AJ58"/>
  <c r="T58"/>
  <c r="AJ56"/>
  <c r="AB54"/>
  <c r="AJ52"/>
  <c r="T52"/>
  <c r="AB50"/>
  <c r="AJ48"/>
  <c r="T48"/>
  <c r="AJ47"/>
  <c r="AJ46"/>
  <c r="T46"/>
  <c r="AJ44"/>
  <c r="AJ42"/>
  <c r="AB40"/>
  <c r="AJ38"/>
  <c r="T38"/>
  <c r="AB36"/>
  <c r="AB32"/>
  <c r="AJ30"/>
  <c r="T30"/>
  <c r="AB28"/>
  <c r="AB26"/>
  <c r="AJ24"/>
  <c r="T24"/>
  <c r="AJ23"/>
  <c r="AJ20"/>
  <c r="T20"/>
  <c r="AB18"/>
  <c r="AJ14"/>
  <c r="T14"/>
  <c r="T113" i="62"/>
  <c r="AJ112"/>
  <c r="AB110"/>
  <c r="AJ106"/>
  <c r="T106"/>
  <c r="AJ105"/>
  <c r="AJ101"/>
  <c r="T101"/>
  <c r="AJ100"/>
  <c r="AB97"/>
  <c r="AB95"/>
  <c r="AB93"/>
  <c r="AJ91"/>
  <c r="T91"/>
  <c r="AJ88"/>
  <c r="T88"/>
  <c r="AB86"/>
  <c r="AJ82"/>
  <c r="AB80"/>
  <c r="AJ78"/>
  <c r="AJ76"/>
  <c r="T76"/>
  <c r="AJ75"/>
  <c r="L74"/>
  <c r="AJ71"/>
  <c r="T71"/>
  <c r="AJ69"/>
  <c r="AB67"/>
  <c r="AB65"/>
  <c r="AJ63"/>
  <c r="AB61"/>
  <c r="AJ59"/>
  <c r="T59"/>
  <c r="AB56"/>
  <c r="AJ55"/>
  <c r="T55"/>
  <c r="AJ51"/>
  <c r="T51"/>
  <c r="AJ49"/>
  <c r="T49"/>
  <c r="AB47"/>
  <c r="T46"/>
  <c r="AJ45"/>
  <c r="T45"/>
  <c r="AJ44"/>
  <c r="T44"/>
  <c r="AJ43"/>
  <c r="AB40"/>
  <c r="AJ38"/>
  <c r="T38"/>
  <c r="AJ37"/>
  <c r="T37"/>
  <c r="AJ32"/>
  <c r="T32"/>
  <c r="AB30"/>
  <c r="AJ28"/>
  <c r="T28"/>
  <c r="AJ24"/>
  <c r="AB22"/>
  <c r="AJ20"/>
  <c r="T20"/>
  <c r="AB18"/>
  <c r="AJ16"/>
  <c r="T16"/>
  <c r="T15"/>
  <c r="T14"/>
  <c r="AJ12"/>
  <c r="T12"/>
  <c r="L33" i="64"/>
  <c r="AJ111" i="63"/>
  <c r="T111"/>
  <c r="AJ110"/>
  <c r="T110"/>
  <c r="AJ108"/>
  <c r="T108"/>
  <c r="AJ107"/>
  <c r="T107"/>
  <c r="AJ106"/>
  <c r="T106"/>
  <c r="AJ105"/>
  <c r="T105"/>
  <c r="AJ104"/>
  <c r="T104"/>
  <c r="AJ103"/>
  <c r="AJ102"/>
  <c r="T102"/>
  <c r="AJ101"/>
  <c r="T101"/>
  <c r="AJ100"/>
  <c r="T100"/>
  <c r="AJ99"/>
  <c r="T99"/>
  <c r="AJ98"/>
  <c r="T98"/>
  <c r="AJ97"/>
  <c r="T97"/>
  <c r="AB96"/>
  <c r="AJ95"/>
  <c r="T95"/>
  <c r="AB92"/>
  <c r="AB88"/>
  <c r="AJ87"/>
  <c r="T87"/>
  <c r="AJ85"/>
  <c r="T85"/>
  <c r="AJ84"/>
  <c r="AJ83"/>
  <c r="AJ82"/>
  <c r="T82"/>
  <c r="AJ80"/>
  <c r="T80"/>
  <c r="AJ78"/>
  <c r="T78"/>
  <c r="AB76"/>
  <c r="AB74"/>
  <c r="AB71"/>
  <c r="AJ70"/>
  <c r="AB68"/>
  <c r="T67"/>
  <c r="AJ66"/>
  <c r="T66"/>
  <c r="AB62"/>
  <c r="T61"/>
  <c r="AJ60"/>
  <c r="T60"/>
  <c r="AB58"/>
  <c r="AJ54"/>
  <c r="AJ50"/>
  <c r="T50"/>
  <c r="AB48"/>
  <c r="AB44"/>
  <c r="AB42"/>
  <c r="AJ40"/>
  <c r="T40"/>
  <c r="AB38"/>
  <c r="AJ36"/>
  <c r="T36"/>
  <c r="AJ34"/>
  <c r="T34"/>
  <c r="AB33"/>
  <c r="AJ32"/>
  <c r="T32"/>
  <c r="AB30"/>
  <c r="AJ28"/>
  <c r="T28"/>
  <c r="T27"/>
  <c r="AJ26"/>
  <c r="AB24"/>
  <c r="AB20"/>
  <c r="AJ18"/>
  <c r="T18"/>
  <c r="AB14"/>
  <c r="L13"/>
  <c r="AL13" s="1"/>
  <c r="AB112" i="62"/>
  <c r="AJ110"/>
  <c r="T110"/>
  <c r="AJ109"/>
  <c r="AB107"/>
  <c r="AB106"/>
  <c r="AJ103"/>
  <c r="T103"/>
  <c r="AJ102"/>
  <c r="AB100"/>
  <c r="AJ99"/>
  <c r="AJ98"/>
  <c r="AJ97"/>
  <c r="T97"/>
  <c r="AB96"/>
  <c r="AJ95"/>
  <c r="T95"/>
  <c r="T94"/>
  <c r="AJ93"/>
  <c r="T93"/>
  <c r="AJ89"/>
  <c r="AB88"/>
  <c r="AJ86"/>
  <c r="T86"/>
  <c r="T85"/>
  <c r="AB82"/>
  <c r="AJ80"/>
  <c r="T80"/>
  <c r="AB75"/>
  <c r="AJ74"/>
  <c r="T74"/>
  <c r="AB69"/>
  <c r="AJ67"/>
  <c r="T67"/>
  <c r="T66"/>
  <c r="AJ65"/>
  <c r="T65"/>
  <c r="AB59"/>
  <c r="AJ56"/>
  <c r="AB55"/>
  <c r="AJ53"/>
  <c r="AB51"/>
  <c r="AB49"/>
  <c r="AJ47"/>
  <c r="T47"/>
  <c r="AB46"/>
  <c r="L46"/>
  <c r="AB45"/>
  <c r="L45"/>
  <c r="L44"/>
  <c r="AJ40"/>
  <c r="T40"/>
  <c r="AB37"/>
  <c r="AB34"/>
  <c r="AB32"/>
  <c r="AJ30"/>
  <c r="T30"/>
  <c r="AB28"/>
  <c r="AJ26"/>
  <c r="T26"/>
  <c r="AJ22"/>
  <c r="AB20"/>
  <c r="AJ18"/>
  <c r="T18"/>
  <c r="AB16"/>
  <c r="AB13"/>
  <c r="AJ103" i="60"/>
  <c r="T103"/>
  <c r="T99"/>
  <c r="AJ97"/>
  <c r="T97"/>
  <c r="AJ95"/>
  <c r="AJ94"/>
  <c r="T86"/>
  <c r="AJ80"/>
  <c r="T80"/>
  <c r="AB74"/>
  <c r="AB68"/>
  <c r="T67"/>
  <c r="AJ66"/>
  <c r="T66"/>
  <c r="AJ62"/>
  <c r="T62"/>
  <c r="AB60"/>
  <c r="T58"/>
  <c r="AB56"/>
  <c r="AJ54"/>
  <c r="AB44"/>
  <c r="AB42"/>
  <c r="AJ38"/>
  <c r="AB36"/>
  <c r="AB33"/>
  <c r="AB32"/>
  <c r="AJ30"/>
  <c r="T30"/>
  <c r="AB28"/>
  <c r="AJ24"/>
  <c r="AB23"/>
  <c r="AJ15"/>
  <c r="T15"/>
  <c r="AJ111" i="61"/>
  <c r="AJ107"/>
  <c r="AJ101"/>
  <c r="AJ66"/>
  <c r="AJ55"/>
  <c r="AJ51"/>
  <c r="AJ37"/>
  <c r="AB112" i="58"/>
  <c r="AJ110"/>
  <c r="T110"/>
  <c r="AB107"/>
  <c r="T106"/>
  <c r="T105"/>
  <c r="AJ101"/>
  <c r="T101"/>
  <c r="AJ99"/>
  <c r="T99"/>
  <c r="AJ98"/>
  <c r="AB97"/>
  <c r="AB95"/>
  <c r="AJ91"/>
  <c r="T91"/>
  <c r="AJ87"/>
  <c r="T87"/>
  <c r="AB85"/>
  <c r="AB81"/>
  <c r="AJ79"/>
  <c r="T79"/>
  <c r="AJ75"/>
  <c r="T75"/>
  <c r="AB73"/>
  <c r="AB71"/>
  <c r="AJ67"/>
  <c r="T67"/>
  <c r="AB65"/>
  <c r="AJ63"/>
  <c r="T63"/>
  <c r="AB60"/>
  <c r="AB58"/>
  <c r="AJ56"/>
  <c r="T56"/>
  <c r="AJ52"/>
  <c r="T52"/>
  <c r="AB48"/>
  <c r="AJ46"/>
  <c r="T46"/>
  <c r="AB45"/>
  <c r="AJ44"/>
  <c r="T44"/>
  <c r="AB42"/>
  <c r="AJ39"/>
  <c r="T39"/>
  <c r="AJ38"/>
  <c r="AB37"/>
  <c r="L37"/>
  <c r="AB36"/>
  <c r="AJ33"/>
  <c r="AJ32"/>
  <c r="T32"/>
  <c r="AB31"/>
  <c r="AB30"/>
  <c r="AJ28"/>
  <c r="T28"/>
  <c r="AJ26"/>
  <c r="AJ25"/>
  <c r="T25"/>
  <c r="AB21"/>
  <c r="T18"/>
  <c r="AB16"/>
  <c r="AB14"/>
  <c r="AB12"/>
  <c r="AB14" i="62"/>
  <c r="T13"/>
  <c r="AB12"/>
  <c r="AJ111" i="60"/>
  <c r="T111"/>
  <c r="AJ110"/>
  <c r="AJ108"/>
  <c r="AB104"/>
  <c r="L104"/>
  <c r="AL104" s="1"/>
  <c r="AB100"/>
  <c r="L100"/>
  <c r="AB99"/>
  <c r="AB95"/>
  <c r="AB94"/>
  <c r="T90"/>
  <c r="T88"/>
  <c r="AB80"/>
  <c r="T77"/>
  <c r="AJ74"/>
  <c r="T74"/>
  <c r="AJ73"/>
  <c r="AJ72"/>
  <c r="T71"/>
  <c r="T70"/>
  <c r="AJ69"/>
  <c r="AJ68"/>
  <c r="T68"/>
  <c r="AJ67"/>
  <c r="AB66"/>
  <c r="AJ64"/>
  <c r="AJ63"/>
  <c r="AB62"/>
  <c r="AJ60"/>
  <c r="T60"/>
  <c r="AB58"/>
  <c r="AJ56"/>
  <c r="T56"/>
  <c r="L55"/>
  <c r="T47"/>
  <c r="AJ46"/>
  <c r="T44"/>
  <c r="T42"/>
  <c r="AB40"/>
  <c r="AJ36"/>
  <c r="T36"/>
  <c r="AJ35"/>
  <c r="AJ32"/>
  <c r="L31"/>
  <c r="AB30"/>
  <c r="AJ28"/>
  <c r="T28"/>
  <c r="AB24"/>
  <c r="AB20"/>
  <c r="AB15"/>
  <c r="AB97" i="61"/>
  <c r="AJ87"/>
  <c r="AJ81"/>
  <c r="AJ79"/>
  <c r="AJ75"/>
  <c r="AJ73"/>
  <c r="T61"/>
  <c r="AB59"/>
  <c r="AJ47"/>
  <c r="T41"/>
  <c r="AJ31"/>
  <c r="T31"/>
  <c r="AJ19"/>
  <c r="T19"/>
  <c r="AB113" i="58"/>
  <c r="AJ112"/>
  <c r="L111"/>
  <c r="AB110"/>
  <c r="AB109"/>
  <c r="AJ107"/>
  <c r="T107"/>
  <c r="AB106"/>
  <c r="AJ103"/>
  <c r="T103"/>
  <c r="L102"/>
  <c r="L100"/>
  <c r="AB99"/>
  <c r="AB98"/>
  <c r="AJ97"/>
  <c r="T97"/>
  <c r="AJ96"/>
  <c r="T96"/>
  <c r="AJ95"/>
  <c r="T95"/>
  <c r="AB91"/>
  <c r="AJ85"/>
  <c r="T85"/>
  <c r="AJ84"/>
  <c r="AJ83"/>
  <c r="AJ81"/>
  <c r="T81"/>
  <c r="AB79"/>
  <c r="AB75"/>
  <c r="T73"/>
  <c r="AJ72"/>
  <c r="AJ71"/>
  <c r="T71"/>
  <c r="AB67"/>
  <c r="AJ65"/>
  <c r="T65"/>
  <c r="AB63"/>
  <c r="AJ61"/>
  <c r="AJ60"/>
  <c r="T60"/>
  <c r="AB59"/>
  <c r="AJ58"/>
  <c r="T58"/>
  <c r="AB56"/>
  <c r="T54"/>
  <c r="T50"/>
  <c r="T48"/>
  <c r="L47"/>
  <c r="AB46"/>
  <c r="L45"/>
  <c r="AB44"/>
  <c r="T42"/>
  <c r="AB39"/>
  <c r="AJ37"/>
  <c r="T37"/>
  <c r="AJ36"/>
  <c r="T36"/>
  <c r="L35"/>
  <c r="AB32"/>
  <c r="T31"/>
  <c r="AJ30"/>
  <c r="T30"/>
  <c r="AJ29"/>
  <c r="L29"/>
  <c r="AB28"/>
  <c r="AB27"/>
  <c r="T24"/>
  <c r="AJ23"/>
  <c r="AJ22"/>
  <c r="T22"/>
  <c r="AJ21"/>
  <c r="T21"/>
  <c r="AB18"/>
  <c r="AJ16"/>
  <c r="T16"/>
  <c r="AJ15"/>
  <c r="T15"/>
  <c r="T13"/>
  <c r="AL33" i="59"/>
  <c r="AL107"/>
  <c r="AL59"/>
  <c r="AJ113" i="60"/>
  <c r="AJ107"/>
  <c r="AJ102"/>
  <c r="AJ101"/>
  <c r="AJ98"/>
  <c r="AJ93"/>
  <c r="AJ91"/>
  <c r="AJ86"/>
  <c r="AJ71"/>
  <c r="AJ58"/>
  <c r="AJ53"/>
  <c r="AJ52"/>
  <c r="AJ50"/>
  <c r="AJ48"/>
  <c r="AJ44"/>
  <c r="AJ13"/>
  <c r="AJ109"/>
  <c r="AJ106"/>
  <c r="AJ105"/>
  <c r="AJ100"/>
  <c r="AJ99"/>
  <c r="AJ90"/>
  <c r="AJ89"/>
  <c r="AJ85"/>
  <c r="AJ84"/>
  <c r="AJ83"/>
  <c r="AJ82"/>
  <c r="AJ78"/>
  <c r="AJ77"/>
  <c r="AJ76"/>
  <c r="AJ75"/>
  <c r="AJ70"/>
  <c r="AJ43"/>
  <c r="AJ42"/>
  <c r="AJ40"/>
  <c r="AJ34"/>
  <c r="AJ26"/>
  <c r="AP17" i="44"/>
  <c r="AJ22" i="60"/>
  <c r="AB97"/>
  <c r="AB91"/>
  <c r="AB90"/>
  <c r="AB82"/>
  <c r="AB64"/>
  <c r="AB50"/>
  <c r="AB45"/>
  <c r="AB13"/>
  <c r="AB106"/>
  <c r="AB109"/>
  <c r="AB111"/>
  <c r="AB113"/>
  <c r="AB107"/>
  <c r="AB105"/>
  <c r="AB103"/>
  <c r="AB102"/>
  <c r="AB101"/>
  <c r="AB98"/>
  <c r="AB96"/>
  <c r="AB93"/>
  <c r="AB89"/>
  <c r="AB86"/>
  <c r="AB85"/>
  <c r="AB84"/>
  <c r="AB78"/>
  <c r="AB77"/>
  <c r="AB76"/>
  <c r="AB69"/>
  <c r="AB72"/>
  <c r="AB71"/>
  <c r="AB70"/>
  <c r="AB63"/>
  <c r="AB54"/>
  <c r="AB52"/>
  <c r="AB48"/>
  <c r="AB47"/>
  <c r="AB46"/>
  <c r="AB43"/>
  <c r="AB38"/>
  <c r="AB34"/>
  <c r="AB26"/>
  <c r="AB22"/>
  <c r="T109"/>
  <c r="T107"/>
  <c r="T105"/>
  <c r="T100"/>
  <c r="T95"/>
  <c r="T91"/>
  <c r="T89"/>
  <c r="T85"/>
  <c r="T83"/>
  <c r="T82"/>
  <c r="T78"/>
  <c r="T76"/>
  <c r="T75"/>
  <c r="T64"/>
  <c r="T57"/>
  <c r="T54"/>
  <c r="T53"/>
  <c r="T40"/>
  <c r="T38"/>
  <c r="T35"/>
  <c r="T34"/>
  <c r="T33"/>
  <c r="T27"/>
  <c r="T24"/>
  <c r="T13"/>
  <c r="AQ106" i="44"/>
  <c r="T50" i="60"/>
  <c r="T48"/>
  <c r="T46"/>
  <c r="T23"/>
  <c r="AQ107" i="44"/>
  <c r="T113" i="60"/>
  <c r="T106"/>
  <c r="T102"/>
  <c r="T101"/>
  <c r="T98"/>
  <c r="T93"/>
  <c r="T84"/>
  <c r="T72"/>
  <c r="T69"/>
  <c r="T52"/>
  <c r="T43"/>
  <c r="T32"/>
  <c r="T26"/>
  <c r="T22"/>
  <c r="L106"/>
  <c r="L92"/>
  <c r="L90"/>
  <c r="L89"/>
  <c r="L87"/>
  <c r="L85"/>
  <c r="L77"/>
  <c r="AL77" s="1"/>
  <c r="L71"/>
  <c r="L69"/>
  <c r="L63"/>
  <c r="L53"/>
  <c r="L47"/>
  <c r="AL47" s="1"/>
  <c r="L45"/>
  <c r="L39"/>
  <c r="AJ91" i="56"/>
  <c r="AJ75"/>
  <c r="AJ15"/>
  <c r="AJ110"/>
  <c r="AJ98"/>
  <c r="AJ90"/>
  <c r="AJ85"/>
  <c r="AJ84"/>
  <c r="AJ82"/>
  <c r="AJ78"/>
  <c r="AJ77"/>
  <c r="AJ53"/>
  <c r="AJ52"/>
  <c r="AJ50"/>
  <c r="AJ48"/>
  <c r="AJ40"/>
  <c r="AJ38"/>
  <c r="AJ35"/>
  <c r="AJ22"/>
  <c r="AJ13"/>
  <c r="AP34" i="54"/>
  <c r="AJ113" i="56"/>
  <c r="AJ106"/>
  <c r="AJ105"/>
  <c r="AJ101"/>
  <c r="AJ99"/>
  <c r="AJ97"/>
  <c r="AJ93"/>
  <c r="AJ89"/>
  <c r="AJ87"/>
  <c r="AJ83"/>
  <c r="AP70" i="54"/>
  <c r="AJ76" i="56"/>
  <c r="AJ73"/>
  <c r="AJ69"/>
  <c r="AJ57"/>
  <c r="AJ45"/>
  <c r="AJ17"/>
  <c r="AJ44"/>
  <c r="AJ43"/>
  <c r="AJ34"/>
  <c r="AJ27"/>
  <c r="AJ26"/>
  <c r="AP38" i="54"/>
  <c r="AB94" i="56"/>
  <c r="AB86"/>
  <c r="AB83"/>
  <c r="AB82"/>
  <c r="AB78"/>
  <c r="AB77"/>
  <c r="AB71"/>
  <c r="AB50"/>
  <c r="AB44"/>
  <c r="AB43"/>
  <c r="AB36"/>
  <c r="AB35"/>
  <c r="AB33"/>
  <c r="AB109"/>
  <c r="AB113"/>
  <c r="AB105"/>
  <c r="AB103"/>
  <c r="AB101"/>
  <c r="AB100"/>
  <c r="AB99"/>
  <c r="AB98"/>
  <c r="AB96"/>
  <c r="AB93"/>
  <c r="AB91"/>
  <c r="AB90"/>
  <c r="AB89"/>
  <c r="AB87"/>
  <c r="AB85"/>
  <c r="AB84"/>
  <c r="AB80"/>
  <c r="AB76"/>
  <c r="AB75"/>
  <c r="AB73"/>
  <c r="AB70"/>
  <c r="AB69"/>
  <c r="AB57"/>
  <c r="AB54"/>
  <c r="AB53"/>
  <c r="AB52"/>
  <c r="AB46"/>
  <c r="AB45"/>
  <c r="AB39"/>
  <c r="AB27"/>
  <c r="AB26"/>
  <c r="AH17" i="54"/>
  <c r="AB23" i="56"/>
  <c r="AB22"/>
  <c r="AB20"/>
  <c r="AB15"/>
  <c r="AB14"/>
  <c r="AB13"/>
  <c r="AH29" i="54"/>
  <c r="T93" i="56"/>
  <c r="T67"/>
  <c r="T54"/>
  <c r="T53"/>
  <c r="T52"/>
  <c r="T46"/>
  <c r="T31"/>
  <c r="T13"/>
  <c r="T113"/>
  <c r="T112"/>
  <c r="T106"/>
  <c r="T105"/>
  <c r="T101"/>
  <c r="T100"/>
  <c r="T98"/>
  <c r="T94"/>
  <c r="T90"/>
  <c r="T89"/>
  <c r="T86"/>
  <c r="T85"/>
  <c r="T84"/>
  <c r="T83"/>
  <c r="T82"/>
  <c r="T77"/>
  <c r="T76"/>
  <c r="T75"/>
  <c r="T73"/>
  <c r="T70"/>
  <c r="T69"/>
  <c r="T57"/>
  <c r="T50"/>
  <c r="T48"/>
  <c r="T45"/>
  <c r="T43"/>
  <c r="T40"/>
  <c r="T38"/>
  <c r="T35"/>
  <c r="T32"/>
  <c r="T27"/>
  <c r="T26"/>
  <c r="T25"/>
  <c r="T24"/>
  <c r="T23"/>
  <c r="T22"/>
  <c r="AQ107" i="54"/>
  <c r="AQ106"/>
  <c r="K140" i="73"/>
  <c r="L100" i="56"/>
  <c r="L96"/>
  <c r="L76"/>
  <c r="AL76" s="1"/>
  <c r="L44"/>
  <c r="L40"/>
  <c r="L38"/>
  <c r="L36"/>
  <c r="AL36" s="1"/>
  <c r="G126" i="73"/>
  <c r="AJ53" i="61"/>
  <c r="AJ103"/>
  <c r="AJ83"/>
  <c r="AJ77"/>
  <c r="AJ63"/>
  <c r="AJ57"/>
  <c r="AJ13"/>
  <c r="AJ105"/>
  <c r="AJ91"/>
  <c r="AP83" i="42"/>
  <c r="AJ89" i="61"/>
  <c r="AJ85"/>
  <c r="AP65" i="42"/>
  <c r="AJ71" i="61"/>
  <c r="AJ69"/>
  <c r="AJ43"/>
  <c r="AJ35"/>
  <c r="AJ27"/>
  <c r="AB66"/>
  <c r="AB31"/>
  <c r="AB107"/>
  <c r="AB75"/>
  <c r="AB73"/>
  <c r="AB71"/>
  <c r="AB37"/>
  <c r="AJ110"/>
  <c r="AJ104"/>
  <c r="AJ100"/>
  <c r="AJ98"/>
  <c r="AJ96"/>
  <c r="AJ94"/>
  <c r="AJ90"/>
  <c r="AJ86"/>
  <c r="AJ82"/>
  <c r="AJ78"/>
  <c r="AJ68"/>
  <c r="AJ62"/>
  <c r="AB61"/>
  <c r="AJ60"/>
  <c r="AJ58"/>
  <c r="AJ54"/>
  <c r="AJ50"/>
  <c r="AJ46"/>
  <c r="AJ42"/>
  <c r="AJ40"/>
  <c r="AJ34"/>
  <c r="AJ30"/>
  <c r="AJ26"/>
  <c r="AJ25"/>
  <c r="AJ24"/>
  <c r="L21"/>
  <c r="AJ18"/>
  <c r="AB17"/>
  <c r="AB16"/>
  <c r="AJ14"/>
  <c r="K11" i="73"/>
  <c r="G20"/>
  <c r="M20" s="1"/>
  <c r="G25"/>
  <c r="K72"/>
  <c r="G85"/>
  <c r="K86"/>
  <c r="AI136"/>
  <c r="AI138"/>
  <c r="AK138" s="1"/>
  <c r="AI141"/>
  <c r="AJ112" i="61"/>
  <c r="AB111"/>
  <c r="T109"/>
  <c r="AJ108"/>
  <c r="AJ106"/>
  <c r="AB104"/>
  <c r="AJ102"/>
  <c r="AJ92"/>
  <c r="AB91"/>
  <c r="AJ88"/>
  <c r="AB87"/>
  <c r="AB86"/>
  <c r="AJ84"/>
  <c r="AB82"/>
  <c r="AJ80"/>
  <c r="AJ76"/>
  <c r="AJ74"/>
  <c r="AJ72"/>
  <c r="AJ70"/>
  <c r="AB69"/>
  <c r="AB68"/>
  <c r="T67"/>
  <c r="AJ64"/>
  <c r="L59"/>
  <c r="AJ56"/>
  <c r="AJ52"/>
  <c r="AJ48"/>
  <c r="AJ44"/>
  <c r="L41"/>
  <c r="T39"/>
  <c r="AJ38"/>
  <c r="T37"/>
  <c r="AJ36"/>
  <c r="AJ32"/>
  <c r="AJ28"/>
  <c r="L25"/>
  <c r="AJ22"/>
  <c r="AJ21"/>
  <c r="AJ20"/>
  <c r="AJ16"/>
  <c r="AB105"/>
  <c r="AB101"/>
  <c r="AB83"/>
  <c r="AB79"/>
  <c r="AB65"/>
  <c r="AB64"/>
  <c r="Y77" i="73"/>
  <c r="AC77" s="1"/>
  <c r="Y12"/>
  <c r="Y15"/>
  <c r="Y16" s="1"/>
  <c r="Y60"/>
  <c r="Y88"/>
  <c r="Y90" s="1"/>
  <c r="Y91"/>
  <c r="Y93" s="1"/>
  <c r="Y127"/>
  <c r="AB113" i="61"/>
  <c r="AB112"/>
  <c r="AB108"/>
  <c r="AB106"/>
  <c r="AB103"/>
  <c r="AB102"/>
  <c r="AB92"/>
  <c r="AB89"/>
  <c r="AB88"/>
  <c r="AB85"/>
  <c r="AB81"/>
  <c r="AB80"/>
  <c r="AB74"/>
  <c r="AB72"/>
  <c r="AB67"/>
  <c r="AB56"/>
  <c r="AB53"/>
  <c r="AB52"/>
  <c r="AB49"/>
  <c r="AB48"/>
  <c r="AB45"/>
  <c r="AB41"/>
  <c r="AB39"/>
  <c r="AB32"/>
  <c r="AB29"/>
  <c r="AB28"/>
  <c r="AB21"/>
  <c r="AB13"/>
  <c r="AB63"/>
  <c r="AB62"/>
  <c r="AB60"/>
  <c r="AB58"/>
  <c r="AB55"/>
  <c r="AB54"/>
  <c r="AB51"/>
  <c r="AB50"/>
  <c r="AB47"/>
  <c r="AB30"/>
  <c r="AB27"/>
  <c r="AB26"/>
  <c r="AB19"/>
  <c r="AB18"/>
  <c r="AB15"/>
  <c r="AB14"/>
  <c r="AB12"/>
  <c r="T63"/>
  <c r="T112"/>
  <c r="T86"/>
  <c r="T82"/>
  <c r="T81"/>
  <c r="T108"/>
  <c r="T107"/>
  <c r="T106"/>
  <c r="T103"/>
  <c r="T102"/>
  <c r="T94"/>
  <c r="T71"/>
  <c r="T64"/>
  <c r="T62"/>
  <c r="T51"/>
  <c r="T49"/>
  <c r="T48"/>
  <c r="T47"/>
  <c r="T30"/>
  <c r="T29"/>
  <c r="T113"/>
  <c r="T79"/>
  <c r="T80"/>
  <c r="T104"/>
  <c r="T100"/>
  <c r="T99"/>
  <c r="T92"/>
  <c r="T89"/>
  <c r="T88"/>
  <c r="T87"/>
  <c r="T83"/>
  <c r="T68"/>
  <c r="T66"/>
  <c r="T60"/>
  <c r="T59"/>
  <c r="T44"/>
  <c r="T42"/>
  <c r="T33"/>
  <c r="T32"/>
  <c r="T18"/>
  <c r="T17"/>
  <c r="T16"/>
  <c r="T15"/>
  <c r="T14"/>
  <c r="T12"/>
  <c r="Z25" i="42"/>
  <c r="T95" i="61"/>
  <c r="T91"/>
  <c r="T90"/>
  <c r="T85"/>
  <c r="T77"/>
  <c r="T75"/>
  <c r="T74"/>
  <c r="T73"/>
  <c r="T65"/>
  <c r="T57"/>
  <c r="T56"/>
  <c r="T55"/>
  <c r="T53"/>
  <c r="T35"/>
  <c r="T23"/>
  <c r="T22"/>
  <c r="T21"/>
  <c r="AL78" i="59"/>
  <c r="AL32"/>
  <c r="AA12" i="73"/>
  <c r="AA18"/>
  <c r="AA24"/>
  <c r="AA26" s="1"/>
  <c r="AA27"/>
  <c r="AA30"/>
  <c r="AA36"/>
  <c r="AA40"/>
  <c r="AA41" s="1"/>
  <c r="AA44"/>
  <c r="AA46"/>
  <c r="AC46" s="1"/>
  <c r="AA48"/>
  <c r="AA57"/>
  <c r="AA60"/>
  <c r="AA65"/>
  <c r="AA76"/>
  <c r="AA85"/>
  <c r="AA88"/>
  <c r="AA107"/>
  <c r="AC107" s="1"/>
  <c r="AA120"/>
  <c r="AA127"/>
  <c r="AA143"/>
  <c r="AA144" s="1"/>
  <c r="AA149"/>
  <c r="AA151"/>
  <c r="AH89" i="40"/>
  <c r="AH45"/>
  <c r="AH21"/>
  <c r="W25" i="73"/>
  <c r="AC25" s="1"/>
  <c r="W47"/>
  <c r="AC47" s="1"/>
  <c r="W95"/>
  <c r="AC95" s="1"/>
  <c r="T150"/>
  <c r="T147"/>
  <c r="T145"/>
  <c r="T141"/>
  <c r="T138"/>
  <c r="T136"/>
  <c r="T121"/>
  <c r="T103"/>
  <c r="T100"/>
  <c r="T89"/>
  <c r="T86"/>
  <c r="T83"/>
  <c r="T80"/>
  <c r="T77"/>
  <c r="T75"/>
  <c r="T72"/>
  <c r="T70"/>
  <c r="T67"/>
  <c r="T64"/>
  <c r="T61"/>
  <c r="T58"/>
  <c r="T47"/>
  <c r="T45"/>
  <c r="T35"/>
  <c r="T32"/>
  <c r="T29"/>
  <c r="AL82" i="59"/>
  <c r="AL44"/>
  <c r="AL58"/>
  <c r="AL46"/>
  <c r="AL111"/>
  <c r="AL49"/>
  <c r="AL53"/>
  <c r="AL19"/>
  <c r="AL25"/>
  <c r="AL37"/>
  <c r="AL65"/>
  <c r="AL69"/>
  <c r="AL91"/>
  <c r="AL95"/>
  <c r="AL105"/>
  <c r="AL98"/>
  <c r="AQ78" i="40"/>
  <c r="AQ66"/>
  <c r="AQ62"/>
  <c r="AQ42"/>
  <c r="AQ38"/>
  <c r="AQ34"/>
  <c r="AQ18"/>
  <c r="AQ14"/>
  <c r="AQ10"/>
  <c r="AQ6"/>
  <c r="AQ107"/>
  <c r="AQ94"/>
  <c r="AQ58"/>
  <c r="AQ54"/>
  <c r="AQ50"/>
  <c r="AQ46"/>
  <c r="AQ30"/>
  <c r="AQ26"/>
  <c r="AQ22"/>
  <c r="AQ106"/>
  <c r="AJ83" i="62"/>
  <c r="AJ77"/>
  <c r="AJ73"/>
  <c r="AJ70"/>
  <c r="AJ34"/>
  <c r="AJ73" i="58"/>
  <c r="AJ34"/>
  <c r="AJ42"/>
  <c r="AJ14"/>
  <c r="AJ12"/>
  <c r="AJ57"/>
  <c r="AJ105"/>
  <c r="AJ94"/>
  <c r="AJ93"/>
  <c r="AJ90"/>
  <c r="AJ89"/>
  <c r="AJ82"/>
  <c r="AJ77"/>
  <c r="AJ70"/>
  <c r="AJ69"/>
  <c r="AJ54"/>
  <c r="AJ53"/>
  <c r="AJ50"/>
  <c r="AJ35"/>
  <c r="AJ49"/>
  <c r="AJ48"/>
  <c r="AJ43"/>
  <c r="AJ27"/>
  <c r="AJ11"/>
  <c r="AJ20"/>
  <c r="AJ18"/>
  <c r="AB23"/>
  <c r="AB105"/>
  <c r="AB93"/>
  <c r="AB89"/>
  <c r="AB84"/>
  <c r="AB77"/>
  <c r="AB69"/>
  <c r="AB34"/>
  <c r="AB54"/>
  <c r="AB38"/>
  <c r="AB103"/>
  <c r="AB101"/>
  <c r="AB87"/>
  <c r="AB83"/>
  <c r="AB61"/>
  <c r="AB57"/>
  <c r="AB50"/>
  <c r="AB43"/>
  <c r="AB53"/>
  <c r="AB52"/>
  <c r="AB26"/>
  <c r="AB15"/>
  <c r="AB25"/>
  <c r="AB20"/>
  <c r="AJ90" i="63"/>
  <c r="AJ89"/>
  <c r="AJ113"/>
  <c r="AJ109"/>
  <c r="AJ73"/>
  <c r="AJ72"/>
  <c r="AJ112"/>
  <c r="AJ57"/>
  <c r="AJ43"/>
  <c r="AJ22"/>
  <c r="AB113"/>
  <c r="AB110"/>
  <c r="AB106"/>
  <c r="AB100"/>
  <c r="AB81"/>
  <c r="AB77"/>
  <c r="AB66"/>
  <c r="AB64"/>
  <c r="AB34"/>
  <c r="AH106" i="41"/>
  <c r="AB112" i="63"/>
  <c r="AB109"/>
  <c r="AB107"/>
  <c r="AB103"/>
  <c r="AB101"/>
  <c r="AB90"/>
  <c r="AB89"/>
  <c r="AB85"/>
  <c r="AB84"/>
  <c r="AB83"/>
  <c r="AB80"/>
  <c r="AB79"/>
  <c r="AB75"/>
  <c r="AB73"/>
  <c r="AB72"/>
  <c r="AB70"/>
  <c r="AB69"/>
  <c r="AB63"/>
  <c r="AB56"/>
  <c r="AB57"/>
  <c r="AB52"/>
  <c r="AB46"/>
  <c r="AB43"/>
  <c r="AB35"/>
  <c r="AB22"/>
  <c r="AB15"/>
  <c r="T109"/>
  <c r="AL109" s="1"/>
  <c r="T72"/>
  <c r="T73"/>
  <c r="T54"/>
  <c r="T44"/>
  <c r="T113"/>
  <c r="T112"/>
  <c r="T103"/>
  <c r="T90"/>
  <c r="T89"/>
  <c r="T83"/>
  <c r="T84"/>
  <c r="T77"/>
  <c r="T76"/>
  <c r="T70"/>
  <c r="T69"/>
  <c r="T56"/>
  <c r="Z51" i="41"/>
  <c r="T43" i="63"/>
  <c r="T42"/>
  <c r="T26"/>
  <c r="T22"/>
  <c r="T23"/>
  <c r="AQ107" i="41"/>
  <c r="AQ106"/>
  <c r="AJ85" i="62"/>
  <c r="AJ84"/>
  <c r="AJ61"/>
  <c r="AJ57"/>
  <c r="AJ14"/>
  <c r="AB109"/>
  <c r="AL109" s="1"/>
  <c r="AB44"/>
  <c r="AB26"/>
  <c r="AB24"/>
  <c r="AB23"/>
  <c r="AB113"/>
  <c r="AB105"/>
  <c r="AB103"/>
  <c r="AB102"/>
  <c r="AB101"/>
  <c r="AB99"/>
  <c r="AB91"/>
  <c r="AB90"/>
  <c r="AL90" s="1"/>
  <c r="AB89"/>
  <c r="AB84"/>
  <c r="AB78"/>
  <c r="AB77"/>
  <c r="AB76"/>
  <c r="AB74"/>
  <c r="AB73"/>
  <c r="AB71"/>
  <c r="AB70"/>
  <c r="AB63"/>
  <c r="AB57"/>
  <c r="AB53"/>
  <c r="AB43"/>
  <c r="AB38"/>
  <c r="AB15"/>
  <c r="T98"/>
  <c r="T82"/>
  <c r="T78"/>
  <c r="T77"/>
  <c r="T73"/>
  <c r="T69"/>
  <c r="T63"/>
  <c r="T61"/>
  <c r="T53"/>
  <c r="T43"/>
  <c r="T34"/>
  <c r="T23"/>
  <c r="T57"/>
  <c r="T99"/>
  <c r="T105"/>
  <c r="T112"/>
  <c r="T84"/>
  <c r="T70"/>
  <c r="T24"/>
  <c r="T22"/>
  <c r="AQ106" i="45"/>
  <c r="AB109" i="61"/>
  <c r="AB100"/>
  <c r="AB90"/>
  <c r="AB84"/>
  <c r="AB43"/>
  <c r="AB42"/>
  <c r="AB40"/>
  <c r="AB38"/>
  <c r="AB36"/>
  <c r="AB35"/>
  <c r="AB33"/>
  <c r="AB22"/>
  <c r="AB110"/>
  <c r="AB94"/>
  <c r="AB98"/>
  <c r="AB96"/>
  <c r="AB76"/>
  <c r="AB78"/>
  <c r="AB77"/>
  <c r="AB70"/>
  <c r="AB57"/>
  <c r="AB46"/>
  <c r="AB44"/>
  <c r="AB34"/>
  <c r="AB25"/>
  <c r="AB24"/>
  <c r="AB23"/>
  <c r="AB20"/>
  <c r="T110"/>
  <c r="T76"/>
  <c r="T72"/>
  <c r="T58"/>
  <c r="T54"/>
  <c r="T46"/>
  <c r="T45"/>
  <c r="T40"/>
  <c r="T34"/>
  <c r="T28"/>
  <c r="T27"/>
  <c r="T26"/>
  <c r="T25"/>
  <c r="T24"/>
  <c r="T20"/>
  <c r="T13"/>
  <c r="T52"/>
  <c r="T105"/>
  <c r="T98"/>
  <c r="T96"/>
  <c r="T84"/>
  <c r="T78"/>
  <c r="T70"/>
  <c r="T69"/>
  <c r="T50"/>
  <c r="Z33" i="42"/>
  <c r="T38" i="61"/>
  <c r="T36"/>
  <c r="Z17" i="42"/>
  <c r="Z9"/>
  <c r="AQ107"/>
  <c r="L26" i="61"/>
  <c r="L22"/>
  <c r="L75"/>
  <c r="R107" i="42"/>
  <c r="T93" i="58"/>
  <c r="T77"/>
  <c r="T90"/>
  <c r="T89"/>
  <c r="T61"/>
  <c r="T34"/>
  <c r="T23"/>
  <c r="T14"/>
  <c r="T12"/>
  <c r="T112"/>
  <c r="T94"/>
  <c r="Z87" i="43"/>
  <c r="T84" i="58"/>
  <c r="T83"/>
  <c r="T70"/>
  <c r="T69"/>
  <c r="Z51" i="43"/>
  <c r="T26" i="58"/>
  <c r="Z19" i="43"/>
  <c r="T11" i="58"/>
  <c r="AQ107" i="43"/>
  <c r="AQ106"/>
  <c r="L113" i="63"/>
  <c r="L101"/>
  <c r="L100"/>
  <c r="L98"/>
  <c r="L112"/>
  <c r="L106"/>
  <c r="L105"/>
  <c r="AL105" s="1"/>
  <c r="L103"/>
  <c r="AL103" s="1"/>
  <c r="L90"/>
  <c r="L86" i="58"/>
  <c r="L61"/>
  <c r="L57"/>
  <c r="L53"/>
  <c r="L38" i="62"/>
  <c r="L106"/>
  <c r="L70"/>
  <c r="L15" i="63"/>
  <c r="AL107" i="62"/>
  <c r="L100"/>
  <c r="L98"/>
  <c r="L50"/>
  <c r="L48"/>
  <c r="L101"/>
  <c r="L99"/>
  <c r="L86"/>
  <c r="L82"/>
  <c r="L78"/>
  <c r="L69"/>
  <c r="L47"/>
  <c r="L40"/>
  <c r="L37"/>
  <c r="L34"/>
  <c r="L32"/>
  <c r="L30"/>
  <c r="L28"/>
  <c r="L110" i="60"/>
  <c r="L108"/>
  <c r="L102"/>
  <c r="L98"/>
  <c r="L94"/>
  <c r="L83"/>
  <c r="L81"/>
  <c r="L75"/>
  <c r="AL75" s="1"/>
  <c r="L73"/>
  <c r="AL71"/>
  <c r="L67"/>
  <c r="L65"/>
  <c r="L59"/>
  <c r="L57"/>
  <c r="L51"/>
  <c r="L49"/>
  <c r="L43"/>
  <c r="L41"/>
  <c r="L35"/>
  <c r="AL35" s="1"/>
  <c r="L33"/>
  <c r="L27"/>
  <c r="L25"/>
  <c r="L17"/>
  <c r="L113"/>
  <c r="L111"/>
  <c r="L109"/>
  <c r="L103"/>
  <c r="L82"/>
  <c r="L80"/>
  <c r="L74"/>
  <c r="L72"/>
  <c r="L66"/>
  <c r="L64"/>
  <c r="L58"/>
  <c r="L56"/>
  <c r="L50"/>
  <c r="L48"/>
  <c r="L42"/>
  <c r="L40"/>
  <c r="L34"/>
  <c r="L32"/>
  <c r="L26"/>
  <c r="L24"/>
  <c r="AL24" s="1"/>
  <c r="L22"/>
  <c r="L20"/>
  <c r="L18"/>
  <c r="L112" i="61"/>
  <c r="L110"/>
  <c r="L104"/>
  <c r="L100"/>
  <c r="L98"/>
  <c r="L94"/>
  <c r="L92"/>
  <c r="L90"/>
  <c r="L86"/>
  <c r="L84"/>
  <c r="L82"/>
  <c r="L78"/>
  <c r="L74"/>
  <c r="L70"/>
  <c r="L68"/>
  <c r="L64"/>
  <c r="L62"/>
  <c r="L58"/>
  <c r="L54"/>
  <c r="L52"/>
  <c r="L48"/>
  <c r="L46"/>
  <c r="L44"/>
  <c r="L40"/>
  <c r="L36"/>
  <c r="L34"/>
  <c r="L32"/>
  <c r="L30"/>
  <c r="L28"/>
  <c r="L20"/>
  <c r="L18"/>
  <c r="L111"/>
  <c r="L109"/>
  <c r="L103"/>
  <c r="L99"/>
  <c r="L81"/>
  <c r="L77"/>
  <c r="L73"/>
  <c r="L69"/>
  <c r="L67"/>
  <c r="L63"/>
  <c r="L61"/>
  <c r="L57"/>
  <c r="L53"/>
  <c r="L51"/>
  <c r="L47"/>
  <c r="L43"/>
  <c r="L39"/>
  <c r="L35"/>
  <c r="L33"/>
  <c r="L29"/>
  <c r="L81" i="58"/>
  <c r="L79"/>
  <c r="L77"/>
  <c r="L75"/>
  <c r="L73"/>
  <c r="L71"/>
  <c r="L65"/>
  <c r="L63"/>
  <c r="L39"/>
  <c r="L25"/>
  <c r="L23"/>
  <c r="L21"/>
  <c r="L18"/>
  <c r="AB11"/>
  <c r="AL49"/>
  <c r="T11" i="56"/>
  <c r="AB11"/>
  <c r="AJ11"/>
  <c r="L110"/>
  <c r="L88"/>
  <c r="L84"/>
  <c r="L80"/>
  <c r="L56"/>
  <c r="L52"/>
  <c r="AL52" s="1"/>
  <c r="L48"/>
  <c r="L33"/>
  <c r="L29"/>
  <c r="AK70" i="73"/>
  <c r="AJ123"/>
  <c r="AJ121"/>
  <c r="AJ118"/>
  <c r="AJ116"/>
  <c r="AJ113"/>
  <c r="AJ111"/>
  <c r="AJ108"/>
  <c r="AJ105"/>
  <c r="AJ103"/>
  <c r="AJ100"/>
  <c r="AJ98"/>
  <c r="AJ95"/>
  <c r="AJ92"/>
  <c r="AJ89"/>
  <c r="AJ86"/>
  <c r="AJ83"/>
  <c r="AJ80"/>
  <c r="AJ77"/>
  <c r="AJ75"/>
  <c r="AJ72"/>
  <c r="AJ70"/>
  <c r="AJ67"/>
  <c r="AJ64"/>
  <c r="AJ61"/>
  <c r="AJ58"/>
  <c r="AJ55"/>
  <c r="AJ53"/>
  <c r="AJ50"/>
  <c r="AJ47"/>
  <c r="AJ45"/>
  <c r="AJ35"/>
  <c r="AJ32"/>
  <c r="AJ29"/>
  <c r="AJ25"/>
  <c r="AJ22"/>
  <c r="AJ20"/>
  <c r="AJ17"/>
  <c r="AJ14"/>
  <c r="AK112" i="56"/>
  <c r="AC112"/>
  <c r="U113" i="68"/>
  <c r="U112"/>
  <c r="Y113"/>
  <c r="AC113" s="1"/>
  <c r="Y112"/>
  <c r="AC112" s="1"/>
  <c r="U111" i="56"/>
  <c r="U110"/>
  <c r="U109"/>
  <c r="U108"/>
  <c r="U107"/>
  <c r="U106"/>
  <c r="U105"/>
  <c r="U104"/>
  <c r="U103"/>
  <c r="U102"/>
  <c r="U101"/>
  <c r="U100"/>
  <c r="U99"/>
  <c r="U98"/>
  <c r="U97"/>
  <c r="U96"/>
  <c r="U95"/>
  <c r="U94"/>
  <c r="U93"/>
  <c r="U92"/>
  <c r="U91"/>
  <c r="U90"/>
  <c r="U89"/>
  <c r="U88"/>
  <c r="U87"/>
  <c r="U86"/>
  <c r="U85"/>
  <c r="U84"/>
  <c r="U83"/>
  <c r="U82"/>
  <c r="U81"/>
  <c r="U80"/>
  <c r="U79"/>
  <c r="U78"/>
  <c r="U77"/>
  <c r="U76"/>
  <c r="U75"/>
  <c r="U74"/>
  <c r="U73"/>
  <c r="U72"/>
  <c r="U71"/>
  <c r="U70"/>
  <c r="U69"/>
  <c r="U68"/>
  <c r="U67"/>
  <c r="U66"/>
  <c r="U65"/>
  <c r="U64"/>
  <c r="U63"/>
  <c r="U62"/>
  <c r="U61"/>
  <c r="U60"/>
  <c r="U59"/>
  <c r="U58"/>
  <c r="U57"/>
  <c r="U56"/>
  <c r="U55"/>
  <c r="U54"/>
  <c r="U53"/>
  <c r="U52"/>
  <c r="U51"/>
  <c r="U50"/>
  <c r="U49"/>
  <c r="U48"/>
  <c r="U47"/>
  <c r="U46"/>
  <c r="U45"/>
  <c r="U44"/>
  <c r="U43"/>
  <c r="U42"/>
  <c r="U41"/>
  <c r="U40"/>
  <c r="U39"/>
  <c r="U38"/>
  <c r="U37"/>
  <c r="U36"/>
  <c r="U35"/>
  <c r="U34"/>
  <c r="U33"/>
  <c r="U32"/>
  <c r="U31"/>
  <c r="U30"/>
  <c r="U29"/>
  <c r="U28"/>
  <c r="U27"/>
  <c r="U26"/>
  <c r="U25"/>
  <c r="U24"/>
  <c r="U23"/>
  <c r="U22"/>
  <c r="U21"/>
  <c r="U20"/>
  <c r="U19"/>
  <c r="U18"/>
  <c r="U17"/>
  <c r="U16"/>
  <c r="U15"/>
  <c r="U14"/>
  <c r="U13"/>
  <c r="U12"/>
  <c r="AH41" i="54"/>
  <c r="AH9"/>
  <c r="AP90"/>
  <c r="AP58"/>
  <c r="AP46"/>
  <c r="AP42"/>
  <c r="AP26"/>
  <c r="AP10"/>
  <c r="AH69" i="40"/>
  <c r="AH53"/>
  <c r="AH41"/>
  <c r="R28"/>
  <c r="AH13"/>
  <c r="U92" i="50"/>
  <c r="U84"/>
  <c r="U72"/>
  <c r="AK70"/>
  <c r="U64"/>
  <c r="AK62"/>
  <c r="U55"/>
  <c r="AK53"/>
  <c r="U47"/>
  <c r="AK45"/>
  <c r="U39"/>
  <c r="AK37"/>
  <c r="AK29"/>
  <c r="AK21"/>
  <c r="AK13"/>
  <c r="U87" i="48"/>
  <c r="AK69"/>
  <c r="AK61"/>
  <c r="AK53"/>
  <c r="AK45"/>
  <c r="AK37"/>
  <c r="AK29"/>
  <c r="AK21"/>
  <c r="AK13"/>
  <c r="AK83" i="49"/>
  <c r="U69"/>
  <c r="U61"/>
  <c r="U53"/>
  <c r="U45"/>
  <c r="U37"/>
  <c r="U29"/>
  <c r="U21"/>
  <c r="U13"/>
  <c r="M86" i="47"/>
  <c r="AC71"/>
  <c r="M62"/>
  <c r="AM62" s="1"/>
  <c r="M56"/>
  <c r="AC53"/>
  <c r="M48"/>
  <c r="AC45"/>
  <c r="M40"/>
  <c r="AC37"/>
  <c r="M32"/>
  <c r="AC29"/>
  <c r="M24"/>
  <c r="AC21"/>
  <c r="M16"/>
  <c r="AC13"/>
  <c r="R93" i="46"/>
  <c r="R67"/>
  <c r="AH64"/>
  <c r="R59"/>
  <c r="AH56"/>
  <c r="R51"/>
  <c r="AH48"/>
  <c r="R43"/>
  <c r="AH40"/>
  <c r="R35"/>
  <c r="AH32"/>
  <c r="R27"/>
  <c r="AP24"/>
  <c r="AP16"/>
  <c r="Z7"/>
  <c r="Z77" i="41"/>
  <c r="Z63"/>
  <c r="Z55"/>
  <c r="Z47"/>
  <c r="Z39"/>
  <c r="Z31"/>
  <c r="Z23"/>
  <c r="Z15"/>
  <c r="Z7"/>
  <c r="Z81" i="45"/>
  <c r="Z65"/>
  <c r="Z57"/>
  <c r="AP50"/>
  <c r="AP42"/>
  <c r="AP34"/>
  <c r="AP26"/>
  <c r="AP18"/>
  <c r="AP10"/>
  <c r="Z95" i="44"/>
  <c r="Z69"/>
  <c r="Z61"/>
  <c r="Z53"/>
  <c r="AP45"/>
  <c r="AP37"/>
  <c r="AP29"/>
  <c r="AP21"/>
  <c r="AP13"/>
  <c r="AP99" i="42"/>
  <c r="AP69"/>
  <c r="AP61"/>
  <c r="AP53"/>
  <c r="AP45"/>
  <c r="AP37"/>
  <c r="Z29"/>
  <c r="Z21"/>
  <c r="Z13"/>
  <c r="Z103" i="43"/>
  <c r="Z71"/>
  <c r="Z63"/>
  <c r="Z55"/>
  <c r="Z47"/>
  <c r="Z39"/>
  <c r="Z31"/>
  <c r="Z23"/>
  <c r="Z15"/>
  <c r="Z7"/>
  <c r="AK113" i="50"/>
  <c r="M113"/>
  <c r="AK112"/>
  <c r="M112"/>
  <c r="U113" i="48"/>
  <c r="AK112"/>
  <c r="U113" i="49"/>
  <c r="AK112"/>
  <c r="U113" i="47"/>
  <c r="U112"/>
  <c r="AP107" i="46"/>
  <c r="Z106"/>
  <c r="R107" i="41"/>
  <c r="R107" i="45"/>
  <c r="AP107" i="44"/>
  <c r="AP107" i="42"/>
  <c r="R106"/>
  <c r="AP107" i="43"/>
  <c r="AP107" i="40"/>
  <c r="AP107" i="54"/>
  <c r="Z106"/>
  <c r="AC67" i="56"/>
  <c r="AC65"/>
  <c r="AC63"/>
  <c r="AC61"/>
  <c r="AC58"/>
  <c r="AC56"/>
  <c r="AC54"/>
  <c r="AC52"/>
  <c r="AC50"/>
  <c r="AC48"/>
  <c r="AC23"/>
  <c r="AC21"/>
  <c r="AC19"/>
  <c r="AC17"/>
  <c r="AC13"/>
  <c r="AK110"/>
  <c r="AK108"/>
  <c r="AK107"/>
  <c r="AK105"/>
  <c r="AK103"/>
  <c r="AK101"/>
  <c r="AK99"/>
  <c r="AK97"/>
  <c r="AK76"/>
  <c r="AK75"/>
  <c r="AK73"/>
  <c r="AK71"/>
  <c r="AK69"/>
  <c r="AK67"/>
  <c r="AK65"/>
  <c r="AK56"/>
  <c r="AK54"/>
  <c r="AK50"/>
  <c r="AK39"/>
  <c r="AK37"/>
  <c r="AK35"/>
  <c r="AK33"/>
  <c r="AK23"/>
  <c r="AK21"/>
  <c r="AK19"/>
  <c r="AK17"/>
  <c r="AC110" i="68"/>
  <c r="U110"/>
  <c r="M110"/>
  <c r="AK109"/>
  <c r="AC109"/>
  <c r="U109"/>
  <c r="M109"/>
  <c r="AK108"/>
  <c r="AC108"/>
  <c r="U108"/>
  <c r="M108"/>
  <c r="AK107"/>
  <c r="AC107"/>
  <c r="U107"/>
  <c r="M107"/>
  <c r="AK106"/>
  <c r="AC106"/>
  <c r="U106"/>
  <c r="M106"/>
  <c r="AC100"/>
  <c r="U100"/>
  <c r="M100"/>
  <c r="AK99"/>
  <c r="AC99"/>
  <c r="U99"/>
  <c r="M99"/>
  <c r="AK98"/>
  <c r="AC98"/>
  <c r="U98"/>
  <c r="M98"/>
  <c r="AK97"/>
  <c r="AC97"/>
  <c r="U97"/>
  <c r="M97"/>
  <c r="AK96"/>
  <c r="AC96"/>
  <c r="U96"/>
  <c r="M96"/>
  <c r="AK95"/>
  <c r="AC95"/>
  <c r="U95"/>
  <c r="M95"/>
  <c r="AK94"/>
  <c r="AC94"/>
  <c r="U94"/>
  <c r="M94"/>
  <c r="AK93"/>
  <c r="AC93"/>
  <c r="U93"/>
  <c r="M93"/>
  <c r="AK92"/>
  <c r="AC92"/>
  <c r="M92"/>
  <c r="AK91"/>
  <c r="AC91"/>
  <c r="U91"/>
  <c r="M91"/>
  <c r="AK90"/>
  <c r="AC90"/>
  <c r="U90"/>
  <c r="M90"/>
  <c r="AK89"/>
  <c r="AC89"/>
  <c r="U89"/>
  <c r="M89"/>
  <c r="AK88"/>
  <c r="AC88"/>
  <c r="U88"/>
  <c r="M88"/>
  <c r="AK87"/>
  <c r="AC87"/>
  <c r="U87"/>
  <c r="M87"/>
  <c r="AK86"/>
  <c r="AC86"/>
  <c r="U86"/>
  <c r="M86"/>
  <c r="AK85"/>
  <c r="AC85"/>
  <c r="U85"/>
  <c r="M85"/>
  <c r="AK84"/>
  <c r="AC84"/>
  <c r="AK74"/>
  <c r="AC74"/>
  <c r="U74"/>
  <c r="M74"/>
  <c r="AK73"/>
  <c r="AC73"/>
  <c r="U73"/>
  <c r="M73"/>
  <c r="AK72"/>
  <c r="AC72"/>
  <c r="M72"/>
  <c r="AK71"/>
  <c r="AC71"/>
  <c r="U71"/>
  <c r="M71"/>
  <c r="AK66"/>
  <c r="AC66"/>
  <c r="U66"/>
  <c r="M66"/>
  <c r="AK65"/>
  <c r="AC65"/>
  <c r="U65"/>
  <c r="M65"/>
  <c r="AK64"/>
  <c r="AC64"/>
  <c r="M64"/>
  <c r="AK63"/>
  <c r="AC63"/>
  <c r="U63"/>
  <c r="M63"/>
  <c r="AK57"/>
  <c r="AC57"/>
  <c r="U57"/>
  <c r="M57"/>
  <c r="AK56"/>
  <c r="AC56"/>
  <c r="U56"/>
  <c r="M56"/>
  <c r="AK55"/>
  <c r="AC55"/>
  <c r="M55"/>
  <c r="AK54"/>
  <c r="AC54"/>
  <c r="U54"/>
  <c r="M54"/>
  <c r="AK49"/>
  <c r="AC49"/>
  <c r="U49"/>
  <c r="M49"/>
  <c r="AK48"/>
  <c r="AC48"/>
  <c r="U48"/>
  <c r="M48"/>
  <c r="AK47"/>
  <c r="AC47"/>
  <c r="M47"/>
  <c r="AK46"/>
  <c r="AC46"/>
  <c r="U46"/>
  <c r="M46"/>
  <c r="AK41"/>
  <c r="AC41"/>
  <c r="U41"/>
  <c r="M41"/>
  <c r="AK40"/>
  <c r="AC40"/>
  <c r="U40"/>
  <c r="M40"/>
  <c r="AK39"/>
  <c r="AC39"/>
  <c r="M39"/>
  <c r="AK38"/>
  <c r="AC38"/>
  <c r="U38"/>
  <c r="M38"/>
  <c r="AK33"/>
  <c r="AC33"/>
  <c r="U33"/>
  <c r="M33"/>
  <c r="AK32"/>
  <c r="AC32"/>
  <c r="U32"/>
  <c r="M32"/>
  <c r="AK31"/>
  <c r="AC110" i="56"/>
  <c r="AC108"/>
  <c r="AC107"/>
  <c r="AC105"/>
  <c r="AC103"/>
  <c r="AC101"/>
  <c r="AC99"/>
  <c r="AC97"/>
  <c r="AC95"/>
  <c r="AC93"/>
  <c r="AC90"/>
  <c r="AC88"/>
  <c r="AC86"/>
  <c r="AC84"/>
  <c r="AC82"/>
  <c r="AC80"/>
  <c r="AC78"/>
  <c r="AC76"/>
  <c r="AC75"/>
  <c r="AC73"/>
  <c r="AC71"/>
  <c r="AC69"/>
  <c r="AC46"/>
  <c r="AC44"/>
  <c r="AC43"/>
  <c r="AC41"/>
  <c r="AC39"/>
  <c r="AC37"/>
  <c r="AC33"/>
  <c r="AC31"/>
  <c r="AC29"/>
  <c r="AC27"/>
  <c r="AC25"/>
  <c r="AK95"/>
  <c r="AK93"/>
  <c r="AK90"/>
  <c r="AK88"/>
  <c r="AK86"/>
  <c r="AK84"/>
  <c r="AK82"/>
  <c r="AK78"/>
  <c r="AK63"/>
  <c r="AK61"/>
  <c r="AK58"/>
  <c r="AK48"/>
  <c r="AK46"/>
  <c r="AK43"/>
  <c r="AK41"/>
  <c r="AK31"/>
  <c r="AK29"/>
  <c r="AK27"/>
  <c r="AK25"/>
  <c r="AK15"/>
  <c r="AK13"/>
  <c r="AK111" i="68"/>
  <c r="AC111"/>
  <c r="U111"/>
  <c r="M111"/>
  <c r="AK110"/>
  <c r="AK105"/>
  <c r="AC105"/>
  <c r="U105"/>
  <c r="M105"/>
  <c r="AK104"/>
  <c r="AC104"/>
  <c r="U104"/>
  <c r="M104"/>
  <c r="AK103"/>
  <c r="AC103"/>
  <c r="U103"/>
  <c r="M103"/>
  <c r="AK102"/>
  <c r="AC102"/>
  <c r="U102"/>
  <c r="M102"/>
  <c r="AK101"/>
  <c r="AC101"/>
  <c r="U101"/>
  <c r="M101"/>
  <c r="AK100"/>
  <c r="U84"/>
  <c r="M84"/>
  <c r="AK83"/>
  <c r="AC83"/>
  <c r="U83"/>
  <c r="M83"/>
  <c r="AK82"/>
  <c r="AC82"/>
  <c r="U82"/>
  <c r="M82"/>
  <c r="AK81"/>
  <c r="AC81"/>
  <c r="U81"/>
  <c r="M81"/>
  <c r="AK80"/>
  <c r="AC80"/>
  <c r="U80"/>
  <c r="M80"/>
  <c r="AK79"/>
  <c r="AC79"/>
  <c r="U79"/>
  <c r="M79"/>
  <c r="AK78"/>
  <c r="AC78"/>
  <c r="U78"/>
  <c r="M78"/>
  <c r="AK77"/>
  <c r="AC77"/>
  <c r="U77"/>
  <c r="M77"/>
  <c r="AK76"/>
  <c r="AC76"/>
  <c r="M76"/>
  <c r="AK75"/>
  <c r="AC75"/>
  <c r="U75"/>
  <c r="M75"/>
  <c r="AK70"/>
  <c r="AC70"/>
  <c r="U70"/>
  <c r="M70"/>
  <c r="AK69"/>
  <c r="AC69"/>
  <c r="U69"/>
  <c r="M69"/>
  <c r="AK68"/>
  <c r="AC68"/>
  <c r="M68"/>
  <c r="AK67"/>
  <c r="AC67"/>
  <c r="U67"/>
  <c r="M67"/>
  <c r="AK62"/>
  <c r="AC62"/>
  <c r="U62"/>
  <c r="M62"/>
  <c r="AK61"/>
  <c r="AC61"/>
  <c r="U61"/>
  <c r="M61"/>
  <c r="AK60"/>
  <c r="AC60"/>
  <c r="U60"/>
  <c r="M60"/>
  <c r="AK59"/>
  <c r="AC59"/>
  <c r="M59"/>
  <c r="AK58"/>
  <c r="AC58"/>
  <c r="U58"/>
  <c r="M58"/>
  <c r="AK53"/>
  <c r="AC53"/>
  <c r="U53"/>
  <c r="M53"/>
  <c r="AK52"/>
  <c r="AC52"/>
  <c r="U52"/>
  <c r="M52"/>
  <c r="AK51"/>
  <c r="AC51"/>
  <c r="M51"/>
  <c r="AK50"/>
  <c r="AC50"/>
  <c r="U50"/>
  <c r="M50"/>
  <c r="AK45"/>
  <c r="AC45"/>
  <c r="U45"/>
  <c r="M45"/>
  <c r="AK44"/>
  <c r="AC44"/>
  <c r="U44"/>
  <c r="M44"/>
  <c r="AK43"/>
  <c r="AC43"/>
  <c r="M43"/>
  <c r="AK42"/>
  <c r="AC42"/>
  <c r="U42"/>
  <c r="M42"/>
  <c r="AK37"/>
  <c r="AC37"/>
  <c r="U37"/>
  <c r="M37"/>
  <c r="AK36"/>
  <c r="AC36"/>
  <c r="U36"/>
  <c r="M36"/>
  <c r="AK35"/>
  <c r="AC35"/>
  <c r="M35"/>
  <c r="AK34"/>
  <c r="AC34"/>
  <c r="U34"/>
  <c r="M34"/>
  <c r="AK113"/>
  <c r="AK112"/>
  <c r="AK12" i="66"/>
  <c r="AC12"/>
  <c r="U12"/>
  <c r="M99" i="67"/>
  <c r="Q47" i="58"/>
  <c r="U47" s="1"/>
  <c r="I113" i="66"/>
  <c r="M113" i="48"/>
  <c r="I112" i="66"/>
  <c r="M112" s="1"/>
  <c r="M112" i="48"/>
  <c r="I113" i="67"/>
  <c r="M113" i="49"/>
  <c r="I112" i="67"/>
  <c r="M112" s="1"/>
  <c r="M112" i="49"/>
  <c r="I113" i="65"/>
  <c r="M113" i="47"/>
  <c r="I112" i="65"/>
  <c r="M112" s="1"/>
  <c r="M112" i="47"/>
  <c r="I113" i="64"/>
  <c r="R107" i="46"/>
  <c r="I112" i="64"/>
  <c r="R106" i="46"/>
  <c r="Q113" i="63"/>
  <c r="Z107" i="41"/>
  <c r="Q112" i="63"/>
  <c r="Z106" i="41"/>
  <c r="Q113" i="62"/>
  <c r="U113" s="1"/>
  <c r="Z107" i="45"/>
  <c r="Q112" i="62"/>
  <c r="U112" s="1"/>
  <c r="Z106" i="45"/>
  <c r="Q112" i="60"/>
  <c r="U112" s="1"/>
  <c r="Z106" i="44"/>
  <c r="Q112" i="61"/>
  <c r="U112" s="1"/>
  <c r="Z106" i="42"/>
  <c r="Q112" i="58"/>
  <c r="U112" s="1"/>
  <c r="Z106" i="43"/>
  <c r="Q112" i="59"/>
  <c r="U112" s="1"/>
  <c r="Z106" i="40"/>
  <c r="AC111" i="56"/>
  <c r="AC109"/>
  <c r="AC106"/>
  <c r="AC104"/>
  <c r="AC102"/>
  <c r="AC100"/>
  <c r="AC98"/>
  <c r="AC96"/>
  <c r="AC94"/>
  <c r="AC92"/>
  <c r="AC91"/>
  <c r="AC89"/>
  <c r="AC87"/>
  <c r="AC85"/>
  <c r="AC83"/>
  <c r="AC81"/>
  <c r="AC79"/>
  <c r="AC66"/>
  <c r="AC64"/>
  <c r="AC62"/>
  <c r="AC60"/>
  <c r="AC59"/>
  <c r="AC47"/>
  <c r="AC45"/>
  <c r="AC42"/>
  <c r="AC40"/>
  <c r="AC38"/>
  <c r="AC36"/>
  <c r="AC22"/>
  <c r="AC20"/>
  <c r="AC18"/>
  <c r="AC16"/>
  <c r="AK96"/>
  <c r="AK94"/>
  <c r="AK92"/>
  <c r="AK91"/>
  <c r="AK89"/>
  <c r="AK87"/>
  <c r="AK85"/>
  <c r="AK83"/>
  <c r="AK81"/>
  <c r="AK74"/>
  <c r="AK64"/>
  <c r="AK62"/>
  <c r="AK55"/>
  <c r="AK53"/>
  <c r="AK47"/>
  <c r="AK45"/>
  <c r="AK40"/>
  <c r="AK38"/>
  <c r="AK32"/>
  <c r="AK30"/>
  <c r="AK24"/>
  <c r="AK22"/>
  <c r="AK16"/>
  <c r="AK14"/>
  <c r="AK111" i="59"/>
  <c r="AC95"/>
  <c r="U95"/>
  <c r="AK94"/>
  <c r="AC94"/>
  <c r="U94"/>
  <c r="AK93"/>
  <c r="AC93"/>
  <c r="U93"/>
  <c r="AK92"/>
  <c r="AC92"/>
  <c r="U92"/>
  <c r="AK91"/>
  <c r="AC91"/>
  <c r="U91"/>
  <c r="AK90"/>
  <c r="AC90"/>
  <c r="U90"/>
  <c r="AK89"/>
  <c r="AC89"/>
  <c r="U89"/>
  <c r="AK88"/>
  <c r="AC88"/>
  <c r="U88"/>
  <c r="AK87"/>
  <c r="AC87"/>
  <c r="U87"/>
  <c r="AK86"/>
  <c r="AC86"/>
  <c r="U86"/>
  <c r="AK85"/>
  <c r="AC85"/>
  <c r="U85"/>
  <c r="AK84"/>
  <c r="AC84"/>
  <c r="U84"/>
  <c r="AK83"/>
  <c r="AC83"/>
  <c r="U83"/>
  <c r="AK82"/>
  <c r="AC82"/>
  <c r="U82"/>
  <c r="AK81"/>
  <c r="AC81"/>
  <c r="U81"/>
  <c r="AK80"/>
  <c r="AC80"/>
  <c r="U80"/>
  <c r="AK79"/>
  <c r="AC75"/>
  <c r="U75"/>
  <c r="AK74"/>
  <c r="AC74"/>
  <c r="U74"/>
  <c r="AK73"/>
  <c r="AC73"/>
  <c r="U73"/>
  <c r="AK72"/>
  <c r="AC72"/>
  <c r="U72"/>
  <c r="AK71"/>
  <c r="AC67"/>
  <c r="U67"/>
  <c r="AK66"/>
  <c r="AC66"/>
  <c r="U66"/>
  <c r="AK65"/>
  <c r="AC65"/>
  <c r="U65"/>
  <c r="AK64"/>
  <c r="AC64"/>
  <c r="U64"/>
  <c r="AK63"/>
  <c r="AC59"/>
  <c r="U59"/>
  <c r="AK58"/>
  <c r="AC58"/>
  <c r="U58"/>
  <c r="AK57"/>
  <c r="AC57"/>
  <c r="U57"/>
  <c r="AK56"/>
  <c r="AC56"/>
  <c r="U56"/>
  <c r="AK55"/>
  <c r="AC51"/>
  <c r="U51"/>
  <c r="AK50"/>
  <c r="AC50"/>
  <c r="U50"/>
  <c r="AC47"/>
  <c r="U47"/>
  <c r="AK46"/>
  <c r="AC46"/>
  <c r="U46"/>
  <c r="AK45"/>
  <c r="AC45"/>
  <c r="U45"/>
  <c r="AK44"/>
  <c r="AC44"/>
  <c r="U44"/>
  <c r="AK43"/>
  <c r="AC39"/>
  <c r="U39"/>
  <c r="AK38"/>
  <c r="AC38"/>
  <c r="U38"/>
  <c r="AK37"/>
  <c r="AC37"/>
  <c r="U37"/>
  <c r="AK36"/>
  <c r="AC36"/>
  <c r="U36"/>
  <c r="AK35"/>
  <c r="AK33"/>
  <c r="AC33"/>
  <c r="U33"/>
  <c r="AK32"/>
  <c r="AC32"/>
  <c r="U32"/>
  <c r="AK31"/>
  <c r="AC27"/>
  <c r="U27"/>
  <c r="AK26"/>
  <c r="AC26"/>
  <c r="U26"/>
  <c r="AK25"/>
  <c r="AC25"/>
  <c r="U25"/>
  <c r="AK24"/>
  <c r="AC24"/>
  <c r="U24"/>
  <c r="AK23"/>
  <c r="AC19"/>
  <c r="U19"/>
  <c r="AK18"/>
  <c r="AC18"/>
  <c r="U18"/>
  <c r="AK17"/>
  <c r="AC17"/>
  <c r="U17"/>
  <c r="AK16"/>
  <c r="AC16"/>
  <c r="U16"/>
  <c r="AK15"/>
  <c r="AC31" i="68"/>
  <c r="AK29"/>
  <c r="AC29"/>
  <c r="U29"/>
  <c r="M29"/>
  <c r="AK28"/>
  <c r="AC28"/>
  <c r="U28"/>
  <c r="M28"/>
  <c r="AK27"/>
  <c r="AC27"/>
  <c r="AK25"/>
  <c r="AC25"/>
  <c r="U25"/>
  <c r="M25"/>
  <c r="AK24"/>
  <c r="AC24"/>
  <c r="U24"/>
  <c r="M24"/>
  <c r="AK23"/>
  <c r="AC23"/>
  <c r="AK21"/>
  <c r="AC21"/>
  <c r="U21"/>
  <c r="M21"/>
  <c r="AK20"/>
  <c r="AC20"/>
  <c r="U20"/>
  <c r="M20"/>
  <c r="AK19"/>
  <c r="AC19"/>
  <c r="AK17"/>
  <c r="AC17"/>
  <c r="U17"/>
  <c r="M17"/>
  <c r="AK16"/>
  <c r="AC16"/>
  <c r="U16"/>
  <c r="M16"/>
  <c r="AK15"/>
  <c r="AC15"/>
  <c r="AK13"/>
  <c r="AC13"/>
  <c r="U13"/>
  <c r="M13"/>
  <c r="AK12"/>
  <c r="AC12"/>
  <c r="U12"/>
  <c r="M12"/>
  <c r="AK111" i="66"/>
  <c r="AC111"/>
  <c r="U103"/>
  <c r="M103"/>
  <c r="AK102"/>
  <c r="AC102"/>
  <c r="U102"/>
  <c r="M102"/>
  <c r="AK101"/>
  <c r="AC101"/>
  <c r="U101"/>
  <c r="M101"/>
  <c r="AK100"/>
  <c r="AC100"/>
  <c r="U100"/>
  <c r="M100"/>
  <c r="AK99"/>
  <c r="AC99"/>
  <c r="U99"/>
  <c r="M99"/>
  <c r="AK98"/>
  <c r="AC98"/>
  <c r="U98"/>
  <c r="M98"/>
  <c r="AK97"/>
  <c r="AC97"/>
  <c r="U97"/>
  <c r="M97"/>
  <c r="AK96"/>
  <c r="AC96"/>
  <c r="U96"/>
  <c r="M96"/>
  <c r="AK95"/>
  <c r="AC95"/>
  <c r="U87"/>
  <c r="M87"/>
  <c r="AK86"/>
  <c r="AC86"/>
  <c r="U86"/>
  <c r="M86"/>
  <c r="AK85"/>
  <c r="AC85"/>
  <c r="U85"/>
  <c r="M85"/>
  <c r="AK84"/>
  <c r="AC84"/>
  <c r="U84"/>
  <c r="M84"/>
  <c r="AK83"/>
  <c r="AC83"/>
  <c r="U83"/>
  <c r="M83"/>
  <c r="AK82"/>
  <c r="AC82"/>
  <c r="U82"/>
  <c r="M82"/>
  <c r="AK81"/>
  <c r="AC81"/>
  <c r="U81"/>
  <c r="M81"/>
  <c r="AK80"/>
  <c r="AC80"/>
  <c r="U80"/>
  <c r="M80"/>
  <c r="AK79"/>
  <c r="AC79"/>
  <c r="U79"/>
  <c r="M79"/>
  <c r="AK78"/>
  <c r="AC78"/>
  <c r="U78"/>
  <c r="M78"/>
  <c r="AK77"/>
  <c r="AC77"/>
  <c r="U77"/>
  <c r="M77"/>
  <c r="AK76"/>
  <c r="AC76"/>
  <c r="U76"/>
  <c r="M76"/>
  <c r="AK75"/>
  <c r="AC75"/>
  <c r="AK73"/>
  <c r="AC73"/>
  <c r="U73"/>
  <c r="M73"/>
  <c r="AK72"/>
  <c r="AC72"/>
  <c r="U72"/>
  <c r="M72"/>
  <c r="AK71"/>
  <c r="AC71"/>
  <c r="AK69"/>
  <c r="AC69"/>
  <c r="U69"/>
  <c r="M69"/>
  <c r="AK68"/>
  <c r="AC68"/>
  <c r="U68"/>
  <c r="M68"/>
  <c r="AK67"/>
  <c r="AC67"/>
  <c r="AK65"/>
  <c r="AC65"/>
  <c r="U65"/>
  <c r="M65"/>
  <c r="AK64"/>
  <c r="AC64"/>
  <c r="U64"/>
  <c r="M64"/>
  <c r="AK63"/>
  <c r="AC63"/>
  <c r="AK61"/>
  <c r="AC61"/>
  <c r="U61"/>
  <c r="M61"/>
  <c r="AK60"/>
  <c r="AC60"/>
  <c r="U60"/>
  <c r="M60"/>
  <c r="AK59"/>
  <c r="AC59"/>
  <c r="AK57"/>
  <c r="AC57"/>
  <c r="U57"/>
  <c r="M57"/>
  <c r="AK56"/>
  <c r="AC56"/>
  <c r="U56"/>
  <c r="M56"/>
  <c r="AK55"/>
  <c r="AC55"/>
  <c r="AK53"/>
  <c r="AC53"/>
  <c r="U53"/>
  <c r="M53"/>
  <c r="AK52"/>
  <c r="AC52"/>
  <c r="U52"/>
  <c r="M52"/>
  <c r="AK51"/>
  <c r="AC51"/>
  <c r="AK49"/>
  <c r="AC49"/>
  <c r="U49"/>
  <c r="M49"/>
  <c r="AK48"/>
  <c r="AC48"/>
  <c r="U48"/>
  <c r="M48"/>
  <c r="AK47"/>
  <c r="AC47"/>
  <c r="AK45"/>
  <c r="AC45"/>
  <c r="U45"/>
  <c r="M45"/>
  <c r="AK44"/>
  <c r="AC44"/>
  <c r="U44"/>
  <c r="M44"/>
  <c r="AK43"/>
  <c r="AC43"/>
  <c r="AK41"/>
  <c r="AC41"/>
  <c r="U41"/>
  <c r="M41"/>
  <c r="AK40"/>
  <c r="AC40"/>
  <c r="U40"/>
  <c r="M40"/>
  <c r="AK39"/>
  <c r="AC39"/>
  <c r="AK37"/>
  <c r="AC37"/>
  <c r="U37"/>
  <c r="M37"/>
  <c r="AK36"/>
  <c r="AC36"/>
  <c r="U36"/>
  <c r="M36"/>
  <c r="AK35"/>
  <c r="AC35"/>
  <c r="AK33"/>
  <c r="AC33"/>
  <c r="U33"/>
  <c r="M33"/>
  <c r="AK32"/>
  <c r="AC32"/>
  <c r="U32"/>
  <c r="M32"/>
  <c r="AK31"/>
  <c r="AC31"/>
  <c r="AK29"/>
  <c r="AC29"/>
  <c r="U29"/>
  <c r="M29"/>
  <c r="AK28"/>
  <c r="AC28"/>
  <c r="U28"/>
  <c r="M28"/>
  <c r="AK27"/>
  <c r="AC27"/>
  <c r="AK25"/>
  <c r="AC25"/>
  <c r="U25"/>
  <c r="M25"/>
  <c r="AK24"/>
  <c r="AC24"/>
  <c r="U24"/>
  <c r="M24"/>
  <c r="AK23"/>
  <c r="AC23"/>
  <c r="AK21"/>
  <c r="AC21"/>
  <c r="U21"/>
  <c r="M21"/>
  <c r="AK20"/>
  <c r="AC20"/>
  <c r="U20"/>
  <c r="M20"/>
  <c r="AK19"/>
  <c r="AC19"/>
  <c r="AK17"/>
  <c r="AC17"/>
  <c r="U17"/>
  <c r="M17"/>
  <c r="AK16"/>
  <c r="AC16"/>
  <c r="U16"/>
  <c r="M16"/>
  <c r="AK15"/>
  <c r="AC15"/>
  <c r="AK13"/>
  <c r="AC13"/>
  <c r="U13"/>
  <c r="AK111" i="67"/>
  <c r="AC111"/>
  <c r="U111"/>
  <c r="M111"/>
  <c r="AK110"/>
  <c r="AC110"/>
  <c r="U110"/>
  <c r="M110"/>
  <c r="AK109"/>
  <c r="AC109"/>
  <c r="U109"/>
  <c r="M109"/>
  <c r="AK108"/>
  <c r="AC108"/>
  <c r="U108"/>
  <c r="M108"/>
  <c r="AK99"/>
  <c r="AC99"/>
  <c r="U99"/>
  <c r="AK98"/>
  <c r="AC98"/>
  <c r="U98"/>
  <c r="M98"/>
  <c r="AK97"/>
  <c r="AC97"/>
  <c r="U97"/>
  <c r="M97"/>
  <c r="AK96"/>
  <c r="AC96"/>
  <c r="U96"/>
  <c r="M96"/>
  <c r="AK95"/>
  <c r="AC95"/>
  <c r="U95"/>
  <c r="M95"/>
  <c r="AK94"/>
  <c r="AC94"/>
  <c r="U94"/>
  <c r="M94"/>
  <c r="AK93"/>
  <c r="AC93"/>
  <c r="U93"/>
  <c r="M93"/>
  <c r="AK92"/>
  <c r="AC92"/>
  <c r="U92"/>
  <c r="M92"/>
  <c r="AK83"/>
  <c r="AC83"/>
  <c r="U83"/>
  <c r="M83"/>
  <c r="AK82"/>
  <c r="AC82"/>
  <c r="U82"/>
  <c r="M82"/>
  <c r="AK81"/>
  <c r="AC81"/>
  <c r="U81"/>
  <c r="M81"/>
  <c r="AK80"/>
  <c r="AC80"/>
  <c r="U80"/>
  <c r="M80"/>
  <c r="AK79"/>
  <c r="AC79"/>
  <c r="U79"/>
  <c r="M79"/>
  <c r="AK78"/>
  <c r="AC78"/>
  <c r="U78"/>
  <c r="M78"/>
  <c r="AK77"/>
  <c r="AC77"/>
  <c r="U77"/>
  <c r="M77"/>
  <c r="AK76"/>
  <c r="AC76"/>
  <c r="U76"/>
  <c r="M76"/>
  <c r="U73"/>
  <c r="M73"/>
  <c r="AK72"/>
  <c r="AC72"/>
  <c r="U72"/>
  <c r="M72"/>
  <c r="U69"/>
  <c r="M69"/>
  <c r="AK68"/>
  <c r="AC68"/>
  <c r="U68"/>
  <c r="M68"/>
  <c r="U65"/>
  <c r="M65"/>
  <c r="AK64"/>
  <c r="AC64"/>
  <c r="U64"/>
  <c r="M64"/>
  <c r="U61"/>
  <c r="M61"/>
  <c r="AK60"/>
  <c r="AC60"/>
  <c r="U60"/>
  <c r="M60"/>
  <c r="U57"/>
  <c r="M57"/>
  <c r="AK56"/>
  <c r="AC56"/>
  <c r="U56"/>
  <c r="M56"/>
  <c r="AK55"/>
  <c r="AC55"/>
  <c r="U53"/>
  <c r="M53"/>
  <c r="AK52"/>
  <c r="AC52"/>
  <c r="U52"/>
  <c r="M52"/>
  <c r="AK51"/>
  <c r="AC51"/>
  <c r="U49"/>
  <c r="M49"/>
  <c r="AK48"/>
  <c r="AC48"/>
  <c r="U48"/>
  <c r="M48"/>
  <c r="AK47"/>
  <c r="AC47"/>
  <c r="U45"/>
  <c r="M45"/>
  <c r="AK44"/>
  <c r="AC44"/>
  <c r="U44"/>
  <c r="M44"/>
  <c r="AK43"/>
  <c r="AC43"/>
  <c r="U41"/>
  <c r="M41"/>
  <c r="AK40"/>
  <c r="AC40"/>
  <c r="U40"/>
  <c r="M40"/>
  <c r="AK39"/>
  <c r="AC39"/>
  <c r="U37"/>
  <c r="M37"/>
  <c r="AK36"/>
  <c r="AC36"/>
  <c r="U36"/>
  <c r="M36"/>
  <c r="AK35"/>
  <c r="AC35"/>
  <c r="U33"/>
  <c r="M33"/>
  <c r="AK32"/>
  <c r="AC32"/>
  <c r="U32"/>
  <c r="M32"/>
  <c r="AK31"/>
  <c r="AC31"/>
  <c r="U29"/>
  <c r="M29"/>
  <c r="AK28"/>
  <c r="AC28"/>
  <c r="U28"/>
  <c r="M28"/>
  <c r="AK27"/>
  <c r="AC27"/>
  <c r="U25"/>
  <c r="M25"/>
  <c r="AK24"/>
  <c r="AC24"/>
  <c r="U24"/>
  <c r="M24"/>
  <c r="AK23"/>
  <c r="AC23"/>
  <c r="U21"/>
  <c r="M21"/>
  <c r="AK20"/>
  <c r="AC20"/>
  <c r="U20"/>
  <c r="M20"/>
  <c r="AK19"/>
  <c r="AC19"/>
  <c r="U17"/>
  <c r="M17"/>
  <c r="AK16"/>
  <c r="AC16"/>
  <c r="U16"/>
  <c r="M16"/>
  <c r="AK15"/>
  <c r="AC15"/>
  <c r="U13"/>
  <c r="M13"/>
  <c r="AK12"/>
  <c r="AC12"/>
  <c r="U12"/>
  <c r="M12"/>
  <c r="AK111" i="65"/>
  <c r="AC111"/>
  <c r="U99"/>
  <c r="M99"/>
  <c r="AK98"/>
  <c r="AC98"/>
  <c r="U98"/>
  <c r="M98"/>
  <c r="AK97"/>
  <c r="AC97"/>
  <c r="U97"/>
  <c r="M97"/>
  <c r="AK96"/>
  <c r="AC96"/>
  <c r="U96"/>
  <c r="M96"/>
  <c r="AK95"/>
  <c r="AC95"/>
  <c r="U95"/>
  <c r="M95"/>
  <c r="AK94"/>
  <c r="AC94"/>
  <c r="U94"/>
  <c r="M94"/>
  <c r="AK93"/>
  <c r="AC93"/>
  <c r="U93"/>
  <c r="M93"/>
  <c r="AK92"/>
  <c r="M86"/>
  <c r="AK85"/>
  <c r="AC85"/>
  <c r="U85"/>
  <c r="M85"/>
  <c r="AK84"/>
  <c r="AC84"/>
  <c r="U84"/>
  <c r="M84"/>
  <c r="AK83"/>
  <c r="AC83"/>
  <c r="U83"/>
  <c r="M83"/>
  <c r="AK82"/>
  <c r="AC82"/>
  <c r="U82"/>
  <c r="M82"/>
  <c r="AK81"/>
  <c r="AC81"/>
  <c r="U81"/>
  <c r="M81"/>
  <c r="AK80"/>
  <c r="AC80"/>
  <c r="U80"/>
  <c r="M80"/>
  <c r="AK79"/>
  <c r="AK74"/>
  <c r="AC74"/>
  <c r="U74"/>
  <c r="M74"/>
  <c r="AK73"/>
  <c r="AC73"/>
  <c r="U73"/>
  <c r="AC71"/>
  <c r="U71"/>
  <c r="M71"/>
  <c r="AK70"/>
  <c r="AC70"/>
  <c r="U70"/>
  <c r="AC68"/>
  <c r="U68"/>
  <c r="M68"/>
  <c r="AK67"/>
  <c r="AC67"/>
  <c r="U67"/>
  <c r="M67"/>
  <c r="M65"/>
  <c r="AK64"/>
  <c r="AC64"/>
  <c r="U64"/>
  <c r="M64"/>
  <c r="AK63"/>
  <c r="M62"/>
  <c r="AK61"/>
  <c r="AC61"/>
  <c r="U61"/>
  <c r="M61"/>
  <c r="AK60"/>
  <c r="AK58"/>
  <c r="AC58"/>
  <c r="U58"/>
  <c r="M58"/>
  <c r="AK57"/>
  <c r="M56"/>
  <c r="AK55"/>
  <c r="AC55"/>
  <c r="U55"/>
  <c r="M55"/>
  <c r="AC53"/>
  <c r="U53"/>
  <c r="M53"/>
  <c r="AK52"/>
  <c r="AC52"/>
  <c r="U52"/>
  <c r="AK50"/>
  <c r="AC50"/>
  <c r="U50"/>
  <c r="M50"/>
  <c r="AK49"/>
  <c r="M48"/>
  <c r="AK47"/>
  <c r="AC47"/>
  <c r="U47"/>
  <c r="M47"/>
  <c r="AC45"/>
  <c r="U45"/>
  <c r="M45"/>
  <c r="AK44"/>
  <c r="AC44"/>
  <c r="U44"/>
  <c r="AK42"/>
  <c r="AC42"/>
  <c r="U42"/>
  <c r="M42"/>
  <c r="AK41"/>
  <c r="M40"/>
  <c r="AK39"/>
  <c r="AC39"/>
  <c r="U39"/>
  <c r="M39"/>
  <c r="AC37"/>
  <c r="U37"/>
  <c r="M37"/>
  <c r="AK36"/>
  <c r="AC36"/>
  <c r="U36"/>
  <c r="AK34"/>
  <c r="AC34"/>
  <c r="U34"/>
  <c r="M34"/>
  <c r="AK33"/>
  <c r="M32"/>
  <c r="AK31"/>
  <c r="AC31"/>
  <c r="U31"/>
  <c r="M31"/>
  <c r="AC29"/>
  <c r="U29"/>
  <c r="M29"/>
  <c r="AK28"/>
  <c r="AC28"/>
  <c r="U28"/>
  <c r="AK26"/>
  <c r="AC26"/>
  <c r="U26"/>
  <c r="M26"/>
  <c r="AK25"/>
  <c r="M24"/>
  <c r="AK23"/>
  <c r="AC23"/>
  <c r="U23"/>
  <c r="AC21"/>
  <c r="U21"/>
  <c r="M21"/>
  <c r="AK20"/>
  <c r="AC20"/>
  <c r="U20"/>
  <c r="AK18"/>
  <c r="AC18"/>
  <c r="U18"/>
  <c r="M18"/>
  <c r="AK17"/>
  <c r="M16"/>
  <c r="AK15"/>
  <c r="AC15"/>
  <c r="U15"/>
  <c r="M15"/>
  <c r="AC13"/>
  <c r="U13"/>
  <c r="M13"/>
  <c r="AK12"/>
  <c r="AC12"/>
  <c r="U12"/>
  <c r="AK109" i="64"/>
  <c r="AC109"/>
  <c r="U109"/>
  <c r="M109"/>
  <c r="AK108"/>
  <c r="AC108"/>
  <c r="U108"/>
  <c r="M108"/>
  <c r="AK107"/>
  <c r="AC107"/>
  <c r="U107"/>
  <c r="M107"/>
  <c r="AK106"/>
  <c r="AC106"/>
  <c r="U106"/>
  <c r="M106"/>
  <c r="AK105"/>
  <c r="AC105"/>
  <c r="U105"/>
  <c r="M105"/>
  <c r="AK104"/>
  <c r="M99"/>
  <c r="AK98"/>
  <c r="AC98"/>
  <c r="U98"/>
  <c r="M98"/>
  <c r="AK97"/>
  <c r="AC97"/>
  <c r="U97"/>
  <c r="M97"/>
  <c r="AK96"/>
  <c r="AC96"/>
  <c r="U96"/>
  <c r="M96"/>
  <c r="AK95"/>
  <c r="AC95"/>
  <c r="U95"/>
  <c r="M95"/>
  <c r="AK94"/>
  <c r="AC94"/>
  <c r="U94"/>
  <c r="M94"/>
  <c r="AK93"/>
  <c r="AC93"/>
  <c r="U93"/>
  <c r="M93"/>
  <c r="AK92"/>
  <c r="AC86"/>
  <c r="U86"/>
  <c r="M86"/>
  <c r="AK85"/>
  <c r="AC85"/>
  <c r="U85"/>
  <c r="M85"/>
  <c r="AK84"/>
  <c r="AC84"/>
  <c r="U84"/>
  <c r="M84"/>
  <c r="AK83"/>
  <c r="AC83"/>
  <c r="U83"/>
  <c r="M83"/>
  <c r="AK82"/>
  <c r="AC82"/>
  <c r="U82"/>
  <c r="M82"/>
  <c r="AK81"/>
  <c r="AC81"/>
  <c r="U81"/>
  <c r="M81"/>
  <c r="AK80"/>
  <c r="AC80"/>
  <c r="U80"/>
  <c r="M80"/>
  <c r="AK75"/>
  <c r="AC75"/>
  <c r="U75"/>
  <c r="M75"/>
  <c r="AK74"/>
  <c r="M73"/>
  <c r="AK72"/>
  <c r="AC72"/>
  <c r="U72"/>
  <c r="M72"/>
  <c r="AC70"/>
  <c r="U70"/>
  <c r="M70"/>
  <c r="AK69"/>
  <c r="AC69"/>
  <c r="U69"/>
  <c r="AK67"/>
  <c r="AC67"/>
  <c r="U67"/>
  <c r="M67"/>
  <c r="AK66"/>
  <c r="M65"/>
  <c r="AK64"/>
  <c r="AC64"/>
  <c r="U64"/>
  <c r="M64"/>
  <c r="AC62"/>
  <c r="U62"/>
  <c r="M62"/>
  <c r="AK61"/>
  <c r="AC61"/>
  <c r="U61"/>
  <c r="AK59"/>
  <c r="AC59"/>
  <c r="U59"/>
  <c r="M59"/>
  <c r="AK58"/>
  <c r="M57"/>
  <c r="AK56"/>
  <c r="AC56"/>
  <c r="U56"/>
  <c r="M56"/>
  <c r="AC54"/>
  <c r="U54"/>
  <c r="M54"/>
  <c r="AK53"/>
  <c r="AC53"/>
  <c r="U53"/>
  <c r="AK51"/>
  <c r="AC51"/>
  <c r="U51"/>
  <c r="M51"/>
  <c r="AK50"/>
  <c r="M49"/>
  <c r="AK48"/>
  <c r="AC48"/>
  <c r="U48"/>
  <c r="M48"/>
  <c r="AC46"/>
  <c r="U46"/>
  <c r="M46"/>
  <c r="AK45"/>
  <c r="AC45"/>
  <c r="U45"/>
  <c r="AK43"/>
  <c r="AC43"/>
  <c r="U43"/>
  <c r="M43"/>
  <c r="AK42"/>
  <c r="M41"/>
  <c r="AK40"/>
  <c r="AC40"/>
  <c r="U40"/>
  <c r="M40"/>
  <c r="AC38"/>
  <c r="U38"/>
  <c r="M38"/>
  <c r="AK37"/>
  <c r="AC37"/>
  <c r="U37"/>
  <c r="AK35"/>
  <c r="AC35"/>
  <c r="U35"/>
  <c r="M35"/>
  <c r="AK34"/>
  <c r="AK32"/>
  <c r="AC32"/>
  <c r="U32"/>
  <c r="M32"/>
  <c r="AK30"/>
  <c r="AC30"/>
  <c r="U30"/>
  <c r="M30"/>
  <c r="AK29"/>
  <c r="AC29"/>
  <c r="U29"/>
  <c r="M29"/>
  <c r="AK28"/>
  <c r="AC28"/>
  <c r="AK26"/>
  <c r="AC26"/>
  <c r="U26"/>
  <c r="M26"/>
  <c r="AK25"/>
  <c r="AC25"/>
  <c r="U25"/>
  <c r="M25"/>
  <c r="AK24"/>
  <c r="AC24"/>
  <c r="AK22"/>
  <c r="AC22"/>
  <c r="U22"/>
  <c r="M22"/>
  <c r="AK21"/>
  <c r="AC21"/>
  <c r="U21"/>
  <c r="M21"/>
  <c r="AK20"/>
  <c r="AC20"/>
  <c r="U20"/>
  <c r="M20"/>
  <c r="AK19"/>
  <c r="AC19"/>
  <c r="AK17"/>
  <c r="AC17"/>
  <c r="U17"/>
  <c r="M17"/>
  <c r="AK16"/>
  <c r="AC16"/>
  <c r="U16"/>
  <c r="M16"/>
  <c r="AK15"/>
  <c r="AC15"/>
  <c r="U13"/>
  <c r="M13"/>
  <c r="AK12"/>
  <c r="AC12"/>
  <c r="U12"/>
  <c r="M12"/>
  <c r="AK111" i="63"/>
  <c r="AC111"/>
  <c r="U111"/>
  <c r="AK110"/>
  <c r="AC110"/>
  <c r="U110"/>
  <c r="AK109"/>
  <c r="AC109"/>
  <c r="U109"/>
  <c r="AK108"/>
  <c r="AC108"/>
  <c r="U108"/>
  <c r="AK107"/>
  <c r="AC107"/>
  <c r="U99"/>
  <c r="AK98"/>
  <c r="AC98"/>
  <c r="U98"/>
  <c r="AK97"/>
  <c r="AC97"/>
  <c r="U97"/>
  <c r="AK96"/>
  <c r="AC96"/>
  <c r="U96"/>
  <c r="AK95"/>
  <c r="AC95"/>
  <c r="U95"/>
  <c r="AK94"/>
  <c r="AC94"/>
  <c r="U94"/>
  <c r="AK93"/>
  <c r="AC93"/>
  <c r="U93"/>
  <c r="AK92"/>
  <c r="AC92"/>
  <c r="U92"/>
  <c r="AK91"/>
  <c r="AC91"/>
  <c r="U83"/>
  <c r="AK82"/>
  <c r="AC82"/>
  <c r="U82"/>
  <c r="AK81"/>
  <c r="AC81"/>
  <c r="U81"/>
  <c r="AK80"/>
  <c r="AC80"/>
  <c r="U80"/>
  <c r="AK79"/>
  <c r="AC79"/>
  <c r="U79"/>
  <c r="AK78"/>
  <c r="AC78"/>
  <c r="U78"/>
  <c r="AK77"/>
  <c r="AC77"/>
  <c r="U77"/>
  <c r="AK76"/>
  <c r="AC76"/>
  <c r="U76"/>
  <c r="AK75"/>
  <c r="AC75"/>
  <c r="U73"/>
  <c r="AK72"/>
  <c r="AC72"/>
  <c r="U72"/>
  <c r="AK71"/>
  <c r="AC71"/>
  <c r="U69"/>
  <c r="AK68"/>
  <c r="AC68"/>
  <c r="U68"/>
  <c r="AK67"/>
  <c r="AC67"/>
  <c r="U65"/>
  <c r="AK64"/>
  <c r="AC64"/>
  <c r="U64"/>
  <c r="AK63"/>
  <c r="AC63"/>
  <c r="U61"/>
  <c r="AK60"/>
  <c r="AC60"/>
  <c r="U60"/>
  <c r="AK59"/>
  <c r="AC59"/>
  <c r="U57"/>
  <c r="AK56"/>
  <c r="AC56"/>
  <c r="U56"/>
  <c r="AK55"/>
  <c r="AC55"/>
  <c r="U53"/>
  <c r="AK52"/>
  <c r="AC52"/>
  <c r="U52"/>
  <c r="AK51"/>
  <c r="AC51"/>
  <c r="U49"/>
  <c r="AK48"/>
  <c r="AC48"/>
  <c r="U48"/>
  <c r="AK47"/>
  <c r="AC47"/>
  <c r="U45"/>
  <c r="AK44"/>
  <c r="AC44"/>
  <c r="U44"/>
  <c r="AK43"/>
  <c r="AC43"/>
  <c r="U41"/>
  <c r="AK40"/>
  <c r="AC40"/>
  <c r="U40"/>
  <c r="AK39"/>
  <c r="AC39"/>
  <c r="U37"/>
  <c r="AK36"/>
  <c r="AC36"/>
  <c r="U36"/>
  <c r="AK35"/>
  <c r="AC35"/>
  <c r="U33"/>
  <c r="AK32"/>
  <c r="AC32"/>
  <c r="U32"/>
  <c r="AK31"/>
  <c r="AC31"/>
  <c r="U29"/>
  <c r="AK28"/>
  <c r="AC28"/>
  <c r="U28"/>
  <c r="AK27"/>
  <c r="AC27"/>
  <c r="U25"/>
  <c r="AK24"/>
  <c r="AC24"/>
  <c r="U24"/>
  <c r="AK23"/>
  <c r="AC23"/>
  <c r="U21"/>
  <c r="AK20"/>
  <c r="AC20"/>
  <c r="U20"/>
  <c r="AK19"/>
  <c r="AC19"/>
  <c r="U17"/>
  <c r="AK16"/>
  <c r="AC16"/>
  <c r="U16"/>
  <c r="AK15"/>
  <c r="AC15"/>
  <c r="U13"/>
  <c r="AK12"/>
  <c r="AC12"/>
  <c r="U12"/>
  <c r="AK111" i="62"/>
  <c r="AC111"/>
  <c r="U103"/>
  <c r="AK102"/>
  <c r="AC102"/>
  <c r="U102"/>
  <c r="AK101"/>
  <c r="AC101"/>
  <c r="U101"/>
  <c r="AK100"/>
  <c r="AC100"/>
  <c r="U100"/>
  <c r="AK99"/>
  <c r="AC99"/>
  <c r="U99"/>
  <c r="AK98"/>
  <c r="AC98"/>
  <c r="U98"/>
  <c r="AK97"/>
  <c r="AC97"/>
  <c r="U97"/>
  <c r="AK96"/>
  <c r="AC96"/>
  <c r="U96"/>
  <c r="AK95"/>
  <c r="AC95"/>
  <c r="U87"/>
  <c r="AK86"/>
  <c r="AC86"/>
  <c r="U86"/>
  <c r="AK85"/>
  <c r="AC85"/>
  <c r="U85"/>
  <c r="AK84"/>
  <c r="AC84"/>
  <c r="U84"/>
  <c r="AK83"/>
  <c r="AC83"/>
  <c r="U83"/>
  <c r="AK82"/>
  <c r="AC82"/>
  <c r="U82"/>
  <c r="AK81"/>
  <c r="AC81"/>
  <c r="U81"/>
  <c r="AK80"/>
  <c r="AC80"/>
  <c r="U80"/>
  <c r="AK79"/>
  <c r="AC79"/>
  <c r="U75"/>
  <c r="AK74"/>
  <c r="AC74"/>
  <c r="U74"/>
  <c r="AK73"/>
  <c r="AC73"/>
  <c r="U71"/>
  <c r="AK70"/>
  <c r="AC70"/>
  <c r="U70"/>
  <c r="AK69"/>
  <c r="AC69"/>
  <c r="U67"/>
  <c r="AK66"/>
  <c r="AC66"/>
  <c r="U66"/>
  <c r="AK65"/>
  <c r="AC65"/>
  <c r="U63"/>
  <c r="AK62"/>
  <c r="AC62"/>
  <c r="U62"/>
  <c r="AK60"/>
  <c r="AC60"/>
  <c r="U60"/>
  <c r="AK59"/>
  <c r="AC59"/>
  <c r="U59"/>
  <c r="AK56"/>
  <c r="AC56"/>
  <c r="U56"/>
  <c r="AK55"/>
  <c r="AC55"/>
  <c r="U55"/>
  <c r="AK52"/>
  <c r="AC52"/>
  <c r="U52"/>
  <c r="AK51"/>
  <c r="AC51"/>
  <c r="U51"/>
  <c r="AK48"/>
  <c r="AC48"/>
  <c r="U48"/>
  <c r="AK47"/>
  <c r="AC47"/>
  <c r="U47"/>
  <c r="AK44"/>
  <c r="AC44"/>
  <c r="U44"/>
  <c r="AK43"/>
  <c r="AC43"/>
  <c r="U43"/>
  <c r="AK40"/>
  <c r="AC40"/>
  <c r="U40"/>
  <c r="AK39"/>
  <c r="AC39"/>
  <c r="U39"/>
  <c r="AK36"/>
  <c r="AC36"/>
  <c r="U36"/>
  <c r="AK35"/>
  <c r="AC35"/>
  <c r="U35"/>
  <c r="AK32"/>
  <c r="AC32"/>
  <c r="U32"/>
  <c r="AK31"/>
  <c r="AC31"/>
  <c r="U31"/>
  <c r="AK28"/>
  <c r="AC28"/>
  <c r="U28"/>
  <c r="AK27"/>
  <c r="AC27"/>
  <c r="U27"/>
  <c r="AK24"/>
  <c r="AC24"/>
  <c r="U24"/>
  <c r="AK23"/>
  <c r="AC23"/>
  <c r="U23"/>
  <c r="AK20"/>
  <c r="AC20"/>
  <c r="U20"/>
  <c r="AK19"/>
  <c r="AC19"/>
  <c r="U19"/>
  <c r="AK16"/>
  <c r="AC16"/>
  <c r="U16"/>
  <c r="AK15"/>
  <c r="AC15"/>
  <c r="U15"/>
  <c r="AK12"/>
  <c r="AC12"/>
  <c r="U12"/>
  <c r="AK111" i="60"/>
  <c r="AC111"/>
  <c r="U111"/>
  <c r="AK110"/>
  <c r="AC110"/>
  <c r="U110"/>
  <c r="AK109"/>
  <c r="AC109"/>
  <c r="U101"/>
  <c r="AK100"/>
  <c r="AC100"/>
  <c r="U100"/>
  <c r="AK99"/>
  <c r="AC99"/>
  <c r="U99"/>
  <c r="AK98"/>
  <c r="AC98"/>
  <c r="U98"/>
  <c r="AK97"/>
  <c r="AC97"/>
  <c r="U97"/>
  <c r="AK96"/>
  <c r="AC96"/>
  <c r="U96"/>
  <c r="AK95"/>
  <c r="AC95"/>
  <c r="U95"/>
  <c r="AK94"/>
  <c r="AC94"/>
  <c r="U94"/>
  <c r="AK93"/>
  <c r="AC93"/>
  <c r="U85"/>
  <c r="AK84"/>
  <c r="AC84"/>
  <c r="U84"/>
  <c r="AK83"/>
  <c r="AC83"/>
  <c r="U83"/>
  <c r="AK82"/>
  <c r="AC82"/>
  <c r="U82"/>
  <c r="AK81"/>
  <c r="AC81"/>
  <c r="U81"/>
  <c r="AK80"/>
  <c r="AC80"/>
  <c r="U80"/>
  <c r="AK79"/>
  <c r="AC79"/>
  <c r="U79"/>
  <c r="AK78"/>
  <c r="AC78"/>
  <c r="U78"/>
  <c r="AK77"/>
  <c r="AC77"/>
  <c r="U75"/>
  <c r="AK74"/>
  <c r="AC74"/>
  <c r="U74"/>
  <c r="AK73"/>
  <c r="AC73"/>
  <c r="U71"/>
  <c r="AK70"/>
  <c r="AC70"/>
  <c r="U70"/>
  <c r="AK69"/>
  <c r="AC69"/>
  <c r="U67"/>
  <c r="AK66"/>
  <c r="AC66"/>
  <c r="U66"/>
  <c r="AK65"/>
  <c r="AC65"/>
  <c r="U63"/>
  <c r="AK62"/>
  <c r="AC62"/>
  <c r="U62"/>
  <c r="U59"/>
  <c r="AK58"/>
  <c r="AC58"/>
  <c r="U58"/>
  <c r="AK55"/>
  <c r="AC55"/>
  <c r="U55"/>
  <c r="AK54"/>
  <c r="AC54"/>
  <c r="U54"/>
  <c r="AK51"/>
  <c r="AC51"/>
  <c r="U51"/>
  <c r="AK50"/>
  <c r="AC50"/>
  <c r="U50"/>
  <c r="AK47"/>
  <c r="AC47"/>
  <c r="U47"/>
  <c r="AK46"/>
  <c r="AC46"/>
  <c r="U46"/>
  <c r="AK43"/>
  <c r="AC43"/>
  <c r="U43"/>
  <c r="AK42"/>
  <c r="AC42"/>
  <c r="U42"/>
  <c r="AK39"/>
  <c r="AC39"/>
  <c r="U39"/>
  <c r="AK38"/>
  <c r="AC38"/>
  <c r="U38"/>
  <c r="AK35"/>
  <c r="AC35"/>
  <c r="U35"/>
  <c r="AK34"/>
  <c r="AC34"/>
  <c r="U34"/>
  <c r="AK31"/>
  <c r="AC31"/>
  <c r="U31"/>
  <c r="AK30"/>
  <c r="AC30"/>
  <c r="U30"/>
  <c r="AK27"/>
  <c r="AC27"/>
  <c r="U27"/>
  <c r="AK26"/>
  <c r="AC26"/>
  <c r="U26"/>
  <c r="AK23"/>
  <c r="AC23"/>
  <c r="U23"/>
  <c r="AK22"/>
  <c r="AC22"/>
  <c r="U22"/>
  <c r="AK19"/>
  <c r="AC19"/>
  <c r="U19"/>
  <c r="AK18"/>
  <c r="AC18"/>
  <c r="U18"/>
  <c r="AK15"/>
  <c r="AC15"/>
  <c r="U15"/>
  <c r="AK14"/>
  <c r="AC14"/>
  <c r="U14"/>
  <c r="AK105" i="61"/>
  <c r="AC105"/>
  <c r="U105"/>
  <c r="AK104"/>
  <c r="AC104"/>
  <c r="U104"/>
  <c r="AK103"/>
  <c r="AC103"/>
  <c r="U103"/>
  <c r="AK102"/>
  <c r="AC102"/>
  <c r="U102"/>
  <c r="AK101"/>
  <c r="AC101"/>
  <c r="U101"/>
  <c r="AK100"/>
  <c r="AC100"/>
  <c r="U100"/>
  <c r="AK99"/>
  <c r="AC99"/>
  <c r="U99"/>
  <c r="AK98"/>
  <c r="AC98"/>
  <c r="U98"/>
  <c r="AK89"/>
  <c r="AC89"/>
  <c r="U89"/>
  <c r="AK88"/>
  <c r="AC88"/>
  <c r="U88"/>
  <c r="AK87"/>
  <c r="AC87"/>
  <c r="U87"/>
  <c r="AK86"/>
  <c r="AC86"/>
  <c r="U86"/>
  <c r="AK85"/>
  <c r="AC85"/>
  <c r="U85"/>
  <c r="AK84"/>
  <c r="AC84"/>
  <c r="U84"/>
  <c r="AK83"/>
  <c r="AC83"/>
  <c r="U83"/>
  <c r="AK82"/>
  <c r="AC82"/>
  <c r="U82"/>
  <c r="AK75"/>
  <c r="AC75"/>
  <c r="U75"/>
  <c r="AK74"/>
  <c r="AC74"/>
  <c r="U74"/>
  <c r="AK71"/>
  <c r="AC71"/>
  <c r="U71"/>
  <c r="AK70"/>
  <c r="AC70"/>
  <c r="U70"/>
  <c r="AK67"/>
  <c r="AC67"/>
  <c r="U67"/>
  <c r="AK66"/>
  <c r="AC66"/>
  <c r="U66"/>
  <c r="AK63"/>
  <c r="AC63"/>
  <c r="U63"/>
  <c r="AK62"/>
  <c r="AC62"/>
  <c r="U62"/>
  <c r="AK59"/>
  <c r="AC59"/>
  <c r="U59"/>
  <c r="AK58"/>
  <c r="AC58"/>
  <c r="U58"/>
  <c r="AK55"/>
  <c r="AC55"/>
  <c r="U55"/>
  <c r="AK54"/>
  <c r="AC54"/>
  <c r="U54"/>
  <c r="AK51"/>
  <c r="AC51"/>
  <c r="U51"/>
  <c r="AK50"/>
  <c r="AC50"/>
  <c r="U50"/>
  <c r="AK47"/>
  <c r="AC47"/>
  <c r="U47"/>
  <c r="AK46"/>
  <c r="AC46"/>
  <c r="U46"/>
  <c r="AK43"/>
  <c r="AC43"/>
  <c r="U43"/>
  <c r="AK42"/>
  <c r="AC42"/>
  <c r="U42"/>
  <c r="AK41"/>
  <c r="AC41"/>
  <c r="U39"/>
  <c r="AK38"/>
  <c r="AC38"/>
  <c r="U38"/>
  <c r="AK37"/>
  <c r="AC37"/>
  <c r="U35"/>
  <c r="AK34"/>
  <c r="AC34"/>
  <c r="U34"/>
  <c r="AK33"/>
  <c r="AC33"/>
  <c r="U31"/>
  <c r="AK30"/>
  <c r="AC30"/>
  <c r="U30"/>
  <c r="AK29"/>
  <c r="AC29"/>
  <c r="U27"/>
  <c r="AK26"/>
  <c r="AC26"/>
  <c r="U26"/>
  <c r="AK25"/>
  <c r="AC25"/>
  <c r="U23"/>
  <c r="AK22"/>
  <c r="AC22"/>
  <c r="U22"/>
  <c r="AK21"/>
  <c r="AC21"/>
  <c r="U19"/>
  <c r="AK18"/>
  <c r="AC18"/>
  <c r="U18"/>
  <c r="AK17"/>
  <c r="AC17"/>
  <c r="U15"/>
  <c r="AK14"/>
  <c r="AC14"/>
  <c r="U14"/>
  <c r="AK13"/>
  <c r="AC13"/>
  <c r="U109" i="58"/>
  <c r="AK108"/>
  <c r="AC108"/>
  <c r="U108"/>
  <c r="AK107"/>
  <c r="AC107"/>
  <c r="U107"/>
  <c r="AK106"/>
  <c r="AC106"/>
  <c r="U106"/>
  <c r="AK105"/>
  <c r="AC105"/>
  <c r="U105"/>
  <c r="AK104"/>
  <c r="AC104"/>
  <c r="U104"/>
  <c r="AK103"/>
  <c r="AC103"/>
  <c r="U103"/>
  <c r="AK102"/>
  <c r="AC102"/>
  <c r="U102"/>
  <c r="AK101"/>
  <c r="AC101"/>
  <c r="U93"/>
  <c r="AK92"/>
  <c r="AC92"/>
  <c r="U92"/>
  <c r="AK91"/>
  <c r="AC91"/>
  <c r="U91"/>
  <c r="AK90"/>
  <c r="AC90"/>
  <c r="U90"/>
  <c r="AK89"/>
  <c r="AC89"/>
  <c r="U89"/>
  <c r="AK88"/>
  <c r="AC88"/>
  <c r="U88"/>
  <c r="AK87"/>
  <c r="AC87"/>
  <c r="U87"/>
  <c r="AK86"/>
  <c r="AC86"/>
  <c r="U86"/>
  <c r="AK85"/>
  <c r="AC85"/>
  <c r="U77"/>
  <c r="AK76"/>
  <c r="AC76"/>
  <c r="U76"/>
  <c r="AK75"/>
  <c r="AC75"/>
  <c r="U73"/>
  <c r="AK72"/>
  <c r="AC72"/>
  <c r="U72"/>
  <c r="AK71"/>
  <c r="AC71"/>
  <c r="U69"/>
  <c r="AK68"/>
  <c r="AC68"/>
  <c r="U68"/>
  <c r="AK67"/>
  <c r="AC67"/>
  <c r="U65"/>
  <c r="AK64"/>
  <c r="AC64"/>
  <c r="U64"/>
  <c r="AK63"/>
  <c r="AC63"/>
  <c r="U61"/>
  <c r="AK60"/>
  <c r="AC60"/>
  <c r="U60"/>
  <c r="AK59"/>
  <c r="AC59"/>
  <c r="U57"/>
  <c r="AK56"/>
  <c r="AC56"/>
  <c r="U56"/>
  <c r="AK55"/>
  <c r="AC55"/>
  <c r="U53"/>
  <c r="AK52"/>
  <c r="AC52"/>
  <c r="U52"/>
  <c r="AK51"/>
  <c r="AC51"/>
  <c r="U49"/>
  <c r="AK48"/>
  <c r="AC48"/>
  <c r="U48"/>
  <c r="AK47"/>
  <c r="AC47"/>
  <c r="U45"/>
  <c r="AK44"/>
  <c r="AC44"/>
  <c r="U44"/>
  <c r="AK43"/>
  <c r="AC43"/>
  <c r="U41"/>
  <c r="AK40"/>
  <c r="AC40"/>
  <c r="U40"/>
  <c r="AK39"/>
  <c r="AC39"/>
  <c r="U37"/>
  <c r="AK36"/>
  <c r="AC36"/>
  <c r="U36"/>
  <c r="AK35"/>
  <c r="AC35"/>
  <c r="U33"/>
  <c r="AK32"/>
  <c r="AC32"/>
  <c r="U32"/>
  <c r="AK31"/>
  <c r="AC31"/>
  <c r="U29"/>
  <c r="AK28"/>
  <c r="AC28"/>
  <c r="U28"/>
  <c r="AK27"/>
  <c r="AC27"/>
  <c r="U25"/>
  <c r="AK24"/>
  <c r="AC24"/>
  <c r="U24"/>
  <c r="AK23"/>
  <c r="AC23"/>
  <c r="U21"/>
  <c r="AK20"/>
  <c r="AC20"/>
  <c r="U20"/>
  <c r="AK19"/>
  <c r="AC19"/>
  <c r="U17"/>
  <c r="AK16"/>
  <c r="AC16"/>
  <c r="U16"/>
  <c r="AK15"/>
  <c r="AC15"/>
  <c r="U13"/>
  <c r="AK12"/>
  <c r="AC12"/>
  <c r="U12"/>
  <c r="AK113" i="66"/>
  <c r="AK112"/>
  <c r="AK113" i="67"/>
  <c r="AK112"/>
  <c r="AK113" i="65"/>
  <c r="AK113" i="64"/>
  <c r="AK112"/>
  <c r="AK113" i="60"/>
  <c r="AK113" i="61"/>
  <c r="AK113" i="58"/>
  <c r="AK113" i="59"/>
  <c r="AK113" i="56"/>
  <c r="Q112"/>
  <c r="U112" s="1"/>
  <c r="AG80"/>
  <c r="AK80" s="1"/>
  <c r="AG52"/>
  <c r="AK52" s="1"/>
  <c r="AG44"/>
  <c r="AK44" s="1"/>
  <c r="Y35"/>
  <c r="AC35" s="1"/>
  <c r="Y15"/>
  <c r="AC15" s="1"/>
  <c r="I113" i="68"/>
  <c r="M113" s="1"/>
  <c r="I112"/>
  <c r="M112" s="1"/>
  <c r="Q92"/>
  <c r="U92" s="1"/>
  <c r="Q76"/>
  <c r="U76" s="1"/>
  <c r="Q72"/>
  <c r="U72" s="1"/>
  <c r="Q68"/>
  <c r="U68" s="1"/>
  <c r="Q64"/>
  <c r="U64" s="1"/>
  <c r="Q59"/>
  <c r="U59" s="1"/>
  <c r="Q55"/>
  <c r="U55" s="1"/>
  <c r="Q51"/>
  <c r="U51" s="1"/>
  <c r="Q47"/>
  <c r="U47" s="1"/>
  <c r="Q43"/>
  <c r="U43" s="1"/>
  <c r="Q39"/>
  <c r="U39" s="1"/>
  <c r="Q35"/>
  <c r="U35" s="1"/>
  <c r="AE62" i="58"/>
  <c r="AK62" s="1"/>
  <c r="S62"/>
  <c r="U62" s="1"/>
  <c r="Y113" i="66"/>
  <c r="AC113" s="1"/>
  <c r="AC113" i="48"/>
  <c r="Y112" i="66"/>
  <c r="AC112" s="1"/>
  <c r="AC112" i="48"/>
  <c r="Y113" i="67"/>
  <c r="AC113" s="1"/>
  <c r="AC113" i="49"/>
  <c r="Y112" i="67"/>
  <c r="AC112" s="1"/>
  <c r="AC112" i="49"/>
  <c r="Y113" i="65"/>
  <c r="AC113" s="1"/>
  <c r="AC113" i="47"/>
  <c r="Y112" i="65"/>
  <c r="AC112" s="1"/>
  <c r="AC112" i="47"/>
  <c r="Y113" i="64"/>
  <c r="AH107" i="46"/>
  <c r="Y112" i="64"/>
  <c r="AC112" s="1"/>
  <c r="AH106" i="46"/>
  <c r="AG113" i="63"/>
  <c r="AP107" i="41"/>
  <c r="AG112" i="63"/>
  <c r="AK112" s="1"/>
  <c r="AP106" i="41"/>
  <c r="AG113" i="62"/>
  <c r="AP107" i="45"/>
  <c r="AG112" i="62"/>
  <c r="AK112" s="1"/>
  <c r="AP106" i="45"/>
  <c r="Q113" i="60"/>
  <c r="Z107" i="44"/>
  <c r="Q113" i="61"/>
  <c r="U113" s="1"/>
  <c r="Z107" i="42"/>
  <c r="Q113" i="58"/>
  <c r="Z107" i="43"/>
  <c r="Q113" i="59"/>
  <c r="U113" s="1"/>
  <c r="Z107" i="40"/>
  <c r="Q113" i="56"/>
  <c r="U113" s="1"/>
  <c r="Z107" i="54"/>
  <c r="AH71"/>
  <c r="AC77" i="56"/>
  <c r="AC74"/>
  <c r="AC72"/>
  <c r="AC70"/>
  <c r="AC68"/>
  <c r="AH51" i="54"/>
  <c r="AC57" i="56"/>
  <c r="AC55"/>
  <c r="AC53"/>
  <c r="AC51"/>
  <c r="AC49"/>
  <c r="AC34"/>
  <c r="AC32"/>
  <c r="AC30"/>
  <c r="AC28"/>
  <c r="AC26"/>
  <c r="AC24"/>
  <c r="AC14"/>
  <c r="AK111"/>
  <c r="AK109"/>
  <c r="AK106"/>
  <c r="AK104"/>
  <c r="AK102"/>
  <c r="AK100"/>
  <c r="AK98"/>
  <c r="AK79"/>
  <c r="AK77"/>
  <c r="AP66" i="54"/>
  <c r="AK72" i="56"/>
  <c r="AK70"/>
  <c r="AK68"/>
  <c r="AK66"/>
  <c r="AP54" i="54"/>
  <c r="AK60" i="56"/>
  <c r="AK59"/>
  <c r="AK57"/>
  <c r="AK51"/>
  <c r="AK49"/>
  <c r="AK42"/>
  <c r="AP30" i="54"/>
  <c r="AK36" i="56"/>
  <c r="AK34"/>
  <c r="AP22" i="54"/>
  <c r="AK28" i="56"/>
  <c r="AK26"/>
  <c r="AP14" i="54"/>
  <c r="AK20" i="56"/>
  <c r="AK18"/>
  <c r="AH105" i="40"/>
  <c r="AC111" i="59"/>
  <c r="U111"/>
  <c r="AK110"/>
  <c r="AC110"/>
  <c r="U110"/>
  <c r="AK109"/>
  <c r="AC109"/>
  <c r="U109"/>
  <c r="AK108"/>
  <c r="AC108"/>
  <c r="U108"/>
  <c r="AK107"/>
  <c r="AC107"/>
  <c r="U107"/>
  <c r="AK106"/>
  <c r="AC106"/>
  <c r="U106"/>
  <c r="AK105"/>
  <c r="AC105"/>
  <c r="U105"/>
  <c r="AK104"/>
  <c r="AC104"/>
  <c r="U104"/>
  <c r="AK103"/>
  <c r="AC103"/>
  <c r="U103"/>
  <c r="AK102"/>
  <c r="AC102"/>
  <c r="U102"/>
  <c r="AK101"/>
  <c r="AC101"/>
  <c r="U101"/>
  <c r="AK100"/>
  <c r="AC100"/>
  <c r="U100"/>
  <c r="AK99"/>
  <c r="AC99"/>
  <c r="U99"/>
  <c r="AK98"/>
  <c r="AC98"/>
  <c r="U98"/>
  <c r="AK97"/>
  <c r="AC97"/>
  <c r="U97"/>
  <c r="AK96"/>
  <c r="AC96"/>
  <c r="U96"/>
  <c r="AK95"/>
  <c r="AH73" i="40"/>
  <c r="AC79" i="59"/>
  <c r="U79"/>
  <c r="AK78"/>
  <c r="AC78"/>
  <c r="U78"/>
  <c r="AK77"/>
  <c r="AC77"/>
  <c r="U77"/>
  <c r="AK76"/>
  <c r="AC76"/>
  <c r="U76"/>
  <c r="AK75"/>
  <c r="AH65" i="40"/>
  <c r="AC71" i="59"/>
  <c r="U71"/>
  <c r="AK70"/>
  <c r="AC70"/>
  <c r="U70"/>
  <c r="AK69"/>
  <c r="AC69"/>
  <c r="U69"/>
  <c r="AK68"/>
  <c r="AC68"/>
  <c r="U68"/>
  <c r="AK67"/>
  <c r="AH57" i="40"/>
  <c r="AC63" i="59"/>
  <c r="U63"/>
  <c r="AK62"/>
  <c r="AC62"/>
  <c r="U62"/>
  <c r="AK61"/>
  <c r="AC61"/>
  <c r="U61"/>
  <c r="AK60"/>
  <c r="AC60"/>
  <c r="U60"/>
  <c r="AK59"/>
  <c r="AH49" i="40"/>
  <c r="AC55" i="59"/>
  <c r="U55"/>
  <c r="AK54"/>
  <c r="AC54"/>
  <c r="U54"/>
  <c r="AK53"/>
  <c r="AC53"/>
  <c r="U53"/>
  <c r="AK52"/>
  <c r="AC52"/>
  <c r="U52"/>
  <c r="AK51"/>
  <c r="R44" i="40"/>
  <c r="AK49" i="59"/>
  <c r="AC49"/>
  <c r="U49"/>
  <c r="AK48"/>
  <c r="AC48"/>
  <c r="U48"/>
  <c r="AK47"/>
  <c r="AH37" i="40"/>
  <c r="AC43" i="59"/>
  <c r="U43"/>
  <c r="AK42"/>
  <c r="AC42"/>
  <c r="U42"/>
  <c r="AK41"/>
  <c r="AC41"/>
  <c r="U41"/>
  <c r="AK40"/>
  <c r="AC40"/>
  <c r="U40"/>
  <c r="AK39"/>
  <c r="AH29" i="40"/>
  <c r="AC35" i="59"/>
  <c r="U35"/>
  <c r="AK34"/>
  <c r="AC34"/>
  <c r="U34"/>
  <c r="AH25" i="40"/>
  <c r="AC31" i="59"/>
  <c r="U31"/>
  <c r="AK30"/>
  <c r="AC30"/>
  <c r="U30"/>
  <c r="AK29"/>
  <c r="AC29"/>
  <c r="U29"/>
  <c r="AK28"/>
  <c r="AC28"/>
  <c r="U28"/>
  <c r="AK27"/>
  <c r="AH17" i="40"/>
  <c r="AC23" i="59"/>
  <c r="U23"/>
  <c r="AK22"/>
  <c r="AC22"/>
  <c r="U22"/>
  <c r="AK21"/>
  <c r="AC21"/>
  <c r="U21"/>
  <c r="AK20"/>
  <c r="AC20"/>
  <c r="U20"/>
  <c r="AK19"/>
  <c r="AH9" i="40"/>
  <c r="AC15" i="59"/>
  <c r="U15"/>
  <c r="AK14"/>
  <c r="AC14"/>
  <c r="U14"/>
  <c r="AK13"/>
  <c r="AC13"/>
  <c r="U13"/>
  <c r="AK12"/>
  <c r="AC12"/>
  <c r="U12"/>
  <c r="U31" i="50"/>
  <c r="U31" i="68"/>
  <c r="M31"/>
  <c r="AK30"/>
  <c r="AC30"/>
  <c r="U30"/>
  <c r="M30"/>
  <c r="U27" i="50"/>
  <c r="U27" i="68"/>
  <c r="M27"/>
  <c r="AK26"/>
  <c r="AC26"/>
  <c r="U26"/>
  <c r="M26"/>
  <c r="U23" i="50"/>
  <c r="U23" i="68"/>
  <c r="AK22"/>
  <c r="AC22"/>
  <c r="U22"/>
  <c r="M22"/>
  <c r="U19" i="50"/>
  <c r="U19" i="68"/>
  <c r="M19"/>
  <c r="AK18"/>
  <c r="AC18"/>
  <c r="U18"/>
  <c r="M18"/>
  <c r="U15" i="50"/>
  <c r="U15" i="68"/>
  <c r="M15"/>
  <c r="AK14"/>
  <c r="AC14"/>
  <c r="U14"/>
  <c r="M14"/>
  <c r="U111" i="48"/>
  <c r="U111" i="66"/>
  <c r="M111"/>
  <c r="AK110"/>
  <c r="AC110"/>
  <c r="U110"/>
  <c r="M110"/>
  <c r="AK109"/>
  <c r="AC109"/>
  <c r="U109"/>
  <c r="M109"/>
  <c r="AK108"/>
  <c r="AC108"/>
  <c r="U108"/>
  <c r="M108"/>
  <c r="AK107"/>
  <c r="AC107"/>
  <c r="U107"/>
  <c r="M107"/>
  <c r="AK106"/>
  <c r="AC106"/>
  <c r="U106"/>
  <c r="M106"/>
  <c r="AK105"/>
  <c r="AC105"/>
  <c r="U105"/>
  <c r="M105"/>
  <c r="AK104"/>
  <c r="AC104"/>
  <c r="U104"/>
  <c r="M104"/>
  <c r="AK103"/>
  <c r="AC103"/>
  <c r="U95" i="48"/>
  <c r="U95" i="66"/>
  <c r="M95"/>
  <c r="AK94"/>
  <c r="AC94"/>
  <c r="U94"/>
  <c r="M94"/>
  <c r="AK93"/>
  <c r="AC93"/>
  <c r="U93"/>
  <c r="M93"/>
  <c r="AK92"/>
  <c r="AC92"/>
  <c r="U92"/>
  <c r="M92"/>
  <c r="AK91"/>
  <c r="AC91"/>
  <c r="U91"/>
  <c r="M91"/>
  <c r="AK90"/>
  <c r="AC90"/>
  <c r="U90"/>
  <c r="M90"/>
  <c r="AK89"/>
  <c r="AC89"/>
  <c r="U89"/>
  <c r="M89"/>
  <c r="AK88"/>
  <c r="AC88"/>
  <c r="U88"/>
  <c r="M88"/>
  <c r="AK87"/>
  <c r="AC87"/>
  <c r="U75" i="48"/>
  <c r="U75" i="66"/>
  <c r="M75"/>
  <c r="AK74"/>
  <c r="AC74"/>
  <c r="U74"/>
  <c r="M74"/>
  <c r="U71" i="48"/>
  <c r="U71" i="66"/>
  <c r="M71"/>
  <c r="AK70"/>
  <c r="AC70"/>
  <c r="U70"/>
  <c r="M70"/>
  <c r="U67" i="48"/>
  <c r="U67" i="66"/>
  <c r="M67"/>
  <c r="AK66"/>
  <c r="AC66"/>
  <c r="U66"/>
  <c r="M66"/>
  <c r="U63" i="48"/>
  <c r="U63" i="66"/>
  <c r="M63"/>
  <c r="AK62"/>
  <c r="AC62"/>
  <c r="U62"/>
  <c r="M62"/>
  <c r="U59" i="48"/>
  <c r="U59" i="66"/>
  <c r="M59"/>
  <c r="AK58"/>
  <c r="AC58"/>
  <c r="U58"/>
  <c r="M58"/>
  <c r="U55" i="48"/>
  <c r="U55" i="66"/>
  <c r="M55"/>
  <c r="AK54"/>
  <c r="AC54"/>
  <c r="U54"/>
  <c r="M54"/>
  <c r="U51" i="48"/>
  <c r="U51" i="66"/>
  <c r="M51"/>
  <c r="AK50"/>
  <c r="AC50"/>
  <c r="U50"/>
  <c r="M50"/>
  <c r="U47" i="48"/>
  <c r="U47" i="66"/>
  <c r="M47"/>
  <c r="AK46"/>
  <c r="AC46"/>
  <c r="U46"/>
  <c r="M46"/>
  <c r="U43" i="48"/>
  <c r="U43" i="66"/>
  <c r="M43"/>
  <c r="AK42"/>
  <c r="AC42"/>
  <c r="U42"/>
  <c r="M42"/>
  <c r="U39" i="48"/>
  <c r="U39" i="66"/>
  <c r="M39"/>
  <c r="AK38"/>
  <c r="AC38"/>
  <c r="U38"/>
  <c r="M38"/>
  <c r="U35" i="48"/>
  <c r="U35" i="66"/>
  <c r="M35"/>
  <c r="AK34"/>
  <c r="AC34"/>
  <c r="U34"/>
  <c r="M34"/>
  <c r="U31" i="48"/>
  <c r="U31" i="66"/>
  <c r="M31"/>
  <c r="AK30"/>
  <c r="AC30"/>
  <c r="U30"/>
  <c r="M30"/>
  <c r="U27" i="48"/>
  <c r="U27" i="66"/>
  <c r="M27"/>
  <c r="AK26"/>
  <c r="AC26"/>
  <c r="U26"/>
  <c r="M26"/>
  <c r="U23" i="48"/>
  <c r="U23" i="66"/>
  <c r="AK22"/>
  <c r="AC22"/>
  <c r="U22"/>
  <c r="M22"/>
  <c r="U19" i="48"/>
  <c r="U19" i="66"/>
  <c r="M19"/>
  <c r="AK18"/>
  <c r="AC18"/>
  <c r="U18"/>
  <c r="M18"/>
  <c r="U15" i="48"/>
  <c r="U15" i="66"/>
  <c r="M15"/>
  <c r="AK14"/>
  <c r="AC14"/>
  <c r="U14"/>
  <c r="M14"/>
  <c r="M13"/>
  <c r="AK107" i="49"/>
  <c r="AK107" i="67"/>
  <c r="AC107"/>
  <c r="U107"/>
  <c r="M107"/>
  <c r="AK106"/>
  <c r="AC106"/>
  <c r="U106"/>
  <c r="M106"/>
  <c r="AK105"/>
  <c r="AC105"/>
  <c r="U105"/>
  <c r="M105"/>
  <c r="AK104"/>
  <c r="AC104"/>
  <c r="U104"/>
  <c r="M104"/>
  <c r="AK103"/>
  <c r="AC103"/>
  <c r="U103"/>
  <c r="M103"/>
  <c r="AK102"/>
  <c r="AC102"/>
  <c r="U102"/>
  <c r="M102"/>
  <c r="AK101"/>
  <c r="AC101"/>
  <c r="U101"/>
  <c r="M101"/>
  <c r="AK100"/>
  <c r="AC100"/>
  <c r="U100"/>
  <c r="M100"/>
  <c r="AK91" i="49"/>
  <c r="AK91" i="67"/>
  <c r="AC91"/>
  <c r="U91"/>
  <c r="M91"/>
  <c r="AK90"/>
  <c r="AC90"/>
  <c r="U90"/>
  <c r="M90"/>
  <c r="AK89"/>
  <c r="AC89"/>
  <c r="U89"/>
  <c r="M89"/>
  <c r="AK88"/>
  <c r="AC88"/>
  <c r="U88"/>
  <c r="M88"/>
  <c r="AK87"/>
  <c r="AC87"/>
  <c r="U87"/>
  <c r="M87"/>
  <c r="AK86"/>
  <c r="AC86"/>
  <c r="U86"/>
  <c r="M86"/>
  <c r="AK85"/>
  <c r="AC85"/>
  <c r="U85"/>
  <c r="M85"/>
  <c r="AK84"/>
  <c r="AC84"/>
  <c r="U84"/>
  <c r="M84"/>
  <c r="AK75" i="49"/>
  <c r="AK75" i="67"/>
  <c r="AC75"/>
  <c r="U75"/>
  <c r="M75"/>
  <c r="AK74"/>
  <c r="AC74"/>
  <c r="U74"/>
  <c r="M74"/>
  <c r="AK73"/>
  <c r="AC73"/>
  <c r="AK71" i="49"/>
  <c r="AK71" i="67"/>
  <c r="AC71"/>
  <c r="U71"/>
  <c r="M71"/>
  <c r="AK70"/>
  <c r="AC70"/>
  <c r="U70"/>
  <c r="M70"/>
  <c r="AK69"/>
  <c r="AC69"/>
  <c r="AK67" i="49"/>
  <c r="AK67" i="67"/>
  <c r="AC67"/>
  <c r="U67"/>
  <c r="M67"/>
  <c r="AK66"/>
  <c r="AC66"/>
  <c r="U66"/>
  <c r="M66"/>
  <c r="AK65"/>
  <c r="AC65"/>
  <c r="AK63" i="49"/>
  <c r="AK63" i="67"/>
  <c r="AC63"/>
  <c r="U63"/>
  <c r="M63"/>
  <c r="AK62"/>
  <c r="AC62"/>
  <c r="U62"/>
  <c r="M62"/>
  <c r="AK61"/>
  <c r="AC61"/>
  <c r="AK59" i="49"/>
  <c r="AK59" i="67"/>
  <c r="AC59"/>
  <c r="U59"/>
  <c r="M59"/>
  <c r="AK58"/>
  <c r="AC58"/>
  <c r="U58"/>
  <c r="M58"/>
  <c r="AK57"/>
  <c r="AC57"/>
  <c r="U55" i="49"/>
  <c r="U55" i="67"/>
  <c r="M55"/>
  <c r="AK54"/>
  <c r="AC54"/>
  <c r="U54"/>
  <c r="M54"/>
  <c r="AK53"/>
  <c r="AC53"/>
  <c r="U51" i="49"/>
  <c r="U51" i="67"/>
  <c r="M51"/>
  <c r="AK50"/>
  <c r="AC50"/>
  <c r="U50"/>
  <c r="M50"/>
  <c r="AK49"/>
  <c r="AC49"/>
  <c r="U47" i="49"/>
  <c r="U47" i="67"/>
  <c r="M47"/>
  <c r="AK46"/>
  <c r="AC46"/>
  <c r="U46"/>
  <c r="M46"/>
  <c r="AK45"/>
  <c r="AC45"/>
  <c r="U43" i="49"/>
  <c r="U43" i="67"/>
  <c r="M43"/>
  <c r="AK42"/>
  <c r="AC42"/>
  <c r="U42"/>
  <c r="M42"/>
  <c r="AK41"/>
  <c r="AC41"/>
  <c r="U39" i="49"/>
  <c r="U39" i="67"/>
  <c r="M39"/>
  <c r="AK38"/>
  <c r="AC38"/>
  <c r="U38"/>
  <c r="M38"/>
  <c r="AK37"/>
  <c r="AC37"/>
  <c r="U35" i="49"/>
  <c r="U35" i="67"/>
  <c r="M35"/>
  <c r="AK34"/>
  <c r="AC34"/>
  <c r="U34"/>
  <c r="M34"/>
  <c r="AK33"/>
  <c r="AC33"/>
  <c r="U31" i="49"/>
  <c r="U31" i="67"/>
  <c r="M31"/>
  <c r="AK30"/>
  <c r="AC30"/>
  <c r="U30"/>
  <c r="M30"/>
  <c r="AK29"/>
  <c r="AC29"/>
  <c r="U27" i="49"/>
  <c r="U27" i="67"/>
  <c r="M27"/>
  <c r="AK26"/>
  <c r="AC26"/>
  <c r="U26"/>
  <c r="M26"/>
  <c r="AK25"/>
  <c r="AC25"/>
  <c r="U23" i="49"/>
  <c r="U23" i="67"/>
  <c r="AK22"/>
  <c r="AC22"/>
  <c r="U22"/>
  <c r="M22"/>
  <c r="AK21"/>
  <c r="AC21"/>
  <c r="U19" i="49"/>
  <c r="U19" i="67"/>
  <c r="M19"/>
  <c r="AK18"/>
  <c r="AC18"/>
  <c r="U18"/>
  <c r="M18"/>
  <c r="AK17"/>
  <c r="AC17"/>
  <c r="U15" i="49"/>
  <c r="U15" i="67"/>
  <c r="M15"/>
  <c r="AK14"/>
  <c r="AC14"/>
  <c r="U14"/>
  <c r="M14"/>
  <c r="AK13"/>
  <c r="AC13"/>
  <c r="U111" i="47"/>
  <c r="U111" i="65"/>
  <c r="M111"/>
  <c r="AK110"/>
  <c r="AC110"/>
  <c r="U110"/>
  <c r="M110"/>
  <c r="AK109"/>
  <c r="AC109"/>
  <c r="U109"/>
  <c r="M109"/>
  <c r="AK108"/>
  <c r="AC108"/>
  <c r="U108"/>
  <c r="M108"/>
  <c r="AK107"/>
  <c r="AC107"/>
  <c r="U107"/>
  <c r="M107"/>
  <c r="AK106"/>
  <c r="AC106"/>
  <c r="U106"/>
  <c r="M106"/>
  <c r="AK105"/>
  <c r="AC105"/>
  <c r="U105"/>
  <c r="M105"/>
  <c r="AK104"/>
  <c r="AC104"/>
  <c r="U104"/>
  <c r="M104"/>
  <c r="AK103"/>
  <c r="AC103"/>
  <c r="U103"/>
  <c r="M103"/>
  <c r="AK102"/>
  <c r="AC102"/>
  <c r="U102"/>
  <c r="M102"/>
  <c r="AK101"/>
  <c r="AC101"/>
  <c r="U101"/>
  <c r="M101"/>
  <c r="AK100"/>
  <c r="AC100"/>
  <c r="U100"/>
  <c r="M100"/>
  <c r="AK99"/>
  <c r="AC99"/>
  <c r="AC92" i="47"/>
  <c r="AC92" i="65"/>
  <c r="U92"/>
  <c r="M92"/>
  <c r="AK91"/>
  <c r="AC91"/>
  <c r="U91"/>
  <c r="M91"/>
  <c r="AK90"/>
  <c r="AC90"/>
  <c r="U90"/>
  <c r="M90"/>
  <c r="AK89"/>
  <c r="AC89"/>
  <c r="U89"/>
  <c r="M89"/>
  <c r="AK88"/>
  <c r="AC88"/>
  <c r="U88"/>
  <c r="M88"/>
  <c r="AK87"/>
  <c r="AC87"/>
  <c r="U87"/>
  <c r="M87"/>
  <c r="AK86"/>
  <c r="AC86"/>
  <c r="U86"/>
  <c r="AC79" i="47"/>
  <c r="AC79" i="65"/>
  <c r="U79"/>
  <c r="M79"/>
  <c r="AK78"/>
  <c r="AC78"/>
  <c r="U78"/>
  <c r="M78"/>
  <c r="AK77"/>
  <c r="AC77"/>
  <c r="U77"/>
  <c r="M77"/>
  <c r="AK76"/>
  <c r="AC76"/>
  <c r="U76"/>
  <c r="M76"/>
  <c r="AK75"/>
  <c r="AC75"/>
  <c r="U75"/>
  <c r="M75"/>
  <c r="M73" i="47"/>
  <c r="M73" i="65"/>
  <c r="AK72"/>
  <c r="AC72"/>
  <c r="U72"/>
  <c r="M72"/>
  <c r="AK71"/>
  <c r="M70" i="47"/>
  <c r="M70" i="65"/>
  <c r="AK69"/>
  <c r="AC69"/>
  <c r="U69"/>
  <c r="M69"/>
  <c r="AK68"/>
  <c r="AK66"/>
  <c r="AC66"/>
  <c r="U66"/>
  <c r="M66"/>
  <c r="AK65"/>
  <c r="AC65"/>
  <c r="U65"/>
  <c r="AC63" i="47"/>
  <c r="AC63" i="65"/>
  <c r="U63"/>
  <c r="M63"/>
  <c r="AK62"/>
  <c r="AC62"/>
  <c r="U62"/>
  <c r="AC60" i="47"/>
  <c r="AC60" i="65"/>
  <c r="U60"/>
  <c r="M60"/>
  <c r="AK59"/>
  <c r="AC59"/>
  <c r="U59"/>
  <c r="M59"/>
  <c r="AC57" i="47"/>
  <c r="AC57" i="65"/>
  <c r="U57"/>
  <c r="M57"/>
  <c r="AK56"/>
  <c r="AC56"/>
  <c r="U56"/>
  <c r="AK54"/>
  <c r="AC54"/>
  <c r="U54"/>
  <c r="M54"/>
  <c r="AK53"/>
  <c r="M52" i="47"/>
  <c r="M52" i="65"/>
  <c r="AK51"/>
  <c r="AC51"/>
  <c r="U51"/>
  <c r="M51"/>
  <c r="AC49" i="47"/>
  <c r="AM49" s="1"/>
  <c r="AC49" i="65"/>
  <c r="U49"/>
  <c r="M49"/>
  <c r="AM49" s="1"/>
  <c r="AK48"/>
  <c r="AC48"/>
  <c r="U48"/>
  <c r="AK46"/>
  <c r="AC46"/>
  <c r="U46"/>
  <c r="M46"/>
  <c r="AK45"/>
  <c r="M44" i="47"/>
  <c r="M44" i="65"/>
  <c r="AK43"/>
  <c r="AC43"/>
  <c r="U43"/>
  <c r="M43"/>
  <c r="AC41" i="47"/>
  <c r="AC41" i="65"/>
  <c r="U41"/>
  <c r="M41"/>
  <c r="AK40"/>
  <c r="AC40"/>
  <c r="U40"/>
  <c r="AK38"/>
  <c r="AC38"/>
  <c r="U38"/>
  <c r="M38"/>
  <c r="AK37"/>
  <c r="M36" i="47"/>
  <c r="M36" i="65"/>
  <c r="AK35"/>
  <c r="AC35"/>
  <c r="U35"/>
  <c r="M35"/>
  <c r="AC33" i="47"/>
  <c r="AM33" s="1"/>
  <c r="AC33" i="65"/>
  <c r="U33"/>
  <c r="M33"/>
  <c r="AM33" s="1"/>
  <c r="AK32"/>
  <c r="AC32"/>
  <c r="U32"/>
  <c r="AK30"/>
  <c r="AC30"/>
  <c r="U30"/>
  <c r="M30"/>
  <c r="AK29"/>
  <c r="M28" i="47"/>
  <c r="M28" i="65"/>
  <c r="AK27"/>
  <c r="AC27"/>
  <c r="U27"/>
  <c r="M27"/>
  <c r="AC25" i="47"/>
  <c r="AC25" i="65"/>
  <c r="U25"/>
  <c r="M25"/>
  <c r="AK24"/>
  <c r="AC24"/>
  <c r="U24"/>
  <c r="AK22"/>
  <c r="AC22"/>
  <c r="U22"/>
  <c r="M22"/>
  <c r="AK21"/>
  <c r="M20" i="47"/>
  <c r="M20" i="65"/>
  <c r="AK19"/>
  <c r="AC19"/>
  <c r="U19"/>
  <c r="M19"/>
  <c r="AC17" i="47"/>
  <c r="AC17" i="65"/>
  <c r="U17"/>
  <c r="M17"/>
  <c r="AM17" s="1"/>
  <c r="AK16"/>
  <c r="AC16"/>
  <c r="U16"/>
  <c r="AK14"/>
  <c r="AC14"/>
  <c r="U14"/>
  <c r="M14"/>
  <c r="AK13"/>
  <c r="M12" i="47"/>
  <c r="M12" i="65"/>
  <c r="AK111" i="64"/>
  <c r="AC111"/>
  <c r="U111"/>
  <c r="M111"/>
  <c r="AK110"/>
  <c r="AC110"/>
  <c r="U110"/>
  <c r="M110"/>
  <c r="AH98" i="46"/>
  <c r="AC104" i="64"/>
  <c r="U104"/>
  <c r="M104"/>
  <c r="AK103"/>
  <c r="AC103"/>
  <c r="U103"/>
  <c r="M103"/>
  <c r="AK102"/>
  <c r="AC102"/>
  <c r="U102"/>
  <c r="M102"/>
  <c r="AK101"/>
  <c r="AC101"/>
  <c r="U101"/>
  <c r="M101"/>
  <c r="AK100"/>
  <c r="AC100"/>
  <c r="U100"/>
  <c r="M100"/>
  <c r="AK99"/>
  <c r="AC99"/>
  <c r="U99"/>
  <c r="AH86" i="46"/>
  <c r="AC92" i="64"/>
  <c r="U92"/>
  <c r="M92"/>
  <c r="AK91"/>
  <c r="AC91"/>
  <c r="U91"/>
  <c r="M91"/>
  <c r="AK90"/>
  <c r="AC90"/>
  <c r="U90"/>
  <c r="M90"/>
  <c r="AK89"/>
  <c r="AC89"/>
  <c r="U89"/>
  <c r="M89"/>
  <c r="AK88"/>
  <c r="AC88"/>
  <c r="U88"/>
  <c r="M88"/>
  <c r="AK87"/>
  <c r="AC87"/>
  <c r="U87"/>
  <c r="M87"/>
  <c r="AK86"/>
  <c r="AK79"/>
  <c r="AC79"/>
  <c r="U79"/>
  <c r="M79"/>
  <c r="AK78"/>
  <c r="AC78"/>
  <c r="U78"/>
  <c r="M78"/>
  <c r="AK77"/>
  <c r="AC77"/>
  <c r="U77"/>
  <c r="M77"/>
  <c r="AK76"/>
  <c r="AC76"/>
  <c r="U76"/>
  <c r="M76"/>
  <c r="AH68" i="46"/>
  <c r="AC74" i="64"/>
  <c r="U74"/>
  <c r="M74"/>
  <c r="AK73"/>
  <c r="AC73"/>
  <c r="U73"/>
  <c r="AK71"/>
  <c r="AC71"/>
  <c r="U71"/>
  <c r="M71"/>
  <c r="AK70"/>
  <c r="R63" i="46"/>
  <c r="M69" i="64"/>
  <c r="AM69" s="1"/>
  <c r="AK68"/>
  <c r="AC68"/>
  <c r="U68"/>
  <c r="M68"/>
  <c r="AH60" i="46"/>
  <c r="AC66" i="64"/>
  <c r="U66"/>
  <c r="M66"/>
  <c r="AK65"/>
  <c r="AC65"/>
  <c r="U65"/>
  <c r="AK63"/>
  <c r="AC63"/>
  <c r="U63"/>
  <c r="M63"/>
  <c r="AK62"/>
  <c r="R55" i="46"/>
  <c r="M61" i="64"/>
  <c r="AM61" s="1"/>
  <c r="AK60"/>
  <c r="AC60"/>
  <c r="U60"/>
  <c r="M60"/>
  <c r="AH52" i="46"/>
  <c r="AC58" i="64"/>
  <c r="U58"/>
  <c r="M58"/>
  <c r="AK57"/>
  <c r="AC57"/>
  <c r="U57"/>
  <c r="AK55"/>
  <c r="AC55"/>
  <c r="U55"/>
  <c r="M55"/>
  <c r="AK54"/>
  <c r="R47" i="46"/>
  <c r="M53" i="64"/>
  <c r="AM53" s="1"/>
  <c r="AK52"/>
  <c r="AC52"/>
  <c r="U52"/>
  <c r="M52"/>
  <c r="AH44" i="46"/>
  <c r="AC50" i="64"/>
  <c r="U50"/>
  <c r="M50"/>
  <c r="AK49"/>
  <c r="AC49"/>
  <c r="U49"/>
  <c r="AK47"/>
  <c r="AC47"/>
  <c r="U47"/>
  <c r="M47"/>
  <c r="AK46"/>
  <c r="R39" i="46"/>
  <c r="M45" i="64"/>
  <c r="AM45" s="1"/>
  <c r="AK44"/>
  <c r="AC44"/>
  <c r="U44"/>
  <c r="M44"/>
  <c r="AH36" i="46"/>
  <c r="AC42" i="64"/>
  <c r="U42"/>
  <c r="M42"/>
  <c r="AK41"/>
  <c r="AC41"/>
  <c r="U41"/>
  <c r="AK39"/>
  <c r="AC39"/>
  <c r="U39"/>
  <c r="M39"/>
  <c r="AK38"/>
  <c r="R31" i="46"/>
  <c r="M37" i="64"/>
  <c r="AM37" s="1"/>
  <c r="AK36"/>
  <c r="AC36"/>
  <c r="U36"/>
  <c r="M36"/>
  <c r="AH28" i="46"/>
  <c r="AC34" i="64"/>
  <c r="U34"/>
  <c r="M34"/>
  <c r="AK33"/>
  <c r="AC33"/>
  <c r="U33"/>
  <c r="AK31"/>
  <c r="AC31"/>
  <c r="U31"/>
  <c r="M31"/>
  <c r="Z22" i="46"/>
  <c r="U28" i="64"/>
  <c r="M28"/>
  <c r="AK27"/>
  <c r="AC27"/>
  <c r="U27"/>
  <c r="M27"/>
  <c r="Z18" i="46"/>
  <c r="U24" i="64"/>
  <c r="M24"/>
  <c r="AK23"/>
  <c r="AC23"/>
  <c r="U23"/>
  <c r="Z13" i="46"/>
  <c r="U19" i="64"/>
  <c r="M19"/>
  <c r="AK18"/>
  <c r="AC18"/>
  <c r="U18"/>
  <c r="M18"/>
  <c r="Z9" i="46"/>
  <c r="U15" i="64"/>
  <c r="M15"/>
  <c r="AK14"/>
  <c r="AC14"/>
  <c r="U14"/>
  <c r="M14"/>
  <c r="AK13"/>
  <c r="AC13"/>
  <c r="Z101" i="41"/>
  <c r="U107" i="63"/>
  <c r="AK106"/>
  <c r="AC106"/>
  <c r="U106"/>
  <c r="AK105"/>
  <c r="AC105"/>
  <c r="U105"/>
  <c r="AK104"/>
  <c r="AC104"/>
  <c r="U104"/>
  <c r="AK103"/>
  <c r="AC103"/>
  <c r="U103"/>
  <c r="AK102"/>
  <c r="AC102"/>
  <c r="U102"/>
  <c r="AK101"/>
  <c r="AC101"/>
  <c r="U101"/>
  <c r="AK100"/>
  <c r="AC100"/>
  <c r="U100"/>
  <c r="AK99"/>
  <c r="AC99"/>
  <c r="Z85" i="41"/>
  <c r="U91" i="63"/>
  <c r="AK90"/>
  <c r="AC90"/>
  <c r="U90"/>
  <c r="AK89"/>
  <c r="AC89"/>
  <c r="U89"/>
  <c r="AK88"/>
  <c r="AC88"/>
  <c r="U88"/>
  <c r="AK87"/>
  <c r="AC87"/>
  <c r="U87"/>
  <c r="AK86"/>
  <c r="AC86"/>
  <c r="U86"/>
  <c r="AK85"/>
  <c r="AC85"/>
  <c r="U85"/>
  <c r="AK84"/>
  <c r="AC84"/>
  <c r="U84"/>
  <c r="AK83"/>
  <c r="AC83"/>
  <c r="Z69" i="41"/>
  <c r="U75" i="63"/>
  <c r="AK74"/>
  <c r="AC74"/>
  <c r="U74"/>
  <c r="AK73"/>
  <c r="AC73"/>
  <c r="Z65" i="41"/>
  <c r="U71" i="63"/>
  <c r="AK70"/>
  <c r="AC70"/>
  <c r="U70"/>
  <c r="AK69"/>
  <c r="AC69"/>
  <c r="Z61" i="41"/>
  <c r="U67" i="63"/>
  <c r="AK66"/>
  <c r="AC66"/>
  <c r="U66"/>
  <c r="AK65"/>
  <c r="AC65"/>
  <c r="Z57" i="41"/>
  <c r="U63" i="63"/>
  <c r="AK62"/>
  <c r="AC62"/>
  <c r="U62"/>
  <c r="AK61"/>
  <c r="AC61"/>
  <c r="Z53" i="41"/>
  <c r="U59" i="63"/>
  <c r="AK58"/>
  <c r="AC58"/>
  <c r="U58"/>
  <c r="AK57"/>
  <c r="AC57"/>
  <c r="Z49" i="41"/>
  <c r="U55" i="63"/>
  <c r="AK54"/>
  <c r="AC54"/>
  <c r="U54"/>
  <c r="AK53"/>
  <c r="AC53"/>
  <c r="Z45" i="41"/>
  <c r="U51" i="63"/>
  <c r="AK50"/>
  <c r="AC50"/>
  <c r="U50"/>
  <c r="AK49"/>
  <c r="AC49"/>
  <c r="Z41" i="41"/>
  <c r="U47" i="63"/>
  <c r="AK46"/>
  <c r="AC46"/>
  <c r="U46"/>
  <c r="AK45"/>
  <c r="AC45"/>
  <c r="Z37" i="41"/>
  <c r="U43" i="63"/>
  <c r="AK42"/>
  <c r="AC42"/>
  <c r="U42"/>
  <c r="AK41"/>
  <c r="AC41"/>
  <c r="Z33" i="41"/>
  <c r="U39" i="63"/>
  <c r="AK38"/>
  <c r="AC38"/>
  <c r="U38"/>
  <c r="AK37"/>
  <c r="AC37"/>
  <c r="Z29" i="41"/>
  <c r="U35" i="63"/>
  <c r="AK34"/>
  <c r="AC34"/>
  <c r="U34"/>
  <c r="AK33"/>
  <c r="AC33"/>
  <c r="Z25" i="41"/>
  <c r="U31" i="63"/>
  <c r="AK30"/>
  <c r="AC30"/>
  <c r="U30"/>
  <c r="AK29"/>
  <c r="AC29"/>
  <c r="Z21" i="41"/>
  <c r="U27" i="63"/>
  <c r="AK26"/>
  <c r="AC26"/>
  <c r="AK25"/>
  <c r="AC25"/>
  <c r="Z17" i="41"/>
  <c r="U23" i="63"/>
  <c r="AK22"/>
  <c r="AC22"/>
  <c r="U22"/>
  <c r="AK21"/>
  <c r="AC21"/>
  <c r="Z13" i="41"/>
  <c r="U19" i="63"/>
  <c r="AK18"/>
  <c r="AC18"/>
  <c r="U18"/>
  <c r="AK17"/>
  <c r="AC17"/>
  <c r="Z9" i="41"/>
  <c r="U15" i="63"/>
  <c r="AK14"/>
  <c r="AC14"/>
  <c r="U14"/>
  <c r="AK13"/>
  <c r="AC13"/>
  <c r="Z105" i="45"/>
  <c r="U111" i="62"/>
  <c r="AK110"/>
  <c r="AC110"/>
  <c r="U110"/>
  <c r="AK109"/>
  <c r="AC109"/>
  <c r="U109"/>
  <c r="AK108"/>
  <c r="AC108"/>
  <c r="U108"/>
  <c r="AK107"/>
  <c r="AC107"/>
  <c r="U107"/>
  <c r="AK106"/>
  <c r="AC106"/>
  <c r="U106"/>
  <c r="AK105"/>
  <c r="AC105"/>
  <c r="U105"/>
  <c r="AK104"/>
  <c r="AC104"/>
  <c r="U104"/>
  <c r="AK103"/>
  <c r="AC103"/>
  <c r="Z89" i="45"/>
  <c r="U95" i="62"/>
  <c r="AK94"/>
  <c r="AC94"/>
  <c r="U94"/>
  <c r="AK93"/>
  <c r="AC93"/>
  <c r="U93"/>
  <c r="AK92"/>
  <c r="AC92"/>
  <c r="U92"/>
  <c r="AK91"/>
  <c r="AC91"/>
  <c r="U91"/>
  <c r="AK90"/>
  <c r="AC90"/>
  <c r="U90"/>
  <c r="AK89"/>
  <c r="AC89"/>
  <c r="U89"/>
  <c r="AK88"/>
  <c r="AC88"/>
  <c r="U88"/>
  <c r="AK87"/>
  <c r="AC87"/>
  <c r="Z73" i="45"/>
  <c r="U79" i="62"/>
  <c r="AK78"/>
  <c r="AC78"/>
  <c r="U78"/>
  <c r="AK77"/>
  <c r="AC77"/>
  <c r="U77"/>
  <c r="AK76"/>
  <c r="AC76"/>
  <c r="U76"/>
  <c r="AK75"/>
  <c r="AC75"/>
  <c r="Z67" i="45"/>
  <c r="U73" i="62"/>
  <c r="AK72"/>
  <c r="AC72"/>
  <c r="U72"/>
  <c r="AK71"/>
  <c r="AC71"/>
  <c r="Z63" i="45"/>
  <c r="U69" i="62"/>
  <c r="AK68"/>
  <c r="AC68"/>
  <c r="U68"/>
  <c r="AK67"/>
  <c r="AC67"/>
  <c r="Z59" i="45"/>
  <c r="U65" i="62"/>
  <c r="AK64"/>
  <c r="AC64"/>
  <c r="U64"/>
  <c r="AK63"/>
  <c r="AC63"/>
  <c r="AP55" i="45"/>
  <c r="AK61" i="62"/>
  <c r="AC61"/>
  <c r="U61"/>
  <c r="AP52" i="45"/>
  <c r="AK58" i="62"/>
  <c r="AC58"/>
  <c r="U58"/>
  <c r="AK57"/>
  <c r="AC57"/>
  <c r="U57"/>
  <c r="AP48" i="45"/>
  <c r="AK54" i="62"/>
  <c r="AC54"/>
  <c r="U54"/>
  <c r="AK53"/>
  <c r="AC53"/>
  <c r="U53"/>
  <c r="AP44" i="45"/>
  <c r="AK50" i="62"/>
  <c r="AC50"/>
  <c r="U50"/>
  <c r="AK49"/>
  <c r="AC49"/>
  <c r="U49"/>
  <c r="AP40" i="45"/>
  <c r="AK46" i="62"/>
  <c r="AC46"/>
  <c r="U46"/>
  <c r="AK45"/>
  <c r="AC45"/>
  <c r="U45"/>
  <c r="AP36" i="45"/>
  <c r="AK42" i="62"/>
  <c r="AC42"/>
  <c r="U42"/>
  <c r="AK41"/>
  <c r="AC41"/>
  <c r="U41"/>
  <c r="AP32" i="45"/>
  <c r="AK38" i="62"/>
  <c r="AC38"/>
  <c r="U38"/>
  <c r="AK37"/>
  <c r="AC37"/>
  <c r="U37"/>
  <c r="AP28" i="45"/>
  <c r="AK34" i="62"/>
  <c r="AC34"/>
  <c r="U34"/>
  <c r="AK33"/>
  <c r="AC33"/>
  <c r="U33"/>
  <c r="AP24" i="45"/>
  <c r="AK30" i="62"/>
  <c r="AC30"/>
  <c r="U30"/>
  <c r="AK29"/>
  <c r="AC29"/>
  <c r="U29"/>
  <c r="AP20" i="45"/>
  <c r="AK26" i="62"/>
  <c r="AC26"/>
  <c r="U26"/>
  <c r="AK25"/>
  <c r="AC25"/>
  <c r="U25"/>
  <c r="AP16" i="45"/>
  <c r="AK22" i="62"/>
  <c r="AC22"/>
  <c r="U22"/>
  <c r="AK21"/>
  <c r="AC21"/>
  <c r="U21"/>
  <c r="AP12" i="45"/>
  <c r="AK18" i="62"/>
  <c r="AC18"/>
  <c r="U18"/>
  <c r="AK17"/>
  <c r="AC17"/>
  <c r="U17"/>
  <c r="AP8" i="45"/>
  <c r="AK14" i="62"/>
  <c r="AC14"/>
  <c r="U14"/>
  <c r="AK13"/>
  <c r="AC13"/>
  <c r="U13"/>
  <c r="Z103" i="44"/>
  <c r="U109" i="60"/>
  <c r="AK108"/>
  <c r="AC108"/>
  <c r="U108"/>
  <c r="AK107"/>
  <c r="AC107"/>
  <c r="U107"/>
  <c r="AK106"/>
  <c r="AC106"/>
  <c r="U106"/>
  <c r="AK105"/>
  <c r="AC105"/>
  <c r="U105"/>
  <c r="AK104"/>
  <c r="AC104"/>
  <c r="U104"/>
  <c r="AK103"/>
  <c r="AC103"/>
  <c r="U103"/>
  <c r="AK102"/>
  <c r="AC102"/>
  <c r="U102"/>
  <c r="AK101"/>
  <c r="AC101"/>
  <c r="Z87" i="44"/>
  <c r="U93" i="60"/>
  <c r="AK92"/>
  <c r="AC92"/>
  <c r="U92"/>
  <c r="AK91"/>
  <c r="AC91"/>
  <c r="U91"/>
  <c r="AK90"/>
  <c r="AC90"/>
  <c r="U90"/>
  <c r="AK89"/>
  <c r="AC89"/>
  <c r="U89"/>
  <c r="AK88"/>
  <c r="AC88"/>
  <c r="U88"/>
  <c r="AK87"/>
  <c r="AC87"/>
  <c r="U87"/>
  <c r="AK86"/>
  <c r="AC86"/>
  <c r="U86"/>
  <c r="AK85"/>
  <c r="AC85"/>
  <c r="Z71" i="44"/>
  <c r="U77" i="60"/>
  <c r="AK76"/>
  <c r="AC76"/>
  <c r="U76"/>
  <c r="AK75"/>
  <c r="AC75"/>
  <c r="Z67" i="44"/>
  <c r="U73" i="60"/>
  <c r="AK72"/>
  <c r="AC72"/>
  <c r="U72"/>
  <c r="AK71"/>
  <c r="AC71"/>
  <c r="Z63" i="44"/>
  <c r="U69" i="60"/>
  <c r="AK68"/>
  <c r="AC68"/>
  <c r="U68"/>
  <c r="AK67"/>
  <c r="AC67"/>
  <c r="Z59" i="44"/>
  <c r="U65" i="60"/>
  <c r="AK64"/>
  <c r="AC64"/>
  <c r="U64"/>
  <c r="AK63"/>
  <c r="AC63"/>
  <c r="AP55" i="44"/>
  <c r="AK61" i="60"/>
  <c r="AC61"/>
  <c r="U61"/>
  <c r="AK60"/>
  <c r="AC60"/>
  <c r="U60"/>
  <c r="AK59"/>
  <c r="AC59"/>
  <c r="AP51" i="44"/>
  <c r="AK57" i="60"/>
  <c r="AC57"/>
  <c r="U57"/>
  <c r="AK56"/>
  <c r="AC56"/>
  <c r="U56"/>
  <c r="AP47" i="44"/>
  <c r="AK53" i="60"/>
  <c r="AC53"/>
  <c r="U53"/>
  <c r="AK52"/>
  <c r="AC52"/>
  <c r="U52"/>
  <c r="AP43" i="44"/>
  <c r="AK49" i="60"/>
  <c r="AC49"/>
  <c r="U49"/>
  <c r="AK48"/>
  <c r="AC48"/>
  <c r="U48"/>
  <c r="AP39" i="44"/>
  <c r="AK45" i="60"/>
  <c r="AC45"/>
  <c r="U45"/>
  <c r="AK44"/>
  <c r="AC44"/>
  <c r="U44"/>
  <c r="AP35" i="44"/>
  <c r="AK41" i="60"/>
  <c r="AC41"/>
  <c r="U41"/>
  <c r="AK40"/>
  <c r="AC40"/>
  <c r="U40"/>
  <c r="AP31" i="44"/>
  <c r="AK37" i="60"/>
  <c r="AC37"/>
  <c r="U37"/>
  <c r="AK36"/>
  <c r="AC36"/>
  <c r="U36"/>
  <c r="AP27" i="44"/>
  <c r="AK33" i="60"/>
  <c r="AC33"/>
  <c r="U33"/>
  <c r="AK32"/>
  <c r="AC32"/>
  <c r="U32"/>
  <c r="AP23" i="44"/>
  <c r="AK29" i="60"/>
  <c r="AC29"/>
  <c r="U29"/>
  <c r="AK28"/>
  <c r="AC28"/>
  <c r="U28"/>
  <c r="AP19" i="44"/>
  <c r="AK25" i="60"/>
  <c r="AC25"/>
  <c r="U25"/>
  <c r="AK24"/>
  <c r="AC24"/>
  <c r="U24"/>
  <c r="AP15" i="44"/>
  <c r="AK21" i="60"/>
  <c r="AC21"/>
  <c r="U21"/>
  <c r="AK20"/>
  <c r="AC20"/>
  <c r="U20"/>
  <c r="AP11" i="44"/>
  <c r="AK17" i="60"/>
  <c r="AC17"/>
  <c r="U17"/>
  <c r="AK16"/>
  <c r="AC16"/>
  <c r="U16"/>
  <c r="AP7" i="44"/>
  <c r="AK13" i="60"/>
  <c r="AC13"/>
  <c r="U13"/>
  <c r="AK12"/>
  <c r="AC12"/>
  <c r="U12"/>
  <c r="AK111" i="61"/>
  <c r="AC111"/>
  <c r="U111"/>
  <c r="AK110"/>
  <c r="AC110"/>
  <c r="U110"/>
  <c r="AK109"/>
  <c r="AC109"/>
  <c r="U109"/>
  <c r="AK108"/>
  <c r="AC108"/>
  <c r="U108"/>
  <c r="AK107"/>
  <c r="AC107"/>
  <c r="U107"/>
  <c r="AK106"/>
  <c r="AC106"/>
  <c r="U106"/>
  <c r="AP91" i="42"/>
  <c r="AK97" i="61"/>
  <c r="AC97"/>
  <c r="U97"/>
  <c r="AK96"/>
  <c r="AC96"/>
  <c r="U96"/>
  <c r="AK95"/>
  <c r="AC95"/>
  <c r="U95"/>
  <c r="AK94"/>
  <c r="AC94"/>
  <c r="U94"/>
  <c r="AK93"/>
  <c r="AC93"/>
  <c r="U93"/>
  <c r="AK92"/>
  <c r="AC92"/>
  <c r="U92"/>
  <c r="AK91"/>
  <c r="AC91"/>
  <c r="U91"/>
  <c r="AK90"/>
  <c r="AC90"/>
  <c r="U90"/>
  <c r="AP75" i="42"/>
  <c r="AK81" i="61"/>
  <c r="AC81"/>
  <c r="U81"/>
  <c r="AK80"/>
  <c r="AC80"/>
  <c r="U80"/>
  <c r="AK79"/>
  <c r="AC79"/>
  <c r="U79"/>
  <c r="AK78"/>
  <c r="AC78"/>
  <c r="U78"/>
  <c r="AK77"/>
  <c r="AC77"/>
  <c r="U77"/>
  <c r="AK76"/>
  <c r="AC76"/>
  <c r="U76"/>
  <c r="AP67" i="42"/>
  <c r="AK73" i="61"/>
  <c r="AC73"/>
  <c r="U73"/>
  <c r="AK72"/>
  <c r="AC72"/>
  <c r="U72"/>
  <c r="AP63" i="42"/>
  <c r="AK69" i="61"/>
  <c r="AC69"/>
  <c r="U69"/>
  <c r="AK68"/>
  <c r="AC68"/>
  <c r="U68"/>
  <c r="AP59" i="42"/>
  <c r="AK65" i="61"/>
  <c r="AC65"/>
  <c r="U65"/>
  <c r="AK64"/>
  <c r="AC64"/>
  <c r="U64"/>
  <c r="AP55" i="42"/>
  <c r="AK61" i="61"/>
  <c r="AC61"/>
  <c r="U61"/>
  <c r="AK60"/>
  <c r="AC60"/>
  <c r="U60"/>
  <c r="AP51" i="42"/>
  <c r="AK57" i="61"/>
  <c r="AC57"/>
  <c r="U57"/>
  <c r="AK56"/>
  <c r="AC56"/>
  <c r="U56"/>
  <c r="AP47" i="42"/>
  <c r="AK53" i="61"/>
  <c r="AC53"/>
  <c r="U53"/>
  <c r="AK52"/>
  <c r="AC52"/>
  <c r="U52"/>
  <c r="AP43" i="42"/>
  <c r="AK49" i="61"/>
  <c r="AC49"/>
  <c r="U49"/>
  <c r="AK48"/>
  <c r="AC48"/>
  <c r="U48"/>
  <c r="AP39" i="42"/>
  <c r="AK45" i="61"/>
  <c r="AC45"/>
  <c r="U45"/>
  <c r="AK44"/>
  <c r="AC44"/>
  <c r="U44"/>
  <c r="Z35" i="42"/>
  <c r="U41" i="61"/>
  <c r="AK40"/>
  <c r="AC40"/>
  <c r="U40"/>
  <c r="AK39"/>
  <c r="AC39"/>
  <c r="Z31" i="42"/>
  <c r="U37" i="61"/>
  <c r="AK36"/>
  <c r="AC36"/>
  <c r="U36"/>
  <c r="AK35"/>
  <c r="AC35"/>
  <c r="Z27" i="42"/>
  <c r="U33" i="61"/>
  <c r="AK32"/>
  <c r="AC32"/>
  <c r="U32"/>
  <c r="AK31"/>
  <c r="AC31"/>
  <c r="Z23" i="42"/>
  <c r="U29" i="61"/>
  <c r="AK28"/>
  <c r="AC28"/>
  <c r="U28"/>
  <c r="AK27"/>
  <c r="AC27"/>
  <c r="Z19" i="42"/>
  <c r="U25" i="61"/>
  <c r="AK24"/>
  <c r="AC24"/>
  <c r="U24"/>
  <c r="AK23"/>
  <c r="AC23"/>
  <c r="Z15" i="42"/>
  <c r="U21" i="61"/>
  <c r="AK20"/>
  <c r="AC20"/>
  <c r="U20"/>
  <c r="AK19"/>
  <c r="AC19"/>
  <c r="Z11" i="42"/>
  <c r="U17" i="61"/>
  <c r="AK16"/>
  <c r="U16"/>
  <c r="AK15"/>
  <c r="AC15"/>
  <c r="Z7" i="42"/>
  <c r="U13" i="61"/>
  <c r="AK12"/>
  <c r="AC12"/>
  <c r="U12"/>
  <c r="AK111" i="58"/>
  <c r="AC111"/>
  <c r="U111"/>
  <c r="AK110"/>
  <c r="AC110"/>
  <c r="U110"/>
  <c r="AK109"/>
  <c r="AC109"/>
  <c r="Z95" i="43"/>
  <c r="U101" i="58"/>
  <c r="AK100"/>
  <c r="AC100"/>
  <c r="U100"/>
  <c r="AK99"/>
  <c r="AC99"/>
  <c r="U99"/>
  <c r="AK98"/>
  <c r="AC98"/>
  <c r="U98"/>
  <c r="AK97"/>
  <c r="AC97"/>
  <c r="U97"/>
  <c r="AK96"/>
  <c r="AC96"/>
  <c r="U96"/>
  <c r="AK95"/>
  <c r="AC95"/>
  <c r="U95"/>
  <c r="AK94"/>
  <c r="AC94"/>
  <c r="U94"/>
  <c r="AK93"/>
  <c r="AC93"/>
  <c r="Z79" i="43"/>
  <c r="U85" i="58"/>
  <c r="AK84"/>
  <c r="AC84"/>
  <c r="U84"/>
  <c r="AK83"/>
  <c r="AC83"/>
  <c r="U83"/>
  <c r="AK82"/>
  <c r="AC82"/>
  <c r="U82"/>
  <c r="AK81"/>
  <c r="AC81"/>
  <c r="U81"/>
  <c r="AK80"/>
  <c r="AC80"/>
  <c r="U80"/>
  <c r="AK79"/>
  <c r="AC79"/>
  <c r="U79"/>
  <c r="AK78"/>
  <c r="AC78"/>
  <c r="U78"/>
  <c r="AK77"/>
  <c r="AC77"/>
  <c r="Z69" i="43"/>
  <c r="U75" i="58"/>
  <c r="AK74"/>
  <c r="AC74"/>
  <c r="U74"/>
  <c r="AK73"/>
  <c r="AC73"/>
  <c r="Z65" i="43"/>
  <c r="U71" i="58"/>
  <c r="AK70"/>
  <c r="AC70"/>
  <c r="U70"/>
  <c r="AK69"/>
  <c r="AC69"/>
  <c r="Z61" i="43"/>
  <c r="U67" i="58"/>
  <c r="AK66"/>
  <c r="AC66"/>
  <c r="U66"/>
  <c r="AK65"/>
  <c r="AC65"/>
  <c r="Z57" i="43"/>
  <c r="U63" i="58"/>
  <c r="AC62"/>
  <c r="AK61"/>
  <c r="AC61"/>
  <c r="Z53" i="43"/>
  <c r="U59" i="58"/>
  <c r="AK58"/>
  <c r="AC58"/>
  <c r="U58"/>
  <c r="AK57"/>
  <c r="AC57"/>
  <c r="Z49" i="43"/>
  <c r="U55" i="58"/>
  <c r="AK54"/>
  <c r="AC54"/>
  <c r="U54"/>
  <c r="AK53"/>
  <c r="AC53"/>
  <c r="Z45" i="43"/>
  <c r="U51" i="58"/>
  <c r="AK50"/>
  <c r="AC50"/>
  <c r="U50"/>
  <c r="AK49"/>
  <c r="AC49"/>
  <c r="Z41" i="43"/>
  <c r="AK46" i="58"/>
  <c r="AC46"/>
  <c r="U46"/>
  <c r="AK45"/>
  <c r="AC45"/>
  <c r="Z37" i="43"/>
  <c r="U43" i="58"/>
  <c r="AK42"/>
  <c r="AC42"/>
  <c r="U42"/>
  <c r="AK41"/>
  <c r="AC41"/>
  <c r="Z33" i="43"/>
  <c r="U39" i="58"/>
  <c r="AK38"/>
  <c r="AC38"/>
  <c r="U38"/>
  <c r="AK37"/>
  <c r="AC37"/>
  <c r="Z29" i="43"/>
  <c r="U35" i="58"/>
  <c r="AK34"/>
  <c r="AC34"/>
  <c r="U34"/>
  <c r="AK33"/>
  <c r="AC33"/>
  <c r="Z25" i="43"/>
  <c r="U31" i="58"/>
  <c r="AK30"/>
  <c r="AC30"/>
  <c r="U30"/>
  <c r="AK29"/>
  <c r="AC29"/>
  <c r="Z21" i="43"/>
  <c r="U27" i="58"/>
  <c r="AK26"/>
  <c r="AC26"/>
  <c r="U26"/>
  <c r="AK25"/>
  <c r="AC25"/>
  <c r="Z17" i="43"/>
  <c r="U23" i="58"/>
  <c r="AK22"/>
  <c r="AC22"/>
  <c r="U22"/>
  <c r="AK21"/>
  <c r="AC21"/>
  <c r="Z13" i="43"/>
  <c r="U19" i="58"/>
  <c r="AK18"/>
  <c r="AC18"/>
  <c r="U18"/>
  <c r="AK17"/>
  <c r="AC17"/>
  <c r="Z9" i="43"/>
  <c r="U15" i="58"/>
  <c r="AK14"/>
  <c r="AC14"/>
  <c r="U14"/>
  <c r="AK13"/>
  <c r="AC13"/>
  <c r="U113" i="66"/>
  <c r="M113"/>
  <c r="U112"/>
  <c r="U113" i="67"/>
  <c r="M113"/>
  <c r="U112"/>
  <c r="U113" i="65"/>
  <c r="M113"/>
  <c r="U112"/>
  <c r="U113" i="64"/>
  <c r="U112"/>
  <c r="AC113" i="63"/>
  <c r="AC112"/>
  <c r="AC113" i="62"/>
  <c r="AC112"/>
  <c r="AK112" i="60"/>
  <c r="AK112" i="61"/>
  <c r="AK112" i="58"/>
  <c r="AK112" i="59"/>
  <c r="AH107" i="44"/>
  <c r="Y113" i="60"/>
  <c r="AC113" s="1"/>
  <c r="AH106" i="44"/>
  <c r="Y112" i="60"/>
  <c r="AC112" s="1"/>
  <c r="AH107" i="42"/>
  <c r="Y113" i="61"/>
  <c r="AC113" s="1"/>
  <c r="AH106" i="42"/>
  <c r="Y112" i="61"/>
  <c r="AC112" s="1"/>
  <c r="AH107" i="43"/>
  <c r="Y113" i="58"/>
  <c r="AC113" s="1"/>
  <c r="AH106" i="43"/>
  <c r="Y112" i="58"/>
  <c r="AC112" s="1"/>
  <c r="AH107" i="40"/>
  <c r="Y113" i="59"/>
  <c r="AC113" s="1"/>
  <c r="AH106" i="40"/>
  <c r="Y112" i="59"/>
  <c r="AC112" s="1"/>
  <c r="AK112" i="47"/>
  <c r="AM112" s="1"/>
  <c r="AC113" i="64"/>
  <c r="M113"/>
  <c r="M112"/>
  <c r="AK113" i="63"/>
  <c r="U113"/>
  <c r="U112"/>
  <c r="AK113" i="62"/>
  <c r="U113" i="60"/>
  <c r="U113" i="58"/>
  <c r="AH107" i="54"/>
  <c r="AH106"/>
  <c r="Y113" i="56"/>
  <c r="AC113" s="1"/>
  <c r="AG112" i="65"/>
  <c r="AK112" s="1"/>
  <c r="AK14" i="73"/>
  <c r="AK72"/>
  <c r="AK29"/>
  <c r="AC32"/>
  <c r="AK50"/>
  <c r="AK53"/>
  <c r="AC55"/>
  <c r="AK75"/>
  <c r="AC92"/>
  <c r="AK98"/>
  <c r="AK100"/>
  <c r="AK116"/>
  <c r="AC118"/>
  <c r="AK126"/>
  <c r="AK129"/>
  <c r="L11" i="72"/>
  <c r="W14" i="73"/>
  <c r="W16" s="1"/>
  <c r="AA14"/>
  <c r="AA16" s="1"/>
  <c r="K15"/>
  <c r="K16" s="1"/>
  <c r="W17"/>
  <c r="W19" s="1"/>
  <c r="AA17"/>
  <c r="O21"/>
  <c r="U21" s="1"/>
  <c r="AI21"/>
  <c r="AI23" s="1"/>
  <c r="Y24"/>
  <c r="Y26" s="1"/>
  <c r="AG24"/>
  <c r="AG26" s="1"/>
  <c r="AE25"/>
  <c r="AK25" s="1"/>
  <c r="Y27"/>
  <c r="AG27"/>
  <c r="W29"/>
  <c r="AA29"/>
  <c r="O30"/>
  <c r="U30" s="1"/>
  <c r="AI30"/>
  <c r="AE32"/>
  <c r="AK32" s="1"/>
  <c r="Y36"/>
  <c r="Y37" s="1"/>
  <c r="AG36"/>
  <c r="AG37" s="1"/>
  <c r="Y44"/>
  <c r="AG44"/>
  <c r="K46"/>
  <c r="M46" s="1"/>
  <c r="AE47"/>
  <c r="AK47" s="1"/>
  <c r="K48"/>
  <c r="G50"/>
  <c r="G52" s="1"/>
  <c r="W50"/>
  <c r="W52" s="1"/>
  <c r="AA50"/>
  <c r="AA52" s="1"/>
  <c r="O51"/>
  <c r="U51" s="1"/>
  <c r="G53"/>
  <c r="W53"/>
  <c r="W56" s="1"/>
  <c r="AA53"/>
  <c r="AA56" s="1"/>
  <c r="AE55"/>
  <c r="AK55" s="1"/>
  <c r="O57"/>
  <c r="O59" s="1"/>
  <c r="Y62"/>
  <c r="AI62"/>
  <c r="Y65"/>
  <c r="Y66" s="1"/>
  <c r="AG65"/>
  <c r="AG66" s="1"/>
  <c r="Y68"/>
  <c r="AC68" s="1"/>
  <c r="AI68"/>
  <c r="AI69" s="1"/>
  <c r="W70"/>
  <c r="AA70"/>
  <c r="O71"/>
  <c r="U71" s="1"/>
  <c r="AI71"/>
  <c r="W72"/>
  <c r="AA72"/>
  <c r="O73"/>
  <c r="U73" s="1"/>
  <c r="W75"/>
  <c r="W78" s="1"/>
  <c r="AA75"/>
  <c r="O76"/>
  <c r="O78" s="1"/>
  <c r="AI76"/>
  <c r="AI78" s="1"/>
  <c r="AE77"/>
  <c r="AK77" s="1"/>
  <c r="O79"/>
  <c r="O81" s="1"/>
  <c r="Y82"/>
  <c r="AC82" s="1"/>
  <c r="AG82"/>
  <c r="AG84" s="1"/>
  <c r="Y85"/>
  <c r="AI85"/>
  <c r="AI87" s="1"/>
  <c r="K91"/>
  <c r="AE92"/>
  <c r="AE93" s="1"/>
  <c r="O94"/>
  <c r="O97" s="1"/>
  <c r="AI94"/>
  <c r="AE95"/>
  <c r="AK95" s="1"/>
  <c r="W98"/>
  <c r="AA98"/>
  <c r="W100"/>
  <c r="AA100"/>
  <c r="K107"/>
  <c r="W116"/>
  <c r="W119" s="1"/>
  <c r="AA116"/>
  <c r="AA119" s="1"/>
  <c r="Y117"/>
  <c r="Y119" s="1"/>
  <c r="AI117"/>
  <c r="AI119" s="1"/>
  <c r="AE118"/>
  <c r="AK118" s="1"/>
  <c r="Y120"/>
  <c r="AG120"/>
  <c r="O122"/>
  <c r="U122" s="1"/>
  <c r="O125"/>
  <c r="O128" s="1"/>
  <c r="AI125"/>
  <c r="AI128" s="1"/>
  <c r="W126"/>
  <c r="W128" s="1"/>
  <c r="AA126"/>
  <c r="W129"/>
  <c r="W131" s="1"/>
  <c r="AA129"/>
  <c r="AA131" s="1"/>
  <c r="Y130"/>
  <c r="AC130" s="1"/>
  <c r="AG130"/>
  <c r="AK130" s="1"/>
  <c r="W138"/>
  <c r="AA138"/>
  <c r="Y140"/>
  <c r="Y142" s="1"/>
  <c r="AI140"/>
  <c r="AE141"/>
  <c r="AE142" s="1"/>
  <c r="Y143"/>
  <c r="Y144" s="1"/>
  <c r="AG143"/>
  <c r="AG144" s="1"/>
  <c r="Y149"/>
  <c r="AG149"/>
  <c r="AK149" s="1"/>
  <c r="AJ11"/>
  <c r="AJ151"/>
  <c r="AJ146"/>
  <c r="AJ140"/>
  <c r="AJ127"/>
  <c r="L92" i="63"/>
  <c r="L84"/>
  <c r="L82"/>
  <c r="L81"/>
  <c r="L80"/>
  <c r="L79"/>
  <c r="L78"/>
  <c r="L77"/>
  <c r="L76"/>
  <c r="L75"/>
  <c r="L74"/>
  <c r="L73"/>
  <c r="L72"/>
  <c r="L71"/>
  <c r="AL71" s="1"/>
  <c r="L70"/>
  <c r="L69"/>
  <c r="L68"/>
  <c r="L67"/>
  <c r="L66"/>
  <c r="L65"/>
  <c r="L64"/>
  <c r="L63"/>
  <c r="AL63" s="1"/>
  <c r="L62"/>
  <c r="L61"/>
  <c r="L60"/>
  <c r="L59"/>
  <c r="L58"/>
  <c r="L57"/>
  <c r="L56"/>
  <c r="L55"/>
  <c r="L54"/>
  <c r="L53"/>
  <c r="L52"/>
  <c r="L51"/>
  <c r="L50"/>
  <c r="L49"/>
  <c r="L48"/>
  <c r="L47"/>
  <c r="L46"/>
  <c r="L45"/>
  <c r="AL45" s="1"/>
  <c r="L44"/>
  <c r="L43"/>
  <c r="L42"/>
  <c r="L41"/>
  <c r="L40"/>
  <c r="L39"/>
  <c r="L38"/>
  <c r="L37"/>
  <c r="L36"/>
  <c r="L35"/>
  <c r="L34"/>
  <c r="L96"/>
  <c r="L88"/>
  <c r="G14" i="73"/>
  <c r="M14" s="1"/>
  <c r="G22"/>
  <c r="G40"/>
  <c r="G41" s="1"/>
  <c r="G57"/>
  <c r="G68"/>
  <c r="M68" s="1"/>
  <c r="G79"/>
  <c r="G91"/>
  <c r="G102"/>
  <c r="G107"/>
  <c r="L33" i="63"/>
  <c r="L32"/>
  <c r="L31"/>
  <c r="L30"/>
  <c r="L29"/>
  <c r="L28"/>
  <c r="L27"/>
  <c r="L26"/>
  <c r="L25"/>
  <c r="L24"/>
  <c r="L23"/>
  <c r="L22"/>
  <c r="L21"/>
  <c r="L20"/>
  <c r="L19"/>
  <c r="L18"/>
  <c r="AL18" s="1"/>
  <c r="L12"/>
  <c r="M107"/>
  <c r="M106"/>
  <c r="M105"/>
  <c r="M104"/>
  <c r="M103"/>
  <c r="M102"/>
  <c r="M101"/>
  <c r="AM101" s="1"/>
  <c r="M100"/>
  <c r="M91"/>
  <c r="M90"/>
  <c r="M89"/>
  <c r="AM89" s="1"/>
  <c r="M88"/>
  <c r="M87"/>
  <c r="M86"/>
  <c r="M85"/>
  <c r="AM85" s="1"/>
  <c r="M84"/>
  <c r="M75"/>
  <c r="M74"/>
  <c r="M71"/>
  <c r="AM71" s="1"/>
  <c r="M70"/>
  <c r="M67"/>
  <c r="M66"/>
  <c r="M63"/>
  <c r="AM63" s="1"/>
  <c r="M62"/>
  <c r="M59"/>
  <c r="M58"/>
  <c r="M55"/>
  <c r="AM55" s="1"/>
  <c r="M54"/>
  <c r="M51"/>
  <c r="M50"/>
  <c r="M47"/>
  <c r="AM47" s="1"/>
  <c r="M46"/>
  <c r="M43"/>
  <c r="M42"/>
  <c r="M39"/>
  <c r="AM39" s="1"/>
  <c r="M38"/>
  <c r="M35"/>
  <c r="M34"/>
  <c r="M31"/>
  <c r="AM31" s="1"/>
  <c r="M30"/>
  <c r="M27"/>
  <c r="M26"/>
  <c r="M22"/>
  <c r="AM22" s="1"/>
  <c r="M19"/>
  <c r="M18"/>
  <c r="M15"/>
  <c r="M14"/>
  <c r="R106" i="41"/>
  <c r="M112" i="63"/>
  <c r="L97"/>
  <c r="L93"/>
  <c r="AL93" s="1"/>
  <c r="L89"/>
  <c r="L85"/>
  <c r="M111"/>
  <c r="M110"/>
  <c r="AM110" s="1"/>
  <c r="M109"/>
  <c r="M108"/>
  <c r="M99"/>
  <c r="M98"/>
  <c r="AM98" s="1"/>
  <c r="M97"/>
  <c r="M96"/>
  <c r="M95"/>
  <c r="M94"/>
  <c r="AM94" s="1"/>
  <c r="M93"/>
  <c r="M92"/>
  <c r="M83"/>
  <c r="M82"/>
  <c r="AM82" s="1"/>
  <c r="M81"/>
  <c r="M80"/>
  <c r="M79"/>
  <c r="M78"/>
  <c r="AM78" s="1"/>
  <c r="M77"/>
  <c r="M76"/>
  <c r="M73"/>
  <c r="M72"/>
  <c r="AM72" s="1"/>
  <c r="M69"/>
  <c r="M68"/>
  <c r="M65"/>
  <c r="M64"/>
  <c r="AM64" s="1"/>
  <c r="M61"/>
  <c r="M60"/>
  <c r="M57"/>
  <c r="M56"/>
  <c r="AM56" s="1"/>
  <c r="M53"/>
  <c r="M52"/>
  <c r="M49"/>
  <c r="M48"/>
  <c r="AM48" s="1"/>
  <c r="M45"/>
  <c r="M44"/>
  <c r="M41"/>
  <c r="M40"/>
  <c r="AM40" s="1"/>
  <c r="M37"/>
  <c r="M36"/>
  <c r="M33"/>
  <c r="M32"/>
  <c r="AM32" s="1"/>
  <c r="M29"/>
  <c r="M28"/>
  <c r="M25"/>
  <c r="M24"/>
  <c r="AM24" s="1"/>
  <c r="M21"/>
  <c r="M20"/>
  <c r="M17"/>
  <c r="M16"/>
  <c r="AM16" s="1"/>
  <c r="M13"/>
  <c r="M12"/>
  <c r="M113"/>
  <c r="L95"/>
  <c r="AL95" s="1"/>
  <c r="L91"/>
  <c r="L87"/>
  <c r="AL87" s="1"/>
  <c r="L83"/>
  <c r="L11"/>
  <c r="L92" i="62"/>
  <c r="L84"/>
  <c r="L76"/>
  <c r="L67"/>
  <c r="L65"/>
  <c r="L63"/>
  <c r="L61"/>
  <c r="L59"/>
  <c r="L57"/>
  <c r="L55"/>
  <c r="L53"/>
  <c r="L51"/>
  <c r="L27"/>
  <c r="L25"/>
  <c r="L23"/>
  <c r="L21"/>
  <c r="L19"/>
  <c r="L112"/>
  <c r="AL112" s="1"/>
  <c r="L110"/>
  <c r="L104"/>
  <c r="L102"/>
  <c r="L96"/>
  <c r="L88"/>
  <c r="L49"/>
  <c r="L43"/>
  <c r="L41"/>
  <c r="L105"/>
  <c r="L103"/>
  <c r="L80"/>
  <c r="L72"/>
  <c r="L68"/>
  <c r="L66"/>
  <c r="L64"/>
  <c r="L62"/>
  <c r="L60"/>
  <c r="L58"/>
  <c r="L56"/>
  <c r="L54"/>
  <c r="L52"/>
  <c r="L17"/>
  <c r="L15"/>
  <c r="L13"/>
  <c r="L113"/>
  <c r="L111"/>
  <c r="L39"/>
  <c r="L35"/>
  <c r="L33"/>
  <c r="L31"/>
  <c r="L29"/>
  <c r="L26"/>
  <c r="L24"/>
  <c r="L22"/>
  <c r="L20"/>
  <c r="L18"/>
  <c r="L16"/>
  <c r="L14"/>
  <c r="L12"/>
  <c r="T11" i="73"/>
  <c r="K12"/>
  <c r="K40"/>
  <c r="K41" s="1"/>
  <c r="K54"/>
  <c r="K56" s="1"/>
  <c r="K85"/>
  <c r="K99"/>
  <c r="K120"/>
  <c r="K127"/>
  <c r="K143"/>
  <c r="K144" s="1"/>
  <c r="L97" i="62"/>
  <c r="L93"/>
  <c r="L89"/>
  <c r="AL89" s="1"/>
  <c r="L85"/>
  <c r="M111"/>
  <c r="M110"/>
  <c r="M109"/>
  <c r="M108"/>
  <c r="M107"/>
  <c r="M106"/>
  <c r="M105"/>
  <c r="M104"/>
  <c r="M95"/>
  <c r="M94"/>
  <c r="M93"/>
  <c r="M92"/>
  <c r="M91"/>
  <c r="M90"/>
  <c r="M89"/>
  <c r="M88"/>
  <c r="M79"/>
  <c r="M78"/>
  <c r="M77"/>
  <c r="M76"/>
  <c r="M73"/>
  <c r="M72"/>
  <c r="M69"/>
  <c r="M68"/>
  <c r="M65"/>
  <c r="M64"/>
  <c r="M61"/>
  <c r="M58"/>
  <c r="M57"/>
  <c r="M54"/>
  <c r="M53"/>
  <c r="M50"/>
  <c r="M49"/>
  <c r="M46"/>
  <c r="M45"/>
  <c r="M42"/>
  <c r="M41"/>
  <c r="M38"/>
  <c r="M37"/>
  <c r="M34"/>
  <c r="M33"/>
  <c r="M30"/>
  <c r="M29"/>
  <c r="M26"/>
  <c r="M25"/>
  <c r="M22"/>
  <c r="M21"/>
  <c r="M18"/>
  <c r="M17"/>
  <c r="M14"/>
  <c r="M13"/>
  <c r="R106" i="45"/>
  <c r="M112" i="62"/>
  <c r="L95"/>
  <c r="L91"/>
  <c r="L87"/>
  <c r="L83"/>
  <c r="L79"/>
  <c r="L75"/>
  <c r="L71"/>
  <c r="M103"/>
  <c r="M102"/>
  <c r="M101"/>
  <c r="M100"/>
  <c r="M99"/>
  <c r="M98"/>
  <c r="M97"/>
  <c r="M96"/>
  <c r="M87"/>
  <c r="M86"/>
  <c r="M85"/>
  <c r="M84"/>
  <c r="M83"/>
  <c r="M82"/>
  <c r="M81"/>
  <c r="M80"/>
  <c r="M75"/>
  <c r="M74"/>
  <c r="M71"/>
  <c r="M70"/>
  <c r="M67"/>
  <c r="M66"/>
  <c r="M63"/>
  <c r="M62"/>
  <c r="M60"/>
  <c r="M59"/>
  <c r="M56"/>
  <c r="M55"/>
  <c r="M52"/>
  <c r="M51"/>
  <c r="M48"/>
  <c r="M47"/>
  <c r="M44"/>
  <c r="M43"/>
  <c r="M40"/>
  <c r="M39"/>
  <c r="M36"/>
  <c r="M35"/>
  <c r="M32"/>
  <c r="M31"/>
  <c r="M28"/>
  <c r="M27"/>
  <c r="M24"/>
  <c r="M20"/>
  <c r="M19"/>
  <c r="M16"/>
  <c r="M15"/>
  <c r="M12"/>
  <c r="M113"/>
  <c r="L81"/>
  <c r="L77"/>
  <c r="L73"/>
  <c r="L16" i="60"/>
  <c r="L112"/>
  <c r="L107"/>
  <c r="L105"/>
  <c r="L96"/>
  <c r="L86"/>
  <c r="L84"/>
  <c r="AL84" s="1"/>
  <c r="L78"/>
  <c r="L76"/>
  <c r="L70"/>
  <c r="L68"/>
  <c r="L62"/>
  <c r="L60"/>
  <c r="L54"/>
  <c r="L52"/>
  <c r="L46"/>
  <c r="L44"/>
  <c r="L38"/>
  <c r="AL38" s="1"/>
  <c r="L36"/>
  <c r="L30"/>
  <c r="L28"/>
  <c r="L14"/>
  <c r="AL14" s="1"/>
  <c r="L12"/>
  <c r="L23"/>
  <c r="L21"/>
  <c r="L13"/>
  <c r="K17" i="73"/>
  <c r="M17" s="1"/>
  <c r="K22"/>
  <c r="K29"/>
  <c r="K32"/>
  <c r="K35"/>
  <c r="K64"/>
  <c r="K75"/>
  <c r="K77"/>
  <c r="K80"/>
  <c r="K105"/>
  <c r="K132"/>
  <c r="K133" s="1"/>
  <c r="R106" i="44"/>
  <c r="AR106" s="1"/>
  <c r="L15" i="60"/>
  <c r="L101"/>
  <c r="L97"/>
  <c r="L93"/>
  <c r="M111"/>
  <c r="M110"/>
  <c r="M101"/>
  <c r="M100"/>
  <c r="M99"/>
  <c r="M98"/>
  <c r="M97"/>
  <c r="M96"/>
  <c r="M95"/>
  <c r="M94"/>
  <c r="M85"/>
  <c r="M84"/>
  <c r="M83"/>
  <c r="M82"/>
  <c r="M81"/>
  <c r="M80"/>
  <c r="M79"/>
  <c r="M78"/>
  <c r="M75"/>
  <c r="M74"/>
  <c r="M71"/>
  <c r="M70"/>
  <c r="M67"/>
  <c r="M66"/>
  <c r="M63"/>
  <c r="M62"/>
  <c r="M59"/>
  <c r="M58"/>
  <c r="M55"/>
  <c r="M54"/>
  <c r="M51"/>
  <c r="M50"/>
  <c r="M47"/>
  <c r="M46"/>
  <c r="M43"/>
  <c r="M42"/>
  <c r="M39"/>
  <c r="M38"/>
  <c r="M35"/>
  <c r="M34"/>
  <c r="M31"/>
  <c r="M30"/>
  <c r="M27"/>
  <c r="M26"/>
  <c r="M22"/>
  <c r="M19"/>
  <c r="M18"/>
  <c r="M15"/>
  <c r="M14"/>
  <c r="I112"/>
  <c r="L99"/>
  <c r="AL99" s="1"/>
  <c r="L95"/>
  <c r="AL95" s="1"/>
  <c r="L91"/>
  <c r="AL91" s="1"/>
  <c r="M109"/>
  <c r="M108"/>
  <c r="M107"/>
  <c r="M106"/>
  <c r="M105"/>
  <c r="M104"/>
  <c r="M103"/>
  <c r="M102"/>
  <c r="M93"/>
  <c r="M92"/>
  <c r="M91"/>
  <c r="M90"/>
  <c r="M89"/>
  <c r="M88"/>
  <c r="M87"/>
  <c r="M86"/>
  <c r="M77"/>
  <c r="M76"/>
  <c r="M73"/>
  <c r="M72"/>
  <c r="M69"/>
  <c r="M68"/>
  <c r="M65"/>
  <c r="M64"/>
  <c r="M61"/>
  <c r="M60"/>
  <c r="M57"/>
  <c r="M56"/>
  <c r="M53"/>
  <c r="M52"/>
  <c r="M49"/>
  <c r="M48"/>
  <c r="M45"/>
  <c r="M44"/>
  <c r="M41"/>
  <c r="M40"/>
  <c r="M37"/>
  <c r="M36"/>
  <c r="M33"/>
  <c r="M32"/>
  <c r="M29"/>
  <c r="M28"/>
  <c r="M25"/>
  <c r="M24"/>
  <c r="M21"/>
  <c r="M20"/>
  <c r="M17"/>
  <c r="M16"/>
  <c r="M13"/>
  <c r="M12"/>
  <c r="R107" i="44"/>
  <c r="AR107" s="1"/>
  <c r="M113" i="60"/>
  <c r="M112"/>
  <c r="G72" i="73"/>
  <c r="G75"/>
  <c r="G95"/>
  <c r="L113" i="61"/>
  <c r="L96"/>
  <c r="L79"/>
  <c r="AL79" s="1"/>
  <c r="L50"/>
  <c r="L12"/>
  <c r="L108"/>
  <c r="L106"/>
  <c r="L101"/>
  <c r="L45"/>
  <c r="AL45" s="1"/>
  <c r="L37"/>
  <c r="L31"/>
  <c r="L23"/>
  <c r="L88"/>
  <c r="L76"/>
  <c r="L71"/>
  <c r="AL71" s="1"/>
  <c r="L65"/>
  <c r="L56"/>
  <c r="L42"/>
  <c r="L16"/>
  <c r="AL16" s="1"/>
  <c r="L14"/>
  <c r="L107"/>
  <c r="L105"/>
  <c r="L102"/>
  <c r="L80"/>
  <c r="L72"/>
  <c r="L60"/>
  <c r="L55"/>
  <c r="AL55" s="1"/>
  <c r="L49"/>
  <c r="L38"/>
  <c r="L27"/>
  <c r="L24"/>
  <c r="L19"/>
  <c r="L17"/>
  <c r="L15"/>
  <c r="L13"/>
  <c r="L95"/>
  <c r="L91"/>
  <c r="L87"/>
  <c r="L83"/>
  <c r="M105"/>
  <c r="M104"/>
  <c r="M103"/>
  <c r="M102"/>
  <c r="M101"/>
  <c r="M100"/>
  <c r="M99"/>
  <c r="M98"/>
  <c r="M89"/>
  <c r="M88"/>
  <c r="M87"/>
  <c r="M86"/>
  <c r="M85"/>
  <c r="M84"/>
  <c r="M83"/>
  <c r="M82"/>
  <c r="M75"/>
  <c r="M74"/>
  <c r="M71"/>
  <c r="M70"/>
  <c r="M67"/>
  <c r="M66"/>
  <c r="M63"/>
  <c r="M62"/>
  <c r="M59"/>
  <c r="M58"/>
  <c r="M55"/>
  <c r="M54"/>
  <c r="M51"/>
  <c r="M50"/>
  <c r="M47"/>
  <c r="M46"/>
  <c r="M43"/>
  <c r="M42"/>
  <c r="M39"/>
  <c r="M38"/>
  <c r="M35"/>
  <c r="M34"/>
  <c r="M31"/>
  <c r="M30"/>
  <c r="M27"/>
  <c r="M26"/>
  <c r="M22"/>
  <c r="M19"/>
  <c r="M18"/>
  <c r="M14"/>
  <c r="I112"/>
  <c r="M112" s="1"/>
  <c r="M111"/>
  <c r="M110"/>
  <c r="M109"/>
  <c r="M108"/>
  <c r="M107"/>
  <c r="M106"/>
  <c r="M97"/>
  <c r="M96"/>
  <c r="M95"/>
  <c r="M94"/>
  <c r="M93"/>
  <c r="M92"/>
  <c r="M91"/>
  <c r="M90"/>
  <c r="M81"/>
  <c r="M80"/>
  <c r="M79"/>
  <c r="M78"/>
  <c r="M77"/>
  <c r="M76"/>
  <c r="M73"/>
  <c r="M72"/>
  <c r="M69"/>
  <c r="M68"/>
  <c r="M65"/>
  <c r="M64"/>
  <c r="M61"/>
  <c r="M60"/>
  <c r="M57"/>
  <c r="M56"/>
  <c r="M53"/>
  <c r="M52"/>
  <c r="M49"/>
  <c r="M48"/>
  <c r="M45"/>
  <c r="M44"/>
  <c r="M41"/>
  <c r="M40"/>
  <c r="M37"/>
  <c r="M36"/>
  <c r="M33"/>
  <c r="M32"/>
  <c r="M29"/>
  <c r="M28"/>
  <c r="M25"/>
  <c r="M24"/>
  <c r="M21"/>
  <c r="M20"/>
  <c r="M17"/>
  <c r="M16"/>
  <c r="M13"/>
  <c r="M12"/>
  <c r="I113"/>
  <c r="M113" s="1"/>
  <c r="L97"/>
  <c r="L93"/>
  <c r="AL93" s="1"/>
  <c r="L89"/>
  <c r="L85"/>
  <c r="AQ106" i="42"/>
  <c r="R107" i="43"/>
  <c r="R106"/>
  <c r="AR106" s="1"/>
  <c r="L110" i="58"/>
  <c r="L70"/>
  <c r="L68"/>
  <c r="L66"/>
  <c r="L62"/>
  <c r="L58"/>
  <c r="L54"/>
  <c r="L46"/>
  <c r="L34"/>
  <c r="L32"/>
  <c r="K25" i="73"/>
  <c r="K38"/>
  <c r="K39" s="1"/>
  <c r="K45"/>
  <c r="K47"/>
  <c r="K61"/>
  <c r="K67"/>
  <c r="K69" s="1"/>
  <c r="K70"/>
  <c r="K83"/>
  <c r="K89"/>
  <c r="K92"/>
  <c r="K95"/>
  <c r="K98"/>
  <c r="K100"/>
  <c r="K103"/>
  <c r="K108"/>
  <c r="K113"/>
  <c r="K116"/>
  <c r="K118"/>
  <c r="K123"/>
  <c r="K126"/>
  <c r="K129"/>
  <c r="K131" s="1"/>
  <c r="K136"/>
  <c r="K138"/>
  <c r="K141"/>
  <c r="K147"/>
  <c r="L126"/>
  <c r="L123"/>
  <c r="L121"/>
  <c r="L118"/>
  <c r="L116"/>
  <c r="L113"/>
  <c r="L111"/>
  <c r="L108"/>
  <c r="L105"/>
  <c r="L103"/>
  <c r="L100"/>
  <c r="L98"/>
  <c r="L95"/>
  <c r="L92"/>
  <c r="L89"/>
  <c r="L86"/>
  <c r="L83"/>
  <c r="L80"/>
  <c r="L77"/>
  <c r="L75"/>
  <c r="L72"/>
  <c r="L70"/>
  <c r="L67"/>
  <c r="L64"/>
  <c r="L61"/>
  <c r="L58"/>
  <c r="L55"/>
  <c r="L53"/>
  <c r="L50"/>
  <c r="L47"/>
  <c r="L45"/>
  <c r="L35"/>
  <c r="L32"/>
  <c r="L108" i="58"/>
  <c r="L80"/>
  <c r="L76"/>
  <c r="L72"/>
  <c r="L19"/>
  <c r="L28"/>
  <c r="L112"/>
  <c r="L84"/>
  <c r="L82"/>
  <c r="L78"/>
  <c r="L74"/>
  <c r="L107"/>
  <c r="L105"/>
  <c r="L103"/>
  <c r="L101"/>
  <c r="L99"/>
  <c r="L50"/>
  <c r="L42"/>
  <c r="L24"/>
  <c r="L22"/>
  <c r="L16"/>
  <c r="L14"/>
  <c r="L12"/>
  <c r="L106"/>
  <c r="L98"/>
  <c r="L96"/>
  <c r="L94"/>
  <c r="L92"/>
  <c r="L90"/>
  <c r="L88"/>
  <c r="L69"/>
  <c r="L67"/>
  <c r="L64"/>
  <c r="L60"/>
  <c r="L56"/>
  <c r="L52"/>
  <c r="L48"/>
  <c r="L44"/>
  <c r="L40"/>
  <c r="L38"/>
  <c r="L36"/>
  <c r="L33"/>
  <c r="L30"/>
  <c r="L26"/>
  <c r="L17"/>
  <c r="L15"/>
  <c r="L13"/>
  <c r="M111"/>
  <c r="M110"/>
  <c r="M101"/>
  <c r="M100"/>
  <c r="M99"/>
  <c r="M98"/>
  <c r="M97"/>
  <c r="M96"/>
  <c r="M95"/>
  <c r="M94"/>
  <c r="M85"/>
  <c r="M84"/>
  <c r="M83"/>
  <c r="M82"/>
  <c r="M81"/>
  <c r="M80"/>
  <c r="M79"/>
  <c r="M78"/>
  <c r="M75"/>
  <c r="M74"/>
  <c r="M71"/>
  <c r="M70"/>
  <c r="M67"/>
  <c r="M66"/>
  <c r="M63"/>
  <c r="M62"/>
  <c r="M59"/>
  <c r="M58"/>
  <c r="M55"/>
  <c r="M54"/>
  <c r="M51"/>
  <c r="M50"/>
  <c r="M47"/>
  <c r="M46"/>
  <c r="M43"/>
  <c r="M42"/>
  <c r="M39"/>
  <c r="M38"/>
  <c r="M35"/>
  <c r="M34"/>
  <c r="M31"/>
  <c r="M30"/>
  <c r="M27"/>
  <c r="M26"/>
  <c r="M22"/>
  <c r="M19"/>
  <c r="M18"/>
  <c r="M15"/>
  <c r="M14"/>
  <c r="I112"/>
  <c r="M112" s="1"/>
  <c r="L95"/>
  <c r="L91"/>
  <c r="L87"/>
  <c r="L83"/>
  <c r="M109"/>
  <c r="M108"/>
  <c r="M107"/>
  <c r="M106"/>
  <c r="M105"/>
  <c r="M104"/>
  <c r="M103"/>
  <c r="M102"/>
  <c r="M93"/>
  <c r="M92"/>
  <c r="M91"/>
  <c r="M90"/>
  <c r="M89"/>
  <c r="M88"/>
  <c r="M87"/>
  <c r="M86"/>
  <c r="M77"/>
  <c r="M76"/>
  <c r="M73"/>
  <c r="M72"/>
  <c r="M69"/>
  <c r="M68"/>
  <c r="M65"/>
  <c r="M64"/>
  <c r="M61"/>
  <c r="M60"/>
  <c r="M57"/>
  <c r="M56"/>
  <c r="M53"/>
  <c r="M52"/>
  <c r="M49"/>
  <c r="M48"/>
  <c r="M45"/>
  <c r="M44"/>
  <c r="M41"/>
  <c r="M40"/>
  <c r="M37"/>
  <c r="M36"/>
  <c r="M33"/>
  <c r="M32"/>
  <c r="M29"/>
  <c r="M28"/>
  <c r="M25"/>
  <c r="M24"/>
  <c r="M21"/>
  <c r="M20"/>
  <c r="M17"/>
  <c r="M16"/>
  <c r="M13"/>
  <c r="I113"/>
  <c r="M113" s="1"/>
  <c r="L97"/>
  <c r="L93"/>
  <c r="L89"/>
  <c r="L85"/>
  <c r="M12"/>
  <c r="L11"/>
  <c r="R60" i="40"/>
  <c r="R84"/>
  <c r="R12"/>
  <c r="R8"/>
  <c r="R68"/>
  <c r="R52"/>
  <c r="R36"/>
  <c r="R20"/>
  <c r="M100" i="59"/>
  <c r="M99"/>
  <c r="M98"/>
  <c r="M97"/>
  <c r="M96"/>
  <c r="M90"/>
  <c r="M89"/>
  <c r="M88"/>
  <c r="M87"/>
  <c r="M86"/>
  <c r="M85"/>
  <c r="M71"/>
  <c r="M63"/>
  <c r="M55"/>
  <c r="M47"/>
  <c r="M39"/>
  <c r="M31"/>
  <c r="M111"/>
  <c r="M110"/>
  <c r="M109"/>
  <c r="M108"/>
  <c r="M107"/>
  <c r="M79"/>
  <c r="M78"/>
  <c r="M77"/>
  <c r="M76"/>
  <c r="M74"/>
  <c r="M73"/>
  <c r="M68"/>
  <c r="M66"/>
  <c r="M65"/>
  <c r="M60"/>
  <c r="M58"/>
  <c r="M57"/>
  <c r="M52"/>
  <c r="M50"/>
  <c r="M49"/>
  <c r="M44"/>
  <c r="M42"/>
  <c r="M41"/>
  <c r="M36"/>
  <c r="M34"/>
  <c r="M33"/>
  <c r="M28"/>
  <c r="M26"/>
  <c r="M25"/>
  <c r="M20"/>
  <c r="M16"/>
  <c r="M14"/>
  <c r="M13"/>
  <c r="R107" i="40"/>
  <c r="I113" i="59"/>
  <c r="R106" i="40"/>
  <c r="I112" i="59"/>
  <c r="M112" s="1"/>
  <c r="R100" i="40"/>
  <c r="M106" i="59"/>
  <c r="M105"/>
  <c r="M104"/>
  <c r="M103"/>
  <c r="M102"/>
  <c r="M101"/>
  <c r="M95"/>
  <c r="M94"/>
  <c r="M93"/>
  <c r="M92"/>
  <c r="M91"/>
  <c r="M84"/>
  <c r="M83"/>
  <c r="M82"/>
  <c r="M81"/>
  <c r="M80"/>
  <c r="M75"/>
  <c r="M72"/>
  <c r="R64" i="40"/>
  <c r="M70" i="59"/>
  <c r="M69"/>
  <c r="M67"/>
  <c r="M64"/>
  <c r="R56" i="40"/>
  <c r="M62" i="59"/>
  <c r="M61"/>
  <c r="M59"/>
  <c r="M56"/>
  <c r="R48" i="40"/>
  <c r="M54" i="59"/>
  <c r="M53"/>
  <c r="M51"/>
  <c r="M48"/>
  <c r="R40" i="40"/>
  <c r="M46" i="59"/>
  <c r="M45"/>
  <c r="M43"/>
  <c r="M40"/>
  <c r="R32" i="40"/>
  <c r="M38" i="59"/>
  <c r="M37"/>
  <c r="M35"/>
  <c r="M32"/>
  <c r="R24" i="40"/>
  <c r="M30" i="59"/>
  <c r="M29"/>
  <c r="M27"/>
  <c r="M24"/>
  <c r="R16" i="40"/>
  <c r="M22" i="59"/>
  <c r="M21"/>
  <c r="M19"/>
  <c r="M15"/>
  <c r="M12"/>
  <c r="M18"/>
  <c r="M17"/>
  <c r="M113"/>
  <c r="K94" i="73"/>
  <c r="L151"/>
  <c r="L149"/>
  <c r="L146"/>
  <c r="L140"/>
  <c r="L137"/>
  <c r="L130"/>
  <c r="L127"/>
  <c r="L112" i="56"/>
  <c r="L109"/>
  <c r="L106"/>
  <c r="L103"/>
  <c r="L101"/>
  <c r="L98"/>
  <c r="AL98" s="1"/>
  <c r="L95"/>
  <c r="L93"/>
  <c r="L90"/>
  <c r="L87"/>
  <c r="L85"/>
  <c r="L82"/>
  <c r="L79"/>
  <c r="L77"/>
  <c r="L74"/>
  <c r="L71"/>
  <c r="L69"/>
  <c r="AL69" s="1"/>
  <c r="L66"/>
  <c r="AL66" s="1"/>
  <c r="L63"/>
  <c r="L61"/>
  <c r="L58"/>
  <c r="L55"/>
  <c r="AL55" s="1"/>
  <c r="L53"/>
  <c r="L50"/>
  <c r="L47"/>
  <c r="L45"/>
  <c r="AL45" s="1"/>
  <c r="L42"/>
  <c r="L39"/>
  <c r="L35"/>
  <c r="L31"/>
  <c r="AL31" s="1"/>
  <c r="L27"/>
  <c r="L25"/>
  <c r="AL25" s="1"/>
  <c r="L23"/>
  <c r="L21"/>
  <c r="L19"/>
  <c r="L17"/>
  <c r="L15"/>
  <c r="AL15" s="1"/>
  <c r="L13"/>
  <c r="L113"/>
  <c r="L111"/>
  <c r="L107"/>
  <c r="L105"/>
  <c r="L102"/>
  <c r="L99"/>
  <c r="L97"/>
  <c r="L94"/>
  <c r="L91"/>
  <c r="L89"/>
  <c r="L86"/>
  <c r="L83"/>
  <c r="L81"/>
  <c r="L78"/>
  <c r="L75"/>
  <c r="L73"/>
  <c r="L70"/>
  <c r="L67"/>
  <c r="L65"/>
  <c r="L62"/>
  <c r="L59"/>
  <c r="L57"/>
  <c r="L54"/>
  <c r="AL54" s="1"/>
  <c r="L51"/>
  <c r="L49"/>
  <c r="L46"/>
  <c r="L43"/>
  <c r="L41"/>
  <c r="L37"/>
  <c r="L34"/>
  <c r="L30"/>
  <c r="L26"/>
  <c r="L24"/>
  <c r="L22"/>
  <c r="L20"/>
  <c r="L18"/>
  <c r="L16"/>
  <c r="L14"/>
  <c r="L12"/>
  <c r="G18" i="73"/>
  <c r="G19" s="1"/>
  <c r="G32"/>
  <c r="G34" s="1"/>
  <c r="G35"/>
  <c r="G55"/>
  <c r="G58"/>
  <c r="M58" s="1"/>
  <c r="G77"/>
  <c r="G80"/>
  <c r="G100"/>
  <c r="G103"/>
  <c r="G116"/>
  <c r="G138"/>
  <c r="R107" i="54"/>
  <c r="AR107" s="1"/>
  <c r="R106"/>
  <c r="L29" i="73"/>
  <c r="M110" i="56"/>
  <c r="M108"/>
  <c r="M106"/>
  <c r="M104"/>
  <c r="M102"/>
  <c r="M100"/>
  <c r="M98"/>
  <c r="M96"/>
  <c r="M94"/>
  <c r="M92"/>
  <c r="M90"/>
  <c r="M88"/>
  <c r="M86"/>
  <c r="M84"/>
  <c r="M82"/>
  <c r="M80"/>
  <c r="M78"/>
  <c r="AM78" s="1"/>
  <c r="M76"/>
  <c r="M74"/>
  <c r="M72"/>
  <c r="M70"/>
  <c r="M68"/>
  <c r="M66"/>
  <c r="M64"/>
  <c r="M62"/>
  <c r="AM62" s="1"/>
  <c r="M60"/>
  <c r="M58"/>
  <c r="M56"/>
  <c r="M54"/>
  <c r="M52"/>
  <c r="M50"/>
  <c r="AM50" s="1"/>
  <c r="M48"/>
  <c r="M46"/>
  <c r="M44"/>
  <c r="M42"/>
  <c r="M40"/>
  <c r="M38"/>
  <c r="M36"/>
  <c r="M34"/>
  <c r="M32"/>
  <c r="M30"/>
  <c r="M28"/>
  <c r="M26"/>
  <c r="M24"/>
  <c r="M21"/>
  <c r="M19"/>
  <c r="M17"/>
  <c r="M15"/>
  <c r="M13"/>
  <c r="I113"/>
  <c r="M113" s="1"/>
  <c r="M111"/>
  <c r="M109"/>
  <c r="M107"/>
  <c r="M105"/>
  <c r="M103"/>
  <c r="M101"/>
  <c r="M99"/>
  <c r="M97"/>
  <c r="M95"/>
  <c r="M93"/>
  <c r="M91"/>
  <c r="M89"/>
  <c r="M87"/>
  <c r="M85"/>
  <c r="M83"/>
  <c r="M81"/>
  <c r="M79"/>
  <c r="M77"/>
  <c r="M75"/>
  <c r="M73"/>
  <c r="M71"/>
  <c r="M69"/>
  <c r="M67"/>
  <c r="M65"/>
  <c r="M63"/>
  <c r="M61"/>
  <c r="M59"/>
  <c r="M57"/>
  <c r="M55"/>
  <c r="M53"/>
  <c r="M51"/>
  <c r="M49"/>
  <c r="M47"/>
  <c r="M45"/>
  <c r="M43"/>
  <c r="M41"/>
  <c r="M39"/>
  <c r="M37"/>
  <c r="M35"/>
  <c r="M33"/>
  <c r="M31"/>
  <c r="M29"/>
  <c r="M27"/>
  <c r="M25"/>
  <c r="M22"/>
  <c r="M20"/>
  <c r="M18"/>
  <c r="M16"/>
  <c r="M14"/>
  <c r="M12"/>
  <c r="I112"/>
  <c r="M112" s="1"/>
  <c r="W135" i="73"/>
  <c r="AE135"/>
  <c r="F144"/>
  <c r="L143"/>
  <c r="L144" s="1"/>
  <c r="F135"/>
  <c r="L134"/>
  <c r="L135" s="1"/>
  <c r="AD144"/>
  <c r="AD135"/>
  <c r="V144"/>
  <c r="AB143"/>
  <c r="AB144" s="1"/>
  <c r="V135"/>
  <c r="AE156"/>
  <c r="F154"/>
  <c r="J11" i="68"/>
  <c r="L11" s="1"/>
  <c r="AB151" i="73"/>
  <c r="AB149"/>
  <c r="AB146"/>
  <c r="AB140"/>
  <c r="AB130"/>
  <c r="AB127"/>
  <c r="W144"/>
  <c r="AE144"/>
  <c r="AE133"/>
  <c r="AK132"/>
  <c r="AK133" s="1"/>
  <c r="W133"/>
  <c r="AC132"/>
  <c r="AC133" s="1"/>
  <c r="W156"/>
  <c r="AC155"/>
  <c r="AC156" s="1"/>
  <c r="F156"/>
  <c r="AE154"/>
  <c r="AK153"/>
  <c r="AK154" s="1"/>
  <c r="W154"/>
  <c r="L150"/>
  <c r="L147"/>
  <c r="L145"/>
  <c r="L141"/>
  <c r="L138"/>
  <c r="L136"/>
  <c r="L129"/>
  <c r="AJ150"/>
  <c r="AJ147"/>
  <c r="AJ145"/>
  <c r="AJ141"/>
  <c r="AJ138"/>
  <c r="AJ136"/>
  <c r="AJ129"/>
  <c r="AJ126"/>
  <c r="AB150"/>
  <c r="AB147"/>
  <c r="AB145"/>
  <c r="AB141"/>
  <c r="AB138"/>
  <c r="AB136"/>
  <c r="AB129"/>
  <c r="AD43"/>
  <c r="AJ42"/>
  <c r="AJ43" s="1"/>
  <c r="N41"/>
  <c r="T40"/>
  <c r="T41" s="1"/>
  <c r="V43"/>
  <c r="AB42"/>
  <c r="AB43" s="1"/>
  <c r="V39"/>
  <c r="AB38"/>
  <c r="AB39" s="1"/>
  <c r="AI28"/>
  <c r="AH28"/>
  <c r="AH31" s="1"/>
  <c r="AE28"/>
  <c r="AE31" s="1"/>
  <c r="AD28"/>
  <c r="AD31" s="1"/>
  <c r="AA28"/>
  <c r="Z28"/>
  <c r="Z31" s="1"/>
  <c r="W28"/>
  <c r="V28"/>
  <c r="V31" s="1"/>
  <c r="O28"/>
  <c r="U28" s="1"/>
  <c r="N28"/>
  <c r="T28" s="1"/>
  <c r="AB126"/>
  <c r="AB123"/>
  <c r="AB121"/>
  <c r="AB118"/>
  <c r="AB116"/>
  <c r="AB113"/>
  <c r="AB111"/>
  <c r="AB108"/>
  <c r="AB105"/>
  <c r="AB103"/>
  <c r="AB100"/>
  <c r="AB98"/>
  <c r="AB95"/>
  <c r="AB92"/>
  <c r="AB89"/>
  <c r="AB86"/>
  <c r="AB83"/>
  <c r="AB80"/>
  <c r="AB77"/>
  <c r="AB75"/>
  <c r="AB72"/>
  <c r="AB70"/>
  <c r="AB67"/>
  <c r="AB64"/>
  <c r="AB61"/>
  <c r="AB58"/>
  <c r="AB55"/>
  <c r="AB53"/>
  <c r="AB50"/>
  <c r="AB47"/>
  <c r="AB35"/>
  <c r="AB32"/>
  <c r="AB29"/>
  <c r="AB25"/>
  <c r="AB22"/>
  <c r="AB20"/>
  <c r="AB17"/>
  <c r="AB14"/>
  <c r="N155"/>
  <c r="AH153"/>
  <c r="AH154" s="1"/>
  <c r="AF153"/>
  <c r="AF154" s="1"/>
  <c r="AD153"/>
  <c r="Z153"/>
  <c r="Z154" s="1"/>
  <c r="X153"/>
  <c r="X154" s="1"/>
  <c r="V153"/>
  <c r="N153"/>
  <c r="N154" s="1"/>
  <c r="N151"/>
  <c r="T151" s="1"/>
  <c r="AH149"/>
  <c r="AJ149" s="1"/>
  <c r="N149"/>
  <c r="N146"/>
  <c r="T146" s="1"/>
  <c r="AH143"/>
  <c r="AH144" s="1"/>
  <c r="N143"/>
  <c r="N144" s="1"/>
  <c r="N140"/>
  <c r="T140" s="1"/>
  <c r="AF137"/>
  <c r="AJ137" s="1"/>
  <c r="X137"/>
  <c r="AB137" s="1"/>
  <c r="N137"/>
  <c r="N139" s="1"/>
  <c r="AH134"/>
  <c r="AH135" s="1"/>
  <c r="X134"/>
  <c r="X135" s="1"/>
  <c r="N134"/>
  <c r="N135" s="1"/>
  <c r="AD132"/>
  <c r="Z132"/>
  <c r="Z133" s="1"/>
  <c r="V132"/>
  <c r="F132"/>
  <c r="AH130"/>
  <c r="AJ130" s="1"/>
  <c r="N127"/>
  <c r="T127" s="1"/>
  <c r="F43"/>
  <c r="L42"/>
  <c r="L43" s="1"/>
  <c r="F39"/>
  <c r="L38"/>
  <c r="L39" s="1"/>
  <c r="AD39"/>
  <c r="AJ38"/>
  <c r="AJ39" s="1"/>
  <c r="W41"/>
  <c r="AE41"/>
  <c r="F41"/>
  <c r="L40"/>
  <c r="AD41"/>
  <c r="AJ40"/>
  <c r="AJ41" s="1"/>
  <c r="V41"/>
  <c r="AB40"/>
  <c r="AB41" s="1"/>
  <c r="AG28"/>
  <c r="AF28"/>
  <c r="AF31" s="1"/>
  <c r="Y28"/>
  <c r="X28"/>
  <c r="X31" s="1"/>
  <c r="K28"/>
  <c r="J28"/>
  <c r="J31" s="1"/>
  <c r="AB45"/>
  <c r="G11" i="72"/>
  <c r="G11" i="73" s="1"/>
  <c r="G12"/>
  <c r="O12"/>
  <c r="U12" s="1"/>
  <c r="AI12"/>
  <c r="AK12" s="1"/>
  <c r="O15"/>
  <c r="U15" s="1"/>
  <c r="AI15"/>
  <c r="AK15" s="1"/>
  <c r="K18"/>
  <c r="Y18"/>
  <c r="AG18"/>
  <c r="AK18" s="1"/>
  <c r="W20"/>
  <c r="AA20"/>
  <c r="AE20"/>
  <c r="AK20" s="1"/>
  <c r="K21"/>
  <c r="Y21"/>
  <c r="AC21" s="1"/>
  <c r="AG21"/>
  <c r="W22"/>
  <c r="AA22"/>
  <c r="AE22"/>
  <c r="G24"/>
  <c r="O24"/>
  <c r="U24" s="1"/>
  <c r="AI24"/>
  <c r="AI26" s="1"/>
  <c r="O27"/>
  <c r="U27" s="1"/>
  <c r="AI27"/>
  <c r="Y30"/>
  <c r="AG30"/>
  <c r="K33"/>
  <c r="M33" s="1"/>
  <c r="Y33"/>
  <c r="AC33" s="1"/>
  <c r="AI33"/>
  <c r="AI34" s="1"/>
  <c r="W35"/>
  <c r="W37" s="1"/>
  <c r="AA35"/>
  <c r="AE35"/>
  <c r="AK35" s="1"/>
  <c r="K36"/>
  <c r="O36"/>
  <c r="U36" s="1"/>
  <c r="AI36"/>
  <c r="G38"/>
  <c r="G39" s="1"/>
  <c r="W38"/>
  <c r="AA38"/>
  <c r="AA39" s="1"/>
  <c r="AE38"/>
  <c r="O40"/>
  <c r="O41" s="1"/>
  <c r="G42"/>
  <c r="G43" s="1"/>
  <c r="W42"/>
  <c r="AA42"/>
  <c r="AA43" s="1"/>
  <c r="AE42"/>
  <c r="K44"/>
  <c r="O44"/>
  <c r="U44" s="1"/>
  <c r="AI44"/>
  <c r="AI49" s="1"/>
  <c r="G45"/>
  <c r="W45"/>
  <c r="AA45"/>
  <c r="AE45"/>
  <c r="AK45" s="1"/>
  <c r="O46"/>
  <c r="U46" s="1"/>
  <c r="G47"/>
  <c r="Y48"/>
  <c r="AG48"/>
  <c r="AK48" s="1"/>
  <c r="K51"/>
  <c r="M51" s="1"/>
  <c r="Y51"/>
  <c r="AC51" s="1"/>
  <c r="AI51"/>
  <c r="AI52" s="1"/>
  <c r="Y54"/>
  <c r="AC54" s="1"/>
  <c r="AG54"/>
  <c r="AK54" s="1"/>
  <c r="K57"/>
  <c r="K59" s="1"/>
  <c r="Y57"/>
  <c r="AI57"/>
  <c r="AI59" s="1"/>
  <c r="W58"/>
  <c r="W59" s="1"/>
  <c r="AA58"/>
  <c r="AE58"/>
  <c r="AK58" s="1"/>
  <c r="K60"/>
  <c r="O60"/>
  <c r="U60" s="1"/>
  <c r="AI60"/>
  <c r="AK60" s="1"/>
  <c r="G61"/>
  <c r="W61"/>
  <c r="W63" s="1"/>
  <c r="AA61"/>
  <c r="AE61"/>
  <c r="AK61" s="1"/>
  <c r="M62"/>
  <c r="O62"/>
  <c r="U62" s="1"/>
  <c r="G64"/>
  <c r="W64"/>
  <c r="W66" s="1"/>
  <c r="AA64"/>
  <c r="AE64"/>
  <c r="AK64" s="1"/>
  <c r="K65"/>
  <c r="O65"/>
  <c r="O66" s="1"/>
  <c r="AI65"/>
  <c r="AI66" s="1"/>
  <c r="G67"/>
  <c r="W67"/>
  <c r="W69" s="1"/>
  <c r="AA67"/>
  <c r="AA69" s="1"/>
  <c r="AE67"/>
  <c r="AK67" s="1"/>
  <c r="O68"/>
  <c r="U68" s="1"/>
  <c r="G70"/>
  <c r="Y71"/>
  <c r="AC71" s="1"/>
  <c r="AG71"/>
  <c r="K73"/>
  <c r="M73" s="1"/>
  <c r="Y73"/>
  <c r="AC73" s="1"/>
  <c r="AI73"/>
  <c r="Y76"/>
  <c r="AG76"/>
  <c r="AG78" s="1"/>
  <c r="K79"/>
  <c r="Y79"/>
  <c r="AC79" s="1"/>
  <c r="AI79"/>
  <c r="AI81" s="1"/>
  <c r="W80"/>
  <c r="AA80"/>
  <c r="AA81" s="1"/>
  <c r="AE80"/>
  <c r="AK80" s="1"/>
  <c r="K82"/>
  <c r="O82"/>
  <c r="O84" s="1"/>
  <c r="AI82"/>
  <c r="AI84" s="1"/>
  <c r="G83"/>
  <c r="W83"/>
  <c r="W84" s="1"/>
  <c r="AA83"/>
  <c r="AA84" s="1"/>
  <c r="O85"/>
  <c r="U85" s="1"/>
  <c r="G86"/>
  <c r="W86"/>
  <c r="W87" s="1"/>
  <c r="AA86"/>
  <c r="AE86"/>
  <c r="AK86" s="1"/>
  <c r="K88"/>
  <c r="O88"/>
  <c r="O90" s="1"/>
  <c r="AI88"/>
  <c r="AK88" s="1"/>
  <c r="G89"/>
  <c r="W89"/>
  <c r="W90" s="1"/>
  <c r="AA89"/>
  <c r="AE89"/>
  <c r="AK89" s="1"/>
  <c r="O91"/>
  <c r="O93" s="1"/>
  <c r="G92"/>
  <c r="Y94"/>
  <c r="AC94" s="1"/>
  <c r="AG94"/>
  <c r="K96"/>
  <c r="M96" s="1"/>
  <c r="Y96"/>
  <c r="AC96" s="1"/>
  <c r="AI96"/>
  <c r="Y99"/>
  <c r="AC99" s="1"/>
  <c r="AG99"/>
  <c r="AK99" s="1"/>
  <c r="K102"/>
  <c r="Y102"/>
  <c r="AC102" s="1"/>
  <c r="AI102"/>
  <c r="W103"/>
  <c r="AA103"/>
  <c r="AE103"/>
  <c r="AK103" s="1"/>
  <c r="K104"/>
  <c r="O104"/>
  <c r="U104" s="1"/>
  <c r="AC104"/>
  <c r="AI104"/>
  <c r="AK104" s="1"/>
  <c r="G105"/>
  <c r="W105"/>
  <c r="W106" s="1"/>
  <c r="AA105"/>
  <c r="AA106" s="1"/>
  <c r="AE105"/>
  <c r="AK105" s="1"/>
  <c r="O107"/>
  <c r="U107" s="1"/>
  <c r="G108"/>
  <c r="W108"/>
  <c r="W110" s="1"/>
  <c r="AA108"/>
  <c r="AE108"/>
  <c r="AK108" s="1"/>
  <c r="K109"/>
  <c r="O109"/>
  <c r="U109" s="1"/>
  <c r="AC109"/>
  <c r="AI109"/>
  <c r="AK109" s="1"/>
  <c r="G111"/>
  <c r="W111"/>
  <c r="AA111"/>
  <c r="AE111"/>
  <c r="AK111" s="1"/>
  <c r="K112"/>
  <c r="Y112"/>
  <c r="AC112" s="1"/>
  <c r="AI112"/>
  <c r="AI115" s="1"/>
  <c r="W113"/>
  <c r="AA113"/>
  <c r="AE113"/>
  <c r="AK113" s="1"/>
  <c r="K114"/>
  <c r="Y114"/>
  <c r="AC114" s="1"/>
  <c r="AG114"/>
  <c r="AK114" s="1"/>
  <c r="O117"/>
  <c r="O119" s="1"/>
  <c r="O120"/>
  <c r="AI120"/>
  <c r="G121"/>
  <c r="W121"/>
  <c r="AA121"/>
  <c r="AE121"/>
  <c r="AK121" s="1"/>
  <c r="K122"/>
  <c r="Y122"/>
  <c r="AC122" s="1"/>
  <c r="AI122"/>
  <c r="W123"/>
  <c r="AA123"/>
  <c r="AE123"/>
  <c r="AK123" s="1"/>
  <c r="K125"/>
  <c r="Y125"/>
  <c r="AC125" s="1"/>
  <c r="AG125"/>
  <c r="O130"/>
  <c r="U130" s="1"/>
  <c r="K134"/>
  <c r="K135" s="1"/>
  <c r="Y134"/>
  <c r="Y135" s="1"/>
  <c r="W136"/>
  <c r="AA136"/>
  <c r="AE136"/>
  <c r="K137"/>
  <c r="Y137"/>
  <c r="AC137" s="1"/>
  <c r="AG137"/>
  <c r="AK137" s="1"/>
  <c r="W145"/>
  <c r="AA145"/>
  <c r="AE145"/>
  <c r="AK145" s="1"/>
  <c r="K146"/>
  <c r="Y146"/>
  <c r="AC146" s="1"/>
  <c r="AI146"/>
  <c r="AI148" s="1"/>
  <c r="W147"/>
  <c r="AA147"/>
  <c r="AE147"/>
  <c r="AK147" s="1"/>
  <c r="K149"/>
  <c r="W150"/>
  <c r="W152" s="1"/>
  <c r="AA150"/>
  <c r="AE150"/>
  <c r="K151"/>
  <c r="Y151"/>
  <c r="AI151"/>
  <c r="L125"/>
  <c r="L122"/>
  <c r="L120"/>
  <c r="L117"/>
  <c r="L114"/>
  <c r="L112"/>
  <c r="L109"/>
  <c r="L107"/>
  <c r="L104"/>
  <c r="L102"/>
  <c r="L99"/>
  <c r="L96"/>
  <c r="L94"/>
  <c r="L91"/>
  <c r="L88"/>
  <c r="L85"/>
  <c r="L82"/>
  <c r="L79"/>
  <c r="L76"/>
  <c r="L73"/>
  <c r="L71"/>
  <c r="L68"/>
  <c r="L65"/>
  <c r="L62"/>
  <c r="L60"/>
  <c r="L57"/>
  <c r="L54"/>
  <c r="L51"/>
  <c r="L48"/>
  <c r="L46"/>
  <c r="L44"/>
  <c r="L36"/>
  <c r="L33"/>
  <c r="L30"/>
  <c r="AJ125"/>
  <c r="AJ122"/>
  <c r="AJ120"/>
  <c r="AJ117"/>
  <c r="AJ114"/>
  <c r="AJ112"/>
  <c r="AJ109"/>
  <c r="AJ107"/>
  <c r="AJ104"/>
  <c r="AJ102"/>
  <c r="AJ99"/>
  <c r="AJ96"/>
  <c r="AJ94"/>
  <c r="AJ91"/>
  <c r="AJ88"/>
  <c r="AJ85"/>
  <c r="AJ82"/>
  <c r="AJ79"/>
  <c r="AJ76"/>
  <c r="AJ73"/>
  <c r="AJ71"/>
  <c r="AJ68"/>
  <c r="AJ65"/>
  <c r="AJ62"/>
  <c r="AJ60"/>
  <c r="AJ57"/>
  <c r="AJ54"/>
  <c r="AJ51"/>
  <c r="AJ48"/>
  <c r="AJ46"/>
  <c r="AJ44"/>
  <c r="AJ36"/>
  <c r="AJ33"/>
  <c r="AJ30"/>
  <c r="AJ27"/>
  <c r="AJ24"/>
  <c r="AJ21"/>
  <c r="AJ18"/>
  <c r="AJ15"/>
  <c r="AJ12"/>
  <c r="AB125"/>
  <c r="AB122"/>
  <c r="AB120"/>
  <c r="AB117"/>
  <c r="AB114"/>
  <c r="AB112"/>
  <c r="AB109"/>
  <c r="AB107"/>
  <c r="AB104"/>
  <c r="AB102"/>
  <c r="AB99"/>
  <c r="AB96"/>
  <c r="AB94"/>
  <c r="AB91"/>
  <c r="AB88"/>
  <c r="AB85"/>
  <c r="AB82"/>
  <c r="AB79"/>
  <c r="AB76"/>
  <c r="AB73"/>
  <c r="AB71"/>
  <c r="AB68"/>
  <c r="AB65"/>
  <c r="AB62"/>
  <c r="AB60"/>
  <c r="AB57"/>
  <c r="AB54"/>
  <c r="AB51"/>
  <c r="AB48"/>
  <c r="AB46"/>
  <c r="AB44"/>
  <c r="AB36"/>
  <c r="AB33"/>
  <c r="AB30"/>
  <c r="AB27"/>
  <c r="AB24"/>
  <c r="AB21"/>
  <c r="AB18"/>
  <c r="AB15"/>
  <c r="AB12"/>
  <c r="L11" i="56"/>
  <c r="L11" i="66"/>
  <c r="L12"/>
  <c r="L19" i="60"/>
  <c r="AH155" i="73"/>
  <c r="AH156" s="1"/>
  <c r="AF155"/>
  <c r="AF156" s="1"/>
  <c r="AD155"/>
  <c r="Z155"/>
  <c r="Z156" s="1"/>
  <c r="X155"/>
  <c r="X156" s="1"/>
  <c r="V155"/>
  <c r="J155"/>
  <c r="J156" s="1"/>
  <c r="J153"/>
  <c r="J154" s="1"/>
  <c r="T129"/>
  <c r="T123"/>
  <c r="T118"/>
  <c r="T113"/>
  <c r="T108"/>
  <c r="T98"/>
  <c r="T92"/>
  <c r="T71"/>
  <c r="T126"/>
  <c r="T116"/>
  <c r="T111"/>
  <c r="T105"/>
  <c r="T95"/>
  <c r="T53"/>
  <c r="T33"/>
  <c r="T17"/>
  <c r="L14"/>
  <c r="M12" i="66"/>
  <c r="AM12" s="1"/>
  <c r="L11" i="73"/>
  <c r="AL11" i="59"/>
  <c r="AB11" i="73"/>
  <c r="U20"/>
  <c r="U22"/>
  <c r="U35"/>
  <c r="U45"/>
  <c r="U58"/>
  <c r="U61"/>
  <c r="U64"/>
  <c r="U67"/>
  <c r="U80"/>
  <c r="U83"/>
  <c r="U86"/>
  <c r="U89"/>
  <c r="U103"/>
  <c r="U105"/>
  <c r="U108"/>
  <c r="U111"/>
  <c r="U113"/>
  <c r="U121"/>
  <c r="U123"/>
  <c r="U127"/>
  <c r="U136"/>
  <c r="U140"/>
  <c r="U145"/>
  <c r="U147"/>
  <c r="U150"/>
  <c r="T55"/>
  <c r="T50"/>
  <c r="T14"/>
  <c r="U14"/>
  <c r="U17"/>
  <c r="U18"/>
  <c r="U25"/>
  <c r="U29"/>
  <c r="U32"/>
  <c r="U33"/>
  <c r="U47"/>
  <c r="U48"/>
  <c r="U50"/>
  <c r="U53"/>
  <c r="U54"/>
  <c r="U55"/>
  <c r="U70"/>
  <c r="U72"/>
  <c r="U75"/>
  <c r="U77"/>
  <c r="U92"/>
  <c r="U95"/>
  <c r="U96"/>
  <c r="U98"/>
  <c r="U99"/>
  <c r="U100"/>
  <c r="U102"/>
  <c r="U112"/>
  <c r="U114"/>
  <c r="U116"/>
  <c r="U118"/>
  <c r="U126"/>
  <c r="U129"/>
  <c r="U137"/>
  <c r="U138"/>
  <c r="U141"/>
  <c r="U146"/>
  <c r="U151"/>
  <c r="T85"/>
  <c r="T22"/>
  <c r="T132"/>
  <c r="T42"/>
  <c r="T38"/>
  <c r="Q135"/>
  <c r="U134"/>
  <c r="U135" s="1"/>
  <c r="Q154"/>
  <c r="U153"/>
  <c r="U154" s="1"/>
  <c r="Q39"/>
  <c r="U38"/>
  <c r="U39" s="1"/>
  <c r="Q41"/>
  <c r="Q43"/>
  <c r="U42"/>
  <c r="U43" s="1"/>
  <c r="Q133"/>
  <c r="U132"/>
  <c r="U133" s="1"/>
  <c r="Q144"/>
  <c r="U143"/>
  <c r="U144" s="1"/>
  <c r="Q156"/>
  <c r="I135"/>
  <c r="I156"/>
  <c r="I144"/>
  <c r="I154"/>
  <c r="I41"/>
  <c r="AF152"/>
  <c r="AD152"/>
  <c r="Z152"/>
  <c r="X152"/>
  <c r="V152"/>
  <c r="R152"/>
  <c r="P152"/>
  <c r="J152"/>
  <c r="H152"/>
  <c r="F152"/>
  <c r="Q152"/>
  <c r="O152"/>
  <c r="S148"/>
  <c r="Q148"/>
  <c r="O148"/>
  <c r="AH148"/>
  <c r="AF148"/>
  <c r="AD148"/>
  <c r="Z148"/>
  <c r="X148"/>
  <c r="V148"/>
  <c r="R148"/>
  <c r="P148"/>
  <c r="J148"/>
  <c r="H148"/>
  <c r="F148"/>
  <c r="AH142"/>
  <c r="AF142"/>
  <c r="AD142"/>
  <c r="Z142"/>
  <c r="X142"/>
  <c r="V142"/>
  <c r="R142"/>
  <c r="P142"/>
  <c r="J142"/>
  <c r="H142"/>
  <c r="F142"/>
  <c r="W142"/>
  <c r="S142"/>
  <c r="Q142"/>
  <c r="O142"/>
  <c r="AH139"/>
  <c r="AD139"/>
  <c r="Z139"/>
  <c r="V139"/>
  <c r="R139"/>
  <c r="P139"/>
  <c r="J139"/>
  <c r="H139"/>
  <c r="F139"/>
  <c r="S139"/>
  <c r="Q139"/>
  <c r="O139"/>
  <c r="AF131"/>
  <c r="AD131"/>
  <c r="Z131"/>
  <c r="X131"/>
  <c r="V131"/>
  <c r="R131"/>
  <c r="P131"/>
  <c r="N131"/>
  <c r="J131"/>
  <c r="H131"/>
  <c r="F131"/>
  <c r="AI131"/>
  <c r="AE131"/>
  <c r="S131"/>
  <c r="Q131"/>
  <c r="AH128"/>
  <c r="AF128"/>
  <c r="AD128"/>
  <c r="Z128"/>
  <c r="X128"/>
  <c r="V128"/>
  <c r="R128"/>
  <c r="P128"/>
  <c r="J128"/>
  <c r="H128"/>
  <c r="F128"/>
  <c r="AE128"/>
  <c r="S128"/>
  <c r="Q128"/>
  <c r="AH124"/>
  <c r="AF124"/>
  <c r="AD124"/>
  <c r="Z124"/>
  <c r="X124"/>
  <c r="V124"/>
  <c r="R124"/>
  <c r="P124"/>
  <c r="N124"/>
  <c r="J124"/>
  <c r="H124"/>
  <c r="F124"/>
  <c r="S124"/>
  <c r="Q124"/>
  <c r="AH119"/>
  <c r="AF119"/>
  <c r="AD119"/>
  <c r="Z119"/>
  <c r="X119"/>
  <c r="V119"/>
  <c r="R119"/>
  <c r="P119"/>
  <c r="N119"/>
  <c r="J119"/>
  <c r="H119"/>
  <c r="F119"/>
  <c r="S119"/>
  <c r="Q119"/>
  <c r="AH115"/>
  <c r="AF115"/>
  <c r="AD115"/>
  <c r="Z115"/>
  <c r="X115"/>
  <c r="V115"/>
  <c r="R115"/>
  <c r="P115"/>
  <c r="N115"/>
  <c r="J115"/>
  <c r="H115"/>
  <c r="F115"/>
  <c r="S115"/>
  <c r="Q115"/>
  <c r="O115"/>
  <c r="AH110"/>
  <c r="AF110"/>
  <c r="AD110"/>
  <c r="Z110"/>
  <c r="X110"/>
  <c r="V110"/>
  <c r="R110"/>
  <c r="P110"/>
  <c r="N110"/>
  <c r="J110"/>
  <c r="H110"/>
  <c r="F110"/>
  <c r="Y110"/>
  <c r="S110"/>
  <c r="Q110"/>
  <c r="AH106"/>
  <c r="AF106"/>
  <c r="AD106"/>
  <c r="Z106"/>
  <c r="X106"/>
  <c r="V106"/>
  <c r="R106"/>
  <c r="P106"/>
  <c r="N106"/>
  <c r="J106"/>
  <c r="H106"/>
  <c r="F106"/>
  <c r="S106"/>
  <c r="Q106"/>
  <c r="AH101"/>
  <c r="AF101"/>
  <c r="AD101"/>
  <c r="Z101"/>
  <c r="X101"/>
  <c r="V101"/>
  <c r="R101"/>
  <c r="P101"/>
  <c r="N101"/>
  <c r="J101"/>
  <c r="H101"/>
  <c r="F101"/>
  <c r="AI101"/>
  <c r="AE101"/>
  <c r="S101"/>
  <c r="Q101"/>
  <c r="O101"/>
  <c r="AH97"/>
  <c r="AF97"/>
  <c r="AD97"/>
  <c r="Z97"/>
  <c r="X97"/>
  <c r="V97"/>
  <c r="R97"/>
  <c r="P97"/>
  <c r="N97"/>
  <c r="J97"/>
  <c r="H97"/>
  <c r="F97"/>
  <c r="AA97"/>
  <c r="S97"/>
  <c r="Q97"/>
  <c r="AH93"/>
  <c r="AF93"/>
  <c r="AD93"/>
  <c r="Z93"/>
  <c r="X93"/>
  <c r="V93"/>
  <c r="R93"/>
  <c r="P93"/>
  <c r="N93"/>
  <c r="J93"/>
  <c r="H93"/>
  <c r="F93"/>
  <c r="AI93"/>
  <c r="AA93"/>
  <c r="W93"/>
  <c r="S93"/>
  <c r="Q93"/>
  <c r="I93"/>
  <c r="AH90"/>
  <c r="AF90"/>
  <c r="AD90"/>
  <c r="Z90"/>
  <c r="X90"/>
  <c r="V90"/>
  <c r="R90"/>
  <c r="P90"/>
  <c r="N90"/>
  <c r="J90"/>
  <c r="H90"/>
  <c r="F90"/>
  <c r="AG90"/>
  <c r="S90"/>
  <c r="Q90"/>
  <c r="AH87"/>
  <c r="AF87"/>
  <c r="AD87"/>
  <c r="Z87"/>
  <c r="X87"/>
  <c r="V87"/>
  <c r="R87"/>
  <c r="P87"/>
  <c r="N87"/>
  <c r="J87"/>
  <c r="H87"/>
  <c r="F87"/>
  <c r="S87"/>
  <c r="Q87"/>
  <c r="AH84"/>
  <c r="AF84"/>
  <c r="AD84"/>
  <c r="Z84"/>
  <c r="X84"/>
  <c r="V84"/>
  <c r="R84"/>
  <c r="P84"/>
  <c r="N84"/>
  <c r="J84"/>
  <c r="H84"/>
  <c r="F84"/>
  <c r="AH81"/>
  <c r="AF81"/>
  <c r="AD81"/>
  <c r="Z81"/>
  <c r="X81"/>
  <c r="V81"/>
  <c r="R81"/>
  <c r="P81"/>
  <c r="N81"/>
  <c r="J81"/>
  <c r="H81"/>
  <c r="F81"/>
  <c r="S84"/>
  <c r="Q84"/>
  <c r="S81"/>
  <c r="Q81"/>
  <c r="I81"/>
  <c r="AH78"/>
  <c r="AF78"/>
  <c r="AD78"/>
  <c r="Z78"/>
  <c r="X78"/>
  <c r="V78"/>
  <c r="R78"/>
  <c r="P78"/>
  <c r="N78"/>
  <c r="J78"/>
  <c r="H78"/>
  <c r="F78"/>
  <c r="S78"/>
  <c r="Q78"/>
  <c r="AH74"/>
  <c r="AF74"/>
  <c r="AD74"/>
  <c r="Z74"/>
  <c r="X74"/>
  <c r="V74"/>
  <c r="R74"/>
  <c r="P74"/>
  <c r="N74"/>
  <c r="J74"/>
  <c r="H74"/>
  <c r="F74"/>
  <c r="AE74"/>
  <c r="S74"/>
  <c r="Q74"/>
  <c r="AH69"/>
  <c r="AF69"/>
  <c r="AD69"/>
  <c r="Z69"/>
  <c r="X69"/>
  <c r="V69"/>
  <c r="R69"/>
  <c r="P69"/>
  <c r="N69"/>
  <c r="J69"/>
  <c r="H69"/>
  <c r="F69"/>
  <c r="S69"/>
  <c r="Q69"/>
  <c r="AH66"/>
  <c r="AF66"/>
  <c r="AD66"/>
  <c r="Z66"/>
  <c r="X66"/>
  <c r="V66"/>
  <c r="R66"/>
  <c r="P66"/>
  <c r="N66"/>
  <c r="J66"/>
  <c r="H66"/>
  <c r="F66"/>
  <c r="S66"/>
  <c r="Q66"/>
  <c r="AH63"/>
  <c r="AF63"/>
  <c r="AD63"/>
  <c r="Z63"/>
  <c r="X63"/>
  <c r="V63"/>
  <c r="R63"/>
  <c r="P63"/>
  <c r="N63"/>
  <c r="J63"/>
  <c r="H63"/>
  <c r="F63"/>
  <c r="S63"/>
  <c r="Q63"/>
  <c r="AH59"/>
  <c r="AF59"/>
  <c r="AD59"/>
  <c r="Z59"/>
  <c r="X59"/>
  <c r="V59"/>
  <c r="R59"/>
  <c r="P59"/>
  <c r="N59"/>
  <c r="J59"/>
  <c r="H59"/>
  <c r="F59"/>
  <c r="S59"/>
  <c r="Q59"/>
  <c r="I59"/>
  <c r="AH56"/>
  <c r="AF56"/>
  <c r="AD56"/>
  <c r="Z56"/>
  <c r="X56"/>
  <c r="V56"/>
  <c r="R56"/>
  <c r="P56"/>
  <c r="N56"/>
  <c r="J56"/>
  <c r="H56"/>
  <c r="F56"/>
  <c r="AI56"/>
  <c r="S56"/>
  <c r="Q56"/>
  <c r="O56"/>
  <c r="AH52"/>
  <c r="AF52"/>
  <c r="AD52"/>
  <c r="Z52"/>
  <c r="X52"/>
  <c r="V52"/>
  <c r="R52"/>
  <c r="P52"/>
  <c r="N52"/>
  <c r="J52"/>
  <c r="H52"/>
  <c r="F52"/>
  <c r="AE52"/>
  <c r="S52"/>
  <c r="Q52"/>
  <c r="AH49"/>
  <c r="AF49"/>
  <c r="AD49"/>
  <c r="Z49"/>
  <c r="X49"/>
  <c r="V49"/>
  <c r="R49"/>
  <c r="P49"/>
  <c r="N49"/>
  <c r="J49"/>
  <c r="H49"/>
  <c r="F49"/>
  <c r="S49"/>
  <c r="Q49"/>
  <c r="AH37"/>
  <c r="AF37"/>
  <c r="AD37"/>
  <c r="Z37"/>
  <c r="X37"/>
  <c r="V37"/>
  <c r="R37"/>
  <c r="P37"/>
  <c r="N37"/>
  <c r="J37"/>
  <c r="H37"/>
  <c r="F37"/>
  <c r="S37"/>
  <c r="Q37"/>
  <c r="I37"/>
  <c r="AH34"/>
  <c r="AF34"/>
  <c r="AD34"/>
  <c r="Z34"/>
  <c r="X34"/>
  <c r="V34"/>
  <c r="R34"/>
  <c r="P34"/>
  <c r="N34"/>
  <c r="J34"/>
  <c r="H34"/>
  <c r="F34"/>
  <c r="AA34"/>
  <c r="W34"/>
  <c r="S34"/>
  <c r="Q34"/>
  <c r="O34"/>
  <c r="R31"/>
  <c r="P31"/>
  <c r="H31"/>
  <c r="F31"/>
  <c r="S31"/>
  <c r="Q31"/>
  <c r="AH26"/>
  <c r="AF26"/>
  <c r="AD26"/>
  <c r="Z26"/>
  <c r="X26"/>
  <c r="V26"/>
  <c r="R26"/>
  <c r="P26"/>
  <c r="N26"/>
  <c r="J26"/>
  <c r="H26"/>
  <c r="F26"/>
  <c r="S26"/>
  <c r="Q26"/>
  <c r="AH23"/>
  <c r="AF23"/>
  <c r="AD23"/>
  <c r="Z23"/>
  <c r="X23"/>
  <c r="V23"/>
  <c r="R23"/>
  <c r="P23"/>
  <c r="N23"/>
  <c r="J23"/>
  <c r="H23"/>
  <c r="F23"/>
  <c r="S23"/>
  <c r="Q23"/>
  <c r="AH19"/>
  <c r="AF19"/>
  <c r="AD19"/>
  <c r="Z19"/>
  <c r="X19"/>
  <c r="V19"/>
  <c r="R19"/>
  <c r="P19"/>
  <c r="N19"/>
  <c r="J19"/>
  <c r="H19"/>
  <c r="F19"/>
  <c r="AI19"/>
  <c r="AE19"/>
  <c r="S19"/>
  <c r="Q19"/>
  <c r="O19"/>
  <c r="AG16"/>
  <c r="AE16"/>
  <c r="S16"/>
  <c r="Q16"/>
  <c r="AH16"/>
  <c r="AF16"/>
  <c r="AD16"/>
  <c r="Z16"/>
  <c r="X16"/>
  <c r="V16"/>
  <c r="R16"/>
  <c r="P16"/>
  <c r="N16"/>
  <c r="J16"/>
  <c r="H16"/>
  <c r="F16"/>
  <c r="H13"/>
  <c r="J13"/>
  <c r="P13"/>
  <c r="R13"/>
  <c r="X13"/>
  <c r="Z13"/>
  <c r="AF13"/>
  <c r="AH13"/>
  <c r="F13"/>
  <c r="N13"/>
  <c r="V13"/>
  <c r="AD13"/>
  <c r="M33" i="64"/>
  <c r="AL11" i="67"/>
  <c r="L11" i="62"/>
  <c r="L11" i="60"/>
  <c r="L11" i="61"/>
  <c r="I12" i="73"/>
  <c r="I18"/>
  <c r="I24"/>
  <c r="I29"/>
  <c r="I42"/>
  <c r="I53"/>
  <c r="I64"/>
  <c r="I75"/>
  <c r="I86"/>
  <c r="I98"/>
  <c r="I108"/>
  <c r="I118"/>
  <c r="I129"/>
  <c r="I141"/>
  <c r="I15"/>
  <c r="I21"/>
  <c r="I27"/>
  <c r="I32"/>
  <c r="I38"/>
  <c r="I45"/>
  <c r="I50"/>
  <c r="I55"/>
  <c r="I61"/>
  <c r="I67"/>
  <c r="I72"/>
  <c r="I77"/>
  <c r="I83"/>
  <c r="I89"/>
  <c r="I95"/>
  <c r="I100"/>
  <c r="I105"/>
  <c r="I111"/>
  <c r="I116"/>
  <c r="I121"/>
  <c r="I126"/>
  <c r="I132"/>
  <c r="I138"/>
  <c r="I145"/>
  <c r="I147"/>
  <c r="I150"/>
  <c r="G153"/>
  <c r="G154" s="1"/>
  <c r="G28"/>
  <c r="G155"/>
  <c r="G156" s="1"/>
  <c r="G113"/>
  <c r="G118"/>
  <c r="G123"/>
  <c r="G129"/>
  <c r="G136"/>
  <c r="G141"/>
  <c r="G145"/>
  <c r="G147"/>
  <c r="G15"/>
  <c r="G21"/>
  <c r="G27"/>
  <c r="G30"/>
  <c r="M30" s="1"/>
  <c r="G36"/>
  <c r="G44"/>
  <c r="G48"/>
  <c r="G54"/>
  <c r="G60"/>
  <c r="G65"/>
  <c r="G71"/>
  <c r="G76"/>
  <c r="M76" s="1"/>
  <c r="G82"/>
  <c r="G88"/>
  <c r="G94"/>
  <c r="AR106" i="42"/>
  <c r="AP98" i="54"/>
  <c r="AP82"/>
  <c r="AQ102" i="40"/>
  <c r="AH97"/>
  <c r="R92"/>
  <c r="AQ86"/>
  <c r="AH81"/>
  <c r="R76"/>
  <c r="AQ70"/>
  <c r="AC108" i="50"/>
  <c r="M103"/>
  <c r="AM103" s="1"/>
  <c r="U96"/>
  <c r="U88"/>
  <c r="U80"/>
  <c r="U107" i="48"/>
  <c r="U99"/>
  <c r="U91"/>
  <c r="U83"/>
  <c r="AK111" i="49"/>
  <c r="AK103"/>
  <c r="AK95"/>
  <c r="AK87"/>
  <c r="AK79"/>
  <c r="U103" i="47"/>
  <c r="AC95"/>
  <c r="M89"/>
  <c r="AL82"/>
  <c r="AC76"/>
  <c r="R101" i="46"/>
  <c r="AQ95"/>
  <c r="AQ89"/>
  <c r="R83"/>
  <c r="R77"/>
  <c r="R71"/>
  <c r="Z105" i="41"/>
  <c r="Z97"/>
  <c r="Z89"/>
  <c r="Z81"/>
  <c r="Z73"/>
  <c r="Z101" i="45"/>
  <c r="Z93"/>
  <c r="Z85"/>
  <c r="Z77"/>
  <c r="Z99" i="44"/>
  <c r="Z91"/>
  <c r="Z83"/>
  <c r="Z75"/>
  <c r="AP103" i="42"/>
  <c r="AP95"/>
  <c r="AP87"/>
  <c r="AP79"/>
  <c r="AP71"/>
  <c r="Z99" i="43"/>
  <c r="Z91"/>
  <c r="Z83"/>
  <c r="Z75"/>
  <c r="U79" i="48"/>
  <c r="AH93" i="54"/>
  <c r="AP102"/>
  <c r="AP94"/>
  <c r="AP86"/>
  <c r="AP78"/>
  <c r="R104" i="40"/>
  <c r="AH101"/>
  <c r="AQ98"/>
  <c r="R96"/>
  <c r="AH93"/>
  <c r="AQ90"/>
  <c r="R88"/>
  <c r="AH85"/>
  <c r="AQ82"/>
  <c r="R80"/>
  <c r="AH77"/>
  <c r="AQ74"/>
  <c r="R72"/>
  <c r="AL111" i="50"/>
  <c r="AL109"/>
  <c r="M107"/>
  <c r="AC104"/>
  <c r="AL101"/>
  <c r="AK98"/>
  <c r="AK94"/>
  <c r="AK90"/>
  <c r="AK86"/>
  <c r="AK82"/>
  <c r="AK78"/>
  <c r="AK109" i="48"/>
  <c r="AK105"/>
  <c r="AK101"/>
  <c r="AK97"/>
  <c r="AK93"/>
  <c r="AK89"/>
  <c r="AK85"/>
  <c r="AK81"/>
  <c r="AK77"/>
  <c r="U109" i="49"/>
  <c r="U105"/>
  <c r="U101"/>
  <c r="U97"/>
  <c r="U93"/>
  <c r="U89"/>
  <c r="U85"/>
  <c r="U81"/>
  <c r="U77"/>
  <c r="U109" i="47"/>
  <c r="U105"/>
  <c r="U101"/>
  <c r="AM101" s="1"/>
  <c r="U97"/>
  <c r="M94"/>
  <c r="AL90"/>
  <c r="AC87"/>
  <c r="AC84"/>
  <c r="M81"/>
  <c r="M78"/>
  <c r="R105" i="46"/>
  <c r="AH102"/>
  <c r="AQ99"/>
  <c r="R97"/>
  <c r="AH94"/>
  <c r="R91"/>
  <c r="AH88"/>
  <c r="R85"/>
  <c r="AQ81"/>
  <c r="AH78"/>
  <c r="R75"/>
  <c r="AH72"/>
  <c r="Z103" i="41"/>
  <c r="Z99"/>
  <c r="Z95"/>
  <c r="Z91"/>
  <c r="Z87"/>
  <c r="Z83"/>
  <c r="Z79"/>
  <c r="Z75"/>
  <c r="Z71"/>
  <c r="Z103" i="45"/>
  <c r="Z99"/>
  <c r="Z95"/>
  <c r="Z91"/>
  <c r="Z87"/>
  <c r="Z83"/>
  <c r="Z79"/>
  <c r="Z75"/>
  <c r="Z71"/>
  <c r="AP105" i="44"/>
  <c r="Z101"/>
  <c r="Z97"/>
  <c r="Z93"/>
  <c r="Z89"/>
  <c r="Z85"/>
  <c r="Z81"/>
  <c r="AR81" s="1"/>
  <c r="Z77"/>
  <c r="Z73"/>
  <c r="AP105" i="42"/>
  <c r="AP101"/>
  <c r="AP97"/>
  <c r="AP93"/>
  <c r="AP89"/>
  <c r="AP85"/>
  <c r="AP81"/>
  <c r="AP77"/>
  <c r="AP73"/>
  <c r="Z105" i="43"/>
  <c r="Z101"/>
  <c r="Z97"/>
  <c r="Z93"/>
  <c r="AP89"/>
  <c r="AP85"/>
  <c r="AP81"/>
  <c r="Z77"/>
  <c r="Z73"/>
  <c r="G150" i="73"/>
  <c r="U107" i="47"/>
  <c r="AK63" i="50"/>
  <c r="U58"/>
  <c r="U54"/>
  <c r="U50"/>
  <c r="U46"/>
  <c r="U42"/>
  <c r="AH103" i="54"/>
  <c r="AH83"/>
  <c r="M109" i="50"/>
  <c r="AL107"/>
  <c r="AC106"/>
  <c r="M105"/>
  <c r="AL103"/>
  <c r="AC102"/>
  <c r="M101"/>
  <c r="AK99"/>
  <c r="U97"/>
  <c r="AK95"/>
  <c r="U93"/>
  <c r="AK91"/>
  <c r="U89"/>
  <c r="AK87"/>
  <c r="U85"/>
  <c r="AK83"/>
  <c r="U81"/>
  <c r="AK79"/>
  <c r="U77"/>
  <c r="AK75"/>
  <c r="U73"/>
  <c r="AK71"/>
  <c r="U69"/>
  <c r="AK67"/>
  <c r="U65"/>
  <c r="AK60"/>
  <c r="AK56"/>
  <c r="AK52"/>
  <c r="AK48"/>
  <c r="AK44"/>
  <c r="AP62" i="54"/>
  <c r="AH99"/>
  <c r="AH89"/>
  <c r="AH75"/>
  <c r="AH67"/>
  <c r="AH57"/>
  <c r="AH45"/>
  <c r="AH33"/>
  <c r="AH25"/>
  <c r="AH13"/>
  <c r="AP104"/>
  <c r="AP100"/>
  <c r="AP96"/>
  <c r="AP92"/>
  <c r="AP88"/>
  <c r="AP84"/>
  <c r="AP80"/>
  <c r="AP76"/>
  <c r="AP72"/>
  <c r="AP68"/>
  <c r="AP64"/>
  <c r="AP60"/>
  <c r="AP56"/>
  <c r="AP52"/>
  <c r="AP48"/>
  <c r="AP44"/>
  <c r="AP40"/>
  <c r="AP36"/>
  <c r="AP32"/>
  <c r="AP28"/>
  <c r="AP24"/>
  <c r="AP20"/>
  <c r="AP16"/>
  <c r="AP12"/>
  <c r="AP8"/>
  <c r="AQ104" i="40"/>
  <c r="AH103"/>
  <c r="R102"/>
  <c r="AQ100"/>
  <c r="AH99"/>
  <c r="R98"/>
  <c r="AQ96"/>
  <c r="AH95"/>
  <c r="R94"/>
  <c r="AQ92"/>
  <c r="AH91"/>
  <c r="R90"/>
  <c r="AQ88"/>
  <c r="AH87"/>
  <c r="R86"/>
  <c r="AQ84"/>
  <c r="AH83"/>
  <c r="R82"/>
  <c r="AQ80"/>
  <c r="AH79"/>
  <c r="R78"/>
  <c r="AQ76"/>
  <c r="AH75"/>
  <c r="R74"/>
  <c r="AQ72"/>
  <c r="AH71"/>
  <c r="R70"/>
  <c r="AQ68"/>
  <c r="AH67"/>
  <c r="R66"/>
  <c r="AQ64"/>
  <c r="AH63"/>
  <c r="R62"/>
  <c r="AQ60"/>
  <c r="AH59"/>
  <c r="R58"/>
  <c r="AQ56"/>
  <c r="AH55"/>
  <c r="R54"/>
  <c r="AQ52"/>
  <c r="AH51"/>
  <c r="R50"/>
  <c r="AQ48"/>
  <c r="AH47"/>
  <c r="R46"/>
  <c r="AQ44"/>
  <c r="AH43"/>
  <c r="R42"/>
  <c r="AQ40"/>
  <c r="AH39"/>
  <c r="R38"/>
  <c r="AQ36"/>
  <c r="AH35"/>
  <c r="R34"/>
  <c r="AQ32"/>
  <c r="AH31"/>
  <c r="R30"/>
  <c r="AQ28"/>
  <c r="AH27"/>
  <c r="R26"/>
  <c r="AQ24"/>
  <c r="AH23"/>
  <c r="R22"/>
  <c r="AQ20"/>
  <c r="AH19"/>
  <c r="R18"/>
  <c r="AQ16"/>
  <c r="AH15"/>
  <c r="R14"/>
  <c r="AQ12"/>
  <c r="AH11"/>
  <c r="R10"/>
  <c r="AQ8"/>
  <c r="AH7"/>
  <c r="R6"/>
  <c r="M111" i="50"/>
  <c r="AP12" i="46"/>
  <c r="Z8"/>
  <c r="Z104" i="41"/>
  <c r="Z100"/>
  <c r="Z96"/>
  <c r="Z92"/>
  <c r="Z88"/>
  <c r="Z84"/>
  <c r="Z80"/>
  <c r="Z76"/>
  <c r="Z72"/>
  <c r="Z68"/>
  <c r="Z64"/>
  <c r="Z60"/>
  <c r="Z56"/>
  <c r="Z52"/>
  <c r="Z48"/>
  <c r="Z44"/>
  <c r="Z40"/>
  <c r="Z36"/>
  <c r="Z32"/>
  <c r="Z28"/>
  <c r="Z24"/>
  <c r="Z16"/>
  <c r="Z12"/>
  <c r="Z8"/>
  <c r="Z104" i="45"/>
  <c r="Z100"/>
  <c r="Z96"/>
  <c r="Z92"/>
  <c r="Z88"/>
  <c r="Z84"/>
  <c r="Z80"/>
  <c r="Z76"/>
  <c r="Z72"/>
  <c r="Z68"/>
  <c r="Z64"/>
  <c r="Z60"/>
  <c r="Z56"/>
  <c r="AP53"/>
  <c r="AP49"/>
  <c r="AP45"/>
  <c r="AP41"/>
  <c r="AP37"/>
  <c r="AP33"/>
  <c r="AP29"/>
  <c r="AP25"/>
  <c r="AP21"/>
  <c r="AP17"/>
  <c r="AP13"/>
  <c r="AP9"/>
  <c r="Z6"/>
  <c r="Z102" i="44"/>
  <c r="Z98"/>
  <c r="Z94"/>
  <c r="Z90"/>
  <c r="Z86"/>
  <c r="Z82"/>
  <c r="Z78"/>
  <c r="Z74"/>
  <c r="Z70"/>
  <c r="Z66"/>
  <c r="Z62"/>
  <c r="Z58"/>
  <c r="Z54"/>
  <c r="AP50"/>
  <c r="AP46"/>
  <c r="AP42"/>
  <c r="AP38"/>
  <c r="AP34"/>
  <c r="AP30"/>
  <c r="AP26"/>
  <c r="AP22"/>
  <c r="AP18"/>
  <c r="AP14"/>
  <c r="AP10"/>
  <c r="AP6"/>
  <c r="AK40" i="50"/>
  <c r="U38"/>
  <c r="AK36"/>
  <c r="U34"/>
  <c r="AK32"/>
  <c r="U30"/>
  <c r="AK28"/>
  <c r="U26"/>
  <c r="AK24"/>
  <c r="U22"/>
  <c r="AK20"/>
  <c r="U18"/>
  <c r="AK16"/>
  <c r="U14"/>
  <c r="AK12"/>
  <c r="AK110" i="48"/>
  <c r="U108"/>
  <c r="AK106"/>
  <c r="U104"/>
  <c r="AK102"/>
  <c r="U100"/>
  <c r="AK98"/>
  <c r="U96"/>
  <c r="AK94"/>
  <c r="U92"/>
  <c r="AK90"/>
  <c r="U88"/>
  <c r="AK86"/>
  <c r="U84"/>
  <c r="AK82"/>
  <c r="U80"/>
  <c r="AK78"/>
  <c r="U76"/>
  <c r="AK74"/>
  <c r="U72"/>
  <c r="AK70"/>
  <c r="U68"/>
  <c r="AK66"/>
  <c r="U64"/>
  <c r="AK62"/>
  <c r="U60"/>
  <c r="AK58"/>
  <c r="U56"/>
  <c r="AK54"/>
  <c r="U52"/>
  <c r="AK50"/>
  <c r="U48"/>
  <c r="AK46"/>
  <c r="U44"/>
  <c r="AK42"/>
  <c r="U40"/>
  <c r="AK38"/>
  <c r="U36"/>
  <c r="AK34"/>
  <c r="U32"/>
  <c r="AK30"/>
  <c r="U28"/>
  <c r="AK26"/>
  <c r="U24"/>
  <c r="AK22"/>
  <c r="U20"/>
  <c r="AK18"/>
  <c r="U16"/>
  <c r="AK14"/>
  <c r="U12"/>
  <c r="AK110" i="49"/>
  <c r="U108"/>
  <c r="AK106"/>
  <c r="U104"/>
  <c r="AK102"/>
  <c r="U100"/>
  <c r="AK98"/>
  <c r="U96"/>
  <c r="AK94"/>
  <c r="U92"/>
  <c r="AK90"/>
  <c r="U88"/>
  <c r="AK86"/>
  <c r="U84"/>
  <c r="AK82"/>
  <c r="U80"/>
  <c r="AK78"/>
  <c r="U76"/>
  <c r="AK74"/>
  <c r="U72"/>
  <c r="AK70"/>
  <c r="U68"/>
  <c r="AK66"/>
  <c r="U64"/>
  <c r="AK62"/>
  <c r="U60"/>
  <c r="AK58"/>
  <c r="U56"/>
  <c r="U54"/>
  <c r="U52"/>
  <c r="U50"/>
  <c r="U48"/>
  <c r="U46"/>
  <c r="U44"/>
  <c r="U42"/>
  <c r="U40"/>
  <c r="U38"/>
  <c r="U36"/>
  <c r="U34"/>
  <c r="U32"/>
  <c r="U30"/>
  <c r="U28"/>
  <c r="U26"/>
  <c r="U24"/>
  <c r="U22"/>
  <c r="U20"/>
  <c r="U18"/>
  <c r="U16"/>
  <c r="U14"/>
  <c r="U12"/>
  <c r="U110" i="47"/>
  <c r="AM110" s="1"/>
  <c r="U108"/>
  <c r="U106"/>
  <c r="U104"/>
  <c r="U102"/>
  <c r="AM102" s="1"/>
  <c r="U100"/>
  <c r="U98"/>
  <c r="U96"/>
  <c r="AL94"/>
  <c r="M93"/>
  <c r="AC91"/>
  <c r="M90"/>
  <c r="AC88"/>
  <c r="AL86"/>
  <c r="M85"/>
  <c r="AC83"/>
  <c r="M82"/>
  <c r="AM82" s="1"/>
  <c r="AC80"/>
  <c r="AL78"/>
  <c r="M77"/>
  <c r="AC75"/>
  <c r="M74"/>
  <c r="AC72"/>
  <c r="AL70"/>
  <c r="M69"/>
  <c r="AM69" s="1"/>
  <c r="AC67"/>
  <c r="M66"/>
  <c r="AC64"/>
  <c r="AL62"/>
  <c r="M61"/>
  <c r="AC59"/>
  <c r="M58"/>
  <c r="AL56"/>
  <c r="AC55"/>
  <c r="M54"/>
  <c r="AL52"/>
  <c r="AC51"/>
  <c r="M50"/>
  <c r="AL48"/>
  <c r="AC47"/>
  <c r="M46"/>
  <c r="AM46" s="1"/>
  <c r="AL44"/>
  <c r="AC43"/>
  <c r="M42"/>
  <c r="AL40"/>
  <c r="AC39"/>
  <c r="M38"/>
  <c r="AL36"/>
  <c r="AC35"/>
  <c r="M34"/>
  <c r="AL32"/>
  <c r="AC31"/>
  <c r="M30"/>
  <c r="AM30" s="1"/>
  <c r="AL28"/>
  <c r="AC27"/>
  <c r="M26"/>
  <c r="AL24"/>
  <c r="AC23"/>
  <c r="M22"/>
  <c r="AL20"/>
  <c r="AC19"/>
  <c r="M18"/>
  <c r="AL16"/>
  <c r="AC15"/>
  <c r="M14"/>
  <c r="AM14" s="1"/>
  <c r="AL12"/>
  <c r="AQ105" i="46"/>
  <c r="AH104"/>
  <c r="R103"/>
  <c r="AQ101"/>
  <c r="AH100"/>
  <c r="R99"/>
  <c r="AQ97"/>
  <c r="AH96"/>
  <c r="R95"/>
  <c r="AQ93"/>
  <c r="AH92"/>
  <c r="AH90"/>
  <c r="R89"/>
  <c r="R87"/>
  <c r="AQ85"/>
  <c r="AH84"/>
  <c r="AH82"/>
  <c r="R81"/>
  <c r="R79"/>
  <c r="AQ77"/>
  <c r="AH76"/>
  <c r="AH74"/>
  <c r="R73"/>
  <c r="AQ71"/>
  <c r="AH70"/>
  <c r="R69"/>
  <c r="AQ67"/>
  <c r="AH66"/>
  <c r="R65"/>
  <c r="AQ63"/>
  <c r="AH62"/>
  <c r="R61"/>
  <c r="AQ59"/>
  <c r="AH58"/>
  <c r="R57"/>
  <c r="AR57" s="1"/>
  <c r="AQ55"/>
  <c r="AH54"/>
  <c r="R53"/>
  <c r="AQ51"/>
  <c r="AH50"/>
  <c r="R49"/>
  <c r="AQ47"/>
  <c r="AH46"/>
  <c r="R45"/>
  <c r="AQ43"/>
  <c r="AH42"/>
  <c r="R41"/>
  <c r="AR41" s="1"/>
  <c r="AQ39"/>
  <c r="AH38"/>
  <c r="R37"/>
  <c r="AQ35"/>
  <c r="AH34"/>
  <c r="R33"/>
  <c r="AQ31"/>
  <c r="AH30"/>
  <c r="R29"/>
  <c r="AQ27"/>
  <c r="AH26"/>
  <c r="Z25"/>
  <c r="AP23"/>
  <c r="Z21"/>
  <c r="AP19"/>
  <c r="Z17"/>
  <c r="AP15"/>
  <c r="Z14"/>
  <c r="Z10"/>
  <c r="Z6"/>
  <c r="Z102" i="41"/>
  <c r="Z98"/>
  <c r="Z94"/>
  <c r="Z90"/>
  <c r="Z86"/>
  <c r="Z82"/>
  <c r="Z78"/>
  <c r="Z74"/>
  <c r="Z70"/>
  <c r="Z66"/>
  <c r="Z62"/>
  <c r="Z58"/>
  <c r="Z54"/>
  <c r="Z50"/>
  <c r="Z46"/>
  <c r="Z42"/>
  <c r="Z38"/>
  <c r="Z34"/>
  <c r="Z30"/>
  <c r="Z26"/>
  <c r="Z22"/>
  <c r="Z18"/>
  <c r="Z14"/>
  <c r="Z10"/>
  <c r="Z6"/>
  <c r="Z102" i="45"/>
  <c r="Z98"/>
  <c r="Z94"/>
  <c r="Z90"/>
  <c r="Z86"/>
  <c r="Z82"/>
  <c r="Z78"/>
  <c r="Z74"/>
  <c r="Z70"/>
  <c r="Z66"/>
  <c r="Z62"/>
  <c r="Z58"/>
  <c r="Z55"/>
  <c r="AP51"/>
  <c r="AP47"/>
  <c r="AP43"/>
  <c r="AP39"/>
  <c r="AP35"/>
  <c r="AP31"/>
  <c r="AP27"/>
  <c r="AP23"/>
  <c r="AP19"/>
  <c r="AP15"/>
  <c r="AP11"/>
  <c r="AP7"/>
  <c r="AP104" i="44"/>
  <c r="Z100"/>
  <c r="Z96"/>
  <c r="Z92"/>
  <c r="Z88"/>
  <c r="Z84"/>
  <c r="Z80"/>
  <c r="Z76"/>
  <c r="Z72"/>
  <c r="Z68"/>
  <c r="Z64"/>
  <c r="Z60"/>
  <c r="Z56"/>
  <c r="AP52"/>
  <c r="AP48"/>
  <c r="AP44"/>
  <c r="AP40"/>
  <c r="AP36"/>
  <c r="AP32"/>
  <c r="AP28"/>
  <c r="AP24"/>
  <c r="AP20"/>
  <c r="AP16"/>
  <c r="AP12"/>
  <c r="AP8"/>
  <c r="AP104" i="42"/>
  <c r="AP102"/>
  <c r="AP100"/>
  <c r="AP98"/>
  <c r="AP96"/>
  <c r="AP94"/>
  <c r="AP92"/>
  <c r="AP90"/>
  <c r="AP88"/>
  <c r="AP86"/>
  <c r="AP84"/>
  <c r="AP82"/>
  <c r="AP80"/>
  <c r="AP78"/>
  <c r="AP76"/>
  <c r="AP74"/>
  <c r="AP72"/>
  <c r="AP70"/>
  <c r="AP68"/>
  <c r="AP66"/>
  <c r="AP64"/>
  <c r="AP62"/>
  <c r="AP60"/>
  <c r="AP58"/>
  <c r="AP56"/>
  <c r="AP54"/>
  <c r="AP52"/>
  <c r="AP50"/>
  <c r="AP48"/>
  <c r="AP46"/>
  <c r="AP44"/>
  <c r="AP42"/>
  <c r="AP40"/>
  <c r="AP38"/>
  <c r="Z36"/>
  <c r="Z34"/>
  <c r="Z32"/>
  <c r="Z30"/>
  <c r="Z28"/>
  <c r="Z26"/>
  <c r="Z24"/>
  <c r="Z22"/>
  <c r="Z20"/>
  <c r="Z18"/>
  <c r="Z16"/>
  <c r="Z14"/>
  <c r="Z12"/>
  <c r="Z10"/>
  <c r="Z8"/>
  <c r="Z6"/>
  <c r="Z104" i="43"/>
  <c r="Z102"/>
  <c r="Z100"/>
  <c r="Z98"/>
  <c r="Z96"/>
  <c r="Z94"/>
  <c r="Z92"/>
  <c r="Z90"/>
  <c r="AP88"/>
  <c r="Z86"/>
  <c r="AP84"/>
  <c r="Z82"/>
  <c r="AP80"/>
  <c r="Z78"/>
  <c r="Z76"/>
  <c r="Z74"/>
  <c r="Z72"/>
  <c r="Z70"/>
  <c r="Z68"/>
  <c r="Z66"/>
  <c r="Z64"/>
  <c r="Z62"/>
  <c r="Z60"/>
  <c r="Z58"/>
  <c r="Z56"/>
  <c r="Z54"/>
  <c r="Z52"/>
  <c r="Z50"/>
  <c r="Z48"/>
  <c r="Z46"/>
  <c r="Z44"/>
  <c r="Z42"/>
  <c r="Z40"/>
  <c r="Z38"/>
  <c r="Z36"/>
  <c r="Z34"/>
  <c r="Z32"/>
  <c r="Z30"/>
  <c r="Z28"/>
  <c r="Z26"/>
  <c r="Z24"/>
  <c r="Z22"/>
  <c r="Z20"/>
  <c r="Z18"/>
  <c r="Z16"/>
  <c r="Z14"/>
  <c r="Z12"/>
  <c r="Z10"/>
  <c r="Z8"/>
  <c r="Z6"/>
  <c r="G112" i="73"/>
  <c r="G117"/>
  <c r="M117" s="1"/>
  <c r="G122"/>
  <c r="G127"/>
  <c r="G134"/>
  <c r="G135" s="1"/>
  <c r="G140"/>
  <c r="G146"/>
  <c r="G99"/>
  <c r="G104"/>
  <c r="G109"/>
  <c r="G114"/>
  <c r="G120"/>
  <c r="G125"/>
  <c r="G130"/>
  <c r="M130" s="1"/>
  <c r="G137"/>
  <c r="G143"/>
  <c r="G144" s="1"/>
  <c r="K145"/>
  <c r="G149"/>
  <c r="K150"/>
  <c r="AH97" i="54"/>
  <c r="AH81"/>
  <c r="Z104" i="40"/>
  <c r="Z102"/>
  <c r="Z100"/>
  <c r="Z98"/>
  <c r="Z96"/>
  <c r="Z94"/>
  <c r="Z92"/>
  <c r="Z90"/>
  <c r="Z88"/>
  <c r="Z86"/>
  <c r="Z84"/>
  <c r="Z82"/>
  <c r="Z80"/>
  <c r="Z78"/>
  <c r="Z76"/>
  <c r="Z74"/>
  <c r="Z72"/>
  <c r="Z70"/>
  <c r="Z68"/>
  <c r="Z66"/>
  <c r="Z64"/>
  <c r="U111" i="50"/>
  <c r="AK110"/>
  <c r="U109"/>
  <c r="AM109" s="1"/>
  <c r="AK108"/>
  <c r="U107"/>
  <c r="AK106"/>
  <c r="U105"/>
  <c r="AK104"/>
  <c r="U103"/>
  <c r="AK102"/>
  <c r="U101"/>
  <c r="AM101" s="1"/>
  <c r="AK100"/>
  <c r="M99"/>
  <c r="AL98"/>
  <c r="M98"/>
  <c r="AC97"/>
  <c r="AC96"/>
  <c r="M95"/>
  <c r="AL94"/>
  <c r="M94"/>
  <c r="AC93"/>
  <c r="AC92"/>
  <c r="M91"/>
  <c r="AL90"/>
  <c r="M90"/>
  <c r="AC89"/>
  <c r="AC88"/>
  <c r="M87"/>
  <c r="AL86"/>
  <c r="M86"/>
  <c r="AC85"/>
  <c r="AC84"/>
  <c r="M83"/>
  <c r="AL82"/>
  <c r="M82"/>
  <c r="AC81"/>
  <c r="AC80"/>
  <c r="M79"/>
  <c r="AL78"/>
  <c r="M78"/>
  <c r="AC77"/>
  <c r="AC76"/>
  <c r="M75"/>
  <c r="AL74"/>
  <c r="M74"/>
  <c r="AC73"/>
  <c r="AC72"/>
  <c r="M71"/>
  <c r="AL70"/>
  <c r="M70"/>
  <c r="AC69"/>
  <c r="AC68"/>
  <c r="M67"/>
  <c r="AL66"/>
  <c r="M66"/>
  <c r="AC65"/>
  <c r="AC64"/>
  <c r="M63"/>
  <c r="AL62"/>
  <c r="M62"/>
  <c r="U61"/>
  <c r="M61"/>
  <c r="AK59"/>
  <c r="AC59"/>
  <c r="U56"/>
  <c r="AL56"/>
  <c r="M56"/>
  <c r="AK54"/>
  <c r="AC54"/>
  <c r="U53"/>
  <c r="M53"/>
  <c r="AK51"/>
  <c r="AC51"/>
  <c r="U48"/>
  <c r="AL48"/>
  <c r="M48"/>
  <c r="AK46"/>
  <c r="AC46"/>
  <c r="U45"/>
  <c r="M45"/>
  <c r="AK43"/>
  <c r="AC43"/>
  <c r="U40"/>
  <c r="AL40"/>
  <c r="M40"/>
  <c r="AK38"/>
  <c r="AC38"/>
  <c r="U37"/>
  <c r="M37"/>
  <c r="AK35"/>
  <c r="AC35"/>
  <c r="U32"/>
  <c r="AL32"/>
  <c r="M32"/>
  <c r="AK30"/>
  <c r="AC30"/>
  <c r="U29"/>
  <c r="M29"/>
  <c r="AK27"/>
  <c r="AC27"/>
  <c r="U24"/>
  <c r="AL24"/>
  <c r="M24"/>
  <c r="AK22"/>
  <c r="AC22"/>
  <c r="U21"/>
  <c r="M21"/>
  <c r="AK19"/>
  <c r="AC19"/>
  <c r="U16"/>
  <c r="AL16"/>
  <c r="M16"/>
  <c r="AK14"/>
  <c r="AC14"/>
  <c r="U13"/>
  <c r="M13"/>
  <c r="U109" i="48"/>
  <c r="AL109"/>
  <c r="M109"/>
  <c r="AK107"/>
  <c r="AC107"/>
  <c r="U106"/>
  <c r="M106"/>
  <c r="AK104"/>
  <c r="AC104"/>
  <c r="U101"/>
  <c r="AL101"/>
  <c r="M101"/>
  <c r="AK99"/>
  <c r="AC99"/>
  <c r="U98"/>
  <c r="M98"/>
  <c r="AK96"/>
  <c r="AC96"/>
  <c r="U93"/>
  <c r="AL93"/>
  <c r="M93"/>
  <c r="AK91"/>
  <c r="AC91"/>
  <c r="U90"/>
  <c r="M90"/>
  <c r="AK88"/>
  <c r="AC88"/>
  <c r="U85"/>
  <c r="AL85"/>
  <c r="M85"/>
  <c r="AK83"/>
  <c r="AC83"/>
  <c r="U82"/>
  <c r="M82"/>
  <c r="AK80"/>
  <c r="AC80"/>
  <c r="U77"/>
  <c r="AL77"/>
  <c r="M77"/>
  <c r="AK75"/>
  <c r="AC75"/>
  <c r="U74"/>
  <c r="M74"/>
  <c r="AK72"/>
  <c r="AC72"/>
  <c r="U69"/>
  <c r="AL69"/>
  <c r="M69"/>
  <c r="AK67"/>
  <c r="AC67"/>
  <c r="U66"/>
  <c r="M66"/>
  <c r="AK64"/>
  <c r="AC64"/>
  <c r="U61"/>
  <c r="AL61"/>
  <c r="M61"/>
  <c r="AK59"/>
  <c r="AC59"/>
  <c r="U58"/>
  <c r="M58"/>
  <c r="AK56"/>
  <c r="AC56"/>
  <c r="U53"/>
  <c r="AL53"/>
  <c r="M53"/>
  <c r="AK51"/>
  <c r="AC51"/>
  <c r="U50"/>
  <c r="M50"/>
  <c r="AK48"/>
  <c r="AC48"/>
  <c r="U45"/>
  <c r="AL45"/>
  <c r="M45"/>
  <c r="AK43"/>
  <c r="AC43"/>
  <c r="U42"/>
  <c r="M42"/>
  <c r="AK40"/>
  <c r="AC40"/>
  <c r="U37"/>
  <c r="AL37"/>
  <c r="M37"/>
  <c r="AK35"/>
  <c r="AC35"/>
  <c r="U34"/>
  <c r="M34"/>
  <c r="AK32"/>
  <c r="AC32"/>
  <c r="U29"/>
  <c r="AL29"/>
  <c r="M29"/>
  <c r="AK27"/>
  <c r="AC27"/>
  <c r="U26"/>
  <c r="M26"/>
  <c r="AK24"/>
  <c r="AC24"/>
  <c r="U21"/>
  <c r="AL21"/>
  <c r="M21"/>
  <c r="AK19"/>
  <c r="AC19"/>
  <c r="U18"/>
  <c r="M18"/>
  <c r="AK16"/>
  <c r="AC16"/>
  <c r="U13"/>
  <c r="AL13"/>
  <c r="M13"/>
  <c r="U111" i="49"/>
  <c r="M111"/>
  <c r="AK109"/>
  <c r="AC109"/>
  <c r="U106"/>
  <c r="AL106"/>
  <c r="M106"/>
  <c r="AK104"/>
  <c r="AC104"/>
  <c r="U103"/>
  <c r="M103"/>
  <c r="AK101"/>
  <c r="AC101"/>
  <c r="U98"/>
  <c r="AL98"/>
  <c r="M98"/>
  <c r="AK96"/>
  <c r="AC96"/>
  <c r="U95"/>
  <c r="M95"/>
  <c r="AK93"/>
  <c r="AC93"/>
  <c r="U90"/>
  <c r="AL90"/>
  <c r="M90"/>
  <c r="AK88"/>
  <c r="AC88"/>
  <c r="U87"/>
  <c r="M87"/>
  <c r="AK85"/>
  <c r="AC85"/>
  <c r="U82"/>
  <c r="AL82"/>
  <c r="M82"/>
  <c r="AK80"/>
  <c r="AC80"/>
  <c r="U79"/>
  <c r="M79"/>
  <c r="AK77"/>
  <c r="AC77"/>
  <c r="R105" i="54"/>
  <c r="R104"/>
  <c r="R103"/>
  <c r="R102"/>
  <c r="R101"/>
  <c r="R100"/>
  <c r="R99"/>
  <c r="R98"/>
  <c r="R97"/>
  <c r="R96"/>
  <c r="R95"/>
  <c r="R94"/>
  <c r="R93"/>
  <c r="R92"/>
  <c r="R91"/>
  <c r="R90"/>
  <c r="R89"/>
  <c r="R88"/>
  <c r="R87"/>
  <c r="R86"/>
  <c r="R85"/>
  <c r="R84"/>
  <c r="R83"/>
  <c r="R82"/>
  <c r="R81"/>
  <c r="R80"/>
  <c r="R79"/>
  <c r="R78"/>
  <c r="R77"/>
  <c r="R76"/>
  <c r="R75"/>
  <c r="R74"/>
  <c r="R73"/>
  <c r="R72"/>
  <c r="R71"/>
  <c r="R70"/>
  <c r="R69"/>
  <c r="R68"/>
  <c r="R67"/>
  <c r="R66"/>
  <c r="R65"/>
  <c r="R64"/>
  <c r="R63"/>
  <c r="R62"/>
  <c r="R61"/>
  <c r="R60"/>
  <c r="R59"/>
  <c r="R58"/>
  <c r="R57"/>
  <c r="R56"/>
  <c r="R55"/>
  <c r="R54"/>
  <c r="R53"/>
  <c r="R52"/>
  <c r="R51"/>
  <c r="R50"/>
  <c r="R49"/>
  <c r="R48"/>
  <c r="R47"/>
  <c r="R46"/>
  <c r="R45"/>
  <c r="R44"/>
  <c r="R43"/>
  <c r="R42"/>
  <c r="R41"/>
  <c r="R40"/>
  <c r="R39"/>
  <c r="R38"/>
  <c r="R37"/>
  <c r="R36"/>
  <c r="R35"/>
  <c r="R34"/>
  <c r="R33"/>
  <c r="R32"/>
  <c r="R31"/>
  <c r="R30"/>
  <c r="R29"/>
  <c r="R28"/>
  <c r="R27"/>
  <c r="R26"/>
  <c r="R25"/>
  <c r="R24"/>
  <c r="R23"/>
  <c r="R22"/>
  <c r="R21"/>
  <c r="R20"/>
  <c r="R19"/>
  <c r="R18"/>
  <c r="R16"/>
  <c r="R15"/>
  <c r="R14"/>
  <c r="R13"/>
  <c r="R12"/>
  <c r="R11"/>
  <c r="R10"/>
  <c r="R9"/>
  <c r="R8"/>
  <c r="R7"/>
  <c r="R6"/>
  <c r="Z104"/>
  <c r="Z102"/>
  <c r="Z100"/>
  <c r="Z98"/>
  <c r="Z96"/>
  <c r="Z94"/>
  <c r="Z92"/>
  <c r="Z90"/>
  <c r="Z88"/>
  <c r="Z86"/>
  <c r="Z84"/>
  <c r="Z82"/>
  <c r="Z80"/>
  <c r="Z78"/>
  <c r="Z76"/>
  <c r="Z74"/>
  <c r="Z72"/>
  <c r="Z70"/>
  <c r="Z68"/>
  <c r="Z66"/>
  <c r="Z64"/>
  <c r="Z62"/>
  <c r="Z60"/>
  <c r="Z58"/>
  <c r="Z56"/>
  <c r="Z54"/>
  <c r="Z52"/>
  <c r="Z50"/>
  <c r="Z48"/>
  <c r="Z46"/>
  <c r="Z44"/>
  <c r="Z42"/>
  <c r="Z40"/>
  <c r="Z38"/>
  <c r="Z36"/>
  <c r="Z34"/>
  <c r="Z32"/>
  <c r="Z30"/>
  <c r="Z28"/>
  <c r="Z26"/>
  <c r="Z24"/>
  <c r="Z22"/>
  <c r="Z20"/>
  <c r="Z18"/>
  <c r="Z16"/>
  <c r="Z14"/>
  <c r="Z12"/>
  <c r="Z10"/>
  <c r="Z8"/>
  <c r="Z6"/>
  <c r="AP104" i="40"/>
  <c r="AP102"/>
  <c r="AP100"/>
  <c r="AP98"/>
  <c r="AP96"/>
  <c r="AP94"/>
  <c r="AP92"/>
  <c r="AP90"/>
  <c r="AP88"/>
  <c r="AP86"/>
  <c r="AP84"/>
  <c r="AP82"/>
  <c r="AP80"/>
  <c r="AP78"/>
  <c r="AP76"/>
  <c r="AP74"/>
  <c r="AP72"/>
  <c r="AP70"/>
  <c r="AP68"/>
  <c r="AP66"/>
  <c r="AP64"/>
  <c r="AK111" i="50"/>
  <c r="U110"/>
  <c r="AM110" s="1"/>
  <c r="AK109"/>
  <c r="U108"/>
  <c r="AK107"/>
  <c r="U106"/>
  <c r="AM106" s="1"/>
  <c r="AK105"/>
  <c r="U104"/>
  <c r="AK103"/>
  <c r="U102"/>
  <c r="AM102" s="1"/>
  <c r="AK101"/>
  <c r="U100"/>
  <c r="M100"/>
  <c r="AC99"/>
  <c r="AC98"/>
  <c r="M97"/>
  <c r="AL96"/>
  <c r="M96"/>
  <c r="AC95"/>
  <c r="AC94"/>
  <c r="M93"/>
  <c r="AL92"/>
  <c r="M92"/>
  <c r="AC91"/>
  <c r="AC90"/>
  <c r="M89"/>
  <c r="AL88"/>
  <c r="M88"/>
  <c r="AC87"/>
  <c r="AC86"/>
  <c r="M85"/>
  <c r="AL84"/>
  <c r="M84"/>
  <c r="AC83"/>
  <c r="AC82"/>
  <c r="M81"/>
  <c r="AL80"/>
  <c r="M80"/>
  <c r="AC79"/>
  <c r="AC78"/>
  <c r="M77"/>
  <c r="AL76"/>
  <c r="M76"/>
  <c r="AC75"/>
  <c r="AC74"/>
  <c r="M73"/>
  <c r="AL72"/>
  <c r="M72"/>
  <c r="AC71"/>
  <c r="AC70"/>
  <c r="M69"/>
  <c r="AL68"/>
  <c r="M68"/>
  <c r="AC67"/>
  <c r="AC66"/>
  <c r="M65"/>
  <c r="AL64"/>
  <c r="M64"/>
  <c r="AC63"/>
  <c r="AC62"/>
  <c r="U60"/>
  <c r="AL60"/>
  <c r="M60"/>
  <c r="AK58"/>
  <c r="AC58"/>
  <c r="U57"/>
  <c r="M57"/>
  <c r="AK55"/>
  <c r="AC55"/>
  <c r="U52"/>
  <c r="AL52"/>
  <c r="M52"/>
  <c r="AK50"/>
  <c r="AC50"/>
  <c r="U49"/>
  <c r="M49"/>
  <c r="AK47"/>
  <c r="AC47"/>
  <c r="U44"/>
  <c r="AL44"/>
  <c r="M44"/>
  <c r="AK42"/>
  <c r="AC42"/>
  <c r="U41"/>
  <c r="M41"/>
  <c r="AK39"/>
  <c r="AC39"/>
  <c r="U36"/>
  <c r="AL36"/>
  <c r="M36"/>
  <c r="AK34"/>
  <c r="AC34"/>
  <c r="U33"/>
  <c r="M33"/>
  <c r="AK31"/>
  <c r="AC31"/>
  <c r="U28"/>
  <c r="AL28"/>
  <c r="M28"/>
  <c r="AK26"/>
  <c r="AC26"/>
  <c r="U25"/>
  <c r="M25"/>
  <c r="AK23"/>
  <c r="AC23"/>
  <c r="U20"/>
  <c r="AL20"/>
  <c r="M20"/>
  <c r="AK18"/>
  <c r="AC18"/>
  <c r="U17"/>
  <c r="M17"/>
  <c r="AK15"/>
  <c r="AC15"/>
  <c r="U12"/>
  <c r="AL12"/>
  <c r="M12"/>
  <c r="AK111" i="48"/>
  <c r="AC111"/>
  <c r="U110"/>
  <c r="M110"/>
  <c r="AK108"/>
  <c r="AC108"/>
  <c r="U105"/>
  <c r="AL105"/>
  <c r="M105"/>
  <c r="AK103"/>
  <c r="AC103"/>
  <c r="U102"/>
  <c r="M102"/>
  <c r="AK100"/>
  <c r="AC100"/>
  <c r="U97"/>
  <c r="AL97"/>
  <c r="M97"/>
  <c r="AK95"/>
  <c r="AC95"/>
  <c r="U94"/>
  <c r="M94"/>
  <c r="AK92"/>
  <c r="AC92"/>
  <c r="U89"/>
  <c r="AL89"/>
  <c r="M89"/>
  <c r="AK87"/>
  <c r="AC87"/>
  <c r="U86"/>
  <c r="M86"/>
  <c r="AK84"/>
  <c r="AC84"/>
  <c r="U81"/>
  <c r="AL81"/>
  <c r="M81"/>
  <c r="AK79"/>
  <c r="AC79"/>
  <c r="U78"/>
  <c r="M78"/>
  <c r="AK76"/>
  <c r="AC76"/>
  <c r="U73"/>
  <c r="AL73"/>
  <c r="M73"/>
  <c r="AK71"/>
  <c r="AC71"/>
  <c r="U70"/>
  <c r="M70"/>
  <c r="AK68"/>
  <c r="AC68"/>
  <c r="U65"/>
  <c r="AL65"/>
  <c r="M65"/>
  <c r="AK63"/>
  <c r="AC63"/>
  <c r="U62"/>
  <c r="M62"/>
  <c r="AK60"/>
  <c r="AC60"/>
  <c r="U57"/>
  <c r="AL57"/>
  <c r="M57"/>
  <c r="AK55"/>
  <c r="AC55"/>
  <c r="U54"/>
  <c r="M54"/>
  <c r="AK52"/>
  <c r="AC52"/>
  <c r="U49"/>
  <c r="AL49"/>
  <c r="M49"/>
  <c r="AK47"/>
  <c r="AC47"/>
  <c r="U46"/>
  <c r="M46"/>
  <c r="AK44"/>
  <c r="AC44"/>
  <c r="U41"/>
  <c r="AL41"/>
  <c r="M41"/>
  <c r="AK39"/>
  <c r="AC39"/>
  <c r="U38"/>
  <c r="M38"/>
  <c r="AK36"/>
  <c r="AC36"/>
  <c r="U33"/>
  <c r="AL33"/>
  <c r="M33"/>
  <c r="AK31"/>
  <c r="AC31"/>
  <c r="U30"/>
  <c r="M30"/>
  <c r="AK28"/>
  <c r="AC28"/>
  <c r="U25"/>
  <c r="AL25"/>
  <c r="M25"/>
  <c r="AK23"/>
  <c r="AC23"/>
  <c r="U22"/>
  <c r="M22"/>
  <c r="AK20"/>
  <c r="AC20"/>
  <c r="U17"/>
  <c r="AL17"/>
  <c r="M17"/>
  <c r="AK15"/>
  <c r="AC15"/>
  <c r="U14"/>
  <c r="M14"/>
  <c r="AK12"/>
  <c r="AC12"/>
  <c r="U110" i="49"/>
  <c r="AL110"/>
  <c r="M110"/>
  <c r="AK108"/>
  <c r="AC108"/>
  <c r="U107"/>
  <c r="M107"/>
  <c r="AK105"/>
  <c r="AC105"/>
  <c r="U102"/>
  <c r="AL102"/>
  <c r="M102"/>
  <c r="AK100"/>
  <c r="AC100"/>
  <c r="U99"/>
  <c r="M99"/>
  <c r="AK97"/>
  <c r="AC97"/>
  <c r="U94"/>
  <c r="AL94"/>
  <c r="M94"/>
  <c r="AK92"/>
  <c r="AC92"/>
  <c r="U91"/>
  <c r="M91"/>
  <c r="AK89"/>
  <c r="AC89"/>
  <c r="U86"/>
  <c r="AL86"/>
  <c r="M86"/>
  <c r="AK84"/>
  <c r="AC84"/>
  <c r="U83"/>
  <c r="M83"/>
  <c r="AK81"/>
  <c r="AC81"/>
  <c r="U78"/>
  <c r="AL78"/>
  <c r="M78"/>
  <c r="AK76"/>
  <c r="AC76"/>
  <c r="Z105" i="54"/>
  <c r="Z103"/>
  <c r="Z101"/>
  <c r="Z99"/>
  <c r="Z97"/>
  <c r="Z95"/>
  <c r="Z93"/>
  <c r="Z91"/>
  <c r="Z89"/>
  <c r="Z87"/>
  <c r="Z85"/>
  <c r="Z83"/>
  <c r="Z81"/>
  <c r="Z79"/>
  <c r="Z77"/>
  <c r="Z75"/>
  <c r="Z73"/>
  <c r="Z71"/>
  <c r="Z69"/>
  <c r="Z67"/>
  <c r="Z65"/>
  <c r="Z63"/>
  <c r="Z61"/>
  <c r="Z59"/>
  <c r="Z57"/>
  <c r="Z55"/>
  <c r="Z53"/>
  <c r="Z51"/>
  <c r="Z49"/>
  <c r="Z47"/>
  <c r="Z45"/>
  <c r="Z43"/>
  <c r="Z41"/>
  <c r="Z39"/>
  <c r="Z37"/>
  <c r="Z35"/>
  <c r="Z33"/>
  <c r="Z31"/>
  <c r="Z29"/>
  <c r="Z27"/>
  <c r="Z25"/>
  <c r="Z23"/>
  <c r="Z21"/>
  <c r="Z19"/>
  <c r="Z17"/>
  <c r="Z15"/>
  <c r="Z13"/>
  <c r="Z11"/>
  <c r="Z9"/>
  <c r="Z7"/>
  <c r="AH105"/>
  <c r="AH101"/>
  <c r="AH95"/>
  <c r="AH91"/>
  <c r="AH87"/>
  <c r="AH77"/>
  <c r="AH73"/>
  <c r="AH69"/>
  <c r="AH63"/>
  <c r="AH59"/>
  <c r="AH53"/>
  <c r="AH49"/>
  <c r="AH43"/>
  <c r="AH39"/>
  <c r="AH31"/>
  <c r="AH27"/>
  <c r="AH23"/>
  <c r="AH15"/>
  <c r="AH11"/>
  <c r="AH7"/>
  <c r="AQ105"/>
  <c r="AQ104"/>
  <c r="AQ103"/>
  <c r="AQ102"/>
  <c r="AQ101"/>
  <c r="AQ100"/>
  <c r="AQ99"/>
  <c r="AQ98"/>
  <c r="AQ97"/>
  <c r="AQ96"/>
  <c r="AQ95"/>
  <c r="AQ94"/>
  <c r="AQ93"/>
  <c r="AQ92"/>
  <c r="AQ91"/>
  <c r="AQ90"/>
  <c r="AQ89"/>
  <c r="AQ88"/>
  <c r="AQ87"/>
  <c r="AQ86"/>
  <c r="AQ85"/>
  <c r="AQ84"/>
  <c r="AQ83"/>
  <c r="AQ82"/>
  <c r="AQ81"/>
  <c r="AQ80"/>
  <c r="AQ79"/>
  <c r="AQ78"/>
  <c r="AQ77"/>
  <c r="AQ76"/>
  <c r="AQ75"/>
  <c r="AQ74"/>
  <c r="AQ73"/>
  <c r="AQ72"/>
  <c r="AQ71"/>
  <c r="AQ70"/>
  <c r="AQ69"/>
  <c r="AQ68"/>
  <c r="AQ67"/>
  <c r="AQ66"/>
  <c r="AQ65"/>
  <c r="AQ64"/>
  <c r="AQ63"/>
  <c r="AQ62"/>
  <c r="AQ61"/>
  <c r="AQ60"/>
  <c r="AQ59"/>
  <c r="AQ58"/>
  <c r="AQ57"/>
  <c r="AQ56"/>
  <c r="AQ55"/>
  <c r="AQ54"/>
  <c r="AQ53"/>
  <c r="AQ52"/>
  <c r="AQ51"/>
  <c r="AQ50"/>
  <c r="AQ49"/>
  <c r="AQ48"/>
  <c r="AQ47"/>
  <c r="AQ46"/>
  <c r="AQ45"/>
  <c r="AQ44"/>
  <c r="AQ43"/>
  <c r="AQ42"/>
  <c r="AQ41"/>
  <c r="AQ40"/>
  <c r="AQ39"/>
  <c r="AQ38"/>
  <c r="AQ37"/>
  <c r="AQ36"/>
  <c r="AQ35"/>
  <c r="AQ34"/>
  <c r="AQ33"/>
  <c r="AQ32"/>
  <c r="AQ31"/>
  <c r="AQ30"/>
  <c r="AQ29"/>
  <c r="AQ28"/>
  <c r="AQ27"/>
  <c r="AQ26"/>
  <c r="AQ25"/>
  <c r="AQ24"/>
  <c r="AQ23"/>
  <c r="AQ22"/>
  <c r="AQ21"/>
  <c r="AQ20"/>
  <c r="AQ19"/>
  <c r="AQ18"/>
  <c r="AQ16"/>
  <c r="AQ15"/>
  <c r="AQ14"/>
  <c r="AQ13"/>
  <c r="AQ12"/>
  <c r="AQ11"/>
  <c r="AQ10"/>
  <c r="AQ9"/>
  <c r="AQ8"/>
  <c r="AQ7"/>
  <c r="AQ105" i="40"/>
  <c r="R105"/>
  <c r="AH104"/>
  <c r="AQ103"/>
  <c r="R103"/>
  <c r="AH102"/>
  <c r="AQ101"/>
  <c r="R101"/>
  <c r="AH100"/>
  <c r="AQ99"/>
  <c r="R99"/>
  <c r="AH98"/>
  <c r="AQ97"/>
  <c r="R97"/>
  <c r="AH96"/>
  <c r="AQ95"/>
  <c r="R95"/>
  <c r="AH94"/>
  <c r="AQ93"/>
  <c r="R93"/>
  <c r="AH92"/>
  <c r="AQ91"/>
  <c r="R91"/>
  <c r="AH90"/>
  <c r="AQ89"/>
  <c r="R89"/>
  <c r="AH88"/>
  <c r="AQ87"/>
  <c r="R87"/>
  <c r="AH86"/>
  <c r="AQ85"/>
  <c r="R85"/>
  <c r="AH84"/>
  <c r="AQ83"/>
  <c r="R83"/>
  <c r="AH82"/>
  <c r="AQ81"/>
  <c r="R81"/>
  <c r="AH80"/>
  <c r="AQ79"/>
  <c r="R79"/>
  <c r="AH78"/>
  <c r="AQ77"/>
  <c r="R77"/>
  <c r="AH76"/>
  <c r="AQ75"/>
  <c r="R75"/>
  <c r="AH74"/>
  <c r="AQ73"/>
  <c r="R73"/>
  <c r="AH72"/>
  <c r="AQ71"/>
  <c r="R71"/>
  <c r="AH70"/>
  <c r="AQ69"/>
  <c r="R69"/>
  <c r="AH68"/>
  <c r="AQ67"/>
  <c r="R67"/>
  <c r="AH66"/>
  <c r="AQ65"/>
  <c r="R65"/>
  <c r="AH64"/>
  <c r="AQ63"/>
  <c r="R63"/>
  <c r="AH62"/>
  <c r="AQ61"/>
  <c r="R61"/>
  <c r="AH60"/>
  <c r="AQ59"/>
  <c r="R59"/>
  <c r="AH58"/>
  <c r="AQ57"/>
  <c r="R57"/>
  <c r="AH56"/>
  <c r="AQ55"/>
  <c r="R55"/>
  <c r="AH54"/>
  <c r="AQ53"/>
  <c r="R53"/>
  <c r="AH52"/>
  <c r="AQ51"/>
  <c r="R51"/>
  <c r="AH50"/>
  <c r="AQ49"/>
  <c r="R49"/>
  <c r="AH48"/>
  <c r="AQ47"/>
  <c r="R47"/>
  <c r="AH46"/>
  <c r="AQ45"/>
  <c r="R45"/>
  <c r="AH44"/>
  <c r="AQ43"/>
  <c r="R43"/>
  <c r="AH42"/>
  <c r="AQ41"/>
  <c r="R41"/>
  <c r="AH40"/>
  <c r="AQ39"/>
  <c r="R39"/>
  <c r="AH38"/>
  <c r="AQ37"/>
  <c r="R37"/>
  <c r="AH36"/>
  <c r="AQ35"/>
  <c r="R35"/>
  <c r="AH34"/>
  <c r="AQ33"/>
  <c r="R33"/>
  <c r="AH32"/>
  <c r="AQ31"/>
  <c r="R31"/>
  <c r="AH30"/>
  <c r="AQ29"/>
  <c r="R29"/>
  <c r="AH28"/>
  <c r="AQ27"/>
  <c r="R27"/>
  <c r="AH26"/>
  <c r="AQ25"/>
  <c r="R25"/>
  <c r="AH24"/>
  <c r="AQ23"/>
  <c r="R23"/>
  <c r="AH22"/>
  <c r="AQ21"/>
  <c r="R21"/>
  <c r="AH20"/>
  <c r="AQ19"/>
  <c r="R19"/>
  <c r="AH18"/>
  <c r="AH16"/>
  <c r="AQ15"/>
  <c r="R15"/>
  <c r="AH14"/>
  <c r="AQ13"/>
  <c r="R13"/>
  <c r="AH12"/>
  <c r="AQ11"/>
  <c r="R11"/>
  <c r="AH10"/>
  <c r="AQ9"/>
  <c r="R9"/>
  <c r="AH8"/>
  <c r="AQ7"/>
  <c r="R7"/>
  <c r="AH6"/>
  <c r="AC111" i="50"/>
  <c r="AL110"/>
  <c r="M110"/>
  <c r="AC109"/>
  <c r="AL108"/>
  <c r="M108"/>
  <c r="AM108" s="1"/>
  <c r="AC107"/>
  <c r="AL106"/>
  <c r="M106"/>
  <c r="AC105"/>
  <c r="AL104"/>
  <c r="M104"/>
  <c r="AC103"/>
  <c r="AL102"/>
  <c r="M102"/>
  <c r="AC101"/>
  <c r="AL100"/>
  <c r="U99"/>
  <c r="U98"/>
  <c r="AK97"/>
  <c r="AK96"/>
  <c r="U95"/>
  <c r="U94"/>
  <c r="AK93"/>
  <c r="AK92"/>
  <c r="U91"/>
  <c r="U90"/>
  <c r="AK89"/>
  <c r="AK88"/>
  <c r="U87"/>
  <c r="U86"/>
  <c r="AK85"/>
  <c r="AK84"/>
  <c r="U83"/>
  <c r="U82"/>
  <c r="AK81"/>
  <c r="AK80"/>
  <c r="U79"/>
  <c r="U78"/>
  <c r="AK77"/>
  <c r="AK76"/>
  <c r="U75"/>
  <c r="U74"/>
  <c r="AK73"/>
  <c r="AK72"/>
  <c r="U71"/>
  <c r="U70"/>
  <c r="AK69"/>
  <c r="AK68"/>
  <c r="U67"/>
  <c r="U66"/>
  <c r="AK65"/>
  <c r="AK64"/>
  <c r="U63"/>
  <c r="U62"/>
  <c r="AK61"/>
  <c r="M75" i="49"/>
  <c r="AL74"/>
  <c r="M74"/>
  <c r="AC73"/>
  <c r="AC72"/>
  <c r="M71"/>
  <c r="AL70"/>
  <c r="M70"/>
  <c r="AC69"/>
  <c r="AC68"/>
  <c r="M67"/>
  <c r="AL66"/>
  <c r="M66"/>
  <c r="AC65"/>
  <c r="AC64"/>
  <c r="M63"/>
  <c r="AL62"/>
  <c r="M62"/>
  <c r="AC61"/>
  <c r="AC60"/>
  <c r="M59"/>
  <c r="AL58"/>
  <c r="M58"/>
  <c r="AC57"/>
  <c r="AC56"/>
  <c r="AC55"/>
  <c r="AC54"/>
  <c r="AC53"/>
  <c r="AC52"/>
  <c r="AC51"/>
  <c r="AC50"/>
  <c r="AC49"/>
  <c r="AC48"/>
  <c r="AC47"/>
  <c r="AC46"/>
  <c r="AC45"/>
  <c r="AC44"/>
  <c r="AC43"/>
  <c r="AC42"/>
  <c r="AC41"/>
  <c r="AC40"/>
  <c r="AC39"/>
  <c r="AC38"/>
  <c r="AC37"/>
  <c r="AC36"/>
  <c r="AC35"/>
  <c r="AC34"/>
  <c r="AC33"/>
  <c r="AC32"/>
  <c r="AC31"/>
  <c r="AC30"/>
  <c r="AC29"/>
  <c r="AC28"/>
  <c r="AC27"/>
  <c r="AC26"/>
  <c r="AC25"/>
  <c r="AC24"/>
  <c r="AC23"/>
  <c r="AC22"/>
  <c r="AC21"/>
  <c r="AC20"/>
  <c r="AC19"/>
  <c r="AC18"/>
  <c r="AC17"/>
  <c r="AC16"/>
  <c r="AC15"/>
  <c r="AM15" s="1"/>
  <c r="AC14"/>
  <c r="AC13"/>
  <c r="AC12"/>
  <c r="AC111" i="47"/>
  <c r="AM111" s="1"/>
  <c r="AC110"/>
  <c r="AC109"/>
  <c r="AC108"/>
  <c r="AC107"/>
  <c r="AC106"/>
  <c r="AC105"/>
  <c r="AC104"/>
  <c r="AC103"/>
  <c r="AM103" s="1"/>
  <c r="AC102"/>
  <c r="AC101"/>
  <c r="AC100"/>
  <c r="AC99"/>
  <c r="AM99" s="1"/>
  <c r="AC98"/>
  <c r="AC97"/>
  <c r="AC96"/>
  <c r="AL95"/>
  <c r="AK95"/>
  <c r="U94"/>
  <c r="U93"/>
  <c r="AK92"/>
  <c r="AL91"/>
  <c r="AK91"/>
  <c r="U90"/>
  <c r="U89"/>
  <c r="AM89" s="1"/>
  <c r="AK88"/>
  <c r="AL87"/>
  <c r="AK87"/>
  <c r="U86"/>
  <c r="AM86" s="1"/>
  <c r="U85"/>
  <c r="AK84"/>
  <c r="AL83"/>
  <c r="AK83"/>
  <c r="U82"/>
  <c r="U81"/>
  <c r="AK80"/>
  <c r="AL79"/>
  <c r="AK79"/>
  <c r="U78"/>
  <c r="U77"/>
  <c r="AK76"/>
  <c r="AL75"/>
  <c r="AK75"/>
  <c r="U74"/>
  <c r="U73"/>
  <c r="AM73" s="1"/>
  <c r="AK72"/>
  <c r="AL71"/>
  <c r="AK71"/>
  <c r="U70"/>
  <c r="AM70" s="1"/>
  <c r="U69"/>
  <c r="AK68"/>
  <c r="AL67"/>
  <c r="AK67"/>
  <c r="U66"/>
  <c r="U65"/>
  <c r="AK64"/>
  <c r="AL63"/>
  <c r="AK63"/>
  <c r="U62"/>
  <c r="U61"/>
  <c r="AK60"/>
  <c r="AL59"/>
  <c r="AK59"/>
  <c r="U58"/>
  <c r="AK57"/>
  <c r="AM57" s="1"/>
  <c r="U56"/>
  <c r="AK55"/>
  <c r="U54"/>
  <c r="AK53"/>
  <c r="AM53" s="1"/>
  <c r="U52"/>
  <c r="AK51"/>
  <c r="U50"/>
  <c r="AK49"/>
  <c r="U48"/>
  <c r="AK47"/>
  <c r="U46"/>
  <c r="AK45"/>
  <c r="U44"/>
  <c r="AK43"/>
  <c r="U42"/>
  <c r="AK41"/>
  <c r="AM41" s="1"/>
  <c r="U40"/>
  <c r="AK39"/>
  <c r="U38"/>
  <c r="AK37"/>
  <c r="AM37" s="1"/>
  <c r="U36"/>
  <c r="AK35"/>
  <c r="U34"/>
  <c r="AK33"/>
  <c r="U32"/>
  <c r="AK31"/>
  <c r="U30"/>
  <c r="AK29"/>
  <c r="U28"/>
  <c r="AK27"/>
  <c r="U26"/>
  <c r="AK25"/>
  <c r="AM25" s="1"/>
  <c r="U24"/>
  <c r="AK23"/>
  <c r="U22"/>
  <c r="AK21"/>
  <c r="AM21" s="1"/>
  <c r="U20"/>
  <c r="AK19"/>
  <c r="U18"/>
  <c r="AK17"/>
  <c r="AM17" s="1"/>
  <c r="U16"/>
  <c r="AK15"/>
  <c r="U14"/>
  <c r="AK13"/>
  <c r="AM13" s="1"/>
  <c r="U12"/>
  <c r="Z105" i="46"/>
  <c r="AP104"/>
  <c r="Z103"/>
  <c r="AP102"/>
  <c r="Z101"/>
  <c r="AP100"/>
  <c r="Z99"/>
  <c r="AP98"/>
  <c r="Z97"/>
  <c r="AP96"/>
  <c r="Z95"/>
  <c r="AP94"/>
  <c r="AP92"/>
  <c r="AH91"/>
  <c r="Z91"/>
  <c r="AQ90"/>
  <c r="R90"/>
  <c r="AP88"/>
  <c r="AH87"/>
  <c r="Z87"/>
  <c r="AQ86"/>
  <c r="R86"/>
  <c r="AP84"/>
  <c r="AH83"/>
  <c r="Z83"/>
  <c r="AQ82"/>
  <c r="R82"/>
  <c r="AR82" s="1"/>
  <c r="AP80"/>
  <c r="AH79"/>
  <c r="Z79"/>
  <c r="AQ78"/>
  <c r="R78"/>
  <c r="AP76"/>
  <c r="AH75"/>
  <c r="AC61" i="50"/>
  <c r="AC60"/>
  <c r="M59"/>
  <c r="AL58"/>
  <c r="M58"/>
  <c r="AC57"/>
  <c r="AC56"/>
  <c r="M55"/>
  <c r="AL54"/>
  <c r="M54"/>
  <c r="AC53"/>
  <c r="AC52"/>
  <c r="M51"/>
  <c r="AL50"/>
  <c r="M50"/>
  <c r="AC49"/>
  <c r="AC48"/>
  <c r="M47"/>
  <c r="AL46"/>
  <c r="M46"/>
  <c r="AC45"/>
  <c r="AC44"/>
  <c r="M43"/>
  <c r="AL42"/>
  <c r="M42"/>
  <c r="AC41"/>
  <c r="AC40"/>
  <c r="M39"/>
  <c r="AL38"/>
  <c r="M38"/>
  <c r="AC37"/>
  <c r="AC36"/>
  <c r="M35"/>
  <c r="AL34"/>
  <c r="M34"/>
  <c r="AC33"/>
  <c r="AC32"/>
  <c r="M31"/>
  <c r="AL30"/>
  <c r="M30"/>
  <c r="AC29"/>
  <c r="AC28"/>
  <c r="M27"/>
  <c r="AL26"/>
  <c r="M26"/>
  <c r="AC25"/>
  <c r="AC24"/>
  <c r="AL22"/>
  <c r="M22"/>
  <c r="AC21"/>
  <c r="AC20"/>
  <c r="M19"/>
  <c r="AL18"/>
  <c r="M18"/>
  <c r="AC17"/>
  <c r="AC16"/>
  <c r="M15"/>
  <c r="AL14"/>
  <c r="M14"/>
  <c r="AC13"/>
  <c r="AC12"/>
  <c r="AL111" i="48"/>
  <c r="M111"/>
  <c r="AC110"/>
  <c r="AC109"/>
  <c r="M108"/>
  <c r="AL107"/>
  <c r="M107"/>
  <c r="AC106"/>
  <c r="AC105"/>
  <c r="M104"/>
  <c r="AL103"/>
  <c r="M103"/>
  <c r="AC102"/>
  <c r="AC101"/>
  <c r="M100"/>
  <c r="AL99"/>
  <c r="M99"/>
  <c r="AC98"/>
  <c r="AC97"/>
  <c r="M96"/>
  <c r="AL95"/>
  <c r="M95"/>
  <c r="AC94"/>
  <c r="AC93"/>
  <c r="M92"/>
  <c r="AL91"/>
  <c r="M91"/>
  <c r="AC90"/>
  <c r="AC89"/>
  <c r="M88"/>
  <c r="AL87"/>
  <c r="M87"/>
  <c r="AC86"/>
  <c r="AC85"/>
  <c r="M84"/>
  <c r="AL83"/>
  <c r="M83"/>
  <c r="AC82"/>
  <c r="AC81"/>
  <c r="M80"/>
  <c r="AL79"/>
  <c r="M79"/>
  <c r="AC78"/>
  <c r="AC77"/>
  <c r="M76"/>
  <c r="AL75"/>
  <c r="M75"/>
  <c r="AC74"/>
  <c r="AC73"/>
  <c r="M72"/>
  <c r="AL71"/>
  <c r="M71"/>
  <c r="AC70"/>
  <c r="AC69"/>
  <c r="M68"/>
  <c r="AL67"/>
  <c r="M67"/>
  <c r="AC66"/>
  <c r="AC65"/>
  <c r="M64"/>
  <c r="AL63"/>
  <c r="M63"/>
  <c r="AC62"/>
  <c r="AC61"/>
  <c r="M60"/>
  <c r="AL59"/>
  <c r="M59"/>
  <c r="AC58"/>
  <c r="AC57"/>
  <c r="M56"/>
  <c r="AL55"/>
  <c r="M55"/>
  <c r="AC54"/>
  <c r="AC53"/>
  <c r="M52"/>
  <c r="AL51"/>
  <c r="M51"/>
  <c r="AC50"/>
  <c r="AC49"/>
  <c r="M48"/>
  <c r="AL47"/>
  <c r="M47"/>
  <c r="AC46"/>
  <c r="AC45"/>
  <c r="M44"/>
  <c r="AL43"/>
  <c r="M43"/>
  <c r="AC42"/>
  <c r="AC41"/>
  <c r="M40"/>
  <c r="AL39"/>
  <c r="M39"/>
  <c r="AC38"/>
  <c r="AC37"/>
  <c r="M36"/>
  <c r="AL35"/>
  <c r="M35"/>
  <c r="AC34"/>
  <c r="AC33"/>
  <c r="M32"/>
  <c r="AL31"/>
  <c r="M31"/>
  <c r="AC30"/>
  <c r="AC29"/>
  <c r="M28"/>
  <c r="AL27"/>
  <c r="M27"/>
  <c r="AC26"/>
  <c r="AC25"/>
  <c r="M24"/>
  <c r="AC22"/>
  <c r="AC21"/>
  <c r="M20"/>
  <c r="AL19"/>
  <c r="M19"/>
  <c r="AC18"/>
  <c r="AC17"/>
  <c r="M16"/>
  <c r="AL15"/>
  <c r="M15"/>
  <c r="AC14"/>
  <c r="AC13"/>
  <c r="M12"/>
  <c r="AC111" i="49"/>
  <c r="AC110"/>
  <c r="M109"/>
  <c r="AL108"/>
  <c r="M108"/>
  <c r="AC107"/>
  <c r="AC106"/>
  <c r="M105"/>
  <c r="AL104"/>
  <c r="M104"/>
  <c r="AC103"/>
  <c r="AC102"/>
  <c r="M101"/>
  <c r="AL100"/>
  <c r="M100"/>
  <c r="AC99"/>
  <c r="AC98"/>
  <c r="M97"/>
  <c r="AL96"/>
  <c r="M96"/>
  <c r="AC95"/>
  <c r="AC94"/>
  <c r="M93"/>
  <c r="AL92"/>
  <c r="M92"/>
  <c r="AC91"/>
  <c r="AC90"/>
  <c r="M89"/>
  <c r="AL88"/>
  <c r="M88"/>
  <c r="AC87"/>
  <c r="AC86"/>
  <c r="M85"/>
  <c r="AL84"/>
  <c r="M84"/>
  <c r="AC83"/>
  <c r="AC82"/>
  <c r="M81"/>
  <c r="AL80"/>
  <c r="M80"/>
  <c r="AC79"/>
  <c r="AC78"/>
  <c r="M77"/>
  <c r="AL76"/>
  <c r="M76"/>
  <c r="AC75"/>
  <c r="AC74"/>
  <c r="M73"/>
  <c r="AL72"/>
  <c r="M72"/>
  <c r="AC71"/>
  <c r="AC70"/>
  <c r="M69"/>
  <c r="AL68"/>
  <c r="M68"/>
  <c r="AC67"/>
  <c r="AC66"/>
  <c r="M65"/>
  <c r="AL64"/>
  <c r="M64"/>
  <c r="AC63"/>
  <c r="AC62"/>
  <c r="M61"/>
  <c r="AL60"/>
  <c r="M60"/>
  <c r="AC59"/>
  <c r="AC58"/>
  <c r="M57"/>
  <c r="AL56"/>
  <c r="M56"/>
  <c r="AL55"/>
  <c r="M55"/>
  <c r="AL54"/>
  <c r="M54"/>
  <c r="AL53"/>
  <c r="M53"/>
  <c r="AL52"/>
  <c r="M52"/>
  <c r="AL51"/>
  <c r="M51"/>
  <c r="AL50"/>
  <c r="M50"/>
  <c r="AL49"/>
  <c r="M49"/>
  <c r="AL48"/>
  <c r="M48"/>
  <c r="AL47"/>
  <c r="M47"/>
  <c r="AL46"/>
  <c r="M46"/>
  <c r="AL45"/>
  <c r="M45"/>
  <c r="AL44"/>
  <c r="M44"/>
  <c r="AL43"/>
  <c r="M43"/>
  <c r="AL42"/>
  <c r="M42"/>
  <c r="AL41"/>
  <c r="M41"/>
  <c r="AL40"/>
  <c r="M40"/>
  <c r="AL39"/>
  <c r="M39"/>
  <c r="AL38"/>
  <c r="M38"/>
  <c r="AL37"/>
  <c r="M37"/>
  <c r="AL36"/>
  <c r="M36"/>
  <c r="AL35"/>
  <c r="M35"/>
  <c r="AL34"/>
  <c r="M34"/>
  <c r="AL33"/>
  <c r="M33"/>
  <c r="AL32"/>
  <c r="M32"/>
  <c r="AL31"/>
  <c r="M31"/>
  <c r="AL30"/>
  <c r="M30"/>
  <c r="AL29"/>
  <c r="M29"/>
  <c r="AL28"/>
  <c r="M28"/>
  <c r="AL27"/>
  <c r="M27"/>
  <c r="AL26"/>
  <c r="M26"/>
  <c r="AL25"/>
  <c r="M25"/>
  <c r="AL24"/>
  <c r="M24"/>
  <c r="AL22"/>
  <c r="M22"/>
  <c r="AL21"/>
  <c r="M21"/>
  <c r="AL20"/>
  <c r="M20"/>
  <c r="AL19"/>
  <c r="M19"/>
  <c r="AL18"/>
  <c r="M18"/>
  <c r="AL17"/>
  <c r="M17"/>
  <c r="AL16"/>
  <c r="M16"/>
  <c r="AL15"/>
  <c r="M15"/>
  <c r="AL14"/>
  <c r="M14"/>
  <c r="AL13"/>
  <c r="M13"/>
  <c r="AL12"/>
  <c r="M12"/>
  <c r="AL111" i="47"/>
  <c r="M111"/>
  <c r="AL110"/>
  <c r="M110"/>
  <c r="AL109"/>
  <c r="M109"/>
  <c r="AL108"/>
  <c r="M108"/>
  <c r="AL107"/>
  <c r="M107"/>
  <c r="AL106"/>
  <c r="M106"/>
  <c r="AL105"/>
  <c r="M105"/>
  <c r="AL104"/>
  <c r="M104"/>
  <c r="AL103"/>
  <c r="M103"/>
  <c r="AL102"/>
  <c r="M102"/>
  <c r="AL101"/>
  <c r="M101"/>
  <c r="AL100"/>
  <c r="M100"/>
  <c r="AL99"/>
  <c r="M99"/>
  <c r="AL98"/>
  <c r="M98"/>
  <c r="AL97"/>
  <c r="M97"/>
  <c r="AL96"/>
  <c r="M96"/>
  <c r="U95"/>
  <c r="AK94"/>
  <c r="AL93"/>
  <c r="AK93"/>
  <c r="U92"/>
  <c r="AM92" s="1"/>
  <c r="U91"/>
  <c r="AK90"/>
  <c r="AL89"/>
  <c r="AK89"/>
  <c r="U88"/>
  <c r="U87"/>
  <c r="AK86"/>
  <c r="AL85"/>
  <c r="AK85"/>
  <c r="U84"/>
  <c r="U83"/>
  <c r="AK82"/>
  <c r="AL81"/>
  <c r="AK81"/>
  <c r="U80"/>
  <c r="U79"/>
  <c r="AM79" s="1"/>
  <c r="AK78"/>
  <c r="AL77"/>
  <c r="AK77"/>
  <c r="U76"/>
  <c r="AM76" s="1"/>
  <c r="U75"/>
  <c r="AK74"/>
  <c r="AL73"/>
  <c r="AK73"/>
  <c r="U72"/>
  <c r="U71"/>
  <c r="AK70"/>
  <c r="AL69"/>
  <c r="AK69"/>
  <c r="U68"/>
  <c r="U67"/>
  <c r="AK66"/>
  <c r="AM66" s="1"/>
  <c r="AL65"/>
  <c r="AK65"/>
  <c r="U64"/>
  <c r="U63"/>
  <c r="AM63" s="1"/>
  <c r="AK62"/>
  <c r="AL61"/>
  <c r="AK61"/>
  <c r="U60"/>
  <c r="AM60" s="1"/>
  <c r="U59"/>
  <c r="AK58"/>
  <c r="U57"/>
  <c r="AK56"/>
  <c r="U55"/>
  <c r="AK54"/>
  <c r="U53"/>
  <c r="AK52"/>
  <c r="U51"/>
  <c r="AK50"/>
  <c r="U49"/>
  <c r="AK48"/>
  <c r="U47"/>
  <c r="AK46"/>
  <c r="U45"/>
  <c r="AK44"/>
  <c r="U43"/>
  <c r="AK42"/>
  <c r="U41"/>
  <c r="AK40"/>
  <c r="U39"/>
  <c r="AK38"/>
  <c r="U37"/>
  <c r="AK36"/>
  <c r="U35"/>
  <c r="AK34"/>
  <c r="U33"/>
  <c r="AK32"/>
  <c r="U31"/>
  <c r="AK30"/>
  <c r="U29"/>
  <c r="AK28"/>
  <c r="U27"/>
  <c r="AK26"/>
  <c r="U25"/>
  <c r="AK24"/>
  <c r="U23"/>
  <c r="AK22"/>
  <c r="U21"/>
  <c r="AK20"/>
  <c r="U19"/>
  <c r="AK18"/>
  <c r="U17"/>
  <c r="AK16"/>
  <c r="U15"/>
  <c r="AK14"/>
  <c r="U13"/>
  <c r="AK12"/>
  <c r="AP105" i="46"/>
  <c r="Z104"/>
  <c r="AP103"/>
  <c r="Z102"/>
  <c r="AP101"/>
  <c r="Z100"/>
  <c r="AP99"/>
  <c r="Z98"/>
  <c r="AP97"/>
  <c r="Z96"/>
  <c r="AP95"/>
  <c r="Z94"/>
  <c r="AH93"/>
  <c r="Z93"/>
  <c r="AQ92"/>
  <c r="R92"/>
  <c r="AP90"/>
  <c r="AH89"/>
  <c r="Z89"/>
  <c r="AQ88"/>
  <c r="R88"/>
  <c r="AP86"/>
  <c r="AH85"/>
  <c r="Z85"/>
  <c r="AR85" s="1"/>
  <c r="AQ84"/>
  <c r="R84"/>
  <c r="AP82"/>
  <c r="AH81"/>
  <c r="AR81" s="1"/>
  <c r="Z81"/>
  <c r="AQ80"/>
  <c r="R80"/>
  <c r="AP78"/>
  <c r="AR78" s="1"/>
  <c r="AH77"/>
  <c r="Z77"/>
  <c r="AQ76"/>
  <c r="R76"/>
  <c r="U75" i="49"/>
  <c r="U74"/>
  <c r="AK73"/>
  <c r="AK72"/>
  <c r="U71"/>
  <c r="U70"/>
  <c r="AK69"/>
  <c r="AK68"/>
  <c r="U67"/>
  <c r="U66"/>
  <c r="AK65"/>
  <c r="AK64"/>
  <c r="U63"/>
  <c r="U62"/>
  <c r="AK61"/>
  <c r="AK60"/>
  <c r="U59"/>
  <c r="U58"/>
  <c r="AK57"/>
  <c r="AK56"/>
  <c r="AK55"/>
  <c r="AK54"/>
  <c r="AK53"/>
  <c r="AK52"/>
  <c r="AK51"/>
  <c r="AK50"/>
  <c r="AK49"/>
  <c r="AK48"/>
  <c r="AK47"/>
  <c r="AK46"/>
  <c r="AK45"/>
  <c r="AK44"/>
  <c r="AK43"/>
  <c r="AK42"/>
  <c r="AK41"/>
  <c r="AK40"/>
  <c r="AK39"/>
  <c r="AK38"/>
  <c r="AK37"/>
  <c r="AK36"/>
  <c r="AK35"/>
  <c r="AK34"/>
  <c r="AK33"/>
  <c r="AK32"/>
  <c r="AK31"/>
  <c r="AK30"/>
  <c r="AK29"/>
  <c r="AK28"/>
  <c r="AK27"/>
  <c r="AK26"/>
  <c r="AK25"/>
  <c r="AK24"/>
  <c r="AK23"/>
  <c r="AK22"/>
  <c r="AK21"/>
  <c r="AK20"/>
  <c r="AK19"/>
  <c r="AK18"/>
  <c r="AK17"/>
  <c r="AK16"/>
  <c r="AK15"/>
  <c r="AK14"/>
  <c r="AK13"/>
  <c r="AK12"/>
  <c r="AM12" s="1"/>
  <c r="AK111" i="47"/>
  <c r="AK110"/>
  <c r="AK109"/>
  <c r="AK108"/>
  <c r="AK107"/>
  <c r="AK106"/>
  <c r="AK105"/>
  <c r="AK104"/>
  <c r="AM104" s="1"/>
  <c r="AK103"/>
  <c r="AK102"/>
  <c r="AK101"/>
  <c r="AK100"/>
  <c r="AK99"/>
  <c r="AK98"/>
  <c r="AK97"/>
  <c r="AK96"/>
  <c r="AM96" s="1"/>
  <c r="M95"/>
  <c r="AC94"/>
  <c r="AC93"/>
  <c r="AL92"/>
  <c r="M92"/>
  <c r="M91"/>
  <c r="AM91" s="1"/>
  <c r="AC90"/>
  <c r="AC89"/>
  <c r="AL88"/>
  <c r="M88"/>
  <c r="M87"/>
  <c r="AC86"/>
  <c r="AC85"/>
  <c r="AL84"/>
  <c r="M84"/>
  <c r="M83"/>
  <c r="AM83" s="1"/>
  <c r="AC82"/>
  <c r="AC81"/>
  <c r="AL80"/>
  <c r="M80"/>
  <c r="AM80" s="1"/>
  <c r="M79"/>
  <c r="AC78"/>
  <c r="AC77"/>
  <c r="AL76"/>
  <c r="M76"/>
  <c r="M75"/>
  <c r="AC74"/>
  <c r="AC73"/>
  <c r="AL72"/>
  <c r="M72"/>
  <c r="AM72" s="1"/>
  <c r="M71"/>
  <c r="AC70"/>
  <c r="AC69"/>
  <c r="AL68"/>
  <c r="M68"/>
  <c r="M67"/>
  <c r="AM67" s="1"/>
  <c r="AC66"/>
  <c r="AC65"/>
  <c r="AL64"/>
  <c r="M64"/>
  <c r="AM64" s="1"/>
  <c r="M63"/>
  <c r="AC62"/>
  <c r="AC61"/>
  <c r="AL60"/>
  <c r="M60"/>
  <c r="M59"/>
  <c r="AM59" s="1"/>
  <c r="AC58"/>
  <c r="AL57"/>
  <c r="M57"/>
  <c r="AC56"/>
  <c r="AL55"/>
  <c r="M55"/>
  <c r="AM55" s="1"/>
  <c r="AC54"/>
  <c r="AL53"/>
  <c r="M53"/>
  <c r="AC52"/>
  <c r="AM52" s="1"/>
  <c r="AL51"/>
  <c r="M51"/>
  <c r="AC50"/>
  <c r="AL49"/>
  <c r="M49"/>
  <c r="AC48"/>
  <c r="AL47"/>
  <c r="M47"/>
  <c r="AM47" s="1"/>
  <c r="AC46"/>
  <c r="AL45"/>
  <c r="M45"/>
  <c r="AC44"/>
  <c r="AM44" s="1"/>
  <c r="AL43"/>
  <c r="M43"/>
  <c r="AM43" s="1"/>
  <c r="AC42"/>
  <c r="AL41"/>
  <c r="M41"/>
  <c r="AC40"/>
  <c r="AL39"/>
  <c r="M39"/>
  <c r="AM39" s="1"/>
  <c r="AC38"/>
  <c r="AL37"/>
  <c r="M37"/>
  <c r="AC36"/>
  <c r="AM36" s="1"/>
  <c r="AL35"/>
  <c r="M35"/>
  <c r="AC34"/>
  <c r="AL33"/>
  <c r="M33"/>
  <c r="AC32"/>
  <c r="AL31"/>
  <c r="M31"/>
  <c r="AM31" s="1"/>
  <c r="AC30"/>
  <c r="AL29"/>
  <c r="M29"/>
  <c r="AC28"/>
  <c r="AM28" s="1"/>
  <c r="AL27"/>
  <c r="M27"/>
  <c r="AM27" s="1"/>
  <c r="AC26"/>
  <c r="AL25"/>
  <c r="M25"/>
  <c r="AC24"/>
  <c r="AC22"/>
  <c r="AL21"/>
  <c r="M21"/>
  <c r="AC20"/>
  <c r="AL19"/>
  <c r="M19"/>
  <c r="AM19" s="1"/>
  <c r="AC18"/>
  <c r="AL17"/>
  <c r="M17"/>
  <c r="AC16"/>
  <c r="AM16" s="1"/>
  <c r="AL15"/>
  <c r="M15"/>
  <c r="AC14"/>
  <c r="AL13"/>
  <c r="M13"/>
  <c r="AC12"/>
  <c r="AH105" i="46"/>
  <c r="AQ104"/>
  <c r="R104"/>
  <c r="AH103"/>
  <c r="AQ102"/>
  <c r="R102"/>
  <c r="AH101"/>
  <c r="AQ100"/>
  <c r="R100"/>
  <c r="AH99"/>
  <c r="AQ98"/>
  <c r="R98"/>
  <c r="AH97"/>
  <c r="AQ96"/>
  <c r="R96"/>
  <c r="AH95"/>
  <c r="AQ94"/>
  <c r="R94"/>
  <c r="AR94" s="1"/>
  <c r="AQ91"/>
  <c r="AQ87"/>
  <c r="AQ83"/>
  <c r="AQ79"/>
  <c r="AQ75"/>
  <c r="AP93"/>
  <c r="Z92"/>
  <c r="AP91"/>
  <c r="Z90"/>
  <c r="AP89"/>
  <c r="Z88"/>
  <c r="AP87"/>
  <c r="Z86"/>
  <c r="AP85"/>
  <c r="Z84"/>
  <c r="AP83"/>
  <c r="Z82"/>
  <c r="AP81"/>
  <c r="Z80"/>
  <c r="AP79"/>
  <c r="Z78"/>
  <c r="AP77"/>
  <c r="Z76"/>
  <c r="AP75"/>
  <c r="Z74"/>
  <c r="AP73"/>
  <c r="Z72"/>
  <c r="AP71"/>
  <c r="Z70"/>
  <c r="AP69"/>
  <c r="Z68"/>
  <c r="AP67"/>
  <c r="Z66"/>
  <c r="AP65"/>
  <c r="Z64"/>
  <c r="AP63"/>
  <c r="Z62"/>
  <c r="AP61"/>
  <c r="Z60"/>
  <c r="AP59"/>
  <c r="Z58"/>
  <c r="AP57"/>
  <c r="Z56"/>
  <c r="AP55"/>
  <c r="Z54"/>
  <c r="AP53"/>
  <c r="Z52"/>
  <c r="AP51"/>
  <c r="Z50"/>
  <c r="AP49"/>
  <c r="Z48"/>
  <c r="AP47"/>
  <c r="Z46"/>
  <c r="AP45"/>
  <c r="Z44"/>
  <c r="AP43"/>
  <c r="Z42"/>
  <c r="AP41"/>
  <c r="Z40"/>
  <c r="AP39"/>
  <c r="Z38"/>
  <c r="AP37"/>
  <c r="Z36"/>
  <c r="AP35"/>
  <c r="Z34"/>
  <c r="AP33"/>
  <c r="Z32"/>
  <c r="AP31"/>
  <c r="Z30"/>
  <c r="AP29"/>
  <c r="Z28"/>
  <c r="AP27"/>
  <c r="Z26"/>
  <c r="AP25"/>
  <c r="R25"/>
  <c r="AH24"/>
  <c r="AH23"/>
  <c r="R22"/>
  <c r="AQ21"/>
  <c r="R21"/>
  <c r="AH20"/>
  <c r="AH19"/>
  <c r="R18"/>
  <c r="AH16"/>
  <c r="AH15"/>
  <c r="R14"/>
  <c r="AQ13"/>
  <c r="R13"/>
  <c r="AH12"/>
  <c r="AH11"/>
  <c r="R10"/>
  <c r="AQ9"/>
  <c r="R9"/>
  <c r="AQ8"/>
  <c r="R8"/>
  <c r="AQ7"/>
  <c r="R7"/>
  <c r="AQ6"/>
  <c r="R6"/>
  <c r="AQ105" i="41"/>
  <c r="R105"/>
  <c r="AQ104"/>
  <c r="R104"/>
  <c r="AQ103"/>
  <c r="R103"/>
  <c r="AQ102"/>
  <c r="R102"/>
  <c r="AQ101"/>
  <c r="R101"/>
  <c r="AQ100"/>
  <c r="R100"/>
  <c r="AQ99"/>
  <c r="R99"/>
  <c r="AQ98"/>
  <c r="R98"/>
  <c r="AQ97"/>
  <c r="R97"/>
  <c r="AQ96"/>
  <c r="R96"/>
  <c r="AQ95"/>
  <c r="R95"/>
  <c r="AQ94"/>
  <c r="R94"/>
  <c r="AQ93"/>
  <c r="R93"/>
  <c r="AQ92"/>
  <c r="R92"/>
  <c r="AQ91"/>
  <c r="R91"/>
  <c r="AQ90"/>
  <c r="R90"/>
  <c r="AQ89"/>
  <c r="R89"/>
  <c r="AQ88"/>
  <c r="R88"/>
  <c r="AQ87"/>
  <c r="R87"/>
  <c r="AQ86"/>
  <c r="R86"/>
  <c r="AQ85"/>
  <c r="R85"/>
  <c r="AQ84"/>
  <c r="R84"/>
  <c r="AQ83"/>
  <c r="R83"/>
  <c r="AQ82"/>
  <c r="R82"/>
  <c r="AQ81"/>
  <c r="R81"/>
  <c r="AQ80"/>
  <c r="R80"/>
  <c r="AQ79"/>
  <c r="R79"/>
  <c r="AQ78"/>
  <c r="R78"/>
  <c r="AQ77"/>
  <c r="R77"/>
  <c r="AQ76"/>
  <c r="R76"/>
  <c r="AQ75"/>
  <c r="R75"/>
  <c r="AQ74"/>
  <c r="R74"/>
  <c r="AQ73"/>
  <c r="R73"/>
  <c r="AQ72"/>
  <c r="R72"/>
  <c r="AQ71"/>
  <c r="R71"/>
  <c r="AQ70"/>
  <c r="R70"/>
  <c r="AQ69"/>
  <c r="R69"/>
  <c r="AQ68"/>
  <c r="R68"/>
  <c r="AQ67"/>
  <c r="R67"/>
  <c r="AQ66"/>
  <c r="R66"/>
  <c r="AQ65"/>
  <c r="R65"/>
  <c r="AQ64"/>
  <c r="R64"/>
  <c r="AQ63"/>
  <c r="R63"/>
  <c r="AQ62"/>
  <c r="R62"/>
  <c r="AQ61"/>
  <c r="R61"/>
  <c r="AQ60"/>
  <c r="R60"/>
  <c r="AQ59"/>
  <c r="R59"/>
  <c r="AQ58"/>
  <c r="R58"/>
  <c r="AQ57"/>
  <c r="R57"/>
  <c r="AQ56"/>
  <c r="R56"/>
  <c r="AQ55"/>
  <c r="R55"/>
  <c r="AQ54"/>
  <c r="R54"/>
  <c r="AQ53"/>
  <c r="R53"/>
  <c r="AQ52"/>
  <c r="R52"/>
  <c r="AQ51"/>
  <c r="R51"/>
  <c r="AQ50"/>
  <c r="R50"/>
  <c r="AQ49"/>
  <c r="R49"/>
  <c r="AQ48"/>
  <c r="R48"/>
  <c r="AQ47"/>
  <c r="R47"/>
  <c r="AQ46"/>
  <c r="R46"/>
  <c r="AQ45"/>
  <c r="R45"/>
  <c r="AQ44"/>
  <c r="R44"/>
  <c r="AQ43"/>
  <c r="R43"/>
  <c r="AQ42"/>
  <c r="R42"/>
  <c r="AQ41"/>
  <c r="R41"/>
  <c r="AQ40"/>
  <c r="R40"/>
  <c r="AQ39"/>
  <c r="R39"/>
  <c r="AQ38"/>
  <c r="R38"/>
  <c r="AQ37"/>
  <c r="R37"/>
  <c r="AQ36"/>
  <c r="R36"/>
  <c r="AQ35"/>
  <c r="R35"/>
  <c r="AQ34"/>
  <c r="R34"/>
  <c r="AQ33"/>
  <c r="R33"/>
  <c r="AQ32"/>
  <c r="R32"/>
  <c r="AQ31"/>
  <c r="R31"/>
  <c r="AQ30"/>
  <c r="R30"/>
  <c r="AQ29"/>
  <c r="R29"/>
  <c r="AQ28"/>
  <c r="R28"/>
  <c r="AQ27"/>
  <c r="R27"/>
  <c r="AQ26"/>
  <c r="R26"/>
  <c r="AQ25"/>
  <c r="R25"/>
  <c r="AQ24"/>
  <c r="R24"/>
  <c r="AQ23"/>
  <c r="R23"/>
  <c r="AQ22"/>
  <c r="R22"/>
  <c r="AQ21"/>
  <c r="R21"/>
  <c r="AQ20"/>
  <c r="R20"/>
  <c r="AQ19"/>
  <c r="R19"/>
  <c r="AQ18"/>
  <c r="R18"/>
  <c r="AQ16"/>
  <c r="R16"/>
  <c r="AQ15"/>
  <c r="R15"/>
  <c r="AQ14"/>
  <c r="R14"/>
  <c r="AQ13"/>
  <c r="R13"/>
  <c r="AQ12"/>
  <c r="R12"/>
  <c r="AQ11"/>
  <c r="R11"/>
  <c r="AQ10"/>
  <c r="R10"/>
  <c r="AQ9"/>
  <c r="R9"/>
  <c r="AQ8"/>
  <c r="R8"/>
  <c r="AQ7"/>
  <c r="R7"/>
  <c r="AQ6"/>
  <c r="R6"/>
  <c r="AQ105" i="45"/>
  <c r="R105"/>
  <c r="AQ104"/>
  <c r="R104"/>
  <c r="AQ103"/>
  <c r="R103"/>
  <c r="AQ102"/>
  <c r="R102"/>
  <c r="AQ101"/>
  <c r="R101"/>
  <c r="AQ100"/>
  <c r="R100"/>
  <c r="AQ99"/>
  <c r="R99"/>
  <c r="AQ98"/>
  <c r="R98"/>
  <c r="AQ97"/>
  <c r="R97"/>
  <c r="AQ96"/>
  <c r="R96"/>
  <c r="AQ95"/>
  <c r="R95"/>
  <c r="AQ94"/>
  <c r="R94"/>
  <c r="AQ93"/>
  <c r="R93"/>
  <c r="AQ92"/>
  <c r="R92"/>
  <c r="AQ91"/>
  <c r="R91"/>
  <c r="AQ90"/>
  <c r="R90"/>
  <c r="AQ89"/>
  <c r="R89"/>
  <c r="AQ88"/>
  <c r="R88"/>
  <c r="AQ87"/>
  <c r="R87"/>
  <c r="AQ86"/>
  <c r="R86"/>
  <c r="AQ85"/>
  <c r="R85"/>
  <c r="AQ84"/>
  <c r="R84"/>
  <c r="AQ83"/>
  <c r="R83"/>
  <c r="AQ82"/>
  <c r="R82"/>
  <c r="AQ81"/>
  <c r="R81"/>
  <c r="AQ80"/>
  <c r="R80"/>
  <c r="AQ79"/>
  <c r="R79"/>
  <c r="AQ78"/>
  <c r="R78"/>
  <c r="AQ77"/>
  <c r="R77"/>
  <c r="AQ76"/>
  <c r="R76"/>
  <c r="AQ75"/>
  <c r="R75"/>
  <c r="AQ74"/>
  <c r="R74"/>
  <c r="AQ73"/>
  <c r="R73"/>
  <c r="AQ72"/>
  <c r="R72"/>
  <c r="AQ71"/>
  <c r="R71"/>
  <c r="AQ70"/>
  <c r="R70"/>
  <c r="AQ69"/>
  <c r="R69"/>
  <c r="AQ68"/>
  <c r="R68"/>
  <c r="AQ67"/>
  <c r="R67"/>
  <c r="AQ66"/>
  <c r="R66"/>
  <c r="AQ65"/>
  <c r="R65"/>
  <c r="AQ64"/>
  <c r="R64"/>
  <c r="AQ63"/>
  <c r="R63"/>
  <c r="AQ62"/>
  <c r="R62"/>
  <c r="AQ61"/>
  <c r="R61"/>
  <c r="AQ60"/>
  <c r="R60"/>
  <c r="AQ59"/>
  <c r="R59"/>
  <c r="AQ58"/>
  <c r="R58"/>
  <c r="AQ57"/>
  <c r="R57"/>
  <c r="AQ56"/>
  <c r="R56"/>
  <c r="AQ55"/>
  <c r="R55"/>
  <c r="AQ54"/>
  <c r="R54"/>
  <c r="AQ53"/>
  <c r="R53"/>
  <c r="AQ52"/>
  <c r="R52"/>
  <c r="AQ51"/>
  <c r="R51"/>
  <c r="AQ50"/>
  <c r="R50"/>
  <c r="AQ49"/>
  <c r="R49"/>
  <c r="AQ48"/>
  <c r="R48"/>
  <c r="AQ47"/>
  <c r="R47"/>
  <c r="AQ46"/>
  <c r="R46"/>
  <c r="AQ45"/>
  <c r="R45"/>
  <c r="AQ44"/>
  <c r="R44"/>
  <c r="AQ43"/>
  <c r="R43"/>
  <c r="AQ42"/>
  <c r="R42"/>
  <c r="AQ41"/>
  <c r="R41"/>
  <c r="AQ40"/>
  <c r="R40"/>
  <c r="AQ39"/>
  <c r="R39"/>
  <c r="AQ38"/>
  <c r="R38"/>
  <c r="AQ37"/>
  <c r="R37"/>
  <c r="AQ36"/>
  <c r="R36"/>
  <c r="AQ35"/>
  <c r="R35"/>
  <c r="AQ34"/>
  <c r="R34"/>
  <c r="AQ33"/>
  <c r="R33"/>
  <c r="AQ32"/>
  <c r="R32"/>
  <c r="AQ31"/>
  <c r="R31"/>
  <c r="AQ30"/>
  <c r="R30"/>
  <c r="AQ29"/>
  <c r="R29"/>
  <c r="AQ28"/>
  <c r="R28"/>
  <c r="AQ27"/>
  <c r="R27"/>
  <c r="AQ26"/>
  <c r="R26"/>
  <c r="AQ25"/>
  <c r="R25"/>
  <c r="AQ24"/>
  <c r="R24"/>
  <c r="AQ23"/>
  <c r="R23"/>
  <c r="AQ22"/>
  <c r="R22"/>
  <c r="AQ21"/>
  <c r="R21"/>
  <c r="AQ20"/>
  <c r="R20"/>
  <c r="AQ19"/>
  <c r="R19"/>
  <c r="AQ18"/>
  <c r="R18"/>
  <c r="AQ16"/>
  <c r="R16"/>
  <c r="AQ15"/>
  <c r="R15"/>
  <c r="AQ14"/>
  <c r="R14"/>
  <c r="AQ13"/>
  <c r="R13"/>
  <c r="AQ12"/>
  <c r="R12"/>
  <c r="AQ11"/>
  <c r="R11"/>
  <c r="AQ10"/>
  <c r="R10"/>
  <c r="AQ9"/>
  <c r="R9"/>
  <c r="AQ8"/>
  <c r="R8"/>
  <c r="AQ7"/>
  <c r="R7"/>
  <c r="AQ6"/>
  <c r="R6"/>
  <c r="AQ105" i="44"/>
  <c r="R105"/>
  <c r="AP103"/>
  <c r="AH103"/>
  <c r="AP101"/>
  <c r="AH101"/>
  <c r="AP99"/>
  <c r="AH99"/>
  <c r="AP97"/>
  <c r="AH97"/>
  <c r="AQ74" i="46"/>
  <c r="R74"/>
  <c r="AH73"/>
  <c r="AQ72"/>
  <c r="R72"/>
  <c r="AH71"/>
  <c r="AQ70"/>
  <c r="R70"/>
  <c r="AH69"/>
  <c r="AQ68"/>
  <c r="R68"/>
  <c r="AH67"/>
  <c r="AQ66"/>
  <c r="R66"/>
  <c r="AH65"/>
  <c r="AQ64"/>
  <c r="R64"/>
  <c r="AH63"/>
  <c r="AQ62"/>
  <c r="R62"/>
  <c r="AH61"/>
  <c r="AQ60"/>
  <c r="R60"/>
  <c r="AH59"/>
  <c r="AQ58"/>
  <c r="R58"/>
  <c r="AH57"/>
  <c r="AQ56"/>
  <c r="R56"/>
  <c r="AH55"/>
  <c r="AQ54"/>
  <c r="R54"/>
  <c r="AH53"/>
  <c r="AQ52"/>
  <c r="R52"/>
  <c r="AH51"/>
  <c r="AQ50"/>
  <c r="R50"/>
  <c r="AH49"/>
  <c r="AQ48"/>
  <c r="R48"/>
  <c r="AH47"/>
  <c r="AQ46"/>
  <c r="R46"/>
  <c r="AH45"/>
  <c r="AQ44"/>
  <c r="R44"/>
  <c r="AH43"/>
  <c r="AQ42"/>
  <c r="R42"/>
  <c r="AH41"/>
  <c r="AQ40"/>
  <c r="R40"/>
  <c r="AH39"/>
  <c r="AQ38"/>
  <c r="R38"/>
  <c r="AH37"/>
  <c r="AQ36"/>
  <c r="R36"/>
  <c r="AH35"/>
  <c r="AQ34"/>
  <c r="R34"/>
  <c r="AH33"/>
  <c r="AQ32"/>
  <c r="R32"/>
  <c r="AH31"/>
  <c r="AQ30"/>
  <c r="R30"/>
  <c r="AH29"/>
  <c r="AQ28"/>
  <c r="R28"/>
  <c r="AH27"/>
  <c r="AQ26"/>
  <c r="R26"/>
  <c r="AH25"/>
  <c r="Z24"/>
  <c r="Z23"/>
  <c r="AP22"/>
  <c r="AP21"/>
  <c r="Z20"/>
  <c r="Z19"/>
  <c r="AP18"/>
  <c r="AP17"/>
  <c r="Z16"/>
  <c r="Z15"/>
  <c r="AP14"/>
  <c r="AP13"/>
  <c r="Z12"/>
  <c r="Z11"/>
  <c r="AP10"/>
  <c r="AP9"/>
  <c r="AP8"/>
  <c r="AP7"/>
  <c r="AP6"/>
  <c r="AP105" i="41"/>
  <c r="AP104"/>
  <c r="AP103"/>
  <c r="AP102"/>
  <c r="AP101"/>
  <c r="AP100"/>
  <c r="AP99"/>
  <c r="AP98"/>
  <c r="AP97"/>
  <c r="AP96"/>
  <c r="AP95"/>
  <c r="AP94"/>
  <c r="AP93"/>
  <c r="AP92"/>
  <c r="AP91"/>
  <c r="AP90"/>
  <c r="AP89"/>
  <c r="AP88"/>
  <c r="AP87"/>
  <c r="AP86"/>
  <c r="AP85"/>
  <c r="AP84"/>
  <c r="AP83"/>
  <c r="AP82"/>
  <c r="AP81"/>
  <c r="AP80"/>
  <c r="AP79"/>
  <c r="AP78"/>
  <c r="AP77"/>
  <c r="AP76"/>
  <c r="AP75"/>
  <c r="AP74"/>
  <c r="AP73"/>
  <c r="AP72"/>
  <c r="AP71"/>
  <c r="AP70"/>
  <c r="AP69"/>
  <c r="AP68"/>
  <c r="AP67"/>
  <c r="AP66"/>
  <c r="AP65"/>
  <c r="AP64"/>
  <c r="AP63"/>
  <c r="AP62"/>
  <c r="AP61"/>
  <c r="AP60"/>
  <c r="AP59"/>
  <c r="AP58"/>
  <c r="AP57"/>
  <c r="AP56"/>
  <c r="AP55"/>
  <c r="AP54"/>
  <c r="AP53"/>
  <c r="AP52"/>
  <c r="AP51"/>
  <c r="AP50"/>
  <c r="AP49"/>
  <c r="AP48"/>
  <c r="AP47"/>
  <c r="AP46"/>
  <c r="AP45"/>
  <c r="AP44"/>
  <c r="AP43"/>
  <c r="AP42"/>
  <c r="AP41"/>
  <c r="AP40"/>
  <c r="AP39"/>
  <c r="AP38"/>
  <c r="AP37"/>
  <c r="AP36"/>
  <c r="AP35"/>
  <c r="AP34"/>
  <c r="AP33"/>
  <c r="AP32"/>
  <c r="AP31"/>
  <c r="AP30"/>
  <c r="AP29"/>
  <c r="AP28"/>
  <c r="AP27"/>
  <c r="AP26"/>
  <c r="AP25"/>
  <c r="AP24"/>
  <c r="AP23"/>
  <c r="AP22"/>
  <c r="AP21"/>
  <c r="AP20"/>
  <c r="AP19"/>
  <c r="AP18"/>
  <c r="AP17"/>
  <c r="AP16"/>
  <c r="AP15"/>
  <c r="AP14"/>
  <c r="AP13"/>
  <c r="AP12"/>
  <c r="AP11"/>
  <c r="AP10"/>
  <c r="AP9"/>
  <c r="AP8"/>
  <c r="AP7"/>
  <c r="AP6"/>
  <c r="AP105" i="45"/>
  <c r="AP104"/>
  <c r="AP103"/>
  <c r="AP102"/>
  <c r="AP101"/>
  <c r="AP100"/>
  <c r="AP99"/>
  <c r="AP98"/>
  <c r="AP97"/>
  <c r="AP96"/>
  <c r="AP95"/>
  <c r="AP94"/>
  <c r="AP93"/>
  <c r="AP92"/>
  <c r="AP91"/>
  <c r="AP90"/>
  <c r="AP89"/>
  <c r="AP88"/>
  <c r="AP87"/>
  <c r="AP86"/>
  <c r="AP85"/>
  <c r="AP84"/>
  <c r="AP83"/>
  <c r="AP82"/>
  <c r="AP81"/>
  <c r="AP80"/>
  <c r="AP79"/>
  <c r="AP78"/>
  <c r="AP77"/>
  <c r="AP76"/>
  <c r="AP75"/>
  <c r="AP74"/>
  <c r="AP73"/>
  <c r="AP72"/>
  <c r="AP71"/>
  <c r="AP70"/>
  <c r="AP69"/>
  <c r="AP68"/>
  <c r="AP67"/>
  <c r="AP66"/>
  <c r="AP65"/>
  <c r="AP64"/>
  <c r="AP63"/>
  <c r="AP62"/>
  <c r="AP61"/>
  <c r="AP60"/>
  <c r="AP59"/>
  <c r="AP58"/>
  <c r="AP57"/>
  <c r="AP56"/>
  <c r="Z75" i="46"/>
  <c r="AP74"/>
  <c r="Z73"/>
  <c r="AP72"/>
  <c r="Z71"/>
  <c r="AP70"/>
  <c r="Z69"/>
  <c r="AP68"/>
  <c r="Z67"/>
  <c r="AP66"/>
  <c r="Z65"/>
  <c r="AP64"/>
  <c r="Z63"/>
  <c r="AP62"/>
  <c r="Z61"/>
  <c r="AP60"/>
  <c r="Z59"/>
  <c r="AP58"/>
  <c r="Z57"/>
  <c r="AP56"/>
  <c r="Z55"/>
  <c r="AP54"/>
  <c r="Z53"/>
  <c r="AP52"/>
  <c r="Z51"/>
  <c r="AP50"/>
  <c r="Z49"/>
  <c r="AP48"/>
  <c r="Z47"/>
  <c r="AP46"/>
  <c r="Z45"/>
  <c r="AP44"/>
  <c r="Z43"/>
  <c r="AP42"/>
  <c r="Z41"/>
  <c r="AP40"/>
  <c r="Z39"/>
  <c r="AP38"/>
  <c r="Z37"/>
  <c r="AP36"/>
  <c r="Z35"/>
  <c r="AP34"/>
  <c r="Z33"/>
  <c r="AP32"/>
  <c r="Z31"/>
  <c r="AP30"/>
  <c r="Z29"/>
  <c r="AP28"/>
  <c r="Z27"/>
  <c r="AP26"/>
  <c r="R24"/>
  <c r="AQ23"/>
  <c r="R23"/>
  <c r="AH22"/>
  <c r="AH21"/>
  <c r="R20"/>
  <c r="AQ19"/>
  <c r="R19"/>
  <c r="AH18"/>
  <c r="AH17"/>
  <c r="R16"/>
  <c r="AQ15"/>
  <c r="R15"/>
  <c r="AH14"/>
  <c r="AH13"/>
  <c r="R12"/>
  <c r="AQ11"/>
  <c r="R11"/>
  <c r="AH10"/>
  <c r="AH9"/>
  <c r="AH8"/>
  <c r="AH7"/>
  <c r="AH6"/>
  <c r="AH105" i="41"/>
  <c r="AH104"/>
  <c r="AH103"/>
  <c r="AH102"/>
  <c r="AH101"/>
  <c r="AH100"/>
  <c r="AH99"/>
  <c r="AH98"/>
  <c r="AH97"/>
  <c r="AH96"/>
  <c r="AH95"/>
  <c r="AH94"/>
  <c r="AH93"/>
  <c r="AH92"/>
  <c r="AH91"/>
  <c r="AH90"/>
  <c r="AH89"/>
  <c r="AH88"/>
  <c r="AH87"/>
  <c r="AH86"/>
  <c r="AH85"/>
  <c r="AH84"/>
  <c r="AH83"/>
  <c r="AH82"/>
  <c r="AH81"/>
  <c r="AH80"/>
  <c r="AH79"/>
  <c r="AH78"/>
  <c r="AH77"/>
  <c r="AH76"/>
  <c r="AH75"/>
  <c r="AH74"/>
  <c r="AH73"/>
  <c r="AH72"/>
  <c r="AH71"/>
  <c r="AH70"/>
  <c r="AH69"/>
  <c r="AH68"/>
  <c r="AH67"/>
  <c r="AH66"/>
  <c r="AH65"/>
  <c r="AH64"/>
  <c r="AH63"/>
  <c r="AH62"/>
  <c r="AH61"/>
  <c r="AH60"/>
  <c r="AH59"/>
  <c r="AH58"/>
  <c r="AH57"/>
  <c r="AH56"/>
  <c r="AH55"/>
  <c r="AH54"/>
  <c r="AH53"/>
  <c r="AH52"/>
  <c r="AH51"/>
  <c r="AH50"/>
  <c r="AH49"/>
  <c r="AH48"/>
  <c r="AH47"/>
  <c r="AH46"/>
  <c r="AH45"/>
  <c r="AH44"/>
  <c r="AH43"/>
  <c r="AH42"/>
  <c r="AH41"/>
  <c r="AH40"/>
  <c r="AH39"/>
  <c r="AH38"/>
  <c r="AH37"/>
  <c r="AH36"/>
  <c r="AH35"/>
  <c r="AH34"/>
  <c r="AH33"/>
  <c r="AH32"/>
  <c r="AH31"/>
  <c r="AH30"/>
  <c r="AH29"/>
  <c r="AH28"/>
  <c r="AH27"/>
  <c r="AH26"/>
  <c r="AH25"/>
  <c r="AH24"/>
  <c r="AH23"/>
  <c r="AH22"/>
  <c r="AH21"/>
  <c r="AH20"/>
  <c r="AH19"/>
  <c r="AH18"/>
  <c r="AH17"/>
  <c r="AH16"/>
  <c r="AH15"/>
  <c r="AH14"/>
  <c r="AH13"/>
  <c r="AH12"/>
  <c r="AH11"/>
  <c r="AH10"/>
  <c r="AH9"/>
  <c r="AH8"/>
  <c r="AH7"/>
  <c r="AH6"/>
  <c r="AH105" i="45"/>
  <c r="AH104"/>
  <c r="AH103"/>
  <c r="AH102"/>
  <c r="AH101"/>
  <c r="AH100"/>
  <c r="AH99"/>
  <c r="AH98"/>
  <c r="AH97"/>
  <c r="AH96"/>
  <c r="AH95"/>
  <c r="AH94"/>
  <c r="AH93"/>
  <c r="AH92"/>
  <c r="AH91"/>
  <c r="AH90"/>
  <c r="AH89"/>
  <c r="AH88"/>
  <c r="AH87"/>
  <c r="AH86"/>
  <c r="AH85"/>
  <c r="AH84"/>
  <c r="AH83"/>
  <c r="AH82"/>
  <c r="AH81"/>
  <c r="AH80"/>
  <c r="AH79"/>
  <c r="AH78"/>
  <c r="AH77"/>
  <c r="AH76"/>
  <c r="AH75"/>
  <c r="AH74"/>
  <c r="AH73"/>
  <c r="AH72"/>
  <c r="AH71"/>
  <c r="AH70"/>
  <c r="AH69"/>
  <c r="AH68"/>
  <c r="AH67"/>
  <c r="AH66"/>
  <c r="AH65"/>
  <c r="AH64"/>
  <c r="AH63"/>
  <c r="AH62"/>
  <c r="AH61"/>
  <c r="AH60"/>
  <c r="AH59"/>
  <c r="AH58"/>
  <c r="AH57"/>
  <c r="AH56"/>
  <c r="AH55"/>
  <c r="AH54"/>
  <c r="AH53"/>
  <c r="AH52"/>
  <c r="AH51"/>
  <c r="AH50"/>
  <c r="AH49"/>
  <c r="AH48"/>
  <c r="AH47"/>
  <c r="AH46"/>
  <c r="AH45"/>
  <c r="AH44"/>
  <c r="AH43"/>
  <c r="AH42"/>
  <c r="AH41"/>
  <c r="AH40"/>
  <c r="AH39"/>
  <c r="AH38"/>
  <c r="AH37"/>
  <c r="AH36"/>
  <c r="AH35"/>
  <c r="AH34"/>
  <c r="AH33"/>
  <c r="AH32"/>
  <c r="AH31"/>
  <c r="AH30"/>
  <c r="AH29"/>
  <c r="AH28"/>
  <c r="AH27"/>
  <c r="AH26"/>
  <c r="AH25"/>
  <c r="AH24"/>
  <c r="AH23"/>
  <c r="AH22"/>
  <c r="AH21"/>
  <c r="AH20"/>
  <c r="AH19"/>
  <c r="AH18"/>
  <c r="AH17"/>
  <c r="AH16"/>
  <c r="AH15"/>
  <c r="AH14"/>
  <c r="AH13"/>
  <c r="AH12"/>
  <c r="AH11"/>
  <c r="AH10"/>
  <c r="AH9"/>
  <c r="AH8"/>
  <c r="AH7"/>
  <c r="AH6"/>
  <c r="AH105" i="44"/>
  <c r="AH104"/>
  <c r="AP102"/>
  <c r="AH102"/>
  <c r="AP100"/>
  <c r="AH100"/>
  <c r="AP98"/>
  <c r="AH98"/>
  <c r="AP96"/>
  <c r="Z54" i="45"/>
  <c r="Z53"/>
  <c r="Z52"/>
  <c r="Z51"/>
  <c r="Z50"/>
  <c r="Z49"/>
  <c r="Z48"/>
  <c r="Z47"/>
  <c r="Z46"/>
  <c r="Z45"/>
  <c r="Z44"/>
  <c r="Z43"/>
  <c r="Z42"/>
  <c r="Z41"/>
  <c r="Z40"/>
  <c r="Z39"/>
  <c r="Z38"/>
  <c r="Z37"/>
  <c r="Z36"/>
  <c r="Z35"/>
  <c r="Z34"/>
  <c r="Z33"/>
  <c r="Z32"/>
  <c r="Z31"/>
  <c r="Z30"/>
  <c r="Z29"/>
  <c r="Z28"/>
  <c r="Z27"/>
  <c r="Z26"/>
  <c r="Z25"/>
  <c r="Z24"/>
  <c r="Z23"/>
  <c r="Z22"/>
  <c r="Z21"/>
  <c r="Z20"/>
  <c r="Z19"/>
  <c r="Z18"/>
  <c r="Z17"/>
  <c r="Z16"/>
  <c r="Z15"/>
  <c r="Z14"/>
  <c r="Z13"/>
  <c r="Z12"/>
  <c r="Z11"/>
  <c r="Z10"/>
  <c r="Z9"/>
  <c r="Z8"/>
  <c r="Z7"/>
  <c r="Z105" i="44"/>
  <c r="Z104"/>
  <c r="AH96"/>
  <c r="AH95"/>
  <c r="AH94"/>
  <c r="AH93"/>
  <c r="AH92"/>
  <c r="AH91"/>
  <c r="AH90"/>
  <c r="AH89"/>
  <c r="AH88"/>
  <c r="AH87"/>
  <c r="AH86"/>
  <c r="AH85"/>
  <c r="AH84"/>
  <c r="AH83"/>
  <c r="AH82"/>
  <c r="AH81"/>
  <c r="AH80"/>
  <c r="AH79"/>
  <c r="AH78"/>
  <c r="AH77"/>
  <c r="AH76"/>
  <c r="AH75"/>
  <c r="AH74"/>
  <c r="AH73"/>
  <c r="AH72"/>
  <c r="AH71"/>
  <c r="AH70"/>
  <c r="AH69"/>
  <c r="AH68"/>
  <c r="AH67"/>
  <c r="AH66"/>
  <c r="AH65"/>
  <c r="AH64"/>
  <c r="AH63"/>
  <c r="AH62"/>
  <c r="AH61"/>
  <c r="AH60"/>
  <c r="AH59"/>
  <c r="AH58"/>
  <c r="AH57"/>
  <c r="AH56"/>
  <c r="AQ55"/>
  <c r="R55"/>
  <c r="AH54"/>
  <c r="AH53"/>
  <c r="R52"/>
  <c r="AQ51"/>
  <c r="R51"/>
  <c r="AQ50"/>
  <c r="R50"/>
  <c r="AQ49"/>
  <c r="R49"/>
  <c r="AQ48"/>
  <c r="R48"/>
  <c r="AQ47"/>
  <c r="R47"/>
  <c r="AQ46"/>
  <c r="R46"/>
  <c r="AQ45"/>
  <c r="R45"/>
  <c r="AQ44"/>
  <c r="R44"/>
  <c r="AQ43"/>
  <c r="R43"/>
  <c r="AQ42"/>
  <c r="R42"/>
  <c r="AQ41"/>
  <c r="R41"/>
  <c r="AQ40"/>
  <c r="R40"/>
  <c r="AQ39"/>
  <c r="R39"/>
  <c r="AQ38"/>
  <c r="R38"/>
  <c r="AQ37"/>
  <c r="R37"/>
  <c r="AQ36"/>
  <c r="R36"/>
  <c r="AQ35"/>
  <c r="R35"/>
  <c r="AQ34"/>
  <c r="R34"/>
  <c r="AQ33"/>
  <c r="R33"/>
  <c r="AQ32"/>
  <c r="R32"/>
  <c r="AQ31"/>
  <c r="R31"/>
  <c r="AQ30"/>
  <c r="R30"/>
  <c r="AQ29"/>
  <c r="R29"/>
  <c r="AQ28"/>
  <c r="R28"/>
  <c r="AQ27"/>
  <c r="R27"/>
  <c r="AQ26"/>
  <c r="R26"/>
  <c r="AQ25"/>
  <c r="R25"/>
  <c r="AQ24"/>
  <c r="R24"/>
  <c r="AQ23"/>
  <c r="R23"/>
  <c r="AQ22"/>
  <c r="R22"/>
  <c r="AQ21"/>
  <c r="R21"/>
  <c r="AQ20"/>
  <c r="R20"/>
  <c r="AQ19"/>
  <c r="R19"/>
  <c r="AQ18"/>
  <c r="R18"/>
  <c r="AQ16"/>
  <c r="R16"/>
  <c r="AQ15"/>
  <c r="R15"/>
  <c r="AQ14"/>
  <c r="R14"/>
  <c r="AQ13"/>
  <c r="R13"/>
  <c r="AQ12"/>
  <c r="R12"/>
  <c r="AQ11"/>
  <c r="R11"/>
  <c r="AQ10"/>
  <c r="R10"/>
  <c r="AQ9"/>
  <c r="R9"/>
  <c r="AQ8"/>
  <c r="R8"/>
  <c r="AQ7"/>
  <c r="R7"/>
  <c r="AQ6"/>
  <c r="R6"/>
  <c r="AQ105" i="42"/>
  <c r="R105"/>
  <c r="AQ104"/>
  <c r="R104"/>
  <c r="AQ103"/>
  <c r="R103"/>
  <c r="AQ102"/>
  <c r="R102"/>
  <c r="AQ101"/>
  <c r="R101"/>
  <c r="AQ100"/>
  <c r="R100"/>
  <c r="AQ99"/>
  <c r="R99"/>
  <c r="AQ98"/>
  <c r="R98"/>
  <c r="AQ97"/>
  <c r="R97"/>
  <c r="AQ96"/>
  <c r="R96"/>
  <c r="AQ95"/>
  <c r="R95"/>
  <c r="AQ94"/>
  <c r="R94"/>
  <c r="AQ93"/>
  <c r="R93"/>
  <c r="AQ92"/>
  <c r="R92"/>
  <c r="AQ91"/>
  <c r="R91"/>
  <c r="AQ90"/>
  <c r="R90"/>
  <c r="AQ89"/>
  <c r="R89"/>
  <c r="AQ88"/>
  <c r="R88"/>
  <c r="AQ87"/>
  <c r="R87"/>
  <c r="AQ86"/>
  <c r="R86"/>
  <c r="AQ85"/>
  <c r="R85"/>
  <c r="AQ84"/>
  <c r="R84"/>
  <c r="AQ83"/>
  <c r="R83"/>
  <c r="AQ82"/>
  <c r="R82"/>
  <c r="AQ81"/>
  <c r="R81"/>
  <c r="AQ80"/>
  <c r="R80"/>
  <c r="AQ79"/>
  <c r="R79"/>
  <c r="AQ78"/>
  <c r="R78"/>
  <c r="AQ77"/>
  <c r="R77"/>
  <c r="AQ76"/>
  <c r="R76"/>
  <c r="AQ75"/>
  <c r="R75"/>
  <c r="AQ74"/>
  <c r="R74"/>
  <c r="AQ73"/>
  <c r="R73"/>
  <c r="AQ72"/>
  <c r="R72"/>
  <c r="AQ71"/>
  <c r="R71"/>
  <c r="AQ70"/>
  <c r="R70"/>
  <c r="AQ69"/>
  <c r="R69"/>
  <c r="AQ68"/>
  <c r="R68"/>
  <c r="AQ67"/>
  <c r="R67"/>
  <c r="AQ66"/>
  <c r="R66"/>
  <c r="AQ65"/>
  <c r="R65"/>
  <c r="AQ64"/>
  <c r="R64"/>
  <c r="AQ63"/>
  <c r="R63"/>
  <c r="AQ62"/>
  <c r="R62"/>
  <c r="AQ61"/>
  <c r="R61"/>
  <c r="AQ60"/>
  <c r="R60"/>
  <c r="AQ59"/>
  <c r="R59"/>
  <c r="AQ58"/>
  <c r="R58"/>
  <c r="AQ57"/>
  <c r="R57"/>
  <c r="AQ56"/>
  <c r="R56"/>
  <c r="AQ55"/>
  <c r="R55"/>
  <c r="AQ54"/>
  <c r="R54"/>
  <c r="AQ53"/>
  <c r="R53"/>
  <c r="AQ52"/>
  <c r="R52"/>
  <c r="AQ51"/>
  <c r="R51"/>
  <c r="AQ50"/>
  <c r="R50"/>
  <c r="AQ49"/>
  <c r="R49"/>
  <c r="AQ48"/>
  <c r="R48"/>
  <c r="AQ47"/>
  <c r="R47"/>
  <c r="AQ46"/>
  <c r="R46"/>
  <c r="AQ45"/>
  <c r="R45"/>
  <c r="AQ44"/>
  <c r="R44"/>
  <c r="AQ43"/>
  <c r="R43"/>
  <c r="AQ42"/>
  <c r="R42"/>
  <c r="AQ41"/>
  <c r="R41"/>
  <c r="AQ40"/>
  <c r="R40"/>
  <c r="AQ39"/>
  <c r="R39"/>
  <c r="AQ38"/>
  <c r="R38"/>
  <c r="AP36"/>
  <c r="AH36"/>
  <c r="AP34"/>
  <c r="AH34"/>
  <c r="AP32"/>
  <c r="AH32"/>
  <c r="AP30"/>
  <c r="AH30"/>
  <c r="AP28"/>
  <c r="AH28"/>
  <c r="AP26"/>
  <c r="AH26"/>
  <c r="AP24"/>
  <c r="AH24"/>
  <c r="AP22"/>
  <c r="AH22"/>
  <c r="AP20"/>
  <c r="AH20"/>
  <c r="AP18"/>
  <c r="AH18"/>
  <c r="AP16"/>
  <c r="AH16"/>
  <c r="AP14"/>
  <c r="AH14"/>
  <c r="AP12"/>
  <c r="AH12"/>
  <c r="AP10"/>
  <c r="AP8"/>
  <c r="AH8"/>
  <c r="AP6"/>
  <c r="AH6"/>
  <c r="AP105" i="43"/>
  <c r="AH105"/>
  <c r="AP103"/>
  <c r="AH103"/>
  <c r="AP101"/>
  <c r="AH101"/>
  <c r="AQ104" i="44"/>
  <c r="R104"/>
  <c r="AQ103"/>
  <c r="R103"/>
  <c r="AQ102"/>
  <c r="R102"/>
  <c r="AQ101"/>
  <c r="R101"/>
  <c r="AQ100"/>
  <c r="R100"/>
  <c r="AQ99"/>
  <c r="R99"/>
  <c r="AQ98"/>
  <c r="R98"/>
  <c r="AQ97"/>
  <c r="R97"/>
  <c r="AQ96"/>
  <c r="R96"/>
  <c r="AQ95"/>
  <c r="R95"/>
  <c r="AQ94"/>
  <c r="R94"/>
  <c r="AQ93"/>
  <c r="R93"/>
  <c r="AQ92"/>
  <c r="R92"/>
  <c r="AQ91"/>
  <c r="R91"/>
  <c r="AQ90"/>
  <c r="R90"/>
  <c r="AQ89"/>
  <c r="R89"/>
  <c r="AQ88"/>
  <c r="R88"/>
  <c r="AQ87"/>
  <c r="R87"/>
  <c r="AQ86"/>
  <c r="R86"/>
  <c r="AQ85"/>
  <c r="R85"/>
  <c r="AQ84"/>
  <c r="R84"/>
  <c r="AQ83"/>
  <c r="R83"/>
  <c r="AQ82"/>
  <c r="R82"/>
  <c r="AR82" s="1"/>
  <c r="AQ81"/>
  <c r="R81"/>
  <c r="AQ80"/>
  <c r="R80"/>
  <c r="AR80" s="1"/>
  <c r="AQ79"/>
  <c r="R79"/>
  <c r="AQ78"/>
  <c r="R78"/>
  <c r="AR78" s="1"/>
  <c r="AQ77"/>
  <c r="R77"/>
  <c r="AQ76"/>
  <c r="R76"/>
  <c r="AR76" s="1"/>
  <c r="AQ75"/>
  <c r="R75"/>
  <c r="AQ74"/>
  <c r="R74"/>
  <c r="AR74" s="1"/>
  <c r="AQ73"/>
  <c r="R73"/>
  <c r="AQ72"/>
  <c r="R72"/>
  <c r="AR72" s="1"/>
  <c r="AQ71"/>
  <c r="R71"/>
  <c r="AQ70"/>
  <c r="R70"/>
  <c r="AR70" s="1"/>
  <c r="AQ69"/>
  <c r="R69"/>
  <c r="AQ68"/>
  <c r="R68"/>
  <c r="AR68" s="1"/>
  <c r="AQ67"/>
  <c r="R67"/>
  <c r="AQ66"/>
  <c r="R66"/>
  <c r="AR66" s="1"/>
  <c r="AQ65"/>
  <c r="R65"/>
  <c r="AQ64"/>
  <c r="R64"/>
  <c r="AR64" s="1"/>
  <c r="AQ63"/>
  <c r="R63"/>
  <c r="AQ62"/>
  <c r="R62"/>
  <c r="AR62" s="1"/>
  <c r="AQ61"/>
  <c r="R61"/>
  <c r="AQ60"/>
  <c r="R60"/>
  <c r="AR60" s="1"/>
  <c r="AQ59"/>
  <c r="R59"/>
  <c r="AQ58"/>
  <c r="R58"/>
  <c r="AR58" s="1"/>
  <c r="AQ57"/>
  <c r="R57"/>
  <c r="AQ56"/>
  <c r="R56"/>
  <c r="AR56" s="1"/>
  <c r="AH55"/>
  <c r="R54"/>
  <c r="AQ53"/>
  <c r="R53"/>
  <c r="AH52"/>
  <c r="AH51"/>
  <c r="AH50"/>
  <c r="AH49"/>
  <c r="AH48"/>
  <c r="AH47"/>
  <c r="AH46"/>
  <c r="AH45"/>
  <c r="AH44"/>
  <c r="AH43"/>
  <c r="AH42"/>
  <c r="AH41"/>
  <c r="AH40"/>
  <c r="AH39"/>
  <c r="AH38"/>
  <c r="AH37"/>
  <c r="AH36"/>
  <c r="AH35"/>
  <c r="AH34"/>
  <c r="AH33"/>
  <c r="AH32"/>
  <c r="AH31"/>
  <c r="AH30"/>
  <c r="AH29"/>
  <c r="AH28"/>
  <c r="AH27"/>
  <c r="AH26"/>
  <c r="AH25"/>
  <c r="AH24"/>
  <c r="AH23"/>
  <c r="AH22"/>
  <c r="AH21"/>
  <c r="AH20"/>
  <c r="AH19"/>
  <c r="AH18"/>
  <c r="AH17"/>
  <c r="AH16"/>
  <c r="AH15"/>
  <c r="AH14"/>
  <c r="AH13"/>
  <c r="AH12"/>
  <c r="AH11"/>
  <c r="AH10"/>
  <c r="AH9"/>
  <c r="AH8"/>
  <c r="AH7"/>
  <c r="AH6"/>
  <c r="AH105" i="42"/>
  <c r="AH104"/>
  <c r="AH103"/>
  <c r="AH102"/>
  <c r="AH101"/>
  <c r="AH100"/>
  <c r="AH99"/>
  <c r="AH98"/>
  <c r="AH97"/>
  <c r="AH96"/>
  <c r="AH95"/>
  <c r="AH94"/>
  <c r="AH93"/>
  <c r="AH92"/>
  <c r="AH91"/>
  <c r="AH90"/>
  <c r="AH89"/>
  <c r="AH88"/>
  <c r="AH87"/>
  <c r="AH86"/>
  <c r="AH85"/>
  <c r="AH84"/>
  <c r="AH83"/>
  <c r="AH82"/>
  <c r="AH81"/>
  <c r="AH80"/>
  <c r="AH79"/>
  <c r="AH78"/>
  <c r="AH77"/>
  <c r="AH76"/>
  <c r="AH75"/>
  <c r="AH74"/>
  <c r="AH73"/>
  <c r="AH72"/>
  <c r="AH71"/>
  <c r="AH70"/>
  <c r="AH69"/>
  <c r="AH68"/>
  <c r="AH67"/>
  <c r="AH66"/>
  <c r="AH65"/>
  <c r="AH64"/>
  <c r="AH63"/>
  <c r="AH62"/>
  <c r="AH61"/>
  <c r="AH60"/>
  <c r="AH59"/>
  <c r="AH58"/>
  <c r="AH57"/>
  <c r="AH56"/>
  <c r="AH55"/>
  <c r="AH54"/>
  <c r="AH53"/>
  <c r="AH52"/>
  <c r="AH51"/>
  <c r="AH50"/>
  <c r="AH49"/>
  <c r="AH48"/>
  <c r="AH47"/>
  <c r="AH46"/>
  <c r="AH45"/>
  <c r="AH44"/>
  <c r="AH43"/>
  <c r="AH42"/>
  <c r="AH41"/>
  <c r="AH40"/>
  <c r="AH39"/>
  <c r="AH38"/>
  <c r="AH37"/>
  <c r="AP35"/>
  <c r="AH35"/>
  <c r="AP33"/>
  <c r="AH33"/>
  <c r="AP31"/>
  <c r="AH31"/>
  <c r="AP29"/>
  <c r="AH29"/>
  <c r="AP27"/>
  <c r="AH27"/>
  <c r="AP25"/>
  <c r="AH25"/>
  <c r="AP23"/>
  <c r="AH23"/>
  <c r="AP21"/>
  <c r="AH21"/>
  <c r="AP19"/>
  <c r="AH19"/>
  <c r="AP17"/>
  <c r="AH17"/>
  <c r="AP15"/>
  <c r="AH15"/>
  <c r="AP13"/>
  <c r="AH13"/>
  <c r="AP11"/>
  <c r="AH11"/>
  <c r="AP9"/>
  <c r="AH9"/>
  <c r="AP7"/>
  <c r="AH7"/>
  <c r="AP104" i="43"/>
  <c r="AH104"/>
  <c r="AP102"/>
  <c r="AH102"/>
  <c r="AP100"/>
  <c r="AP95" i="44"/>
  <c r="AP94"/>
  <c r="AP93"/>
  <c r="AP92"/>
  <c r="AP91"/>
  <c r="AP90"/>
  <c r="AP89"/>
  <c r="AP88"/>
  <c r="AP87"/>
  <c r="AP86"/>
  <c r="AP85"/>
  <c r="AP84"/>
  <c r="AP83"/>
  <c r="AP82"/>
  <c r="AP81"/>
  <c r="AP80"/>
  <c r="AP79"/>
  <c r="AP78"/>
  <c r="AP77"/>
  <c r="AP76"/>
  <c r="AP75"/>
  <c r="AP74"/>
  <c r="AP73"/>
  <c r="AP72"/>
  <c r="AP71"/>
  <c r="AP70"/>
  <c r="AP69"/>
  <c r="AP68"/>
  <c r="AP67"/>
  <c r="AP66"/>
  <c r="AP65"/>
  <c r="AP64"/>
  <c r="AP63"/>
  <c r="AP62"/>
  <c r="AP61"/>
  <c r="AP60"/>
  <c r="AP59"/>
  <c r="AP58"/>
  <c r="AP57"/>
  <c r="AP56"/>
  <c r="Z55"/>
  <c r="AP54"/>
  <c r="AP53"/>
  <c r="Z52"/>
  <c r="Z51"/>
  <c r="Z50"/>
  <c r="Z49"/>
  <c r="Z48"/>
  <c r="Z47"/>
  <c r="Z46"/>
  <c r="Z45"/>
  <c r="Z44"/>
  <c r="Z43"/>
  <c r="Z42"/>
  <c r="Z41"/>
  <c r="Z40"/>
  <c r="Z39"/>
  <c r="Z38"/>
  <c r="Z37"/>
  <c r="Z36"/>
  <c r="Z35"/>
  <c r="Z34"/>
  <c r="Z33"/>
  <c r="Z32"/>
  <c r="Z31"/>
  <c r="Z30"/>
  <c r="Z29"/>
  <c r="Z28"/>
  <c r="Z27"/>
  <c r="Z26"/>
  <c r="Z25"/>
  <c r="Z24"/>
  <c r="Z23"/>
  <c r="Z22"/>
  <c r="Z21"/>
  <c r="Z20"/>
  <c r="Z19"/>
  <c r="Z18"/>
  <c r="Z17"/>
  <c r="Z16"/>
  <c r="Z15"/>
  <c r="Z14"/>
  <c r="Z13"/>
  <c r="Z12"/>
  <c r="Z11"/>
  <c r="Z10"/>
  <c r="Z9"/>
  <c r="Z8"/>
  <c r="Z7"/>
  <c r="Z6"/>
  <c r="Z105" i="42"/>
  <c r="Z104"/>
  <c r="Z103"/>
  <c r="Z102"/>
  <c r="Z101"/>
  <c r="Z100"/>
  <c r="Z99"/>
  <c r="Z98"/>
  <c r="Z97"/>
  <c r="Z96"/>
  <c r="Z95"/>
  <c r="Z94"/>
  <c r="Z93"/>
  <c r="Z92"/>
  <c r="Z91"/>
  <c r="Z90"/>
  <c r="Z89"/>
  <c r="Z88"/>
  <c r="Z87"/>
  <c r="Z86"/>
  <c r="Z85"/>
  <c r="Z84"/>
  <c r="Z83"/>
  <c r="Z82"/>
  <c r="Z81"/>
  <c r="Z80"/>
  <c r="Z79"/>
  <c r="Z78"/>
  <c r="Z77"/>
  <c r="Z76"/>
  <c r="Z75"/>
  <c r="Z74"/>
  <c r="Z73"/>
  <c r="Z72"/>
  <c r="Z71"/>
  <c r="Z70"/>
  <c r="Z69"/>
  <c r="Z68"/>
  <c r="Z67"/>
  <c r="Z66"/>
  <c r="Z65"/>
  <c r="Z64"/>
  <c r="Z63"/>
  <c r="Z62"/>
  <c r="Z61"/>
  <c r="Z60"/>
  <c r="Z59"/>
  <c r="Z58"/>
  <c r="Z57"/>
  <c r="Z56"/>
  <c r="Z55"/>
  <c r="Z54"/>
  <c r="Z53"/>
  <c r="Z52"/>
  <c r="Z51"/>
  <c r="Z50"/>
  <c r="Z49"/>
  <c r="Z48"/>
  <c r="Z47"/>
  <c r="Z46"/>
  <c r="Z45"/>
  <c r="Z44"/>
  <c r="Z43"/>
  <c r="Z42"/>
  <c r="Z41"/>
  <c r="Z40"/>
  <c r="Z39"/>
  <c r="Z38"/>
  <c r="Z37"/>
  <c r="AQ37"/>
  <c r="R37"/>
  <c r="AQ36"/>
  <c r="R36"/>
  <c r="AQ35"/>
  <c r="R35"/>
  <c r="AQ34"/>
  <c r="R34"/>
  <c r="AQ33"/>
  <c r="R33"/>
  <c r="AQ32"/>
  <c r="R32"/>
  <c r="AQ31"/>
  <c r="R31"/>
  <c r="AQ30"/>
  <c r="R30"/>
  <c r="AQ29"/>
  <c r="R29"/>
  <c r="AQ28"/>
  <c r="R28"/>
  <c r="AQ27"/>
  <c r="R27"/>
  <c r="AQ26"/>
  <c r="R26"/>
  <c r="AQ25"/>
  <c r="R25"/>
  <c r="AQ24"/>
  <c r="R24"/>
  <c r="AQ23"/>
  <c r="R23"/>
  <c r="AQ22"/>
  <c r="R22"/>
  <c r="AQ21"/>
  <c r="R21"/>
  <c r="AQ20"/>
  <c r="R20"/>
  <c r="AQ19"/>
  <c r="R19"/>
  <c r="AQ18"/>
  <c r="R18"/>
  <c r="AQ16"/>
  <c r="R16"/>
  <c r="AQ15"/>
  <c r="R15"/>
  <c r="AQ14"/>
  <c r="R14"/>
  <c r="AQ13"/>
  <c r="R13"/>
  <c r="AQ12"/>
  <c r="R12"/>
  <c r="AQ11"/>
  <c r="R11"/>
  <c r="AQ10"/>
  <c r="R10"/>
  <c r="AQ9"/>
  <c r="AQ8"/>
  <c r="R8"/>
  <c r="AQ7"/>
  <c r="R7"/>
  <c r="AQ6"/>
  <c r="R6"/>
  <c r="AQ105" i="43"/>
  <c r="R105"/>
  <c r="AQ104"/>
  <c r="R104"/>
  <c r="AQ103"/>
  <c r="R103"/>
  <c r="AQ102"/>
  <c r="R102"/>
  <c r="AQ101"/>
  <c r="R101"/>
  <c r="AQ100"/>
  <c r="R100"/>
  <c r="AQ99"/>
  <c r="R99"/>
  <c r="AQ98"/>
  <c r="R98"/>
  <c r="AQ97"/>
  <c r="R97"/>
  <c r="AQ96"/>
  <c r="R96"/>
  <c r="AQ95"/>
  <c r="R95"/>
  <c r="AQ94"/>
  <c r="R94"/>
  <c r="AQ93"/>
  <c r="R93"/>
  <c r="AQ92"/>
  <c r="R92"/>
  <c r="R91"/>
  <c r="AQ90"/>
  <c r="R90"/>
  <c r="AH89"/>
  <c r="AH88"/>
  <c r="R87"/>
  <c r="AQ86"/>
  <c r="R86"/>
  <c r="AH85"/>
  <c r="AH84"/>
  <c r="R83"/>
  <c r="AQ82"/>
  <c r="R82"/>
  <c r="AH81"/>
  <c r="AH80"/>
  <c r="R79"/>
  <c r="AQ78"/>
  <c r="R78"/>
  <c r="AQ77"/>
  <c r="R77"/>
  <c r="AQ76"/>
  <c r="R76"/>
  <c r="AQ75"/>
  <c r="R75"/>
  <c r="AQ74"/>
  <c r="R74"/>
  <c r="AQ73"/>
  <c r="R73"/>
  <c r="AQ72"/>
  <c r="R72"/>
  <c r="AQ71"/>
  <c r="R71"/>
  <c r="AQ70"/>
  <c r="R70"/>
  <c r="AQ69"/>
  <c r="R69"/>
  <c r="AQ68"/>
  <c r="R68"/>
  <c r="AQ67"/>
  <c r="R67"/>
  <c r="AQ66"/>
  <c r="R66"/>
  <c r="AQ65"/>
  <c r="R65"/>
  <c r="AQ64"/>
  <c r="R64"/>
  <c r="AQ63"/>
  <c r="R63"/>
  <c r="AQ62"/>
  <c r="R62"/>
  <c r="AQ61"/>
  <c r="R61"/>
  <c r="AQ60"/>
  <c r="R60"/>
  <c r="AQ59"/>
  <c r="R59"/>
  <c r="AQ58"/>
  <c r="R58"/>
  <c r="AQ57"/>
  <c r="R57"/>
  <c r="AQ56"/>
  <c r="R56"/>
  <c r="AQ55"/>
  <c r="R55"/>
  <c r="AQ54"/>
  <c r="R54"/>
  <c r="AQ53"/>
  <c r="R53"/>
  <c r="AQ52"/>
  <c r="R52"/>
  <c r="AQ51"/>
  <c r="R51"/>
  <c r="AQ50"/>
  <c r="R50"/>
  <c r="AQ49"/>
  <c r="R49"/>
  <c r="AQ48"/>
  <c r="R48"/>
  <c r="AQ47"/>
  <c r="R47"/>
  <c r="AQ46"/>
  <c r="R46"/>
  <c r="AQ45"/>
  <c r="R45"/>
  <c r="AQ44"/>
  <c r="R44"/>
  <c r="AQ43"/>
  <c r="R43"/>
  <c r="AQ42"/>
  <c r="R42"/>
  <c r="AQ41"/>
  <c r="R41"/>
  <c r="AQ40"/>
  <c r="R40"/>
  <c r="AQ39"/>
  <c r="R39"/>
  <c r="AQ38"/>
  <c r="R38"/>
  <c r="AQ37"/>
  <c r="R37"/>
  <c r="AQ36"/>
  <c r="R36"/>
  <c r="AQ35"/>
  <c r="R35"/>
  <c r="AQ34"/>
  <c r="R34"/>
  <c r="AQ33"/>
  <c r="R33"/>
  <c r="AQ32"/>
  <c r="R32"/>
  <c r="AQ31"/>
  <c r="R31"/>
  <c r="AQ30"/>
  <c r="R30"/>
  <c r="AQ29"/>
  <c r="R29"/>
  <c r="AQ28"/>
  <c r="R28"/>
  <c r="AQ27"/>
  <c r="R27"/>
  <c r="AQ26"/>
  <c r="R26"/>
  <c r="AQ25"/>
  <c r="R25"/>
  <c r="AQ24"/>
  <c r="R24"/>
  <c r="AQ23"/>
  <c r="R23"/>
  <c r="AQ22"/>
  <c r="R22"/>
  <c r="AQ21"/>
  <c r="R21"/>
  <c r="AQ20"/>
  <c r="R20"/>
  <c r="AQ19"/>
  <c r="R19"/>
  <c r="AQ18"/>
  <c r="R18"/>
  <c r="AQ16"/>
  <c r="R16"/>
  <c r="AQ15"/>
  <c r="R15"/>
  <c r="AQ14"/>
  <c r="R14"/>
  <c r="AQ13"/>
  <c r="R13"/>
  <c r="AQ12"/>
  <c r="R12"/>
  <c r="AQ11"/>
  <c r="R11"/>
  <c r="AQ10"/>
  <c r="R10"/>
  <c r="AQ9"/>
  <c r="R9"/>
  <c r="AQ8"/>
  <c r="R8"/>
  <c r="AQ7"/>
  <c r="R7"/>
  <c r="AQ6"/>
  <c r="R6"/>
  <c r="AP99"/>
  <c r="AP98"/>
  <c r="AP97"/>
  <c r="AP96"/>
  <c r="AP95"/>
  <c r="AP94"/>
  <c r="AP93"/>
  <c r="AP92"/>
  <c r="AP91"/>
  <c r="AP90"/>
  <c r="Z89"/>
  <c r="Z88"/>
  <c r="AP87"/>
  <c r="AP86"/>
  <c r="Z85"/>
  <c r="Z84"/>
  <c r="AP83"/>
  <c r="AP82"/>
  <c r="Z81"/>
  <c r="Z80"/>
  <c r="AP79"/>
  <c r="AP78"/>
  <c r="AP77"/>
  <c r="AP76"/>
  <c r="AP75"/>
  <c r="AP74"/>
  <c r="AP73"/>
  <c r="AP72"/>
  <c r="AP71"/>
  <c r="AP70"/>
  <c r="AP69"/>
  <c r="AP68"/>
  <c r="AP67"/>
  <c r="AP66"/>
  <c r="AP65"/>
  <c r="AP64"/>
  <c r="AP63"/>
  <c r="AP62"/>
  <c r="AP61"/>
  <c r="AP60"/>
  <c r="AP59"/>
  <c r="AP58"/>
  <c r="AP57"/>
  <c r="AP56"/>
  <c r="AP55"/>
  <c r="AP54"/>
  <c r="AP53"/>
  <c r="AP52"/>
  <c r="AP51"/>
  <c r="AP50"/>
  <c r="AP49"/>
  <c r="AP48"/>
  <c r="AP47"/>
  <c r="AP46"/>
  <c r="AP45"/>
  <c r="AP44"/>
  <c r="AP43"/>
  <c r="AP42"/>
  <c r="AP41"/>
  <c r="AP40"/>
  <c r="AP39"/>
  <c r="AP38"/>
  <c r="AP37"/>
  <c r="AP36"/>
  <c r="AP35"/>
  <c r="AP34"/>
  <c r="AP33"/>
  <c r="AP32"/>
  <c r="AP31"/>
  <c r="AP30"/>
  <c r="AP29"/>
  <c r="AP28"/>
  <c r="AP27"/>
  <c r="AP26"/>
  <c r="AP25"/>
  <c r="AP24"/>
  <c r="AP23"/>
  <c r="AP22"/>
  <c r="AP21"/>
  <c r="AP20"/>
  <c r="AP19"/>
  <c r="AP18"/>
  <c r="AP17"/>
  <c r="AP16"/>
  <c r="AP15"/>
  <c r="AP14"/>
  <c r="AP13"/>
  <c r="AP12"/>
  <c r="AP11"/>
  <c r="AP10"/>
  <c r="AP9"/>
  <c r="AP8"/>
  <c r="AP7"/>
  <c r="AP6"/>
  <c r="AH100"/>
  <c r="AH99"/>
  <c r="AH98"/>
  <c r="AH97"/>
  <c r="AH96"/>
  <c r="AH95"/>
  <c r="AH94"/>
  <c r="AH93"/>
  <c r="AH92"/>
  <c r="AQ91"/>
  <c r="AH91"/>
  <c r="AH90"/>
  <c r="R89"/>
  <c r="AQ88"/>
  <c r="R88"/>
  <c r="AH87"/>
  <c r="AH86"/>
  <c r="R85"/>
  <c r="AQ84"/>
  <c r="R84"/>
  <c r="AH83"/>
  <c r="AH82"/>
  <c r="R81"/>
  <c r="AQ80"/>
  <c r="R80"/>
  <c r="AH79"/>
  <c r="AH78"/>
  <c r="AH77"/>
  <c r="AH76"/>
  <c r="AH75"/>
  <c r="AH74"/>
  <c r="AH73"/>
  <c r="AH72"/>
  <c r="AH71"/>
  <c r="AH70"/>
  <c r="AH69"/>
  <c r="AH68"/>
  <c r="AH67"/>
  <c r="AH66"/>
  <c r="AH65"/>
  <c r="AH64"/>
  <c r="AH63"/>
  <c r="AH62"/>
  <c r="AH61"/>
  <c r="AH60"/>
  <c r="AH59"/>
  <c r="AH58"/>
  <c r="AH57"/>
  <c r="AH56"/>
  <c r="AH55"/>
  <c r="AH54"/>
  <c r="AH53"/>
  <c r="AH52"/>
  <c r="AH51"/>
  <c r="AH50"/>
  <c r="AH49"/>
  <c r="AH48"/>
  <c r="AH47"/>
  <c r="AH46"/>
  <c r="AH45"/>
  <c r="AH44"/>
  <c r="AH43"/>
  <c r="AH42"/>
  <c r="AH41"/>
  <c r="AH40"/>
  <c r="AH39"/>
  <c r="AH38"/>
  <c r="AH37"/>
  <c r="AH36"/>
  <c r="AH35"/>
  <c r="AH34"/>
  <c r="AH33"/>
  <c r="AH32"/>
  <c r="AH31"/>
  <c r="AH30"/>
  <c r="AH29"/>
  <c r="AH28"/>
  <c r="AH27"/>
  <c r="AH26"/>
  <c r="AH25"/>
  <c r="AH24"/>
  <c r="AH23"/>
  <c r="AH22"/>
  <c r="AH21"/>
  <c r="AH20"/>
  <c r="AH19"/>
  <c r="AH18"/>
  <c r="AH17"/>
  <c r="AH16"/>
  <c r="AH15"/>
  <c r="AH14"/>
  <c r="AH13"/>
  <c r="AH12"/>
  <c r="AH11"/>
  <c r="AH10"/>
  <c r="AH9"/>
  <c r="AH8"/>
  <c r="AH7"/>
  <c r="AH6"/>
  <c r="G151" i="73"/>
  <c r="AG40"/>
  <c r="AG41" s="1"/>
  <c r="O11"/>
  <c r="AM111" i="50"/>
  <c r="AM107"/>
  <c r="AP105" i="40"/>
  <c r="Z105"/>
  <c r="AP103"/>
  <c r="Z103"/>
  <c r="AP101"/>
  <c r="Z101"/>
  <c r="AP99"/>
  <c r="Z99"/>
  <c r="AP97"/>
  <c r="Z97"/>
  <c r="AP95"/>
  <c r="Z95"/>
  <c r="AP93"/>
  <c r="Z93"/>
  <c r="AP91"/>
  <c r="Z91"/>
  <c r="AP89"/>
  <c r="Z89"/>
  <c r="AP87"/>
  <c r="Z87"/>
  <c r="AP85"/>
  <c r="Z85"/>
  <c r="AP83"/>
  <c r="Z83"/>
  <c r="AP81"/>
  <c r="Z81"/>
  <c r="AP79"/>
  <c r="Z79"/>
  <c r="AP77"/>
  <c r="Z77"/>
  <c r="AP75"/>
  <c r="Z75"/>
  <c r="AP73"/>
  <c r="Z73"/>
  <c r="AP71"/>
  <c r="Z71"/>
  <c r="AP69"/>
  <c r="Z69"/>
  <c r="AP67"/>
  <c r="Z67"/>
  <c r="AP65"/>
  <c r="Z65"/>
  <c r="AP63"/>
  <c r="Z63"/>
  <c r="AP62"/>
  <c r="Z62"/>
  <c r="AP61"/>
  <c r="Z61"/>
  <c r="AP60"/>
  <c r="Z60"/>
  <c r="AP59"/>
  <c r="Z59"/>
  <c r="AP58"/>
  <c r="Z58"/>
  <c r="AP57"/>
  <c r="Z57"/>
  <c r="AP56"/>
  <c r="Z56"/>
  <c r="AP55"/>
  <c r="Z55"/>
  <c r="AP54"/>
  <c r="Z54"/>
  <c r="AP53"/>
  <c r="Z53"/>
  <c r="AP52"/>
  <c r="Z52"/>
  <c r="AP51"/>
  <c r="Z51"/>
  <c r="AP50"/>
  <c r="Z50"/>
  <c r="AP49"/>
  <c r="Z49"/>
  <c r="AP48"/>
  <c r="Z48"/>
  <c r="AP47"/>
  <c r="Z47"/>
  <c r="AP46"/>
  <c r="Z46"/>
  <c r="AP45"/>
  <c r="Z45"/>
  <c r="AP44"/>
  <c r="Z44"/>
  <c r="AP43"/>
  <c r="Z43"/>
  <c r="AP42"/>
  <c r="Z42"/>
  <c r="AP41"/>
  <c r="Z41"/>
  <c r="AP40"/>
  <c r="Z40"/>
  <c r="AP39"/>
  <c r="Z39"/>
  <c r="AP38"/>
  <c r="Z38"/>
  <c r="AP37"/>
  <c r="Z37"/>
  <c r="AP36"/>
  <c r="Z36"/>
  <c r="AP35"/>
  <c r="Z35"/>
  <c r="AP34"/>
  <c r="Z34"/>
  <c r="AP33"/>
  <c r="Z33"/>
  <c r="AP32"/>
  <c r="Z32"/>
  <c r="AP31"/>
  <c r="Z31"/>
  <c r="AP30"/>
  <c r="Z30"/>
  <c r="AP29"/>
  <c r="Z29"/>
  <c r="AP28"/>
  <c r="Z28"/>
  <c r="AP27"/>
  <c r="Z27"/>
  <c r="AP26"/>
  <c r="Z26"/>
  <c r="AP25"/>
  <c r="Z25"/>
  <c r="AP24"/>
  <c r="Z24"/>
  <c r="AP23"/>
  <c r="Z23"/>
  <c r="AP22"/>
  <c r="Z22"/>
  <c r="AP21"/>
  <c r="Z21"/>
  <c r="AP20"/>
  <c r="Z20"/>
  <c r="AP19"/>
  <c r="Z19"/>
  <c r="AP18"/>
  <c r="Z18"/>
  <c r="AP17"/>
  <c r="Z17"/>
  <c r="AP16"/>
  <c r="Z16"/>
  <c r="AP15"/>
  <c r="Z15"/>
  <c r="AP14"/>
  <c r="Z14"/>
  <c r="AP13"/>
  <c r="Z13"/>
  <c r="AP12"/>
  <c r="Z12"/>
  <c r="AP11"/>
  <c r="Z11"/>
  <c r="AP10"/>
  <c r="Z10"/>
  <c r="AP9"/>
  <c r="Z9"/>
  <c r="AP8"/>
  <c r="Z8"/>
  <c r="AP7"/>
  <c r="Z7"/>
  <c r="AP6"/>
  <c r="Z6"/>
  <c r="AM16" i="49"/>
  <c r="AM14"/>
  <c r="AM108" i="47"/>
  <c r="AM106"/>
  <c r="AM100"/>
  <c r="AM98"/>
  <c r="AL99" i="50"/>
  <c r="AL97"/>
  <c r="AL95"/>
  <c r="AL93"/>
  <c r="AL91"/>
  <c r="AL89"/>
  <c r="AL87"/>
  <c r="AL85"/>
  <c r="AL83"/>
  <c r="AL81"/>
  <c r="AL79"/>
  <c r="AL77"/>
  <c r="AL75"/>
  <c r="AL73"/>
  <c r="AL71"/>
  <c r="AL69"/>
  <c r="AL67"/>
  <c r="AL65"/>
  <c r="AL63"/>
  <c r="AL61"/>
  <c r="AL59"/>
  <c r="AL57"/>
  <c r="AL55"/>
  <c r="AL53"/>
  <c r="AL51"/>
  <c r="AL49"/>
  <c r="AL47"/>
  <c r="AL45"/>
  <c r="AL43"/>
  <c r="AL41"/>
  <c r="AL39"/>
  <c r="AL37"/>
  <c r="AL35"/>
  <c r="AL33"/>
  <c r="AL31"/>
  <c r="AL29"/>
  <c r="AL27"/>
  <c r="AL25"/>
  <c r="AL21"/>
  <c r="AL19"/>
  <c r="AL17"/>
  <c r="AL15"/>
  <c r="AL13"/>
  <c r="AL110" i="48"/>
  <c r="AL108"/>
  <c r="AL106"/>
  <c r="AL104"/>
  <c r="AL102"/>
  <c r="AL100"/>
  <c r="AL98"/>
  <c r="AL96"/>
  <c r="AL94"/>
  <c r="AL92"/>
  <c r="AL90"/>
  <c r="AL88"/>
  <c r="AL86"/>
  <c r="AL84"/>
  <c r="AL82"/>
  <c r="AL80"/>
  <c r="AL78"/>
  <c r="AL76"/>
  <c r="AL74"/>
  <c r="AL72"/>
  <c r="AL70"/>
  <c r="AL68"/>
  <c r="AL66"/>
  <c r="AL64"/>
  <c r="AL62"/>
  <c r="AL60"/>
  <c r="AL58"/>
  <c r="AL56"/>
  <c r="AL54"/>
  <c r="AL52"/>
  <c r="AL50"/>
  <c r="AL48"/>
  <c r="AL46"/>
  <c r="AL44"/>
  <c r="AL42"/>
  <c r="AL40"/>
  <c r="AL38"/>
  <c r="AL36"/>
  <c r="AL34"/>
  <c r="AL32"/>
  <c r="AL30"/>
  <c r="AL28"/>
  <c r="AL26"/>
  <c r="AL24"/>
  <c r="AL22"/>
  <c r="AL20"/>
  <c r="AL18"/>
  <c r="AL16"/>
  <c r="AL14"/>
  <c r="AL12"/>
  <c r="AL111" i="49"/>
  <c r="AL109"/>
  <c r="AL107"/>
  <c r="AL105"/>
  <c r="AL103"/>
  <c r="AL101"/>
  <c r="AL99"/>
  <c r="AL97"/>
  <c r="AL95"/>
  <c r="AL93"/>
  <c r="AL91"/>
  <c r="AL89"/>
  <c r="AL87"/>
  <c r="AL85"/>
  <c r="AL83"/>
  <c r="AL81"/>
  <c r="AL79"/>
  <c r="AL77"/>
  <c r="AL75"/>
  <c r="AL73"/>
  <c r="AL71"/>
  <c r="AL69"/>
  <c r="AL67"/>
  <c r="AL65"/>
  <c r="AL63"/>
  <c r="AL61"/>
  <c r="AL59"/>
  <c r="AL57"/>
  <c r="AM93" i="47"/>
  <c r="AM85"/>
  <c r="AM81"/>
  <c r="AM77"/>
  <c r="AM65"/>
  <c r="AM61"/>
  <c r="AM45"/>
  <c r="AM29"/>
  <c r="AM15"/>
  <c r="AR102" i="46"/>
  <c r="AR86"/>
  <c r="AR74"/>
  <c r="AR66"/>
  <c r="AR58"/>
  <c r="AR50"/>
  <c r="AR42"/>
  <c r="AR34"/>
  <c r="AR26"/>
  <c r="AM94" i="47"/>
  <c r="AM90"/>
  <c r="AM78"/>
  <c r="AM74"/>
  <c r="AM58"/>
  <c r="AM54"/>
  <c r="AM50"/>
  <c r="AM42"/>
  <c r="AM38"/>
  <c r="AM34"/>
  <c r="AM26"/>
  <c r="AM22"/>
  <c r="AM18"/>
  <c r="AR105" i="46"/>
  <c r="AR97"/>
  <c r="AR89"/>
  <c r="AR73"/>
  <c r="AR77" i="44"/>
  <c r="AR73"/>
  <c r="AR69"/>
  <c r="AR65"/>
  <c r="AR61"/>
  <c r="AQ24" i="46"/>
  <c r="AQ22"/>
  <c r="AQ20"/>
  <c r="AQ18"/>
  <c r="AQ16"/>
  <c r="AQ14"/>
  <c r="AQ12"/>
  <c r="AQ10"/>
  <c r="AQ54" i="44"/>
  <c r="AQ52"/>
  <c r="AQ89" i="43"/>
  <c r="AQ87"/>
  <c r="AQ85"/>
  <c r="AQ83"/>
  <c r="AQ81"/>
  <c r="AQ79"/>
  <c r="AP105" i="54"/>
  <c r="AP103"/>
  <c r="AP101"/>
  <c r="AP99"/>
  <c r="AP97"/>
  <c r="AP95"/>
  <c r="AP93"/>
  <c r="AP91"/>
  <c r="AP89"/>
  <c r="AP87"/>
  <c r="AP85"/>
  <c r="AP83"/>
  <c r="AP81"/>
  <c r="AP79"/>
  <c r="AP77"/>
  <c r="AP75"/>
  <c r="AP73"/>
  <c r="AP71"/>
  <c r="AP69"/>
  <c r="AP67"/>
  <c r="AP65"/>
  <c r="AP63"/>
  <c r="AP61"/>
  <c r="AP59"/>
  <c r="AP57"/>
  <c r="AP55"/>
  <c r="AP53"/>
  <c r="AP51"/>
  <c r="AP49"/>
  <c r="AP47"/>
  <c r="AP45"/>
  <c r="AP43"/>
  <c r="AP41"/>
  <c r="AP39"/>
  <c r="AP37"/>
  <c r="AP35"/>
  <c r="AP33"/>
  <c r="AP31"/>
  <c r="AP29"/>
  <c r="AP27"/>
  <c r="AP25"/>
  <c r="AP23"/>
  <c r="AP21"/>
  <c r="AP19"/>
  <c r="AP17"/>
  <c r="AP15"/>
  <c r="AP13"/>
  <c r="AP11"/>
  <c r="AP9"/>
  <c r="AP7"/>
  <c r="AH85"/>
  <c r="AH79"/>
  <c r="AH65"/>
  <c r="AH55"/>
  <c r="AH47"/>
  <c r="AH37"/>
  <c r="AH35"/>
  <c r="AH21"/>
  <c r="AH19"/>
  <c r="AH104"/>
  <c r="AH102"/>
  <c r="AH100"/>
  <c r="AH98"/>
  <c r="AH96"/>
  <c r="AH94"/>
  <c r="AH92"/>
  <c r="AH90"/>
  <c r="AH88"/>
  <c r="AH86"/>
  <c r="AH84"/>
  <c r="AH82"/>
  <c r="AH80"/>
  <c r="AH78"/>
  <c r="AH76"/>
  <c r="AH74"/>
  <c r="AH72"/>
  <c r="AH70"/>
  <c r="AH68"/>
  <c r="AH66"/>
  <c r="AH64"/>
  <c r="AH62"/>
  <c r="AH60"/>
  <c r="AH58"/>
  <c r="AH56"/>
  <c r="AH54"/>
  <c r="AH52"/>
  <c r="AH50"/>
  <c r="AH48"/>
  <c r="AH46"/>
  <c r="AH44"/>
  <c r="AH42"/>
  <c r="AH40"/>
  <c r="AH38"/>
  <c r="AH36"/>
  <c r="AH34"/>
  <c r="AH32"/>
  <c r="AH30"/>
  <c r="AH28"/>
  <c r="AH26"/>
  <c r="AH24"/>
  <c r="AH22"/>
  <c r="AH20"/>
  <c r="AH18"/>
  <c r="AH16"/>
  <c r="AH14"/>
  <c r="AH12"/>
  <c r="AH10"/>
  <c r="AH8"/>
  <c r="H4" i="71"/>
  <c r="V4"/>
  <c r="H5"/>
  <c r="V5"/>
  <c r="H6"/>
  <c r="V6"/>
  <c r="F11"/>
  <c r="H11"/>
  <c r="J11"/>
  <c r="N11"/>
  <c r="P11"/>
  <c r="R11"/>
  <c r="V11"/>
  <c r="X11"/>
  <c r="Z11"/>
  <c r="AD11"/>
  <c r="AF11"/>
  <c r="AH11"/>
  <c r="F12"/>
  <c r="H12"/>
  <c r="J12"/>
  <c r="N12"/>
  <c r="P12"/>
  <c r="R12"/>
  <c r="V12"/>
  <c r="X12"/>
  <c r="Z12"/>
  <c r="AD12"/>
  <c r="AF12"/>
  <c r="AH12"/>
  <c r="F13"/>
  <c r="H13"/>
  <c r="J13"/>
  <c r="N13"/>
  <c r="P13"/>
  <c r="R13"/>
  <c r="V13"/>
  <c r="X13"/>
  <c r="Z13"/>
  <c r="AD13"/>
  <c r="AF13"/>
  <c r="AH13"/>
  <c r="F14"/>
  <c r="H14"/>
  <c r="J14"/>
  <c r="N14"/>
  <c r="P14"/>
  <c r="R14"/>
  <c r="V14"/>
  <c r="X14"/>
  <c r="Z14"/>
  <c r="AD14"/>
  <c r="AF14"/>
  <c r="AH14"/>
  <c r="F15"/>
  <c r="H15"/>
  <c r="J15"/>
  <c r="N15"/>
  <c r="P15"/>
  <c r="R15"/>
  <c r="V15"/>
  <c r="X15"/>
  <c r="Z15"/>
  <c r="AD15"/>
  <c r="AF15"/>
  <c r="AH15"/>
  <c r="F16"/>
  <c r="H16"/>
  <c r="J16"/>
  <c r="N16"/>
  <c r="P16"/>
  <c r="R16"/>
  <c r="V16"/>
  <c r="X16"/>
  <c r="Z16"/>
  <c r="AD16"/>
  <c r="AF16"/>
  <c r="AH16"/>
  <c r="F17"/>
  <c r="H17"/>
  <c r="J17"/>
  <c r="N17"/>
  <c r="P17"/>
  <c r="R17"/>
  <c r="V17"/>
  <c r="X17"/>
  <c r="Z17"/>
  <c r="AD17"/>
  <c r="AF17"/>
  <c r="AH17"/>
  <c r="F18"/>
  <c r="H18"/>
  <c r="J18"/>
  <c r="N18"/>
  <c r="P18"/>
  <c r="R18"/>
  <c r="V18"/>
  <c r="X18"/>
  <c r="Z18"/>
  <c r="AD18"/>
  <c r="AF18"/>
  <c r="AH18"/>
  <c r="F19"/>
  <c r="H19"/>
  <c r="J19"/>
  <c r="N19"/>
  <c r="P19"/>
  <c r="R19"/>
  <c r="V19"/>
  <c r="X19"/>
  <c r="Z19"/>
  <c r="AD19"/>
  <c r="AF19"/>
  <c r="AH19"/>
  <c r="F20"/>
  <c r="H20"/>
  <c r="J20"/>
  <c r="N20"/>
  <c r="P20"/>
  <c r="R20"/>
  <c r="V20"/>
  <c r="X20"/>
  <c r="Z20"/>
  <c r="AD20"/>
  <c r="AF20"/>
  <c r="AH20"/>
  <c r="F21"/>
  <c r="H21"/>
  <c r="J21"/>
  <c r="N21"/>
  <c r="P21"/>
  <c r="R21"/>
  <c r="V21"/>
  <c r="X21"/>
  <c r="Z21"/>
  <c r="AD21"/>
  <c r="AF21"/>
  <c r="AH21"/>
  <c r="F22"/>
  <c r="H22"/>
  <c r="J22"/>
  <c r="N22"/>
  <c r="P22"/>
  <c r="R22"/>
  <c r="V22"/>
  <c r="X22"/>
  <c r="Z22"/>
  <c r="AD22"/>
  <c r="AF22"/>
  <c r="AH22"/>
  <c r="F23"/>
  <c r="H23"/>
  <c r="J23"/>
  <c r="N23"/>
  <c r="P23"/>
  <c r="R23"/>
  <c r="V23"/>
  <c r="X23"/>
  <c r="Z23"/>
  <c r="AD23"/>
  <c r="AF23"/>
  <c r="AH23"/>
  <c r="F24"/>
  <c r="H24"/>
  <c r="J24"/>
  <c r="N24"/>
  <c r="P24"/>
  <c r="R24"/>
  <c r="V24"/>
  <c r="X24"/>
  <c r="Z24"/>
  <c r="AD24"/>
  <c r="AF24"/>
  <c r="AH24"/>
  <c r="F25"/>
  <c r="H25"/>
  <c r="J25"/>
  <c r="N25"/>
  <c r="P25"/>
  <c r="R25"/>
  <c r="V25"/>
  <c r="X25"/>
  <c r="Z25"/>
  <c r="AD25"/>
  <c r="AF25"/>
  <c r="AH25"/>
  <c r="F26"/>
  <c r="H26"/>
  <c r="J26"/>
  <c r="N26"/>
  <c r="P26"/>
  <c r="R26"/>
  <c r="V26"/>
  <c r="X26"/>
  <c r="Z26"/>
  <c r="AD26"/>
  <c r="AF26"/>
  <c r="AH26"/>
  <c r="F27"/>
  <c r="H27"/>
  <c r="J27"/>
  <c r="N27"/>
  <c r="P27"/>
  <c r="R27"/>
  <c r="V27"/>
  <c r="X27"/>
  <c r="Z27"/>
  <c r="AD27"/>
  <c r="AF27"/>
  <c r="AH27"/>
  <c r="F28"/>
  <c r="H28"/>
  <c r="J28"/>
  <c r="N28"/>
  <c r="P28"/>
  <c r="R28"/>
  <c r="V28"/>
  <c r="X28"/>
  <c r="Z28"/>
  <c r="AD28"/>
  <c r="AF28"/>
  <c r="AH28"/>
  <c r="F29"/>
  <c r="H29"/>
  <c r="J29"/>
  <c r="N29"/>
  <c r="P29"/>
  <c r="R29"/>
  <c r="V29"/>
  <c r="X29"/>
  <c r="Z29"/>
  <c r="AD29"/>
  <c r="AF29"/>
  <c r="AH29"/>
  <c r="F30"/>
  <c r="H30"/>
  <c r="J30"/>
  <c r="N30"/>
  <c r="P30"/>
  <c r="R30"/>
  <c r="V30"/>
  <c r="X30"/>
  <c r="Z30"/>
  <c r="AD30"/>
  <c r="AF30"/>
  <c r="AH30"/>
  <c r="F31"/>
  <c r="H31"/>
  <c r="J31"/>
  <c r="N31"/>
  <c r="P31"/>
  <c r="R31"/>
  <c r="V31"/>
  <c r="X31"/>
  <c r="Z31"/>
  <c r="AD31"/>
  <c r="AF31"/>
  <c r="AH31"/>
  <c r="F32"/>
  <c r="H32"/>
  <c r="J32"/>
  <c r="N32"/>
  <c r="P32"/>
  <c r="R32"/>
  <c r="V32"/>
  <c r="X32"/>
  <c r="Z32"/>
  <c r="AD32"/>
  <c r="AF32"/>
  <c r="AH32"/>
  <c r="F33"/>
  <c r="H33"/>
  <c r="J33"/>
  <c r="N33"/>
  <c r="P33"/>
  <c r="R33"/>
  <c r="V33"/>
  <c r="X33"/>
  <c r="Z33"/>
  <c r="AD33"/>
  <c r="AF33"/>
  <c r="AH33"/>
  <c r="F34"/>
  <c r="H34"/>
  <c r="J34"/>
  <c r="N34"/>
  <c r="P34"/>
  <c r="R34"/>
  <c r="V34"/>
  <c r="X34"/>
  <c r="Z34"/>
  <c r="AD34"/>
  <c r="AF34"/>
  <c r="AH34"/>
  <c r="F35"/>
  <c r="H35"/>
  <c r="J35"/>
  <c r="N35"/>
  <c r="P35"/>
  <c r="R35"/>
  <c r="V35"/>
  <c r="X35"/>
  <c r="Z35"/>
  <c r="AD35"/>
  <c r="AF35"/>
  <c r="AH35"/>
  <c r="F36"/>
  <c r="H36"/>
  <c r="J36"/>
  <c r="N36"/>
  <c r="P36"/>
  <c r="R36"/>
  <c r="V36"/>
  <c r="X36"/>
  <c r="Z36"/>
  <c r="AD36"/>
  <c r="AF36"/>
  <c r="AH36"/>
  <c r="F37"/>
  <c r="H37"/>
  <c r="J37"/>
  <c r="N37"/>
  <c r="P37"/>
  <c r="R37"/>
  <c r="V37"/>
  <c r="X37"/>
  <c r="Z37"/>
  <c r="AD37"/>
  <c r="AF37"/>
  <c r="AH37"/>
  <c r="F38"/>
  <c r="H38"/>
  <c r="J38"/>
  <c r="N38"/>
  <c r="P38"/>
  <c r="R38"/>
  <c r="V38"/>
  <c r="X38"/>
  <c r="Z38"/>
  <c r="AD38"/>
  <c r="AF38"/>
  <c r="AH38"/>
  <c r="F39"/>
  <c r="H39"/>
  <c r="J39"/>
  <c r="N39"/>
  <c r="P39"/>
  <c r="R39"/>
  <c r="V39"/>
  <c r="X39"/>
  <c r="Z39"/>
  <c r="AD39"/>
  <c r="AF39"/>
  <c r="AH39"/>
  <c r="F40"/>
  <c r="H40"/>
  <c r="J40"/>
  <c r="N40"/>
  <c r="P40"/>
  <c r="R40"/>
  <c r="V40"/>
  <c r="X40"/>
  <c r="Z40"/>
  <c r="AD40"/>
  <c r="AF40"/>
  <c r="AH40"/>
  <c r="F41"/>
  <c r="H41"/>
  <c r="J41"/>
  <c r="N41"/>
  <c r="P41"/>
  <c r="R41"/>
  <c r="V41"/>
  <c r="X41"/>
  <c r="Z41"/>
  <c r="AD41"/>
  <c r="AF41"/>
  <c r="AH41"/>
  <c r="F42"/>
  <c r="H42"/>
  <c r="J42"/>
  <c r="N42"/>
  <c r="P42"/>
  <c r="R42"/>
  <c r="V42"/>
  <c r="X42"/>
  <c r="Z42"/>
  <c r="AD42"/>
  <c r="AF42"/>
  <c r="AH42"/>
  <c r="F43"/>
  <c r="H43"/>
  <c r="J43"/>
  <c r="N43"/>
  <c r="P43"/>
  <c r="R43"/>
  <c r="V43"/>
  <c r="X43"/>
  <c r="Z43"/>
  <c r="AD43"/>
  <c r="AF43"/>
  <c r="AH43"/>
  <c r="F44"/>
  <c r="H44"/>
  <c r="J44"/>
  <c r="N44"/>
  <c r="P44"/>
  <c r="R44"/>
  <c r="V44"/>
  <c r="X44"/>
  <c r="Z44"/>
  <c r="AD44"/>
  <c r="AF44"/>
  <c r="AH44"/>
  <c r="F45"/>
  <c r="H45"/>
  <c r="J45"/>
  <c r="N45"/>
  <c r="P45"/>
  <c r="R45"/>
  <c r="V45"/>
  <c r="X45"/>
  <c r="Z45"/>
  <c r="AD45"/>
  <c r="AF45"/>
  <c r="AH45"/>
  <c r="F46"/>
  <c r="H46"/>
  <c r="J46"/>
  <c r="N46"/>
  <c r="P46"/>
  <c r="R46"/>
  <c r="V46"/>
  <c r="X46"/>
  <c r="Z46"/>
  <c r="AD46"/>
  <c r="AF46"/>
  <c r="AH46"/>
  <c r="F47"/>
  <c r="H47"/>
  <c r="J47"/>
  <c r="N47"/>
  <c r="P47"/>
  <c r="R47"/>
  <c r="V47"/>
  <c r="X47"/>
  <c r="Z47"/>
  <c r="AD47"/>
  <c r="AF47"/>
  <c r="AH47"/>
  <c r="F48"/>
  <c r="H48"/>
  <c r="J48"/>
  <c r="N48"/>
  <c r="P48"/>
  <c r="R48"/>
  <c r="V48"/>
  <c r="X48"/>
  <c r="Z48"/>
  <c r="AD48"/>
  <c r="AF48"/>
  <c r="AH48"/>
  <c r="F49"/>
  <c r="H49"/>
  <c r="J49"/>
  <c r="N49"/>
  <c r="P49"/>
  <c r="R49"/>
  <c r="V49"/>
  <c r="X49"/>
  <c r="Z49"/>
  <c r="AD49"/>
  <c r="AF49"/>
  <c r="AH49"/>
  <c r="F50"/>
  <c r="H50"/>
  <c r="J50"/>
  <c r="N50"/>
  <c r="P50"/>
  <c r="R50"/>
  <c r="V50"/>
  <c r="X50"/>
  <c r="Z50"/>
  <c r="AD50"/>
  <c r="AF50"/>
  <c r="AH50"/>
  <c r="F51"/>
  <c r="H51"/>
  <c r="J51"/>
  <c r="N51"/>
  <c r="P51"/>
  <c r="R51"/>
  <c r="V51"/>
  <c r="X51"/>
  <c r="Z51"/>
  <c r="AD51"/>
  <c r="AF51"/>
  <c r="AH51"/>
  <c r="F52"/>
  <c r="H52"/>
  <c r="J52"/>
  <c r="N52"/>
  <c r="P52"/>
  <c r="R52"/>
  <c r="V52"/>
  <c r="X52"/>
  <c r="Z52"/>
  <c r="AD52"/>
  <c r="AF52"/>
  <c r="AH52"/>
  <c r="F53"/>
  <c r="H53"/>
  <c r="J53"/>
  <c r="N53"/>
  <c r="P53"/>
  <c r="R53"/>
  <c r="V53"/>
  <c r="X53"/>
  <c r="Z53"/>
  <c r="AD53"/>
  <c r="AF53"/>
  <c r="AH53"/>
  <c r="F54"/>
  <c r="H54"/>
  <c r="J54"/>
  <c r="N54"/>
  <c r="P54"/>
  <c r="R54"/>
  <c r="V54"/>
  <c r="X54"/>
  <c r="Z54"/>
  <c r="AD54"/>
  <c r="AF54"/>
  <c r="AH54"/>
  <c r="F55"/>
  <c r="H55"/>
  <c r="J55"/>
  <c r="N55"/>
  <c r="P55"/>
  <c r="R55"/>
  <c r="V55"/>
  <c r="X55"/>
  <c r="Z55"/>
  <c r="AD55"/>
  <c r="AF55"/>
  <c r="AH55"/>
  <c r="F56"/>
  <c r="H56"/>
  <c r="J56"/>
  <c r="N56"/>
  <c r="P56"/>
  <c r="R56"/>
  <c r="V56"/>
  <c r="X56"/>
  <c r="Z56"/>
  <c r="AD56"/>
  <c r="AF56"/>
  <c r="AH56"/>
  <c r="F57"/>
  <c r="H57"/>
  <c r="J57"/>
  <c r="N57"/>
  <c r="P57"/>
  <c r="R57"/>
  <c r="V57"/>
  <c r="X57"/>
  <c r="Z57"/>
  <c r="AD57"/>
  <c r="AF57"/>
  <c r="AH57"/>
  <c r="F58"/>
  <c r="H58"/>
  <c r="J58"/>
  <c r="N58"/>
  <c r="P58"/>
  <c r="R58"/>
  <c r="V58"/>
  <c r="X58"/>
  <c r="Z58"/>
  <c r="AD58"/>
  <c r="AF58"/>
  <c r="AH58"/>
  <c r="F59"/>
  <c r="H59"/>
  <c r="J59"/>
  <c r="N59"/>
  <c r="P59"/>
  <c r="R59"/>
  <c r="V59"/>
  <c r="X59"/>
  <c r="Z59"/>
  <c r="AD59"/>
  <c r="AF59"/>
  <c r="AH59"/>
  <c r="F60"/>
  <c r="H60"/>
  <c r="J60"/>
  <c r="N60"/>
  <c r="P60"/>
  <c r="R60"/>
  <c r="V60"/>
  <c r="X60"/>
  <c r="Z60"/>
  <c r="AD60"/>
  <c r="AF60"/>
  <c r="AH60"/>
  <c r="F61"/>
  <c r="H61"/>
  <c r="J61"/>
  <c r="N61"/>
  <c r="P61"/>
  <c r="R61"/>
  <c r="V61"/>
  <c r="X61"/>
  <c r="Z61"/>
  <c r="AD61"/>
  <c r="AF61"/>
  <c r="AH61"/>
  <c r="F62"/>
  <c r="H62"/>
  <c r="J62"/>
  <c r="N62"/>
  <c r="P62"/>
  <c r="R62"/>
  <c r="V62"/>
  <c r="X62"/>
  <c r="Z62"/>
  <c r="AD62"/>
  <c r="AF62"/>
  <c r="AH62"/>
  <c r="F63"/>
  <c r="H63"/>
  <c r="J63"/>
  <c r="N63"/>
  <c r="P63"/>
  <c r="R63"/>
  <c r="V63"/>
  <c r="X63"/>
  <c r="Z63"/>
  <c r="AD63"/>
  <c r="AF63"/>
  <c r="AH63"/>
  <c r="F64"/>
  <c r="H64"/>
  <c r="J64"/>
  <c r="N64"/>
  <c r="P64"/>
  <c r="R64"/>
  <c r="V64"/>
  <c r="X64"/>
  <c r="Z64"/>
  <c r="AD64"/>
  <c r="AF64"/>
  <c r="AH64"/>
  <c r="F65"/>
  <c r="H65"/>
  <c r="J65"/>
  <c r="N65"/>
  <c r="P65"/>
  <c r="R65"/>
  <c r="V65"/>
  <c r="X65"/>
  <c r="Z65"/>
  <c r="AD65"/>
  <c r="AF65"/>
  <c r="AH65"/>
  <c r="F66"/>
  <c r="H66"/>
  <c r="J66"/>
  <c r="N66"/>
  <c r="P66"/>
  <c r="R66"/>
  <c r="V66"/>
  <c r="X66"/>
  <c r="Z66"/>
  <c r="AD66"/>
  <c r="AF66"/>
  <c r="AH66"/>
  <c r="F67"/>
  <c r="H67"/>
  <c r="J67"/>
  <c r="N67"/>
  <c r="P67"/>
  <c r="R67"/>
  <c r="V67"/>
  <c r="X67"/>
  <c r="Z67"/>
  <c r="AD67"/>
  <c r="AF67"/>
  <c r="AH67"/>
  <c r="F68"/>
  <c r="H68"/>
  <c r="J68"/>
  <c r="N68"/>
  <c r="P68"/>
  <c r="R68"/>
  <c r="V68"/>
  <c r="X68"/>
  <c r="Z68"/>
  <c r="AD68"/>
  <c r="AF68"/>
  <c r="AH68"/>
  <c r="F69"/>
  <c r="H69"/>
  <c r="J69"/>
  <c r="N69"/>
  <c r="P69"/>
  <c r="R69"/>
  <c r="V69"/>
  <c r="X69"/>
  <c r="Z69"/>
  <c r="AD69"/>
  <c r="AF69"/>
  <c r="AH69"/>
  <c r="F70"/>
  <c r="H70"/>
  <c r="J70"/>
  <c r="N70"/>
  <c r="P70"/>
  <c r="R70"/>
  <c r="V70"/>
  <c r="X70"/>
  <c r="Z70"/>
  <c r="AD70"/>
  <c r="AF70"/>
  <c r="AH70"/>
  <c r="F71"/>
  <c r="H71"/>
  <c r="J71"/>
  <c r="N71"/>
  <c r="P71"/>
  <c r="R71"/>
  <c r="V71"/>
  <c r="X71"/>
  <c r="Z71"/>
  <c r="AD71"/>
  <c r="AF71"/>
  <c r="AH71"/>
  <c r="F72"/>
  <c r="H72"/>
  <c r="J72"/>
  <c r="N72"/>
  <c r="P72"/>
  <c r="R72"/>
  <c r="V72"/>
  <c r="X72"/>
  <c r="Z72"/>
  <c r="AD72"/>
  <c r="AF72"/>
  <c r="AH72"/>
  <c r="F73"/>
  <c r="H73"/>
  <c r="J73"/>
  <c r="N73"/>
  <c r="P73"/>
  <c r="R73"/>
  <c r="V73"/>
  <c r="X73"/>
  <c r="Z73"/>
  <c r="AD73"/>
  <c r="AF73"/>
  <c r="AH73"/>
  <c r="F74"/>
  <c r="H74"/>
  <c r="J74"/>
  <c r="N74"/>
  <c r="P74"/>
  <c r="R74"/>
  <c r="V74"/>
  <c r="X74"/>
  <c r="Z74"/>
  <c r="AD74"/>
  <c r="AF74"/>
  <c r="AH74"/>
  <c r="F75"/>
  <c r="H75"/>
  <c r="J75"/>
  <c r="N75"/>
  <c r="P75"/>
  <c r="R75"/>
  <c r="V75"/>
  <c r="X75"/>
  <c r="Z75"/>
  <c r="AD75"/>
  <c r="AF75"/>
  <c r="AH75"/>
  <c r="F76"/>
  <c r="H76"/>
  <c r="J76"/>
  <c r="N76"/>
  <c r="P76"/>
  <c r="R76"/>
  <c r="V76"/>
  <c r="X76"/>
  <c r="Z76"/>
  <c r="AD76"/>
  <c r="AF76"/>
  <c r="AH76"/>
  <c r="F77"/>
  <c r="H77"/>
  <c r="J77"/>
  <c r="N77"/>
  <c r="P77"/>
  <c r="R77"/>
  <c r="V77"/>
  <c r="X77"/>
  <c r="Z77"/>
  <c r="AD77"/>
  <c r="AF77"/>
  <c r="AH77"/>
  <c r="F78"/>
  <c r="H78"/>
  <c r="J78"/>
  <c r="N78"/>
  <c r="P78"/>
  <c r="R78"/>
  <c r="V78"/>
  <c r="X78"/>
  <c r="Z78"/>
  <c r="AD78"/>
  <c r="AF78"/>
  <c r="AH78"/>
  <c r="F79"/>
  <c r="H79"/>
  <c r="J79"/>
  <c r="N79"/>
  <c r="P79"/>
  <c r="R79"/>
  <c r="V79"/>
  <c r="X79"/>
  <c r="Z79"/>
  <c r="AD79"/>
  <c r="AF79"/>
  <c r="AH79"/>
  <c r="F80"/>
  <c r="H80"/>
  <c r="J80"/>
  <c r="N80"/>
  <c r="P80"/>
  <c r="R80"/>
  <c r="V80"/>
  <c r="X80"/>
  <c r="Z80"/>
  <c r="AD80"/>
  <c r="AF80"/>
  <c r="AH80"/>
  <c r="F81"/>
  <c r="H81"/>
  <c r="J81"/>
  <c r="N81"/>
  <c r="P81"/>
  <c r="R81"/>
  <c r="V81"/>
  <c r="X81"/>
  <c r="Z81"/>
  <c r="AD81"/>
  <c r="AF81"/>
  <c r="AH81"/>
  <c r="F82"/>
  <c r="H82"/>
  <c r="J82"/>
  <c r="N82"/>
  <c r="P82"/>
  <c r="R82"/>
  <c r="V82"/>
  <c r="X82"/>
  <c r="Z82"/>
  <c r="AD82"/>
  <c r="AF82"/>
  <c r="AH82"/>
  <c r="F83"/>
  <c r="H83"/>
  <c r="J83"/>
  <c r="N83"/>
  <c r="P83"/>
  <c r="R83"/>
  <c r="V83"/>
  <c r="X83"/>
  <c r="Z83"/>
  <c r="AD83"/>
  <c r="AF83"/>
  <c r="AH83"/>
  <c r="F84"/>
  <c r="H84"/>
  <c r="J84"/>
  <c r="N84"/>
  <c r="P84"/>
  <c r="R84"/>
  <c r="V84"/>
  <c r="X84"/>
  <c r="Z84"/>
  <c r="AD84"/>
  <c r="AF84"/>
  <c r="AH84"/>
  <c r="F85"/>
  <c r="H85"/>
  <c r="J85"/>
  <c r="N85"/>
  <c r="P85"/>
  <c r="R85"/>
  <c r="V85"/>
  <c r="X85"/>
  <c r="Z85"/>
  <c r="AD85"/>
  <c r="AF85"/>
  <c r="AH85"/>
  <c r="F86"/>
  <c r="H86"/>
  <c r="J86"/>
  <c r="N86"/>
  <c r="P86"/>
  <c r="R86"/>
  <c r="V86"/>
  <c r="X86"/>
  <c r="Z86"/>
  <c r="AD86"/>
  <c r="AF86"/>
  <c r="AH86"/>
  <c r="F87"/>
  <c r="H87"/>
  <c r="J87"/>
  <c r="N87"/>
  <c r="P87"/>
  <c r="R87"/>
  <c r="V87"/>
  <c r="X87"/>
  <c r="Z87"/>
  <c r="AD87"/>
  <c r="AF87"/>
  <c r="AH87"/>
  <c r="F88"/>
  <c r="H88"/>
  <c r="J88"/>
  <c r="N88"/>
  <c r="P88"/>
  <c r="R88"/>
  <c r="V88"/>
  <c r="X88"/>
  <c r="Z88"/>
  <c r="AD88"/>
  <c r="AF88"/>
  <c r="AH88"/>
  <c r="F89"/>
  <c r="H89"/>
  <c r="J89"/>
  <c r="N89"/>
  <c r="P89"/>
  <c r="R89"/>
  <c r="V89"/>
  <c r="X89"/>
  <c r="Z89"/>
  <c r="AD89"/>
  <c r="AF89"/>
  <c r="AH89"/>
  <c r="F90"/>
  <c r="H90"/>
  <c r="J90"/>
  <c r="N90"/>
  <c r="P90"/>
  <c r="R90"/>
  <c r="V90"/>
  <c r="X90"/>
  <c r="Z90"/>
  <c r="AD90"/>
  <c r="AF90"/>
  <c r="AH90"/>
  <c r="F91"/>
  <c r="H91"/>
  <c r="J91"/>
  <c r="N91"/>
  <c r="P91"/>
  <c r="R91"/>
  <c r="V91"/>
  <c r="X91"/>
  <c r="Z91"/>
  <c r="AD91"/>
  <c r="AF91"/>
  <c r="AH91"/>
  <c r="F92"/>
  <c r="H92"/>
  <c r="J92"/>
  <c r="N92"/>
  <c r="P92"/>
  <c r="R92"/>
  <c r="V92"/>
  <c r="X92"/>
  <c r="Z92"/>
  <c r="AD92"/>
  <c r="AF92"/>
  <c r="AH92"/>
  <c r="F93"/>
  <c r="H93"/>
  <c r="J93"/>
  <c r="N93"/>
  <c r="P93"/>
  <c r="R93"/>
  <c r="V93"/>
  <c r="X93"/>
  <c r="Z93"/>
  <c r="AD93"/>
  <c r="AF93"/>
  <c r="AH93"/>
  <c r="F94"/>
  <c r="H94"/>
  <c r="J94"/>
  <c r="N94"/>
  <c r="P94"/>
  <c r="R94"/>
  <c r="V94"/>
  <c r="X94"/>
  <c r="Z94"/>
  <c r="AD94"/>
  <c r="AF94"/>
  <c r="AH94"/>
  <c r="F95"/>
  <c r="H95"/>
  <c r="J95"/>
  <c r="N95"/>
  <c r="P95"/>
  <c r="R95"/>
  <c r="V95"/>
  <c r="X95"/>
  <c r="Z95"/>
  <c r="AD95"/>
  <c r="AF95"/>
  <c r="AH95"/>
  <c r="F96"/>
  <c r="H96"/>
  <c r="J96"/>
  <c r="N96"/>
  <c r="P96"/>
  <c r="R96"/>
  <c r="V96"/>
  <c r="X96"/>
  <c r="Z96"/>
  <c r="AD96"/>
  <c r="AF96"/>
  <c r="AH96"/>
  <c r="F97"/>
  <c r="H97"/>
  <c r="J97"/>
  <c r="N97"/>
  <c r="P97"/>
  <c r="R97"/>
  <c r="V97"/>
  <c r="X97"/>
  <c r="Z97"/>
  <c r="AD97"/>
  <c r="AF97"/>
  <c r="AH97"/>
  <c r="F98"/>
  <c r="H98"/>
  <c r="J98"/>
  <c r="N98"/>
  <c r="P98"/>
  <c r="R98"/>
  <c r="V98"/>
  <c r="X98"/>
  <c r="Z98"/>
  <c r="AD98"/>
  <c r="AF98"/>
  <c r="AH98"/>
  <c r="F99"/>
  <c r="H99"/>
  <c r="J99"/>
  <c r="N99"/>
  <c r="P99"/>
  <c r="R99"/>
  <c r="V99"/>
  <c r="X99"/>
  <c r="Z99"/>
  <c r="AD99"/>
  <c r="AF99"/>
  <c r="AH99"/>
  <c r="F100"/>
  <c r="H100"/>
  <c r="J100"/>
  <c r="N100"/>
  <c r="P100"/>
  <c r="R100"/>
  <c r="V100"/>
  <c r="X100"/>
  <c r="Z100"/>
  <c r="AD100"/>
  <c r="AF100"/>
  <c r="AH100"/>
  <c r="F101"/>
  <c r="H101"/>
  <c r="J101"/>
  <c r="N101"/>
  <c r="P101"/>
  <c r="R101"/>
  <c r="V101"/>
  <c r="X101"/>
  <c r="Z101"/>
  <c r="AD101"/>
  <c r="AF101"/>
  <c r="AH101"/>
  <c r="F102"/>
  <c r="H102"/>
  <c r="J102"/>
  <c r="N102"/>
  <c r="P102"/>
  <c r="R102"/>
  <c r="V102"/>
  <c r="X102"/>
  <c r="Z102"/>
  <c r="AD102"/>
  <c r="AF102"/>
  <c r="AH102"/>
  <c r="F103"/>
  <c r="H103"/>
  <c r="J103"/>
  <c r="N103"/>
  <c r="P103"/>
  <c r="R103"/>
  <c r="V103"/>
  <c r="X103"/>
  <c r="Z103"/>
  <c r="AD103"/>
  <c r="AF103"/>
  <c r="AH103"/>
  <c r="F104"/>
  <c r="H104"/>
  <c r="J104"/>
  <c r="N104"/>
  <c r="P104"/>
  <c r="R104"/>
  <c r="V104"/>
  <c r="X104"/>
  <c r="Z104"/>
  <c r="AD104"/>
  <c r="AF104"/>
  <c r="AH104"/>
  <c r="F105"/>
  <c r="H105"/>
  <c r="J105"/>
  <c r="N105"/>
  <c r="P105"/>
  <c r="R105"/>
  <c r="V105"/>
  <c r="X105"/>
  <c r="Z105"/>
  <c r="AD105"/>
  <c r="AF105"/>
  <c r="AH105"/>
  <c r="F106"/>
  <c r="H106"/>
  <c r="J106"/>
  <c r="N106"/>
  <c r="P106"/>
  <c r="R106"/>
  <c r="V106"/>
  <c r="X106"/>
  <c r="Z106"/>
  <c r="AD106"/>
  <c r="AF106"/>
  <c r="AH106"/>
  <c r="F107"/>
  <c r="H107"/>
  <c r="J107"/>
  <c r="N107"/>
  <c r="P107"/>
  <c r="R107"/>
  <c r="V107"/>
  <c r="X107"/>
  <c r="Z107"/>
  <c r="AD107"/>
  <c r="AF107"/>
  <c r="AH107"/>
  <c r="F108"/>
  <c r="H108"/>
  <c r="J108"/>
  <c r="N108"/>
  <c r="P108"/>
  <c r="R108"/>
  <c r="V108"/>
  <c r="X108"/>
  <c r="Z108"/>
  <c r="AD108"/>
  <c r="AF108"/>
  <c r="AH108"/>
  <c r="F109"/>
  <c r="H109"/>
  <c r="J109"/>
  <c r="N109"/>
  <c r="P109"/>
  <c r="R109"/>
  <c r="V109"/>
  <c r="X109"/>
  <c r="Z109"/>
  <c r="AD109"/>
  <c r="AF109"/>
  <c r="AH109"/>
  <c r="F110"/>
  <c r="H110"/>
  <c r="J110"/>
  <c r="N110"/>
  <c r="P110"/>
  <c r="R110"/>
  <c r="V110"/>
  <c r="X110"/>
  <c r="Z110"/>
  <c r="AD110"/>
  <c r="AF110"/>
  <c r="AH110"/>
  <c r="F111"/>
  <c r="H111"/>
  <c r="J111"/>
  <c r="N111"/>
  <c r="P111"/>
  <c r="R111"/>
  <c r="V111"/>
  <c r="X111"/>
  <c r="Z111"/>
  <c r="AD111"/>
  <c r="AF111"/>
  <c r="AH111"/>
  <c r="F112"/>
  <c r="H112"/>
  <c r="J112"/>
  <c r="N112"/>
  <c r="P112"/>
  <c r="R112"/>
  <c r="V112"/>
  <c r="X112"/>
  <c r="Z112"/>
  <c r="AD112"/>
  <c r="AF112"/>
  <c r="AH112"/>
  <c r="F113"/>
  <c r="H113"/>
  <c r="J113"/>
  <c r="N113"/>
  <c r="P113"/>
  <c r="R113"/>
  <c r="V113"/>
  <c r="X113"/>
  <c r="Z113"/>
  <c r="AD113"/>
  <c r="AF113"/>
  <c r="AH113"/>
  <c r="F114"/>
  <c r="H114"/>
  <c r="J114"/>
  <c r="N114"/>
  <c r="P114"/>
  <c r="R114"/>
  <c r="V114"/>
  <c r="X114"/>
  <c r="Z114"/>
  <c r="AD114"/>
  <c r="AF114"/>
  <c r="AH114"/>
  <c r="F115"/>
  <c r="H115"/>
  <c r="J115"/>
  <c r="N115"/>
  <c r="P115"/>
  <c r="R115"/>
  <c r="V115"/>
  <c r="X115"/>
  <c r="Z115"/>
  <c r="AD115"/>
  <c r="AF115"/>
  <c r="AH115"/>
  <c r="F116"/>
  <c r="H116"/>
  <c r="J116"/>
  <c r="N116"/>
  <c r="P116"/>
  <c r="R116"/>
  <c r="V116"/>
  <c r="X116"/>
  <c r="Z116"/>
  <c r="AD116"/>
  <c r="AF116"/>
  <c r="AH116"/>
  <c r="F117"/>
  <c r="H117"/>
  <c r="J117"/>
  <c r="N117"/>
  <c r="P117"/>
  <c r="R117"/>
  <c r="V117"/>
  <c r="X117"/>
  <c r="Z117"/>
  <c r="AD117"/>
  <c r="AF117"/>
  <c r="AH117"/>
  <c r="F118"/>
  <c r="H118"/>
  <c r="J118"/>
  <c r="N118"/>
  <c r="P118"/>
  <c r="R118"/>
  <c r="V118"/>
  <c r="X118"/>
  <c r="Z118"/>
  <c r="AD118"/>
  <c r="AF118"/>
  <c r="AH118"/>
  <c r="F119"/>
  <c r="H119"/>
  <c r="J119"/>
  <c r="N119"/>
  <c r="P119"/>
  <c r="R119"/>
  <c r="V119"/>
  <c r="X119"/>
  <c r="Z119"/>
  <c r="AD119"/>
  <c r="AF119"/>
  <c r="AH119"/>
  <c r="F120"/>
  <c r="H120"/>
  <c r="J120"/>
  <c r="N120"/>
  <c r="P120"/>
  <c r="R120"/>
  <c r="V120"/>
  <c r="X120"/>
  <c r="Z120"/>
  <c r="AD120"/>
  <c r="AF120"/>
  <c r="AH120"/>
  <c r="F121"/>
  <c r="H121"/>
  <c r="J121"/>
  <c r="N121"/>
  <c r="P121"/>
  <c r="R121"/>
  <c r="V121"/>
  <c r="X121"/>
  <c r="Z121"/>
  <c r="AD121"/>
  <c r="AF121"/>
  <c r="AH121"/>
  <c r="F122"/>
  <c r="H122"/>
  <c r="J122"/>
  <c r="N122"/>
  <c r="P122"/>
  <c r="R122"/>
  <c r="V122"/>
  <c r="X122"/>
  <c r="Z122"/>
  <c r="AD122"/>
  <c r="AF122"/>
  <c r="AH122"/>
  <c r="F123"/>
  <c r="H123"/>
  <c r="J123"/>
  <c r="N123"/>
  <c r="P123"/>
  <c r="R123"/>
  <c r="V123"/>
  <c r="X123"/>
  <c r="Z123"/>
  <c r="AD123"/>
  <c r="AF123"/>
  <c r="AH123"/>
  <c r="F124"/>
  <c r="H124"/>
  <c r="J124"/>
  <c r="N124"/>
  <c r="P124"/>
  <c r="R124"/>
  <c r="V124"/>
  <c r="X124"/>
  <c r="Z124"/>
  <c r="AD124"/>
  <c r="AF124"/>
  <c r="AH124"/>
  <c r="F125"/>
  <c r="H125"/>
  <c r="J125"/>
  <c r="N125"/>
  <c r="P125"/>
  <c r="R125"/>
  <c r="V125"/>
  <c r="X125"/>
  <c r="Z125"/>
  <c r="AD125"/>
  <c r="AF125"/>
  <c r="AH125"/>
  <c r="F126"/>
  <c r="H126"/>
  <c r="J126"/>
  <c r="N126"/>
  <c r="P126"/>
  <c r="R126"/>
  <c r="V126"/>
  <c r="X126"/>
  <c r="Z126"/>
  <c r="AD126"/>
  <c r="AF126"/>
  <c r="AH126"/>
  <c r="F127"/>
  <c r="H127"/>
  <c r="J127"/>
  <c r="N127"/>
  <c r="P127"/>
  <c r="R127"/>
  <c r="V127"/>
  <c r="X127"/>
  <c r="Z127"/>
  <c r="AD127"/>
  <c r="AF127"/>
  <c r="AH127"/>
  <c r="F128"/>
  <c r="H128"/>
  <c r="J128"/>
  <c r="N128"/>
  <c r="P128"/>
  <c r="R128"/>
  <c r="V128"/>
  <c r="X128"/>
  <c r="Z128"/>
  <c r="AD128"/>
  <c r="AF128"/>
  <c r="AH128"/>
  <c r="F129"/>
  <c r="H129"/>
  <c r="J129"/>
  <c r="N129"/>
  <c r="P129"/>
  <c r="R129"/>
  <c r="V129"/>
  <c r="X129"/>
  <c r="Z129"/>
  <c r="AD129"/>
  <c r="AF129"/>
  <c r="AH129"/>
  <c r="F130"/>
  <c r="H130"/>
  <c r="J130"/>
  <c r="N130"/>
  <c r="P130"/>
  <c r="R130"/>
  <c r="V130"/>
  <c r="X130"/>
  <c r="Z130"/>
  <c r="AD130"/>
  <c r="AF130"/>
  <c r="AH130"/>
  <c r="F131"/>
  <c r="H131"/>
  <c r="J131"/>
  <c r="N131"/>
  <c r="P131"/>
  <c r="R131"/>
  <c r="V131"/>
  <c r="X131"/>
  <c r="Z131"/>
  <c r="AD131"/>
  <c r="AF131"/>
  <c r="AH131"/>
  <c r="F132"/>
  <c r="H132"/>
  <c r="J132"/>
  <c r="N132"/>
  <c r="P132"/>
  <c r="R132"/>
  <c r="V132"/>
  <c r="X132"/>
  <c r="Z132"/>
  <c r="AD132"/>
  <c r="AF132"/>
  <c r="AH132"/>
  <c r="F133"/>
  <c r="H133"/>
  <c r="J133"/>
  <c r="N133"/>
  <c r="P133"/>
  <c r="R133"/>
  <c r="V133"/>
  <c r="X133"/>
  <c r="Z133"/>
  <c r="AD133"/>
  <c r="AF133"/>
  <c r="AH133"/>
  <c r="F134"/>
  <c r="H134"/>
  <c r="J134"/>
  <c r="N134"/>
  <c r="P134"/>
  <c r="R134"/>
  <c r="V134"/>
  <c r="X134"/>
  <c r="Z134"/>
  <c r="AD134"/>
  <c r="AF134"/>
  <c r="AH134"/>
  <c r="F135"/>
  <c r="H135"/>
  <c r="J135"/>
  <c r="N135"/>
  <c r="P135"/>
  <c r="R135"/>
  <c r="V135"/>
  <c r="X135"/>
  <c r="Z135"/>
  <c r="AD135"/>
  <c r="AF135"/>
  <c r="AH135"/>
  <c r="F136"/>
  <c r="H136"/>
  <c r="J136"/>
  <c r="N136"/>
  <c r="P136"/>
  <c r="R136"/>
  <c r="V136"/>
  <c r="X136"/>
  <c r="Z136"/>
  <c r="AD136"/>
  <c r="AF136"/>
  <c r="AH136"/>
  <c r="F137"/>
  <c r="H137"/>
  <c r="J137"/>
  <c r="N137"/>
  <c r="P137"/>
  <c r="R137"/>
  <c r="V137"/>
  <c r="X137"/>
  <c r="Z137"/>
  <c r="AD137"/>
  <c r="AF137"/>
  <c r="AH137"/>
  <c r="F138"/>
  <c r="H138"/>
  <c r="J138"/>
  <c r="N138"/>
  <c r="P138"/>
  <c r="R138"/>
  <c r="V138"/>
  <c r="X138"/>
  <c r="Z138"/>
  <c r="AD138"/>
  <c r="AF138"/>
  <c r="AH138"/>
  <c r="F139"/>
  <c r="H139"/>
  <c r="J139"/>
  <c r="N139"/>
  <c r="P139"/>
  <c r="R139"/>
  <c r="V139"/>
  <c r="X139"/>
  <c r="Z139"/>
  <c r="AD139"/>
  <c r="AF139"/>
  <c r="AH139"/>
  <c r="F140"/>
  <c r="H140"/>
  <c r="J140"/>
  <c r="N140"/>
  <c r="P140"/>
  <c r="R140"/>
  <c r="V140"/>
  <c r="X140"/>
  <c r="Z140"/>
  <c r="AD140"/>
  <c r="AF140"/>
  <c r="AH140"/>
  <c r="F141"/>
  <c r="H141"/>
  <c r="J141"/>
  <c r="N141"/>
  <c r="P141"/>
  <c r="R141"/>
  <c r="V141"/>
  <c r="X141"/>
  <c r="Z141"/>
  <c r="AD141"/>
  <c r="AF141"/>
  <c r="AH141"/>
  <c r="F142"/>
  <c r="H142"/>
  <c r="J142"/>
  <c r="N142"/>
  <c r="P142"/>
  <c r="R142"/>
  <c r="V142"/>
  <c r="X142"/>
  <c r="Z142"/>
  <c r="AD142"/>
  <c r="AF142"/>
  <c r="AH142"/>
  <c r="F143"/>
  <c r="H143"/>
  <c r="J143"/>
  <c r="N143"/>
  <c r="P143"/>
  <c r="R143"/>
  <c r="V143"/>
  <c r="X143"/>
  <c r="Z143"/>
  <c r="AD143"/>
  <c r="AF143"/>
  <c r="AH143"/>
  <c r="F144"/>
  <c r="H144"/>
  <c r="J144"/>
  <c r="N144"/>
  <c r="P144"/>
  <c r="R144"/>
  <c r="V144"/>
  <c r="X144"/>
  <c r="Z144"/>
  <c r="AD144"/>
  <c r="AF144"/>
  <c r="AH144"/>
  <c r="F145"/>
  <c r="H145"/>
  <c r="J145"/>
  <c r="N145"/>
  <c r="P145"/>
  <c r="R145"/>
  <c r="V145"/>
  <c r="X145"/>
  <c r="Z145"/>
  <c r="AD145"/>
  <c r="AF145"/>
  <c r="AH145"/>
  <c r="F146"/>
  <c r="H146"/>
  <c r="J146"/>
  <c r="N146"/>
  <c r="P146"/>
  <c r="R146"/>
  <c r="V146"/>
  <c r="X146"/>
  <c r="Z146"/>
  <c r="AD146"/>
  <c r="AF146"/>
  <c r="AH146"/>
  <c r="H4" i="70"/>
  <c r="V4"/>
  <c r="H5"/>
  <c r="V5"/>
  <c r="H6"/>
  <c r="V6"/>
  <c r="F11"/>
  <c r="H11"/>
  <c r="J11"/>
  <c r="N11"/>
  <c r="P11"/>
  <c r="R11"/>
  <c r="V11"/>
  <c r="X11"/>
  <c r="Z11"/>
  <c r="AD11"/>
  <c r="AF11"/>
  <c r="AH11"/>
  <c r="F12"/>
  <c r="H12"/>
  <c r="J12"/>
  <c r="N12"/>
  <c r="P12"/>
  <c r="R12"/>
  <c r="V12"/>
  <c r="X12"/>
  <c r="Z12"/>
  <c r="AD12"/>
  <c r="AF12"/>
  <c r="AH12"/>
  <c r="F13"/>
  <c r="H13"/>
  <c r="J13"/>
  <c r="N13"/>
  <c r="P13"/>
  <c r="R13"/>
  <c r="V13"/>
  <c r="X13"/>
  <c r="Z13"/>
  <c r="AD13"/>
  <c r="AF13"/>
  <c r="AH13"/>
  <c r="F14"/>
  <c r="H14"/>
  <c r="J14"/>
  <c r="N14"/>
  <c r="P14"/>
  <c r="R14"/>
  <c r="V14"/>
  <c r="X14"/>
  <c r="Z14"/>
  <c r="AD14"/>
  <c r="AF14"/>
  <c r="AH14"/>
  <c r="F15"/>
  <c r="H15"/>
  <c r="J15"/>
  <c r="N15"/>
  <c r="P15"/>
  <c r="R15"/>
  <c r="V15"/>
  <c r="X15"/>
  <c r="Z15"/>
  <c r="AD15"/>
  <c r="AF15"/>
  <c r="AH15"/>
  <c r="F16"/>
  <c r="H16"/>
  <c r="J16"/>
  <c r="N16"/>
  <c r="P16"/>
  <c r="R16"/>
  <c r="V16"/>
  <c r="X16"/>
  <c r="Z16"/>
  <c r="AD16"/>
  <c r="AF16"/>
  <c r="AH16"/>
  <c r="F17"/>
  <c r="H17"/>
  <c r="J17"/>
  <c r="N17"/>
  <c r="P17"/>
  <c r="R17"/>
  <c r="V17"/>
  <c r="X17"/>
  <c r="Z17"/>
  <c r="AD17"/>
  <c r="AF17"/>
  <c r="AH17"/>
  <c r="F18"/>
  <c r="H18"/>
  <c r="J18"/>
  <c r="N18"/>
  <c r="P18"/>
  <c r="R18"/>
  <c r="V18"/>
  <c r="X18"/>
  <c r="Z18"/>
  <c r="AD18"/>
  <c r="AF18"/>
  <c r="AH18"/>
  <c r="F19"/>
  <c r="H19"/>
  <c r="J19"/>
  <c r="N19"/>
  <c r="P19"/>
  <c r="R19"/>
  <c r="V19"/>
  <c r="X19"/>
  <c r="Z19"/>
  <c r="AD19"/>
  <c r="AF19"/>
  <c r="AH19"/>
  <c r="F20"/>
  <c r="H20"/>
  <c r="J20"/>
  <c r="N20"/>
  <c r="P20"/>
  <c r="R20"/>
  <c r="V20"/>
  <c r="X20"/>
  <c r="Z20"/>
  <c r="AD20"/>
  <c r="AF20"/>
  <c r="AH20"/>
  <c r="F21"/>
  <c r="H21"/>
  <c r="J21"/>
  <c r="N21"/>
  <c r="P21"/>
  <c r="R21"/>
  <c r="V21"/>
  <c r="X21"/>
  <c r="Z21"/>
  <c r="AD21"/>
  <c r="AF21"/>
  <c r="AH21"/>
  <c r="F22"/>
  <c r="H22"/>
  <c r="J22"/>
  <c r="N22"/>
  <c r="P22"/>
  <c r="R22"/>
  <c r="V22"/>
  <c r="X22"/>
  <c r="Z22"/>
  <c r="AD22"/>
  <c r="AF22"/>
  <c r="AH22"/>
  <c r="F23"/>
  <c r="H23"/>
  <c r="J23"/>
  <c r="N23"/>
  <c r="P23"/>
  <c r="R23"/>
  <c r="V23"/>
  <c r="X23"/>
  <c r="Z23"/>
  <c r="AD23"/>
  <c r="AF23"/>
  <c r="AH23"/>
  <c r="F24"/>
  <c r="H24"/>
  <c r="J24"/>
  <c r="N24"/>
  <c r="P24"/>
  <c r="R24"/>
  <c r="V24"/>
  <c r="X24"/>
  <c r="Z24"/>
  <c r="AD24"/>
  <c r="AF24"/>
  <c r="AH24"/>
  <c r="F25"/>
  <c r="H25"/>
  <c r="J25"/>
  <c r="N25"/>
  <c r="P25"/>
  <c r="R25"/>
  <c r="V25"/>
  <c r="X25"/>
  <c r="Z25"/>
  <c r="AD25"/>
  <c r="AF25"/>
  <c r="AH25"/>
  <c r="F26"/>
  <c r="H26"/>
  <c r="J26"/>
  <c r="N26"/>
  <c r="P26"/>
  <c r="R26"/>
  <c r="V26"/>
  <c r="X26"/>
  <c r="Z26"/>
  <c r="AD26"/>
  <c r="AF26"/>
  <c r="AH26"/>
  <c r="F27"/>
  <c r="H27"/>
  <c r="J27"/>
  <c r="N27"/>
  <c r="P27"/>
  <c r="R27"/>
  <c r="V27"/>
  <c r="X27"/>
  <c r="Z27"/>
  <c r="AD27"/>
  <c r="AF27"/>
  <c r="AH27"/>
  <c r="F28"/>
  <c r="H28"/>
  <c r="J28"/>
  <c r="N28"/>
  <c r="P28"/>
  <c r="R28"/>
  <c r="V28"/>
  <c r="X28"/>
  <c r="Z28"/>
  <c r="AD28"/>
  <c r="AF28"/>
  <c r="AH28"/>
  <c r="F29"/>
  <c r="H29"/>
  <c r="J29"/>
  <c r="N29"/>
  <c r="P29"/>
  <c r="R29"/>
  <c r="V29"/>
  <c r="X29"/>
  <c r="Z29"/>
  <c r="AD29"/>
  <c r="AF29"/>
  <c r="AH29"/>
  <c r="F30"/>
  <c r="H30"/>
  <c r="J30"/>
  <c r="N30"/>
  <c r="P30"/>
  <c r="R30"/>
  <c r="V30"/>
  <c r="X30"/>
  <c r="Z30"/>
  <c r="AD30"/>
  <c r="AF30"/>
  <c r="AH30"/>
  <c r="F31"/>
  <c r="H31"/>
  <c r="J31"/>
  <c r="N31"/>
  <c r="P31"/>
  <c r="R31"/>
  <c r="V31"/>
  <c r="X31"/>
  <c r="Z31"/>
  <c r="AD31"/>
  <c r="AF31"/>
  <c r="AH31"/>
  <c r="F32"/>
  <c r="H32"/>
  <c r="J32"/>
  <c r="N32"/>
  <c r="P32"/>
  <c r="R32"/>
  <c r="V32"/>
  <c r="X32"/>
  <c r="Z32"/>
  <c r="AD32"/>
  <c r="AF32"/>
  <c r="AH32"/>
  <c r="F33"/>
  <c r="H33"/>
  <c r="J33"/>
  <c r="N33"/>
  <c r="P33"/>
  <c r="R33"/>
  <c r="V33"/>
  <c r="X33"/>
  <c r="Z33"/>
  <c r="AD33"/>
  <c r="AF33"/>
  <c r="AH33"/>
  <c r="F34"/>
  <c r="H34"/>
  <c r="J34"/>
  <c r="N34"/>
  <c r="P34"/>
  <c r="R34"/>
  <c r="V34"/>
  <c r="X34"/>
  <c r="Z34"/>
  <c r="AD34"/>
  <c r="AF34"/>
  <c r="AH34"/>
  <c r="F35"/>
  <c r="H35"/>
  <c r="J35"/>
  <c r="N35"/>
  <c r="P35"/>
  <c r="R35"/>
  <c r="V35"/>
  <c r="X35"/>
  <c r="Z35"/>
  <c r="AD35"/>
  <c r="AF35"/>
  <c r="AH35"/>
  <c r="F36"/>
  <c r="H36"/>
  <c r="J36"/>
  <c r="N36"/>
  <c r="P36"/>
  <c r="R36"/>
  <c r="V36"/>
  <c r="X36"/>
  <c r="Z36"/>
  <c r="AD36"/>
  <c r="AF36"/>
  <c r="AH36"/>
  <c r="F37"/>
  <c r="H37"/>
  <c r="J37"/>
  <c r="N37"/>
  <c r="P37"/>
  <c r="R37"/>
  <c r="V37"/>
  <c r="X37"/>
  <c r="Z37"/>
  <c r="AD37"/>
  <c r="AF37"/>
  <c r="AH37"/>
  <c r="F38"/>
  <c r="H38"/>
  <c r="J38"/>
  <c r="N38"/>
  <c r="P38"/>
  <c r="R38"/>
  <c r="V38"/>
  <c r="X38"/>
  <c r="Z38"/>
  <c r="AD38"/>
  <c r="AF38"/>
  <c r="AH38"/>
  <c r="F39"/>
  <c r="H39"/>
  <c r="J39"/>
  <c r="N39"/>
  <c r="P39"/>
  <c r="R39"/>
  <c r="V39"/>
  <c r="X39"/>
  <c r="Z39"/>
  <c r="AD39"/>
  <c r="AF39"/>
  <c r="AH39"/>
  <c r="F40"/>
  <c r="H40"/>
  <c r="J40"/>
  <c r="N40"/>
  <c r="P40"/>
  <c r="R40"/>
  <c r="V40"/>
  <c r="X40"/>
  <c r="Z40"/>
  <c r="AD40"/>
  <c r="AF40"/>
  <c r="AH40"/>
  <c r="F41"/>
  <c r="H41"/>
  <c r="J41"/>
  <c r="N41"/>
  <c r="P41"/>
  <c r="R41"/>
  <c r="V41"/>
  <c r="X41"/>
  <c r="Z41"/>
  <c r="AD41"/>
  <c r="AF41"/>
  <c r="AH41"/>
  <c r="F42"/>
  <c r="H42"/>
  <c r="J42"/>
  <c r="N42"/>
  <c r="P42"/>
  <c r="R42"/>
  <c r="V42"/>
  <c r="X42"/>
  <c r="Z42"/>
  <c r="AD42"/>
  <c r="AF42"/>
  <c r="AH42"/>
  <c r="F43"/>
  <c r="H43"/>
  <c r="J43"/>
  <c r="N43"/>
  <c r="P43"/>
  <c r="R43"/>
  <c r="V43"/>
  <c r="X43"/>
  <c r="Z43"/>
  <c r="AD43"/>
  <c r="AF43"/>
  <c r="AH43"/>
  <c r="F44"/>
  <c r="H44"/>
  <c r="J44"/>
  <c r="N44"/>
  <c r="P44"/>
  <c r="R44"/>
  <c r="V44"/>
  <c r="X44"/>
  <c r="Z44"/>
  <c r="AD44"/>
  <c r="AF44"/>
  <c r="AH44"/>
  <c r="F45"/>
  <c r="H45"/>
  <c r="J45"/>
  <c r="N45"/>
  <c r="P45"/>
  <c r="R45"/>
  <c r="V45"/>
  <c r="X45"/>
  <c r="Z45"/>
  <c r="AD45"/>
  <c r="AF45"/>
  <c r="AH45"/>
  <c r="F46"/>
  <c r="H46"/>
  <c r="J46"/>
  <c r="N46"/>
  <c r="P46"/>
  <c r="R46"/>
  <c r="V46"/>
  <c r="X46"/>
  <c r="Z46"/>
  <c r="AD46"/>
  <c r="AF46"/>
  <c r="AH46"/>
  <c r="F47"/>
  <c r="H47"/>
  <c r="J47"/>
  <c r="N47"/>
  <c r="P47"/>
  <c r="R47"/>
  <c r="V47"/>
  <c r="X47"/>
  <c r="Z47"/>
  <c r="AD47"/>
  <c r="AF47"/>
  <c r="AH47"/>
  <c r="F48"/>
  <c r="H48"/>
  <c r="J48"/>
  <c r="N48"/>
  <c r="P48"/>
  <c r="R48"/>
  <c r="V48"/>
  <c r="X48"/>
  <c r="Z48"/>
  <c r="AD48"/>
  <c r="AF48"/>
  <c r="AH48"/>
  <c r="F49"/>
  <c r="H49"/>
  <c r="J49"/>
  <c r="N49"/>
  <c r="P49"/>
  <c r="R49"/>
  <c r="V49"/>
  <c r="X49"/>
  <c r="Z49"/>
  <c r="AD49"/>
  <c r="AF49"/>
  <c r="AH49"/>
  <c r="F50"/>
  <c r="H50"/>
  <c r="J50"/>
  <c r="N50"/>
  <c r="P50"/>
  <c r="R50"/>
  <c r="V50"/>
  <c r="X50"/>
  <c r="Z50"/>
  <c r="AD50"/>
  <c r="AF50"/>
  <c r="AH50"/>
  <c r="F51"/>
  <c r="H51"/>
  <c r="J51"/>
  <c r="N51"/>
  <c r="P51"/>
  <c r="R51"/>
  <c r="V51"/>
  <c r="X51"/>
  <c r="Z51"/>
  <c r="AD51"/>
  <c r="AF51"/>
  <c r="AH51"/>
  <c r="F52"/>
  <c r="H52"/>
  <c r="J52"/>
  <c r="N52"/>
  <c r="P52"/>
  <c r="R52"/>
  <c r="V52"/>
  <c r="X52"/>
  <c r="Z52"/>
  <c r="AD52"/>
  <c r="AF52"/>
  <c r="AH52"/>
  <c r="F53"/>
  <c r="H53"/>
  <c r="J53"/>
  <c r="N53"/>
  <c r="P53"/>
  <c r="R53"/>
  <c r="V53"/>
  <c r="X53"/>
  <c r="Z53"/>
  <c r="AD53"/>
  <c r="AF53"/>
  <c r="AH53"/>
  <c r="F54"/>
  <c r="H54"/>
  <c r="J54"/>
  <c r="N54"/>
  <c r="P54"/>
  <c r="R54"/>
  <c r="V54"/>
  <c r="X54"/>
  <c r="Z54"/>
  <c r="AD54"/>
  <c r="AF54"/>
  <c r="AH54"/>
  <c r="F55"/>
  <c r="H55"/>
  <c r="J55"/>
  <c r="N55"/>
  <c r="P55"/>
  <c r="R55"/>
  <c r="V55"/>
  <c r="X55"/>
  <c r="Z55"/>
  <c r="AD55"/>
  <c r="AF55"/>
  <c r="AH55"/>
  <c r="F56"/>
  <c r="H56"/>
  <c r="J56"/>
  <c r="N56"/>
  <c r="P56"/>
  <c r="R56"/>
  <c r="V56"/>
  <c r="X56"/>
  <c r="Z56"/>
  <c r="AD56"/>
  <c r="AF56"/>
  <c r="AH56"/>
  <c r="F57"/>
  <c r="H57"/>
  <c r="J57"/>
  <c r="N57"/>
  <c r="P57"/>
  <c r="R57"/>
  <c r="V57"/>
  <c r="X57"/>
  <c r="Z57"/>
  <c r="AD57"/>
  <c r="AF57"/>
  <c r="AH57"/>
  <c r="F58"/>
  <c r="H58"/>
  <c r="J58"/>
  <c r="N58"/>
  <c r="P58"/>
  <c r="R58"/>
  <c r="V58"/>
  <c r="X58"/>
  <c r="Z58"/>
  <c r="AD58"/>
  <c r="AF58"/>
  <c r="AH58"/>
  <c r="F59"/>
  <c r="H59"/>
  <c r="J59"/>
  <c r="N59"/>
  <c r="P59"/>
  <c r="R59"/>
  <c r="V59"/>
  <c r="X59"/>
  <c r="Z59"/>
  <c r="AD59"/>
  <c r="AF59"/>
  <c r="AH59"/>
  <c r="F60"/>
  <c r="H60"/>
  <c r="J60"/>
  <c r="N60"/>
  <c r="P60"/>
  <c r="R60"/>
  <c r="V60"/>
  <c r="X60"/>
  <c r="Z60"/>
  <c r="AD60"/>
  <c r="AF60"/>
  <c r="AH60"/>
  <c r="F61"/>
  <c r="H61"/>
  <c r="J61"/>
  <c r="N61"/>
  <c r="P61"/>
  <c r="R61"/>
  <c r="V61"/>
  <c r="X61"/>
  <c r="Z61"/>
  <c r="AD61"/>
  <c r="AF61"/>
  <c r="AH61"/>
  <c r="F62"/>
  <c r="H62"/>
  <c r="J62"/>
  <c r="N62"/>
  <c r="P62"/>
  <c r="R62"/>
  <c r="V62"/>
  <c r="X62"/>
  <c r="Z62"/>
  <c r="AD62"/>
  <c r="AF62"/>
  <c r="AH62"/>
  <c r="F63"/>
  <c r="H63"/>
  <c r="J63"/>
  <c r="N63"/>
  <c r="P63"/>
  <c r="R63"/>
  <c r="V63"/>
  <c r="X63"/>
  <c r="Z63"/>
  <c r="AD63"/>
  <c r="AF63"/>
  <c r="AH63"/>
  <c r="F64"/>
  <c r="H64"/>
  <c r="J64"/>
  <c r="N64"/>
  <c r="P64"/>
  <c r="R64"/>
  <c r="V64"/>
  <c r="X64"/>
  <c r="Z64"/>
  <c r="AD64"/>
  <c r="AF64"/>
  <c r="AH64"/>
  <c r="F65"/>
  <c r="H65"/>
  <c r="J65"/>
  <c r="N65"/>
  <c r="P65"/>
  <c r="R65"/>
  <c r="V65"/>
  <c r="X65"/>
  <c r="Z65"/>
  <c r="AD65"/>
  <c r="AF65"/>
  <c r="AH65"/>
  <c r="F66"/>
  <c r="H66"/>
  <c r="J66"/>
  <c r="N66"/>
  <c r="P66"/>
  <c r="R66"/>
  <c r="V66"/>
  <c r="X66"/>
  <c r="Z66"/>
  <c r="AD66"/>
  <c r="AF66"/>
  <c r="AH66"/>
  <c r="F67"/>
  <c r="H67"/>
  <c r="J67"/>
  <c r="N67"/>
  <c r="P67"/>
  <c r="R67"/>
  <c r="V67"/>
  <c r="X67"/>
  <c r="Z67"/>
  <c r="AD67"/>
  <c r="AF67"/>
  <c r="AH67"/>
  <c r="F68"/>
  <c r="H68"/>
  <c r="J68"/>
  <c r="N68"/>
  <c r="P68"/>
  <c r="R68"/>
  <c r="V68"/>
  <c r="X68"/>
  <c r="Z68"/>
  <c r="AD68"/>
  <c r="AF68"/>
  <c r="AH68"/>
  <c r="F69"/>
  <c r="H69"/>
  <c r="J69"/>
  <c r="N69"/>
  <c r="P69"/>
  <c r="R69"/>
  <c r="V69"/>
  <c r="X69"/>
  <c r="Z69"/>
  <c r="AD69"/>
  <c r="AF69"/>
  <c r="AH69"/>
  <c r="F70"/>
  <c r="H70"/>
  <c r="J70"/>
  <c r="N70"/>
  <c r="P70"/>
  <c r="R70"/>
  <c r="V70"/>
  <c r="X70"/>
  <c r="Z70"/>
  <c r="AD70"/>
  <c r="AF70"/>
  <c r="AH70"/>
  <c r="F71"/>
  <c r="H71"/>
  <c r="J71"/>
  <c r="N71"/>
  <c r="P71"/>
  <c r="R71"/>
  <c r="V71"/>
  <c r="X71"/>
  <c r="Z71"/>
  <c r="AD71"/>
  <c r="AF71"/>
  <c r="AH71"/>
  <c r="F72"/>
  <c r="H72"/>
  <c r="J72"/>
  <c r="N72"/>
  <c r="P72"/>
  <c r="R72"/>
  <c r="V72"/>
  <c r="X72"/>
  <c r="Z72"/>
  <c r="AD72"/>
  <c r="AF72"/>
  <c r="AH72"/>
  <c r="F73"/>
  <c r="H73"/>
  <c r="J73"/>
  <c r="N73"/>
  <c r="P73"/>
  <c r="R73"/>
  <c r="V73"/>
  <c r="X73"/>
  <c r="Z73"/>
  <c r="AD73"/>
  <c r="AF73"/>
  <c r="AH73"/>
  <c r="F74"/>
  <c r="H74"/>
  <c r="J74"/>
  <c r="N74"/>
  <c r="P74"/>
  <c r="R74"/>
  <c r="V74"/>
  <c r="X74"/>
  <c r="Z74"/>
  <c r="AD74"/>
  <c r="AF74"/>
  <c r="AH74"/>
  <c r="F75"/>
  <c r="H75"/>
  <c r="J75"/>
  <c r="N75"/>
  <c r="P75"/>
  <c r="R75"/>
  <c r="V75"/>
  <c r="X75"/>
  <c r="Z75"/>
  <c r="AD75"/>
  <c r="AF75"/>
  <c r="AH75"/>
  <c r="F76"/>
  <c r="H76"/>
  <c r="J76"/>
  <c r="N76"/>
  <c r="P76"/>
  <c r="R76"/>
  <c r="V76"/>
  <c r="X76"/>
  <c r="Z76"/>
  <c r="AD76"/>
  <c r="AF76"/>
  <c r="AH76"/>
  <c r="F77"/>
  <c r="H77"/>
  <c r="J77"/>
  <c r="N77"/>
  <c r="P77"/>
  <c r="R77"/>
  <c r="V77"/>
  <c r="X77"/>
  <c r="Z77"/>
  <c r="AD77"/>
  <c r="AF77"/>
  <c r="AH77"/>
  <c r="F78"/>
  <c r="H78"/>
  <c r="J78"/>
  <c r="N78"/>
  <c r="P78"/>
  <c r="R78"/>
  <c r="V78"/>
  <c r="X78"/>
  <c r="Z78"/>
  <c r="AD78"/>
  <c r="AF78"/>
  <c r="AH78"/>
  <c r="F79"/>
  <c r="H79"/>
  <c r="J79"/>
  <c r="N79"/>
  <c r="P79"/>
  <c r="R79"/>
  <c r="V79"/>
  <c r="X79"/>
  <c r="Z79"/>
  <c r="AD79"/>
  <c r="AF79"/>
  <c r="AH79"/>
  <c r="F80"/>
  <c r="H80"/>
  <c r="J80"/>
  <c r="N80"/>
  <c r="P80"/>
  <c r="R80"/>
  <c r="V80"/>
  <c r="X80"/>
  <c r="Z80"/>
  <c r="AD80"/>
  <c r="AF80"/>
  <c r="AH80"/>
  <c r="F81"/>
  <c r="H81"/>
  <c r="J81"/>
  <c r="N81"/>
  <c r="P81"/>
  <c r="R81"/>
  <c r="V81"/>
  <c r="X81"/>
  <c r="Z81"/>
  <c r="AD81"/>
  <c r="AF81"/>
  <c r="AH81"/>
  <c r="F82"/>
  <c r="H82"/>
  <c r="J82"/>
  <c r="N82"/>
  <c r="P82"/>
  <c r="R82"/>
  <c r="V82"/>
  <c r="X82"/>
  <c r="Z82"/>
  <c r="AD82"/>
  <c r="AF82"/>
  <c r="AH82"/>
  <c r="F83"/>
  <c r="H83"/>
  <c r="J83"/>
  <c r="N83"/>
  <c r="P83"/>
  <c r="R83"/>
  <c r="V83"/>
  <c r="X83"/>
  <c r="Z83"/>
  <c r="AD83"/>
  <c r="AF83"/>
  <c r="AH83"/>
  <c r="F84"/>
  <c r="H84"/>
  <c r="J84"/>
  <c r="N84"/>
  <c r="P84"/>
  <c r="R84"/>
  <c r="V84"/>
  <c r="X84"/>
  <c r="Z84"/>
  <c r="AD84"/>
  <c r="AF84"/>
  <c r="AH84"/>
  <c r="F85"/>
  <c r="H85"/>
  <c r="J85"/>
  <c r="N85"/>
  <c r="P85"/>
  <c r="R85"/>
  <c r="V85"/>
  <c r="X85"/>
  <c r="Z85"/>
  <c r="AD85"/>
  <c r="AF85"/>
  <c r="AH85"/>
  <c r="F86"/>
  <c r="H86"/>
  <c r="J86"/>
  <c r="N86"/>
  <c r="P86"/>
  <c r="R86"/>
  <c r="V86"/>
  <c r="X86"/>
  <c r="Z86"/>
  <c r="AD86"/>
  <c r="AF86"/>
  <c r="AH86"/>
  <c r="F87"/>
  <c r="H87"/>
  <c r="J87"/>
  <c r="N87"/>
  <c r="P87"/>
  <c r="R87"/>
  <c r="V87"/>
  <c r="X87"/>
  <c r="Z87"/>
  <c r="AD87"/>
  <c r="AF87"/>
  <c r="AH87"/>
  <c r="F88"/>
  <c r="H88"/>
  <c r="J88"/>
  <c r="N88"/>
  <c r="P88"/>
  <c r="R88"/>
  <c r="V88"/>
  <c r="X88"/>
  <c r="Z88"/>
  <c r="AD88"/>
  <c r="AF88"/>
  <c r="AH88"/>
  <c r="F89"/>
  <c r="H89"/>
  <c r="J89"/>
  <c r="N89"/>
  <c r="P89"/>
  <c r="R89"/>
  <c r="V89"/>
  <c r="X89"/>
  <c r="Z89"/>
  <c r="AD89"/>
  <c r="AF89"/>
  <c r="AH89"/>
  <c r="F90"/>
  <c r="H90"/>
  <c r="J90"/>
  <c r="N90"/>
  <c r="P90"/>
  <c r="R90"/>
  <c r="V90"/>
  <c r="X90"/>
  <c r="Z90"/>
  <c r="AD90"/>
  <c r="AF90"/>
  <c r="AH90"/>
  <c r="F91"/>
  <c r="H91"/>
  <c r="J91"/>
  <c r="N91"/>
  <c r="P91"/>
  <c r="R91"/>
  <c r="V91"/>
  <c r="X91"/>
  <c r="Z91"/>
  <c r="AD91"/>
  <c r="AF91"/>
  <c r="AH91"/>
  <c r="F92"/>
  <c r="H92"/>
  <c r="J92"/>
  <c r="N92"/>
  <c r="P92"/>
  <c r="R92"/>
  <c r="V92"/>
  <c r="X92"/>
  <c r="Z92"/>
  <c r="AD92"/>
  <c r="AF92"/>
  <c r="AH92"/>
  <c r="F93"/>
  <c r="H93"/>
  <c r="J93"/>
  <c r="N93"/>
  <c r="P93"/>
  <c r="R93"/>
  <c r="V93"/>
  <c r="X93"/>
  <c r="Z93"/>
  <c r="AD93"/>
  <c r="AF93"/>
  <c r="AH93"/>
  <c r="F94"/>
  <c r="H94"/>
  <c r="J94"/>
  <c r="N94"/>
  <c r="P94"/>
  <c r="R94"/>
  <c r="V94"/>
  <c r="X94"/>
  <c r="Z94"/>
  <c r="AD94"/>
  <c r="AF94"/>
  <c r="AH94"/>
  <c r="F95"/>
  <c r="H95"/>
  <c r="J95"/>
  <c r="N95"/>
  <c r="P95"/>
  <c r="R95"/>
  <c r="V95"/>
  <c r="X95"/>
  <c r="Z95"/>
  <c r="AD95"/>
  <c r="AF95"/>
  <c r="AH95"/>
  <c r="F96"/>
  <c r="H96"/>
  <c r="J96"/>
  <c r="N96"/>
  <c r="P96"/>
  <c r="R96"/>
  <c r="V96"/>
  <c r="X96"/>
  <c r="Z96"/>
  <c r="AD96"/>
  <c r="AF96"/>
  <c r="AH96"/>
  <c r="F97"/>
  <c r="H97"/>
  <c r="J97"/>
  <c r="N97"/>
  <c r="P97"/>
  <c r="R97"/>
  <c r="V97"/>
  <c r="X97"/>
  <c r="Z97"/>
  <c r="AD97"/>
  <c r="AF97"/>
  <c r="AH97"/>
  <c r="F98"/>
  <c r="H98"/>
  <c r="J98"/>
  <c r="N98"/>
  <c r="P98"/>
  <c r="R98"/>
  <c r="V98"/>
  <c r="X98"/>
  <c r="Z98"/>
  <c r="AD98"/>
  <c r="AF98"/>
  <c r="AH98"/>
  <c r="F99"/>
  <c r="H99"/>
  <c r="J99"/>
  <c r="N99"/>
  <c r="P99"/>
  <c r="R99"/>
  <c r="V99"/>
  <c r="X99"/>
  <c r="Z99"/>
  <c r="AD99"/>
  <c r="AF99"/>
  <c r="AH99"/>
  <c r="F100"/>
  <c r="H100"/>
  <c r="J100"/>
  <c r="N100"/>
  <c r="P100"/>
  <c r="R100"/>
  <c r="V100"/>
  <c r="X100"/>
  <c r="Z100"/>
  <c r="AD100"/>
  <c r="AF100"/>
  <c r="AH100"/>
  <c r="F101"/>
  <c r="H101"/>
  <c r="J101"/>
  <c r="N101"/>
  <c r="P101"/>
  <c r="R101"/>
  <c r="V101"/>
  <c r="X101"/>
  <c r="Z101"/>
  <c r="AD101"/>
  <c r="AF101"/>
  <c r="AH101"/>
  <c r="F102"/>
  <c r="H102"/>
  <c r="J102"/>
  <c r="N102"/>
  <c r="P102"/>
  <c r="R102"/>
  <c r="V102"/>
  <c r="X102"/>
  <c r="Z102"/>
  <c r="AD102"/>
  <c r="AF102"/>
  <c r="AH102"/>
  <c r="F103"/>
  <c r="H103"/>
  <c r="J103"/>
  <c r="N103"/>
  <c r="P103"/>
  <c r="R103"/>
  <c r="V103"/>
  <c r="X103"/>
  <c r="Z103"/>
  <c r="AD103"/>
  <c r="AF103"/>
  <c r="AH103"/>
  <c r="F104"/>
  <c r="H104"/>
  <c r="J104"/>
  <c r="N104"/>
  <c r="P104"/>
  <c r="R104"/>
  <c r="V104"/>
  <c r="X104"/>
  <c r="Z104"/>
  <c r="AD104"/>
  <c r="AF104"/>
  <c r="AH104"/>
  <c r="F105"/>
  <c r="H105"/>
  <c r="J105"/>
  <c r="N105"/>
  <c r="P105"/>
  <c r="R105"/>
  <c r="V105"/>
  <c r="X105"/>
  <c r="Z105"/>
  <c r="AD105"/>
  <c r="AF105"/>
  <c r="AH105"/>
  <c r="F106"/>
  <c r="H106"/>
  <c r="J106"/>
  <c r="N106"/>
  <c r="P106"/>
  <c r="R106"/>
  <c r="V106"/>
  <c r="X106"/>
  <c r="Z106"/>
  <c r="AD106"/>
  <c r="AF106"/>
  <c r="AH106"/>
  <c r="F107"/>
  <c r="H107"/>
  <c r="J107"/>
  <c r="N107"/>
  <c r="P107"/>
  <c r="R107"/>
  <c r="V107"/>
  <c r="X107"/>
  <c r="Z107"/>
  <c r="AD107"/>
  <c r="AF107"/>
  <c r="AH107"/>
  <c r="F108"/>
  <c r="H108"/>
  <c r="J108"/>
  <c r="N108"/>
  <c r="P108"/>
  <c r="R108"/>
  <c r="V108"/>
  <c r="X108"/>
  <c r="Z108"/>
  <c r="AD108"/>
  <c r="AF108"/>
  <c r="AH108"/>
  <c r="F109"/>
  <c r="H109"/>
  <c r="J109"/>
  <c r="N109"/>
  <c r="P109"/>
  <c r="R109"/>
  <c r="V109"/>
  <c r="X109"/>
  <c r="Z109"/>
  <c r="AD109"/>
  <c r="AF109"/>
  <c r="AH109"/>
  <c r="F110"/>
  <c r="H110"/>
  <c r="J110"/>
  <c r="N110"/>
  <c r="P110"/>
  <c r="R110"/>
  <c r="V110"/>
  <c r="X110"/>
  <c r="Z110"/>
  <c r="AD110"/>
  <c r="AF110"/>
  <c r="AH110"/>
  <c r="F111"/>
  <c r="H111"/>
  <c r="J111"/>
  <c r="N111"/>
  <c r="P111"/>
  <c r="R111"/>
  <c r="V111"/>
  <c r="X111"/>
  <c r="Z111"/>
  <c r="AD111"/>
  <c r="AF111"/>
  <c r="AH111"/>
  <c r="F112"/>
  <c r="H112"/>
  <c r="J112"/>
  <c r="N112"/>
  <c r="P112"/>
  <c r="R112"/>
  <c r="V112"/>
  <c r="X112"/>
  <c r="Z112"/>
  <c r="AD112"/>
  <c r="AF112"/>
  <c r="AH112"/>
  <c r="F113"/>
  <c r="H113"/>
  <c r="J113"/>
  <c r="N113"/>
  <c r="P113"/>
  <c r="R113"/>
  <c r="V113"/>
  <c r="X113"/>
  <c r="Z113"/>
  <c r="AD113"/>
  <c r="AF113"/>
  <c r="AH113"/>
  <c r="F114"/>
  <c r="H114"/>
  <c r="J114"/>
  <c r="N114"/>
  <c r="P114"/>
  <c r="R114"/>
  <c r="V114"/>
  <c r="X114"/>
  <c r="Z114"/>
  <c r="AD114"/>
  <c r="AF114"/>
  <c r="AH114"/>
  <c r="F115"/>
  <c r="H115"/>
  <c r="J115"/>
  <c r="N115"/>
  <c r="P115"/>
  <c r="R115"/>
  <c r="V115"/>
  <c r="X115"/>
  <c r="Z115"/>
  <c r="AD115"/>
  <c r="AF115"/>
  <c r="AH115"/>
  <c r="F116"/>
  <c r="H116"/>
  <c r="J116"/>
  <c r="N116"/>
  <c r="P116"/>
  <c r="R116"/>
  <c r="V116"/>
  <c r="X116"/>
  <c r="Z116"/>
  <c r="AD116"/>
  <c r="AF116"/>
  <c r="AH116"/>
  <c r="F117"/>
  <c r="H117"/>
  <c r="J117"/>
  <c r="N117"/>
  <c r="P117"/>
  <c r="R117"/>
  <c r="V117"/>
  <c r="X117"/>
  <c r="Z117"/>
  <c r="AD117"/>
  <c r="AF117"/>
  <c r="AH117"/>
  <c r="F118"/>
  <c r="H118"/>
  <c r="J118"/>
  <c r="N118"/>
  <c r="P118"/>
  <c r="R118"/>
  <c r="V118"/>
  <c r="X118"/>
  <c r="Z118"/>
  <c r="AD118"/>
  <c r="AF118"/>
  <c r="AH118"/>
  <c r="F119"/>
  <c r="H119"/>
  <c r="J119"/>
  <c r="N119"/>
  <c r="P119"/>
  <c r="R119"/>
  <c r="V119"/>
  <c r="X119"/>
  <c r="Z119"/>
  <c r="AD119"/>
  <c r="AF119"/>
  <c r="AH119"/>
  <c r="F120"/>
  <c r="H120"/>
  <c r="J120"/>
  <c r="N120"/>
  <c r="P120"/>
  <c r="R120"/>
  <c r="V120"/>
  <c r="X120"/>
  <c r="Z120"/>
  <c r="AD120"/>
  <c r="AF120"/>
  <c r="AH120"/>
  <c r="F121"/>
  <c r="H121"/>
  <c r="J121"/>
  <c r="N121"/>
  <c r="P121"/>
  <c r="R121"/>
  <c r="V121"/>
  <c r="X121"/>
  <c r="Z121"/>
  <c r="AD121"/>
  <c r="AF121"/>
  <c r="AH121"/>
  <c r="F122"/>
  <c r="H122"/>
  <c r="J122"/>
  <c r="N122"/>
  <c r="P122"/>
  <c r="R122"/>
  <c r="V122"/>
  <c r="X122"/>
  <c r="Z122"/>
  <c r="AD122"/>
  <c r="AF122"/>
  <c r="AH122"/>
  <c r="F123"/>
  <c r="H123"/>
  <c r="J123"/>
  <c r="N123"/>
  <c r="P123"/>
  <c r="R123"/>
  <c r="V123"/>
  <c r="X123"/>
  <c r="Z123"/>
  <c r="AD123"/>
  <c r="AF123"/>
  <c r="AH123"/>
  <c r="F124"/>
  <c r="H124"/>
  <c r="J124"/>
  <c r="N124"/>
  <c r="P124"/>
  <c r="R124"/>
  <c r="V124"/>
  <c r="X124"/>
  <c r="Z124"/>
  <c r="AD124"/>
  <c r="AF124"/>
  <c r="AH124"/>
  <c r="F125"/>
  <c r="H125"/>
  <c r="J125"/>
  <c r="N125"/>
  <c r="P125"/>
  <c r="R125"/>
  <c r="V125"/>
  <c r="X125"/>
  <c r="Z125"/>
  <c r="AD125"/>
  <c r="AF125"/>
  <c r="AH125"/>
  <c r="F126"/>
  <c r="H126"/>
  <c r="J126"/>
  <c r="N126"/>
  <c r="P126"/>
  <c r="R126"/>
  <c r="V126"/>
  <c r="X126"/>
  <c r="Z126"/>
  <c r="AD126"/>
  <c r="AF126"/>
  <c r="AH126"/>
  <c r="F127"/>
  <c r="H127"/>
  <c r="J127"/>
  <c r="N127"/>
  <c r="P127"/>
  <c r="R127"/>
  <c r="V127"/>
  <c r="X127"/>
  <c r="Z127"/>
  <c r="AD127"/>
  <c r="AF127"/>
  <c r="AH127"/>
  <c r="F128"/>
  <c r="H128"/>
  <c r="J128"/>
  <c r="N128"/>
  <c r="P128"/>
  <c r="R128"/>
  <c r="V128"/>
  <c r="X128"/>
  <c r="Z128"/>
  <c r="AD128"/>
  <c r="AF128"/>
  <c r="AH128"/>
  <c r="F129"/>
  <c r="H129"/>
  <c r="J129"/>
  <c r="N129"/>
  <c r="P129"/>
  <c r="R129"/>
  <c r="V129"/>
  <c r="X129"/>
  <c r="Z129"/>
  <c r="AD129"/>
  <c r="AF129"/>
  <c r="AH129"/>
  <c r="F130"/>
  <c r="H130"/>
  <c r="J130"/>
  <c r="N130"/>
  <c r="P130"/>
  <c r="R130"/>
  <c r="V130"/>
  <c r="X130"/>
  <c r="Z130"/>
  <c r="AD130"/>
  <c r="AF130"/>
  <c r="AH130"/>
  <c r="F131"/>
  <c r="H131"/>
  <c r="J131"/>
  <c r="N131"/>
  <c r="P131"/>
  <c r="R131"/>
  <c r="V131"/>
  <c r="X131"/>
  <c r="Z131"/>
  <c r="AD131"/>
  <c r="AF131"/>
  <c r="AH131"/>
  <c r="F132"/>
  <c r="H132"/>
  <c r="J132"/>
  <c r="N132"/>
  <c r="P132"/>
  <c r="R132"/>
  <c r="V132"/>
  <c r="X132"/>
  <c r="Z132"/>
  <c r="AD132"/>
  <c r="AF132"/>
  <c r="AH132"/>
  <c r="F133"/>
  <c r="H133"/>
  <c r="J133"/>
  <c r="N133"/>
  <c r="P133"/>
  <c r="R133"/>
  <c r="V133"/>
  <c r="X133"/>
  <c r="Z133"/>
  <c r="AD133"/>
  <c r="AF133"/>
  <c r="AH133"/>
  <c r="F134"/>
  <c r="H134"/>
  <c r="J134"/>
  <c r="N134"/>
  <c r="P134"/>
  <c r="R134"/>
  <c r="V134"/>
  <c r="X134"/>
  <c r="Z134"/>
  <c r="AD134"/>
  <c r="AF134"/>
  <c r="AH134"/>
  <c r="F135"/>
  <c r="H135"/>
  <c r="J135"/>
  <c r="N135"/>
  <c r="P135"/>
  <c r="R135"/>
  <c r="V135"/>
  <c r="X135"/>
  <c r="Z135"/>
  <c r="AD135"/>
  <c r="AF135"/>
  <c r="AH135"/>
  <c r="F136"/>
  <c r="H136"/>
  <c r="J136"/>
  <c r="N136"/>
  <c r="P136"/>
  <c r="R136"/>
  <c r="V136"/>
  <c r="X136"/>
  <c r="Z136"/>
  <c r="AD136"/>
  <c r="AF136"/>
  <c r="AH136"/>
  <c r="F137"/>
  <c r="H137"/>
  <c r="J137"/>
  <c r="N137"/>
  <c r="P137"/>
  <c r="R137"/>
  <c r="V137"/>
  <c r="X137"/>
  <c r="Z137"/>
  <c r="AD137"/>
  <c r="AF137"/>
  <c r="AH137"/>
  <c r="F138"/>
  <c r="H138"/>
  <c r="J138"/>
  <c r="N138"/>
  <c r="P138"/>
  <c r="R138"/>
  <c r="V138"/>
  <c r="X138"/>
  <c r="Z138"/>
  <c r="AD138"/>
  <c r="AF138"/>
  <c r="AH138"/>
  <c r="F139"/>
  <c r="H139"/>
  <c r="J139"/>
  <c r="N139"/>
  <c r="P139"/>
  <c r="R139"/>
  <c r="V139"/>
  <c r="X139"/>
  <c r="Z139"/>
  <c r="AD139"/>
  <c r="AF139"/>
  <c r="AH139"/>
  <c r="F140"/>
  <c r="H140"/>
  <c r="J140"/>
  <c r="N140"/>
  <c r="P140"/>
  <c r="R140"/>
  <c r="V140"/>
  <c r="X140"/>
  <c r="Z140"/>
  <c r="AD140"/>
  <c r="AF140"/>
  <c r="AH140"/>
  <c r="F141"/>
  <c r="H141"/>
  <c r="J141"/>
  <c r="N141"/>
  <c r="P141"/>
  <c r="R141"/>
  <c r="V141"/>
  <c r="X141"/>
  <c r="Z141"/>
  <c r="AD141"/>
  <c r="AF141"/>
  <c r="AH141"/>
  <c r="F142"/>
  <c r="H142"/>
  <c r="J142"/>
  <c r="N142"/>
  <c r="P142"/>
  <c r="R142"/>
  <c r="V142"/>
  <c r="X142"/>
  <c r="Z142"/>
  <c r="AD142"/>
  <c r="AF142"/>
  <c r="AH142"/>
  <c r="F143"/>
  <c r="H143"/>
  <c r="J143"/>
  <c r="N143"/>
  <c r="P143"/>
  <c r="R143"/>
  <c r="V143"/>
  <c r="X143"/>
  <c r="Z143"/>
  <c r="AD143"/>
  <c r="AF143"/>
  <c r="AH143"/>
  <c r="F144"/>
  <c r="H144"/>
  <c r="J144"/>
  <c r="N144"/>
  <c r="P144"/>
  <c r="R144"/>
  <c r="V144"/>
  <c r="X144"/>
  <c r="Z144"/>
  <c r="AD144"/>
  <c r="AF144"/>
  <c r="AH144"/>
  <c r="F145"/>
  <c r="H145"/>
  <c r="J145"/>
  <c r="N145"/>
  <c r="P145"/>
  <c r="R145"/>
  <c r="V145"/>
  <c r="X145"/>
  <c r="Z145"/>
  <c r="AD145"/>
  <c r="AF145"/>
  <c r="AH145"/>
  <c r="F146"/>
  <c r="H146"/>
  <c r="J146"/>
  <c r="N146"/>
  <c r="P146"/>
  <c r="R146"/>
  <c r="V146"/>
  <c r="X146"/>
  <c r="Z146"/>
  <c r="AD146"/>
  <c r="AF146"/>
  <c r="AH146"/>
  <c r="H4" i="69"/>
  <c r="V4"/>
  <c r="H5"/>
  <c r="V5"/>
  <c r="H6"/>
  <c r="V6"/>
  <c r="F11"/>
  <c r="H11"/>
  <c r="J11"/>
  <c r="N11"/>
  <c r="P11"/>
  <c r="R11"/>
  <c r="V11"/>
  <c r="X11"/>
  <c r="Z11"/>
  <c r="AD11"/>
  <c r="AF11"/>
  <c r="AH11"/>
  <c r="F12"/>
  <c r="H12"/>
  <c r="J12"/>
  <c r="N12"/>
  <c r="P12"/>
  <c r="R12"/>
  <c r="V12"/>
  <c r="X12"/>
  <c r="Z12"/>
  <c r="AD12"/>
  <c r="AF12"/>
  <c r="AH12"/>
  <c r="F13"/>
  <c r="H13"/>
  <c r="J13"/>
  <c r="N13"/>
  <c r="P13"/>
  <c r="R13"/>
  <c r="V13"/>
  <c r="X13"/>
  <c r="Z13"/>
  <c r="AD13"/>
  <c r="AF13"/>
  <c r="AH13"/>
  <c r="F14"/>
  <c r="H14"/>
  <c r="J14"/>
  <c r="N14"/>
  <c r="P14"/>
  <c r="R14"/>
  <c r="V14"/>
  <c r="X14"/>
  <c r="Z14"/>
  <c r="AD14"/>
  <c r="AF14"/>
  <c r="AH14"/>
  <c r="F15"/>
  <c r="H15"/>
  <c r="J15"/>
  <c r="N15"/>
  <c r="P15"/>
  <c r="R15"/>
  <c r="V15"/>
  <c r="X15"/>
  <c r="Z15"/>
  <c r="AD15"/>
  <c r="AF15"/>
  <c r="AH15"/>
  <c r="F16"/>
  <c r="H16"/>
  <c r="J16"/>
  <c r="N16"/>
  <c r="P16"/>
  <c r="R16"/>
  <c r="V16"/>
  <c r="X16"/>
  <c r="Z16"/>
  <c r="AD16"/>
  <c r="AF16"/>
  <c r="AH16"/>
  <c r="F17"/>
  <c r="H17"/>
  <c r="J17"/>
  <c r="N17"/>
  <c r="P17"/>
  <c r="R17"/>
  <c r="V17"/>
  <c r="X17"/>
  <c r="Z17"/>
  <c r="AD17"/>
  <c r="AF17"/>
  <c r="AH17"/>
  <c r="F18"/>
  <c r="H18"/>
  <c r="J18"/>
  <c r="N18"/>
  <c r="P18"/>
  <c r="R18"/>
  <c r="V18"/>
  <c r="X18"/>
  <c r="Z18"/>
  <c r="AD18"/>
  <c r="AF18"/>
  <c r="AH18"/>
  <c r="F19"/>
  <c r="H19"/>
  <c r="J19"/>
  <c r="N19"/>
  <c r="P19"/>
  <c r="R19"/>
  <c r="V19"/>
  <c r="X19"/>
  <c r="Z19"/>
  <c r="AD19"/>
  <c r="AF19"/>
  <c r="AH19"/>
  <c r="F20"/>
  <c r="H20"/>
  <c r="J20"/>
  <c r="N20"/>
  <c r="P20"/>
  <c r="R20"/>
  <c r="V20"/>
  <c r="X20"/>
  <c r="Z20"/>
  <c r="AD20"/>
  <c r="AF20"/>
  <c r="AH20"/>
  <c r="F21"/>
  <c r="H21"/>
  <c r="J21"/>
  <c r="N21"/>
  <c r="P21"/>
  <c r="R21"/>
  <c r="V21"/>
  <c r="X21"/>
  <c r="Z21"/>
  <c r="AD21"/>
  <c r="AF21"/>
  <c r="AH21"/>
  <c r="F22"/>
  <c r="H22"/>
  <c r="J22"/>
  <c r="N22"/>
  <c r="P22"/>
  <c r="R22"/>
  <c r="V22"/>
  <c r="X22"/>
  <c r="Z22"/>
  <c r="AD22"/>
  <c r="AF22"/>
  <c r="AH22"/>
  <c r="F23"/>
  <c r="H23"/>
  <c r="J23"/>
  <c r="N23"/>
  <c r="P23"/>
  <c r="R23"/>
  <c r="V23"/>
  <c r="X23"/>
  <c r="Z23"/>
  <c r="AD23"/>
  <c r="AF23"/>
  <c r="AH23"/>
  <c r="F24"/>
  <c r="H24"/>
  <c r="J24"/>
  <c r="N24"/>
  <c r="P24"/>
  <c r="R24"/>
  <c r="V24"/>
  <c r="X24"/>
  <c r="Z24"/>
  <c r="AD24"/>
  <c r="AF24"/>
  <c r="AH24"/>
  <c r="F25"/>
  <c r="H25"/>
  <c r="J25"/>
  <c r="N25"/>
  <c r="P25"/>
  <c r="R25"/>
  <c r="V25"/>
  <c r="X25"/>
  <c r="Z25"/>
  <c r="AD25"/>
  <c r="AF25"/>
  <c r="AH25"/>
  <c r="F26"/>
  <c r="H26"/>
  <c r="J26"/>
  <c r="N26"/>
  <c r="P26"/>
  <c r="R26"/>
  <c r="V26"/>
  <c r="X26"/>
  <c r="Z26"/>
  <c r="AD26"/>
  <c r="AF26"/>
  <c r="AH26"/>
  <c r="F27"/>
  <c r="H27"/>
  <c r="J27"/>
  <c r="N27"/>
  <c r="P27"/>
  <c r="R27"/>
  <c r="V27"/>
  <c r="X27"/>
  <c r="Z27"/>
  <c r="AD27"/>
  <c r="AF27"/>
  <c r="AH27"/>
  <c r="F28"/>
  <c r="H28"/>
  <c r="J28"/>
  <c r="N28"/>
  <c r="P28"/>
  <c r="R28"/>
  <c r="V28"/>
  <c r="X28"/>
  <c r="Z28"/>
  <c r="AD28"/>
  <c r="AF28"/>
  <c r="AH28"/>
  <c r="F29"/>
  <c r="H29"/>
  <c r="J29"/>
  <c r="N29"/>
  <c r="P29"/>
  <c r="R29"/>
  <c r="V29"/>
  <c r="X29"/>
  <c r="Z29"/>
  <c r="AD29"/>
  <c r="AF29"/>
  <c r="AH29"/>
  <c r="F30"/>
  <c r="H30"/>
  <c r="J30"/>
  <c r="N30"/>
  <c r="P30"/>
  <c r="R30"/>
  <c r="V30"/>
  <c r="X30"/>
  <c r="Z30"/>
  <c r="AD30"/>
  <c r="AF30"/>
  <c r="AH30"/>
  <c r="F31"/>
  <c r="H31"/>
  <c r="J31"/>
  <c r="N31"/>
  <c r="P31"/>
  <c r="R31"/>
  <c r="V31"/>
  <c r="X31"/>
  <c r="Z31"/>
  <c r="AD31"/>
  <c r="AF31"/>
  <c r="AH31"/>
  <c r="F32"/>
  <c r="H32"/>
  <c r="J32"/>
  <c r="N32"/>
  <c r="P32"/>
  <c r="R32"/>
  <c r="V32"/>
  <c r="X32"/>
  <c r="Z32"/>
  <c r="AD32"/>
  <c r="AF32"/>
  <c r="AH32"/>
  <c r="F33"/>
  <c r="H33"/>
  <c r="J33"/>
  <c r="N33"/>
  <c r="P33"/>
  <c r="R33"/>
  <c r="V33"/>
  <c r="X33"/>
  <c r="Z33"/>
  <c r="AD33"/>
  <c r="AF33"/>
  <c r="AH33"/>
  <c r="F34"/>
  <c r="H34"/>
  <c r="J34"/>
  <c r="N34"/>
  <c r="P34"/>
  <c r="R34"/>
  <c r="V34"/>
  <c r="X34"/>
  <c r="Z34"/>
  <c r="AD34"/>
  <c r="AF34"/>
  <c r="AH34"/>
  <c r="F35"/>
  <c r="H35"/>
  <c r="J35"/>
  <c r="N35"/>
  <c r="P35"/>
  <c r="P37" s="1"/>
  <c r="R35"/>
  <c r="V35"/>
  <c r="X35"/>
  <c r="Z35"/>
  <c r="AD35"/>
  <c r="AF35"/>
  <c r="AF37" s="1"/>
  <c r="AH35"/>
  <c r="F36"/>
  <c r="H36"/>
  <c r="J36"/>
  <c r="N36"/>
  <c r="P36"/>
  <c r="R36"/>
  <c r="V36"/>
  <c r="X36"/>
  <c r="Z36"/>
  <c r="AD36"/>
  <c r="AF36"/>
  <c r="AH36"/>
  <c r="F37"/>
  <c r="H37"/>
  <c r="V37"/>
  <c r="Z37"/>
  <c r="F38"/>
  <c r="H38"/>
  <c r="J38"/>
  <c r="N38"/>
  <c r="P38"/>
  <c r="R38"/>
  <c r="V38"/>
  <c r="X38"/>
  <c r="Z38"/>
  <c r="AD38"/>
  <c r="AF38"/>
  <c r="AH38"/>
  <c r="F39"/>
  <c r="H39"/>
  <c r="J39"/>
  <c r="N39"/>
  <c r="P39"/>
  <c r="R39"/>
  <c r="V39"/>
  <c r="X39"/>
  <c r="Z39"/>
  <c r="AD39"/>
  <c r="AF39"/>
  <c r="AH39"/>
  <c r="F40"/>
  <c r="H40"/>
  <c r="J40"/>
  <c r="N40"/>
  <c r="P40"/>
  <c r="R40"/>
  <c r="V40"/>
  <c r="X40"/>
  <c r="Z40"/>
  <c r="AD40"/>
  <c r="AF40"/>
  <c r="AH40"/>
  <c r="F41"/>
  <c r="H41"/>
  <c r="J41"/>
  <c r="N41"/>
  <c r="P41"/>
  <c r="R41"/>
  <c r="V41"/>
  <c r="X41"/>
  <c r="Z41"/>
  <c r="AD41"/>
  <c r="AF41"/>
  <c r="AH41"/>
  <c r="F42"/>
  <c r="H42"/>
  <c r="J42"/>
  <c r="N42"/>
  <c r="P42"/>
  <c r="R42"/>
  <c r="V42"/>
  <c r="X42"/>
  <c r="Z42"/>
  <c r="AD42"/>
  <c r="AF42"/>
  <c r="AH42"/>
  <c r="F43"/>
  <c r="H43"/>
  <c r="J43"/>
  <c r="N43"/>
  <c r="P43"/>
  <c r="R43"/>
  <c r="V43"/>
  <c r="X43"/>
  <c r="Z43"/>
  <c r="AD43"/>
  <c r="AF43"/>
  <c r="AH43"/>
  <c r="F44"/>
  <c r="H44"/>
  <c r="J44"/>
  <c r="N44"/>
  <c r="P44"/>
  <c r="R44"/>
  <c r="V44"/>
  <c r="X44"/>
  <c r="Z44"/>
  <c r="AD44"/>
  <c r="AF44"/>
  <c r="AH44"/>
  <c r="F45"/>
  <c r="H45"/>
  <c r="J45"/>
  <c r="N45"/>
  <c r="P45"/>
  <c r="R45"/>
  <c r="V45"/>
  <c r="X45"/>
  <c r="Z45"/>
  <c r="AD45"/>
  <c r="AF45"/>
  <c r="AH45"/>
  <c r="F46"/>
  <c r="H46"/>
  <c r="J46"/>
  <c r="N46"/>
  <c r="P46"/>
  <c r="R46"/>
  <c r="V46"/>
  <c r="X46"/>
  <c r="Z46"/>
  <c r="AD46"/>
  <c r="AF46"/>
  <c r="AH46"/>
  <c r="F47"/>
  <c r="H47"/>
  <c r="J47"/>
  <c r="N47"/>
  <c r="P47"/>
  <c r="R47"/>
  <c r="V47"/>
  <c r="X47"/>
  <c r="Z47"/>
  <c r="AD47"/>
  <c r="AF47"/>
  <c r="AH47"/>
  <c r="F48"/>
  <c r="H48"/>
  <c r="J48"/>
  <c r="N48"/>
  <c r="P48"/>
  <c r="R48"/>
  <c r="V48"/>
  <c r="X48"/>
  <c r="Z48"/>
  <c r="AD48"/>
  <c r="AF48"/>
  <c r="AH48"/>
  <c r="F49"/>
  <c r="H49"/>
  <c r="J49"/>
  <c r="N49"/>
  <c r="P49"/>
  <c r="R49"/>
  <c r="V49"/>
  <c r="X49"/>
  <c r="Z49"/>
  <c r="AD49"/>
  <c r="AF49"/>
  <c r="AH49"/>
  <c r="F50"/>
  <c r="H50"/>
  <c r="J50"/>
  <c r="N50"/>
  <c r="P50"/>
  <c r="R50"/>
  <c r="V50"/>
  <c r="X50"/>
  <c r="Z50"/>
  <c r="AD50"/>
  <c r="AF50"/>
  <c r="AH50"/>
  <c r="F51"/>
  <c r="H51"/>
  <c r="J51"/>
  <c r="N51"/>
  <c r="P51"/>
  <c r="R51"/>
  <c r="V51"/>
  <c r="X51"/>
  <c r="Z51"/>
  <c r="AD51"/>
  <c r="AF51"/>
  <c r="AH51"/>
  <c r="F52"/>
  <c r="H52"/>
  <c r="J52"/>
  <c r="N52"/>
  <c r="P52"/>
  <c r="R52"/>
  <c r="V52"/>
  <c r="X52"/>
  <c r="Z52"/>
  <c r="AD52"/>
  <c r="AF52"/>
  <c r="AH52"/>
  <c r="F53"/>
  <c r="H53"/>
  <c r="J53"/>
  <c r="N53"/>
  <c r="P53"/>
  <c r="R53"/>
  <c r="V53"/>
  <c r="X53"/>
  <c r="Z53"/>
  <c r="AD53"/>
  <c r="AF53"/>
  <c r="AH53"/>
  <c r="F54"/>
  <c r="H54"/>
  <c r="J54"/>
  <c r="N54"/>
  <c r="P54"/>
  <c r="R54"/>
  <c r="V54"/>
  <c r="X54"/>
  <c r="Z54"/>
  <c r="AD54"/>
  <c r="AF54"/>
  <c r="AH54"/>
  <c r="F55"/>
  <c r="H55"/>
  <c r="J55"/>
  <c r="N55"/>
  <c r="P55"/>
  <c r="R55"/>
  <c r="V55"/>
  <c r="X55"/>
  <c r="Z55"/>
  <c r="AD55"/>
  <c r="AF55"/>
  <c r="AH55"/>
  <c r="F56"/>
  <c r="H56"/>
  <c r="J56"/>
  <c r="N56"/>
  <c r="P56"/>
  <c r="R56"/>
  <c r="V56"/>
  <c r="X56"/>
  <c r="Z56"/>
  <c r="AD56"/>
  <c r="AF56"/>
  <c r="AH56"/>
  <c r="F57"/>
  <c r="H57"/>
  <c r="J57"/>
  <c r="N57"/>
  <c r="P57"/>
  <c r="R57"/>
  <c r="V57"/>
  <c r="X57"/>
  <c r="Z57"/>
  <c r="AD57"/>
  <c r="AF57"/>
  <c r="AH57"/>
  <c r="F58"/>
  <c r="H58"/>
  <c r="J58"/>
  <c r="N58"/>
  <c r="P58"/>
  <c r="R58"/>
  <c r="V58"/>
  <c r="X58"/>
  <c r="Z58"/>
  <c r="AD58"/>
  <c r="AF58"/>
  <c r="AH58"/>
  <c r="F59"/>
  <c r="H59"/>
  <c r="J59"/>
  <c r="N59"/>
  <c r="P59"/>
  <c r="R59"/>
  <c r="V59"/>
  <c r="X59"/>
  <c r="Z59"/>
  <c r="AD59"/>
  <c r="AF59"/>
  <c r="AH59"/>
  <c r="F60"/>
  <c r="H60"/>
  <c r="J60"/>
  <c r="N60"/>
  <c r="P60"/>
  <c r="R60"/>
  <c r="V60"/>
  <c r="X60"/>
  <c r="Z60"/>
  <c r="AD60"/>
  <c r="AF60"/>
  <c r="AH60"/>
  <c r="F61"/>
  <c r="H61"/>
  <c r="J61"/>
  <c r="N61"/>
  <c r="P61"/>
  <c r="R61"/>
  <c r="V61"/>
  <c r="X61"/>
  <c r="Z61"/>
  <c r="AD61"/>
  <c r="AF61"/>
  <c r="AH61"/>
  <c r="F62"/>
  <c r="H62"/>
  <c r="J62"/>
  <c r="N62"/>
  <c r="P62"/>
  <c r="R62"/>
  <c r="V62"/>
  <c r="X62"/>
  <c r="Z62"/>
  <c r="AD62"/>
  <c r="AF62"/>
  <c r="AH62"/>
  <c r="F63"/>
  <c r="H63"/>
  <c r="J63"/>
  <c r="N63"/>
  <c r="P63"/>
  <c r="R63"/>
  <c r="V63"/>
  <c r="X63"/>
  <c r="Z63"/>
  <c r="AD63"/>
  <c r="AF63"/>
  <c r="AH63"/>
  <c r="F64"/>
  <c r="H64"/>
  <c r="J64"/>
  <c r="N64"/>
  <c r="P64"/>
  <c r="R64"/>
  <c r="V64"/>
  <c r="X64"/>
  <c r="Z64"/>
  <c r="AD64"/>
  <c r="AF64"/>
  <c r="AH64"/>
  <c r="F65"/>
  <c r="H65"/>
  <c r="J65"/>
  <c r="N65"/>
  <c r="P65"/>
  <c r="R65"/>
  <c r="V65"/>
  <c r="X65"/>
  <c r="Z65"/>
  <c r="AD65"/>
  <c r="AF65"/>
  <c r="AH65"/>
  <c r="F66"/>
  <c r="H66"/>
  <c r="J66"/>
  <c r="N66"/>
  <c r="P66"/>
  <c r="R66"/>
  <c r="V66"/>
  <c r="X66"/>
  <c r="Z66"/>
  <c r="AD66"/>
  <c r="AF66"/>
  <c r="AH66"/>
  <c r="F67"/>
  <c r="H67"/>
  <c r="J67"/>
  <c r="N67"/>
  <c r="P67"/>
  <c r="R67"/>
  <c r="V67"/>
  <c r="X67"/>
  <c r="Z67"/>
  <c r="AD67"/>
  <c r="AF67"/>
  <c r="AH67"/>
  <c r="F68"/>
  <c r="H68"/>
  <c r="J68"/>
  <c r="N68"/>
  <c r="P68"/>
  <c r="R68"/>
  <c r="V68"/>
  <c r="X68"/>
  <c r="Z68"/>
  <c r="AD68"/>
  <c r="AF68"/>
  <c r="AH68"/>
  <c r="F69"/>
  <c r="H69"/>
  <c r="J69"/>
  <c r="N69"/>
  <c r="P69"/>
  <c r="R69"/>
  <c r="V69"/>
  <c r="X69"/>
  <c r="Z69"/>
  <c r="AD69"/>
  <c r="AF69"/>
  <c r="AH69"/>
  <c r="F70"/>
  <c r="H70"/>
  <c r="J70"/>
  <c r="N70"/>
  <c r="P70"/>
  <c r="R70"/>
  <c r="V70"/>
  <c r="X70"/>
  <c r="Z70"/>
  <c r="AD70"/>
  <c r="AF70"/>
  <c r="AH70"/>
  <c r="F71"/>
  <c r="H71"/>
  <c r="J71"/>
  <c r="N71"/>
  <c r="P71"/>
  <c r="R71"/>
  <c r="V71"/>
  <c r="X71"/>
  <c r="Z71"/>
  <c r="AD71"/>
  <c r="AF71"/>
  <c r="AH71"/>
  <c r="F72"/>
  <c r="H72"/>
  <c r="J72"/>
  <c r="N72"/>
  <c r="P72"/>
  <c r="R72"/>
  <c r="V72"/>
  <c r="X72"/>
  <c r="Z72"/>
  <c r="AD72"/>
  <c r="AF72"/>
  <c r="AH72"/>
  <c r="F73"/>
  <c r="H73"/>
  <c r="J73"/>
  <c r="N73"/>
  <c r="P73"/>
  <c r="R73"/>
  <c r="V73"/>
  <c r="X73"/>
  <c r="Z73"/>
  <c r="AD73"/>
  <c r="AF73"/>
  <c r="AH73"/>
  <c r="F74"/>
  <c r="H74"/>
  <c r="J74"/>
  <c r="N74"/>
  <c r="P74"/>
  <c r="R74"/>
  <c r="V74"/>
  <c r="X74"/>
  <c r="Z74"/>
  <c r="AD74"/>
  <c r="AF74"/>
  <c r="AH74"/>
  <c r="F75"/>
  <c r="H75"/>
  <c r="J75"/>
  <c r="N75"/>
  <c r="P75"/>
  <c r="R75"/>
  <c r="V75"/>
  <c r="X75"/>
  <c r="Z75"/>
  <c r="AD75"/>
  <c r="AF75"/>
  <c r="AH75"/>
  <c r="F76"/>
  <c r="H76"/>
  <c r="J76"/>
  <c r="N76"/>
  <c r="P76"/>
  <c r="R76"/>
  <c r="V76"/>
  <c r="X76"/>
  <c r="Z76"/>
  <c r="AD76"/>
  <c r="AF76"/>
  <c r="AH76"/>
  <c r="F77"/>
  <c r="H77"/>
  <c r="J77"/>
  <c r="N77"/>
  <c r="P77"/>
  <c r="R77"/>
  <c r="V77"/>
  <c r="X77"/>
  <c r="Z77"/>
  <c r="AD77"/>
  <c r="AF77"/>
  <c r="AH77"/>
  <c r="F78"/>
  <c r="H78"/>
  <c r="J78"/>
  <c r="N78"/>
  <c r="P78"/>
  <c r="R78"/>
  <c r="V78"/>
  <c r="X78"/>
  <c r="Z78"/>
  <c r="AD78"/>
  <c r="AF78"/>
  <c r="AH78"/>
  <c r="F79"/>
  <c r="H79"/>
  <c r="J79"/>
  <c r="N79"/>
  <c r="P79"/>
  <c r="R79"/>
  <c r="V79"/>
  <c r="X79"/>
  <c r="Z79"/>
  <c r="AD79"/>
  <c r="AF79"/>
  <c r="AH79"/>
  <c r="F80"/>
  <c r="H80"/>
  <c r="J80"/>
  <c r="N80"/>
  <c r="P80"/>
  <c r="R80"/>
  <c r="V80"/>
  <c r="X80"/>
  <c r="Z80"/>
  <c r="AD80"/>
  <c r="AF80"/>
  <c r="AH80"/>
  <c r="F81"/>
  <c r="H81"/>
  <c r="J81"/>
  <c r="N81"/>
  <c r="P81"/>
  <c r="R81"/>
  <c r="V81"/>
  <c r="X81"/>
  <c r="Z81"/>
  <c r="AD81"/>
  <c r="AF81"/>
  <c r="AH81"/>
  <c r="F82"/>
  <c r="H82"/>
  <c r="J82"/>
  <c r="N82"/>
  <c r="P82"/>
  <c r="R82"/>
  <c r="V82"/>
  <c r="X82"/>
  <c r="Z82"/>
  <c r="AD82"/>
  <c r="AF82"/>
  <c r="AH82"/>
  <c r="F83"/>
  <c r="H83"/>
  <c r="J83"/>
  <c r="N83"/>
  <c r="P83"/>
  <c r="R83"/>
  <c r="V83"/>
  <c r="X83"/>
  <c r="Z83"/>
  <c r="AD83"/>
  <c r="AF83"/>
  <c r="AH83"/>
  <c r="F84"/>
  <c r="H84"/>
  <c r="J84"/>
  <c r="N84"/>
  <c r="P84"/>
  <c r="R84"/>
  <c r="V84"/>
  <c r="X84"/>
  <c r="Z84"/>
  <c r="AD84"/>
  <c r="AF84"/>
  <c r="AH84"/>
  <c r="F85"/>
  <c r="H85"/>
  <c r="J85"/>
  <c r="N85"/>
  <c r="P85"/>
  <c r="R85"/>
  <c r="V85"/>
  <c r="X85"/>
  <c r="Z85"/>
  <c r="AD85"/>
  <c r="AF85"/>
  <c r="AH85"/>
  <c r="F86"/>
  <c r="H86"/>
  <c r="J86"/>
  <c r="N86"/>
  <c r="P86"/>
  <c r="R86"/>
  <c r="V86"/>
  <c r="X86"/>
  <c r="Z86"/>
  <c r="AD86"/>
  <c r="AF86"/>
  <c r="AH86"/>
  <c r="F87"/>
  <c r="H87"/>
  <c r="J87"/>
  <c r="N87"/>
  <c r="P87"/>
  <c r="R87"/>
  <c r="V87"/>
  <c r="X87"/>
  <c r="Z87"/>
  <c r="AD87"/>
  <c r="AF87"/>
  <c r="AH87"/>
  <c r="F88"/>
  <c r="H88"/>
  <c r="J88"/>
  <c r="N88"/>
  <c r="P88"/>
  <c r="R88"/>
  <c r="V88"/>
  <c r="X88"/>
  <c r="Z88"/>
  <c r="AD88"/>
  <c r="AF88"/>
  <c r="AH88"/>
  <c r="F89"/>
  <c r="H89"/>
  <c r="J89"/>
  <c r="N89"/>
  <c r="P89"/>
  <c r="R89"/>
  <c r="V89"/>
  <c r="X89"/>
  <c r="Z89"/>
  <c r="AD89"/>
  <c r="AF89"/>
  <c r="AH89"/>
  <c r="F90"/>
  <c r="H90"/>
  <c r="J90"/>
  <c r="N90"/>
  <c r="P90"/>
  <c r="R90"/>
  <c r="V90"/>
  <c r="X90"/>
  <c r="Z90"/>
  <c r="AD90"/>
  <c r="AF90"/>
  <c r="AH90"/>
  <c r="F91"/>
  <c r="H91"/>
  <c r="J91"/>
  <c r="N91"/>
  <c r="P91"/>
  <c r="R91"/>
  <c r="V91"/>
  <c r="X91"/>
  <c r="Z91"/>
  <c r="AD91"/>
  <c r="AF91"/>
  <c r="AH91"/>
  <c r="F92"/>
  <c r="H92"/>
  <c r="J92"/>
  <c r="N92"/>
  <c r="P92"/>
  <c r="R92"/>
  <c r="V92"/>
  <c r="X92"/>
  <c r="Z92"/>
  <c r="AD92"/>
  <c r="AF92"/>
  <c r="AH92"/>
  <c r="F93"/>
  <c r="H93"/>
  <c r="J93"/>
  <c r="N93"/>
  <c r="P93"/>
  <c r="R93"/>
  <c r="V93"/>
  <c r="X93"/>
  <c r="Z93"/>
  <c r="AD93"/>
  <c r="AF93"/>
  <c r="AH93"/>
  <c r="F94"/>
  <c r="H94"/>
  <c r="J94"/>
  <c r="N94"/>
  <c r="P94"/>
  <c r="R94"/>
  <c r="V94"/>
  <c r="X94"/>
  <c r="Z94"/>
  <c r="AD94"/>
  <c r="AF94"/>
  <c r="AH94"/>
  <c r="F95"/>
  <c r="H95"/>
  <c r="J95"/>
  <c r="N95"/>
  <c r="P95"/>
  <c r="R95"/>
  <c r="V95"/>
  <c r="X95"/>
  <c r="Z95"/>
  <c r="AD95"/>
  <c r="AF95"/>
  <c r="AH95"/>
  <c r="F96"/>
  <c r="H96"/>
  <c r="J96"/>
  <c r="N96"/>
  <c r="P96"/>
  <c r="R96"/>
  <c r="V96"/>
  <c r="X96"/>
  <c r="Z96"/>
  <c r="AD96"/>
  <c r="AF96"/>
  <c r="AH96"/>
  <c r="F97"/>
  <c r="H97"/>
  <c r="J97"/>
  <c r="N97"/>
  <c r="P97"/>
  <c r="R97"/>
  <c r="V97"/>
  <c r="X97"/>
  <c r="Z97"/>
  <c r="AD97"/>
  <c r="AF97"/>
  <c r="AH97"/>
  <c r="F98"/>
  <c r="H98"/>
  <c r="J98"/>
  <c r="N98"/>
  <c r="P98"/>
  <c r="R98"/>
  <c r="V98"/>
  <c r="X98"/>
  <c r="Z98"/>
  <c r="AD98"/>
  <c r="AF98"/>
  <c r="AH98"/>
  <c r="F99"/>
  <c r="H99"/>
  <c r="J99"/>
  <c r="N99"/>
  <c r="P99"/>
  <c r="R99"/>
  <c r="V99"/>
  <c r="X99"/>
  <c r="Z99"/>
  <c r="AD99"/>
  <c r="AF99"/>
  <c r="AH99"/>
  <c r="F100"/>
  <c r="H100"/>
  <c r="J100"/>
  <c r="N100"/>
  <c r="P100"/>
  <c r="R100"/>
  <c r="V100"/>
  <c r="X100"/>
  <c r="Z100"/>
  <c r="AD100"/>
  <c r="AF100"/>
  <c r="AH100"/>
  <c r="F101"/>
  <c r="H101"/>
  <c r="J101"/>
  <c r="N101"/>
  <c r="P101"/>
  <c r="R101"/>
  <c r="V101"/>
  <c r="X101"/>
  <c r="Z101"/>
  <c r="AD101"/>
  <c r="AF101"/>
  <c r="AH101"/>
  <c r="F102"/>
  <c r="H102"/>
  <c r="J102"/>
  <c r="N102"/>
  <c r="P102"/>
  <c r="R102"/>
  <c r="V102"/>
  <c r="X102"/>
  <c r="Z102"/>
  <c r="AD102"/>
  <c r="AF102"/>
  <c r="AH102"/>
  <c r="F103"/>
  <c r="H103"/>
  <c r="J103"/>
  <c r="N103"/>
  <c r="P103"/>
  <c r="R103"/>
  <c r="V103"/>
  <c r="X103"/>
  <c r="Z103"/>
  <c r="AD103"/>
  <c r="AF103"/>
  <c r="AH103"/>
  <c r="F104"/>
  <c r="H104"/>
  <c r="J104"/>
  <c r="N104"/>
  <c r="P104"/>
  <c r="R104"/>
  <c r="V104"/>
  <c r="X104"/>
  <c r="Z104"/>
  <c r="AD104"/>
  <c r="AF104"/>
  <c r="AH104"/>
  <c r="F105"/>
  <c r="H105"/>
  <c r="J105"/>
  <c r="N105"/>
  <c r="P105"/>
  <c r="R105"/>
  <c r="V105"/>
  <c r="X105"/>
  <c r="Z105"/>
  <c r="AD105"/>
  <c r="AF105"/>
  <c r="AH105"/>
  <c r="F106"/>
  <c r="H106"/>
  <c r="J106"/>
  <c r="N106"/>
  <c r="P106"/>
  <c r="R106"/>
  <c r="V106"/>
  <c r="X106"/>
  <c r="Z106"/>
  <c r="AD106"/>
  <c r="AF106"/>
  <c r="AH106"/>
  <c r="F107"/>
  <c r="H107"/>
  <c r="J107"/>
  <c r="N107"/>
  <c r="P107"/>
  <c r="R107"/>
  <c r="V107"/>
  <c r="X107"/>
  <c r="Z107"/>
  <c r="AD107"/>
  <c r="AF107"/>
  <c r="AH107"/>
  <c r="F108"/>
  <c r="H108"/>
  <c r="J108"/>
  <c r="N108"/>
  <c r="P108"/>
  <c r="R108"/>
  <c r="V108"/>
  <c r="X108"/>
  <c r="Z108"/>
  <c r="AD108"/>
  <c r="AF108"/>
  <c r="AH108"/>
  <c r="F109"/>
  <c r="H109"/>
  <c r="J109"/>
  <c r="N109"/>
  <c r="P109"/>
  <c r="R109"/>
  <c r="V109"/>
  <c r="X109"/>
  <c r="Z109"/>
  <c r="AD109"/>
  <c r="AF109"/>
  <c r="AH109"/>
  <c r="F110"/>
  <c r="H110"/>
  <c r="J110"/>
  <c r="N110"/>
  <c r="P110"/>
  <c r="R110"/>
  <c r="V110"/>
  <c r="X110"/>
  <c r="Z110"/>
  <c r="AD110"/>
  <c r="AF110"/>
  <c r="AH110"/>
  <c r="F111"/>
  <c r="H111"/>
  <c r="J111"/>
  <c r="N111"/>
  <c r="P111"/>
  <c r="R111"/>
  <c r="V111"/>
  <c r="X111"/>
  <c r="Z111"/>
  <c r="AD111"/>
  <c r="AF111"/>
  <c r="AH111"/>
  <c r="F112"/>
  <c r="H112"/>
  <c r="J112"/>
  <c r="N112"/>
  <c r="P112"/>
  <c r="R112"/>
  <c r="V112"/>
  <c r="X112"/>
  <c r="Z112"/>
  <c r="AD112"/>
  <c r="AF112"/>
  <c r="AH112"/>
  <c r="F113"/>
  <c r="H113"/>
  <c r="J113"/>
  <c r="N113"/>
  <c r="P113"/>
  <c r="R113"/>
  <c r="V113"/>
  <c r="X113"/>
  <c r="Z113"/>
  <c r="AD113"/>
  <c r="AF113"/>
  <c r="AH113"/>
  <c r="F114"/>
  <c r="H114"/>
  <c r="J114"/>
  <c r="N114"/>
  <c r="P114"/>
  <c r="R114"/>
  <c r="V114"/>
  <c r="X114"/>
  <c r="Z114"/>
  <c r="AD114"/>
  <c r="AF114"/>
  <c r="AH114"/>
  <c r="F115"/>
  <c r="H115"/>
  <c r="J115"/>
  <c r="N115"/>
  <c r="P115"/>
  <c r="R115"/>
  <c r="F116"/>
  <c r="H116"/>
  <c r="J116"/>
  <c r="N116"/>
  <c r="P116"/>
  <c r="R116"/>
  <c r="V116"/>
  <c r="X116"/>
  <c r="Z116"/>
  <c r="AD116"/>
  <c r="AF116"/>
  <c r="AH116"/>
  <c r="F117"/>
  <c r="H117"/>
  <c r="J117"/>
  <c r="N117"/>
  <c r="P117"/>
  <c r="R117"/>
  <c r="V117"/>
  <c r="X117"/>
  <c r="Z117"/>
  <c r="AD117"/>
  <c r="AF117"/>
  <c r="AH117"/>
  <c r="F118"/>
  <c r="H118"/>
  <c r="J118"/>
  <c r="N118"/>
  <c r="P118"/>
  <c r="R118"/>
  <c r="V118"/>
  <c r="X118"/>
  <c r="Z118"/>
  <c r="AD118"/>
  <c r="AF118"/>
  <c r="AH118"/>
  <c r="F119"/>
  <c r="H119"/>
  <c r="J119"/>
  <c r="N119"/>
  <c r="P119"/>
  <c r="R119"/>
  <c r="V119"/>
  <c r="X119"/>
  <c r="Z119"/>
  <c r="AD119"/>
  <c r="AF119"/>
  <c r="AH119"/>
  <c r="F120"/>
  <c r="H120"/>
  <c r="J120"/>
  <c r="N120"/>
  <c r="P120"/>
  <c r="R120"/>
  <c r="V120"/>
  <c r="X120"/>
  <c r="Z120"/>
  <c r="AD120"/>
  <c r="AF120"/>
  <c r="AH120"/>
  <c r="F121"/>
  <c r="H121"/>
  <c r="J121"/>
  <c r="N121"/>
  <c r="P121"/>
  <c r="R121"/>
  <c r="V121"/>
  <c r="X121"/>
  <c r="Z121"/>
  <c r="AD121"/>
  <c r="AF121"/>
  <c r="AH121"/>
  <c r="F122"/>
  <c r="H122"/>
  <c r="J122"/>
  <c r="N122"/>
  <c r="P122"/>
  <c r="R122"/>
  <c r="V122"/>
  <c r="X122"/>
  <c r="Z122"/>
  <c r="AD122"/>
  <c r="AF122"/>
  <c r="AH122"/>
  <c r="F123"/>
  <c r="H123"/>
  <c r="J123"/>
  <c r="N123"/>
  <c r="P123"/>
  <c r="R123"/>
  <c r="V123"/>
  <c r="X123"/>
  <c r="Z123"/>
  <c r="AD123"/>
  <c r="AF123"/>
  <c r="AH123"/>
  <c r="F124"/>
  <c r="H124"/>
  <c r="J124"/>
  <c r="N124"/>
  <c r="P124"/>
  <c r="R124"/>
  <c r="V124"/>
  <c r="X124"/>
  <c r="Z124"/>
  <c r="AD124"/>
  <c r="AF124"/>
  <c r="AH124"/>
  <c r="F125"/>
  <c r="H125"/>
  <c r="J125"/>
  <c r="N125"/>
  <c r="P125"/>
  <c r="R125"/>
  <c r="V125"/>
  <c r="X125"/>
  <c r="Z125"/>
  <c r="AD125"/>
  <c r="AF125"/>
  <c r="AH125"/>
  <c r="F126"/>
  <c r="H126"/>
  <c r="J126"/>
  <c r="N126"/>
  <c r="P126"/>
  <c r="R126"/>
  <c r="V126"/>
  <c r="X126"/>
  <c r="Z126"/>
  <c r="AD126"/>
  <c r="AF126"/>
  <c r="AH126"/>
  <c r="F127"/>
  <c r="H127"/>
  <c r="J127"/>
  <c r="N127"/>
  <c r="P127"/>
  <c r="R127"/>
  <c r="V127"/>
  <c r="X127"/>
  <c r="Z127"/>
  <c r="AD127"/>
  <c r="AF127"/>
  <c r="AH127"/>
  <c r="F128"/>
  <c r="H128"/>
  <c r="J128"/>
  <c r="N128"/>
  <c r="P128"/>
  <c r="R128"/>
  <c r="V128"/>
  <c r="X128"/>
  <c r="Z128"/>
  <c r="AD128"/>
  <c r="AF128"/>
  <c r="AH128"/>
  <c r="F129"/>
  <c r="H129"/>
  <c r="J129"/>
  <c r="N129"/>
  <c r="P129"/>
  <c r="R129"/>
  <c r="V129"/>
  <c r="X129"/>
  <c r="Z129"/>
  <c r="AD129"/>
  <c r="AF129"/>
  <c r="AH129"/>
  <c r="F130"/>
  <c r="H130"/>
  <c r="J130"/>
  <c r="N130"/>
  <c r="P130"/>
  <c r="R130"/>
  <c r="V130"/>
  <c r="X130"/>
  <c r="Z130"/>
  <c r="AD130"/>
  <c r="AF130"/>
  <c r="AH130"/>
  <c r="F131"/>
  <c r="H131"/>
  <c r="J131"/>
  <c r="N131"/>
  <c r="P131"/>
  <c r="R131"/>
  <c r="V131"/>
  <c r="X131"/>
  <c r="Z131"/>
  <c r="AD131"/>
  <c r="AF131"/>
  <c r="AH131"/>
  <c r="F132"/>
  <c r="H132"/>
  <c r="J132"/>
  <c r="N132"/>
  <c r="P132"/>
  <c r="R132"/>
  <c r="V132"/>
  <c r="X132"/>
  <c r="Z132"/>
  <c r="AD132"/>
  <c r="AF132"/>
  <c r="AH132"/>
  <c r="F133"/>
  <c r="H133"/>
  <c r="J133"/>
  <c r="N133"/>
  <c r="P133"/>
  <c r="R133"/>
  <c r="V133"/>
  <c r="X133"/>
  <c r="Z133"/>
  <c r="AD133"/>
  <c r="AF133"/>
  <c r="AH133"/>
  <c r="F134"/>
  <c r="H134"/>
  <c r="J134"/>
  <c r="N134"/>
  <c r="P134"/>
  <c r="R134"/>
  <c r="V134"/>
  <c r="X134"/>
  <c r="Z134"/>
  <c r="AD134"/>
  <c r="AF134"/>
  <c r="AH134"/>
  <c r="F135"/>
  <c r="H135"/>
  <c r="J135"/>
  <c r="N135"/>
  <c r="P135"/>
  <c r="R135"/>
  <c r="V135"/>
  <c r="X135"/>
  <c r="Z135"/>
  <c r="AD135"/>
  <c r="AF135"/>
  <c r="AH135"/>
  <c r="F136"/>
  <c r="H136"/>
  <c r="J136"/>
  <c r="N136"/>
  <c r="P136"/>
  <c r="R136"/>
  <c r="V136"/>
  <c r="X136"/>
  <c r="Z136"/>
  <c r="AD136"/>
  <c r="AF136"/>
  <c r="AH136"/>
  <c r="F137"/>
  <c r="H137"/>
  <c r="J137"/>
  <c r="N137"/>
  <c r="P137"/>
  <c r="R137"/>
  <c r="V137"/>
  <c r="X137"/>
  <c r="Z137"/>
  <c r="AD137"/>
  <c r="AF137"/>
  <c r="AH137"/>
  <c r="F138"/>
  <c r="H138"/>
  <c r="J138"/>
  <c r="N138"/>
  <c r="P138"/>
  <c r="R138"/>
  <c r="V138"/>
  <c r="X138"/>
  <c r="Z138"/>
  <c r="AD138"/>
  <c r="AF138"/>
  <c r="AH138"/>
  <c r="F139"/>
  <c r="H139"/>
  <c r="J139"/>
  <c r="N139"/>
  <c r="P139"/>
  <c r="R139"/>
  <c r="V139"/>
  <c r="X139"/>
  <c r="Z139"/>
  <c r="AD139"/>
  <c r="AF139"/>
  <c r="AH139"/>
  <c r="F140"/>
  <c r="H140"/>
  <c r="J140"/>
  <c r="N140"/>
  <c r="P140"/>
  <c r="R140"/>
  <c r="V140"/>
  <c r="X140"/>
  <c r="Z140"/>
  <c r="AD140"/>
  <c r="AF140"/>
  <c r="AH140"/>
  <c r="F141"/>
  <c r="H141"/>
  <c r="J141"/>
  <c r="N141"/>
  <c r="P141"/>
  <c r="R141"/>
  <c r="V141"/>
  <c r="X141"/>
  <c r="Z141"/>
  <c r="AD141"/>
  <c r="AF141"/>
  <c r="AH141"/>
  <c r="F142"/>
  <c r="H142"/>
  <c r="J142"/>
  <c r="N142"/>
  <c r="P142"/>
  <c r="R142"/>
  <c r="V142"/>
  <c r="X142"/>
  <c r="Z142"/>
  <c r="AD142"/>
  <c r="AF142"/>
  <c r="AH142"/>
  <c r="F143"/>
  <c r="H143"/>
  <c r="J143"/>
  <c r="N143"/>
  <c r="P143"/>
  <c r="R143"/>
  <c r="V143"/>
  <c r="X143"/>
  <c r="Z143"/>
  <c r="AD143"/>
  <c r="AF143"/>
  <c r="AH143"/>
  <c r="F144"/>
  <c r="H144"/>
  <c r="J144"/>
  <c r="N144"/>
  <c r="P144"/>
  <c r="R144"/>
  <c r="V144"/>
  <c r="X144"/>
  <c r="Z144"/>
  <c r="AD144"/>
  <c r="AF144"/>
  <c r="AH144"/>
  <c r="F145"/>
  <c r="H145"/>
  <c r="J145"/>
  <c r="N145"/>
  <c r="P145"/>
  <c r="R145"/>
  <c r="V145"/>
  <c r="X145"/>
  <c r="Z145"/>
  <c r="AD145"/>
  <c r="AF145"/>
  <c r="AH145"/>
  <c r="F146"/>
  <c r="H146"/>
  <c r="J146"/>
  <c r="N146"/>
  <c r="P146"/>
  <c r="R146"/>
  <c r="V146"/>
  <c r="X146"/>
  <c r="Z146"/>
  <c r="AD146"/>
  <c r="AF146"/>
  <c r="AH146"/>
  <c r="X4" i="53"/>
  <c r="AI4"/>
  <c r="X5"/>
  <c r="AI5"/>
  <c r="X6"/>
  <c r="AI6"/>
  <c r="G11"/>
  <c r="G11" i="71" s="1"/>
  <c r="I11" i="53"/>
  <c r="I11" i="71" s="1"/>
  <c r="K11" i="53"/>
  <c r="K11" i="71" s="1"/>
  <c r="L11" i="53"/>
  <c r="O11"/>
  <c r="O11" i="71" s="1"/>
  <c r="Q11" i="53"/>
  <c r="Q11" i="71" s="1"/>
  <c r="S11" i="53"/>
  <c r="S11" i="71" s="1"/>
  <c r="T11" i="53"/>
  <c r="T11" i="71" s="1"/>
  <c r="W11" i="53"/>
  <c r="W11" i="71" s="1"/>
  <c r="Y11" i="53"/>
  <c r="Y11" i="71" s="1"/>
  <c r="AA11" i="53"/>
  <c r="AA11" i="71" s="1"/>
  <c r="AB11" i="53"/>
  <c r="AB11" i="71" s="1"/>
  <c r="AE11" i="53"/>
  <c r="AE11" i="71" s="1"/>
  <c r="AG11" i="53"/>
  <c r="AG11" i="71" s="1"/>
  <c r="AI11" i="53"/>
  <c r="AI11" i="71" s="1"/>
  <c r="AJ11" i="53"/>
  <c r="AJ11" i="71" s="1"/>
  <c r="G12" i="53"/>
  <c r="G12" i="71" s="1"/>
  <c r="I12" i="53"/>
  <c r="I12" i="71" s="1"/>
  <c r="K12" i="53"/>
  <c r="K12" i="71" s="1"/>
  <c r="L12" i="53"/>
  <c r="O12"/>
  <c r="O12" i="71" s="1"/>
  <c r="Q12" i="53"/>
  <c r="Q12" i="71" s="1"/>
  <c r="S12" i="53"/>
  <c r="S12" i="71" s="1"/>
  <c r="T12" i="53"/>
  <c r="T12" i="71" s="1"/>
  <c r="W12" i="53"/>
  <c r="W12" i="71" s="1"/>
  <c r="Y12" i="53"/>
  <c r="Y12" i="71" s="1"/>
  <c r="AA12" i="53"/>
  <c r="AA12" i="71" s="1"/>
  <c r="AB12" i="53"/>
  <c r="AB12" i="71" s="1"/>
  <c r="AE12" i="53"/>
  <c r="AE12" i="71" s="1"/>
  <c r="AG12" i="53"/>
  <c r="AG12" i="71" s="1"/>
  <c r="AI12" i="53"/>
  <c r="AI12" i="71" s="1"/>
  <c r="AJ12" i="53"/>
  <c r="AJ12" i="71" s="1"/>
  <c r="G13" i="53"/>
  <c r="G14" i="71" s="1"/>
  <c r="I13" i="53"/>
  <c r="I14" i="71" s="1"/>
  <c r="K13" i="53"/>
  <c r="K14" i="71" s="1"/>
  <c r="L13" i="53"/>
  <c r="O13"/>
  <c r="O14" i="71" s="1"/>
  <c r="Q13" i="53"/>
  <c r="Q14" i="71" s="1"/>
  <c r="S13" i="53"/>
  <c r="S14" i="71" s="1"/>
  <c r="T13" i="53"/>
  <c r="T14" i="71" s="1"/>
  <c r="W13" i="53"/>
  <c r="W14" i="71" s="1"/>
  <c r="Y13" i="53"/>
  <c r="Y14" i="71" s="1"/>
  <c r="AA13" i="53"/>
  <c r="AA14" i="71" s="1"/>
  <c r="AB13" i="53"/>
  <c r="AB14" i="71" s="1"/>
  <c r="AE13" i="53"/>
  <c r="AE14" i="71" s="1"/>
  <c r="AG13" i="53"/>
  <c r="AG14" i="71" s="1"/>
  <c r="AI13" i="53"/>
  <c r="AI14" i="71" s="1"/>
  <c r="AJ13" i="53"/>
  <c r="AJ14" i="71" s="1"/>
  <c r="G14" i="53"/>
  <c r="G15" i="71" s="1"/>
  <c r="I14" i="53"/>
  <c r="I15" i="71" s="1"/>
  <c r="K14" i="53"/>
  <c r="K15" i="71" s="1"/>
  <c r="L14" i="53"/>
  <c r="O14"/>
  <c r="O15" i="71" s="1"/>
  <c r="Q14" i="53"/>
  <c r="Q15" i="71" s="1"/>
  <c r="S14" i="53"/>
  <c r="S15" i="71" s="1"/>
  <c r="T14" i="53"/>
  <c r="T15" i="71" s="1"/>
  <c r="W14" i="53"/>
  <c r="W15" i="71" s="1"/>
  <c r="Y14" i="53"/>
  <c r="Y15" i="71" s="1"/>
  <c r="AA14" i="53"/>
  <c r="AA15" i="71" s="1"/>
  <c r="AB14" i="53"/>
  <c r="AB15" i="71" s="1"/>
  <c r="AE14" i="53"/>
  <c r="AE15" i="71" s="1"/>
  <c r="AG14" i="53"/>
  <c r="AG15" i="71" s="1"/>
  <c r="AI14" i="53"/>
  <c r="AI15" i="71" s="1"/>
  <c r="AJ14" i="53"/>
  <c r="AJ15" i="71" s="1"/>
  <c r="G15" i="53"/>
  <c r="G17" i="71" s="1"/>
  <c r="I15" i="53"/>
  <c r="I17" i="71" s="1"/>
  <c r="K15" i="53"/>
  <c r="K17" i="71" s="1"/>
  <c r="L15" i="53"/>
  <c r="O15"/>
  <c r="O17" i="71" s="1"/>
  <c r="Q15" i="53"/>
  <c r="Q17" i="71" s="1"/>
  <c r="S15" i="53"/>
  <c r="S17" i="71" s="1"/>
  <c r="T15" i="53"/>
  <c r="T17" i="71" s="1"/>
  <c r="W15" i="53"/>
  <c r="W17" i="71" s="1"/>
  <c r="Y15" i="53"/>
  <c r="Y17" i="71" s="1"/>
  <c r="AA15" i="53"/>
  <c r="AA17" i="71" s="1"/>
  <c r="AB15" i="53"/>
  <c r="AB17" i="71" s="1"/>
  <c r="AE15" i="53"/>
  <c r="AE17" i="71" s="1"/>
  <c r="AG15" i="53"/>
  <c r="AG17" i="71" s="1"/>
  <c r="AI15" i="53"/>
  <c r="AI17" i="71" s="1"/>
  <c r="AJ15" i="53"/>
  <c r="AJ17" i="71" s="1"/>
  <c r="G16" i="53"/>
  <c r="G18" i="71" s="1"/>
  <c r="I16" i="53"/>
  <c r="I18" i="71" s="1"/>
  <c r="K16" i="53"/>
  <c r="K18" i="71" s="1"/>
  <c r="L16" i="53"/>
  <c r="O16"/>
  <c r="O18" i="71" s="1"/>
  <c r="Q16" i="53"/>
  <c r="Q18" i="71" s="1"/>
  <c r="S16" i="53"/>
  <c r="S18" i="71" s="1"/>
  <c r="T16" i="53"/>
  <c r="T18" i="71" s="1"/>
  <c r="W16" i="53"/>
  <c r="W18" i="71" s="1"/>
  <c r="Y16" i="53"/>
  <c r="Y18" i="71" s="1"/>
  <c r="AA16" i="53"/>
  <c r="AA18" i="71" s="1"/>
  <c r="AB16" i="53"/>
  <c r="AB18" i="71" s="1"/>
  <c r="AE16" i="53"/>
  <c r="AE18" i="71" s="1"/>
  <c r="AG16" i="53"/>
  <c r="AG18" i="71" s="1"/>
  <c r="AI16" i="53"/>
  <c r="AI18" i="71" s="1"/>
  <c r="AJ16" i="53"/>
  <c r="AJ18" i="71" s="1"/>
  <c r="G17" i="53"/>
  <c r="G20" i="71" s="1"/>
  <c r="I17" i="53"/>
  <c r="I20" i="71" s="1"/>
  <c r="K17" i="53"/>
  <c r="K20" i="71" s="1"/>
  <c r="L17" i="53"/>
  <c r="O17"/>
  <c r="O20" i="71" s="1"/>
  <c r="Q17" i="53"/>
  <c r="Q20" i="71" s="1"/>
  <c r="S17" i="53"/>
  <c r="S20" i="71" s="1"/>
  <c r="T17" i="53"/>
  <c r="T20" i="71" s="1"/>
  <c r="W17" i="53"/>
  <c r="W20" i="71" s="1"/>
  <c r="Y17" i="53"/>
  <c r="Y20" i="71" s="1"/>
  <c r="AA17" i="53"/>
  <c r="AA20" i="71" s="1"/>
  <c r="AB17" i="53"/>
  <c r="AB20" i="71" s="1"/>
  <c r="AE17" i="53"/>
  <c r="AE20" i="71" s="1"/>
  <c r="AG17" i="53"/>
  <c r="AG20" i="71" s="1"/>
  <c r="AI17" i="53"/>
  <c r="AI20" i="71" s="1"/>
  <c r="AJ17" i="53"/>
  <c r="AJ20" i="71" s="1"/>
  <c r="G18" i="53"/>
  <c r="G21" i="71" s="1"/>
  <c r="I18" i="53"/>
  <c r="I21" i="71" s="1"/>
  <c r="K18" i="53"/>
  <c r="K21" i="71" s="1"/>
  <c r="L18" i="53"/>
  <c r="O18"/>
  <c r="O21" i="71" s="1"/>
  <c r="Q18" i="53"/>
  <c r="Q21" i="71" s="1"/>
  <c r="S18" i="53"/>
  <c r="S21" i="71" s="1"/>
  <c r="T18" i="53"/>
  <c r="T21" i="71" s="1"/>
  <c r="W18" i="53"/>
  <c r="W21" i="71" s="1"/>
  <c r="Y18" i="53"/>
  <c r="Y21" i="71" s="1"/>
  <c r="AA18" i="53"/>
  <c r="AA21" i="71" s="1"/>
  <c r="AB18" i="53"/>
  <c r="AB21" i="71" s="1"/>
  <c r="AE18" i="53"/>
  <c r="AE21" i="71" s="1"/>
  <c r="AG18" i="53"/>
  <c r="AG21" i="71" s="1"/>
  <c r="AI18" i="53"/>
  <c r="AI21" i="71" s="1"/>
  <c r="AJ18" i="53"/>
  <c r="AJ21" i="71" s="1"/>
  <c r="G19" i="53"/>
  <c r="G22" i="71" s="1"/>
  <c r="I19" i="53"/>
  <c r="I22" i="71" s="1"/>
  <c r="K19" i="53"/>
  <c r="K22" i="71" s="1"/>
  <c r="L19" i="53"/>
  <c r="O19"/>
  <c r="O22" i="71" s="1"/>
  <c r="Q19" i="53"/>
  <c r="Q22" i="71" s="1"/>
  <c r="S19" i="53"/>
  <c r="S22" i="71" s="1"/>
  <c r="T19" i="53"/>
  <c r="T22" i="71" s="1"/>
  <c r="U19" i="53"/>
  <c r="U22" i="71" s="1"/>
  <c r="W19" i="53"/>
  <c r="W22" i="71" s="1"/>
  <c r="Y19" i="53"/>
  <c r="Y22" i="71" s="1"/>
  <c r="AA19" i="53"/>
  <c r="AA22" i="71" s="1"/>
  <c r="AB19" i="53"/>
  <c r="AB22" i="71" s="1"/>
  <c r="AE19" i="53"/>
  <c r="AE22" i="71" s="1"/>
  <c r="AG19" i="53"/>
  <c r="AG22" i="71" s="1"/>
  <c r="AI19" i="53"/>
  <c r="AI22" i="71" s="1"/>
  <c r="AJ19" i="53"/>
  <c r="AJ22" i="71" s="1"/>
  <c r="G20" i="53"/>
  <c r="G24" i="71" s="1"/>
  <c r="I20" i="53"/>
  <c r="I24" i="71" s="1"/>
  <c r="K20" i="53"/>
  <c r="K24" i="71" s="1"/>
  <c r="L20" i="53"/>
  <c r="O20"/>
  <c r="O24" i="71" s="1"/>
  <c r="Q20" i="53"/>
  <c r="Q24" i="71" s="1"/>
  <c r="S20" i="53"/>
  <c r="S24" i="71" s="1"/>
  <c r="T20" i="53"/>
  <c r="T24" i="71" s="1"/>
  <c r="W20" i="53"/>
  <c r="W24" i="71" s="1"/>
  <c r="Y20" i="53"/>
  <c r="Y24" i="71" s="1"/>
  <c r="AA20" i="53"/>
  <c r="AA24" i="71" s="1"/>
  <c r="AB20" i="53"/>
  <c r="AB24" i="71" s="1"/>
  <c r="AE20" i="53"/>
  <c r="AE24" i="71" s="1"/>
  <c r="AG20" i="53"/>
  <c r="AG24" i="71" s="1"/>
  <c r="AI20" i="53"/>
  <c r="AI24" i="71" s="1"/>
  <c r="AJ20" i="53"/>
  <c r="AJ24" i="71" s="1"/>
  <c r="G21" i="53"/>
  <c r="G25" i="71" s="1"/>
  <c r="I21" i="53"/>
  <c r="I25" i="71" s="1"/>
  <c r="K21" i="53"/>
  <c r="K25" i="71" s="1"/>
  <c r="L21" i="53"/>
  <c r="O21"/>
  <c r="O25" i="71" s="1"/>
  <c r="Q21" i="53"/>
  <c r="Q25" i="71" s="1"/>
  <c r="S21" i="53"/>
  <c r="S25" i="71" s="1"/>
  <c r="T21" i="53"/>
  <c r="T25" i="71" s="1"/>
  <c r="W21" i="53"/>
  <c r="W25" i="71" s="1"/>
  <c r="Y21" i="53"/>
  <c r="Y25" i="71" s="1"/>
  <c r="AA21" i="53"/>
  <c r="AA25" i="71" s="1"/>
  <c r="AB21" i="53"/>
  <c r="AB25" i="71" s="1"/>
  <c r="AE21" i="53"/>
  <c r="AE25" i="71" s="1"/>
  <c r="AG21" i="53"/>
  <c r="AG25" i="71" s="1"/>
  <c r="AI21" i="53"/>
  <c r="AI25" i="71" s="1"/>
  <c r="AJ21" i="53"/>
  <c r="AJ25" i="71" s="1"/>
  <c r="G22" i="53"/>
  <c r="G27" i="71" s="1"/>
  <c r="I22" i="53"/>
  <c r="I27" i="71" s="1"/>
  <c r="K22" i="53"/>
  <c r="K27" i="71" s="1"/>
  <c r="L22" i="53"/>
  <c r="O22"/>
  <c r="O27" i="71" s="1"/>
  <c r="Q22" i="53"/>
  <c r="Q27" i="71" s="1"/>
  <c r="S22" i="53"/>
  <c r="S27" i="71" s="1"/>
  <c r="T22" i="53"/>
  <c r="T27" i="71" s="1"/>
  <c r="W22" i="53"/>
  <c r="W27" i="71" s="1"/>
  <c r="Y22" i="53"/>
  <c r="Y27" i="71" s="1"/>
  <c r="AA22" i="53"/>
  <c r="AA27" i="71" s="1"/>
  <c r="AB22" i="53"/>
  <c r="AB27" i="71" s="1"/>
  <c r="AE22" i="53"/>
  <c r="AE27" i="71" s="1"/>
  <c r="AG22" i="53"/>
  <c r="AG27" i="71" s="1"/>
  <c r="AI22" i="53"/>
  <c r="AI27" i="71" s="1"/>
  <c r="AJ22" i="53"/>
  <c r="AJ27" i="71" s="1"/>
  <c r="G23" i="53"/>
  <c r="G28" i="71" s="1"/>
  <c r="I23" i="53"/>
  <c r="I28" i="71" s="1"/>
  <c r="K23" i="53"/>
  <c r="K28" i="71" s="1"/>
  <c r="L23" i="53"/>
  <c r="O23"/>
  <c r="O28" i="71" s="1"/>
  <c r="Q23" i="53"/>
  <c r="Q28" i="71" s="1"/>
  <c r="S23" i="53"/>
  <c r="S28" i="71" s="1"/>
  <c r="T23" i="53"/>
  <c r="T28" i="71" s="1"/>
  <c r="W23" i="53"/>
  <c r="W28" i="71" s="1"/>
  <c r="Y23" i="53"/>
  <c r="Y28" i="71" s="1"/>
  <c r="AA23" i="53"/>
  <c r="AA28" i="71" s="1"/>
  <c r="AB23" i="53"/>
  <c r="AB28" i="71" s="1"/>
  <c r="AE23" i="53"/>
  <c r="AE28" i="71" s="1"/>
  <c r="AG23" i="53"/>
  <c r="AG28" i="71" s="1"/>
  <c r="AI23" i="53"/>
  <c r="AI28" i="71" s="1"/>
  <c r="AJ23" i="53"/>
  <c r="AJ28" i="71" s="1"/>
  <c r="G24" i="53"/>
  <c r="G29" i="71" s="1"/>
  <c r="I24" i="53"/>
  <c r="I29" i="71" s="1"/>
  <c r="K24" i="53"/>
  <c r="K29" i="71" s="1"/>
  <c r="L24" i="53"/>
  <c r="O24"/>
  <c r="O29" i="71" s="1"/>
  <c r="Q24" i="53"/>
  <c r="Q29" i="71" s="1"/>
  <c r="S24" i="53"/>
  <c r="S29" i="71" s="1"/>
  <c r="T24" i="53"/>
  <c r="T29" i="71" s="1"/>
  <c r="W24" i="53"/>
  <c r="W29" i="71" s="1"/>
  <c r="Y24" i="53"/>
  <c r="Y29" i="71" s="1"/>
  <c r="AA24" i="53"/>
  <c r="AA29" i="71" s="1"/>
  <c r="AB24" i="53"/>
  <c r="AB29" i="71" s="1"/>
  <c r="AE24" i="53"/>
  <c r="AE29" i="71" s="1"/>
  <c r="AG24" i="53"/>
  <c r="AG29" i="71" s="1"/>
  <c r="AI24" i="53"/>
  <c r="AI29" i="71" s="1"/>
  <c r="AJ24" i="53"/>
  <c r="AJ29" i="71" s="1"/>
  <c r="G25" i="53"/>
  <c r="G30" i="71" s="1"/>
  <c r="I25" i="53"/>
  <c r="I30" i="71" s="1"/>
  <c r="K25" i="53"/>
  <c r="K30" i="71" s="1"/>
  <c r="L25" i="53"/>
  <c r="O25"/>
  <c r="O30" i="71" s="1"/>
  <c r="Q25" i="53"/>
  <c r="Q30" i="71" s="1"/>
  <c r="S25" i="53"/>
  <c r="S30" i="71" s="1"/>
  <c r="T25" i="53"/>
  <c r="T30" i="71" s="1"/>
  <c r="W25" i="53"/>
  <c r="W30" i="71" s="1"/>
  <c r="Y25" i="53"/>
  <c r="Y30" i="71" s="1"/>
  <c r="AA25" i="53"/>
  <c r="AA30" i="71" s="1"/>
  <c r="AB25" i="53"/>
  <c r="AB30" i="71" s="1"/>
  <c r="AE25" i="53"/>
  <c r="AE30" i="71" s="1"/>
  <c r="AG25" i="53"/>
  <c r="AG30" i="71" s="1"/>
  <c r="AI25" i="53"/>
  <c r="AI30" i="71" s="1"/>
  <c r="AJ25" i="53"/>
  <c r="AJ30" i="71" s="1"/>
  <c r="G26" i="53"/>
  <c r="G32" i="71" s="1"/>
  <c r="I26" i="53"/>
  <c r="I32" i="71" s="1"/>
  <c r="K26" i="53"/>
  <c r="K32" i="71" s="1"/>
  <c r="L26" i="53"/>
  <c r="O26"/>
  <c r="O32" i="71" s="1"/>
  <c r="Q26" i="53"/>
  <c r="Q32" i="71" s="1"/>
  <c r="S26" i="53"/>
  <c r="S32" i="71" s="1"/>
  <c r="T26" i="53"/>
  <c r="T32" i="71" s="1"/>
  <c r="W26" i="53"/>
  <c r="W32" i="71" s="1"/>
  <c r="Y26" i="53"/>
  <c r="Y32" i="71" s="1"/>
  <c r="AA26" i="53"/>
  <c r="AA32" i="71" s="1"/>
  <c r="AB26" i="53"/>
  <c r="AB32" i="71" s="1"/>
  <c r="AE26" i="53"/>
  <c r="AE32" i="71" s="1"/>
  <c r="AG26" i="53"/>
  <c r="AG32" i="71" s="1"/>
  <c r="AI26" i="53"/>
  <c r="AI32" i="71" s="1"/>
  <c r="AJ26" i="53"/>
  <c r="AJ32" i="71" s="1"/>
  <c r="G27" i="53"/>
  <c r="G33" i="71" s="1"/>
  <c r="I27" i="53"/>
  <c r="I33" i="71" s="1"/>
  <c r="K27" i="53"/>
  <c r="K33" i="71" s="1"/>
  <c r="L27" i="53"/>
  <c r="O27"/>
  <c r="O33" i="71" s="1"/>
  <c r="Q27" i="53"/>
  <c r="Q33" i="71" s="1"/>
  <c r="S27" i="53"/>
  <c r="S33" i="71" s="1"/>
  <c r="T27" i="53"/>
  <c r="T33" i="71" s="1"/>
  <c r="W27" i="53"/>
  <c r="W33" i="71" s="1"/>
  <c r="Y27" i="53"/>
  <c r="Y33" i="71" s="1"/>
  <c r="AA27" i="53"/>
  <c r="AA33" i="71" s="1"/>
  <c r="AB27" i="53"/>
  <c r="AB33" i="71" s="1"/>
  <c r="AE27" i="53"/>
  <c r="AE33" i="71" s="1"/>
  <c r="AG27" i="53"/>
  <c r="AG33" i="71" s="1"/>
  <c r="AI27" i="53"/>
  <c r="AI33" i="71" s="1"/>
  <c r="AJ27" i="53"/>
  <c r="AJ33" i="71" s="1"/>
  <c r="G28" i="53"/>
  <c r="G35" i="71" s="1"/>
  <c r="I28" i="53"/>
  <c r="I35" i="71" s="1"/>
  <c r="K28" i="53"/>
  <c r="K35" i="71" s="1"/>
  <c r="L28" i="53"/>
  <c r="O28"/>
  <c r="O35" i="71" s="1"/>
  <c r="Q28" i="53"/>
  <c r="Q35" i="71" s="1"/>
  <c r="S28" i="53"/>
  <c r="S35" i="71" s="1"/>
  <c r="T28" i="53"/>
  <c r="T35" i="71" s="1"/>
  <c r="W28" i="53"/>
  <c r="W35" i="71" s="1"/>
  <c r="Y28" i="53"/>
  <c r="Y35" i="71" s="1"/>
  <c r="AA28" i="53"/>
  <c r="AA35" i="71" s="1"/>
  <c r="AB28" i="53"/>
  <c r="AB35" i="71" s="1"/>
  <c r="AE28" i="53"/>
  <c r="AE35" i="71" s="1"/>
  <c r="AG28" i="53"/>
  <c r="AG35" i="71" s="1"/>
  <c r="AI28" i="53"/>
  <c r="AI35" i="71" s="1"/>
  <c r="AJ28" i="53"/>
  <c r="AJ35" i="71" s="1"/>
  <c r="G29" i="53"/>
  <c r="G36" i="71" s="1"/>
  <c r="I29" i="53"/>
  <c r="I36" i="71" s="1"/>
  <c r="K29" i="53"/>
  <c r="K36" i="71" s="1"/>
  <c r="L29" i="53"/>
  <c r="O29"/>
  <c r="O36" i="71" s="1"/>
  <c r="Q29" i="53"/>
  <c r="Q36" i="71" s="1"/>
  <c r="S29" i="53"/>
  <c r="S36" i="71" s="1"/>
  <c r="T29" i="53"/>
  <c r="T36" i="71" s="1"/>
  <c r="W29" i="53"/>
  <c r="W36" i="71" s="1"/>
  <c r="Y29" i="53"/>
  <c r="Y36" i="71" s="1"/>
  <c r="AA29" i="53"/>
  <c r="AA36" i="71" s="1"/>
  <c r="AB29" i="53"/>
  <c r="AB36" i="71" s="1"/>
  <c r="AE29" i="53"/>
  <c r="AE36" i="71" s="1"/>
  <c r="AG29" i="53"/>
  <c r="AG36" i="71" s="1"/>
  <c r="AI29" i="53"/>
  <c r="AI36" i="71" s="1"/>
  <c r="AJ29" i="53"/>
  <c r="AJ36" i="71" s="1"/>
  <c r="G30" i="53"/>
  <c r="G38" i="71" s="1"/>
  <c r="G39" s="1"/>
  <c r="I30" i="53"/>
  <c r="I38" i="71" s="1"/>
  <c r="I39" s="1"/>
  <c r="K30" i="53"/>
  <c r="K38" i="71" s="1"/>
  <c r="K39" s="1"/>
  <c r="L30" i="53"/>
  <c r="O30"/>
  <c r="O38" i="71" s="1"/>
  <c r="O39" s="1"/>
  <c r="Q30" i="53"/>
  <c r="Q38" i="71" s="1"/>
  <c r="Q39" s="1"/>
  <c r="S30" i="53"/>
  <c r="S38" i="71" s="1"/>
  <c r="S39" s="1"/>
  <c r="T30" i="53"/>
  <c r="T38" i="71" s="1"/>
  <c r="T39" s="1"/>
  <c r="W30" i="53"/>
  <c r="W38" i="71" s="1"/>
  <c r="W39" s="1"/>
  <c r="Y30" i="53"/>
  <c r="Y38" i="71" s="1"/>
  <c r="Y39" s="1"/>
  <c r="AA30" i="53"/>
  <c r="AA38" i="71" s="1"/>
  <c r="AA39" s="1"/>
  <c r="AB30" i="53"/>
  <c r="AB38" i="71" s="1"/>
  <c r="AB39" s="1"/>
  <c r="AE30" i="53"/>
  <c r="AE38" i="71" s="1"/>
  <c r="AE39" s="1"/>
  <c r="AG30" i="53"/>
  <c r="AG38" i="71" s="1"/>
  <c r="AG39" s="1"/>
  <c r="AI30" i="53"/>
  <c r="AI38" i="71" s="1"/>
  <c r="AI39" s="1"/>
  <c r="AJ30" i="53"/>
  <c r="AJ38" i="71" s="1"/>
  <c r="AJ39" s="1"/>
  <c r="G31" i="53"/>
  <c r="G40" i="71" s="1"/>
  <c r="I31" i="53"/>
  <c r="I40" i="71" s="1"/>
  <c r="K31" i="53"/>
  <c r="K40" i="71" s="1"/>
  <c r="L31" i="53"/>
  <c r="O31"/>
  <c r="O40" i="71" s="1"/>
  <c r="Q31" i="53"/>
  <c r="Q40" i="71" s="1"/>
  <c r="S31" i="53"/>
  <c r="S40" i="71" s="1"/>
  <c r="T31" i="53"/>
  <c r="T40" i="71" s="1"/>
  <c r="W31" i="53"/>
  <c r="W40" i="71" s="1"/>
  <c r="Y31" i="53"/>
  <c r="Y40" i="71" s="1"/>
  <c r="AA31" i="53"/>
  <c r="AA40" i="71" s="1"/>
  <c r="AB31" i="53"/>
  <c r="AB40" i="71" s="1"/>
  <c r="AE31" i="53"/>
  <c r="AE40" i="71" s="1"/>
  <c r="AG31" i="53"/>
  <c r="AG40" i="71" s="1"/>
  <c r="AI31" i="53"/>
  <c r="AI40" i="71" s="1"/>
  <c r="AJ31" i="53"/>
  <c r="AJ40" i="71" s="1"/>
  <c r="G32" i="53"/>
  <c r="G41" i="71" s="1"/>
  <c r="I32" i="53"/>
  <c r="I41" i="71" s="1"/>
  <c r="K32" i="53"/>
  <c r="K41" i="71" s="1"/>
  <c r="L32" i="53"/>
  <c r="O32"/>
  <c r="O41" i="71" s="1"/>
  <c r="Q32" i="53"/>
  <c r="Q41" i="71" s="1"/>
  <c r="S32" i="53"/>
  <c r="S41" i="71" s="1"/>
  <c r="T32" i="53"/>
  <c r="T41" i="71" s="1"/>
  <c r="W32" i="53"/>
  <c r="W41" i="71" s="1"/>
  <c r="Y32" i="53"/>
  <c r="Y41" i="71" s="1"/>
  <c r="AA32" i="53"/>
  <c r="AA41" i="71" s="1"/>
  <c r="AB32" i="53"/>
  <c r="AB41" i="71" s="1"/>
  <c r="AE32" i="53"/>
  <c r="AE41" i="71" s="1"/>
  <c r="AG32" i="53"/>
  <c r="AG41" i="71" s="1"/>
  <c r="AI32" i="53"/>
  <c r="AI41" i="71" s="1"/>
  <c r="AJ32" i="53"/>
  <c r="AJ41" i="71" s="1"/>
  <c r="G33" i="53"/>
  <c r="G42" i="71" s="1"/>
  <c r="I33" i="53"/>
  <c r="I42" i="71" s="1"/>
  <c r="K33" i="53"/>
  <c r="K42" i="71" s="1"/>
  <c r="L33" i="53"/>
  <c r="O33"/>
  <c r="O42" i="71" s="1"/>
  <c r="Q33" i="53"/>
  <c r="Q42" i="71" s="1"/>
  <c r="S33" i="53"/>
  <c r="S42" i="71" s="1"/>
  <c r="T33" i="53"/>
  <c r="T42" i="71" s="1"/>
  <c r="W33" i="53"/>
  <c r="W42" i="71" s="1"/>
  <c r="Y33" i="53"/>
  <c r="Y42" i="71" s="1"/>
  <c r="AA33" i="53"/>
  <c r="AA42" i="71" s="1"/>
  <c r="AB33" i="53"/>
  <c r="AB42" i="71" s="1"/>
  <c r="AE33" i="53"/>
  <c r="AE42" i="71" s="1"/>
  <c r="AG33" i="53"/>
  <c r="AG42" i="71" s="1"/>
  <c r="AI33" i="53"/>
  <c r="AI42" i="71" s="1"/>
  <c r="AJ33" i="53"/>
  <c r="AJ42" i="71" s="1"/>
  <c r="G34" i="53"/>
  <c r="G43" i="71" s="1"/>
  <c r="I34" i="53"/>
  <c r="I43" i="71" s="1"/>
  <c r="K34" i="53"/>
  <c r="K43" i="71" s="1"/>
  <c r="L34" i="53"/>
  <c r="O34"/>
  <c r="O43" i="71" s="1"/>
  <c r="Q34" i="53"/>
  <c r="Q43" i="71" s="1"/>
  <c r="S34" i="53"/>
  <c r="S43" i="71" s="1"/>
  <c r="T34" i="53"/>
  <c r="T43" i="71" s="1"/>
  <c r="W34" i="53"/>
  <c r="W43" i="71" s="1"/>
  <c r="Y34" i="53"/>
  <c r="Y43" i="71" s="1"/>
  <c r="AA34" i="53"/>
  <c r="AA43" i="71" s="1"/>
  <c r="AB34" i="53"/>
  <c r="AB43" i="71" s="1"/>
  <c r="AE34" i="53"/>
  <c r="AE43" i="71" s="1"/>
  <c r="AG34" i="53"/>
  <c r="AG43" i="71" s="1"/>
  <c r="AI34" i="53"/>
  <c r="AI43" i="71" s="1"/>
  <c r="AJ34" i="53"/>
  <c r="AJ43" i="71" s="1"/>
  <c r="G35" i="53"/>
  <c r="G44" i="71" s="1"/>
  <c r="I35" i="53"/>
  <c r="I44" i="71" s="1"/>
  <c r="K35" i="53"/>
  <c r="K44" i="71" s="1"/>
  <c r="L35" i="53"/>
  <c r="O35"/>
  <c r="O44" i="71" s="1"/>
  <c r="Q35" i="53"/>
  <c r="Q44" i="71" s="1"/>
  <c r="S35" i="53"/>
  <c r="S44" i="71" s="1"/>
  <c r="T35" i="53"/>
  <c r="T44" i="71" s="1"/>
  <c r="W35" i="53"/>
  <c r="W44" i="71" s="1"/>
  <c r="Y35" i="53"/>
  <c r="Y44" i="71" s="1"/>
  <c r="AA35" i="53"/>
  <c r="AA44" i="71" s="1"/>
  <c r="AB35" i="53"/>
  <c r="AB44" i="71" s="1"/>
  <c r="AE35" i="53"/>
  <c r="AE44" i="71" s="1"/>
  <c r="AG35" i="53"/>
  <c r="AG44" i="71" s="1"/>
  <c r="AI35" i="53"/>
  <c r="AI44" i="71" s="1"/>
  <c r="AJ35" i="53"/>
  <c r="AJ44" i="71" s="1"/>
  <c r="G36" i="53"/>
  <c r="G46" i="71" s="1"/>
  <c r="I36" i="53"/>
  <c r="I46" i="71" s="1"/>
  <c r="K36" i="53"/>
  <c r="K46" i="71" s="1"/>
  <c r="L36" i="53"/>
  <c r="O36"/>
  <c r="O46" i="71" s="1"/>
  <c r="Q36" i="53"/>
  <c r="Q46" i="71" s="1"/>
  <c r="S36" i="53"/>
  <c r="S46" i="71" s="1"/>
  <c r="T36" i="53"/>
  <c r="T46" i="71" s="1"/>
  <c r="W36" i="53"/>
  <c r="W46" i="71" s="1"/>
  <c r="Y36" i="53"/>
  <c r="Y46" i="71" s="1"/>
  <c r="AA36" i="53"/>
  <c r="AA46" i="71" s="1"/>
  <c r="AB36" i="53"/>
  <c r="AB46" i="71" s="1"/>
  <c r="AE36" i="53"/>
  <c r="AE46" i="71" s="1"/>
  <c r="AG36" i="53"/>
  <c r="AG46" i="71" s="1"/>
  <c r="AI36" i="53"/>
  <c r="AI46" i="71" s="1"/>
  <c r="AJ36" i="53"/>
  <c r="AJ46" i="71" s="1"/>
  <c r="G37" i="53"/>
  <c r="G47" i="71" s="1"/>
  <c r="I37" i="53"/>
  <c r="I47" i="71" s="1"/>
  <c r="K37" i="53"/>
  <c r="K47" i="71" s="1"/>
  <c r="L37" i="53"/>
  <c r="O37"/>
  <c r="O47" i="71" s="1"/>
  <c r="Q37" i="53"/>
  <c r="Q47" i="71" s="1"/>
  <c r="S37" i="53"/>
  <c r="S47" i="71" s="1"/>
  <c r="T37" i="53"/>
  <c r="T47" i="71" s="1"/>
  <c r="W37" i="53"/>
  <c r="W47" i="71" s="1"/>
  <c r="Y37" i="53"/>
  <c r="Y47" i="71" s="1"/>
  <c r="AA37" i="53"/>
  <c r="AA47" i="71" s="1"/>
  <c r="AB37" i="53"/>
  <c r="AB47" i="71" s="1"/>
  <c r="AE37" i="53"/>
  <c r="AE47" i="71" s="1"/>
  <c r="AG37" i="53"/>
  <c r="AG47" i="71" s="1"/>
  <c r="AI37" i="53"/>
  <c r="AI47" i="71" s="1"/>
  <c r="AJ37" i="53"/>
  <c r="AJ47" i="71" s="1"/>
  <c r="G38" i="53"/>
  <c r="G49" i="71" s="1"/>
  <c r="I38" i="53"/>
  <c r="I49" i="71" s="1"/>
  <c r="K38" i="53"/>
  <c r="K49" i="71" s="1"/>
  <c r="L38" i="53"/>
  <c r="O38"/>
  <c r="O49" i="71" s="1"/>
  <c r="Q38" i="53"/>
  <c r="Q49" i="71" s="1"/>
  <c r="S38" i="53"/>
  <c r="S49" i="71" s="1"/>
  <c r="T38" i="53"/>
  <c r="T49" i="71" s="1"/>
  <c r="W38" i="53"/>
  <c r="W49" i="71" s="1"/>
  <c r="Y38" i="53"/>
  <c r="Y49" i="71" s="1"/>
  <c r="AA38" i="53"/>
  <c r="AA49" i="71" s="1"/>
  <c r="AB38" i="53"/>
  <c r="AB49" i="71" s="1"/>
  <c r="AE38" i="53"/>
  <c r="AE49" i="71" s="1"/>
  <c r="AG38" i="53"/>
  <c r="AG49" i="71" s="1"/>
  <c r="AI38" i="53"/>
  <c r="AI49" i="71" s="1"/>
  <c r="AJ38" i="53"/>
  <c r="AJ49" i="71" s="1"/>
  <c r="G39" i="53"/>
  <c r="G50" i="71" s="1"/>
  <c r="I39" i="53"/>
  <c r="I50" i="71" s="1"/>
  <c r="K39" i="53"/>
  <c r="K50" i="71" s="1"/>
  <c r="L39" i="53"/>
  <c r="O39"/>
  <c r="O50" i="71" s="1"/>
  <c r="Q39" i="53"/>
  <c r="Q50" i="71" s="1"/>
  <c r="S39" i="53"/>
  <c r="S50" i="71" s="1"/>
  <c r="T39" i="53"/>
  <c r="T50" i="71" s="1"/>
  <c r="W39" i="53"/>
  <c r="W50" i="71" s="1"/>
  <c r="Y39" i="53"/>
  <c r="Y50" i="71" s="1"/>
  <c r="AA39" i="53"/>
  <c r="AA50" i="71" s="1"/>
  <c r="AB39" i="53"/>
  <c r="AB50" i="71" s="1"/>
  <c r="AE39" i="53"/>
  <c r="AE50" i="71" s="1"/>
  <c r="AG39" i="53"/>
  <c r="AG50" i="71" s="1"/>
  <c r="AI39" i="53"/>
  <c r="AI50" i="71" s="1"/>
  <c r="AJ39" i="53"/>
  <c r="AJ50" i="71" s="1"/>
  <c r="G40" i="53"/>
  <c r="G51" i="71" s="1"/>
  <c r="I40" i="53"/>
  <c r="I51" i="71" s="1"/>
  <c r="K40" i="53"/>
  <c r="K51" i="71" s="1"/>
  <c r="L40" i="53"/>
  <c r="O40"/>
  <c r="O51" i="71" s="1"/>
  <c r="Q40" i="53"/>
  <c r="Q51" i="71" s="1"/>
  <c r="S40" i="53"/>
  <c r="S51" i="71" s="1"/>
  <c r="T40" i="53"/>
  <c r="T51" i="71" s="1"/>
  <c r="W40" i="53"/>
  <c r="W51" i="71" s="1"/>
  <c r="Y40" i="53"/>
  <c r="Y51" i="71" s="1"/>
  <c r="AA40" i="53"/>
  <c r="AA51" i="71" s="1"/>
  <c r="AB40" i="53"/>
  <c r="AB51" i="71" s="1"/>
  <c r="AE40" i="53"/>
  <c r="AE51" i="71" s="1"/>
  <c r="AG40" i="53"/>
  <c r="AG51" i="71" s="1"/>
  <c r="AI40" i="53"/>
  <c r="AI51" i="71" s="1"/>
  <c r="AJ40" i="53"/>
  <c r="AJ51" i="71" s="1"/>
  <c r="G41" i="53"/>
  <c r="G53" i="71" s="1"/>
  <c r="I41" i="53"/>
  <c r="I53" i="71" s="1"/>
  <c r="K41" i="53"/>
  <c r="K53" i="71" s="1"/>
  <c r="L41" i="53"/>
  <c r="O41"/>
  <c r="O53" i="71" s="1"/>
  <c r="Q41" i="53"/>
  <c r="Q53" i="71" s="1"/>
  <c r="S41" i="53"/>
  <c r="S53" i="71" s="1"/>
  <c r="T41" i="53"/>
  <c r="T53" i="71" s="1"/>
  <c r="W41" i="53"/>
  <c r="W53" i="71" s="1"/>
  <c r="Y41" i="53"/>
  <c r="Y53" i="71" s="1"/>
  <c r="AA41" i="53"/>
  <c r="AA53" i="71" s="1"/>
  <c r="AB41" i="53"/>
  <c r="AB53" i="71" s="1"/>
  <c r="AE41" i="53"/>
  <c r="AE53" i="71" s="1"/>
  <c r="AG41" i="53"/>
  <c r="AG53" i="71" s="1"/>
  <c r="AI41" i="53"/>
  <c r="AI53" i="71" s="1"/>
  <c r="AJ41" i="53"/>
  <c r="AJ53" i="71" s="1"/>
  <c r="G42" i="53"/>
  <c r="G54" i="71" s="1"/>
  <c r="I42" i="53"/>
  <c r="I54" i="71" s="1"/>
  <c r="K42" i="53"/>
  <c r="K54" i="71" s="1"/>
  <c r="L42" i="53"/>
  <c r="O42"/>
  <c r="O54" i="71" s="1"/>
  <c r="Q42" i="53"/>
  <c r="Q54" i="71" s="1"/>
  <c r="S42" i="53"/>
  <c r="S54" i="71" s="1"/>
  <c r="T42" i="53"/>
  <c r="T54" i="71" s="1"/>
  <c r="W42" i="53"/>
  <c r="W54" i="71" s="1"/>
  <c r="Y42" i="53"/>
  <c r="Y54" i="71" s="1"/>
  <c r="AA42" i="53"/>
  <c r="AA54" i="71" s="1"/>
  <c r="AB42" i="53"/>
  <c r="AB54" i="71" s="1"/>
  <c r="AE42" i="53"/>
  <c r="AE54" i="71" s="1"/>
  <c r="AG42" i="53"/>
  <c r="AG54" i="71" s="1"/>
  <c r="AI42" i="53"/>
  <c r="AI54" i="71" s="1"/>
  <c r="AJ42" i="53"/>
  <c r="AJ54" i="71" s="1"/>
  <c r="G43" i="53"/>
  <c r="G56" i="71" s="1"/>
  <c r="I43" i="53"/>
  <c r="I56" i="71" s="1"/>
  <c r="K43" i="53"/>
  <c r="K56" i="71" s="1"/>
  <c r="L43" i="53"/>
  <c r="O43"/>
  <c r="O56" i="71" s="1"/>
  <c r="Q43" i="53"/>
  <c r="Q56" i="71" s="1"/>
  <c r="S43" i="53"/>
  <c r="S56" i="71" s="1"/>
  <c r="T43" i="53"/>
  <c r="T56" i="71" s="1"/>
  <c r="W43" i="53"/>
  <c r="W56" i="71" s="1"/>
  <c r="Y43" i="53"/>
  <c r="Y56" i="71" s="1"/>
  <c r="AA43" i="53"/>
  <c r="AA56" i="71" s="1"/>
  <c r="AB43" i="53"/>
  <c r="AB56" i="71" s="1"/>
  <c r="AE43" i="53"/>
  <c r="AE56" i="71" s="1"/>
  <c r="AG43" i="53"/>
  <c r="AG56" i="71" s="1"/>
  <c r="AI43" i="53"/>
  <c r="AI56" i="71" s="1"/>
  <c r="AJ43" i="53"/>
  <c r="AJ56" i="71" s="1"/>
  <c r="G44" i="53"/>
  <c r="G57" i="71" s="1"/>
  <c r="I44" i="53"/>
  <c r="I57" i="71" s="1"/>
  <c r="K44" i="53"/>
  <c r="K57" i="71" s="1"/>
  <c r="L44" i="53"/>
  <c r="O44"/>
  <c r="O57" i="71" s="1"/>
  <c r="Q44" i="53"/>
  <c r="Q57" i="71" s="1"/>
  <c r="S44" i="53"/>
  <c r="S57" i="71" s="1"/>
  <c r="T44" i="53"/>
  <c r="T57" i="71" s="1"/>
  <c r="W44" i="53"/>
  <c r="W57" i="71" s="1"/>
  <c r="Y44" i="53"/>
  <c r="Y57" i="71" s="1"/>
  <c r="AA44" i="53"/>
  <c r="AA57" i="71" s="1"/>
  <c r="AB44" i="53"/>
  <c r="AB57" i="71" s="1"/>
  <c r="AE44" i="53"/>
  <c r="AE57" i="71" s="1"/>
  <c r="AG44" i="53"/>
  <c r="AG57" i="71" s="1"/>
  <c r="AI44" i="53"/>
  <c r="AI57" i="71" s="1"/>
  <c r="AJ44" i="53"/>
  <c r="AJ57" i="71" s="1"/>
  <c r="G45" i="53"/>
  <c r="G58" i="71" s="1"/>
  <c r="I45" i="53"/>
  <c r="I58" i="71" s="1"/>
  <c r="K45" i="53"/>
  <c r="K58" i="71" s="1"/>
  <c r="L45" i="53"/>
  <c r="O45"/>
  <c r="O58" i="71" s="1"/>
  <c r="Q45" i="53"/>
  <c r="Q58" i="71" s="1"/>
  <c r="S45" i="53"/>
  <c r="S58" i="71" s="1"/>
  <c r="T45" i="53"/>
  <c r="T58" i="71" s="1"/>
  <c r="W45" i="53"/>
  <c r="W58" i="71" s="1"/>
  <c r="Y45" i="53"/>
  <c r="Y58" i="71" s="1"/>
  <c r="AA45" i="53"/>
  <c r="AA58" i="71" s="1"/>
  <c r="AB45" i="53"/>
  <c r="AB58" i="71" s="1"/>
  <c r="AE45" i="53"/>
  <c r="AE58" i="71" s="1"/>
  <c r="AG45" i="53"/>
  <c r="AG58" i="71" s="1"/>
  <c r="AI45" i="53"/>
  <c r="AI58" i="71" s="1"/>
  <c r="AJ45" i="53"/>
  <c r="AJ58" i="71" s="1"/>
  <c r="G46" i="53"/>
  <c r="G60" i="71" s="1"/>
  <c r="I46" i="53"/>
  <c r="I60" i="71" s="1"/>
  <c r="K46" i="53"/>
  <c r="K60" i="71" s="1"/>
  <c r="L46" i="53"/>
  <c r="O46"/>
  <c r="O60" i="71" s="1"/>
  <c r="Q46" i="53"/>
  <c r="Q60" i="71" s="1"/>
  <c r="S46" i="53"/>
  <c r="S60" i="71" s="1"/>
  <c r="T46" i="53"/>
  <c r="T60" i="71" s="1"/>
  <c r="W46" i="53"/>
  <c r="W60" i="71" s="1"/>
  <c r="Y46" i="53"/>
  <c r="Y60" i="71" s="1"/>
  <c r="AA46" i="53"/>
  <c r="AA60" i="71" s="1"/>
  <c r="AB46" i="53"/>
  <c r="AB60" i="71" s="1"/>
  <c r="AE46" i="53"/>
  <c r="AE60" i="71" s="1"/>
  <c r="AG46" i="53"/>
  <c r="AG60" i="71" s="1"/>
  <c r="AI46" i="53"/>
  <c r="AI60" i="71" s="1"/>
  <c r="AJ46" i="53"/>
  <c r="AJ60" i="71" s="1"/>
  <c r="G47" i="53"/>
  <c r="G61" i="71" s="1"/>
  <c r="I47" i="53"/>
  <c r="I61" i="71" s="1"/>
  <c r="K47" i="53"/>
  <c r="K61" i="71" s="1"/>
  <c r="L47" i="53"/>
  <c r="O47"/>
  <c r="O61" i="71" s="1"/>
  <c r="Q47" i="53"/>
  <c r="Q61" i="71" s="1"/>
  <c r="S47" i="53"/>
  <c r="S61" i="71" s="1"/>
  <c r="T47" i="53"/>
  <c r="T61" i="71" s="1"/>
  <c r="W47" i="53"/>
  <c r="W61" i="71" s="1"/>
  <c r="Y47" i="53"/>
  <c r="Y61" i="71" s="1"/>
  <c r="AA47" i="53"/>
  <c r="AA61" i="71" s="1"/>
  <c r="AB47" i="53"/>
  <c r="AB61" i="71" s="1"/>
  <c r="AE47" i="53"/>
  <c r="AE61" i="71" s="1"/>
  <c r="AG47" i="53"/>
  <c r="AG61" i="71" s="1"/>
  <c r="AI47" i="53"/>
  <c r="AI61" i="71" s="1"/>
  <c r="AJ47" i="53"/>
  <c r="AJ61" i="71" s="1"/>
  <c r="G48" i="53"/>
  <c r="G63" i="71" s="1"/>
  <c r="I48" i="53"/>
  <c r="I63" i="71" s="1"/>
  <c r="K48" i="53"/>
  <c r="K63" i="71" s="1"/>
  <c r="L48" i="53"/>
  <c r="O48"/>
  <c r="O63" i="71" s="1"/>
  <c r="Q48" i="53"/>
  <c r="Q63" i="71" s="1"/>
  <c r="S48" i="53"/>
  <c r="S63" i="71" s="1"/>
  <c r="T48" i="53"/>
  <c r="T63" i="71" s="1"/>
  <c r="W48" i="53"/>
  <c r="W63" i="71" s="1"/>
  <c r="Y48" i="53"/>
  <c r="Y63" i="71" s="1"/>
  <c r="AA48" i="53"/>
  <c r="AA63" i="71" s="1"/>
  <c r="AB48" i="53"/>
  <c r="AB63" i="71" s="1"/>
  <c r="AE48" i="53"/>
  <c r="AE63" i="71" s="1"/>
  <c r="AG48" i="53"/>
  <c r="AG63" i="71" s="1"/>
  <c r="AI48" i="53"/>
  <c r="AI63" i="71" s="1"/>
  <c r="AJ48" i="53"/>
  <c r="AJ63" i="71" s="1"/>
  <c r="G49" i="53"/>
  <c r="G64" i="71" s="1"/>
  <c r="I49" i="53"/>
  <c r="I64" i="71" s="1"/>
  <c r="K49" i="53"/>
  <c r="K64" i="71" s="1"/>
  <c r="L49" i="53"/>
  <c r="O49"/>
  <c r="O64" i="71" s="1"/>
  <c r="Q49" i="53"/>
  <c r="Q64" i="71" s="1"/>
  <c r="S49" i="53"/>
  <c r="S64" i="71" s="1"/>
  <c r="T49" i="53"/>
  <c r="T64" i="71" s="1"/>
  <c r="W49" i="53"/>
  <c r="W64" i="71" s="1"/>
  <c r="Y49" i="53"/>
  <c r="Y64" i="71" s="1"/>
  <c r="AA49" i="53"/>
  <c r="AA64" i="71" s="1"/>
  <c r="AB49" i="53"/>
  <c r="AB64" i="71" s="1"/>
  <c r="AE49" i="53"/>
  <c r="AE64" i="71" s="1"/>
  <c r="AG49" i="53"/>
  <c r="AG64" i="71" s="1"/>
  <c r="AI49" i="53"/>
  <c r="AI64" i="71" s="1"/>
  <c r="AJ49" i="53"/>
  <c r="AJ64" i="71" s="1"/>
  <c r="G50" i="53"/>
  <c r="G66" i="71" s="1"/>
  <c r="I50" i="53"/>
  <c r="I66" i="71" s="1"/>
  <c r="K50" i="53"/>
  <c r="K66" i="71" s="1"/>
  <c r="L50" i="53"/>
  <c r="O50"/>
  <c r="O66" i="71" s="1"/>
  <c r="Q50" i="53"/>
  <c r="Q66" i="71" s="1"/>
  <c r="S50" i="53"/>
  <c r="S66" i="71" s="1"/>
  <c r="T50" i="53"/>
  <c r="T66" i="71" s="1"/>
  <c r="W50" i="53"/>
  <c r="W66" i="71" s="1"/>
  <c r="Y50" i="53"/>
  <c r="Y66" i="71" s="1"/>
  <c r="AA50" i="53"/>
  <c r="AA66" i="71" s="1"/>
  <c r="AB50" i="53"/>
  <c r="AB66" i="71" s="1"/>
  <c r="AE50" i="53"/>
  <c r="AE66" i="71" s="1"/>
  <c r="AG50" i="53"/>
  <c r="AG66" i="71" s="1"/>
  <c r="AI50" i="53"/>
  <c r="AI66" i="71" s="1"/>
  <c r="AJ50" i="53"/>
  <c r="AJ66" i="71" s="1"/>
  <c r="G51" i="53"/>
  <c r="G67" i="71" s="1"/>
  <c r="I51" i="53"/>
  <c r="I67" i="71" s="1"/>
  <c r="K51" i="53"/>
  <c r="K67" i="71" s="1"/>
  <c r="L51" i="53"/>
  <c r="O51"/>
  <c r="O67" i="71" s="1"/>
  <c r="Q51" i="53"/>
  <c r="Q67" i="71" s="1"/>
  <c r="S51" i="53"/>
  <c r="S67" i="71" s="1"/>
  <c r="T51" i="53"/>
  <c r="T67" i="71" s="1"/>
  <c r="U51" i="53"/>
  <c r="U67" i="71" s="1"/>
  <c r="W51" i="53"/>
  <c r="W67" i="71" s="1"/>
  <c r="Y51" i="53"/>
  <c r="Y67" i="71" s="1"/>
  <c r="AA51" i="53"/>
  <c r="AA67" i="71" s="1"/>
  <c r="AB51" i="53"/>
  <c r="AB67" i="71" s="1"/>
  <c r="AE51" i="53"/>
  <c r="AE67" i="71" s="1"/>
  <c r="AG51" i="53"/>
  <c r="AG67" i="71" s="1"/>
  <c r="AI51" i="53"/>
  <c r="AI67" i="71" s="1"/>
  <c r="AJ51" i="53"/>
  <c r="AJ67" i="71" s="1"/>
  <c r="G52" i="53"/>
  <c r="G68" i="71" s="1"/>
  <c r="I52" i="53"/>
  <c r="I68" i="71" s="1"/>
  <c r="K52" i="53"/>
  <c r="K68" i="71" s="1"/>
  <c r="L52" i="53"/>
  <c r="O52"/>
  <c r="O68" i="71" s="1"/>
  <c r="Q52" i="53"/>
  <c r="Q68" i="71" s="1"/>
  <c r="S52" i="53"/>
  <c r="S68" i="71" s="1"/>
  <c r="T52" i="53"/>
  <c r="T68" i="71" s="1"/>
  <c r="W52" i="53"/>
  <c r="W68" i="71" s="1"/>
  <c r="Y52" i="53"/>
  <c r="Y68" i="71" s="1"/>
  <c r="AA52" i="53"/>
  <c r="AA68" i="71" s="1"/>
  <c r="AB52" i="53"/>
  <c r="AB68" i="71" s="1"/>
  <c r="AE52" i="53"/>
  <c r="AE68" i="71" s="1"/>
  <c r="AG52" i="53"/>
  <c r="AG68" i="71" s="1"/>
  <c r="AI52" i="53"/>
  <c r="AI68" i="71" s="1"/>
  <c r="AJ52" i="53"/>
  <c r="AJ68" i="71" s="1"/>
  <c r="G53" i="53"/>
  <c r="G70" i="71" s="1"/>
  <c r="I53" i="53"/>
  <c r="I70" i="71" s="1"/>
  <c r="K53" i="53"/>
  <c r="K70" i="71" s="1"/>
  <c r="L53" i="53"/>
  <c r="O53"/>
  <c r="O70" i="71" s="1"/>
  <c r="Q53" i="53"/>
  <c r="Q70" i="71" s="1"/>
  <c r="S53" i="53"/>
  <c r="S70" i="71" s="1"/>
  <c r="T53" i="53"/>
  <c r="T70" i="71" s="1"/>
  <c r="W53" i="53"/>
  <c r="W70" i="71" s="1"/>
  <c r="Y53" i="53"/>
  <c r="Y70" i="71" s="1"/>
  <c r="AA53" i="53"/>
  <c r="AA70" i="71" s="1"/>
  <c r="AB53" i="53"/>
  <c r="AB70" i="71" s="1"/>
  <c r="AE53" i="53"/>
  <c r="AE70" i="71" s="1"/>
  <c r="AG53" i="53"/>
  <c r="AG70" i="71" s="1"/>
  <c r="AI53" i="53"/>
  <c r="AI70" i="71" s="1"/>
  <c r="AJ53" i="53"/>
  <c r="AJ70" i="71" s="1"/>
  <c r="G54" i="53"/>
  <c r="G71" i="71" s="1"/>
  <c r="I54" i="53"/>
  <c r="I71" i="71" s="1"/>
  <c r="K54" i="53"/>
  <c r="K71" i="71" s="1"/>
  <c r="L54" i="53"/>
  <c r="O54"/>
  <c r="O71" i="71" s="1"/>
  <c r="Q54" i="53"/>
  <c r="Q71" i="71" s="1"/>
  <c r="S54" i="53"/>
  <c r="S71" i="71" s="1"/>
  <c r="T54" i="53"/>
  <c r="T71" i="71" s="1"/>
  <c r="W54" i="53"/>
  <c r="W71" i="71" s="1"/>
  <c r="Y54" i="53"/>
  <c r="Y71" i="71" s="1"/>
  <c r="AA54" i="53"/>
  <c r="AA71" i="71" s="1"/>
  <c r="AB54" i="53"/>
  <c r="AB71" i="71" s="1"/>
  <c r="AE54" i="53"/>
  <c r="AE71" i="71" s="1"/>
  <c r="AG54" i="53"/>
  <c r="AG71" i="71" s="1"/>
  <c r="AI54" i="53"/>
  <c r="AI71" i="71" s="1"/>
  <c r="AJ54" i="53"/>
  <c r="AJ71" i="71" s="1"/>
  <c r="G55" i="53"/>
  <c r="G73" i="71" s="1"/>
  <c r="I55" i="53"/>
  <c r="I73" i="71" s="1"/>
  <c r="K55" i="53"/>
  <c r="K73" i="71" s="1"/>
  <c r="L55" i="53"/>
  <c r="O55"/>
  <c r="O73" i="71" s="1"/>
  <c r="Q55" i="53"/>
  <c r="Q73" i="71" s="1"/>
  <c r="S55" i="53"/>
  <c r="S73" i="71" s="1"/>
  <c r="T55" i="53"/>
  <c r="T73" i="71" s="1"/>
  <c r="W55" i="53"/>
  <c r="W73" i="71" s="1"/>
  <c r="Y55" i="53"/>
  <c r="Y73" i="71" s="1"/>
  <c r="AA55" i="53"/>
  <c r="AA73" i="71" s="1"/>
  <c r="AB55" i="53"/>
  <c r="AB73" i="71" s="1"/>
  <c r="AE55" i="53"/>
  <c r="AE73" i="71" s="1"/>
  <c r="AG55" i="53"/>
  <c r="AG73" i="71" s="1"/>
  <c r="AI55" i="53"/>
  <c r="AI73" i="71" s="1"/>
  <c r="AJ55" i="53"/>
  <c r="AJ73" i="71" s="1"/>
  <c r="G56" i="53"/>
  <c r="G74" i="71" s="1"/>
  <c r="I56" i="53"/>
  <c r="I74" i="71" s="1"/>
  <c r="K56" i="53"/>
  <c r="K74" i="71" s="1"/>
  <c r="L56" i="53"/>
  <c r="O56"/>
  <c r="O74" i="71" s="1"/>
  <c r="Q56" i="53"/>
  <c r="Q74" i="71" s="1"/>
  <c r="S56" i="53"/>
  <c r="S74" i="71" s="1"/>
  <c r="T56" i="53"/>
  <c r="T74" i="71" s="1"/>
  <c r="W56" i="53"/>
  <c r="W74" i="71" s="1"/>
  <c r="Y56" i="53"/>
  <c r="Y74" i="71" s="1"/>
  <c r="AA56" i="53"/>
  <c r="AA74" i="71" s="1"/>
  <c r="AB56" i="53"/>
  <c r="AB74" i="71" s="1"/>
  <c r="AE56" i="53"/>
  <c r="AE74" i="71" s="1"/>
  <c r="AG56" i="53"/>
  <c r="AG74" i="71" s="1"/>
  <c r="AI56" i="53"/>
  <c r="AI74" i="71" s="1"/>
  <c r="AJ56" i="53"/>
  <c r="AJ74" i="71" s="1"/>
  <c r="G57" i="53"/>
  <c r="G76" i="71" s="1"/>
  <c r="I57" i="53"/>
  <c r="I76" i="71" s="1"/>
  <c r="K57" i="53"/>
  <c r="K76" i="71" s="1"/>
  <c r="L57" i="53"/>
  <c r="O57"/>
  <c r="O76" i="71" s="1"/>
  <c r="Q57" i="53"/>
  <c r="Q76" i="71" s="1"/>
  <c r="S57" i="53"/>
  <c r="S76" i="71" s="1"/>
  <c r="T57" i="53"/>
  <c r="T76" i="71" s="1"/>
  <c r="W57" i="53"/>
  <c r="W76" i="71" s="1"/>
  <c r="Y57" i="53"/>
  <c r="Y76" i="71" s="1"/>
  <c r="AA57" i="53"/>
  <c r="AA76" i="71" s="1"/>
  <c r="AB57" i="53"/>
  <c r="AB76" i="71" s="1"/>
  <c r="AE57" i="53"/>
  <c r="AE76" i="71" s="1"/>
  <c r="AG57" i="53"/>
  <c r="AG76" i="71" s="1"/>
  <c r="AI57" i="53"/>
  <c r="AI76" i="71" s="1"/>
  <c r="AJ57" i="53"/>
  <c r="AJ76" i="71" s="1"/>
  <c r="G58" i="53"/>
  <c r="G77" i="71" s="1"/>
  <c r="I58" i="53"/>
  <c r="I77" i="71" s="1"/>
  <c r="K58" i="53"/>
  <c r="K77" i="71" s="1"/>
  <c r="L58" i="53"/>
  <c r="O58"/>
  <c r="O77" i="71" s="1"/>
  <c r="Q58" i="53"/>
  <c r="Q77" i="71" s="1"/>
  <c r="S58" i="53"/>
  <c r="S77" i="71" s="1"/>
  <c r="T58" i="53"/>
  <c r="T77" i="71" s="1"/>
  <c r="W58" i="53"/>
  <c r="W77" i="71" s="1"/>
  <c r="Y58" i="53"/>
  <c r="Y77" i="71" s="1"/>
  <c r="AA58" i="53"/>
  <c r="AA77" i="71" s="1"/>
  <c r="AB58" i="53"/>
  <c r="AB77" i="71" s="1"/>
  <c r="AE58" i="53"/>
  <c r="AE77" i="71" s="1"/>
  <c r="AG58" i="53"/>
  <c r="AG77" i="71" s="1"/>
  <c r="AI58" i="53"/>
  <c r="AI77" i="71" s="1"/>
  <c r="AJ58" i="53"/>
  <c r="AJ77" i="71" s="1"/>
  <c r="G59" i="53"/>
  <c r="G79" i="71" s="1"/>
  <c r="I59" i="53"/>
  <c r="I79" i="71" s="1"/>
  <c r="K59" i="53"/>
  <c r="K79" i="71" s="1"/>
  <c r="L59" i="53"/>
  <c r="O59"/>
  <c r="O79" i="71" s="1"/>
  <c r="Q59" i="53"/>
  <c r="Q79" i="71" s="1"/>
  <c r="S59" i="53"/>
  <c r="S79" i="71" s="1"/>
  <c r="T59" i="53"/>
  <c r="T79" i="71" s="1"/>
  <c r="W59" i="53"/>
  <c r="W79" i="71" s="1"/>
  <c r="Y59" i="53"/>
  <c r="Y79" i="71" s="1"/>
  <c r="AA59" i="53"/>
  <c r="AA79" i="71" s="1"/>
  <c r="AB59" i="53"/>
  <c r="AB79" i="71" s="1"/>
  <c r="AE59" i="53"/>
  <c r="AE79" i="71" s="1"/>
  <c r="AG59" i="53"/>
  <c r="AG79" i="71" s="1"/>
  <c r="AI59" i="53"/>
  <c r="AI79" i="71" s="1"/>
  <c r="AJ59" i="53"/>
  <c r="AJ79" i="71" s="1"/>
  <c r="G60" i="53"/>
  <c r="G80" i="71" s="1"/>
  <c r="I60" i="53"/>
  <c r="I80" i="71" s="1"/>
  <c r="K60" i="53"/>
  <c r="K80" i="71" s="1"/>
  <c r="L60" i="53"/>
  <c r="O60"/>
  <c r="O80" i="71" s="1"/>
  <c r="Q60" i="53"/>
  <c r="Q80" i="71" s="1"/>
  <c r="S60" i="53"/>
  <c r="S80" i="71" s="1"/>
  <c r="T60" i="53"/>
  <c r="T80" i="71" s="1"/>
  <c r="W60" i="53"/>
  <c r="W80" i="71" s="1"/>
  <c r="Y60" i="53"/>
  <c r="Y80" i="71" s="1"/>
  <c r="AA60" i="53"/>
  <c r="AA80" i="71" s="1"/>
  <c r="AB60" i="53"/>
  <c r="AB80" i="71" s="1"/>
  <c r="AE60" i="53"/>
  <c r="AE80" i="71" s="1"/>
  <c r="AG60" i="53"/>
  <c r="AG80" i="71" s="1"/>
  <c r="AI60" i="53"/>
  <c r="AI80" i="71" s="1"/>
  <c r="AJ60" i="53"/>
  <c r="AJ80" i="71" s="1"/>
  <c r="G61" i="53"/>
  <c r="G82" i="71" s="1"/>
  <c r="I61" i="53"/>
  <c r="I82" i="71" s="1"/>
  <c r="K61" i="53"/>
  <c r="K82" i="71" s="1"/>
  <c r="L61" i="53"/>
  <c r="O61"/>
  <c r="O82" i="71" s="1"/>
  <c r="Q61" i="53"/>
  <c r="Q82" i="71" s="1"/>
  <c r="S61" i="53"/>
  <c r="S82" i="71" s="1"/>
  <c r="T61" i="53"/>
  <c r="T82" i="71" s="1"/>
  <c r="W61" i="53"/>
  <c r="W82" i="71" s="1"/>
  <c r="Y61" i="53"/>
  <c r="Y82" i="71" s="1"/>
  <c r="AA61" i="53"/>
  <c r="AA82" i="71" s="1"/>
  <c r="AB61" i="53"/>
  <c r="AB82" i="71" s="1"/>
  <c r="AE61" i="53"/>
  <c r="AE82" i="71" s="1"/>
  <c r="AG61" i="53"/>
  <c r="AG82" i="71" s="1"/>
  <c r="AI61" i="53"/>
  <c r="AI82" i="71" s="1"/>
  <c r="AJ61" i="53"/>
  <c r="AJ82" i="71" s="1"/>
  <c r="G62" i="53"/>
  <c r="G83" i="71" s="1"/>
  <c r="I62" i="53"/>
  <c r="I83" i="71" s="1"/>
  <c r="K62" i="53"/>
  <c r="K83" i="71" s="1"/>
  <c r="L62" i="53"/>
  <c r="O62"/>
  <c r="O83" i="71" s="1"/>
  <c r="Q62" i="53"/>
  <c r="Q83" i="71" s="1"/>
  <c r="S62" i="53"/>
  <c r="S83" i="71" s="1"/>
  <c r="T62" i="53"/>
  <c r="T83" i="71" s="1"/>
  <c r="W62" i="53"/>
  <c r="W83" i="71" s="1"/>
  <c r="Y62" i="53"/>
  <c r="Y83" i="71" s="1"/>
  <c r="AA62" i="53"/>
  <c r="AA83" i="71" s="1"/>
  <c r="AB62" i="53"/>
  <c r="AB83" i="71" s="1"/>
  <c r="AE62" i="53"/>
  <c r="AE83" i="71" s="1"/>
  <c r="AG62" i="53"/>
  <c r="AG83" i="71" s="1"/>
  <c r="AI62" i="53"/>
  <c r="AI83" i="71" s="1"/>
  <c r="AJ62" i="53"/>
  <c r="AJ83" i="71" s="1"/>
  <c r="G63" i="53"/>
  <c r="G85" i="71" s="1"/>
  <c r="I63" i="53"/>
  <c r="I85" i="71" s="1"/>
  <c r="K63" i="53"/>
  <c r="K85" i="71" s="1"/>
  <c r="L63" i="53"/>
  <c r="O63"/>
  <c r="O85" i="71" s="1"/>
  <c r="Q63" i="53"/>
  <c r="Q85" i="71" s="1"/>
  <c r="S63" i="53"/>
  <c r="S85" i="71" s="1"/>
  <c r="T63" i="53"/>
  <c r="T85" i="71" s="1"/>
  <c r="W63" i="53"/>
  <c r="W85" i="71" s="1"/>
  <c r="Y63" i="53"/>
  <c r="Y85" i="71" s="1"/>
  <c r="AA63" i="53"/>
  <c r="AA85" i="71" s="1"/>
  <c r="AB63" i="53"/>
  <c r="AB85" i="71" s="1"/>
  <c r="AE63" i="53"/>
  <c r="AE85" i="71" s="1"/>
  <c r="AG63" i="53"/>
  <c r="AG85" i="71" s="1"/>
  <c r="AI63" i="53"/>
  <c r="AI85" i="71" s="1"/>
  <c r="AJ63" i="53"/>
  <c r="AJ85" i="71" s="1"/>
  <c r="G64" i="53"/>
  <c r="G86" i="71" s="1"/>
  <c r="I64" i="53"/>
  <c r="I86" i="71" s="1"/>
  <c r="K64" i="53"/>
  <c r="K86" i="71" s="1"/>
  <c r="L64" i="53"/>
  <c r="O64"/>
  <c r="O86" i="71" s="1"/>
  <c r="Q64" i="53"/>
  <c r="Q86" i="71" s="1"/>
  <c r="S64" i="53"/>
  <c r="S86" i="71" s="1"/>
  <c r="T64" i="53"/>
  <c r="T86" i="71" s="1"/>
  <c r="W64" i="53"/>
  <c r="W86" i="71" s="1"/>
  <c r="Y64" i="53"/>
  <c r="Y86" i="71" s="1"/>
  <c r="AA64" i="53"/>
  <c r="AA86" i="71" s="1"/>
  <c r="AB64" i="53"/>
  <c r="AB86" i="71" s="1"/>
  <c r="AE64" i="53"/>
  <c r="AE86" i="71" s="1"/>
  <c r="AG64" i="53"/>
  <c r="AG86" i="71" s="1"/>
  <c r="AI64" i="53"/>
  <c r="AI86" i="71" s="1"/>
  <c r="AJ64" i="53"/>
  <c r="AJ86" i="71" s="1"/>
  <c r="G65" i="53"/>
  <c r="G87" i="71" s="1"/>
  <c r="I65" i="53"/>
  <c r="I87" i="71" s="1"/>
  <c r="K65" i="53"/>
  <c r="K87" i="71" s="1"/>
  <c r="L65" i="53"/>
  <c r="O65"/>
  <c r="O87" i="71" s="1"/>
  <c r="Q65" i="53"/>
  <c r="Q87" i="71" s="1"/>
  <c r="S65" i="53"/>
  <c r="S87" i="71" s="1"/>
  <c r="T65" i="53"/>
  <c r="T87" i="71" s="1"/>
  <c r="W65" i="53"/>
  <c r="W87" i="71" s="1"/>
  <c r="Y65" i="53"/>
  <c r="Y87" i="71" s="1"/>
  <c r="AA65" i="53"/>
  <c r="AA87" i="71" s="1"/>
  <c r="AB65" i="53"/>
  <c r="AB87" i="71" s="1"/>
  <c r="AE65" i="53"/>
  <c r="AE87" i="71" s="1"/>
  <c r="AG65" i="53"/>
  <c r="AG87" i="71" s="1"/>
  <c r="AI65" i="53"/>
  <c r="AI87" i="71" s="1"/>
  <c r="AJ65" i="53"/>
  <c r="AJ87" i="71" s="1"/>
  <c r="G66" i="53"/>
  <c r="G89" i="71" s="1"/>
  <c r="I66" i="53"/>
  <c r="I89" i="71" s="1"/>
  <c r="K66" i="53"/>
  <c r="K89" i="71" s="1"/>
  <c r="L66" i="53"/>
  <c r="O66"/>
  <c r="O89" i="71" s="1"/>
  <c r="Q66" i="53"/>
  <c r="Q89" i="71" s="1"/>
  <c r="S66" i="53"/>
  <c r="S89" i="71" s="1"/>
  <c r="T66" i="53"/>
  <c r="T89" i="71" s="1"/>
  <c r="W66" i="53"/>
  <c r="W89" i="71" s="1"/>
  <c r="Y66" i="53"/>
  <c r="Y89" i="71" s="1"/>
  <c r="AA66" i="53"/>
  <c r="AA89" i="71" s="1"/>
  <c r="AB66" i="53"/>
  <c r="AB89" i="71" s="1"/>
  <c r="AE66" i="53"/>
  <c r="AE89" i="71" s="1"/>
  <c r="AG66" i="53"/>
  <c r="AG89" i="71" s="1"/>
  <c r="AI66" i="53"/>
  <c r="AI89" i="71" s="1"/>
  <c r="AJ66" i="53"/>
  <c r="AJ89" i="71" s="1"/>
  <c r="G67" i="53"/>
  <c r="G90" i="71" s="1"/>
  <c r="I67" i="53"/>
  <c r="I90" i="71" s="1"/>
  <c r="K67" i="53"/>
  <c r="K90" i="71" s="1"/>
  <c r="L67" i="53"/>
  <c r="O67"/>
  <c r="O90" i="71" s="1"/>
  <c r="Q67" i="53"/>
  <c r="Q90" i="71" s="1"/>
  <c r="S67" i="53"/>
  <c r="S90" i="71" s="1"/>
  <c r="T67" i="53"/>
  <c r="T90" i="71" s="1"/>
  <c r="W67" i="53"/>
  <c r="W90" i="71" s="1"/>
  <c r="Y67" i="53"/>
  <c r="Y90" i="71" s="1"/>
  <c r="AA67" i="53"/>
  <c r="AA90" i="71" s="1"/>
  <c r="AB67" i="53"/>
  <c r="AB90" i="71" s="1"/>
  <c r="AE67" i="53"/>
  <c r="AE90" i="71" s="1"/>
  <c r="AG67" i="53"/>
  <c r="AG90" i="71" s="1"/>
  <c r="AI67" i="53"/>
  <c r="AI90" i="71" s="1"/>
  <c r="AJ67" i="53"/>
  <c r="AJ90" i="71" s="1"/>
  <c r="G68" i="53"/>
  <c r="G91" i="71" s="1"/>
  <c r="I68" i="53"/>
  <c r="I91" i="71" s="1"/>
  <c r="K68" i="53"/>
  <c r="K91" i="71" s="1"/>
  <c r="L68" i="53"/>
  <c r="O68"/>
  <c r="O91" i="71" s="1"/>
  <c r="Q68" i="53"/>
  <c r="Q91" i="71" s="1"/>
  <c r="S68" i="53"/>
  <c r="S91" i="71" s="1"/>
  <c r="T68" i="53"/>
  <c r="T91" i="71" s="1"/>
  <c r="W68" i="53"/>
  <c r="W91" i="71" s="1"/>
  <c r="Y68" i="53"/>
  <c r="Y91" i="71" s="1"/>
  <c r="AA68" i="53"/>
  <c r="AA91" i="71" s="1"/>
  <c r="AB68" i="53"/>
  <c r="AB91" i="71" s="1"/>
  <c r="AE68" i="53"/>
  <c r="AE91" i="71" s="1"/>
  <c r="AG68" i="53"/>
  <c r="AG91" i="71" s="1"/>
  <c r="AI68" i="53"/>
  <c r="AI91" i="71" s="1"/>
  <c r="AJ68" i="53"/>
  <c r="AJ91" i="71" s="1"/>
  <c r="G69" i="53"/>
  <c r="G93" i="71" s="1"/>
  <c r="I69" i="53"/>
  <c r="I93" i="71" s="1"/>
  <c r="K69" i="53"/>
  <c r="K93" i="71" s="1"/>
  <c r="L69" i="53"/>
  <c r="O69"/>
  <c r="O93" i="71" s="1"/>
  <c r="Q69" i="53"/>
  <c r="Q93" i="71" s="1"/>
  <c r="S69" i="53"/>
  <c r="S93" i="71" s="1"/>
  <c r="T69" i="53"/>
  <c r="T93" i="71" s="1"/>
  <c r="W69" i="53"/>
  <c r="W93" i="71" s="1"/>
  <c r="Y69" i="53"/>
  <c r="Y93" i="71" s="1"/>
  <c r="AA69" i="53"/>
  <c r="AA93" i="71" s="1"/>
  <c r="AB69" i="53"/>
  <c r="AB93" i="71" s="1"/>
  <c r="AE69" i="53"/>
  <c r="AE93" i="71" s="1"/>
  <c r="AG69" i="53"/>
  <c r="AG93" i="71" s="1"/>
  <c r="AI69" i="53"/>
  <c r="AI93" i="71" s="1"/>
  <c r="AJ69" i="53"/>
  <c r="AJ93" i="71" s="1"/>
  <c r="G70" i="53"/>
  <c r="G94" i="71" s="1"/>
  <c r="I70" i="53"/>
  <c r="I94" i="71" s="1"/>
  <c r="K70" i="53"/>
  <c r="K94" i="71" s="1"/>
  <c r="L70" i="53"/>
  <c r="O70"/>
  <c r="O94" i="71" s="1"/>
  <c r="Q70" i="53"/>
  <c r="Q94" i="71" s="1"/>
  <c r="S70" i="53"/>
  <c r="S94" i="71" s="1"/>
  <c r="T70" i="53"/>
  <c r="T94" i="71" s="1"/>
  <c r="W70" i="53"/>
  <c r="W94" i="71" s="1"/>
  <c r="Y70" i="53"/>
  <c r="Y94" i="71" s="1"/>
  <c r="AA70" i="53"/>
  <c r="AA94" i="71" s="1"/>
  <c r="AB70" i="53"/>
  <c r="AB94" i="71" s="1"/>
  <c r="AE70" i="53"/>
  <c r="AE94" i="71" s="1"/>
  <c r="AG70" i="53"/>
  <c r="AG94" i="71" s="1"/>
  <c r="AI70" i="53"/>
  <c r="AI94" i="71" s="1"/>
  <c r="AJ70" i="53"/>
  <c r="AJ94" i="71" s="1"/>
  <c r="G71" i="53"/>
  <c r="G95" i="71" s="1"/>
  <c r="I71" i="53"/>
  <c r="I95" i="71" s="1"/>
  <c r="K71" i="53"/>
  <c r="K95" i="71" s="1"/>
  <c r="L71" i="53"/>
  <c r="O71"/>
  <c r="O95" i="71" s="1"/>
  <c r="Q71" i="53"/>
  <c r="Q95" i="71" s="1"/>
  <c r="S71" i="53"/>
  <c r="S95" i="71" s="1"/>
  <c r="T71" i="53"/>
  <c r="T95" i="71" s="1"/>
  <c r="W71" i="53"/>
  <c r="W95" i="71" s="1"/>
  <c r="Y71" i="53"/>
  <c r="Y95" i="71" s="1"/>
  <c r="AA71" i="53"/>
  <c r="AA95" i="71" s="1"/>
  <c r="AB71" i="53"/>
  <c r="AB95" i="71" s="1"/>
  <c r="AE71" i="53"/>
  <c r="AE95" i="71" s="1"/>
  <c r="AG71" i="53"/>
  <c r="AG95" i="71" s="1"/>
  <c r="AI71" i="53"/>
  <c r="AI95" i="71" s="1"/>
  <c r="AJ71" i="53"/>
  <c r="AJ95" i="71" s="1"/>
  <c r="G72" i="53"/>
  <c r="G96" i="71" s="1"/>
  <c r="I72" i="53"/>
  <c r="I96" i="71" s="1"/>
  <c r="K72" i="53"/>
  <c r="K96" i="71" s="1"/>
  <c r="L72" i="53"/>
  <c r="O72"/>
  <c r="O96" i="71" s="1"/>
  <c r="Q72" i="53"/>
  <c r="Q96" i="71" s="1"/>
  <c r="S72" i="53"/>
  <c r="S96" i="71" s="1"/>
  <c r="T72" i="53"/>
  <c r="T96" i="71" s="1"/>
  <c r="W72" i="53"/>
  <c r="W96" i="71" s="1"/>
  <c r="Y72" i="53"/>
  <c r="Y96" i="71" s="1"/>
  <c r="AA72" i="53"/>
  <c r="AA96" i="71" s="1"/>
  <c r="AB72" i="53"/>
  <c r="AB96" i="71" s="1"/>
  <c r="AE72" i="53"/>
  <c r="AE96" i="71" s="1"/>
  <c r="AG72" i="53"/>
  <c r="AG96" i="71" s="1"/>
  <c r="AI72" i="53"/>
  <c r="AI96" i="71" s="1"/>
  <c r="AJ72" i="53"/>
  <c r="AJ96" i="71" s="1"/>
  <c r="G73" i="53"/>
  <c r="G98" i="71" s="1"/>
  <c r="I73" i="53"/>
  <c r="I98" i="71" s="1"/>
  <c r="K73" i="53"/>
  <c r="K98" i="71" s="1"/>
  <c r="L73" i="53"/>
  <c r="O73"/>
  <c r="O98" i="71" s="1"/>
  <c r="Q73" i="53"/>
  <c r="Q98" i="71" s="1"/>
  <c r="S73" i="53"/>
  <c r="S98" i="71" s="1"/>
  <c r="T73" i="53"/>
  <c r="T98" i="71" s="1"/>
  <c r="W73" i="53"/>
  <c r="W98" i="71" s="1"/>
  <c r="Y73" i="53"/>
  <c r="Y98" i="71" s="1"/>
  <c r="AA73" i="53"/>
  <c r="AA98" i="71" s="1"/>
  <c r="AB73" i="53"/>
  <c r="AB98" i="71" s="1"/>
  <c r="AE73" i="53"/>
  <c r="AE98" i="71" s="1"/>
  <c r="AG73" i="53"/>
  <c r="AG98" i="71" s="1"/>
  <c r="AI73" i="53"/>
  <c r="AI98" i="71" s="1"/>
  <c r="AJ73" i="53"/>
  <c r="AJ98" i="71" s="1"/>
  <c r="G74" i="53"/>
  <c r="G99" i="71" s="1"/>
  <c r="I74" i="53"/>
  <c r="I99" i="71" s="1"/>
  <c r="K74" i="53"/>
  <c r="K99" i="71" s="1"/>
  <c r="L74" i="53"/>
  <c r="O74"/>
  <c r="O99" i="71" s="1"/>
  <c r="Q74" i="53"/>
  <c r="Q99" i="71" s="1"/>
  <c r="S74" i="53"/>
  <c r="S99" i="71" s="1"/>
  <c r="T74" i="53"/>
  <c r="T99" i="71" s="1"/>
  <c r="W74" i="53"/>
  <c r="W99" i="71" s="1"/>
  <c r="Y74" i="53"/>
  <c r="Y99" i="71" s="1"/>
  <c r="AA74" i="53"/>
  <c r="AA99" i="71" s="1"/>
  <c r="AB74" i="53"/>
  <c r="AB99" i="71" s="1"/>
  <c r="AE74" i="53"/>
  <c r="AE99" i="71" s="1"/>
  <c r="AG74" i="53"/>
  <c r="AG99" i="71" s="1"/>
  <c r="AI74" i="53"/>
  <c r="AI99" i="71" s="1"/>
  <c r="AJ74" i="53"/>
  <c r="AJ99" i="71" s="1"/>
  <c r="G75" i="53"/>
  <c r="G100" i="71" s="1"/>
  <c r="I75" i="53"/>
  <c r="I100" i="71" s="1"/>
  <c r="K75" i="53"/>
  <c r="K100" i="71" s="1"/>
  <c r="L75" i="53"/>
  <c r="O75"/>
  <c r="O100" i="71" s="1"/>
  <c r="Q75" i="53"/>
  <c r="Q100" i="71" s="1"/>
  <c r="S75" i="53"/>
  <c r="S100" i="71" s="1"/>
  <c r="T75" i="53"/>
  <c r="T100" i="71" s="1"/>
  <c r="W75" i="53"/>
  <c r="W100" i="71" s="1"/>
  <c r="Y75" i="53"/>
  <c r="Y100" i="71" s="1"/>
  <c r="AA75" i="53"/>
  <c r="AA100" i="71" s="1"/>
  <c r="AB75" i="53"/>
  <c r="AB100" i="71" s="1"/>
  <c r="AE75" i="53"/>
  <c r="AE100" i="71" s="1"/>
  <c r="AG75" i="53"/>
  <c r="AG100" i="71" s="1"/>
  <c r="AI75" i="53"/>
  <c r="AI100" i="71" s="1"/>
  <c r="AJ75" i="53"/>
  <c r="AJ100" i="71" s="1"/>
  <c r="G76" i="53"/>
  <c r="G102" i="71" s="1"/>
  <c r="I76" i="53"/>
  <c r="I102" i="71" s="1"/>
  <c r="K76" i="53"/>
  <c r="K102" i="71" s="1"/>
  <c r="L76" i="53"/>
  <c r="O76"/>
  <c r="O102" i="71" s="1"/>
  <c r="Q76" i="53"/>
  <c r="Q102" i="71" s="1"/>
  <c r="S76" i="53"/>
  <c r="S102" i="71" s="1"/>
  <c r="T76" i="53"/>
  <c r="T102" i="71" s="1"/>
  <c r="W76" i="53"/>
  <c r="W102" i="71" s="1"/>
  <c r="Y76" i="53"/>
  <c r="Y102" i="71" s="1"/>
  <c r="AA76" i="53"/>
  <c r="AA102" i="71" s="1"/>
  <c r="AB76" i="53"/>
  <c r="AB102" i="71" s="1"/>
  <c r="AE76" i="53"/>
  <c r="AE102" i="71" s="1"/>
  <c r="AG76" i="53"/>
  <c r="AG102" i="71" s="1"/>
  <c r="AI76" i="53"/>
  <c r="AI102" i="71" s="1"/>
  <c r="AJ76" i="53"/>
  <c r="AJ102" i="71" s="1"/>
  <c r="G77" i="53"/>
  <c r="G103" i="71" s="1"/>
  <c r="I77" i="53"/>
  <c r="I103" i="71" s="1"/>
  <c r="K77" i="53"/>
  <c r="K103" i="71" s="1"/>
  <c r="L77" i="53"/>
  <c r="O77"/>
  <c r="O103" i="71" s="1"/>
  <c r="Q77" i="53"/>
  <c r="Q103" i="71" s="1"/>
  <c r="S77" i="53"/>
  <c r="S103" i="71" s="1"/>
  <c r="T77" i="53"/>
  <c r="T103" i="71" s="1"/>
  <c r="W77" i="53"/>
  <c r="W103" i="71" s="1"/>
  <c r="Y77" i="53"/>
  <c r="Y103" i="71" s="1"/>
  <c r="AA77" i="53"/>
  <c r="AA103" i="71" s="1"/>
  <c r="AB77" i="53"/>
  <c r="AB103" i="71" s="1"/>
  <c r="AE77" i="53"/>
  <c r="AE103" i="71" s="1"/>
  <c r="AG77" i="53"/>
  <c r="AG103" i="71" s="1"/>
  <c r="AI77" i="53"/>
  <c r="AI103" i="71" s="1"/>
  <c r="AJ77" i="53"/>
  <c r="AJ103" i="71" s="1"/>
  <c r="G78" i="53"/>
  <c r="G104" i="71" s="1"/>
  <c r="I78" i="53"/>
  <c r="I104" i="71" s="1"/>
  <c r="K78" i="53"/>
  <c r="K104" i="71" s="1"/>
  <c r="L78" i="53"/>
  <c r="O78"/>
  <c r="O104" i="71" s="1"/>
  <c r="Q78" i="53"/>
  <c r="Q104" i="71" s="1"/>
  <c r="S78" i="53"/>
  <c r="S104" i="71" s="1"/>
  <c r="T78" i="53"/>
  <c r="T104" i="71" s="1"/>
  <c r="W78" i="53"/>
  <c r="W104" i="71" s="1"/>
  <c r="Y78" i="53"/>
  <c r="Y104" i="71" s="1"/>
  <c r="AA78" i="53"/>
  <c r="AA104" i="71" s="1"/>
  <c r="AB78" i="53"/>
  <c r="AB104" i="71" s="1"/>
  <c r="AE78" i="53"/>
  <c r="AE104" i="71" s="1"/>
  <c r="AG78" i="53"/>
  <c r="AG104" i="71" s="1"/>
  <c r="AI78" i="53"/>
  <c r="AI104" i="71" s="1"/>
  <c r="AJ78" i="53"/>
  <c r="AJ104" i="71" s="1"/>
  <c r="G79" i="53"/>
  <c r="G105" i="71" s="1"/>
  <c r="I79" i="53"/>
  <c r="I105" i="71" s="1"/>
  <c r="K79" i="53"/>
  <c r="K105" i="71" s="1"/>
  <c r="L79" i="53"/>
  <c r="O79"/>
  <c r="O105" i="71" s="1"/>
  <c r="Q79" i="53"/>
  <c r="Q105" i="71" s="1"/>
  <c r="S79" i="53"/>
  <c r="S105" i="71" s="1"/>
  <c r="T79" i="53"/>
  <c r="T105" i="71" s="1"/>
  <c r="W79" i="53"/>
  <c r="W105" i="71" s="1"/>
  <c r="Y79" i="53"/>
  <c r="Y105" i="71" s="1"/>
  <c r="AA79" i="53"/>
  <c r="AA105" i="71" s="1"/>
  <c r="AB79" i="53"/>
  <c r="AB105" i="71" s="1"/>
  <c r="AE79" i="53"/>
  <c r="AE105" i="71" s="1"/>
  <c r="AG79" i="53"/>
  <c r="AG105" i="71" s="1"/>
  <c r="AI79" i="53"/>
  <c r="AI105" i="71" s="1"/>
  <c r="AJ79" i="53"/>
  <c r="AJ105" i="71" s="1"/>
  <c r="G80" i="53"/>
  <c r="G107" i="71" s="1"/>
  <c r="I80" i="53"/>
  <c r="I107" i="71" s="1"/>
  <c r="K80" i="53"/>
  <c r="K107" i="71" s="1"/>
  <c r="L80" i="53"/>
  <c r="O80"/>
  <c r="O107" i="71" s="1"/>
  <c r="Q80" i="53"/>
  <c r="Q107" i="71" s="1"/>
  <c r="S80" i="53"/>
  <c r="S107" i="71" s="1"/>
  <c r="T80" i="53"/>
  <c r="T107" i="71" s="1"/>
  <c r="W80" i="53"/>
  <c r="W107" i="71" s="1"/>
  <c r="Y80" i="53"/>
  <c r="Y107" i="71" s="1"/>
  <c r="AA80" i="53"/>
  <c r="AA107" i="71" s="1"/>
  <c r="AB80" i="53"/>
  <c r="AB107" i="71" s="1"/>
  <c r="AE80" i="53"/>
  <c r="AE107" i="71" s="1"/>
  <c r="AG80" i="53"/>
  <c r="AG107" i="71" s="1"/>
  <c r="AI80" i="53"/>
  <c r="AI107" i="71" s="1"/>
  <c r="AJ80" i="53"/>
  <c r="AJ107" i="71" s="1"/>
  <c r="G81" i="53"/>
  <c r="G108" i="71" s="1"/>
  <c r="I81" i="53"/>
  <c r="I108" i="71" s="1"/>
  <c r="K81" i="53"/>
  <c r="K108" i="71" s="1"/>
  <c r="L81" i="53"/>
  <c r="O81"/>
  <c r="O108" i="71" s="1"/>
  <c r="Q81" i="53"/>
  <c r="Q108" i="71" s="1"/>
  <c r="S81" i="53"/>
  <c r="S108" i="71" s="1"/>
  <c r="T81" i="53"/>
  <c r="T108" i="71" s="1"/>
  <c r="W81" i="53"/>
  <c r="W108" i="71" s="1"/>
  <c r="Y81" i="53"/>
  <c r="Y108" i="71" s="1"/>
  <c r="AA81" i="53"/>
  <c r="AA108" i="71" s="1"/>
  <c r="AB81" i="53"/>
  <c r="AB108" i="71" s="1"/>
  <c r="AE81" i="53"/>
  <c r="AE108" i="71" s="1"/>
  <c r="AG81" i="53"/>
  <c r="AG108" i="71" s="1"/>
  <c r="AI81" i="53"/>
  <c r="AI108" i="71" s="1"/>
  <c r="AJ81" i="53"/>
  <c r="AJ108" i="71" s="1"/>
  <c r="G82" i="53"/>
  <c r="G109" i="71" s="1"/>
  <c r="I82" i="53"/>
  <c r="I109" i="71" s="1"/>
  <c r="K82" i="53"/>
  <c r="K109" i="71" s="1"/>
  <c r="L82" i="53"/>
  <c r="O82"/>
  <c r="O109" i="71" s="1"/>
  <c r="Q82" i="53"/>
  <c r="Q109" i="71" s="1"/>
  <c r="S82" i="53"/>
  <c r="S109" i="71" s="1"/>
  <c r="T82" i="53"/>
  <c r="T109" i="71" s="1"/>
  <c r="W82" i="53"/>
  <c r="W109" i="71" s="1"/>
  <c r="Y82" i="53"/>
  <c r="Y109" i="71" s="1"/>
  <c r="AA82" i="53"/>
  <c r="AA109" i="71" s="1"/>
  <c r="AB82" i="53"/>
  <c r="AB109" i="71" s="1"/>
  <c r="AE82" i="53"/>
  <c r="AE109" i="71" s="1"/>
  <c r="AG82" i="53"/>
  <c r="AG109" i="71" s="1"/>
  <c r="AI82" i="53"/>
  <c r="AI109" i="71" s="1"/>
  <c r="AJ82" i="53"/>
  <c r="AJ109" i="71" s="1"/>
  <c r="G83" i="53"/>
  <c r="G111" i="71" s="1"/>
  <c r="I83" i="53"/>
  <c r="I111" i="71" s="1"/>
  <c r="K83" i="53"/>
  <c r="K111" i="71" s="1"/>
  <c r="L83" i="53"/>
  <c r="O83"/>
  <c r="O111" i="71" s="1"/>
  <c r="Q83" i="53"/>
  <c r="Q111" i="71" s="1"/>
  <c r="S83" i="53"/>
  <c r="S111" i="71" s="1"/>
  <c r="T83" i="53"/>
  <c r="T111" i="71" s="1"/>
  <c r="W83" i="53"/>
  <c r="W111" i="71" s="1"/>
  <c r="Y83" i="53"/>
  <c r="Y111" i="71" s="1"/>
  <c r="AA83" i="53"/>
  <c r="AA111" i="71" s="1"/>
  <c r="AB83" i="53"/>
  <c r="AB111" i="71" s="1"/>
  <c r="AE83" i="53"/>
  <c r="AE111" i="71" s="1"/>
  <c r="AG83" i="53"/>
  <c r="AG111" i="71" s="1"/>
  <c r="AI83" i="53"/>
  <c r="AI111" i="71" s="1"/>
  <c r="AJ83" i="53"/>
  <c r="AJ111" i="71" s="1"/>
  <c r="G84" i="53"/>
  <c r="G112" i="71" s="1"/>
  <c r="I84" i="53"/>
  <c r="I112" i="71" s="1"/>
  <c r="K84" i="53"/>
  <c r="K112" i="71" s="1"/>
  <c r="L84" i="53"/>
  <c r="O84"/>
  <c r="O112" i="71" s="1"/>
  <c r="Q84" i="53"/>
  <c r="Q112" i="71" s="1"/>
  <c r="S84" i="53"/>
  <c r="S112" i="71" s="1"/>
  <c r="T84" i="53"/>
  <c r="T112" i="71" s="1"/>
  <c r="W84" i="53"/>
  <c r="W112" i="71" s="1"/>
  <c r="Y84" i="53"/>
  <c r="Y112" i="71" s="1"/>
  <c r="AA84" i="53"/>
  <c r="AA112" i="71" s="1"/>
  <c r="AB84" i="53"/>
  <c r="AB112" i="71" s="1"/>
  <c r="AE84" i="53"/>
  <c r="AE112" i="71" s="1"/>
  <c r="AG84" i="53"/>
  <c r="AG112" i="71" s="1"/>
  <c r="AI84" i="53"/>
  <c r="AI112" i="71" s="1"/>
  <c r="AJ84" i="53"/>
  <c r="AJ112" i="71" s="1"/>
  <c r="G85" i="53"/>
  <c r="G113" i="71" s="1"/>
  <c r="I85" i="53"/>
  <c r="I113" i="71" s="1"/>
  <c r="K85" i="53"/>
  <c r="K113" i="71" s="1"/>
  <c r="L85" i="53"/>
  <c r="O85"/>
  <c r="O113" i="71" s="1"/>
  <c r="Q85" i="53"/>
  <c r="Q113" i="71" s="1"/>
  <c r="S85" i="53"/>
  <c r="S113" i="71" s="1"/>
  <c r="T85" i="53"/>
  <c r="T113" i="71" s="1"/>
  <c r="W85" i="53"/>
  <c r="W113" i="71" s="1"/>
  <c r="Y85" i="53"/>
  <c r="Y113" i="71" s="1"/>
  <c r="AA85" i="53"/>
  <c r="AA113" i="71" s="1"/>
  <c r="AB85" i="53"/>
  <c r="AB113" i="71" s="1"/>
  <c r="AE85" i="53"/>
  <c r="AE113" i="71" s="1"/>
  <c r="AG85" i="53"/>
  <c r="AG113" i="71" s="1"/>
  <c r="AI85" i="53"/>
  <c r="AI113" i="71" s="1"/>
  <c r="AJ85" i="53"/>
  <c r="AJ113" i="71" s="1"/>
  <c r="G86" i="53"/>
  <c r="G114" i="71" s="1"/>
  <c r="I86" i="53"/>
  <c r="I114" i="71" s="1"/>
  <c r="K86" i="53"/>
  <c r="K114" i="71" s="1"/>
  <c r="L86" i="53"/>
  <c r="O86"/>
  <c r="O114" i="71" s="1"/>
  <c r="Q86" i="53"/>
  <c r="Q114" i="71" s="1"/>
  <c r="S86" i="53"/>
  <c r="S114" i="71" s="1"/>
  <c r="T86" i="53"/>
  <c r="T114" i="71" s="1"/>
  <c r="W86" i="53"/>
  <c r="W114" i="71" s="1"/>
  <c r="Y86" i="53"/>
  <c r="Y114" i="71" s="1"/>
  <c r="AA86" i="53"/>
  <c r="AA114" i="71" s="1"/>
  <c r="AB86" i="53"/>
  <c r="AB114" i="71" s="1"/>
  <c r="AE86" i="53"/>
  <c r="AE114" i="71" s="1"/>
  <c r="AG86" i="53"/>
  <c r="AG114" i="71" s="1"/>
  <c r="AI86" i="53"/>
  <c r="AI114" i="71" s="1"/>
  <c r="AJ86" i="53"/>
  <c r="AJ114" i="71" s="1"/>
  <c r="G87" i="53"/>
  <c r="G116" i="71" s="1"/>
  <c r="I87" i="53"/>
  <c r="I116" i="71" s="1"/>
  <c r="K87" i="53"/>
  <c r="K116" i="71" s="1"/>
  <c r="L87" i="53"/>
  <c r="O87"/>
  <c r="O116" i="71" s="1"/>
  <c r="Q87" i="53"/>
  <c r="Q116" i="71" s="1"/>
  <c r="S87" i="53"/>
  <c r="S116" i="71" s="1"/>
  <c r="T87" i="53"/>
  <c r="T116" i="71" s="1"/>
  <c r="W87" i="53"/>
  <c r="W116" i="71" s="1"/>
  <c r="Y87" i="53"/>
  <c r="Y116" i="71" s="1"/>
  <c r="AA87" i="53"/>
  <c r="AA116" i="71" s="1"/>
  <c r="AB87" i="53"/>
  <c r="AB116" i="71" s="1"/>
  <c r="AE87" i="53"/>
  <c r="AE116" i="71" s="1"/>
  <c r="AG87" i="53"/>
  <c r="AG116" i="71" s="1"/>
  <c r="AI87" i="53"/>
  <c r="AI116" i="71" s="1"/>
  <c r="AJ87" i="53"/>
  <c r="AJ116" i="71" s="1"/>
  <c r="G88" i="53"/>
  <c r="G117" i="71" s="1"/>
  <c r="I88" i="53"/>
  <c r="I117" i="71" s="1"/>
  <c r="K88" i="53"/>
  <c r="K117" i="71" s="1"/>
  <c r="L88" i="53"/>
  <c r="O88"/>
  <c r="O117" i="71" s="1"/>
  <c r="Q88" i="53"/>
  <c r="Q117" i="71" s="1"/>
  <c r="S88" i="53"/>
  <c r="S117" i="71" s="1"/>
  <c r="T88" i="53"/>
  <c r="T117" i="71" s="1"/>
  <c r="W88" i="53"/>
  <c r="W117" i="71" s="1"/>
  <c r="Y88" i="53"/>
  <c r="Y117" i="71" s="1"/>
  <c r="AA88" i="53"/>
  <c r="AA117" i="71" s="1"/>
  <c r="AB88" i="53"/>
  <c r="AB117" i="71" s="1"/>
  <c r="AE88" i="53"/>
  <c r="AE117" i="71" s="1"/>
  <c r="AG88" i="53"/>
  <c r="AG117" i="71" s="1"/>
  <c r="AI88" i="53"/>
  <c r="AI117" i="71" s="1"/>
  <c r="AJ88" i="53"/>
  <c r="AJ117" i="71" s="1"/>
  <c r="G89" i="53"/>
  <c r="G118" i="71" s="1"/>
  <c r="I89" i="53"/>
  <c r="I118" i="71" s="1"/>
  <c r="K89" i="53"/>
  <c r="K118" i="71" s="1"/>
  <c r="L89" i="53"/>
  <c r="O89"/>
  <c r="O118" i="71" s="1"/>
  <c r="Q89" i="53"/>
  <c r="Q118" i="71" s="1"/>
  <c r="S89" i="53"/>
  <c r="S118" i="71" s="1"/>
  <c r="T89" i="53"/>
  <c r="T118" i="71" s="1"/>
  <c r="W89" i="53"/>
  <c r="W118" i="71" s="1"/>
  <c r="Y89" i="53"/>
  <c r="Y118" i="71" s="1"/>
  <c r="AA89" i="53"/>
  <c r="AA118" i="71" s="1"/>
  <c r="AB89" i="53"/>
  <c r="AB118" i="71" s="1"/>
  <c r="AE89" i="53"/>
  <c r="AE118" i="71" s="1"/>
  <c r="AG89" i="53"/>
  <c r="AG118" i="71" s="1"/>
  <c r="AI89" i="53"/>
  <c r="AI118" i="71" s="1"/>
  <c r="AJ89" i="53"/>
  <c r="AJ118" i="71" s="1"/>
  <c r="G90" i="53"/>
  <c r="G120" i="71" s="1"/>
  <c r="I90" i="53"/>
  <c r="I120" i="71" s="1"/>
  <c r="K90" i="53"/>
  <c r="K120" i="71" s="1"/>
  <c r="L90" i="53"/>
  <c r="O90"/>
  <c r="O120" i="71" s="1"/>
  <c r="Q90" i="53"/>
  <c r="Q120" i="71" s="1"/>
  <c r="S90" i="53"/>
  <c r="S120" i="71" s="1"/>
  <c r="T90" i="53"/>
  <c r="T120" i="71" s="1"/>
  <c r="W90" i="53"/>
  <c r="W120" i="71" s="1"/>
  <c r="Y90" i="53"/>
  <c r="Y120" i="71" s="1"/>
  <c r="AA90" i="53"/>
  <c r="AA120" i="71" s="1"/>
  <c r="AB90" i="53"/>
  <c r="AB120" i="71" s="1"/>
  <c r="AE90" i="53"/>
  <c r="AE120" i="71" s="1"/>
  <c r="AG90" i="53"/>
  <c r="AG120" i="71" s="1"/>
  <c r="AI90" i="53"/>
  <c r="AI120" i="71" s="1"/>
  <c r="AJ90" i="53"/>
  <c r="AJ120" i="71" s="1"/>
  <c r="G91" i="53"/>
  <c r="G121" i="71" s="1"/>
  <c r="I91" i="53"/>
  <c r="I121" i="71" s="1"/>
  <c r="K91" i="53"/>
  <c r="K121" i="71" s="1"/>
  <c r="L91" i="53"/>
  <c r="O91"/>
  <c r="O121" i="71" s="1"/>
  <c r="Q91" i="53"/>
  <c r="Q121" i="71" s="1"/>
  <c r="S91" i="53"/>
  <c r="S121" i="71" s="1"/>
  <c r="T91" i="53"/>
  <c r="T121" i="71" s="1"/>
  <c r="W91" i="53"/>
  <c r="W121" i="71" s="1"/>
  <c r="Y91" i="53"/>
  <c r="Y121" i="71" s="1"/>
  <c r="AA91" i="53"/>
  <c r="AA121" i="71" s="1"/>
  <c r="AB91" i="53"/>
  <c r="AB121" i="71" s="1"/>
  <c r="AE91" i="53"/>
  <c r="AE121" i="71" s="1"/>
  <c r="AG91" i="53"/>
  <c r="AG121" i="71" s="1"/>
  <c r="AI91" i="53"/>
  <c r="AI121" i="71" s="1"/>
  <c r="AJ91" i="53"/>
  <c r="AJ121" i="71" s="1"/>
  <c r="G92" i="53"/>
  <c r="G123" i="71" s="1"/>
  <c r="G124" s="1"/>
  <c r="I92" i="53"/>
  <c r="I123" i="71" s="1"/>
  <c r="I124" s="1"/>
  <c r="K92" i="53"/>
  <c r="K123" i="71" s="1"/>
  <c r="K124" s="1"/>
  <c r="L92" i="53"/>
  <c r="O92"/>
  <c r="O123" i="71" s="1"/>
  <c r="O124" s="1"/>
  <c r="Q92" i="53"/>
  <c r="Q123" i="71" s="1"/>
  <c r="Q124" s="1"/>
  <c r="S92" i="53"/>
  <c r="S123" i="71" s="1"/>
  <c r="S124" s="1"/>
  <c r="T92" i="53"/>
  <c r="T123" i="71" s="1"/>
  <c r="T124" s="1"/>
  <c r="W92" i="53"/>
  <c r="W123" i="71" s="1"/>
  <c r="W124" s="1"/>
  <c r="Y92" i="53"/>
  <c r="Y123" i="71" s="1"/>
  <c r="Y124" s="1"/>
  <c r="AA92" i="53"/>
  <c r="AA123" i="71" s="1"/>
  <c r="AA124" s="1"/>
  <c r="AB92" i="53"/>
  <c r="AB123" i="71" s="1"/>
  <c r="AB124" s="1"/>
  <c r="AE92" i="53"/>
  <c r="AE123" i="71" s="1"/>
  <c r="AE124" s="1"/>
  <c r="AG92" i="53"/>
  <c r="AG123" i="71" s="1"/>
  <c r="AG124" s="1"/>
  <c r="AI92" i="53"/>
  <c r="AI123" i="71" s="1"/>
  <c r="AI124" s="1"/>
  <c r="AJ92" i="53"/>
  <c r="AJ123" i="71" s="1"/>
  <c r="AJ124" s="1"/>
  <c r="G93" i="53"/>
  <c r="G125" i="71" s="1"/>
  <c r="G126" s="1"/>
  <c r="I93" i="53"/>
  <c r="I125" i="71" s="1"/>
  <c r="I126" s="1"/>
  <c r="K93" i="53"/>
  <c r="K125" i="71" s="1"/>
  <c r="K126" s="1"/>
  <c r="L93" i="53"/>
  <c r="O93"/>
  <c r="O125" i="71" s="1"/>
  <c r="O126" s="1"/>
  <c r="Q93" i="53"/>
  <c r="Q125" i="71" s="1"/>
  <c r="Q126" s="1"/>
  <c r="S93" i="53"/>
  <c r="S125" i="71" s="1"/>
  <c r="S126" s="1"/>
  <c r="T93" i="53"/>
  <c r="T125" i="71" s="1"/>
  <c r="T126" s="1"/>
  <c r="W93" i="53"/>
  <c r="W125" i="71" s="1"/>
  <c r="W126" s="1"/>
  <c r="Y93" i="53"/>
  <c r="Y125" i="71" s="1"/>
  <c r="Y126" s="1"/>
  <c r="AA93" i="53"/>
  <c r="AA125" i="71" s="1"/>
  <c r="AA126" s="1"/>
  <c r="AB93" i="53"/>
  <c r="AB125" i="71" s="1"/>
  <c r="AB126" s="1"/>
  <c r="AE93" i="53"/>
  <c r="AE125" i="71" s="1"/>
  <c r="AE126" s="1"/>
  <c r="AG93" i="53"/>
  <c r="AG125" i="71" s="1"/>
  <c r="AG126" s="1"/>
  <c r="AI93" i="53"/>
  <c r="AI125" i="71" s="1"/>
  <c r="AI126" s="1"/>
  <c r="AJ93" i="53"/>
  <c r="AJ125" i="71" s="1"/>
  <c r="AJ126" s="1"/>
  <c r="G94" i="53"/>
  <c r="G127" i="71" s="1"/>
  <c r="I94" i="53"/>
  <c r="I127" i="71" s="1"/>
  <c r="K94" i="53"/>
  <c r="K127" i="71" s="1"/>
  <c r="L94" i="53"/>
  <c r="O94"/>
  <c r="O127" i="71" s="1"/>
  <c r="Q94" i="53"/>
  <c r="Q127" i="71" s="1"/>
  <c r="S94" i="53"/>
  <c r="S127" i="71" s="1"/>
  <c r="T94" i="53"/>
  <c r="T127" i="71" s="1"/>
  <c r="W94" i="53"/>
  <c r="W127" i="71" s="1"/>
  <c r="Y94" i="53"/>
  <c r="Y127" i="71" s="1"/>
  <c r="AA94" i="53"/>
  <c r="AA127" i="71" s="1"/>
  <c r="AB94" i="53"/>
  <c r="AB127" i="71" s="1"/>
  <c r="AE94" i="53"/>
  <c r="AE127" i="71" s="1"/>
  <c r="AG94" i="53"/>
  <c r="AG127" i="71" s="1"/>
  <c r="AI94" i="53"/>
  <c r="AI127" i="71" s="1"/>
  <c r="AJ94" i="53"/>
  <c r="AJ127" i="71" s="1"/>
  <c r="G95" i="53"/>
  <c r="G128" i="71" s="1"/>
  <c r="I95" i="53"/>
  <c r="I128" i="71" s="1"/>
  <c r="K95" i="53"/>
  <c r="K128" i="71" s="1"/>
  <c r="L95" i="53"/>
  <c r="O95"/>
  <c r="O128" i="71" s="1"/>
  <c r="Q95" i="53"/>
  <c r="Q128" i="71" s="1"/>
  <c r="S95" i="53"/>
  <c r="S128" i="71" s="1"/>
  <c r="T95" i="53"/>
  <c r="T128" i="71" s="1"/>
  <c r="W95" i="53"/>
  <c r="W128" i="71" s="1"/>
  <c r="Y95" i="53"/>
  <c r="Y128" i="71" s="1"/>
  <c r="AA95" i="53"/>
  <c r="AA128" i="71" s="1"/>
  <c r="AB95" i="53"/>
  <c r="AB128" i="71" s="1"/>
  <c r="AE95" i="53"/>
  <c r="AE128" i="71" s="1"/>
  <c r="AG95" i="53"/>
  <c r="AG128" i="71" s="1"/>
  <c r="AI95" i="53"/>
  <c r="AI128" i="71" s="1"/>
  <c r="AJ95" i="53"/>
  <c r="AJ128" i="71" s="1"/>
  <c r="G96" i="53"/>
  <c r="G129" i="71" s="1"/>
  <c r="I96" i="53"/>
  <c r="I129" i="71" s="1"/>
  <c r="K96" i="53"/>
  <c r="K129" i="71" s="1"/>
  <c r="L96" i="53"/>
  <c r="O96"/>
  <c r="O129" i="71" s="1"/>
  <c r="Q96" i="53"/>
  <c r="Q129" i="71" s="1"/>
  <c r="S96" i="53"/>
  <c r="S129" i="71" s="1"/>
  <c r="T96" i="53"/>
  <c r="T129" i="71" s="1"/>
  <c r="W96" i="53"/>
  <c r="W129" i="71" s="1"/>
  <c r="Y96" i="53"/>
  <c r="Y129" i="71" s="1"/>
  <c r="AA96" i="53"/>
  <c r="AA129" i="71" s="1"/>
  <c r="AB96" i="53"/>
  <c r="AB129" i="71" s="1"/>
  <c r="AE96" i="53"/>
  <c r="AE129" i="71" s="1"/>
  <c r="AG96" i="53"/>
  <c r="AG129" i="71" s="1"/>
  <c r="AI96" i="53"/>
  <c r="AI129" i="71" s="1"/>
  <c r="AJ96" i="53"/>
  <c r="AJ129" i="71" s="1"/>
  <c r="G97" i="53"/>
  <c r="G131" i="71" s="1"/>
  <c r="G132" s="1"/>
  <c r="I97" i="53"/>
  <c r="I131" i="71" s="1"/>
  <c r="I132" s="1"/>
  <c r="K97" i="53"/>
  <c r="K131" i="71" s="1"/>
  <c r="K132" s="1"/>
  <c r="L97" i="53"/>
  <c r="O97"/>
  <c r="O131" i="71" s="1"/>
  <c r="O132" s="1"/>
  <c r="Q97" i="53"/>
  <c r="Q131" i="71" s="1"/>
  <c r="Q132" s="1"/>
  <c r="S97" i="53"/>
  <c r="S131" i="71" s="1"/>
  <c r="S132" s="1"/>
  <c r="T97" i="53"/>
  <c r="T131" i="71" s="1"/>
  <c r="T132" s="1"/>
  <c r="W97" i="53"/>
  <c r="W131" i="71" s="1"/>
  <c r="W132" s="1"/>
  <c r="Y97" i="53"/>
  <c r="Y131" i="71" s="1"/>
  <c r="Y132" s="1"/>
  <c r="AA97" i="53"/>
  <c r="AA131" i="71" s="1"/>
  <c r="AA132" s="1"/>
  <c r="AB97" i="53"/>
  <c r="AB131" i="71" s="1"/>
  <c r="AB132" s="1"/>
  <c r="AE97" i="53"/>
  <c r="AE131" i="71" s="1"/>
  <c r="AE132" s="1"/>
  <c r="AG97" i="53"/>
  <c r="AG131" i="71" s="1"/>
  <c r="AG132" s="1"/>
  <c r="AI97" i="53"/>
  <c r="AI131" i="71" s="1"/>
  <c r="AI132" s="1"/>
  <c r="AJ97" i="53"/>
  <c r="AJ131" i="71" s="1"/>
  <c r="AJ132" s="1"/>
  <c r="G98" i="53"/>
  <c r="G133" i="71" s="1"/>
  <c r="G134" s="1"/>
  <c r="I98" i="53"/>
  <c r="I133" i="71" s="1"/>
  <c r="I134" s="1"/>
  <c r="K98" i="53"/>
  <c r="K133" i="71" s="1"/>
  <c r="K134" s="1"/>
  <c r="L98" i="53"/>
  <c r="O98"/>
  <c r="O133" i="71" s="1"/>
  <c r="O134" s="1"/>
  <c r="Q98" i="53"/>
  <c r="Q133" i="71" s="1"/>
  <c r="Q134" s="1"/>
  <c r="S98" i="53"/>
  <c r="S133" i="71" s="1"/>
  <c r="S134" s="1"/>
  <c r="T98" i="53"/>
  <c r="T133" i="71" s="1"/>
  <c r="T134" s="1"/>
  <c r="W98" i="53"/>
  <c r="W133" i="71" s="1"/>
  <c r="W134" s="1"/>
  <c r="Y98" i="53"/>
  <c r="Y133" i="71" s="1"/>
  <c r="Y134" s="1"/>
  <c r="AA98" i="53"/>
  <c r="AA133" i="71" s="1"/>
  <c r="AA134" s="1"/>
  <c r="AB98" i="53"/>
  <c r="AB133" i="71" s="1"/>
  <c r="AB134" s="1"/>
  <c r="AE98" i="53"/>
  <c r="AE133" i="71" s="1"/>
  <c r="AE134" s="1"/>
  <c r="AG98" i="53"/>
  <c r="AG133" i="71" s="1"/>
  <c r="AG134" s="1"/>
  <c r="AI98" i="53"/>
  <c r="AI133" i="71" s="1"/>
  <c r="AI134" s="1"/>
  <c r="AJ98" i="53"/>
  <c r="AJ133" i="71" s="1"/>
  <c r="AJ134" s="1"/>
  <c r="G99" i="53"/>
  <c r="G135" i="71" s="1"/>
  <c r="I99" i="53"/>
  <c r="I135" i="71" s="1"/>
  <c r="K99" i="53"/>
  <c r="K135" i="71" s="1"/>
  <c r="L99" i="53"/>
  <c r="O99"/>
  <c r="O135" i="71" s="1"/>
  <c r="Q99" i="53"/>
  <c r="Q135" i="71" s="1"/>
  <c r="S99" i="53"/>
  <c r="S135" i="71" s="1"/>
  <c r="T99" i="53"/>
  <c r="T135" i="71" s="1"/>
  <c r="W99" i="53"/>
  <c r="W135" i="71" s="1"/>
  <c r="Y99" i="53"/>
  <c r="Y135" i="71" s="1"/>
  <c r="AA99" i="53"/>
  <c r="AA135" i="71" s="1"/>
  <c r="AB99" i="53"/>
  <c r="AB135" i="71" s="1"/>
  <c r="AE99" i="53"/>
  <c r="AE135" i="71" s="1"/>
  <c r="AG99" i="53"/>
  <c r="AG135" i="71" s="1"/>
  <c r="AI99" i="53"/>
  <c r="AI135" i="71" s="1"/>
  <c r="AJ99" i="53"/>
  <c r="AJ135" i="71" s="1"/>
  <c r="G100" i="53"/>
  <c r="G136" i="71" s="1"/>
  <c r="I100" i="53"/>
  <c r="I136" i="71" s="1"/>
  <c r="K100" i="53"/>
  <c r="K136" i="71" s="1"/>
  <c r="L100" i="53"/>
  <c r="O100"/>
  <c r="O136" i="71" s="1"/>
  <c r="Q100" i="53"/>
  <c r="Q136" i="71" s="1"/>
  <c r="S100" i="53"/>
  <c r="S136" i="71" s="1"/>
  <c r="T100" i="53"/>
  <c r="T136" i="71" s="1"/>
  <c r="W100" i="53"/>
  <c r="W136" i="71" s="1"/>
  <c r="Y100" i="53"/>
  <c r="Y136" i="71" s="1"/>
  <c r="AA100" i="53"/>
  <c r="AA136" i="71" s="1"/>
  <c r="AB100" i="53"/>
  <c r="AB136" i="71" s="1"/>
  <c r="AE100" i="53"/>
  <c r="AE136" i="71" s="1"/>
  <c r="AG100" i="53"/>
  <c r="AG136" i="71" s="1"/>
  <c r="AI100" i="53"/>
  <c r="AI136" i="71" s="1"/>
  <c r="AJ100" i="53"/>
  <c r="AJ136" i="71" s="1"/>
  <c r="G101" i="53"/>
  <c r="G137" i="71" s="1"/>
  <c r="I101" i="53"/>
  <c r="I137" i="71" s="1"/>
  <c r="K101" i="53"/>
  <c r="K137" i="71" s="1"/>
  <c r="L101" i="53"/>
  <c r="O101"/>
  <c r="O137" i="71" s="1"/>
  <c r="Q101" i="53"/>
  <c r="Q137" i="71" s="1"/>
  <c r="S101" i="53"/>
  <c r="S137" i="71" s="1"/>
  <c r="T101" i="53"/>
  <c r="T137" i="71" s="1"/>
  <c r="W101" i="53"/>
  <c r="W137" i="71" s="1"/>
  <c r="Y101" i="53"/>
  <c r="Y137" i="71" s="1"/>
  <c r="AA101" i="53"/>
  <c r="AA137" i="71" s="1"/>
  <c r="AB101" i="53"/>
  <c r="AB137" i="71" s="1"/>
  <c r="AE101" i="53"/>
  <c r="AE137" i="71" s="1"/>
  <c r="AG101" i="53"/>
  <c r="AG137" i="71" s="1"/>
  <c r="AI101" i="53"/>
  <c r="AI137" i="71" s="1"/>
  <c r="AJ101" i="53"/>
  <c r="AJ137" i="71" s="1"/>
  <c r="G102" i="53"/>
  <c r="G139" i="71" s="1"/>
  <c r="G140" s="1"/>
  <c r="I102" i="53"/>
  <c r="I139" i="71" s="1"/>
  <c r="I140" s="1"/>
  <c r="K102" i="53"/>
  <c r="K139" i="71" s="1"/>
  <c r="K140" s="1"/>
  <c r="L102" i="53"/>
  <c r="O102"/>
  <c r="O139" i="71" s="1"/>
  <c r="O140" s="1"/>
  <c r="Q102" i="53"/>
  <c r="Q139" i="71" s="1"/>
  <c r="Q140" s="1"/>
  <c r="S102" i="53"/>
  <c r="S139" i="71" s="1"/>
  <c r="S140" s="1"/>
  <c r="T102" i="53"/>
  <c r="T139" i="71" s="1"/>
  <c r="T140" s="1"/>
  <c r="W102" i="53"/>
  <c r="W139" i="71" s="1"/>
  <c r="W140" s="1"/>
  <c r="Y102" i="53"/>
  <c r="Y139" i="71" s="1"/>
  <c r="Y140" s="1"/>
  <c r="AA102" i="53"/>
  <c r="AA139" i="71" s="1"/>
  <c r="AA140" s="1"/>
  <c r="AB102" i="53"/>
  <c r="AB139" i="71" s="1"/>
  <c r="AB140" s="1"/>
  <c r="AE102" i="53"/>
  <c r="AE139" i="71" s="1"/>
  <c r="AE140" s="1"/>
  <c r="AG102" i="53"/>
  <c r="AG139" i="71" s="1"/>
  <c r="AG140" s="1"/>
  <c r="AI102" i="53"/>
  <c r="AI139" i="71" s="1"/>
  <c r="AI140" s="1"/>
  <c r="AJ102" i="53"/>
  <c r="AJ139" i="71" s="1"/>
  <c r="AJ140" s="1"/>
  <c r="G103" i="53"/>
  <c r="G141" i="71" s="1"/>
  <c r="I103" i="53"/>
  <c r="I141" i="71" s="1"/>
  <c r="K103" i="53"/>
  <c r="K141" i="71" s="1"/>
  <c r="L103" i="53"/>
  <c r="O103"/>
  <c r="O141" i="71" s="1"/>
  <c r="Q103" i="53"/>
  <c r="Q141" i="71" s="1"/>
  <c r="S103" i="53"/>
  <c r="S141" i="71" s="1"/>
  <c r="T103" i="53"/>
  <c r="T141" i="71" s="1"/>
  <c r="U103" i="53"/>
  <c r="U141" i="71" s="1"/>
  <c r="W103" i="53"/>
  <c r="W141" i="71" s="1"/>
  <c r="Y103" i="53"/>
  <c r="Y141" i="71" s="1"/>
  <c r="AA103" i="53"/>
  <c r="AA141" i="71" s="1"/>
  <c r="AB103" i="53"/>
  <c r="AB141" i="71" s="1"/>
  <c r="AE103" i="53"/>
  <c r="AE141" i="71" s="1"/>
  <c r="AG103" i="53"/>
  <c r="AG141" i="71" s="1"/>
  <c r="AI103" i="53"/>
  <c r="AI141" i="71" s="1"/>
  <c r="AJ103" i="53"/>
  <c r="AJ141" i="71" s="1"/>
  <c r="G104" i="53"/>
  <c r="G142" i="71" s="1"/>
  <c r="I104" i="53"/>
  <c r="I142" i="71" s="1"/>
  <c r="K104" i="53"/>
  <c r="K142" i="71" s="1"/>
  <c r="L104" i="53"/>
  <c r="O104"/>
  <c r="O142" i="71" s="1"/>
  <c r="Q104" i="53"/>
  <c r="Q142" i="71" s="1"/>
  <c r="S104" i="53"/>
  <c r="S142" i="71" s="1"/>
  <c r="T104" i="53"/>
  <c r="T142" i="71" s="1"/>
  <c r="W104" i="53"/>
  <c r="W142" i="71" s="1"/>
  <c r="Y104" i="53"/>
  <c r="Y142" i="71" s="1"/>
  <c r="AA104" i="53"/>
  <c r="AA142" i="71" s="1"/>
  <c r="AB104" i="53"/>
  <c r="AB142" i="71" s="1"/>
  <c r="AE104" i="53"/>
  <c r="AE142" i="71" s="1"/>
  <c r="AG104" i="53"/>
  <c r="AG142" i="71" s="1"/>
  <c r="AI104" i="53"/>
  <c r="AI142" i="71" s="1"/>
  <c r="AJ104" i="53"/>
  <c r="AJ142" i="71" s="1"/>
  <c r="G105" i="53"/>
  <c r="G143" i="71" s="1"/>
  <c r="I105" i="53"/>
  <c r="I143" i="71" s="1"/>
  <c r="K105" i="53"/>
  <c r="K143" i="71" s="1"/>
  <c r="L105" i="53"/>
  <c r="O105"/>
  <c r="O143" i="71" s="1"/>
  <c r="Q105" i="53"/>
  <c r="Q143" i="71" s="1"/>
  <c r="S105" i="53"/>
  <c r="S143" i="71" s="1"/>
  <c r="T105" i="53"/>
  <c r="T143" i="71" s="1"/>
  <c r="W105" i="53"/>
  <c r="W143" i="71" s="1"/>
  <c r="Y105" i="53"/>
  <c r="Y143" i="71" s="1"/>
  <c r="AA105" i="53"/>
  <c r="AA143" i="71" s="1"/>
  <c r="AB105" i="53"/>
  <c r="AB143" i="71" s="1"/>
  <c r="AE105" i="53"/>
  <c r="AE143" i="71" s="1"/>
  <c r="AG105" i="53"/>
  <c r="AG143" i="71" s="1"/>
  <c r="AI105" i="53"/>
  <c r="AI143" i="71" s="1"/>
  <c r="AJ105" i="53"/>
  <c r="AJ143" i="71" s="1"/>
  <c r="G106" i="53"/>
  <c r="G144" i="71" s="1"/>
  <c r="I106" i="53"/>
  <c r="I144" i="71" s="1"/>
  <c r="K106" i="53"/>
  <c r="K144" i="71" s="1"/>
  <c r="L106" i="53"/>
  <c r="O106"/>
  <c r="O144" i="71" s="1"/>
  <c r="Q106" i="53"/>
  <c r="Q144" i="71" s="1"/>
  <c r="S106" i="53"/>
  <c r="S144" i="71" s="1"/>
  <c r="T106" i="53"/>
  <c r="T144" i="71" s="1"/>
  <c r="W106" i="53"/>
  <c r="W144" i="71" s="1"/>
  <c r="Y106" i="53"/>
  <c r="Y144" i="71" s="1"/>
  <c r="AA106" i="53"/>
  <c r="AA144" i="71" s="1"/>
  <c r="AB106" i="53"/>
  <c r="AB144" i="71" s="1"/>
  <c r="AE106" i="53"/>
  <c r="AE144" i="71" s="1"/>
  <c r="AG106" i="53"/>
  <c r="AG144" i="71" s="1"/>
  <c r="AI106" i="53"/>
  <c r="AI144" i="71" s="1"/>
  <c r="AJ106" i="53"/>
  <c r="AJ144" i="71" s="1"/>
  <c r="G107" i="53"/>
  <c r="G145" i="71" s="1"/>
  <c r="I107" i="53"/>
  <c r="I145" i="71" s="1"/>
  <c r="K107" i="53"/>
  <c r="K145" i="71" s="1"/>
  <c r="L107" i="53"/>
  <c r="O107"/>
  <c r="O145" i="71" s="1"/>
  <c r="Q107" i="53"/>
  <c r="Q145" i="71" s="1"/>
  <c r="S107" i="53"/>
  <c r="S145" i="71" s="1"/>
  <c r="T107" i="53"/>
  <c r="T145" i="71" s="1"/>
  <c r="W107" i="53"/>
  <c r="W145" i="71" s="1"/>
  <c r="Y107" i="53"/>
  <c r="Y145" i="71" s="1"/>
  <c r="AA107" i="53"/>
  <c r="AA145" i="71" s="1"/>
  <c r="AB107" i="53"/>
  <c r="AB145" i="71" s="1"/>
  <c r="AE107" i="53"/>
  <c r="AE145" i="71" s="1"/>
  <c r="AG107" i="53"/>
  <c r="AG145" i="71" s="1"/>
  <c r="AI107" i="53"/>
  <c r="AI145" i="71" s="1"/>
  <c r="AJ107" i="53"/>
  <c r="AJ145" i="71" s="1"/>
  <c r="X4" i="52"/>
  <c r="AI4"/>
  <c r="X5"/>
  <c r="AI5"/>
  <c r="X6"/>
  <c r="AI6"/>
  <c r="G11"/>
  <c r="G11" i="70" s="1"/>
  <c r="I11" i="52"/>
  <c r="I11" i="70" s="1"/>
  <c r="K11" i="52"/>
  <c r="K11" i="70" s="1"/>
  <c r="L11" i="52"/>
  <c r="L11" i="70" s="1"/>
  <c r="O11" i="52"/>
  <c r="O11" i="70" s="1"/>
  <c r="Q11" i="52"/>
  <c r="Q11" i="70" s="1"/>
  <c r="S11" i="52"/>
  <c r="S11" i="70" s="1"/>
  <c r="T11" i="52"/>
  <c r="T11" i="70" s="1"/>
  <c r="W11" i="52"/>
  <c r="W11" i="70" s="1"/>
  <c r="Y11" i="52"/>
  <c r="Y11" i="70" s="1"/>
  <c r="AA11" i="52"/>
  <c r="AA11" i="70" s="1"/>
  <c r="AB11" i="52"/>
  <c r="AB11" i="70" s="1"/>
  <c r="AE11" i="52"/>
  <c r="AE11" i="70" s="1"/>
  <c r="AG11" i="52"/>
  <c r="AG11" i="70" s="1"/>
  <c r="AI11" i="52"/>
  <c r="AI11" i="70" s="1"/>
  <c r="AJ11" i="52"/>
  <c r="AJ11" i="70" s="1"/>
  <c r="G12" i="52"/>
  <c r="G12" i="70" s="1"/>
  <c r="I12" i="52"/>
  <c r="I12" i="70" s="1"/>
  <c r="K12" i="52"/>
  <c r="K12" i="70" s="1"/>
  <c r="L12" i="52"/>
  <c r="L12" i="70" s="1"/>
  <c r="O12" i="52"/>
  <c r="O12" i="70" s="1"/>
  <c r="Q12" i="52"/>
  <c r="Q12" i="70" s="1"/>
  <c r="S12" i="52"/>
  <c r="S12" i="70" s="1"/>
  <c r="T12" i="52"/>
  <c r="T12" i="70" s="1"/>
  <c r="W12" i="52"/>
  <c r="W12" i="70" s="1"/>
  <c r="Y12" i="52"/>
  <c r="Y12" i="70" s="1"/>
  <c r="AA12" i="52"/>
  <c r="AA12" i="70" s="1"/>
  <c r="AB12" i="52"/>
  <c r="AB12" i="70" s="1"/>
  <c r="AE12" i="52"/>
  <c r="AE12" i="70" s="1"/>
  <c r="AG12" i="52"/>
  <c r="AG12" i="70" s="1"/>
  <c r="AI12" i="52"/>
  <c r="AI12" i="70" s="1"/>
  <c r="AJ12" i="52"/>
  <c r="AJ12" i="70" s="1"/>
  <c r="G13" i="52"/>
  <c r="G14" i="70" s="1"/>
  <c r="I13" i="52"/>
  <c r="I14" i="70" s="1"/>
  <c r="K13" i="52"/>
  <c r="K14" i="70" s="1"/>
  <c r="L13" i="52"/>
  <c r="L14" i="70" s="1"/>
  <c r="O13" i="52"/>
  <c r="O14" i="70" s="1"/>
  <c r="Q13" i="52"/>
  <c r="Q14" i="70" s="1"/>
  <c r="S13" i="52"/>
  <c r="S14" i="70" s="1"/>
  <c r="T13" i="52"/>
  <c r="T14" i="70" s="1"/>
  <c r="W13" i="52"/>
  <c r="W14" i="70" s="1"/>
  <c r="Y13" i="52"/>
  <c r="Y14" i="70" s="1"/>
  <c r="AA13" i="52"/>
  <c r="AA14" i="70" s="1"/>
  <c r="AB13" i="52"/>
  <c r="AB14" i="70" s="1"/>
  <c r="AE13" i="52"/>
  <c r="AE14" i="70" s="1"/>
  <c r="AG13" i="52"/>
  <c r="AG14" i="70" s="1"/>
  <c r="AI13" i="52"/>
  <c r="AI14" i="70" s="1"/>
  <c r="AJ13" i="52"/>
  <c r="AJ14" i="70" s="1"/>
  <c r="G14" i="52"/>
  <c r="G15" i="70" s="1"/>
  <c r="I14" i="52"/>
  <c r="I15" i="70" s="1"/>
  <c r="K14" i="52"/>
  <c r="K15" i="70" s="1"/>
  <c r="L14" i="52"/>
  <c r="L15" i="70" s="1"/>
  <c r="O14" i="52"/>
  <c r="O15" i="70" s="1"/>
  <c r="Q14" i="52"/>
  <c r="Q15" i="70" s="1"/>
  <c r="S14" i="52"/>
  <c r="S15" i="70" s="1"/>
  <c r="T14" i="52"/>
  <c r="T15" i="70" s="1"/>
  <c r="W14" i="52"/>
  <c r="W15" i="70" s="1"/>
  <c r="Y14" i="52"/>
  <c r="Y15" i="70" s="1"/>
  <c r="AA14" i="52"/>
  <c r="AA15" i="70" s="1"/>
  <c r="AB14" i="52"/>
  <c r="AB15" i="70" s="1"/>
  <c r="AE14" i="52"/>
  <c r="AE15" i="70" s="1"/>
  <c r="AG14" i="52"/>
  <c r="AG15" i="70" s="1"/>
  <c r="AI14" i="52"/>
  <c r="AI15" i="70" s="1"/>
  <c r="AJ14" i="52"/>
  <c r="AJ15" i="70" s="1"/>
  <c r="G15" i="52"/>
  <c r="G17" i="70" s="1"/>
  <c r="I15" i="52"/>
  <c r="I17" i="70" s="1"/>
  <c r="K15" i="52"/>
  <c r="K17" i="70" s="1"/>
  <c r="L15" i="52"/>
  <c r="L17" i="70" s="1"/>
  <c r="O15" i="52"/>
  <c r="O17" i="70" s="1"/>
  <c r="Q15" i="52"/>
  <c r="Q17" i="70" s="1"/>
  <c r="S15" i="52"/>
  <c r="S17" i="70" s="1"/>
  <c r="T15" i="52"/>
  <c r="T17" i="70" s="1"/>
  <c r="W15" i="52"/>
  <c r="W17" i="70" s="1"/>
  <c r="Y15" i="52"/>
  <c r="Y17" i="70" s="1"/>
  <c r="AA15" i="52"/>
  <c r="AA17" i="70" s="1"/>
  <c r="AB15" i="52"/>
  <c r="AB17" i="70" s="1"/>
  <c r="AE15" i="52"/>
  <c r="AE17" i="70" s="1"/>
  <c r="AG15" i="52"/>
  <c r="AG17" i="70" s="1"/>
  <c r="AI15" i="52"/>
  <c r="AI17" i="70" s="1"/>
  <c r="AJ15" i="52"/>
  <c r="AJ17" i="70" s="1"/>
  <c r="G16" i="52"/>
  <c r="G18" i="70" s="1"/>
  <c r="I16" i="52"/>
  <c r="I18" i="70" s="1"/>
  <c r="K16" i="52"/>
  <c r="K18" i="70" s="1"/>
  <c r="L16" i="52"/>
  <c r="L18" i="70" s="1"/>
  <c r="O16" i="52"/>
  <c r="O18" i="70" s="1"/>
  <c r="Q16" i="52"/>
  <c r="Q18" i="70" s="1"/>
  <c r="S16" i="52"/>
  <c r="S18" i="70" s="1"/>
  <c r="T16" i="52"/>
  <c r="T18" i="70" s="1"/>
  <c r="W16" i="52"/>
  <c r="W18" i="70" s="1"/>
  <c r="Y16" i="52"/>
  <c r="Y18" i="70" s="1"/>
  <c r="AA16" i="52"/>
  <c r="AA18" i="70" s="1"/>
  <c r="AB16" i="52"/>
  <c r="AB18" i="70" s="1"/>
  <c r="AE16" i="52"/>
  <c r="AE18" i="70" s="1"/>
  <c r="AG16" i="52"/>
  <c r="AG18" i="70" s="1"/>
  <c r="AI16" i="52"/>
  <c r="AI18" i="70" s="1"/>
  <c r="AJ16" i="52"/>
  <c r="AJ18" i="70" s="1"/>
  <c r="G17" i="52"/>
  <c r="G20" i="70" s="1"/>
  <c r="I17" i="52"/>
  <c r="I20" i="70" s="1"/>
  <c r="K17" i="52"/>
  <c r="K20" i="70" s="1"/>
  <c r="L17" i="52"/>
  <c r="L20" i="70" s="1"/>
  <c r="O17" i="52"/>
  <c r="O20" i="70" s="1"/>
  <c r="Q17" i="52"/>
  <c r="Q20" i="70" s="1"/>
  <c r="S17" i="52"/>
  <c r="S20" i="70" s="1"/>
  <c r="T17" i="52"/>
  <c r="T20" i="70" s="1"/>
  <c r="W17" i="52"/>
  <c r="W20" i="70" s="1"/>
  <c r="Y17" i="52"/>
  <c r="Y20" i="70" s="1"/>
  <c r="AA17" i="52"/>
  <c r="AA20" i="70" s="1"/>
  <c r="AB17" i="52"/>
  <c r="AB20" i="70" s="1"/>
  <c r="AE17" i="52"/>
  <c r="AE20" i="70" s="1"/>
  <c r="AG17" i="52"/>
  <c r="AG20" i="70" s="1"/>
  <c r="AI17" i="52"/>
  <c r="AI20" i="70" s="1"/>
  <c r="AJ17" i="52"/>
  <c r="AJ20" i="70" s="1"/>
  <c r="AL17" i="52"/>
  <c r="AL20" i="70" s="1"/>
  <c r="G18" i="52"/>
  <c r="G21" i="70" s="1"/>
  <c r="I18" i="52"/>
  <c r="I21" i="70" s="1"/>
  <c r="K18" i="52"/>
  <c r="K21" i="70" s="1"/>
  <c r="L18" i="52"/>
  <c r="L21" i="70" s="1"/>
  <c r="O18" i="52"/>
  <c r="O21" i="70" s="1"/>
  <c r="Q18" i="52"/>
  <c r="Q21" i="70" s="1"/>
  <c r="S18" i="52"/>
  <c r="S21" i="70" s="1"/>
  <c r="T18" i="52"/>
  <c r="T21" i="70" s="1"/>
  <c r="W18" i="52"/>
  <c r="W21" i="70" s="1"/>
  <c r="Y18" i="52"/>
  <c r="Y21" i="70" s="1"/>
  <c r="AA18" i="52"/>
  <c r="AA21" i="70" s="1"/>
  <c r="AB18" i="52"/>
  <c r="AB21" i="70" s="1"/>
  <c r="AE18" i="52"/>
  <c r="AE21" i="70" s="1"/>
  <c r="AG18" i="52"/>
  <c r="AG21" i="70" s="1"/>
  <c r="AI18" i="52"/>
  <c r="AI21" i="70" s="1"/>
  <c r="AJ18" i="52"/>
  <c r="AJ21" i="70" s="1"/>
  <c r="G19" i="52"/>
  <c r="G22" i="70" s="1"/>
  <c r="I19" i="52"/>
  <c r="I22" i="70" s="1"/>
  <c r="K19" i="52"/>
  <c r="K22" i="70" s="1"/>
  <c r="L19" i="52"/>
  <c r="L22" i="70" s="1"/>
  <c r="O19" i="52"/>
  <c r="O22" i="70" s="1"/>
  <c r="Q19" i="52"/>
  <c r="Q22" i="70" s="1"/>
  <c r="S19" i="52"/>
  <c r="S22" i="70" s="1"/>
  <c r="T19" i="52"/>
  <c r="T22" i="70" s="1"/>
  <c r="W19" i="52"/>
  <c r="W22" i="70" s="1"/>
  <c r="Y19" i="52"/>
  <c r="Y22" i="70" s="1"/>
  <c r="AA19" i="52"/>
  <c r="AA22" i="70" s="1"/>
  <c r="AB19" i="52"/>
  <c r="AB22" i="70" s="1"/>
  <c r="AE19" i="52"/>
  <c r="AE22" i="70" s="1"/>
  <c r="AG19" i="52"/>
  <c r="AG22" i="70" s="1"/>
  <c r="AI19" i="52"/>
  <c r="AI22" i="70" s="1"/>
  <c r="AJ19" i="52"/>
  <c r="AJ22" i="70" s="1"/>
  <c r="G20" i="52"/>
  <c r="G24" i="70" s="1"/>
  <c r="I20" i="52"/>
  <c r="I24" i="70" s="1"/>
  <c r="K20" i="52"/>
  <c r="K24" i="70" s="1"/>
  <c r="L20" i="52"/>
  <c r="L24" i="70" s="1"/>
  <c r="O20" i="52"/>
  <c r="O24" i="70" s="1"/>
  <c r="Q20" i="52"/>
  <c r="Q24" i="70" s="1"/>
  <c r="S20" i="52"/>
  <c r="S24" i="70" s="1"/>
  <c r="T20" i="52"/>
  <c r="T24" i="70" s="1"/>
  <c r="W20" i="52"/>
  <c r="W24" i="70" s="1"/>
  <c r="Y20" i="52"/>
  <c r="Y24" i="70" s="1"/>
  <c r="AA20" i="52"/>
  <c r="AA24" i="70" s="1"/>
  <c r="AB20" i="52"/>
  <c r="AB24" i="70" s="1"/>
  <c r="AE20" i="52"/>
  <c r="AE24" i="70" s="1"/>
  <c r="AG20" i="52"/>
  <c r="AG24" i="70" s="1"/>
  <c r="AI20" i="52"/>
  <c r="AI24" i="70" s="1"/>
  <c r="AJ20" i="52"/>
  <c r="AJ24" i="70" s="1"/>
  <c r="G21" i="52"/>
  <c r="G25" i="70" s="1"/>
  <c r="I21" i="52"/>
  <c r="I25" i="70" s="1"/>
  <c r="K21" i="52"/>
  <c r="K25" i="70" s="1"/>
  <c r="L21" i="52"/>
  <c r="L25" i="70" s="1"/>
  <c r="O21" i="52"/>
  <c r="O25" i="70" s="1"/>
  <c r="Q21" i="52"/>
  <c r="Q25" i="70" s="1"/>
  <c r="S21" i="52"/>
  <c r="S25" i="70" s="1"/>
  <c r="T21" i="52"/>
  <c r="T25" i="70" s="1"/>
  <c r="W21" i="52"/>
  <c r="W25" i="70" s="1"/>
  <c r="Y21" i="52"/>
  <c r="Y25" i="70" s="1"/>
  <c r="AA21" i="52"/>
  <c r="AA25" i="70" s="1"/>
  <c r="AB21" i="52"/>
  <c r="AB25" i="70" s="1"/>
  <c r="AE21" i="52"/>
  <c r="AE25" i="70" s="1"/>
  <c r="AG21" i="52"/>
  <c r="AG25" i="70" s="1"/>
  <c r="AI21" i="52"/>
  <c r="AI25" i="70" s="1"/>
  <c r="AJ21" i="52"/>
  <c r="AJ25" i="70" s="1"/>
  <c r="G22" i="52"/>
  <c r="G27" i="70" s="1"/>
  <c r="I22" i="52"/>
  <c r="I27" i="70" s="1"/>
  <c r="K22" i="52"/>
  <c r="K27" i="70" s="1"/>
  <c r="L22" i="52"/>
  <c r="L27" i="70" s="1"/>
  <c r="O22" i="52"/>
  <c r="O27" i="70" s="1"/>
  <c r="Q22" i="52"/>
  <c r="Q27" i="70" s="1"/>
  <c r="S22" i="52"/>
  <c r="S27" i="70" s="1"/>
  <c r="T22" i="52"/>
  <c r="T27" i="70" s="1"/>
  <c r="W22" i="52"/>
  <c r="W27" i="70" s="1"/>
  <c r="Y22" i="52"/>
  <c r="Y27" i="70" s="1"/>
  <c r="AA22" i="52"/>
  <c r="AA27" i="70" s="1"/>
  <c r="AB22" i="52"/>
  <c r="AB27" i="70" s="1"/>
  <c r="AE22" i="52"/>
  <c r="AE27" i="70" s="1"/>
  <c r="AG22" i="52"/>
  <c r="AG27" i="70" s="1"/>
  <c r="AI22" i="52"/>
  <c r="AI27" i="70" s="1"/>
  <c r="AJ22" i="52"/>
  <c r="AJ27" i="70" s="1"/>
  <c r="G23" i="52"/>
  <c r="G28" i="70" s="1"/>
  <c r="I23" i="52"/>
  <c r="I28" i="70" s="1"/>
  <c r="K23" i="52"/>
  <c r="K28" i="70" s="1"/>
  <c r="L23" i="52"/>
  <c r="L28" i="70" s="1"/>
  <c r="O23" i="52"/>
  <c r="O28" i="70" s="1"/>
  <c r="Q23" i="52"/>
  <c r="Q28" i="70" s="1"/>
  <c r="S23" i="52"/>
  <c r="S28" i="70" s="1"/>
  <c r="T23" i="52"/>
  <c r="T28" i="70" s="1"/>
  <c r="W23" i="52"/>
  <c r="W28" i="70" s="1"/>
  <c r="Y23" i="52"/>
  <c r="Y28" i="70" s="1"/>
  <c r="AA23" i="52"/>
  <c r="AA28" i="70" s="1"/>
  <c r="AB23" i="52"/>
  <c r="AB28" i="70" s="1"/>
  <c r="AE23" i="52"/>
  <c r="AE28" i="70" s="1"/>
  <c r="AG23" i="52"/>
  <c r="AG28" i="70" s="1"/>
  <c r="AI23" i="52"/>
  <c r="AI28" i="70" s="1"/>
  <c r="AJ23" i="52"/>
  <c r="AJ28" i="70" s="1"/>
  <c r="G24" i="52"/>
  <c r="G29" i="70" s="1"/>
  <c r="I24" i="52"/>
  <c r="I29" i="70" s="1"/>
  <c r="K24" i="52"/>
  <c r="K29" i="70" s="1"/>
  <c r="L24" i="52"/>
  <c r="L29" i="70" s="1"/>
  <c r="O24" i="52"/>
  <c r="O29" i="70" s="1"/>
  <c r="Q24" i="52"/>
  <c r="Q29" i="70" s="1"/>
  <c r="S24" i="52"/>
  <c r="S29" i="70" s="1"/>
  <c r="T24" i="52"/>
  <c r="T29" i="70" s="1"/>
  <c r="W24" i="52"/>
  <c r="W29" i="70" s="1"/>
  <c r="Y24" i="52"/>
  <c r="Y29" i="70" s="1"/>
  <c r="AA24" i="52"/>
  <c r="AA29" i="70" s="1"/>
  <c r="AB24" i="52"/>
  <c r="AB29" i="70" s="1"/>
  <c r="AE24" i="52"/>
  <c r="AE29" i="70" s="1"/>
  <c r="AG24" i="52"/>
  <c r="AG29" i="70" s="1"/>
  <c r="AI24" i="52"/>
  <c r="AI29" i="70" s="1"/>
  <c r="AJ24" i="52"/>
  <c r="AJ29" i="70" s="1"/>
  <c r="G25" i="52"/>
  <c r="G30" i="70" s="1"/>
  <c r="I25" i="52"/>
  <c r="I30" i="70" s="1"/>
  <c r="K25" i="52"/>
  <c r="K30" i="70" s="1"/>
  <c r="L25" i="52"/>
  <c r="L30" i="70" s="1"/>
  <c r="O25" i="52"/>
  <c r="O30" i="70" s="1"/>
  <c r="Q25" i="52"/>
  <c r="Q30" i="70" s="1"/>
  <c r="S25" i="52"/>
  <c r="S30" i="70" s="1"/>
  <c r="T25" i="52"/>
  <c r="T30" i="70" s="1"/>
  <c r="W25" i="52"/>
  <c r="W30" i="70" s="1"/>
  <c r="Y25" i="52"/>
  <c r="Y30" i="70" s="1"/>
  <c r="AA25" i="52"/>
  <c r="AA30" i="70" s="1"/>
  <c r="AB25" i="52"/>
  <c r="AB30" i="70" s="1"/>
  <c r="AE25" i="52"/>
  <c r="AE30" i="70" s="1"/>
  <c r="AG25" i="52"/>
  <c r="AG30" i="70" s="1"/>
  <c r="AI25" i="52"/>
  <c r="AI30" i="70" s="1"/>
  <c r="AJ25" i="52"/>
  <c r="AJ30" i="70" s="1"/>
  <c r="G26" i="52"/>
  <c r="G32" i="70" s="1"/>
  <c r="I26" i="52"/>
  <c r="I32" i="70" s="1"/>
  <c r="K26" i="52"/>
  <c r="K32" i="70" s="1"/>
  <c r="L26" i="52"/>
  <c r="L32" i="70" s="1"/>
  <c r="O26" i="52"/>
  <c r="O32" i="70" s="1"/>
  <c r="Q26" i="52"/>
  <c r="Q32" i="70" s="1"/>
  <c r="S26" i="52"/>
  <c r="S32" i="70" s="1"/>
  <c r="T26" i="52"/>
  <c r="T32" i="70" s="1"/>
  <c r="W26" i="52"/>
  <c r="W32" i="70" s="1"/>
  <c r="Y26" i="52"/>
  <c r="Y32" i="70" s="1"/>
  <c r="AA26" i="52"/>
  <c r="AA32" i="70" s="1"/>
  <c r="AB26" i="52"/>
  <c r="AB32" i="70" s="1"/>
  <c r="AE26" i="52"/>
  <c r="AE32" i="70" s="1"/>
  <c r="AG26" i="52"/>
  <c r="AG32" i="70" s="1"/>
  <c r="AI26" i="52"/>
  <c r="AI32" i="70" s="1"/>
  <c r="AJ26" i="52"/>
  <c r="AJ32" i="70" s="1"/>
  <c r="G27" i="52"/>
  <c r="G33" i="70" s="1"/>
  <c r="I27" i="52"/>
  <c r="I33" i="70" s="1"/>
  <c r="K27" i="52"/>
  <c r="K33" i="70" s="1"/>
  <c r="L27" i="52"/>
  <c r="L33" i="70" s="1"/>
  <c r="O27" i="52"/>
  <c r="O33" i="70" s="1"/>
  <c r="Q27" i="52"/>
  <c r="Q33" i="70" s="1"/>
  <c r="S27" i="52"/>
  <c r="S33" i="70" s="1"/>
  <c r="T27" i="52"/>
  <c r="T33" i="70" s="1"/>
  <c r="W27" i="52"/>
  <c r="W33" i="70" s="1"/>
  <c r="Y27" i="52"/>
  <c r="Y33" i="70" s="1"/>
  <c r="AA27" i="52"/>
  <c r="AA33" i="70" s="1"/>
  <c r="AB27" i="52"/>
  <c r="AB33" i="70" s="1"/>
  <c r="AE27" i="52"/>
  <c r="AE33" i="70" s="1"/>
  <c r="AG27" i="52"/>
  <c r="AG33" i="70" s="1"/>
  <c r="AI27" i="52"/>
  <c r="AI33" i="70" s="1"/>
  <c r="AJ27" i="52"/>
  <c r="AJ33" i="70" s="1"/>
  <c r="G28" i="52"/>
  <c r="G35" i="70" s="1"/>
  <c r="I28" i="52"/>
  <c r="I35" i="70" s="1"/>
  <c r="K28" i="52"/>
  <c r="K35" i="70" s="1"/>
  <c r="L28" i="52"/>
  <c r="L35" i="70" s="1"/>
  <c r="O28" i="52"/>
  <c r="O35" i="70" s="1"/>
  <c r="Q28" i="52"/>
  <c r="Q35" i="70" s="1"/>
  <c r="S28" i="52"/>
  <c r="S35" i="70" s="1"/>
  <c r="T28" i="52"/>
  <c r="T35" i="70" s="1"/>
  <c r="W28" i="52"/>
  <c r="W35" i="70" s="1"/>
  <c r="Y28" i="52"/>
  <c r="Y35" i="70" s="1"/>
  <c r="AA28" i="52"/>
  <c r="AA35" i="70" s="1"/>
  <c r="AB28" i="52"/>
  <c r="AB35" i="70" s="1"/>
  <c r="AE28" i="52"/>
  <c r="AE35" i="70" s="1"/>
  <c r="AG28" i="52"/>
  <c r="AG35" i="70" s="1"/>
  <c r="AI28" i="52"/>
  <c r="AI35" i="70" s="1"/>
  <c r="AJ28" i="52"/>
  <c r="AJ35" i="70" s="1"/>
  <c r="G29" i="52"/>
  <c r="G36" i="70" s="1"/>
  <c r="I29" i="52"/>
  <c r="I36" i="70" s="1"/>
  <c r="K29" i="52"/>
  <c r="K36" i="70" s="1"/>
  <c r="L29" i="52"/>
  <c r="L36" i="70" s="1"/>
  <c r="O29" i="52"/>
  <c r="O36" i="70" s="1"/>
  <c r="Q29" i="52"/>
  <c r="Q36" i="70" s="1"/>
  <c r="S29" i="52"/>
  <c r="S36" i="70" s="1"/>
  <c r="T29" i="52"/>
  <c r="T36" i="70" s="1"/>
  <c r="W29" i="52"/>
  <c r="W36" i="70" s="1"/>
  <c r="Y29" i="52"/>
  <c r="Y36" i="70" s="1"/>
  <c r="AA29" i="52"/>
  <c r="AA36" i="70" s="1"/>
  <c r="AB29" i="52"/>
  <c r="AB36" i="70" s="1"/>
  <c r="AE29" i="52"/>
  <c r="AE36" i="70" s="1"/>
  <c r="AG29" i="52"/>
  <c r="AG36" i="70" s="1"/>
  <c r="AI29" i="52"/>
  <c r="AI36" i="70" s="1"/>
  <c r="AJ29" i="52"/>
  <c r="AJ36" i="70" s="1"/>
  <c r="G30" i="52"/>
  <c r="G38" i="70" s="1"/>
  <c r="G39" s="1"/>
  <c r="I30" i="52"/>
  <c r="I38" i="70" s="1"/>
  <c r="I39" s="1"/>
  <c r="K30" i="52"/>
  <c r="K38" i="70" s="1"/>
  <c r="K39" s="1"/>
  <c r="L30" i="52"/>
  <c r="L38" i="70" s="1"/>
  <c r="L39" s="1"/>
  <c r="O30" i="52"/>
  <c r="O38" i="70" s="1"/>
  <c r="O39" s="1"/>
  <c r="Q30" i="52"/>
  <c r="Q38" i="70" s="1"/>
  <c r="Q39" s="1"/>
  <c r="S30" i="52"/>
  <c r="S38" i="70" s="1"/>
  <c r="S39" s="1"/>
  <c r="T30" i="52"/>
  <c r="T38" i="70" s="1"/>
  <c r="T39" s="1"/>
  <c r="W30" i="52"/>
  <c r="W38" i="70" s="1"/>
  <c r="W39" s="1"/>
  <c r="Y30" i="52"/>
  <c r="Y38" i="70" s="1"/>
  <c r="Y39" s="1"/>
  <c r="AA30" i="52"/>
  <c r="AA38" i="70" s="1"/>
  <c r="AA39" s="1"/>
  <c r="AB30" i="52"/>
  <c r="AB38" i="70" s="1"/>
  <c r="AB39" s="1"/>
  <c r="AE30" i="52"/>
  <c r="AE38" i="70" s="1"/>
  <c r="AE39" s="1"/>
  <c r="AG30" i="52"/>
  <c r="AG38" i="70" s="1"/>
  <c r="AG39" s="1"/>
  <c r="AI30" i="52"/>
  <c r="AI38" i="70" s="1"/>
  <c r="AI39" s="1"/>
  <c r="AJ30" i="52"/>
  <c r="AJ38" i="70" s="1"/>
  <c r="AJ39" s="1"/>
  <c r="G31" i="52"/>
  <c r="G40" i="70" s="1"/>
  <c r="I31" i="52"/>
  <c r="I40" i="70" s="1"/>
  <c r="K31" i="52"/>
  <c r="K40" i="70" s="1"/>
  <c r="L31" i="52"/>
  <c r="L40" i="70" s="1"/>
  <c r="O31" i="52"/>
  <c r="O40" i="70" s="1"/>
  <c r="Q31" i="52"/>
  <c r="Q40" i="70" s="1"/>
  <c r="S31" i="52"/>
  <c r="S40" i="70" s="1"/>
  <c r="T31" i="52"/>
  <c r="T40" i="70" s="1"/>
  <c r="W31" i="52"/>
  <c r="W40" i="70" s="1"/>
  <c r="Y31" i="52"/>
  <c r="Y40" i="70" s="1"/>
  <c r="AA31" i="52"/>
  <c r="AA40" i="70" s="1"/>
  <c r="AB31" i="52"/>
  <c r="AB40" i="70" s="1"/>
  <c r="AE31" i="52"/>
  <c r="AE40" i="70" s="1"/>
  <c r="AG31" i="52"/>
  <c r="AG40" i="70" s="1"/>
  <c r="AI31" i="52"/>
  <c r="AI40" i="70" s="1"/>
  <c r="AJ31" i="52"/>
  <c r="AJ40" i="70" s="1"/>
  <c r="G32" i="52"/>
  <c r="G41" i="70" s="1"/>
  <c r="I32" i="52"/>
  <c r="I41" i="70" s="1"/>
  <c r="K32" i="52"/>
  <c r="K41" i="70" s="1"/>
  <c r="L32" i="52"/>
  <c r="L41" i="70" s="1"/>
  <c r="O32" i="52"/>
  <c r="O41" i="70" s="1"/>
  <c r="Q32" i="52"/>
  <c r="Q41" i="70" s="1"/>
  <c r="S32" i="52"/>
  <c r="S41" i="70" s="1"/>
  <c r="T32" i="52"/>
  <c r="T41" i="70" s="1"/>
  <c r="W32" i="52"/>
  <c r="W41" i="70" s="1"/>
  <c r="Y32" i="52"/>
  <c r="Y41" i="70" s="1"/>
  <c r="AA32" i="52"/>
  <c r="AA41" i="70" s="1"/>
  <c r="AB32" i="52"/>
  <c r="AB41" i="70" s="1"/>
  <c r="AE32" i="52"/>
  <c r="AE41" i="70" s="1"/>
  <c r="AG32" i="52"/>
  <c r="AG41" i="70" s="1"/>
  <c r="AI32" i="52"/>
  <c r="AI41" i="70" s="1"/>
  <c r="AJ32" i="52"/>
  <c r="AJ41" i="70" s="1"/>
  <c r="G33" i="52"/>
  <c r="G42" i="70" s="1"/>
  <c r="I33" i="52"/>
  <c r="I42" i="70" s="1"/>
  <c r="K33" i="52"/>
  <c r="K42" i="70" s="1"/>
  <c r="L33" i="52"/>
  <c r="L42" i="70" s="1"/>
  <c r="O33" i="52"/>
  <c r="O42" i="70" s="1"/>
  <c r="Q33" i="52"/>
  <c r="Q42" i="70" s="1"/>
  <c r="S33" i="52"/>
  <c r="S42" i="70" s="1"/>
  <c r="T33" i="52"/>
  <c r="T42" i="70" s="1"/>
  <c r="W33" i="52"/>
  <c r="W42" i="70" s="1"/>
  <c r="Y33" i="52"/>
  <c r="Y42" i="70" s="1"/>
  <c r="AA33" i="52"/>
  <c r="AA42" i="70" s="1"/>
  <c r="AB33" i="52"/>
  <c r="AB42" i="70" s="1"/>
  <c r="AE33" i="52"/>
  <c r="AE42" i="70" s="1"/>
  <c r="AG33" i="52"/>
  <c r="AG42" i="70" s="1"/>
  <c r="AI33" i="52"/>
  <c r="AI42" i="70" s="1"/>
  <c r="AJ33" i="52"/>
  <c r="AJ42" i="70" s="1"/>
  <c r="G34" i="52"/>
  <c r="G43" i="70" s="1"/>
  <c r="I34" i="52"/>
  <c r="I43" i="70" s="1"/>
  <c r="K34" i="52"/>
  <c r="K43" i="70" s="1"/>
  <c r="L34" i="52"/>
  <c r="L43" i="70" s="1"/>
  <c r="O34" i="52"/>
  <c r="O43" i="70" s="1"/>
  <c r="Q34" i="52"/>
  <c r="Q43" i="70" s="1"/>
  <c r="S34" i="52"/>
  <c r="S43" i="70" s="1"/>
  <c r="T34" i="52"/>
  <c r="T43" i="70" s="1"/>
  <c r="W34" i="52"/>
  <c r="W43" i="70" s="1"/>
  <c r="Y34" i="52"/>
  <c r="Y43" i="70" s="1"/>
  <c r="AA34" i="52"/>
  <c r="AA43" i="70" s="1"/>
  <c r="AB34" i="52"/>
  <c r="AB43" i="70" s="1"/>
  <c r="AE34" i="52"/>
  <c r="AE43" i="70" s="1"/>
  <c r="AG34" i="52"/>
  <c r="AG43" i="70" s="1"/>
  <c r="AI34" i="52"/>
  <c r="AI43" i="70" s="1"/>
  <c r="AJ34" i="52"/>
  <c r="AJ43" i="70" s="1"/>
  <c r="G35" i="52"/>
  <c r="G44" i="70" s="1"/>
  <c r="I35" i="52"/>
  <c r="I44" i="70" s="1"/>
  <c r="K35" i="52"/>
  <c r="K44" i="70" s="1"/>
  <c r="L35" i="52"/>
  <c r="L44" i="70" s="1"/>
  <c r="O35" i="52"/>
  <c r="O44" i="70" s="1"/>
  <c r="Q35" i="52"/>
  <c r="Q44" i="70" s="1"/>
  <c r="S35" i="52"/>
  <c r="S44" i="70" s="1"/>
  <c r="T35" i="52"/>
  <c r="T44" i="70" s="1"/>
  <c r="W35" i="52"/>
  <c r="W44" i="70" s="1"/>
  <c r="Y35" i="52"/>
  <c r="Y44" i="70" s="1"/>
  <c r="AA35" i="52"/>
  <c r="AA44" i="70" s="1"/>
  <c r="AB35" i="52"/>
  <c r="AB44" i="70" s="1"/>
  <c r="AE35" i="52"/>
  <c r="AE44" i="70" s="1"/>
  <c r="AG35" i="52"/>
  <c r="AG44" i="70" s="1"/>
  <c r="AI35" i="52"/>
  <c r="AI44" i="70" s="1"/>
  <c r="AJ35" i="52"/>
  <c r="AJ44" i="70" s="1"/>
  <c r="G36" i="52"/>
  <c r="G46" i="70" s="1"/>
  <c r="I36" i="52"/>
  <c r="I46" i="70" s="1"/>
  <c r="K36" i="52"/>
  <c r="K46" i="70" s="1"/>
  <c r="L36" i="52"/>
  <c r="L46" i="70" s="1"/>
  <c r="O36" i="52"/>
  <c r="O46" i="70" s="1"/>
  <c r="Q36" i="52"/>
  <c r="Q46" i="70" s="1"/>
  <c r="S36" i="52"/>
  <c r="S46" i="70" s="1"/>
  <c r="T36" i="52"/>
  <c r="T46" i="70" s="1"/>
  <c r="W36" i="52"/>
  <c r="W46" i="70" s="1"/>
  <c r="Y36" i="52"/>
  <c r="Y46" i="70" s="1"/>
  <c r="AA36" i="52"/>
  <c r="AA46" i="70" s="1"/>
  <c r="AB36" i="52"/>
  <c r="AB46" i="70" s="1"/>
  <c r="AE36" i="52"/>
  <c r="AE46" i="70" s="1"/>
  <c r="AG36" i="52"/>
  <c r="AG46" i="70" s="1"/>
  <c r="AI36" i="52"/>
  <c r="AI46" i="70" s="1"/>
  <c r="AJ36" i="52"/>
  <c r="AJ46" i="70" s="1"/>
  <c r="AL36" i="52"/>
  <c r="AL46" i="70" s="1"/>
  <c r="G37" i="52"/>
  <c r="G47" i="70" s="1"/>
  <c r="I37" i="52"/>
  <c r="I47" i="70" s="1"/>
  <c r="K37" i="52"/>
  <c r="K47" i="70" s="1"/>
  <c r="L37" i="52"/>
  <c r="L47" i="70" s="1"/>
  <c r="O37" i="52"/>
  <c r="O47" i="70" s="1"/>
  <c r="Q37" i="52"/>
  <c r="Q47" i="70" s="1"/>
  <c r="S37" i="52"/>
  <c r="S47" i="70" s="1"/>
  <c r="T37" i="52"/>
  <c r="T47" i="70" s="1"/>
  <c r="W37" i="52"/>
  <c r="W47" i="70" s="1"/>
  <c r="Y37" i="52"/>
  <c r="Y47" i="70" s="1"/>
  <c r="AA37" i="52"/>
  <c r="AA47" i="70" s="1"/>
  <c r="AB37" i="52"/>
  <c r="AB47" i="70" s="1"/>
  <c r="AE37" i="52"/>
  <c r="AE47" i="70" s="1"/>
  <c r="AG37" i="52"/>
  <c r="AG47" i="70" s="1"/>
  <c r="AI37" i="52"/>
  <c r="AI47" i="70" s="1"/>
  <c r="AJ37" i="52"/>
  <c r="AJ47" i="70" s="1"/>
  <c r="G38" i="52"/>
  <c r="G49" i="70" s="1"/>
  <c r="I38" i="52"/>
  <c r="I49" i="70" s="1"/>
  <c r="K38" i="52"/>
  <c r="K49" i="70" s="1"/>
  <c r="L38" i="52"/>
  <c r="L49" i="70" s="1"/>
  <c r="O38" i="52"/>
  <c r="O49" i="70" s="1"/>
  <c r="Q38" i="52"/>
  <c r="Q49" i="70" s="1"/>
  <c r="S38" i="52"/>
  <c r="S49" i="70" s="1"/>
  <c r="T38" i="52"/>
  <c r="T49" i="70" s="1"/>
  <c r="W38" i="52"/>
  <c r="W49" i="70" s="1"/>
  <c r="Y38" i="52"/>
  <c r="Y49" i="70" s="1"/>
  <c r="AA38" i="52"/>
  <c r="AA49" i="70" s="1"/>
  <c r="AB38" i="52"/>
  <c r="AB49" i="70" s="1"/>
  <c r="AE38" i="52"/>
  <c r="AE49" i="70" s="1"/>
  <c r="AG38" i="52"/>
  <c r="AG49" i="70" s="1"/>
  <c r="AI38" i="52"/>
  <c r="AI49" i="70" s="1"/>
  <c r="AJ38" i="52"/>
  <c r="AJ49" i="70" s="1"/>
  <c r="G39" i="52"/>
  <c r="G50" i="70" s="1"/>
  <c r="I39" i="52"/>
  <c r="I50" i="70" s="1"/>
  <c r="K39" i="52"/>
  <c r="K50" i="70" s="1"/>
  <c r="L39" i="52"/>
  <c r="L50" i="70" s="1"/>
  <c r="O39" i="52"/>
  <c r="O50" i="70" s="1"/>
  <c r="Q39" i="52"/>
  <c r="Q50" i="70" s="1"/>
  <c r="S39" i="52"/>
  <c r="S50" i="70" s="1"/>
  <c r="T39" i="52"/>
  <c r="T50" i="70" s="1"/>
  <c r="W39" i="52"/>
  <c r="W50" i="70" s="1"/>
  <c r="Y39" i="52"/>
  <c r="Y50" i="70" s="1"/>
  <c r="AA39" i="52"/>
  <c r="AA50" i="70" s="1"/>
  <c r="AB39" i="52"/>
  <c r="AB50" i="70" s="1"/>
  <c r="AE39" i="52"/>
  <c r="AE50" i="70" s="1"/>
  <c r="AG39" i="52"/>
  <c r="AG50" i="70" s="1"/>
  <c r="AI39" i="52"/>
  <c r="AI50" i="70" s="1"/>
  <c r="AJ39" i="52"/>
  <c r="AJ50" i="70" s="1"/>
  <c r="G40" i="52"/>
  <c r="G51" i="70" s="1"/>
  <c r="I40" i="52"/>
  <c r="I51" i="70" s="1"/>
  <c r="K40" i="52"/>
  <c r="K51" i="70" s="1"/>
  <c r="L40" i="52"/>
  <c r="L51" i="70" s="1"/>
  <c r="O40" i="52"/>
  <c r="O51" i="70" s="1"/>
  <c r="Q40" i="52"/>
  <c r="Q51" i="70" s="1"/>
  <c r="S40" i="52"/>
  <c r="S51" i="70" s="1"/>
  <c r="T40" i="52"/>
  <c r="T51" i="70" s="1"/>
  <c r="W40" i="52"/>
  <c r="W51" i="70" s="1"/>
  <c r="Y40" i="52"/>
  <c r="Y51" i="70" s="1"/>
  <c r="AA40" i="52"/>
  <c r="AA51" i="70" s="1"/>
  <c r="AB40" i="52"/>
  <c r="AB51" i="70" s="1"/>
  <c r="AE40" i="52"/>
  <c r="AE51" i="70" s="1"/>
  <c r="AG40" i="52"/>
  <c r="AG51" i="70" s="1"/>
  <c r="AI40" i="52"/>
  <c r="AI51" i="70" s="1"/>
  <c r="AJ40" i="52"/>
  <c r="AJ51" i="70" s="1"/>
  <c r="G41" i="52"/>
  <c r="G53" i="70" s="1"/>
  <c r="I41" i="52"/>
  <c r="I53" i="70" s="1"/>
  <c r="K41" i="52"/>
  <c r="K53" i="70" s="1"/>
  <c r="L41" i="52"/>
  <c r="L53" i="70" s="1"/>
  <c r="O41" i="52"/>
  <c r="O53" i="70" s="1"/>
  <c r="Q41" i="52"/>
  <c r="Q53" i="70" s="1"/>
  <c r="S41" i="52"/>
  <c r="S53" i="70" s="1"/>
  <c r="T41" i="52"/>
  <c r="T53" i="70" s="1"/>
  <c r="W41" i="52"/>
  <c r="W53" i="70" s="1"/>
  <c r="Y41" i="52"/>
  <c r="Y53" i="70" s="1"/>
  <c r="AA41" i="52"/>
  <c r="AA53" i="70" s="1"/>
  <c r="AB41" i="52"/>
  <c r="AB53" i="70" s="1"/>
  <c r="AE41" i="52"/>
  <c r="AE53" i="70" s="1"/>
  <c r="AG41" i="52"/>
  <c r="AG53" i="70" s="1"/>
  <c r="AI41" i="52"/>
  <c r="AI53" i="70" s="1"/>
  <c r="AJ41" i="52"/>
  <c r="G42"/>
  <c r="G54" i="70" s="1"/>
  <c r="I42" i="52"/>
  <c r="I54" i="70" s="1"/>
  <c r="K42" i="52"/>
  <c r="K54" i="70" s="1"/>
  <c r="L42" i="52"/>
  <c r="L54" i="70" s="1"/>
  <c r="O42" i="52"/>
  <c r="O54" i="70" s="1"/>
  <c r="Q42" i="52"/>
  <c r="Q54" i="70" s="1"/>
  <c r="S42" i="52"/>
  <c r="S54" i="70" s="1"/>
  <c r="T42" i="52"/>
  <c r="T54" i="70" s="1"/>
  <c r="W42" i="52"/>
  <c r="W54" i="70" s="1"/>
  <c r="Y42" i="52"/>
  <c r="Y54" i="70" s="1"/>
  <c r="AA42" i="52"/>
  <c r="AA54" i="70" s="1"/>
  <c r="AB42" i="52"/>
  <c r="AB54" i="70" s="1"/>
  <c r="AE42" i="52"/>
  <c r="AE54" i="70" s="1"/>
  <c r="AG42" i="52"/>
  <c r="AG54" i="70" s="1"/>
  <c r="AI42" i="52"/>
  <c r="AI54" i="70" s="1"/>
  <c r="AJ42" i="52"/>
  <c r="AJ54" i="70" s="1"/>
  <c r="G43" i="52"/>
  <c r="G56" i="70" s="1"/>
  <c r="I43" i="52"/>
  <c r="I56" i="70" s="1"/>
  <c r="K43" i="52"/>
  <c r="K56" i="70" s="1"/>
  <c r="L43" i="52"/>
  <c r="L56" i="70" s="1"/>
  <c r="O43" i="52"/>
  <c r="O56" i="70" s="1"/>
  <c r="Q43" i="52"/>
  <c r="Q56" i="70" s="1"/>
  <c r="S43" i="52"/>
  <c r="S56" i="70" s="1"/>
  <c r="T43" i="52"/>
  <c r="T56" i="70" s="1"/>
  <c r="W43" i="52"/>
  <c r="W56" i="70" s="1"/>
  <c r="Y43" i="52"/>
  <c r="Y56" i="70" s="1"/>
  <c r="AA43" i="52"/>
  <c r="AA56" i="70" s="1"/>
  <c r="AB43" i="52"/>
  <c r="AB56" i="70" s="1"/>
  <c r="AE43" i="52"/>
  <c r="AE56" i="70" s="1"/>
  <c r="AG43" i="52"/>
  <c r="AG56" i="70" s="1"/>
  <c r="AI43" i="52"/>
  <c r="AI56" i="70" s="1"/>
  <c r="AJ43" i="52"/>
  <c r="AJ56" i="70" s="1"/>
  <c r="G44" i="52"/>
  <c r="G57" i="70" s="1"/>
  <c r="I44" i="52"/>
  <c r="I57" i="70" s="1"/>
  <c r="K44" i="52"/>
  <c r="K57" i="70" s="1"/>
  <c r="L44" i="52"/>
  <c r="L57" i="70" s="1"/>
  <c r="O44" i="52"/>
  <c r="O57" i="70" s="1"/>
  <c r="Q44" i="52"/>
  <c r="Q57" i="70" s="1"/>
  <c r="S44" i="52"/>
  <c r="S57" i="70" s="1"/>
  <c r="T44" i="52"/>
  <c r="T57" i="70" s="1"/>
  <c r="W44" i="52"/>
  <c r="W57" i="70" s="1"/>
  <c r="Y44" i="52"/>
  <c r="Y57" i="70" s="1"/>
  <c r="AA44" i="52"/>
  <c r="AA57" i="70" s="1"/>
  <c r="AB44" i="52"/>
  <c r="AB57" i="70" s="1"/>
  <c r="AE44" i="52"/>
  <c r="AE57" i="70" s="1"/>
  <c r="AG44" i="52"/>
  <c r="AG57" i="70" s="1"/>
  <c r="AI44" i="52"/>
  <c r="AI57" i="70" s="1"/>
  <c r="AJ44" i="52"/>
  <c r="AJ57" i="70" s="1"/>
  <c r="G45" i="52"/>
  <c r="G58" i="70" s="1"/>
  <c r="I45" i="52"/>
  <c r="I58" i="70" s="1"/>
  <c r="K45" i="52"/>
  <c r="K58" i="70" s="1"/>
  <c r="L45" i="52"/>
  <c r="L58" i="70" s="1"/>
  <c r="O45" i="52"/>
  <c r="O58" i="70" s="1"/>
  <c r="Q45" i="52"/>
  <c r="Q58" i="70" s="1"/>
  <c r="S45" i="52"/>
  <c r="S58" i="70" s="1"/>
  <c r="T45" i="52"/>
  <c r="T58" i="70" s="1"/>
  <c r="W45" i="52"/>
  <c r="W58" i="70" s="1"/>
  <c r="Y45" i="52"/>
  <c r="Y58" i="70" s="1"/>
  <c r="AA45" i="52"/>
  <c r="AA58" i="70" s="1"/>
  <c r="AB45" i="52"/>
  <c r="AB58" i="70" s="1"/>
  <c r="AE45" i="52"/>
  <c r="AE58" i="70" s="1"/>
  <c r="AG45" i="52"/>
  <c r="AG58" i="70" s="1"/>
  <c r="AI45" i="52"/>
  <c r="AI58" i="70" s="1"/>
  <c r="AJ45" i="52"/>
  <c r="AJ58" i="70" s="1"/>
  <c r="G46" i="52"/>
  <c r="G60" i="70" s="1"/>
  <c r="I46" i="52"/>
  <c r="I60" i="70" s="1"/>
  <c r="K46" i="52"/>
  <c r="K60" i="70" s="1"/>
  <c r="L46" i="52"/>
  <c r="L60" i="70" s="1"/>
  <c r="O46" i="52"/>
  <c r="O60" i="70" s="1"/>
  <c r="Q46" i="52"/>
  <c r="Q60" i="70" s="1"/>
  <c r="S46" i="52"/>
  <c r="S60" i="70" s="1"/>
  <c r="T46" i="52"/>
  <c r="T60" i="70" s="1"/>
  <c r="W46" i="52"/>
  <c r="W60" i="70" s="1"/>
  <c r="Y46" i="52"/>
  <c r="Y60" i="70" s="1"/>
  <c r="AA46" i="52"/>
  <c r="AA60" i="70" s="1"/>
  <c r="AB46" i="52"/>
  <c r="AB60" i="70" s="1"/>
  <c r="AE46" i="52"/>
  <c r="AE60" i="70" s="1"/>
  <c r="AG46" i="52"/>
  <c r="AG60" i="70" s="1"/>
  <c r="AI46" i="52"/>
  <c r="AI60" i="70" s="1"/>
  <c r="AJ46" i="52"/>
  <c r="AJ60" i="70" s="1"/>
  <c r="G47" i="52"/>
  <c r="G61" i="70" s="1"/>
  <c r="I47" i="52"/>
  <c r="I61" i="70" s="1"/>
  <c r="K47" i="52"/>
  <c r="K61" i="70" s="1"/>
  <c r="L47" i="52"/>
  <c r="L61" i="70" s="1"/>
  <c r="M47" i="52"/>
  <c r="M61" i="70" s="1"/>
  <c r="O47" i="52"/>
  <c r="O61" i="70" s="1"/>
  <c r="Q47" i="52"/>
  <c r="Q61" i="70" s="1"/>
  <c r="S47" i="52"/>
  <c r="S61" i="70" s="1"/>
  <c r="T47" i="52"/>
  <c r="T61" i="70" s="1"/>
  <c r="W47" i="52"/>
  <c r="W61" i="70" s="1"/>
  <c r="Y47" i="52"/>
  <c r="Y61" i="70" s="1"/>
  <c r="AA47" i="52"/>
  <c r="AA61" i="70" s="1"/>
  <c r="AB47" i="52"/>
  <c r="AB61" i="70" s="1"/>
  <c r="AE47" i="52"/>
  <c r="AE61" i="70" s="1"/>
  <c r="AG47" i="52"/>
  <c r="AG61" i="70" s="1"/>
  <c r="AI47" i="52"/>
  <c r="AI61" i="70" s="1"/>
  <c r="AJ47" i="52"/>
  <c r="AJ61" i="70" s="1"/>
  <c r="G48" i="52"/>
  <c r="G63" i="70" s="1"/>
  <c r="I48" i="52"/>
  <c r="I63" i="70" s="1"/>
  <c r="K48" i="52"/>
  <c r="K63" i="70" s="1"/>
  <c r="L48" i="52"/>
  <c r="L63" i="70" s="1"/>
  <c r="O48" i="52"/>
  <c r="O63" i="70" s="1"/>
  <c r="Q48" i="52"/>
  <c r="Q63" i="70" s="1"/>
  <c r="S48" i="52"/>
  <c r="S63" i="70" s="1"/>
  <c r="T48" i="52"/>
  <c r="T63" i="70" s="1"/>
  <c r="W48" i="52"/>
  <c r="W63" i="70" s="1"/>
  <c r="Y48" i="52"/>
  <c r="Y63" i="70" s="1"/>
  <c r="AA48" i="52"/>
  <c r="AA63" i="70" s="1"/>
  <c r="AB48" i="52"/>
  <c r="AB63" i="70" s="1"/>
  <c r="AE48" i="52"/>
  <c r="AE63" i="70" s="1"/>
  <c r="AG48" i="52"/>
  <c r="AG63" i="70" s="1"/>
  <c r="AI48" i="52"/>
  <c r="AI63" i="70" s="1"/>
  <c r="AJ48" i="52"/>
  <c r="G49"/>
  <c r="G64" i="70" s="1"/>
  <c r="I49" i="52"/>
  <c r="I64" i="70" s="1"/>
  <c r="K49" i="52"/>
  <c r="K64" i="70" s="1"/>
  <c r="L49" i="52"/>
  <c r="L64" i="70" s="1"/>
  <c r="O49" i="52"/>
  <c r="O64" i="70" s="1"/>
  <c r="Q49" i="52"/>
  <c r="Q64" i="70" s="1"/>
  <c r="S49" i="52"/>
  <c r="S64" i="70" s="1"/>
  <c r="T49" i="52"/>
  <c r="T64" i="70" s="1"/>
  <c r="W49" i="52"/>
  <c r="W64" i="70" s="1"/>
  <c r="Y49" i="52"/>
  <c r="Y64" i="70" s="1"/>
  <c r="AA49" i="52"/>
  <c r="AA64" i="70" s="1"/>
  <c r="AB49" i="52"/>
  <c r="AB64" i="70" s="1"/>
  <c r="AE49" i="52"/>
  <c r="AE64" i="70" s="1"/>
  <c r="AG49" i="52"/>
  <c r="AG64" i="70" s="1"/>
  <c r="AI49" i="52"/>
  <c r="AI64" i="70" s="1"/>
  <c r="AJ49" i="52"/>
  <c r="AJ64" i="70" s="1"/>
  <c r="G50" i="52"/>
  <c r="G66" i="70" s="1"/>
  <c r="I50" i="52"/>
  <c r="I66" i="70" s="1"/>
  <c r="K50" i="52"/>
  <c r="K66" i="70" s="1"/>
  <c r="L50" i="52"/>
  <c r="L66" i="70" s="1"/>
  <c r="O50" i="52"/>
  <c r="O66" i="70" s="1"/>
  <c r="Q50" i="52"/>
  <c r="Q66" i="70" s="1"/>
  <c r="S50" i="52"/>
  <c r="S66" i="70" s="1"/>
  <c r="T50" i="52"/>
  <c r="T66" i="70" s="1"/>
  <c r="W50" i="52"/>
  <c r="W66" i="70" s="1"/>
  <c r="Y50" i="52"/>
  <c r="Y66" i="70" s="1"/>
  <c r="AA50" i="52"/>
  <c r="AA66" i="70" s="1"/>
  <c r="AB50" i="52"/>
  <c r="AB66" i="70" s="1"/>
  <c r="AE50" i="52"/>
  <c r="AE66" i="70" s="1"/>
  <c r="AG50" i="52"/>
  <c r="AG66" i="70" s="1"/>
  <c r="AI50" i="52"/>
  <c r="AI66" i="70" s="1"/>
  <c r="AJ50" i="52"/>
  <c r="AJ66" i="70" s="1"/>
  <c r="G51" i="52"/>
  <c r="G67" i="70" s="1"/>
  <c r="I51" i="52"/>
  <c r="I67" i="70" s="1"/>
  <c r="K51" i="52"/>
  <c r="K67" i="70" s="1"/>
  <c r="L51" i="52"/>
  <c r="L67" i="70" s="1"/>
  <c r="O51" i="52"/>
  <c r="O67" i="70" s="1"/>
  <c r="Q51" i="52"/>
  <c r="Q67" i="70" s="1"/>
  <c r="S51" i="52"/>
  <c r="S67" i="70" s="1"/>
  <c r="T51" i="52"/>
  <c r="T67" i="70" s="1"/>
  <c r="W51" i="52"/>
  <c r="W67" i="70" s="1"/>
  <c r="Y51" i="52"/>
  <c r="Y67" i="70" s="1"/>
  <c r="AA51" i="52"/>
  <c r="AA67" i="70" s="1"/>
  <c r="AB51" i="52"/>
  <c r="AB67" i="70" s="1"/>
  <c r="AE51" i="52"/>
  <c r="AE67" i="70" s="1"/>
  <c r="AG51" i="52"/>
  <c r="AG67" i="70" s="1"/>
  <c r="AI51" i="52"/>
  <c r="AI67" i="70" s="1"/>
  <c r="AJ51" i="52"/>
  <c r="AJ67" i="70" s="1"/>
  <c r="G52" i="52"/>
  <c r="G68" i="70" s="1"/>
  <c r="I52" i="52"/>
  <c r="I68" i="70" s="1"/>
  <c r="K52" i="52"/>
  <c r="K68" i="70" s="1"/>
  <c r="L52" i="52"/>
  <c r="L68" i="70" s="1"/>
  <c r="O52" i="52"/>
  <c r="O68" i="70" s="1"/>
  <c r="Q52" i="52"/>
  <c r="Q68" i="70" s="1"/>
  <c r="S52" i="52"/>
  <c r="S68" i="70" s="1"/>
  <c r="T52" i="52"/>
  <c r="T68" i="70" s="1"/>
  <c r="W52" i="52"/>
  <c r="W68" i="70" s="1"/>
  <c r="Y52" i="52"/>
  <c r="Y68" i="70" s="1"/>
  <c r="AA52" i="52"/>
  <c r="AA68" i="70" s="1"/>
  <c r="AB52" i="52"/>
  <c r="AB68" i="70" s="1"/>
  <c r="AE52" i="52"/>
  <c r="AE68" i="70" s="1"/>
  <c r="AG52" i="52"/>
  <c r="AG68" i="70" s="1"/>
  <c r="AI52" i="52"/>
  <c r="AI68" i="70" s="1"/>
  <c r="AJ52" i="52"/>
  <c r="AJ68" i="70" s="1"/>
  <c r="G53" i="52"/>
  <c r="G70" i="70" s="1"/>
  <c r="I53" i="52"/>
  <c r="I70" i="70" s="1"/>
  <c r="K53" i="52"/>
  <c r="K70" i="70" s="1"/>
  <c r="L53" i="52"/>
  <c r="L70" i="70" s="1"/>
  <c r="O53" i="52"/>
  <c r="O70" i="70" s="1"/>
  <c r="Q53" i="52"/>
  <c r="Q70" i="70" s="1"/>
  <c r="S53" i="52"/>
  <c r="S70" i="70" s="1"/>
  <c r="T53" i="52"/>
  <c r="T70" i="70" s="1"/>
  <c r="W53" i="52"/>
  <c r="W70" i="70" s="1"/>
  <c r="Y53" i="52"/>
  <c r="Y70" i="70" s="1"/>
  <c r="AA53" i="52"/>
  <c r="AA70" i="70" s="1"/>
  <c r="AB53" i="52"/>
  <c r="AB70" i="70" s="1"/>
  <c r="AE53" i="52"/>
  <c r="AE70" i="70" s="1"/>
  <c r="AG53" i="52"/>
  <c r="AG70" i="70" s="1"/>
  <c r="AI53" i="52"/>
  <c r="AI70" i="70" s="1"/>
  <c r="AJ53" i="52"/>
  <c r="AJ70" i="70" s="1"/>
  <c r="G54" i="52"/>
  <c r="G71" i="70" s="1"/>
  <c r="I54" i="52"/>
  <c r="I71" i="70" s="1"/>
  <c r="K54" i="52"/>
  <c r="K71" i="70" s="1"/>
  <c r="L54" i="52"/>
  <c r="L71" i="70" s="1"/>
  <c r="O54" i="52"/>
  <c r="O71" i="70" s="1"/>
  <c r="Q54" i="52"/>
  <c r="Q71" i="70" s="1"/>
  <c r="S54" i="52"/>
  <c r="S71" i="70" s="1"/>
  <c r="T54" i="52"/>
  <c r="T71" i="70" s="1"/>
  <c r="W54" i="52"/>
  <c r="W71" i="70" s="1"/>
  <c r="Y54" i="52"/>
  <c r="Y71" i="70" s="1"/>
  <c r="AA54" i="52"/>
  <c r="AA71" i="70" s="1"/>
  <c r="AB54" i="52"/>
  <c r="AB71" i="70" s="1"/>
  <c r="AE54" i="52"/>
  <c r="AE71" i="70" s="1"/>
  <c r="AG54" i="52"/>
  <c r="AG71" i="70" s="1"/>
  <c r="AI54" i="52"/>
  <c r="AI71" i="70" s="1"/>
  <c r="AJ54" i="52"/>
  <c r="AJ71" i="70" s="1"/>
  <c r="G55" i="52"/>
  <c r="G73" i="70" s="1"/>
  <c r="I55" i="52"/>
  <c r="I73" i="70" s="1"/>
  <c r="K55" i="52"/>
  <c r="K73" i="70" s="1"/>
  <c r="L55" i="52"/>
  <c r="L73" i="70" s="1"/>
  <c r="O55" i="52"/>
  <c r="O73" i="70" s="1"/>
  <c r="Q55" i="52"/>
  <c r="Q73" i="70" s="1"/>
  <c r="S55" i="52"/>
  <c r="S73" i="70" s="1"/>
  <c r="T55" i="52"/>
  <c r="T73" i="70" s="1"/>
  <c r="W55" i="52"/>
  <c r="W73" i="70" s="1"/>
  <c r="Y55" i="52"/>
  <c r="Y73" i="70" s="1"/>
  <c r="AA55" i="52"/>
  <c r="AA73" i="70" s="1"/>
  <c r="AB55" i="52"/>
  <c r="AB73" i="70" s="1"/>
  <c r="AE55" i="52"/>
  <c r="AE73" i="70" s="1"/>
  <c r="AG55" i="52"/>
  <c r="AG73" i="70" s="1"/>
  <c r="AI55" i="52"/>
  <c r="AI73" i="70" s="1"/>
  <c r="AJ55" i="52"/>
  <c r="AJ73" i="70" s="1"/>
  <c r="G56" i="52"/>
  <c r="G74" i="70" s="1"/>
  <c r="I56" i="52"/>
  <c r="I74" i="70" s="1"/>
  <c r="K56" i="52"/>
  <c r="K74" i="70" s="1"/>
  <c r="L56" i="52"/>
  <c r="L74" i="70" s="1"/>
  <c r="O56" i="52"/>
  <c r="O74" i="70" s="1"/>
  <c r="Q56" i="52"/>
  <c r="Q74" i="70" s="1"/>
  <c r="S56" i="52"/>
  <c r="S74" i="70" s="1"/>
  <c r="T56" i="52"/>
  <c r="T74" i="70" s="1"/>
  <c r="W56" i="52"/>
  <c r="W74" i="70" s="1"/>
  <c r="Y56" i="52"/>
  <c r="Y74" i="70" s="1"/>
  <c r="AA56" i="52"/>
  <c r="AA74" i="70" s="1"/>
  <c r="AB56" i="52"/>
  <c r="AB74" i="70" s="1"/>
  <c r="AE56" i="52"/>
  <c r="AE74" i="70" s="1"/>
  <c r="AG56" i="52"/>
  <c r="AG74" i="70" s="1"/>
  <c r="AI56" i="52"/>
  <c r="AI74" i="70" s="1"/>
  <c r="AJ56" i="52"/>
  <c r="AJ74" i="70" s="1"/>
  <c r="G57" i="52"/>
  <c r="G76" i="70" s="1"/>
  <c r="I57" i="52"/>
  <c r="I76" i="70" s="1"/>
  <c r="K57" i="52"/>
  <c r="K76" i="70" s="1"/>
  <c r="L57" i="52"/>
  <c r="L76" i="70" s="1"/>
  <c r="O57" i="52"/>
  <c r="O76" i="70" s="1"/>
  <c r="Q57" i="52"/>
  <c r="Q76" i="70" s="1"/>
  <c r="S57" i="52"/>
  <c r="S76" i="70" s="1"/>
  <c r="T57" i="52"/>
  <c r="T76" i="70" s="1"/>
  <c r="W57" i="52"/>
  <c r="W76" i="70" s="1"/>
  <c r="Y57" i="52"/>
  <c r="Y76" i="70" s="1"/>
  <c r="AA57" i="52"/>
  <c r="AA76" i="70" s="1"/>
  <c r="AB57" i="52"/>
  <c r="AB76" i="70" s="1"/>
  <c r="AE57" i="52"/>
  <c r="AE76" i="70" s="1"/>
  <c r="AG57" i="52"/>
  <c r="AG76" i="70" s="1"/>
  <c r="AI57" i="52"/>
  <c r="AI76" i="70" s="1"/>
  <c r="AJ57" i="52"/>
  <c r="AJ76" i="70" s="1"/>
  <c r="G58" i="52"/>
  <c r="G77" i="70" s="1"/>
  <c r="I58" i="52"/>
  <c r="I77" i="70" s="1"/>
  <c r="K58" i="52"/>
  <c r="K77" i="70" s="1"/>
  <c r="L58" i="52"/>
  <c r="L77" i="70" s="1"/>
  <c r="O58" i="52"/>
  <c r="O77" i="70" s="1"/>
  <c r="Q58" i="52"/>
  <c r="Q77" i="70" s="1"/>
  <c r="S58" i="52"/>
  <c r="S77" i="70" s="1"/>
  <c r="T58" i="52"/>
  <c r="T77" i="70" s="1"/>
  <c r="W58" i="52"/>
  <c r="W77" i="70" s="1"/>
  <c r="Y58" i="52"/>
  <c r="Y77" i="70" s="1"/>
  <c r="AA58" i="52"/>
  <c r="AA77" i="70" s="1"/>
  <c r="AB58" i="52"/>
  <c r="AB77" i="70" s="1"/>
  <c r="AE58" i="52"/>
  <c r="AE77" i="70" s="1"/>
  <c r="AG58" i="52"/>
  <c r="AG77" i="70" s="1"/>
  <c r="AI58" i="52"/>
  <c r="AI77" i="70" s="1"/>
  <c r="AJ58" i="52"/>
  <c r="AJ77" i="70" s="1"/>
  <c r="G59" i="52"/>
  <c r="G79" i="70" s="1"/>
  <c r="I59" i="52"/>
  <c r="I79" i="70" s="1"/>
  <c r="K59" i="52"/>
  <c r="K79" i="70" s="1"/>
  <c r="L59" i="52"/>
  <c r="L79" i="70" s="1"/>
  <c r="O59" i="52"/>
  <c r="O79" i="70" s="1"/>
  <c r="Q59" i="52"/>
  <c r="Q79" i="70" s="1"/>
  <c r="S59" i="52"/>
  <c r="S79" i="70" s="1"/>
  <c r="T59" i="52"/>
  <c r="T79" i="70" s="1"/>
  <c r="W59" i="52"/>
  <c r="W79" i="70" s="1"/>
  <c r="Y59" i="52"/>
  <c r="Y79" i="70" s="1"/>
  <c r="AA59" i="52"/>
  <c r="AA79" i="70" s="1"/>
  <c r="AB59" i="52"/>
  <c r="AB79" i="70" s="1"/>
  <c r="AE59" i="52"/>
  <c r="AE79" i="70" s="1"/>
  <c r="AG59" i="52"/>
  <c r="AG79" i="70" s="1"/>
  <c r="AI59" i="52"/>
  <c r="AI79" i="70" s="1"/>
  <c r="AJ59" i="52"/>
  <c r="AJ79" i="70" s="1"/>
  <c r="G60" i="52"/>
  <c r="G80" i="70" s="1"/>
  <c r="I60" i="52"/>
  <c r="I80" i="70" s="1"/>
  <c r="K60" i="52"/>
  <c r="K80" i="70" s="1"/>
  <c r="L60" i="52"/>
  <c r="L80" i="70" s="1"/>
  <c r="O60" i="52"/>
  <c r="O80" i="70" s="1"/>
  <c r="Q60" i="52"/>
  <c r="Q80" i="70" s="1"/>
  <c r="S60" i="52"/>
  <c r="S80" i="70" s="1"/>
  <c r="T60" i="52"/>
  <c r="T80" i="70" s="1"/>
  <c r="W60" i="52"/>
  <c r="W80" i="70" s="1"/>
  <c r="Y60" i="52"/>
  <c r="Y80" i="70" s="1"/>
  <c r="AA60" i="52"/>
  <c r="AA80" i="70" s="1"/>
  <c r="AB60" i="52"/>
  <c r="AB80" i="70" s="1"/>
  <c r="AE60" i="52"/>
  <c r="AE80" i="70" s="1"/>
  <c r="AG60" i="52"/>
  <c r="AG80" i="70" s="1"/>
  <c r="AI60" i="52"/>
  <c r="AI80" i="70" s="1"/>
  <c r="AJ60" i="52"/>
  <c r="AJ80" i="70" s="1"/>
  <c r="G61" i="52"/>
  <c r="G82" i="70" s="1"/>
  <c r="I61" i="52"/>
  <c r="I82" i="70" s="1"/>
  <c r="K61" i="52"/>
  <c r="K82" i="70" s="1"/>
  <c r="L61" i="52"/>
  <c r="L82" i="70" s="1"/>
  <c r="O61" i="52"/>
  <c r="O82" i="70" s="1"/>
  <c r="Q61" i="52"/>
  <c r="Q82" i="70" s="1"/>
  <c r="S61" i="52"/>
  <c r="S82" i="70" s="1"/>
  <c r="T61" i="52"/>
  <c r="T82" i="70" s="1"/>
  <c r="W61" i="52"/>
  <c r="W82" i="70" s="1"/>
  <c r="Y61" i="52"/>
  <c r="Y82" i="70" s="1"/>
  <c r="AA61" i="52"/>
  <c r="AA82" i="70" s="1"/>
  <c r="AB61" i="52"/>
  <c r="AB82" i="70" s="1"/>
  <c r="AE61" i="52"/>
  <c r="AE82" i="70" s="1"/>
  <c r="AG61" i="52"/>
  <c r="AG82" i="70" s="1"/>
  <c r="AI61" i="52"/>
  <c r="AI82" i="70" s="1"/>
  <c r="AJ61" i="52"/>
  <c r="AJ82" i="70" s="1"/>
  <c r="AL61" i="52"/>
  <c r="AL82" i="70" s="1"/>
  <c r="G62" i="52"/>
  <c r="G83" i="70" s="1"/>
  <c r="I62" i="52"/>
  <c r="I83" i="70" s="1"/>
  <c r="K62" i="52"/>
  <c r="K83" i="70" s="1"/>
  <c r="L62" i="52"/>
  <c r="L83" i="70" s="1"/>
  <c r="O62" i="52"/>
  <c r="O83" i="70" s="1"/>
  <c r="Q62" i="52"/>
  <c r="Q83" i="70" s="1"/>
  <c r="S62" i="52"/>
  <c r="S83" i="70" s="1"/>
  <c r="T62" i="52"/>
  <c r="T83" i="70" s="1"/>
  <c r="W62" i="52"/>
  <c r="W83" i="70" s="1"/>
  <c r="Y62" i="52"/>
  <c r="Y83" i="70" s="1"/>
  <c r="AA62" i="52"/>
  <c r="AA83" i="70" s="1"/>
  <c r="AB62" i="52"/>
  <c r="AB83" i="70" s="1"/>
  <c r="AE62" i="52"/>
  <c r="AE83" i="70" s="1"/>
  <c r="AG62" i="52"/>
  <c r="AG83" i="70" s="1"/>
  <c r="AI62" i="52"/>
  <c r="AI83" i="70" s="1"/>
  <c r="AJ62" i="52"/>
  <c r="AJ83" i="70" s="1"/>
  <c r="G63" i="52"/>
  <c r="G85" i="70" s="1"/>
  <c r="I63" i="52"/>
  <c r="I85" i="70" s="1"/>
  <c r="K63" i="52"/>
  <c r="K85" i="70" s="1"/>
  <c r="L63" i="52"/>
  <c r="L85" i="70" s="1"/>
  <c r="O63" i="52"/>
  <c r="O85" i="70" s="1"/>
  <c r="Q63" i="52"/>
  <c r="Q85" i="70" s="1"/>
  <c r="S63" i="52"/>
  <c r="S85" i="70" s="1"/>
  <c r="T63" i="52"/>
  <c r="T85" i="70" s="1"/>
  <c r="W63" i="52"/>
  <c r="W85" i="70" s="1"/>
  <c r="Y63" i="52"/>
  <c r="Y85" i="70" s="1"/>
  <c r="AA63" i="52"/>
  <c r="AA85" i="70" s="1"/>
  <c r="AB63" i="52"/>
  <c r="AB85" i="70" s="1"/>
  <c r="AE63" i="52"/>
  <c r="AE85" i="70" s="1"/>
  <c r="AG63" i="52"/>
  <c r="AG85" i="70" s="1"/>
  <c r="AI63" i="52"/>
  <c r="AI85" i="70" s="1"/>
  <c r="AJ63" i="52"/>
  <c r="AJ85" i="70" s="1"/>
  <c r="G64" i="52"/>
  <c r="G86" i="70" s="1"/>
  <c r="I64" i="52"/>
  <c r="I86" i="70" s="1"/>
  <c r="K64" i="52"/>
  <c r="K86" i="70" s="1"/>
  <c r="L64" i="52"/>
  <c r="L86" i="70" s="1"/>
  <c r="O64" i="52"/>
  <c r="O86" i="70" s="1"/>
  <c r="Q64" i="52"/>
  <c r="Q86" i="70" s="1"/>
  <c r="S64" i="52"/>
  <c r="S86" i="70" s="1"/>
  <c r="T64" i="52"/>
  <c r="T86" i="70" s="1"/>
  <c r="W64" i="52"/>
  <c r="W86" i="70" s="1"/>
  <c r="Y64" i="52"/>
  <c r="Y86" i="70" s="1"/>
  <c r="AA64" i="52"/>
  <c r="AA86" i="70" s="1"/>
  <c r="AB64" i="52"/>
  <c r="AB86" i="70" s="1"/>
  <c r="AE64" i="52"/>
  <c r="AE86" i="70" s="1"/>
  <c r="AG64" i="52"/>
  <c r="AG86" i="70" s="1"/>
  <c r="AI64" i="52"/>
  <c r="AI86" i="70" s="1"/>
  <c r="AJ64" i="52"/>
  <c r="AJ86" i="70" s="1"/>
  <c r="G65" i="52"/>
  <c r="G87" i="70" s="1"/>
  <c r="I65" i="52"/>
  <c r="I87" i="70" s="1"/>
  <c r="K65" i="52"/>
  <c r="K87" i="70" s="1"/>
  <c r="L65" i="52"/>
  <c r="L87" i="70" s="1"/>
  <c r="O65" i="52"/>
  <c r="O87" i="70" s="1"/>
  <c r="Q65" i="52"/>
  <c r="Q87" i="70" s="1"/>
  <c r="S65" i="52"/>
  <c r="S87" i="70" s="1"/>
  <c r="T65" i="52"/>
  <c r="T87" i="70" s="1"/>
  <c r="W65" i="52"/>
  <c r="W87" i="70" s="1"/>
  <c r="Y65" i="52"/>
  <c r="Y87" i="70" s="1"/>
  <c r="AA65" i="52"/>
  <c r="AA87" i="70" s="1"/>
  <c r="AB65" i="52"/>
  <c r="AB87" i="70" s="1"/>
  <c r="AE65" i="52"/>
  <c r="AE87" i="70" s="1"/>
  <c r="AG65" i="52"/>
  <c r="AG87" i="70" s="1"/>
  <c r="AI65" i="52"/>
  <c r="AI87" i="70" s="1"/>
  <c r="AJ65" i="52"/>
  <c r="AJ87" i="70" s="1"/>
  <c r="G66" i="52"/>
  <c r="G89" i="70" s="1"/>
  <c r="I66" i="52"/>
  <c r="I89" i="70" s="1"/>
  <c r="K66" i="52"/>
  <c r="K89" i="70" s="1"/>
  <c r="L66" i="52"/>
  <c r="L89" i="70" s="1"/>
  <c r="O66" i="52"/>
  <c r="O89" i="70" s="1"/>
  <c r="Q66" i="52"/>
  <c r="Q89" i="70" s="1"/>
  <c r="S66" i="52"/>
  <c r="S89" i="70" s="1"/>
  <c r="T66" i="52"/>
  <c r="T89" i="70" s="1"/>
  <c r="W66" i="52"/>
  <c r="W89" i="70" s="1"/>
  <c r="Y66" i="52"/>
  <c r="Y89" i="70" s="1"/>
  <c r="AA66" i="52"/>
  <c r="AA89" i="70" s="1"/>
  <c r="AB66" i="52"/>
  <c r="AB89" i="70" s="1"/>
  <c r="AE66" i="52"/>
  <c r="AE89" i="70" s="1"/>
  <c r="AG66" i="52"/>
  <c r="AG89" i="70" s="1"/>
  <c r="AI66" i="52"/>
  <c r="AI89" i="70" s="1"/>
  <c r="AJ66" i="52"/>
  <c r="AJ89" i="70" s="1"/>
  <c r="G67" i="52"/>
  <c r="G90" i="70" s="1"/>
  <c r="I67" i="52"/>
  <c r="I90" i="70" s="1"/>
  <c r="K67" i="52"/>
  <c r="K90" i="70" s="1"/>
  <c r="L67" i="52"/>
  <c r="L90" i="70" s="1"/>
  <c r="O67" i="52"/>
  <c r="O90" i="70" s="1"/>
  <c r="Q67" i="52"/>
  <c r="Q90" i="70" s="1"/>
  <c r="S67" i="52"/>
  <c r="S90" i="70" s="1"/>
  <c r="T67" i="52"/>
  <c r="T90" i="70" s="1"/>
  <c r="W67" i="52"/>
  <c r="W90" i="70" s="1"/>
  <c r="Y67" i="52"/>
  <c r="Y90" i="70" s="1"/>
  <c r="AA67" i="52"/>
  <c r="AA90" i="70" s="1"/>
  <c r="AB67" i="52"/>
  <c r="AB90" i="70" s="1"/>
  <c r="AE67" i="52"/>
  <c r="AE90" i="70" s="1"/>
  <c r="AG67" i="52"/>
  <c r="AG90" i="70" s="1"/>
  <c r="AI67" i="52"/>
  <c r="AI90" i="70" s="1"/>
  <c r="AJ67" i="52"/>
  <c r="AJ90" i="70" s="1"/>
  <c r="G68" i="52"/>
  <c r="G91" i="70" s="1"/>
  <c r="I68" i="52"/>
  <c r="I91" i="70" s="1"/>
  <c r="K68" i="52"/>
  <c r="K91" i="70" s="1"/>
  <c r="L68" i="52"/>
  <c r="L91" i="70" s="1"/>
  <c r="O68" i="52"/>
  <c r="O91" i="70" s="1"/>
  <c r="Q68" i="52"/>
  <c r="Q91" i="70" s="1"/>
  <c r="S68" i="52"/>
  <c r="S91" i="70" s="1"/>
  <c r="T68" i="52"/>
  <c r="T91" i="70" s="1"/>
  <c r="W68" i="52"/>
  <c r="W91" i="70" s="1"/>
  <c r="Y68" i="52"/>
  <c r="Y91" i="70" s="1"/>
  <c r="AA68" i="52"/>
  <c r="AA91" i="70" s="1"/>
  <c r="AB68" i="52"/>
  <c r="AB91" i="70" s="1"/>
  <c r="AE68" i="52"/>
  <c r="AE91" i="70" s="1"/>
  <c r="AG68" i="52"/>
  <c r="AG91" i="70" s="1"/>
  <c r="AI68" i="52"/>
  <c r="AI91" i="70" s="1"/>
  <c r="AJ68" i="52"/>
  <c r="AJ91" i="70" s="1"/>
  <c r="AL68" i="52"/>
  <c r="AL91" i="70" s="1"/>
  <c r="G69" i="52"/>
  <c r="G93" i="70" s="1"/>
  <c r="I69" i="52"/>
  <c r="I93" i="70" s="1"/>
  <c r="K69" i="52"/>
  <c r="K93" i="70" s="1"/>
  <c r="L69" i="52"/>
  <c r="L93" i="70" s="1"/>
  <c r="O69" i="52"/>
  <c r="O93" i="70" s="1"/>
  <c r="Q69" i="52"/>
  <c r="Q93" i="70" s="1"/>
  <c r="S69" i="52"/>
  <c r="S93" i="70" s="1"/>
  <c r="T69" i="52"/>
  <c r="T93" i="70" s="1"/>
  <c r="W69" i="52"/>
  <c r="W93" i="70" s="1"/>
  <c r="Y69" i="52"/>
  <c r="Y93" i="70" s="1"/>
  <c r="AA69" i="52"/>
  <c r="AA93" i="70" s="1"/>
  <c r="AB69" i="52"/>
  <c r="AB93" i="70" s="1"/>
  <c r="AE69" i="52"/>
  <c r="AE93" i="70" s="1"/>
  <c r="AG69" i="52"/>
  <c r="AG93" i="70" s="1"/>
  <c r="AI69" i="52"/>
  <c r="AI93" i="70" s="1"/>
  <c r="AJ69" i="52"/>
  <c r="AJ93" i="70" s="1"/>
  <c r="G70" i="52"/>
  <c r="G94" i="70" s="1"/>
  <c r="I70" i="52"/>
  <c r="I94" i="70" s="1"/>
  <c r="K70" i="52"/>
  <c r="K94" i="70" s="1"/>
  <c r="L70" i="52"/>
  <c r="L94" i="70" s="1"/>
  <c r="O70" i="52"/>
  <c r="O94" i="70" s="1"/>
  <c r="Q70" i="52"/>
  <c r="Q94" i="70" s="1"/>
  <c r="S70" i="52"/>
  <c r="S94" i="70" s="1"/>
  <c r="T70" i="52"/>
  <c r="T94" i="70" s="1"/>
  <c r="W70" i="52"/>
  <c r="W94" i="70" s="1"/>
  <c r="Y70" i="52"/>
  <c r="Y94" i="70" s="1"/>
  <c r="AA70" i="52"/>
  <c r="AA94" i="70" s="1"/>
  <c r="AB70" i="52"/>
  <c r="AB94" i="70" s="1"/>
  <c r="AE70" i="52"/>
  <c r="AE94" i="70" s="1"/>
  <c r="AG70" i="52"/>
  <c r="AG94" i="70" s="1"/>
  <c r="AI70" i="52"/>
  <c r="AI94" i="70" s="1"/>
  <c r="AJ70" i="52"/>
  <c r="AJ94" i="70" s="1"/>
  <c r="G71" i="52"/>
  <c r="G95" i="70" s="1"/>
  <c r="I71" i="52"/>
  <c r="I95" i="70" s="1"/>
  <c r="K71" i="52"/>
  <c r="K95" i="70" s="1"/>
  <c r="L71" i="52"/>
  <c r="L95" i="70" s="1"/>
  <c r="O71" i="52"/>
  <c r="O95" i="70" s="1"/>
  <c r="Q71" i="52"/>
  <c r="Q95" i="70" s="1"/>
  <c r="S71" i="52"/>
  <c r="S95" i="70" s="1"/>
  <c r="T71" i="52"/>
  <c r="T95" i="70" s="1"/>
  <c r="W71" i="52"/>
  <c r="W95" i="70" s="1"/>
  <c r="Y71" i="52"/>
  <c r="Y95" i="70" s="1"/>
  <c r="AA71" i="52"/>
  <c r="AA95" i="70" s="1"/>
  <c r="AB71" i="52"/>
  <c r="AB95" i="70" s="1"/>
  <c r="AE71" i="52"/>
  <c r="AE95" i="70" s="1"/>
  <c r="AG71" i="52"/>
  <c r="AG95" i="70" s="1"/>
  <c r="AI71" i="52"/>
  <c r="AI95" i="70" s="1"/>
  <c r="AJ71" i="52"/>
  <c r="AJ95" i="70" s="1"/>
  <c r="G72" i="52"/>
  <c r="G96" i="70" s="1"/>
  <c r="I72" i="52"/>
  <c r="I96" i="70" s="1"/>
  <c r="K72" i="52"/>
  <c r="K96" i="70" s="1"/>
  <c r="L72" i="52"/>
  <c r="L96" i="70" s="1"/>
  <c r="O72" i="52"/>
  <c r="O96" i="70" s="1"/>
  <c r="Q72" i="52"/>
  <c r="Q96" i="70" s="1"/>
  <c r="S72" i="52"/>
  <c r="S96" i="70" s="1"/>
  <c r="T72" i="52"/>
  <c r="T96" i="70" s="1"/>
  <c r="W72" i="52"/>
  <c r="W96" i="70" s="1"/>
  <c r="Y72" i="52"/>
  <c r="Y96" i="70" s="1"/>
  <c r="AA72" i="52"/>
  <c r="AA96" i="70" s="1"/>
  <c r="AB72" i="52"/>
  <c r="AB96" i="70" s="1"/>
  <c r="AE72" i="52"/>
  <c r="AE96" i="70" s="1"/>
  <c r="AG72" i="52"/>
  <c r="AG96" i="70" s="1"/>
  <c r="AI72" i="52"/>
  <c r="AI96" i="70" s="1"/>
  <c r="AJ72" i="52"/>
  <c r="AJ96" i="70" s="1"/>
  <c r="G73" i="52"/>
  <c r="G98" i="70" s="1"/>
  <c r="I73" i="52"/>
  <c r="I98" i="70" s="1"/>
  <c r="K73" i="52"/>
  <c r="K98" i="70" s="1"/>
  <c r="L73" i="52"/>
  <c r="L98" i="70" s="1"/>
  <c r="O73" i="52"/>
  <c r="O98" i="70" s="1"/>
  <c r="Q73" i="52"/>
  <c r="Q98" i="70" s="1"/>
  <c r="S73" i="52"/>
  <c r="S98" i="70" s="1"/>
  <c r="T73" i="52"/>
  <c r="T98" i="70" s="1"/>
  <c r="W73" i="52"/>
  <c r="W98" i="70" s="1"/>
  <c r="Y73" i="52"/>
  <c r="Y98" i="70" s="1"/>
  <c r="AA73" i="52"/>
  <c r="AA98" i="70" s="1"/>
  <c r="AB73" i="52"/>
  <c r="AB98" i="70" s="1"/>
  <c r="AE73" i="52"/>
  <c r="AE98" i="70" s="1"/>
  <c r="AG73" i="52"/>
  <c r="AG98" i="70" s="1"/>
  <c r="AI73" i="52"/>
  <c r="AI98" i="70" s="1"/>
  <c r="AJ73" i="52"/>
  <c r="G74"/>
  <c r="G99" i="70" s="1"/>
  <c r="I74" i="52"/>
  <c r="I99" i="70" s="1"/>
  <c r="K74" i="52"/>
  <c r="K99" i="70" s="1"/>
  <c r="L74" i="52"/>
  <c r="L99" i="70" s="1"/>
  <c r="O74" i="52"/>
  <c r="O99" i="70" s="1"/>
  <c r="Q74" i="52"/>
  <c r="Q99" i="70" s="1"/>
  <c r="S74" i="52"/>
  <c r="S99" i="70" s="1"/>
  <c r="T74" i="52"/>
  <c r="T99" i="70" s="1"/>
  <c r="W74" i="52"/>
  <c r="W99" i="70" s="1"/>
  <c r="Y74" i="52"/>
  <c r="Y99" i="70" s="1"/>
  <c r="AA74" i="52"/>
  <c r="AA99" i="70" s="1"/>
  <c r="AB74" i="52"/>
  <c r="AB99" i="70" s="1"/>
  <c r="AE74" i="52"/>
  <c r="AE99" i="70" s="1"/>
  <c r="AG74" i="52"/>
  <c r="AG99" i="70" s="1"/>
  <c r="AI74" i="52"/>
  <c r="AI99" i="70" s="1"/>
  <c r="AJ74" i="52"/>
  <c r="AJ99" i="70" s="1"/>
  <c r="G75" i="52"/>
  <c r="G100" i="70" s="1"/>
  <c r="I75" i="52"/>
  <c r="I100" i="70" s="1"/>
  <c r="K75" i="52"/>
  <c r="K100" i="70" s="1"/>
  <c r="L75" i="52"/>
  <c r="L100" i="70" s="1"/>
  <c r="O75" i="52"/>
  <c r="O100" i="70" s="1"/>
  <c r="Q75" i="52"/>
  <c r="Q100" i="70" s="1"/>
  <c r="S75" i="52"/>
  <c r="S100" i="70" s="1"/>
  <c r="T75" i="52"/>
  <c r="T100" i="70" s="1"/>
  <c r="W75" i="52"/>
  <c r="W100" i="70" s="1"/>
  <c r="Y75" i="52"/>
  <c r="Y100" i="70" s="1"/>
  <c r="AA75" i="52"/>
  <c r="AA100" i="70" s="1"/>
  <c r="AB75" i="52"/>
  <c r="AB100" i="70" s="1"/>
  <c r="AE75" i="52"/>
  <c r="AE100" i="70" s="1"/>
  <c r="AG75" i="52"/>
  <c r="AG100" i="70" s="1"/>
  <c r="AI75" i="52"/>
  <c r="AI100" i="70" s="1"/>
  <c r="AJ75" i="52"/>
  <c r="AJ100" i="70" s="1"/>
  <c r="G76" i="52"/>
  <c r="G102" i="70" s="1"/>
  <c r="I76" i="52"/>
  <c r="I102" i="70" s="1"/>
  <c r="K76" i="52"/>
  <c r="K102" i="70" s="1"/>
  <c r="L76" i="52"/>
  <c r="L102" i="70" s="1"/>
  <c r="M76" i="52"/>
  <c r="M102" i="70" s="1"/>
  <c r="O76" i="52"/>
  <c r="O102" i="70" s="1"/>
  <c r="Q76" i="52"/>
  <c r="Q102" i="70" s="1"/>
  <c r="S76" i="52"/>
  <c r="S102" i="70" s="1"/>
  <c r="T76" i="52"/>
  <c r="T102" i="70" s="1"/>
  <c r="W76" i="52"/>
  <c r="W102" i="70" s="1"/>
  <c r="Y76" i="52"/>
  <c r="Y102" i="70" s="1"/>
  <c r="AA76" i="52"/>
  <c r="AA102" i="70" s="1"/>
  <c r="AB76" i="52"/>
  <c r="AB102" i="70" s="1"/>
  <c r="AE76" i="52"/>
  <c r="AE102" i="70" s="1"/>
  <c r="AG76" i="52"/>
  <c r="AG102" i="70" s="1"/>
  <c r="AI76" i="52"/>
  <c r="AI102" i="70" s="1"/>
  <c r="AJ76" i="52"/>
  <c r="AJ102" i="70" s="1"/>
  <c r="G77" i="52"/>
  <c r="G103" i="70" s="1"/>
  <c r="I77" i="52"/>
  <c r="I103" i="70" s="1"/>
  <c r="K77" i="52"/>
  <c r="K103" i="70" s="1"/>
  <c r="L77" i="52"/>
  <c r="L103" i="70" s="1"/>
  <c r="O77" i="52"/>
  <c r="O103" i="70" s="1"/>
  <c r="Q77" i="52"/>
  <c r="Q103" i="70" s="1"/>
  <c r="S77" i="52"/>
  <c r="S103" i="70" s="1"/>
  <c r="T77" i="52"/>
  <c r="T103" i="70" s="1"/>
  <c r="W77" i="52"/>
  <c r="W103" i="70" s="1"/>
  <c r="Y77" i="52"/>
  <c r="Y103" i="70" s="1"/>
  <c r="AA77" i="52"/>
  <c r="AA103" i="70" s="1"/>
  <c r="AB77" i="52"/>
  <c r="AB103" i="70" s="1"/>
  <c r="AE77" i="52"/>
  <c r="AE103" i="70" s="1"/>
  <c r="AG77" i="52"/>
  <c r="AG103" i="70" s="1"/>
  <c r="AI77" i="52"/>
  <c r="AI103" i="70" s="1"/>
  <c r="AJ77" i="52"/>
  <c r="AJ103" i="70" s="1"/>
  <c r="G78" i="52"/>
  <c r="G104" i="70" s="1"/>
  <c r="I78" i="52"/>
  <c r="I104" i="70" s="1"/>
  <c r="K78" i="52"/>
  <c r="K104" i="70" s="1"/>
  <c r="L78" i="52"/>
  <c r="L104" i="70" s="1"/>
  <c r="O78" i="52"/>
  <c r="O104" i="70" s="1"/>
  <c r="Q78" i="52"/>
  <c r="Q104" i="70" s="1"/>
  <c r="S78" i="52"/>
  <c r="S104" i="70" s="1"/>
  <c r="T78" i="52"/>
  <c r="T104" i="70" s="1"/>
  <c r="W78" i="52"/>
  <c r="W104" i="70" s="1"/>
  <c r="Y78" i="52"/>
  <c r="Y104" i="70" s="1"/>
  <c r="AA78" i="52"/>
  <c r="AA104" i="70" s="1"/>
  <c r="AB78" i="52"/>
  <c r="AB104" i="70" s="1"/>
  <c r="AE78" i="52"/>
  <c r="AE104" i="70" s="1"/>
  <c r="AG78" i="52"/>
  <c r="AG104" i="70" s="1"/>
  <c r="AI78" i="52"/>
  <c r="AI104" i="70" s="1"/>
  <c r="AJ78" i="52"/>
  <c r="AJ104" i="70" s="1"/>
  <c r="G79" i="52"/>
  <c r="G105" i="70" s="1"/>
  <c r="I79" i="52"/>
  <c r="I105" i="70" s="1"/>
  <c r="K79" i="52"/>
  <c r="K105" i="70" s="1"/>
  <c r="L79" i="52"/>
  <c r="L105" i="70" s="1"/>
  <c r="O79" i="52"/>
  <c r="O105" i="70" s="1"/>
  <c r="Q79" i="52"/>
  <c r="Q105" i="70" s="1"/>
  <c r="S79" i="52"/>
  <c r="S105" i="70" s="1"/>
  <c r="T79" i="52"/>
  <c r="T105" i="70" s="1"/>
  <c r="W79" i="52"/>
  <c r="W105" i="70" s="1"/>
  <c r="Y79" i="52"/>
  <c r="Y105" i="70" s="1"/>
  <c r="AA79" i="52"/>
  <c r="AA105" i="70" s="1"/>
  <c r="AB79" i="52"/>
  <c r="AB105" i="70" s="1"/>
  <c r="AE79" i="52"/>
  <c r="AE105" i="70" s="1"/>
  <c r="AG79" i="52"/>
  <c r="AG105" i="70" s="1"/>
  <c r="AI79" i="52"/>
  <c r="AI105" i="70" s="1"/>
  <c r="AJ79" i="52"/>
  <c r="G80"/>
  <c r="G107" i="70" s="1"/>
  <c r="I80" i="52"/>
  <c r="I107" i="70" s="1"/>
  <c r="K80" i="52"/>
  <c r="K107" i="70" s="1"/>
  <c r="L80" i="52"/>
  <c r="L107" i="70" s="1"/>
  <c r="O80" i="52"/>
  <c r="O107" i="70" s="1"/>
  <c r="Q80" i="52"/>
  <c r="Q107" i="70" s="1"/>
  <c r="S80" i="52"/>
  <c r="S107" i="70" s="1"/>
  <c r="T80" i="52"/>
  <c r="T107" i="70" s="1"/>
  <c r="W80" i="52"/>
  <c r="W107" i="70" s="1"/>
  <c r="Y80" i="52"/>
  <c r="Y107" i="70" s="1"/>
  <c r="AA80" i="52"/>
  <c r="AA107" i="70" s="1"/>
  <c r="AB80" i="52"/>
  <c r="AB107" i="70" s="1"/>
  <c r="AE80" i="52"/>
  <c r="AE107" i="70" s="1"/>
  <c r="AG80" i="52"/>
  <c r="AG107" i="70" s="1"/>
  <c r="AI80" i="52"/>
  <c r="AI107" i="70" s="1"/>
  <c r="AJ80" i="52"/>
  <c r="AJ107" i="70" s="1"/>
  <c r="G81" i="52"/>
  <c r="G108" i="70" s="1"/>
  <c r="I81" i="52"/>
  <c r="I108" i="70" s="1"/>
  <c r="K81" i="52"/>
  <c r="K108" i="70" s="1"/>
  <c r="L81" i="52"/>
  <c r="L108" i="70" s="1"/>
  <c r="O81" i="52"/>
  <c r="O108" i="70" s="1"/>
  <c r="Q81" i="52"/>
  <c r="Q108" i="70" s="1"/>
  <c r="S81" i="52"/>
  <c r="S108" i="70" s="1"/>
  <c r="T81" i="52"/>
  <c r="T108" i="70" s="1"/>
  <c r="W81" i="52"/>
  <c r="W108" i="70" s="1"/>
  <c r="Y81" i="52"/>
  <c r="Y108" i="70" s="1"/>
  <c r="AA81" i="52"/>
  <c r="AA108" i="70" s="1"/>
  <c r="AB81" i="52"/>
  <c r="AB108" i="70" s="1"/>
  <c r="AE81" i="52"/>
  <c r="AE108" i="70" s="1"/>
  <c r="AG81" i="52"/>
  <c r="AG108" i="70" s="1"/>
  <c r="AI81" i="52"/>
  <c r="AI108" i="70" s="1"/>
  <c r="AJ81" i="52"/>
  <c r="AJ108" i="70" s="1"/>
  <c r="G82" i="52"/>
  <c r="G109" i="70" s="1"/>
  <c r="I82" i="52"/>
  <c r="I109" i="70" s="1"/>
  <c r="K82" i="52"/>
  <c r="K109" i="70" s="1"/>
  <c r="L82" i="52"/>
  <c r="L109" i="70" s="1"/>
  <c r="O82" i="52"/>
  <c r="O109" i="70" s="1"/>
  <c r="Q82" i="52"/>
  <c r="Q109" i="70" s="1"/>
  <c r="S82" i="52"/>
  <c r="S109" i="70" s="1"/>
  <c r="T82" i="52"/>
  <c r="T109" i="70" s="1"/>
  <c r="W82" i="52"/>
  <c r="W109" i="70" s="1"/>
  <c r="Y82" i="52"/>
  <c r="Y109" i="70" s="1"/>
  <c r="AA82" i="52"/>
  <c r="AA109" i="70" s="1"/>
  <c r="AB82" i="52"/>
  <c r="AB109" i="70" s="1"/>
  <c r="AE82" i="52"/>
  <c r="AE109" i="70" s="1"/>
  <c r="AG82" i="52"/>
  <c r="AG109" i="70" s="1"/>
  <c r="AI82" i="52"/>
  <c r="AI109" i="70" s="1"/>
  <c r="AJ82" i="52"/>
  <c r="AJ109" i="70" s="1"/>
  <c r="G83" i="52"/>
  <c r="G111" i="70" s="1"/>
  <c r="I83" i="52"/>
  <c r="I111" i="70" s="1"/>
  <c r="K83" i="52"/>
  <c r="K111" i="70" s="1"/>
  <c r="L83" i="52"/>
  <c r="L111" i="70" s="1"/>
  <c r="O83" i="52"/>
  <c r="O111" i="70" s="1"/>
  <c r="Q83" i="52"/>
  <c r="Q111" i="70" s="1"/>
  <c r="S83" i="52"/>
  <c r="S111" i="70" s="1"/>
  <c r="T83" i="52"/>
  <c r="T111" i="70" s="1"/>
  <c r="W83" i="52"/>
  <c r="W111" i="70" s="1"/>
  <c r="Y83" i="52"/>
  <c r="Y111" i="70" s="1"/>
  <c r="AA83" i="52"/>
  <c r="AA111" i="70" s="1"/>
  <c r="AB83" i="52"/>
  <c r="AB111" i="70" s="1"/>
  <c r="AE83" i="52"/>
  <c r="AE111" i="70" s="1"/>
  <c r="AG83" i="52"/>
  <c r="AG111" i="70" s="1"/>
  <c r="AI83" i="52"/>
  <c r="AI111" i="70" s="1"/>
  <c r="AJ83" i="52"/>
  <c r="AJ111" i="70" s="1"/>
  <c r="AL83" i="52"/>
  <c r="AL111" i="70" s="1"/>
  <c r="G84" i="52"/>
  <c r="G112" i="70" s="1"/>
  <c r="I84" i="52"/>
  <c r="I112" i="70" s="1"/>
  <c r="K84" i="52"/>
  <c r="K112" i="70" s="1"/>
  <c r="L84" i="52"/>
  <c r="L112" i="70" s="1"/>
  <c r="O84" i="52"/>
  <c r="O112" i="70" s="1"/>
  <c r="Q84" i="52"/>
  <c r="Q112" i="70" s="1"/>
  <c r="S84" i="52"/>
  <c r="S112" i="70" s="1"/>
  <c r="T84" i="52"/>
  <c r="T112" i="70" s="1"/>
  <c r="W84" i="52"/>
  <c r="W112" i="70" s="1"/>
  <c r="Y84" i="52"/>
  <c r="Y112" i="70" s="1"/>
  <c r="AA84" i="52"/>
  <c r="AA112" i="70" s="1"/>
  <c r="AB84" i="52"/>
  <c r="AB112" i="70" s="1"/>
  <c r="AE84" i="52"/>
  <c r="AE112" i="70" s="1"/>
  <c r="AG84" i="52"/>
  <c r="AG112" i="70" s="1"/>
  <c r="AI84" i="52"/>
  <c r="AI112" i="70" s="1"/>
  <c r="AJ84" i="52"/>
  <c r="AJ112" i="70" s="1"/>
  <c r="G85" i="52"/>
  <c r="G113" i="70" s="1"/>
  <c r="I85" i="52"/>
  <c r="I113" i="70" s="1"/>
  <c r="K85" i="52"/>
  <c r="K113" i="70" s="1"/>
  <c r="L85" i="52"/>
  <c r="L113" i="70" s="1"/>
  <c r="O85" i="52"/>
  <c r="O113" i="70" s="1"/>
  <c r="Q85" i="52"/>
  <c r="Q113" i="70" s="1"/>
  <c r="S85" i="52"/>
  <c r="S113" i="70" s="1"/>
  <c r="T85" i="52"/>
  <c r="T113" i="70" s="1"/>
  <c r="W85" i="52"/>
  <c r="W113" i="70" s="1"/>
  <c r="Y85" i="52"/>
  <c r="Y113" i="70" s="1"/>
  <c r="AA85" i="52"/>
  <c r="AA113" i="70" s="1"/>
  <c r="AB85" i="52"/>
  <c r="AB113" i="70" s="1"/>
  <c r="AE85" i="52"/>
  <c r="AE113" i="70" s="1"/>
  <c r="AG85" i="52"/>
  <c r="AG113" i="70" s="1"/>
  <c r="AI85" i="52"/>
  <c r="AI113" i="70" s="1"/>
  <c r="AJ85" i="52"/>
  <c r="AJ113" i="70" s="1"/>
  <c r="G86" i="52"/>
  <c r="G114" i="70" s="1"/>
  <c r="I86" i="52"/>
  <c r="I114" i="70" s="1"/>
  <c r="K86" i="52"/>
  <c r="K114" i="70" s="1"/>
  <c r="L86" i="52"/>
  <c r="L114" i="70" s="1"/>
  <c r="O86" i="52"/>
  <c r="O114" i="70" s="1"/>
  <c r="Q86" i="52"/>
  <c r="Q114" i="70" s="1"/>
  <c r="S86" i="52"/>
  <c r="S114" i="70" s="1"/>
  <c r="T86" i="52"/>
  <c r="T114" i="70" s="1"/>
  <c r="W86" i="52"/>
  <c r="W114" i="70" s="1"/>
  <c r="Y86" i="52"/>
  <c r="Y114" i="70" s="1"/>
  <c r="AA86" i="52"/>
  <c r="AA114" i="70" s="1"/>
  <c r="AB86" i="52"/>
  <c r="AB114" i="70" s="1"/>
  <c r="AE86" i="52"/>
  <c r="AE114" i="70" s="1"/>
  <c r="AG86" i="52"/>
  <c r="AG114" i="70" s="1"/>
  <c r="AI86" i="52"/>
  <c r="AI114" i="70" s="1"/>
  <c r="AJ86" i="52"/>
  <c r="AJ114" i="70" s="1"/>
  <c r="G87" i="52"/>
  <c r="G116" i="70" s="1"/>
  <c r="I87" i="52"/>
  <c r="I116" i="70" s="1"/>
  <c r="K87" i="52"/>
  <c r="K116" i="70" s="1"/>
  <c r="L87" i="52"/>
  <c r="L116" i="70" s="1"/>
  <c r="O87" i="52"/>
  <c r="O116" i="70" s="1"/>
  <c r="Q87" i="52"/>
  <c r="Q116" i="70" s="1"/>
  <c r="S87" i="52"/>
  <c r="S116" i="70" s="1"/>
  <c r="T87" i="52"/>
  <c r="T116" i="70" s="1"/>
  <c r="W87" i="52"/>
  <c r="W116" i="70" s="1"/>
  <c r="Y87" i="52"/>
  <c r="Y116" i="70" s="1"/>
  <c r="AA87" i="52"/>
  <c r="AA116" i="70" s="1"/>
  <c r="AB87" i="52"/>
  <c r="AB116" i="70" s="1"/>
  <c r="AE87" i="52"/>
  <c r="AE116" i="70" s="1"/>
  <c r="AG87" i="52"/>
  <c r="AG116" i="70" s="1"/>
  <c r="AI87" i="52"/>
  <c r="AI116" i="70" s="1"/>
  <c r="AJ87" i="52"/>
  <c r="AL87" s="1"/>
  <c r="AL116" i="70" s="1"/>
  <c r="G88" i="52"/>
  <c r="G117" i="70" s="1"/>
  <c r="I88" i="52"/>
  <c r="I117" i="70" s="1"/>
  <c r="K88" i="52"/>
  <c r="K117" i="70" s="1"/>
  <c r="L88" i="52"/>
  <c r="L117" i="70" s="1"/>
  <c r="O88" i="52"/>
  <c r="O117" i="70" s="1"/>
  <c r="Q88" i="52"/>
  <c r="Q117" i="70" s="1"/>
  <c r="S88" i="52"/>
  <c r="S117" i="70" s="1"/>
  <c r="T88" i="52"/>
  <c r="T117" i="70" s="1"/>
  <c r="W88" i="52"/>
  <c r="W117" i="70" s="1"/>
  <c r="Y88" i="52"/>
  <c r="Y117" i="70" s="1"/>
  <c r="AA88" i="52"/>
  <c r="AA117" i="70" s="1"/>
  <c r="AB88" i="52"/>
  <c r="AB117" i="70" s="1"/>
  <c r="AE88" i="52"/>
  <c r="AE117" i="70" s="1"/>
  <c r="AG88" i="52"/>
  <c r="AG117" i="70" s="1"/>
  <c r="AI88" i="52"/>
  <c r="AI117" i="70" s="1"/>
  <c r="AJ88" i="52"/>
  <c r="AJ117" i="70" s="1"/>
  <c r="G89" i="52"/>
  <c r="G118" i="70" s="1"/>
  <c r="I89" i="52"/>
  <c r="I118" i="70" s="1"/>
  <c r="K89" i="52"/>
  <c r="K118" i="70" s="1"/>
  <c r="L89" i="52"/>
  <c r="L118" i="70" s="1"/>
  <c r="O89" i="52"/>
  <c r="O118" i="70" s="1"/>
  <c r="Q89" i="52"/>
  <c r="Q118" i="70" s="1"/>
  <c r="S89" i="52"/>
  <c r="S118" i="70" s="1"/>
  <c r="T89" i="52"/>
  <c r="T118" i="70" s="1"/>
  <c r="W89" i="52"/>
  <c r="W118" i="70" s="1"/>
  <c r="Y89" i="52"/>
  <c r="Y118" i="70" s="1"/>
  <c r="AA89" i="52"/>
  <c r="AA118" i="70" s="1"/>
  <c r="AB89" i="52"/>
  <c r="AB118" i="70" s="1"/>
  <c r="AE89" i="52"/>
  <c r="AE118" i="70" s="1"/>
  <c r="AG89" i="52"/>
  <c r="AG118" i="70" s="1"/>
  <c r="AI89" i="52"/>
  <c r="AI118" i="70" s="1"/>
  <c r="AJ89" i="52"/>
  <c r="AJ118" i="70" s="1"/>
  <c r="G90" i="52"/>
  <c r="G120" i="70" s="1"/>
  <c r="I90" i="52"/>
  <c r="I120" i="70" s="1"/>
  <c r="K90" i="52"/>
  <c r="K120" i="70" s="1"/>
  <c r="L90" i="52"/>
  <c r="L120" i="70" s="1"/>
  <c r="O90" i="52"/>
  <c r="O120" i="70" s="1"/>
  <c r="Q90" i="52"/>
  <c r="Q120" i="70" s="1"/>
  <c r="S90" i="52"/>
  <c r="S120" i="70" s="1"/>
  <c r="T90" i="52"/>
  <c r="T120" i="70" s="1"/>
  <c r="W90" i="52"/>
  <c r="W120" i="70" s="1"/>
  <c r="Y90" i="52"/>
  <c r="Y120" i="70" s="1"/>
  <c r="AA90" i="52"/>
  <c r="AA120" i="70" s="1"/>
  <c r="AB90" i="52"/>
  <c r="AB120" i="70" s="1"/>
  <c r="AE90" i="52"/>
  <c r="AE120" i="70" s="1"/>
  <c r="AG90" i="52"/>
  <c r="AG120" i="70" s="1"/>
  <c r="AI90" i="52"/>
  <c r="AI120" i="70" s="1"/>
  <c r="AJ90" i="52"/>
  <c r="AJ120" i="70" s="1"/>
  <c r="G91" i="52"/>
  <c r="G121" i="70" s="1"/>
  <c r="I91" i="52"/>
  <c r="I121" i="70" s="1"/>
  <c r="K91" i="52"/>
  <c r="K121" i="70" s="1"/>
  <c r="L91" i="52"/>
  <c r="L121" i="70" s="1"/>
  <c r="O91" i="52"/>
  <c r="O121" i="70" s="1"/>
  <c r="Q91" i="52"/>
  <c r="Q121" i="70" s="1"/>
  <c r="S91" i="52"/>
  <c r="S121" i="70" s="1"/>
  <c r="T91" i="52"/>
  <c r="T121" i="70" s="1"/>
  <c r="W91" i="52"/>
  <c r="W121" i="70" s="1"/>
  <c r="Y91" i="52"/>
  <c r="Y121" i="70" s="1"/>
  <c r="AA91" i="52"/>
  <c r="AA121" i="70" s="1"/>
  <c r="AB91" i="52"/>
  <c r="AB121" i="70" s="1"/>
  <c r="AE91" i="52"/>
  <c r="AE121" i="70" s="1"/>
  <c r="AG91" i="52"/>
  <c r="AG121" i="70" s="1"/>
  <c r="AI91" i="52"/>
  <c r="AI121" i="70" s="1"/>
  <c r="AJ91" i="52"/>
  <c r="AJ121" i="70" s="1"/>
  <c r="G92" i="52"/>
  <c r="G123" i="70" s="1"/>
  <c r="G124" s="1"/>
  <c r="I92" i="52"/>
  <c r="I123" i="70" s="1"/>
  <c r="I124" s="1"/>
  <c r="K92" i="52"/>
  <c r="K123" i="70" s="1"/>
  <c r="K124" s="1"/>
  <c r="L92" i="52"/>
  <c r="L123" i="70" s="1"/>
  <c r="L124" s="1"/>
  <c r="O92" i="52"/>
  <c r="O123" i="70" s="1"/>
  <c r="O124" s="1"/>
  <c r="Q92" i="52"/>
  <c r="Q123" i="70" s="1"/>
  <c r="Q124" s="1"/>
  <c r="S92" i="52"/>
  <c r="S123" i="70" s="1"/>
  <c r="S124" s="1"/>
  <c r="T92" i="52"/>
  <c r="T123" i="70" s="1"/>
  <c r="T124" s="1"/>
  <c r="W92" i="52"/>
  <c r="W123" i="70" s="1"/>
  <c r="W124" s="1"/>
  <c r="Y92" i="52"/>
  <c r="Y123" i="70" s="1"/>
  <c r="Y124" s="1"/>
  <c r="AA92" i="52"/>
  <c r="AA123" i="70" s="1"/>
  <c r="AA124" s="1"/>
  <c r="AB92" i="52"/>
  <c r="AB123" i="70" s="1"/>
  <c r="AB124" s="1"/>
  <c r="AE92" i="52"/>
  <c r="AE123" i="70" s="1"/>
  <c r="AE124" s="1"/>
  <c r="AG92" i="52"/>
  <c r="AG123" i="70" s="1"/>
  <c r="AG124" s="1"/>
  <c r="AI92" i="52"/>
  <c r="AI123" i="70" s="1"/>
  <c r="AI124" s="1"/>
  <c r="AJ92" i="52"/>
  <c r="AJ123" i="70" s="1"/>
  <c r="AJ124" s="1"/>
  <c r="G93" i="52"/>
  <c r="G125" i="70" s="1"/>
  <c r="G126" s="1"/>
  <c r="I93" i="52"/>
  <c r="I125" i="70" s="1"/>
  <c r="I126" s="1"/>
  <c r="K93" i="52"/>
  <c r="K125" i="70" s="1"/>
  <c r="K126" s="1"/>
  <c r="L93" i="52"/>
  <c r="L125" i="70" s="1"/>
  <c r="L126" s="1"/>
  <c r="O93" i="52"/>
  <c r="O125" i="70" s="1"/>
  <c r="O126" s="1"/>
  <c r="Q93" i="52"/>
  <c r="Q125" i="70" s="1"/>
  <c r="Q126" s="1"/>
  <c r="S93" i="52"/>
  <c r="S125" i="70" s="1"/>
  <c r="S126" s="1"/>
  <c r="T93" i="52"/>
  <c r="T125" i="70" s="1"/>
  <c r="T126" s="1"/>
  <c r="W93" i="52"/>
  <c r="W125" i="70" s="1"/>
  <c r="W126" s="1"/>
  <c r="Y93" i="52"/>
  <c r="Y125" i="70" s="1"/>
  <c r="Y126" s="1"/>
  <c r="AA93" i="52"/>
  <c r="AA125" i="70" s="1"/>
  <c r="AA126" s="1"/>
  <c r="AB93" i="52"/>
  <c r="AB125" i="70" s="1"/>
  <c r="AB126" s="1"/>
  <c r="AE93" i="52"/>
  <c r="AE125" i="70" s="1"/>
  <c r="AE126" s="1"/>
  <c r="AG93" i="52"/>
  <c r="AG125" i="70" s="1"/>
  <c r="AG126" s="1"/>
  <c r="AI93" i="52"/>
  <c r="AI125" i="70" s="1"/>
  <c r="AI126" s="1"/>
  <c r="AJ93" i="52"/>
  <c r="G94"/>
  <c r="G127" i="70" s="1"/>
  <c r="I94" i="52"/>
  <c r="I127" i="70" s="1"/>
  <c r="K94" i="52"/>
  <c r="K127" i="70" s="1"/>
  <c r="L94" i="52"/>
  <c r="L127" i="70" s="1"/>
  <c r="O94" i="52"/>
  <c r="O127" i="70" s="1"/>
  <c r="Q94" i="52"/>
  <c r="Q127" i="70" s="1"/>
  <c r="S94" i="52"/>
  <c r="S127" i="70" s="1"/>
  <c r="T94" i="52"/>
  <c r="T127" i="70" s="1"/>
  <c r="W94" i="52"/>
  <c r="W127" i="70" s="1"/>
  <c r="Y94" i="52"/>
  <c r="Y127" i="70" s="1"/>
  <c r="AA94" i="52"/>
  <c r="AA127" i="70" s="1"/>
  <c r="AB94" i="52"/>
  <c r="AB127" i="70" s="1"/>
  <c r="AE94" i="52"/>
  <c r="AE127" i="70" s="1"/>
  <c r="AG94" i="52"/>
  <c r="AG127" i="70" s="1"/>
  <c r="AI94" i="52"/>
  <c r="AI127" i="70" s="1"/>
  <c r="AJ94" i="52"/>
  <c r="AJ127" i="70" s="1"/>
  <c r="G95" i="52"/>
  <c r="G128" i="70" s="1"/>
  <c r="I95" i="52"/>
  <c r="I128" i="70" s="1"/>
  <c r="K95" i="52"/>
  <c r="K128" i="70" s="1"/>
  <c r="L95" i="52"/>
  <c r="L128" i="70" s="1"/>
  <c r="O95" i="52"/>
  <c r="O128" i="70" s="1"/>
  <c r="Q95" i="52"/>
  <c r="Q128" i="70" s="1"/>
  <c r="S95" i="52"/>
  <c r="S128" i="70" s="1"/>
  <c r="T95" i="52"/>
  <c r="T128" i="70" s="1"/>
  <c r="W95" i="52"/>
  <c r="W128" i="70" s="1"/>
  <c r="Y95" i="52"/>
  <c r="Y128" i="70" s="1"/>
  <c r="AA95" i="52"/>
  <c r="AA128" i="70" s="1"/>
  <c r="AB95" i="52"/>
  <c r="AB128" i="70" s="1"/>
  <c r="AE95" i="52"/>
  <c r="AE128" i="70" s="1"/>
  <c r="AG95" i="52"/>
  <c r="AG128" i="70" s="1"/>
  <c r="AI95" i="52"/>
  <c r="AI128" i="70" s="1"/>
  <c r="AJ95" i="52"/>
  <c r="AL95" s="1"/>
  <c r="AL128" i="70" s="1"/>
  <c r="G96" i="52"/>
  <c r="G129" i="70" s="1"/>
  <c r="I96" i="52"/>
  <c r="I129" i="70" s="1"/>
  <c r="K96" i="52"/>
  <c r="K129" i="70" s="1"/>
  <c r="L96" i="52"/>
  <c r="L129" i="70" s="1"/>
  <c r="O96" i="52"/>
  <c r="O129" i="70" s="1"/>
  <c r="Q96" i="52"/>
  <c r="Q129" i="70" s="1"/>
  <c r="S96" i="52"/>
  <c r="S129" i="70" s="1"/>
  <c r="T96" i="52"/>
  <c r="T129" i="70" s="1"/>
  <c r="W96" i="52"/>
  <c r="W129" i="70" s="1"/>
  <c r="Y96" i="52"/>
  <c r="Y129" i="70" s="1"/>
  <c r="AA96" i="52"/>
  <c r="AA129" i="70" s="1"/>
  <c r="AB96" i="52"/>
  <c r="AB129" i="70" s="1"/>
  <c r="AE96" i="52"/>
  <c r="AE129" i="70" s="1"/>
  <c r="AG96" i="52"/>
  <c r="AG129" i="70" s="1"/>
  <c r="AI96" i="52"/>
  <c r="AI129" i="70" s="1"/>
  <c r="AJ96" i="52"/>
  <c r="AJ129" i="70" s="1"/>
  <c r="G97" i="52"/>
  <c r="G131" i="70" s="1"/>
  <c r="G132" s="1"/>
  <c r="I97" i="52"/>
  <c r="I131" i="70" s="1"/>
  <c r="I132" s="1"/>
  <c r="K97" i="52"/>
  <c r="K131" i="70" s="1"/>
  <c r="K132" s="1"/>
  <c r="L97" i="52"/>
  <c r="L131" i="70" s="1"/>
  <c r="L132" s="1"/>
  <c r="O97" i="52"/>
  <c r="O131" i="70" s="1"/>
  <c r="O132" s="1"/>
  <c r="Q97" i="52"/>
  <c r="Q131" i="70" s="1"/>
  <c r="Q132" s="1"/>
  <c r="S97" i="52"/>
  <c r="S131" i="70" s="1"/>
  <c r="S132" s="1"/>
  <c r="T97" i="52"/>
  <c r="T131" i="70" s="1"/>
  <c r="T132" s="1"/>
  <c r="W97" i="52"/>
  <c r="W131" i="70" s="1"/>
  <c r="W132" s="1"/>
  <c r="Y97" i="52"/>
  <c r="Y131" i="70" s="1"/>
  <c r="Y132" s="1"/>
  <c r="AA97" i="52"/>
  <c r="AA131" i="70" s="1"/>
  <c r="AA132" s="1"/>
  <c r="AB97" i="52"/>
  <c r="AB131" i="70" s="1"/>
  <c r="AB132" s="1"/>
  <c r="AE97" i="52"/>
  <c r="AE131" i="70" s="1"/>
  <c r="AE132" s="1"/>
  <c r="AG97" i="52"/>
  <c r="AG131" i="70" s="1"/>
  <c r="AG132" s="1"/>
  <c r="AI97" i="52"/>
  <c r="AI131" i="70" s="1"/>
  <c r="AI132" s="1"/>
  <c r="AJ97" i="52"/>
  <c r="AJ131" i="70" s="1"/>
  <c r="AJ132" s="1"/>
  <c r="G98" i="52"/>
  <c r="G133" i="70" s="1"/>
  <c r="G134" s="1"/>
  <c r="I98" i="52"/>
  <c r="I133" i="70" s="1"/>
  <c r="I134" s="1"/>
  <c r="K98" i="52"/>
  <c r="K133" i="70" s="1"/>
  <c r="K134" s="1"/>
  <c r="L98" i="52"/>
  <c r="L133" i="70" s="1"/>
  <c r="L134" s="1"/>
  <c r="O98" i="52"/>
  <c r="O133" i="70" s="1"/>
  <c r="O134" s="1"/>
  <c r="Q98" i="52"/>
  <c r="Q133" i="70" s="1"/>
  <c r="Q134" s="1"/>
  <c r="S98" i="52"/>
  <c r="S133" i="70" s="1"/>
  <c r="S134" s="1"/>
  <c r="T98" i="52"/>
  <c r="T133" i="70" s="1"/>
  <c r="T134" s="1"/>
  <c r="W98" i="52"/>
  <c r="W133" i="70" s="1"/>
  <c r="W134" s="1"/>
  <c r="Y98" i="52"/>
  <c r="Y133" i="70" s="1"/>
  <c r="Y134" s="1"/>
  <c r="AA98" i="52"/>
  <c r="AA133" i="70" s="1"/>
  <c r="AA134" s="1"/>
  <c r="AB98" i="52"/>
  <c r="AB133" i="70" s="1"/>
  <c r="AB134" s="1"/>
  <c r="AE98" i="52"/>
  <c r="AE133" i="70" s="1"/>
  <c r="AE134" s="1"/>
  <c r="AG98" i="52"/>
  <c r="AG133" i="70" s="1"/>
  <c r="AG134" s="1"/>
  <c r="AI98" i="52"/>
  <c r="AI133" i="70" s="1"/>
  <c r="AI134" s="1"/>
  <c r="AJ98" i="52"/>
  <c r="AJ133" i="70" s="1"/>
  <c r="AJ134" s="1"/>
  <c r="G99" i="52"/>
  <c r="G135" i="70" s="1"/>
  <c r="I99" i="52"/>
  <c r="I135" i="70" s="1"/>
  <c r="K99" i="52"/>
  <c r="K135" i="70" s="1"/>
  <c r="L99" i="52"/>
  <c r="L135" i="70" s="1"/>
  <c r="O99" i="52"/>
  <c r="O135" i="70" s="1"/>
  <c r="Q99" i="52"/>
  <c r="Q135" i="70" s="1"/>
  <c r="S99" i="52"/>
  <c r="S135" i="70" s="1"/>
  <c r="T99" i="52"/>
  <c r="T135" i="70" s="1"/>
  <c r="W99" i="52"/>
  <c r="W135" i="70" s="1"/>
  <c r="Y99" i="52"/>
  <c r="Y135" i="70" s="1"/>
  <c r="AA99" i="52"/>
  <c r="AA135" i="70" s="1"/>
  <c r="AB99" i="52"/>
  <c r="AB135" i="70" s="1"/>
  <c r="AE99" i="52"/>
  <c r="AE135" i="70" s="1"/>
  <c r="AG99" i="52"/>
  <c r="AG135" i="70" s="1"/>
  <c r="AI99" i="52"/>
  <c r="AI135" i="70" s="1"/>
  <c r="AJ99" i="52"/>
  <c r="AJ135" i="70" s="1"/>
  <c r="G100" i="52"/>
  <c r="G136" i="70" s="1"/>
  <c r="I100" i="52"/>
  <c r="I136" i="70" s="1"/>
  <c r="K100" i="52"/>
  <c r="K136" i="70" s="1"/>
  <c r="L100" i="52"/>
  <c r="L136" i="70" s="1"/>
  <c r="O100" i="52"/>
  <c r="O136" i="70" s="1"/>
  <c r="Q100" i="52"/>
  <c r="Q136" i="70" s="1"/>
  <c r="S100" i="52"/>
  <c r="S136" i="70" s="1"/>
  <c r="T100" i="52"/>
  <c r="T136" i="70" s="1"/>
  <c r="W100" i="52"/>
  <c r="W136" i="70" s="1"/>
  <c r="Y100" i="52"/>
  <c r="Y136" i="70" s="1"/>
  <c r="AA100" i="52"/>
  <c r="AA136" i="70" s="1"/>
  <c r="AB100" i="52"/>
  <c r="AB136" i="70" s="1"/>
  <c r="AE100" i="52"/>
  <c r="AE136" i="70" s="1"/>
  <c r="AG100" i="52"/>
  <c r="AG136" i="70" s="1"/>
  <c r="AI100" i="52"/>
  <c r="AI136" i="70" s="1"/>
  <c r="AJ100" i="52"/>
  <c r="AJ136" i="70" s="1"/>
  <c r="G101" i="52"/>
  <c r="G137" i="70" s="1"/>
  <c r="I101" i="52"/>
  <c r="I137" i="70" s="1"/>
  <c r="K101" i="52"/>
  <c r="K137" i="70" s="1"/>
  <c r="L101" i="52"/>
  <c r="L137" i="70" s="1"/>
  <c r="O101" i="52"/>
  <c r="O137" i="70" s="1"/>
  <c r="Q101" i="52"/>
  <c r="Q137" i="70" s="1"/>
  <c r="S101" i="52"/>
  <c r="S137" i="70" s="1"/>
  <c r="T101" i="52"/>
  <c r="T137" i="70" s="1"/>
  <c r="W101" i="52"/>
  <c r="W137" i="70" s="1"/>
  <c r="Y101" i="52"/>
  <c r="Y137" i="70" s="1"/>
  <c r="AA101" i="52"/>
  <c r="AA137" i="70" s="1"/>
  <c r="AB101" i="52"/>
  <c r="AB137" i="70" s="1"/>
  <c r="AE101" i="52"/>
  <c r="AE137" i="70" s="1"/>
  <c r="AG101" i="52"/>
  <c r="AG137" i="70" s="1"/>
  <c r="AI101" i="52"/>
  <c r="AI137" i="70" s="1"/>
  <c r="AJ101" i="52"/>
  <c r="G102"/>
  <c r="G139" i="70" s="1"/>
  <c r="G140" s="1"/>
  <c r="I102" i="52"/>
  <c r="I139" i="70" s="1"/>
  <c r="I140" s="1"/>
  <c r="K102" i="52"/>
  <c r="K139" i="70" s="1"/>
  <c r="K140" s="1"/>
  <c r="L102" i="52"/>
  <c r="L139" i="70" s="1"/>
  <c r="L140" s="1"/>
  <c r="O102" i="52"/>
  <c r="O139" i="70" s="1"/>
  <c r="O140" s="1"/>
  <c r="Q102" i="52"/>
  <c r="Q139" i="70" s="1"/>
  <c r="Q140" s="1"/>
  <c r="S102" i="52"/>
  <c r="S139" i="70" s="1"/>
  <c r="S140" s="1"/>
  <c r="T102" i="52"/>
  <c r="T139" i="70" s="1"/>
  <c r="T140" s="1"/>
  <c r="W102" i="52"/>
  <c r="W139" i="70" s="1"/>
  <c r="W140" s="1"/>
  <c r="Y102" i="52"/>
  <c r="Y139" i="70" s="1"/>
  <c r="Y140" s="1"/>
  <c r="AA102" i="52"/>
  <c r="AA139" i="70" s="1"/>
  <c r="AA140" s="1"/>
  <c r="AB102" i="52"/>
  <c r="AB139" i="70" s="1"/>
  <c r="AB140" s="1"/>
  <c r="AE102" i="52"/>
  <c r="AE139" i="70" s="1"/>
  <c r="AE140" s="1"/>
  <c r="AG102" i="52"/>
  <c r="AG139" i="70" s="1"/>
  <c r="AG140" s="1"/>
  <c r="AI102" i="52"/>
  <c r="AI139" i="70" s="1"/>
  <c r="AI140" s="1"/>
  <c r="AJ102" i="52"/>
  <c r="AJ139" i="70" s="1"/>
  <c r="AJ140" s="1"/>
  <c r="G103" i="52"/>
  <c r="G141" i="70" s="1"/>
  <c r="I103" i="52"/>
  <c r="I141" i="70" s="1"/>
  <c r="K103" i="52"/>
  <c r="K141" i="70" s="1"/>
  <c r="L103" i="52"/>
  <c r="L141" i="70" s="1"/>
  <c r="O103" i="52"/>
  <c r="O141" i="70" s="1"/>
  <c r="Q103" i="52"/>
  <c r="Q141" i="70" s="1"/>
  <c r="S103" i="52"/>
  <c r="S141" i="70" s="1"/>
  <c r="T103" i="52"/>
  <c r="T141" i="70" s="1"/>
  <c r="W103" i="52"/>
  <c r="W141" i="70" s="1"/>
  <c r="Y103" i="52"/>
  <c r="Y141" i="70" s="1"/>
  <c r="AA103" i="52"/>
  <c r="AA141" i="70" s="1"/>
  <c r="AB103" i="52"/>
  <c r="AB141" i="70" s="1"/>
  <c r="AE103" i="52"/>
  <c r="AE141" i="70" s="1"/>
  <c r="AG103" i="52"/>
  <c r="AG141" i="70" s="1"/>
  <c r="AI103" i="52"/>
  <c r="AI141" i="70" s="1"/>
  <c r="AJ103" i="52"/>
  <c r="AJ141" i="70" s="1"/>
  <c r="G104" i="52"/>
  <c r="G142" i="70" s="1"/>
  <c r="I104" i="52"/>
  <c r="I142" i="70" s="1"/>
  <c r="K104" i="52"/>
  <c r="K142" i="70" s="1"/>
  <c r="L104" i="52"/>
  <c r="L142" i="70" s="1"/>
  <c r="O104" i="52"/>
  <c r="O142" i="70" s="1"/>
  <c r="Q104" i="52"/>
  <c r="Q142" i="70" s="1"/>
  <c r="S104" i="52"/>
  <c r="S142" i="70" s="1"/>
  <c r="T104" i="52"/>
  <c r="T142" i="70" s="1"/>
  <c r="W104" i="52"/>
  <c r="W142" i="70" s="1"/>
  <c r="Y104" i="52"/>
  <c r="Y142" i="70" s="1"/>
  <c r="AA104" i="52"/>
  <c r="AA142" i="70" s="1"/>
  <c r="AB104" i="52"/>
  <c r="AB142" i="70" s="1"/>
  <c r="AE104" i="52"/>
  <c r="AE142" i="70" s="1"/>
  <c r="AG104" i="52"/>
  <c r="AG142" i="70" s="1"/>
  <c r="AI104" i="52"/>
  <c r="AI142" i="70" s="1"/>
  <c r="AJ104" i="52"/>
  <c r="AJ142" i="70" s="1"/>
  <c r="G105" i="52"/>
  <c r="G143" i="70" s="1"/>
  <c r="I105" i="52"/>
  <c r="I143" i="70" s="1"/>
  <c r="K105" i="52"/>
  <c r="K143" i="70" s="1"/>
  <c r="L105" i="52"/>
  <c r="L143" i="70" s="1"/>
  <c r="O105" i="52"/>
  <c r="O143" i="70" s="1"/>
  <c r="Q105" i="52"/>
  <c r="Q143" i="70" s="1"/>
  <c r="S105" i="52"/>
  <c r="S143" i="70" s="1"/>
  <c r="T105" i="52"/>
  <c r="T143" i="70" s="1"/>
  <c r="W105" i="52"/>
  <c r="W143" i="70" s="1"/>
  <c r="Y105" i="52"/>
  <c r="Y143" i="70" s="1"/>
  <c r="AA105" i="52"/>
  <c r="AA143" i="70" s="1"/>
  <c r="AB105" i="52"/>
  <c r="AB143" i="70" s="1"/>
  <c r="AE105" i="52"/>
  <c r="AE143" i="70" s="1"/>
  <c r="AG105" i="52"/>
  <c r="AG143" i="70" s="1"/>
  <c r="AI105" i="52"/>
  <c r="AI143" i="70" s="1"/>
  <c r="AJ105" i="52"/>
  <c r="AJ143" i="70" s="1"/>
  <c r="G106" i="52"/>
  <c r="G144" i="70" s="1"/>
  <c r="I106" i="52"/>
  <c r="I144" i="70" s="1"/>
  <c r="K106" i="52"/>
  <c r="K144" i="70" s="1"/>
  <c r="L106" i="52"/>
  <c r="L144" i="70" s="1"/>
  <c r="O106" i="52"/>
  <c r="O144" i="70" s="1"/>
  <c r="Q106" i="52"/>
  <c r="Q144" i="70" s="1"/>
  <c r="S106" i="52"/>
  <c r="S144" i="70" s="1"/>
  <c r="T106" i="52"/>
  <c r="T144" i="70" s="1"/>
  <c r="W106" i="52"/>
  <c r="W144" i="70" s="1"/>
  <c r="Y106" i="52"/>
  <c r="Y144" i="70" s="1"/>
  <c r="AA106" i="52"/>
  <c r="AA144" i="70" s="1"/>
  <c r="AB106" i="52"/>
  <c r="AB144" i="70" s="1"/>
  <c r="AE106" i="52"/>
  <c r="AE144" i="70" s="1"/>
  <c r="AG106" i="52"/>
  <c r="AG144" i="70" s="1"/>
  <c r="AI106" i="52"/>
  <c r="AI144" i="70" s="1"/>
  <c r="AJ106" i="52"/>
  <c r="AJ144" i="70" s="1"/>
  <c r="G107" i="52"/>
  <c r="G145" i="70" s="1"/>
  <c r="I107" i="52"/>
  <c r="I145" i="70" s="1"/>
  <c r="K107" i="52"/>
  <c r="K145" i="70" s="1"/>
  <c r="L107" i="52"/>
  <c r="L145" i="70" s="1"/>
  <c r="O107" i="52"/>
  <c r="O145" i="70" s="1"/>
  <c r="Q107" i="52"/>
  <c r="Q145" i="70" s="1"/>
  <c r="S107" i="52"/>
  <c r="S145" i="70" s="1"/>
  <c r="T107" i="52"/>
  <c r="T145" i="70" s="1"/>
  <c r="W107" i="52"/>
  <c r="W145" i="70" s="1"/>
  <c r="Y107" i="52"/>
  <c r="Y145" i="70" s="1"/>
  <c r="AA107" i="52"/>
  <c r="AA145" i="70" s="1"/>
  <c r="AB107" i="52"/>
  <c r="AB145" i="70" s="1"/>
  <c r="AE107" i="52"/>
  <c r="AE145" i="70" s="1"/>
  <c r="AG107" i="52"/>
  <c r="AG145" i="70" s="1"/>
  <c r="AI107" i="52"/>
  <c r="AI145" i="70" s="1"/>
  <c r="AJ107" i="52"/>
  <c r="AJ145" i="70" s="1"/>
  <c r="W108" i="52"/>
  <c r="X4" i="51"/>
  <c r="AI4"/>
  <c r="X5"/>
  <c r="AI5"/>
  <c r="X6"/>
  <c r="AI6"/>
  <c r="G11"/>
  <c r="G11" i="69" s="1"/>
  <c r="I11" i="51"/>
  <c r="I11" i="69" s="1"/>
  <c r="K11" i="51"/>
  <c r="K11" i="69" s="1"/>
  <c r="L11" i="51"/>
  <c r="O11"/>
  <c r="O11" i="69" s="1"/>
  <c r="Q11" i="51"/>
  <c r="Q11" i="69" s="1"/>
  <c r="S11" i="51"/>
  <c r="S11" i="69" s="1"/>
  <c r="T11" i="51"/>
  <c r="T11" i="69" s="1"/>
  <c r="W11" i="51"/>
  <c r="W11" i="69" s="1"/>
  <c r="Y11" i="51"/>
  <c r="Y11" i="69" s="1"/>
  <c r="AA11" i="51"/>
  <c r="AA11" i="69" s="1"/>
  <c r="AB11" i="51"/>
  <c r="AB11" i="69" s="1"/>
  <c r="AE11" i="51"/>
  <c r="AE11" i="69" s="1"/>
  <c r="AG11" i="51"/>
  <c r="AG11" i="69" s="1"/>
  <c r="AI11" i="51"/>
  <c r="AI11" i="69" s="1"/>
  <c r="AJ11" i="51"/>
  <c r="AJ11" i="69" s="1"/>
  <c r="G12" i="51"/>
  <c r="G12" i="69" s="1"/>
  <c r="I12" i="51"/>
  <c r="I12" i="69" s="1"/>
  <c r="K12" i="51"/>
  <c r="K12" i="69" s="1"/>
  <c r="L12" i="51"/>
  <c r="O12"/>
  <c r="O12" i="69" s="1"/>
  <c r="Q12" i="51"/>
  <c r="Q12" i="69" s="1"/>
  <c r="S12" i="51"/>
  <c r="S12" i="69" s="1"/>
  <c r="T12" i="51"/>
  <c r="T12" i="69" s="1"/>
  <c r="W12" i="51"/>
  <c r="W12" i="69" s="1"/>
  <c r="Y12" i="51"/>
  <c r="Y12" i="69" s="1"/>
  <c r="AA12" i="51"/>
  <c r="AA12" i="69" s="1"/>
  <c r="AB12" i="51"/>
  <c r="AB12" i="69" s="1"/>
  <c r="AE12" i="51"/>
  <c r="AE12" i="69" s="1"/>
  <c r="AG12" i="51"/>
  <c r="AG12" i="69" s="1"/>
  <c r="AI12" i="51"/>
  <c r="AI12" i="69" s="1"/>
  <c r="AJ12" i="51"/>
  <c r="AJ12" i="69" s="1"/>
  <c r="G13" i="51"/>
  <c r="G14" i="69" s="1"/>
  <c r="I13" i="51"/>
  <c r="I14" i="69" s="1"/>
  <c r="K13" i="51"/>
  <c r="K14" i="69" s="1"/>
  <c r="L13" i="51"/>
  <c r="O13"/>
  <c r="O14" i="69" s="1"/>
  <c r="Q13" i="51"/>
  <c r="Q14" i="69" s="1"/>
  <c r="S13" i="51"/>
  <c r="S14" i="69" s="1"/>
  <c r="T13" i="51"/>
  <c r="T14" i="69" s="1"/>
  <c r="W13" i="51"/>
  <c r="W14" i="69" s="1"/>
  <c r="Y13" i="51"/>
  <c r="Y14" i="69" s="1"/>
  <c r="AA13" i="51"/>
  <c r="AA14" i="69" s="1"/>
  <c r="AB13" i="51"/>
  <c r="AB14" i="69" s="1"/>
  <c r="AE13" i="51"/>
  <c r="AE14" i="69" s="1"/>
  <c r="AG13" i="51"/>
  <c r="AG14" i="69" s="1"/>
  <c r="AI13" i="51"/>
  <c r="AI14" i="69" s="1"/>
  <c r="AJ13" i="51"/>
  <c r="AJ14" i="69" s="1"/>
  <c r="G14" i="51"/>
  <c r="G15" i="69" s="1"/>
  <c r="I14" i="51"/>
  <c r="I15" i="69" s="1"/>
  <c r="K14" i="51"/>
  <c r="K15" i="69" s="1"/>
  <c r="L14" i="51"/>
  <c r="O14"/>
  <c r="O15" i="69" s="1"/>
  <c r="Q14" i="51"/>
  <c r="Q15" i="69" s="1"/>
  <c r="S14" i="51"/>
  <c r="S15" i="69" s="1"/>
  <c r="T14" i="51"/>
  <c r="T15" i="69" s="1"/>
  <c r="W14" i="51"/>
  <c r="W15" i="69" s="1"/>
  <c r="Y14" i="51"/>
  <c r="Y15" i="69" s="1"/>
  <c r="AA14" i="51"/>
  <c r="AA15" i="69" s="1"/>
  <c r="AB14" i="51"/>
  <c r="AB15" i="69" s="1"/>
  <c r="AE14" i="51"/>
  <c r="AE15" i="69" s="1"/>
  <c r="AG14" i="51"/>
  <c r="AG15" i="69" s="1"/>
  <c r="AI14" i="51"/>
  <c r="AI15" i="69" s="1"/>
  <c r="AJ14" i="51"/>
  <c r="AJ15" i="69" s="1"/>
  <c r="G15" i="51"/>
  <c r="G17" i="69" s="1"/>
  <c r="I15" i="51"/>
  <c r="I17" i="69" s="1"/>
  <c r="K15" i="51"/>
  <c r="K17" i="69" s="1"/>
  <c r="L15" i="51"/>
  <c r="O15"/>
  <c r="O17" i="69" s="1"/>
  <c r="Q15" i="51"/>
  <c r="Q17" i="69" s="1"/>
  <c r="S15" i="51"/>
  <c r="S17" i="69" s="1"/>
  <c r="T15" i="51"/>
  <c r="T17" i="69" s="1"/>
  <c r="W15" i="51"/>
  <c r="W17" i="69" s="1"/>
  <c r="Y15" i="51"/>
  <c r="Y17" i="69" s="1"/>
  <c r="AA15" i="51"/>
  <c r="AA17" i="69" s="1"/>
  <c r="AB15" i="51"/>
  <c r="AB17" i="69" s="1"/>
  <c r="AE15" i="51"/>
  <c r="AE17" i="69" s="1"/>
  <c r="AG15" i="51"/>
  <c r="AG17" i="69" s="1"/>
  <c r="AI15" i="51"/>
  <c r="AI17" i="69" s="1"/>
  <c r="AJ15" i="51"/>
  <c r="AJ17" i="69" s="1"/>
  <c r="G16" i="51"/>
  <c r="G18" i="69" s="1"/>
  <c r="I16" i="51"/>
  <c r="I18" i="69" s="1"/>
  <c r="K16" i="51"/>
  <c r="K18" i="69" s="1"/>
  <c r="L16" i="51"/>
  <c r="O16"/>
  <c r="O18" i="69" s="1"/>
  <c r="Q16" i="51"/>
  <c r="Q18" i="69" s="1"/>
  <c r="S16" i="51"/>
  <c r="S18" i="69" s="1"/>
  <c r="T16" i="51"/>
  <c r="T18" i="69" s="1"/>
  <c r="W16" i="51"/>
  <c r="W18" i="69" s="1"/>
  <c r="Y16" i="51"/>
  <c r="Y18" i="69" s="1"/>
  <c r="AA16" i="51"/>
  <c r="AA18" i="69" s="1"/>
  <c r="AB16" i="51"/>
  <c r="AB18" i="69" s="1"/>
  <c r="AE16" i="51"/>
  <c r="AE18" i="69" s="1"/>
  <c r="AG16" i="51"/>
  <c r="AG18" i="69" s="1"/>
  <c r="AI16" i="51"/>
  <c r="AI18" i="69" s="1"/>
  <c r="AJ16" i="51"/>
  <c r="AJ18" i="69" s="1"/>
  <c r="G17" i="51"/>
  <c r="G20" i="69" s="1"/>
  <c r="I17" i="51"/>
  <c r="I20" i="69" s="1"/>
  <c r="K17" i="51"/>
  <c r="K20" i="69" s="1"/>
  <c r="L17" i="51"/>
  <c r="O17"/>
  <c r="O20" i="69" s="1"/>
  <c r="Q17" i="51"/>
  <c r="Q20" i="69" s="1"/>
  <c r="S17" i="51"/>
  <c r="S20" i="69" s="1"/>
  <c r="T17" i="51"/>
  <c r="T20" i="69" s="1"/>
  <c r="W17" i="51"/>
  <c r="W20" i="69" s="1"/>
  <c r="Y17" i="51"/>
  <c r="Y20" i="69" s="1"/>
  <c r="AA17" i="51"/>
  <c r="AA20" i="69" s="1"/>
  <c r="AB17" i="51"/>
  <c r="AB20" i="69" s="1"/>
  <c r="AE17" i="51"/>
  <c r="AE20" i="69" s="1"/>
  <c r="AG17" i="51"/>
  <c r="AG20" i="69" s="1"/>
  <c r="AI17" i="51"/>
  <c r="AI20" i="69" s="1"/>
  <c r="AJ17" i="51"/>
  <c r="AJ20" i="69" s="1"/>
  <c r="G18" i="51"/>
  <c r="G21" i="69" s="1"/>
  <c r="I18" i="51"/>
  <c r="I21" i="69" s="1"/>
  <c r="K18" i="51"/>
  <c r="K21" i="69" s="1"/>
  <c r="L18" i="51"/>
  <c r="O18"/>
  <c r="O21" i="69" s="1"/>
  <c r="Q18" i="51"/>
  <c r="Q21" i="69" s="1"/>
  <c r="S18" i="51"/>
  <c r="S21" i="69" s="1"/>
  <c r="T18" i="51"/>
  <c r="T21" i="69" s="1"/>
  <c r="W18" i="51"/>
  <c r="W21" i="69" s="1"/>
  <c r="Y18" i="51"/>
  <c r="Y21" i="69" s="1"/>
  <c r="AA18" i="51"/>
  <c r="AA21" i="69" s="1"/>
  <c r="AB18" i="51"/>
  <c r="AB21" i="69" s="1"/>
  <c r="AE18" i="51"/>
  <c r="AE21" i="69" s="1"/>
  <c r="AG18" i="51"/>
  <c r="AG21" i="69" s="1"/>
  <c r="AI18" i="51"/>
  <c r="AI21" i="69" s="1"/>
  <c r="AJ18" i="51"/>
  <c r="AJ21" i="69" s="1"/>
  <c r="G19" i="51"/>
  <c r="G22" i="69" s="1"/>
  <c r="I19" i="51"/>
  <c r="I22" i="69" s="1"/>
  <c r="K19" i="51"/>
  <c r="K22" i="69" s="1"/>
  <c r="L19" i="51"/>
  <c r="O19"/>
  <c r="O22" i="69" s="1"/>
  <c r="Q19" i="51"/>
  <c r="Q22" i="69" s="1"/>
  <c r="S19" i="51"/>
  <c r="S22" i="69" s="1"/>
  <c r="T19" i="51"/>
  <c r="T22" i="69" s="1"/>
  <c r="U19" i="51"/>
  <c r="U22" i="69" s="1"/>
  <c r="W19" i="51"/>
  <c r="W22" i="69" s="1"/>
  <c r="Y19" i="51"/>
  <c r="Y22" i="69" s="1"/>
  <c r="AA19" i="51"/>
  <c r="AA22" i="69" s="1"/>
  <c r="AB19" i="51"/>
  <c r="AB22" i="69" s="1"/>
  <c r="AE19" i="51"/>
  <c r="AE22" i="69" s="1"/>
  <c r="AG19" i="51"/>
  <c r="AG22" i="69" s="1"/>
  <c r="AI19" i="51"/>
  <c r="AI22" i="69" s="1"/>
  <c r="AJ19" i="51"/>
  <c r="AJ22" i="69" s="1"/>
  <c r="G20" i="51"/>
  <c r="G24" i="69" s="1"/>
  <c r="I20" i="51"/>
  <c r="I24" i="69" s="1"/>
  <c r="K20" i="51"/>
  <c r="K24" i="69" s="1"/>
  <c r="L20" i="51"/>
  <c r="O20"/>
  <c r="O24" i="69" s="1"/>
  <c r="Q20" i="51"/>
  <c r="Q24" i="69" s="1"/>
  <c r="S20" i="51"/>
  <c r="S24" i="69" s="1"/>
  <c r="T20" i="51"/>
  <c r="T24" i="69" s="1"/>
  <c r="W20" i="51"/>
  <c r="W24" i="69" s="1"/>
  <c r="Y20" i="51"/>
  <c r="Y24" i="69" s="1"/>
  <c r="AA20" i="51"/>
  <c r="AA24" i="69" s="1"/>
  <c r="AB20" i="51"/>
  <c r="AB24" i="69" s="1"/>
  <c r="AE20" i="51"/>
  <c r="AE24" i="69" s="1"/>
  <c r="AG20" i="51"/>
  <c r="AG24" i="69" s="1"/>
  <c r="AI20" i="51"/>
  <c r="AI24" i="69" s="1"/>
  <c r="AJ20" i="51"/>
  <c r="AJ24" i="69" s="1"/>
  <c r="G21" i="51"/>
  <c r="G25" i="69" s="1"/>
  <c r="I21" i="51"/>
  <c r="I25" i="69" s="1"/>
  <c r="K21" i="51"/>
  <c r="K25" i="69" s="1"/>
  <c r="L21" i="51"/>
  <c r="O21"/>
  <c r="O25" i="69" s="1"/>
  <c r="Q21" i="51"/>
  <c r="Q25" i="69" s="1"/>
  <c r="S21" i="51"/>
  <c r="S25" i="69" s="1"/>
  <c r="T21" i="51"/>
  <c r="T25" i="69" s="1"/>
  <c r="W21" i="51"/>
  <c r="W25" i="69" s="1"/>
  <c r="Y21" i="51"/>
  <c r="Y25" i="69" s="1"/>
  <c r="AA21" i="51"/>
  <c r="AA25" i="69" s="1"/>
  <c r="AB21" i="51"/>
  <c r="AB25" i="69" s="1"/>
  <c r="AE21" i="51"/>
  <c r="AE25" i="69" s="1"/>
  <c r="AG21" i="51"/>
  <c r="AG25" i="69" s="1"/>
  <c r="AI21" i="51"/>
  <c r="AI25" i="69" s="1"/>
  <c r="AJ21" i="51"/>
  <c r="AJ25" i="69" s="1"/>
  <c r="G22" i="51"/>
  <c r="G27" i="69" s="1"/>
  <c r="I22" i="51"/>
  <c r="I27" i="69" s="1"/>
  <c r="K22" i="51"/>
  <c r="K27" i="69" s="1"/>
  <c r="L22" i="51"/>
  <c r="O22"/>
  <c r="O27" i="69" s="1"/>
  <c r="Q22" i="51"/>
  <c r="Q27" i="69" s="1"/>
  <c r="S22" i="51"/>
  <c r="S27" i="69" s="1"/>
  <c r="T22" i="51"/>
  <c r="T27" i="69" s="1"/>
  <c r="W22" i="51"/>
  <c r="W27" i="69" s="1"/>
  <c r="Y22" i="51"/>
  <c r="Y27" i="69" s="1"/>
  <c r="AA22" i="51"/>
  <c r="AA27" i="69" s="1"/>
  <c r="AB22" i="51"/>
  <c r="AB27" i="69" s="1"/>
  <c r="AE22" i="51"/>
  <c r="AE27" i="69" s="1"/>
  <c r="AG22" i="51"/>
  <c r="AG27" i="69" s="1"/>
  <c r="AI22" i="51"/>
  <c r="AI27" i="69" s="1"/>
  <c r="AJ22" i="51"/>
  <c r="AJ27" i="69" s="1"/>
  <c r="G23" i="51"/>
  <c r="G28" i="69" s="1"/>
  <c r="I23" i="51"/>
  <c r="I28" i="69" s="1"/>
  <c r="K23" i="51"/>
  <c r="K28" i="69" s="1"/>
  <c r="L23" i="51"/>
  <c r="O23"/>
  <c r="O28" i="69" s="1"/>
  <c r="Q23" i="51"/>
  <c r="Q28" i="69" s="1"/>
  <c r="S23" i="51"/>
  <c r="S28" i="69" s="1"/>
  <c r="T23" i="51"/>
  <c r="T28" i="69" s="1"/>
  <c r="W23" i="51"/>
  <c r="W28" i="69" s="1"/>
  <c r="Y23" i="51"/>
  <c r="Y28" i="69" s="1"/>
  <c r="AA23" i="51"/>
  <c r="AA28" i="69" s="1"/>
  <c r="AB23" i="51"/>
  <c r="AB28" i="69" s="1"/>
  <c r="AE23" i="51"/>
  <c r="AE28" i="69" s="1"/>
  <c r="AG23" i="51"/>
  <c r="AG28" i="69" s="1"/>
  <c r="AI23" i="51"/>
  <c r="AI28" i="69" s="1"/>
  <c r="AJ23" i="51"/>
  <c r="AJ28" i="69" s="1"/>
  <c r="G24" i="51"/>
  <c r="G29" i="69" s="1"/>
  <c r="I24" i="51"/>
  <c r="I29" i="69" s="1"/>
  <c r="K24" i="51"/>
  <c r="K29" i="69" s="1"/>
  <c r="L24" i="51"/>
  <c r="O24"/>
  <c r="O29" i="69" s="1"/>
  <c r="Q24" i="51"/>
  <c r="Q29" i="69" s="1"/>
  <c r="S24" i="51"/>
  <c r="S29" i="69" s="1"/>
  <c r="T24" i="51"/>
  <c r="T29" i="69" s="1"/>
  <c r="W24" i="51"/>
  <c r="W29" i="69" s="1"/>
  <c r="Y24" i="51"/>
  <c r="Y29" i="69" s="1"/>
  <c r="AA24" i="51"/>
  <c r="AA29" i="69" s="1"/>
  <c r="AB24" i="51"/>
  <c r="AB29" i="69" s="1"/>
  <c r="AE24" i="51"/>
  <c r="AE29" i="69" s="1"/>
  <c r="AG24" i="51"/>
  <c r="AG29" i="69" s="1"/>
  <c r="AI24" i="51"/>
  <c r="AI29" i="69" s="1"/>
  <c r="AJ24" i="51"/>
  <c r="AJ29" i="69" s="1"/>
  <c r="G25" i="51"/>
  <c r="G30" i="69" s="1"/>
  <c r="I25" i="51"/>
  <c r="I30" i="69" s="1"/>
  <c r="K25" i="51"/>
  <c r="K30" i="69" s="1"/>
  <c r="L25" i="51"/>
  <c r="O25"/>
  <c r="O30" i="69" s="1"/>
  <c r="Q25" i="51"/>
  <c r="Q30" i="69" s="1"/>
  <c r="S25" i="51"/>
  <c r="S30" i="69" s="1"/>
  <c r="T25" i="51"/>
  <c r="T30" i="69" s="1"/>
  <c r="W25" i="51"/>
  <c r="W30" i="69" s="1"/>
  <c r="Y25" i="51"/>
  <c r="Y30" i="69" s="1"/>
  <c r="AA25" i="51"/>
  <c r="AA30" i="69" s="1"/>
  <c r="AB25" i="51"/>
  <c r="AB30" i="69" s="1"/>
  <c r="AE25" i="51"/>
  <c r="AE30" i="69" s="1"/>
  <c r="AG25" i="51"/>
  <c r="AG30" i="69" s="1"/>
  <c r="AI25" i="51"/>
  <c r="AI30" i="69" s="1"/>
  <c r="AJ25" i="51"/>
  <c r="AJ30" i="69" s="1"/>
  <c r="G26" i="51"/>
  <c r="G32" i="69" s="1"/>
  <c r="I26" i="51"/>
  <c r="I32" i="69" s="1"/>
  <c r="K26" i="51"/>
  <c r="K32" i="69" s="1"/>
  <c r="L26" i="51"/>
  <c r="O26"/>
  <c r="O32" i="69" s="1"/>
  <c r="Q26" i="51"/>
  <c r="Q32" i="69" s="1"/>
  <c r="S26" i="51"/>
  <c r="S32" i="69" s="1"/>
  <c r="T26" i="51"/>
  <c r="T32" i="69" s="1"/>
  <c r="W26" i="51"/>
  <c r="W32" i="69" s="1"/>
  <c r="Y26" i="51"/>
  <c r="Y32" i="69" s="1"/>
  <c r="AA26" i="51"/>
  <c r="AA32" i="69" s="1"/>
  <c r="AB26" i="51"/>
  <c r="AB32" i="69" s="1"/>
  <c r="AE26" i="51"/>
  <c r="AE32" i="69" s="1"/>
  <c r="AG26" i="51"/>
  <c r="AG32" i="69" s="1"/>
  <c r="AI26" i="51"/>
  <c r="AI32" i="69" s="1"/>
  <c r="AJ26" i="51"/>
  <c r="AJ32" i="69" s="1"/>
  <c r="G27" i="51"/>
  <c r="G33" i="69" s="1"/>
  <c r="I27" i="51"/>
  <c r="I33" i="69" s="1"/>
  <c r="K27" i="51"/>
  <c r="K33" i="69" s="1"/>
  <c r="L27" i="51"/>
  <c r="O27"/>
  <c r="O33" i="69" s="1"/>
  <c r="Q27" i="51"/>
  <c r="Q33" i="69" s="1"/>
  <c r="S27" i="51"/>
  <c r="S33" i="69" s="1"/>
  <c r="T27" i="51"/>
  <c r="T33" i="69" s="1"/>
  <c r="W27" i="51"/>
  <c r="W33" i="69" s="1"/>
  <c r="Y27" i="51"/>
  <c r="Y33" i="69" s="1"/>
  <c r="AA27" i="51"/>
  <c r="AA33" i="69" s="1"/>
  <c r="AB27" i="51"/>
  <c r="AB33" i="69" s="1"/>
  <c r="AE27" i="51"/>
  <c r="AE33" i="69" s="1"/>
  <c r="AG27" i="51"/>
  <c r="AG33" i="69" s="1"/>
  <c r="AI27" i="51"/>
  <c r="AI33" i="69" s="1"/>
  <c r="AJ27" i="51"/>
  <c r="AJ33" i="69" s="1"/>
  <c r="G28" i="51"/>
  <c r="G35" i="69" s="1"/>
  <c r="I28" i="51"/>
  <c r="I35" i="69" s="1"/>
  <c r="K28" i="51"/>
  <c r="K35" i="69" s="1"/>
  <c r="L28" i="51"/>
  <c r="O28"/>
  <c r="O35" i="69" s="1"/>
  <c r="Q28" i="51"/>
  <c r="Q35" i="69" s="1"/>
  <c r="S28" i="51"/>
  <c r="S35" i="69" s="1"/>
  <c r="T28" i="51"/>
  <c r="T35" i="69" s="1"/>
  <c r="W28" i="51"/>
  <c r="W35" i="69" s="1"/>
  <c r="Y28" i="51"/>
  <c r="Y35" i="69" s="1"/>
  <c r="AA28" i="51"/>
  <c r="AA35" i="69" s="1"/>
  <c r="AB28" i="51"/>
  <c r="AB35" i="69" s="1"/>
  <c r="AE28" i="51"/>
  <c r="AE35" i="69" s="1"/>
  <c r="AG28" i="51"/>
  <c r="AG35" i="69" s="1"/>
  <c r="AI28" i="51"/>
  <c r="AI35" i="69" s="1"/>
  <c r="AJ28" i="51"/>
  <c r="AJ35" i="69" s="1"/>
  <c r="G29" i="51"/>
  <c r="G36" i="69" s="1"/>
  <c r="I29" i="51"/>
  <c r="I36" i="69" s="1"/>
  <c r="K29" i="51"/>
  <c r="K36" i="69" s="1"/>
  <c r="L29" i="51"/>
  <c r="O29"/>
  <c r="O36" i="69" s="1"/>
  <c r="Q29" i="51"/>
  <c r="Q36" i="69" s="1"/>
  <c r="S29" i="51"/>
  <c r="S36" i="69" s="1"/>
  <c r="T29" i="51"/>
  <c r="T36" i="69" s="1"/>
  <c r="W29" i="51"/>
  <c r="W36" i="69" s="1"/>
  <c r="Y29" i="51"/>
  <c r="Y36" i="69" s="1"/>
  <c r="AA29" i="51"/>
  <c r="AA36" i="69" s="1"/>
  <c r="AB29" i="51"/>
  <c r="AB36" i="69" s="1"/>
  <c r="AE29" i="51"/>
  <c r="AE36" i="69" s="1"/>
  <c r="AG29" i="51"/>
  <c r="AG36" i="69" s="1"/>
  <c r="AI29" i="51"/>
  <c r="AI36" i="69" s="1"/>
  <c r="AJ29" i="51"/>
  <c r="AJ36" i="69" s="1"/>
  <c r="G30" i="51"/>
  <c r="G38" i="69" s="1"/>
  <c r="G39" s="1"/>
  <c r="I30" i="51"/>
  <c r="I38" i="69" s="1"/>
  <c r="I39" s="1"/>
  <c r="K30" i="51"/>
  <c r="K38" i="69" s="1"/>
  <c r="K39" s="1"/>
  <c r="L30" i="51"/>
  <c r="O30"/>
  <c r="O38" i="69" s="1"/>
  <c r="O39" s="1"/>
  <c r="Q30" i="51"/>
  <c r="Q38" i="69" s="1"/>
  <c r="Q39" s="1"/>
  <c r="S30" i="51"/>
  <c r="S38" i="69" s="1"/>
  <c r="S39" s="1"/>
  <c r="T30" i="51"/>
  <c r="T38" i="69" s="1"/>
  <c r="T39" s="1"/>
  <c r="W30" i="51"/>
  <c r="W38" i="69" s="1"/>
  <c r="W39" s="1"/>
  <c r="Y30" i="51"/>
  <c r="Y38" i="69" s="1"/>
  <c r="Y39" s="1"/>
  <c r="AA30" i="51"/>
  <c r="AA38" i="69" s="1"/>
  <c r="AA39" s="1"/>
  <c r="AB30" i="51"/>
  <c r="AB38" i="69" s="1"/>
  <c r="AB39" s="1"/>
  <c r="AE30" i="51"/>
  <c r="AE38" i="69" s="1"/>
  <c r="AE39" s="1"/>
  <c r="AG30" i="51"/>
  <c r="AG38" i="69" s="1"/>
  <c r="AG39" s="1"/>
  <c r="AI30" i="51"/>
  <c r="AI38" i="69" s="1"/>
  <c r="AI39" s="1"/>
  <c r="AJ30" i="51"/>
  <c r="AJ38" i="69" s="1"/>
  <c r="AJ39" s="1"/>
  <c r="G31" i="51"/>
  <c r="G40" i="69" s="1"/>
  <c r="I31" i="51"/>
  <c r="I40" i="69" s="1"/>
  <c r="K31" i="51"/>
  <c r="K40" i="69" s="1"/>
  <c r="L31" i="51"/>
  <c r="O31"/>
  <c r="O40" i="69" s="1"/>
  <c r="Q31" i="51"/>
  <c r="Q40" i="69" s="1"/>
  <c r="S31" i="51"/>
  <c r="S40" i="69" s="1"/>
  <c r="T31" i="51"/>
  <c r="T40" i="69" s="1"/>
  <c r="W31" i="51"/>
  <c r="W40" i="69" s="1"/>
  <c r="Y31" i="51"/>
  <c r="Y40" i="69" s="1"/>
  <c r="AA31" i="51"/>
  <c r="AA40" i="69" s="1"/>
  <c r="AB31" i="51"/>
  <c r="AB40" i="69" s="1"/>
  <c r="AE31" i="51"/>
  <c r="AE40" i="69" s="1"/>
  <c r="AG31" i="51"/>
  <c r="AG40" i="69" s="1"/>
  <c r="AI31" i="51"/>
  <c r="AI40" i="69" s="1"/>
  <c r="AJ31" i="51"/>
  <c r="AJ40" i="69" s="1"/>
  <c r="G32" i="51"/>
  <c r="G41" i="69" s="1"/>
  <c r="I32" i="51"/>
  <c r="I41" i="69" s="1"/>
  <c r="K32" i="51"/>
  <c r="K41" i="69" s="1"/>
  <c r="L32" i="51"/>
  <c r="O32"/>
  <c r="O41" i="69" s="1"/>
  <c r="Q32" i="51"/>
  <c r="Q41" i="69" s="1"/>
  <c r="S32" i="51"/>
  <c r="S41" i="69" s="1"/>
  <c r="T32" i="51"/>
  <c r="T41" i="69" s="1"/>
  <c r="W32" i="51"/>
  <c r="W41" i="69" s="1"/>
  <c r="Y32" i="51"/>
  <c r="Y41" i="69" s="1"/>
  <c r="AA32" i="51"/>
  <c r="AA41" i="69" s="1"/>
  <c r="AB32" i="51"/>
  <c r="AB41" i="69" s="1"/>
  <c r="AE32" i="51"/>
  <c r="AE41" i="69" s="1"/>
  <c r="AG32" i="51"/>
  <c r="AG41" i="69" s="1"/>
  <c r="AI32" i="51"/>
  <c r="AI41" i="69" s="1"/>
  <c r="AJ32" i="51"/>
  <c r="AJ41" i="69" s="1"/>
  <c r="G33" i="51"/>
  <c r="G42" i="69" s="1"/>
  <c r="I33" i="51"/>
  <c r="I42" i="69" s="1"/>
  <c r="K33" i="51"/>
  <c r="K42" i="69" s="1"/>
  <c r="L33" i="51"/>
  <c r="O33"/>
  <c r="O42" i="69" s="1"/>
  <c r="Q33" i="51"/>
  <c r="Q42" i="69" s="1"/>
  <c r="S33" i="51"/>
  <c r="S42" i="69" s="1"/>
  <c r="T33" i="51"/>
  <c r="T42" i="69" s="1"/>
  <c r="W33" i="51"/>
  <c r="W42" i="69" s="1"/>
  <c r="Y33" i="51"/>
  <c r="Y42" i="69" s="1"/>
  <c r="AA33" i="51"/>
  <c r="AA42" i="69" s="1"/>
  <c r="AB33" i="51"/>
  <c r="AB42" i="69" s="1"/>
  <c r="AE33" i="51"/>
  <c r="AE42" i="69" s="1"/>
  <c r="AG33" i="51"/>
  <c r="AG42" i="69" s="1"/>
  <c r="AI33" i="51"/>
  <c r="AI42" i="69" s="1"/>
  <c r="AJ33" i="51"/>
  <c r="AJ42" i="69" s="1"/>
  <c r="G34" i="51"/>
  <c r="G43" i="69" s="1"/>
  <c r="I34" i="51"/>
  <c r="I43" i="69" s="1"/>
  <c r="K34" i="51"/>
  <c r="K43" i="69" s="1"/>
  <c r="L34" i="51"/>
  <c r="O34"/>
  <c r="O43" i="69" s="1"/>
  <c r="Q34" i="51"/>
  <c r="Q43" i="69" s="1"/>
  <c r="S34" i="51"/>
  <c r="S43" i="69" s="1"/>
  <c r="T34" i="51"/>
  <c r="T43" i="69" s="1"/>
  <c r="W34" i="51"/>
  <c r="W43" i="69" s="1"/>
  <c r="Y34" i="51"/>
  <c r="Y43" i="69" s="1"/>
  <c r="AA34" i="51"/>
  <c r="AA43" i="69" s="1"/>
  <c r="AB34" i="51"/>
  <c r="AB43" i="69" s="1"/>
  <c r="AE34" i="51"/>
  <c r="AE43" i="69" s="1"/>
  <c r="AG34" i="51"/>
  <c r="AG43" i="69" s="1"/>
  <c r="AI34" i="51"/>
  <c r="AI43" i="69" s="1"/>
  <c r="AJ34" i="51"/>
  <c r="AJ43" i="69" s="1"/>
  <c r="G35" i="51"/>
  <c r="G44" i="69" s="1"/>
  <c r="I35" i="51"/>
  <c r="I44" i="69" s="1"/>
  <c r="K35" i="51"/>
  <c r="K44" i="69" s="1"/>
  <c r="L35" i="51"/>
  <c r="O35"/>
  <c r="O44" i="69" s="1"/>
  <c r="Q35" i="51"/>
  <c r="Q44" i="69" s="1"/>
  <c r="S35" i="51"/>
  <c r="S44" i="69" s="1"/>
  <c r="T35" i="51"/>
  <c r="T44" i="69" s="1"/>
  <c r="W35" i="51"/>
  <c r="W44" i="69" s="1"/>
  <c r="Y35" i="51"/>
  <c r="Y44" i="69" s="1"/>
  <c r="AA35" i="51"/>
  <c r="AA44" i="69" s="1"/>
  <c r="AB35" i="51"/>
  <c r="AB44" i="69" s="1"/>
  <c r="AE35" i="51"/>
  <c r="AE44" i="69" s="1"/>
  <c r="AG35" i="51"/>
  <c r="AG44" i="69" s="1"/>
  <c r="AI35" i="51"/>
  <c r="AI44" i="69" s="1"/>
  <c r="AJ35" i="51"/>
  <c r="AJ44" i="69" s="1"/>
  <c r="G36" i="51"/>
  <c r="G46" i="69" s="1"/>
  <c r="I36" i="51"/>
  <c r="I46" i="69" s="1"/>
  <c r="K36" i="51"/>
  <c r="K46" i="69" s="1"/>
  <c r="L36" i="51"/>
  <c r="O36"/>
  <c r="O46" i="69" s="1"/>
  <c r="Q36" i="51"/>
  <c r="Q46" i="69" s="1"/>
  <c r="S36" i="51"/>
  <c r="S46" i="69" s="1"/>
  <c r="T36" i="51"/>
  <c r="T46" i="69" s="1"/>
  <c r="W36" i="51"/>
  <c r="W46" i="69" s="1"/>
  <c r="Y36" i="51"/>
  <c r="Y46" i="69" s="1"/>
  <c r="AA36" i="51"/>
  <c r="AA46" i="69" s="1"/>
  <c r="AB36" i="51"/>
  <c r="AB46" i="69" s="1"/>
  <c r="AE36" i="51"/>
  <c r="AE46" i="69" s="1"/>
  <c r="AG36" i="51"/>
  <c r="AG46" i="69" s="1"/>
  <c r="AI36" i="51"/>
  <c r="AI46" i="69" s="1"/>
  <c r="AJ36" i="51"/>
  <c r="AJ46" i="69" s="1"/>
  <c r="G37" i="51"/>
  <c r="G47" i="69" s="1"/>
  <c r="I37" i="51"/>
  <c r="I47" i="69" s="1"/>
  <c r="K37" i="51"/>
  <c r="K47" i="69" s="1"/>
  <c r="L37" i="51"/>
  <c r="O37"/>
  <c r="O47" i="69" s="1"/>
  <c r="Q37" i="51"/>
  <c r="Q47" i="69" s="1"/>
  <c r="S37" i="51"/>
  <c r="S47" i="69" s="1"/>
  <c r="T37" i="51"/>
  <c r="T47" i="69" s="1"/>
  <c r="W37" i="51"/>
  <c r="W47" i="69" s="1"/>
  <c r="Y37" i="51"/>
  <c r="Y47" i="69" s="1"/>
  <c r="AA37" i="51"/>
  <c r="AA47" i="69" s="1"/>
  <c r="AB37" i="51"/>
  <c r="AB47" i="69" s="1"/>
  <c r="AE37" i="51"/>
  <c r="AE47" i="69" s="1"/>
  <c r="AG37" i="51"/>
  <c r="AG47" i="69" s="1"/>
  <c r="AI37" i="51"/>
  <c r="AI47" i="69" s="1"/>
  <c r="AJ37" i="51"/>
  <c r="AJ47" i="69" s="1"/>
  <c r="G38" i="51"/>
  <c r="G49" i="69" s="1"/>
  <c r="I38" i="51"/>
  <c r="I49" i="69" s="1"/>
  <c r="K38" i="51"/>
  <c r="K49" i="69" s="1"/>
  <c r="L38" i="51"/>
  <c r="O38"/>
  <c r="O49" i="69" s="1"/>
  <c r="Q38" i="51"/>
  <c r="Q49" i="69" s="1"/>
  <c r="S38" i="51"/>
  <c r="S49" i="69" s="1"/>
  <c r="T38" i="51"/>
  <c r="T49" i="69" s="1"/>
  <c r="W38" i="51"/>
  <c r="W49" i="69" s="1"/>
  <c r="Y38" i="51"/>
  <c r="Y49" i="69" s="1"/>
  <c r="AA38" i="51"/>
  <c r="AA49" i="69" s="1"/>
  <c r="AB38" i="51"/>
  <c r="AB49" i="69" s="1"/>
  <c r="AE38" i="51"/>
  <c r="AE49" i="69" s="1"/>
  <c r="AG38" i="51"/>
  <c r="AG49" i="69" s="1"/>
  <c r="AI38" i="51"/>
  <c r="AI49" i="69" s="1"/>
  <c r="AJ38" i="51"/>
  <c r="AJ49" i="69" s="1"/>
  <c r="AK38" i="51"/>
  <c r="AK49" i="69" s="1"/>
  <c r="G39" i="51"/>
  <c r="G50" i="69" s="1"/>
  <c r="I39" i="51"/>
  <c r="I50" i="69" s="1"/>
  <c r="K39" i="51"/>
  <c r="K50" i="69" s="1"/>
  <c r="L39" i="51"/>
  <c r="O39"/>
  <c r="O50" i="69" s="1"/>
  <c r="Q39" i="51"/>
  <c r="Q50" i="69" s="1"/>
  <c r="S39" i="51"/>
  <c r="S50" i="69" s="1"/>
  <c r="T39" i="51"/>
  <c r="T50" i="69" s="1"/>
  <c r="W39" i="51"/>
  <c r="W50" i="69" s="1"/>
  <c r="Y39" i="51"/>
  <c r="Y50" i="69" s="1"/>
  <c r="AA39" i="51"/>
  <c r="AA50" i="69" s="1"/>
  <c r="AB39" i="51"/>
  <c r="AB50" i="69" s="1"/>
  <c r="AE39" i="51"/>
  <c r="AE50" i="69" s="1"/>
  <c r="AG39" i="51"/>
  <c r="AG50" i="69" s="1"/>
  <c r="AI39" i="51"/>
  <c r="AI50" i="69" s="1"/>
  <c r="AJ39" i="51"/>
  <c r="AJ50" i="69" s="1"/>
  <c r="G40" i="51"/>
  <c r="G51" i="69" s="1"/>
  <c r="I40" i="51"/>
  <c r="I51" i="69" s="1"/>
  <c r="K40" i="51"/>
  <c r="K51" i="69" s="1"/>
  <c r="L40" i="51"/>
  <c r="O40"/>
  <c r="O51" i="69" s="1"/>
  <c r="Q40" i="51"/>
  <c r="Q51" i="69" s="1"/>
  <c r="S40" i="51"/>
  <c r="S51" i="69" s="1"/>
  <c r="T40" i="51"/>
  <c r="T51" i="69" s="1"/>
  <c r="W40" i="51"/>
  <c r="W51" i="69" s="1"/>
  <c r="Y40" i="51"/>
  <c r="Y51" i="69" s="1"/>
  <c r="AA40" i="51"/>
  <c r="AA51" i="69" s="1"/>
  <c r="AB40" i="51"/>
  <c r="AB51" i="69" s="1"/>
  <c r="AE40" i="51"/>
  <c r="AE51" i="69" s="1"/>
  <c r="AG40" i="51"/>
  <c r="AG51" i="69" s="1"/>
  <c r="AI40" i="51"/>
  <c r="AI51" i="69" s="1"/>
  <c r="AJ40" i="51"/>
  <c r="AJ51" i="69" s="1"/>
  <c r="G41" i="51"/>
  <c r="G53" i="69" s="1"/>
  <c r="I41" i="51"/>
  <c r="I53" i="69" s="1"/>
  <c r="K41" i="51"/>
  <c r="K53" i="69" s="1"/>
  <c r="L41" i="51"/>
  <c r="O41"/>
  <c r="O53" i="69" s="1"/>
  <c r="Q41" i="51"/>
  <c r="Q53" i="69" s="1"/>
  <c r="S41" i="51"/>
  <c r="S53" i="69" s="1"/>
  <c r="T41" i="51"/>
  <c r="T53" i="69" s="1"/>
  <c r="W41" i="51"/>
  <c r="W53" i="69" s="1"/>
  <c r="Y41" i="51"/>
  <c r="Y53" i="69" s="1"/>
  <c r="AA41" i="51"/>
  <c r="AA53" i="69" s="1"/>
  <c r="AB41" i="51"/>
  <c r="AB53" i="69" s="1"/>
  <c r="AE41" i="51"/>
  <c r="AE53" i="69" s="1"/>
  <c r="AG41" i="51"/>
  <c r="AG53" i="69" s="1"/>
  <c r="AI41" i="51"/>
  <c r="AI53" i="69" s="1"/>
  <c r="AJ41" i="51"/>
  <c r="AJ53" i="69" s="1"/>
  <c r="G42" i="51"/>
  <c r="G54" i="69" s="1"/>
  <c r="I42" i="51"/>
  <c r="I54" i="69" s="1"/>
  <c r="K42" i="51"/>
  <c r="K54" i="69" s="1"/>
  <c r="L42" i="51"/>
  <c r="O42"/>
  <c r="O54" i="69" s="1"/>
  <c r="Q42" i="51"/>
  <c r="Q54" i="69" s="1"/>
  <c r="S42" i="51"/>
  <c r="S54" i="69" s="1"/>
  <c r="T42" i="51"/>
  <c r="T54" i="69" s="1"/>
  <c r="W42" i="51"/>
  <c r="W54" i="69" s="1"/>
  <c r="Y42" i="51"/>
  <c r="Y54" i="69" s="1"/>
  <c r="AA42" i="51"/>
  <c r="AA54" i="69" s="1"/>
  <c r="AB42" i="51"/>
  <c r="AB54" i="69" s="1"/>
  <c r="AE42" i="51"/>
  <c r="AE54" i="69" s="1"/>
  <c r="AG42" i="51"/>
  <c r="AG54" i="69" s="1"/>
  <c r="AI42" i="51"/>
  <c r="AI54" i="69" s="1"/>
  <c r="AJ42" i="51"/>
  <c r="AJ54" i="69" s="1"/>
  <c r="G43" i="51"/>
  <c r="G56" i="69" s="1"/>
  <c r="I43" i="51"/>
  <c r="I56" i="69" s="1"/>
  <c r="K43" i="51"/>
  <c r="K56" i="69" s="1"/>
  <c r="L43" i="51"/>
  <c r="O43"/>
  <c r="O56" i="69" s="1"/>
  <c r="Q43" i="51"/>
  <c r="Q56" i="69" s="1"/>
  <c r="S43" i="51"/>
  <c r="S56" i="69" s="1"/>
  <c r="T43" i="51"/>
  <c r="T56" i="69" s="1"/>
  <c r="W43" i="51"/>
  <c r="W56" i="69" s="1"/>
  <c r="Y43" i="51"/>
  <c r="Y56" i="69" s="1"/>
  <c r="AA43" i="51"/>
  <c r="AA56" i="69" s="1"/>
  <c r="AB43" i="51"/>
  <c r="AB56" i="69" s="1"/>
  <c r="AE43" i="51"/>
  <c r="AE56" i="69" s="1"/>
  <c r="AG43" i="51"/>
  <c r="AG56" i="69" s="1"/>
  <c r="AI43" i="51"/>
  <c r="AI56" i="69" s="1"/>
  <c r="AJ43" i="51"/>
  <c r="AJ56" i="69" s="1"/>
  <c r="G44" i="51"/>
  <c r="G57" i="69" s="1"/>
  <c r="I44" i="51"/>
  <c r="I57" i="69" s="1"/>
  <c r="K44" i="51"/>
  <c r="K57" i="69" s="1"/>
  <c r="L44" i="51"/>
  <c r="O44"/>
  <c r="O57" i="69" s="1"/>
  <c r="Q44" i="51"/>
  <c r="Q57" i="69" s="1"/>
  <c r="S44" i="51"/>
  <c r="S57" i="69" s="1"/>
  <c r="T44" i="51"/>
  <c r="T57" i="69" s="1"/>
  <c r="W44" i="51"/>
  <c r="W57" i="69" s="1"/>
  <c r="Y44" i="51"/>
  <c r="Y57" i="69" s="1"/>
  <c r="AA44" i="51"/>
  <c r="AA57" i="69" s="1"/>
  <c r="AB44" i="51"/>
  <c r="AB57" i="69" s="1"/>
  <c r="AE44" i="51"/>
  <c r="AE57" i="69" s="1"/>
  <c r="AG44" i="51"/>
  <c r="AG57" i="69" s="1"/>
  <c r="AI44" i="51"/>
  <c r="AI57" i="69" s="1"/>
  <c r="AJ44" i="51"/>
  <c r="AJ57" i="69" s="1"/>
  <c r="G45" i="51"/>
  <c r="G58" i="69" s="1"/>
  <c r="I45" i="51"/>
  <c r="I58" i="69" s="1"/>
  <c r="K45" i="51"/>
  <c r="K58" i="69" s="1"/>
  <c r="L45" i="51"/>
  <c r="O45"/>
  <c r="O58" i="69" s="1"/>
  <c r="Q45" i="51"/>
  <c r="Q58" i="69" s="1"/>
  <c r="S45" i="51"/>
  <c r="S58" i="69" s="1"/>
  <c r="T45" i="51"/>
  <c r="T58" i="69" s="1"/>
  <c r="W45" i="51"/>
  <c r="W58" i="69" s="1"/>
  <c r="Y45" i="51"/>
  <c r="Y58" i="69" s="1"/>
  <c r="AA45" i="51"/>
  <c r="AA58" i="69" s="1"/>
  <c r="AB45" i="51"/>
  <c r="AB58" i="69" s="1"/>
  <c r="AE45" i="51"/>
  <c r="AE58" i="69" s="1"/>
  <c r="AG45" i="51"/>
  <c r="AG58" i="69" s="1"/>
  <c r="AI45" i="51"/>
  <c r="AI58" i="69" s="1"/>
  <c r="AJ45" i="51"/>
  <c r="AJ58" i="69" s="1"/>
  <c r="G46" i="51"/>
  <c r="G60" i="69" s="1"/>
  <c r="I46" i="51"/>
  <c r="I60" i="69" s="1"/>
  <c r="K46" i="51"/>
  <c r="K60" i="69" s="1"/>
  <c r="L46" i="51"/>
  <c r="O46"/>
  <c r="O60" i="69" s="1"/>
  <c r="Q46" i="51"/>
  <c r="Q60" i="69" s="1"/>
  <c r="S46" i="51"/>
  <c r="S60" i="69" s="1"/>
  <c r="T46" i="51"/>
  <c r="T60" i="69" s="1"/>
  <c r="W46" i="51"/>
  <c r="W60" i="69" s="1"/>
  <c r="Y46" i="51"/>
  <c r="Y60" i="69" s="1"/>
  <c r="AA46" i="51"/>
  <c r="AA60" i="69" s="1"/>
  <c r="AB46" i="51"/>
  <c r="AB60" i="69" s="1"/>
  <c r="AE46" i="51"/>
  <c r="AE60" i="69" s="1"/>
  <c r="AG46" i="51"/>
  <c r="AG60" i="69" s="1"/>
  <c r="AI46" i="51"/>
  <c r="AI60" i="69" s="1"/>
  <c r="AJ46" i="51"/>
  <c r="AJ60" i="69" s="1"/>
  <c r="G47" i="51"/>
  <c r="G61" i="69" s="1"/>
  <c r="I47" i="51"/>
  <c r="I61" i="69" s="1"/>
  <c r="K47" i="51"/>
  <c r="K61" i="69" s="1"/>
  <c r="L47" i="51"/>
  <c r="O47"/>
  <c r="O61" i="69" s="1"/>
  <c r="Q47" i="51"/>
  <c r="Q61" i="69" s="1"/>
  <c r="S47" i="51"/>
  <c r="S61" i="69" s="1"/>
  <c r="T47" i="51"/>
  <c r="T61" i="69" s="1"/>
  <c r="W47" i="51"/>
  <c r="W61" i="69" s="1"/>
  <c r="Y47" i="51"/>
  <c r="Y61" i="69" s="1"/>
  <c r="AA47" i="51"/>
  <c r="AA61" i="69" s="1"/>
  <c r="AB47" i="51"/>
  <c r="AB61" i="69" s="1"/>
  <c r="AE47" i="51"/>
  <c r="AE61" i="69" s="1"/>
  <c r="AG47" i="51"/>
  <c r="AG61" i="69" s="1"/>
  <c r="AI47" i="51"/>
  <c r="AI61" i="69" s="1"/>
  <c r="AJ47" i="51"/>
  <c r="AJ61" i="69" s="1"/>
  <c r="G48" i="51"/>
  <c r="G63" i="69" s="1"/>
  <c r="I48" i="51"/>
  <c r="I63" i="69" s="1"/>
  <c r="K48" i="51"/>
  <c r="K63" i="69" s="1"/>
  <c r="L48" i="51"/>
  <c r="O48"/>
  <c r="O63" i="69" s="1"/>
  <c r="Q48" i="51"/>
  <c r="Q63" i="69" s="1"/>
  <c r="S48" i="51"/>
  <c r="S63" i="69" s="1"/>
  <c r="T48" i="51"/>
  <c r="T63" i="69" s="1"/>
  <c r="W48" i="51"/>
  <c r="W63" i="69" s="1"/>
  <c r="Y48" i="51"/>
  <c r="Y63" i="69" s="1"/>
  <c r="AA48" i="51"/>
  <c r="AA63" i="69" s="1"/>
  <c r="AB48" i="51"/>
  <c r="AB63" i="69" s="1"/>
  <c r="AE48" i="51"/>
  <c r="AE63" i="69" s="1"/>
  <c r="AG48" i="51"/>
  <c r="AG63" i="69" s="1"/>
  <c r="AI48" i="51"/>
  <c r="AI63" i="69" s="1"/>
  <c r="AJ48" i="51"/>
  <c r="AJ63" i="69" s="1"/>
  <c r="G49" i="51"/>
  <c r="G64" i="69" s="1"/>
  <c r="I49" i="51"/>
  <c r="I64" i="69" s="1"/>
  <c r="K49" i="51"/>
  <c r="K64" i="69" s="1"/>
  <c r="L49" i="51"/>
  <c r="O49"/>
  <c r="O64" i="69" s="1"/>
  <c r="Q49" i="51"/>
  <c r="Q64" i="69" s="1"/>
  <c r="S49" i="51"/>
  <c r="S64" i="69" s="1"/>
  <c r="T49" i="51"/>
  <c r="T64" i="69" s="1"/>
  <c r="W49" i="51"/>
  <c r="W64" i="69" s="1"/>
  <c r="Y49" i="51"/>
  <c r="Y64" i="69" s="1"/>
  <c r="AA49" i="51"/>
  <c r="AA64" i="69" s="1"/>
  <c r="AB49" i="51"/>
  <c r="AB64" i="69" s="1"/>
  <c r="AE49" i="51"/>
  <c r="AE64" i="69" s="1"/>
  <c r="AG49" i="51"/>
  <c r="AG64" i="69" s="1"/>
  <c r="AI49" i="51"/>
  <c r="AI64" i="69" s="1"/>
  <c r="AJ49" i="51"/>
  <c r="AJ64" i="69" s="1"/>
  <c r="G50" i="51"/>
  <c r="G66" i="69" s="1"/>
  <c r="I50" i="51"/>
  <c r="I66" i="69" s="1"/>
  <c r="K50" i="51"/>
  <c r="K66" i="69" s="1"/>
  <c r="L50" i="51"/>
  <c r="O50"/>
  <c r="O66" i="69" s="1"/>
  <c r="Q50" i="51"/>
  <c r="Q66" i="69" s="1"/>
  <c r="S50" i="51"/>
  <c r="S66" i="69" s="1"/>
  <c r="T50" i="51"/>
  <c r="T66" i="69" s="1"/>
  <c r="W50" i="51"/>
  <c r="W66" i="69" s="1"/>
  <c r="Y50" i="51"/>
  <c r="Y66" i="69" s="1"/>
  <c r="AA50" i="51"/>
  <c r="AA66" i="69" s="1"/>
  <c r="AB50" i="51"/>
  <c r="AB66" i="69" s="1"/>
  <c r="AE50" i="51"/>
  <c r="AE66" i="69" s="1"/>
  <c r="AG50" i="51"/>
  <c r="AG66" i="69" s="1"/>
  <c r="AI50" i="51"/>
  <c r="AI66" i="69" s="1"/>
  <c r="AJ50" i="51"/>
  <c r="AJ66" i="69" s="1"/>
  <c r="G51" i="51"/>
  <c r="G67" i="69" s="1"/>
  <c r="I51" i="51"/>
  <c r="I67" i="69" s="1"/>
  <c r="K51" i="51"/>
  <c r="K67" i="69" s="1"/>
  <c r="L51" i="51"/>
  <c r="O51"/>
  <c r="O67" i="69" s="1"/>
  <c r="Q51" i="51"/>
  <c r="Q67" i="69" s="1"/>
  <c r="S51" i="51"/>
  <c r="S67" i="69" s="1"/>
  <c r="T51" i="51"/>
  <c r="T67" i="69" s="1"/>
  <c r="W51" i="51"/>
  <c r="W67" i="69" s="1"/>
  <c r="Y51" i="51"/>
  <c r="Y67" i="69" s="1"/>
  <c r="AA51" i="51"/>
  <c r="AA67" i="69" s="1"/>
  <c r="AB51" i="51"/>
  <c r="AB67" i="69" s="1"/>
  <c r="AE51" i="51"/>
  <c r="AE67" i="69" s="1"/>
  <c r="AG51" i="51"/>
  <c r="AG67" i="69" s="1"/>
  <c r="AI51" i="51"/>
  <c r="AI67" i="69" s="1"/>
  <c r="AJ51" i="51"/>
  <c r="AJ67" i="69" s="1"/>
  <c r="G52" i="51"/>
  <c r="G68" i="69" s="1"/>
  <c r="I52" i="51"/>
  <c r="I68" i="69" s="1"/>
  <c r="K52" i="51"/>
  <c r="K68" i="69" s="1"/>
  <c r="L52" i="51"/>
  <c r="O52"/>
  <c r="O68" i="69" s="1"/>
  <c r="Q52" i="51"/>
  <c r="Q68" i="69" s="1"/>
  <c r="S52" i="51"/>
  <c r="S68" i="69" s="1"/>
  <c r="T52" i="51"/>
  <c r="T68" i="69" s="1"/>
  <c r="W52" i="51"/>
  <c r="W68" i="69" s="1"/>
  <c r="Y52" i="51"/>
  <c r="Y68" i="69" s="1"/>
  <c r="AA52" i="51"/>
  <c r="AA68" i="69" s="1"/>
  <c r="AB52" i="51"/>
  <c r="AB68" i="69" s="1"/>
  <c r="AE52" i="51"/>
  <c r="AE68" i="69" s="1"/>
  <c r="AG52" i="51"/>
  <c r="AG68" i="69" s="1"/>
  <c r="AI52" i="51"/>
  <c r="AI68" i="69" s="1"/>
  <c r="AJ52" i="51"/>
  <c r="AJ68" i="69" s="1"/>
  <c r="G53" i="51"/>
  <c r="G70" i="69" s="1"/>
  <c r="I53" i="51"/>
  <c r="I70" i="69" s="1"/>
  <c r="K53" i="51"/>
  <c r="K70" i="69" s="1"/>
  <c r="L53" i="51"/>
  <c r="O53"/>
  <c r="O70" i="69" s="1"/>
  <c r="Q53" i="51"/>
  <c r="Q70" i="69" s="1"/>
  <c r="S53" i="51"/>
  <c r="S70" i="69" s="1"/>
  <c r="T53" i="51"/>
  <c r="T70" i="69" s="1"/>
  <c r="W53" i="51"/>
  <c r="W70" i="69" s="1"/>
  <c r="Y53" i="51"/>
  <c r="Y70" i="69" s="1"/>
  <c r="AA53" i="51"/>
  <c r="AA70" i="69" s="1"/>
  <c r="AB53" i="51"/>
  <c r="AB70" i="69" s="1"/>
  <c r="AE53" i="51"/>
  <c r="AE70" i="69" s="1"/>
  <c r="AG53" i="51"/>
  <c r="AG70" i="69" s="1"/>
  <c r="AI53" i="51"/>
  <c r="AI70" i="69" s="1"/>
  <c r="AJ53" i="51"/>
  <c r="AJ70" i="69" s="1"/>
  <c r="G54" i="51"/>
  <c r="G71" i="69" s="1"/>
  <c r="I54" i="51"/>
  <c r="I71" i="69" s="1"/>
  <c r="K54" i="51"/>
  <c r="K71" i="69" s="1"/>
  <c r="L54" i="51"/>
  <c r="O54"/>
  <c r="O71" i="69" s="1"/>
  <c r="Q54" i="51"/>
  <c r="Q71" i="69" s="1"/>
  <c r="S54" i="51"/>
  <c r="S71" i="69" s="1"/>
  <c r="T54" i="51"/>
  <c r="T71" i="69" s="1"/>
  <c r="W54" i="51"/>
  <c r="W71" i="69" s="1"/>
  <c r="Y54" i="51"/>
  <c r="Y71" i="69" s="1"/>
  <c r="AA54" i="51"/>
  <c r="AA71" i="69" s="1"/>
  <c r="AB54" i="51"/>
  <c r="AB71" i="69" s="1"/>
  <c r="AE54" i="51"/>
  <c r="AE71" i="69" s="1"/>
  <c r="AG54" i="51"/>
  <c r="AG71" i="69" s="1"/>
  <c r="AI54" i="51"/>
  <c r="AI71" i="69" s="1"/>
  <c r="AJ54" i="51"/>
  <c r="AJ71" i="69" s="1"/>
  <c r="G55" i="51"/>
  <c r="G73" i="69" s="1"/>
  <c r="I55" i="51"/>
  <c r="I73" i="69" s="1"/>
  <c r="K55" i="51"/>
  <c r="K73" i="69" s="1"/>
  <c r="L55" i="51"/>
  <c r="O55"/>
  <c r="O73" i="69" s="1"/>
  <c r="Q55" i="51"/>
  <c r="Q73" i="69" s="1"/>
  <c r="S55" i="51"/>
  <c r="S73" i="69" s="1"/>
  <c r="T55" i="51"/>
  <c r="T73" i="69" s="1"/>
  <c r="W55" i="51"/>
  <c r="W73" i="69" s="1"/>
  <c r="Y55" i="51"/>
  <c r="Y73" i="69" s="1"/>
  <c r="AA55" i="51"/>
  <c r="AA73" i="69" s="1"/>
  <c r="AB55" i="51"/>
  <c r="AB73" i="69" s="1"/>
  <c r="AE55" i="51"/>
  <c r="AE73" i="69" s="1"/>
  <c r="AG55" i="51"/>
  <c r="AG73" i="69" s="1"/>
  <c r="AI55" i="51"/>
  <c r="AI73" i="69" s="1"/>
  <c r="AJ55" i="51"/>
  <c r="AJ73" i="69" s="1"/>
  <c r="G56" i="51"/>
  <c r="G74" i="69" s="1"/>
  <c r="I56" i="51"/>
  <c r="I74" i="69" s="1"/>
  <c r="K56" i="51"/>
  <c r="K74" i="69" s="1"/>
  <c r="L56" i="51"/>
  <c r="O56"/>
  <c r="O74" i="69" s="1"/>
  <c r="Q56" i="51"/>
  <c r="Q74" i="69" s="1"/>
  <c r="S56" i="51"/>
  <c r="S74" i="69" s="1"/>
  <c r="T56" i="51"/>
  <c r="T74" i="69" s="1"/>
  <c r="W56" i="51"/>
  <c r="W74" i="69" s="1"/>
  <c r="Y56" i="51"/>
  <c r="Y74" i="69" s="1"/>
  <c r="AA56" i="51"/>
  <c r="AA74" i="69" s="1"/>
  <c r="AB56" i="51"/>
  <c r="AB74" i="69" s="1"/>
  <c r="AE56" i="51"/>
  <c r="AE74" i="69" s="1"/>
  <c r="AG56" i="51"/>
  <c r="AG74" i="69" s="1"/>
  <c r="AI56" i="51"/>
  <c r="AI74" i="69" s="1"/>
  <c r="AJ56" i="51"/>
  <c r="AJ74" i="69" s="1"/>
  <c r="G57" i="51"/>
  <c r="G76" i="69" s="1"/>
  <c r="I57" i="51"/>
  <c r="I76" i="69" s="1"/>
  <c r="K57" i="51"/>
  <c r="K76" i="69" s="1"/>
  <c r="L57" i="51"/>
  <c r="O57"/>
  <c r="O76" i="69" s="1"/>
  <c r="Q57" i="51"/>
  <c r="Q76" i="69" s="1"/>
  <c r="S57" i="51"/>
  <c r="S76" i="69" s="1"/>
  <c r="T57" i="51"/>
  <c r="T76" i="69" s="1"/>
  <c r="W57" i="51"/>
  <c r="W76" i="69" s="1"/>
  <c r="Y57" i="51"/>
  <c r="Y76" i="69" s="1"/>
  <c r="AA57" i="51"/>
  <c r="AA76" i="69" s="1"/>
  <c r="AB57" i="51"/>
  <c r="AB76" i="69" s="1"/>
  <c r="AE57" i="51"/>
  <c r="AE76" i="69" s="1"/>
  <c r="AG57" i="51"/>
  <c r="AG76" i="69" s="1"/>
  <c r="AI57" i="51"/>
  <c r="AI76" i="69" s="1"/>
  <c r="AJ57" i="51"/>
  <c r="AJ76" i="69" s="1"/>
  <c r="G58" i="51"/>
  <c r="G77" i="69" s="1"/>
  <c r="I58" i="51"/>
  <c r="I77" i="69" s="1"/>
  <c r="K58" i="51"/>
  <c r="K77" i="69" s="1"/>
  <c r="L58" i="51"/>
  <c r="O58"/>
  <c r="O77" i="69" s="1"/>
  <c r="Q58" i="51"/>
  <c r="Q77" i="69" s="1"/>
  <c r="S58" i="51"/>
  <c r="S77" i="69" s="1"/>
  <c r="T58" i="51"/>
  <c r="T77" i="69" s="1"/>
  <c r="U58" i="51"/>
  <c r="U77" i="69" s="1"/>
  <c r="W58" i="51"/>
  <c r="W77" i="69" s="1"/>
  <c r="Y58" i="51"/>
  <c r="Y77" i="69" s="1"/>
  <c r="AA58" i="51"/>
  <c r="AA77" i="69" s="1"/>
  <c r="AB58" i="51"/>
  <c r="AB77" i="69" s="1"/>
  <c r="AE58" i="51"/>
  <c r="AE77" i="69" s="1"/>
  <c r="AG58" i="51"/>
  <c r="AG77" i="69" s="1"/>
  <c r="AI58" i="51"/>
  <c r="AI77" i="69" s="1"/>
  <c r="AJ58" i="51"/>
  <c r="AJ77" i="69" s="1"/>
  <c r="G59" i="51"/>
  <c r="G79" i="69" s="1"/>
  <c r="I59" i="51"/>
  <c r="I79" i="69" s="1"/>
  <c r="K59" i="51"/>
  <c r="K79" i="69" s="1"/>
  <c r="L59" i="51"/>
  <c r="O59"/>
  <c r="O79" i="69" s="1"/>
  <c r="Q59" i="51"/>
  <c r="Q79" i="69" s="1"/>
  <c r="S59" i="51"/>
  <c r="S79" i="69" s="1"/>
  <c r="T59" i="51"/>
  <c r="T79" i="69" s="1"/>
  <c r="W59" i="51"/>
  <c r="W79" i="69" s="1"/>
  <c r="Y59" i="51"/>
  <c r="Y79" i="69" s="1"/>
  <c r="AA59" i="51"/>
  <c r="AA79" i="69" s="1"/>
  <c r="AB59" i="51"/>
  <c r="AB79" i="69" s="1"/>
  <c r="AE59" i="51"/>
  <c r="AE79" i="69" s="1"/>
  <c r="AG59" i="51"/>
  <c r="AG79" i="69" s="1"/>
  <c r="AI59" i="51"/>
  <c r="AI79" i="69" s="1"/>
  <c r="AJ59" i="51"/>
  <c r="AJ79" i="69" s="1"/>
  <c r="G60" i="51"/>
  <c r="G80" i="69" s="1"/>
  <c r="I60" i="51"/>
  <c r="I80" i="69" s="1"/>
  <c r="K60" i="51"/>
  <c r="K80" i="69" s="1"/>
  <c r="L60" i="51"/>
  <c r="O60"/>
  <c r="O80" i="69" s="1"/>
  <c r="Q60" i="51"/>
  <c r="Q80" i="69" s="1"/>
  <c r="S60" i="51"/>
  <c r="S80" i="69" s="1"/>
  <c r="T60" i="51"/>
  <c r="T80" i="69" s="1"/>
  <c r="W60" i="51"/>
  <c r="W80" i="69" s="1"/>
  <c r="Y60" i="51"/>
  <c r="Y80" i="69" s="1"/>
  <c r="AA60" i="51"/>
  <c r="AA80" i="69" s="1"/>
  <c r="AB60" i="51"/>
  <c r="AB80" i="69" s="1"/>
  <c r="AE60" i="51"/>
  <c r="AE80" i="69" s="1"/>
  <c r="AG60" i="51"/>
  <c r="AG80" i="69" s="1"/>
  <c r="AI60" i="51"/>
  <c r="AI80" i="69" s="1"/>
  <c r="AJ60" i="51"/>
  <c r="AJ80" i="69" s="1"/>
  <c r="G61" i="51"/>
  <c r="G82" i="69" s="1"/>
  <c r="I61" i="51"/>
  <c r="I82" i="69" s="1"/>
  <c r="K61" i="51"/>
  <c r="K82" i="69" s="1"/>
  <c r="L61" i="51"/>
  <c r="O61"/>
  <c r="O82" i="69" s="1"/>
  <c r="Q61" i="51"/>
  <c r="Q82" i="69" s="1"/>
  <c r="S61" i="51"/>
  <c r="S82" i="69" s="1"/>
  <c r="T61" i="51"/>
  <c r="T82" i="69" s="1"/>
  <c r="W61" i="51"/>
  <c r="W82" i="69" s="1"/>
  <c r="Y61" i="51"/>
  <c r="Y82" i="69" s="1"/>
  <c r="AA61" i="51"/>
  <c r="AA82" i="69" s="1"/>
  <c r="AB61" i="51"/>
  <c r="AB82" i="69" s="1"/>
  <c r="AE61" i="51"/>
  <c r="AE82" i="69" s="1"/>
  <c r="AG61" i="51"/>
  <c r="AG82" i="69" s="1"/>
  <c r="AI61" i="51"/>
  <c r="AI82" i="69" s="1"/>
  <c r="AJ61" i="51"/>
  <c r="AJ82" i="69" s="1"/>
  <c r="G62" i="51"/>
  <c r="G83" i="69" s="1"/>
  <c r="I62" i="51"/>
  <c r="I83" i="69" s="1"/>
  <c r="K62" i="51"/>
  <c r="K83" i="69" s="1"/>
  <c r="L62" i="51"/>
  <c r="O62"/>
  <c r="O83" i="69" s="1"/>
  <c r="Q62" i="51"/>
  <c r="Q83" i="69" s="1"/>
  <c r="S62" i="51"/>
  <c r="S83" i="69" s="1"/>
  <c r="T62" i="51"/>
  <c r="T83" i="69" s="1"/>
  <c r="W62" i="51"/>
  <c r="W83" i="69" s="1"/>
  <c r="Y62" i="51"/>
  <c r="Y83" i="69" s="1"/>
  <c r="AA62" i="51"/>
  <c r="AA83" i="69" s="1"/>
  <c r="AB62" i="51"/>
  <c r="AB83" i="69" s="1"/>
  <c r="AE62" i="51"/>
  <c r="AE83" i="69" s="1"/>
  <c r="AG62" i="51"/>
  <c r="AG83" i="69" s="1"/>
  <c r="AI62" i="51"/>
  <c r="AI83" i="69" s="1"/>
  <c r="AJ62" i="51"/>
  <c r="AJ83" i="69" s="1"/>
  <c r="G63" i="51"/>
  <c r="G85" i="69" s="1"/>
  <c r="I63" i="51"/>
  <c r="I85" i="69" s="1"/>
  <c r="K63" i="51"/>
  <c r="K85" i="69" s="1"/>
  <c r="L63" i="51"/>
  <c r="O63"/>
  <c r="O85" i="69" s="1"/>
  <c r="Q63" i="51"/>
  <c r="Q85" i="69" s="1"/>
  <c r="S63" i="51"/>
  <c r="S85" i="69" s="1"/>
  <c r="T63" i="51"/>
  <c r="T85" i="69" s="1"/>
  <c r="W63" i="51"/>
  <c r="W85" i="69" s="1"/>
  <c r="Y63" i="51"/>
  <c r="Y85" i="69" s="1"/>
  <c r="AA63" i="51"/>
  <c r="AA85" i="69" s="1"/>
  <c r="AB63" i="51"/>
  <c r="AB85" i="69" s="1"/>
  <c r="AE63" i="51"/>
  <c r="AE85" i="69" s="1"/>
  <c r="AG63" i="51"/>
  <c r="AG85" i="69" s="1"/>
  <c r="AI63" i="51"/>
  <c r="AI85" i="69" s="1"/>
  <c r="AJ63" i="51"/>
  <c r="AJ85" i="69" s="1"/>
  <c r="G64" i="51"/>
  <c r="G86" i="69" s="1"/>
  <c r="I64" i="51"/>
  <c r="I86" i="69" s="1"/>
  <c r="K64" i="51"/>
  <c r="K86" i="69" s="1"/>
  <c r="L64" i="51"/>
  <c r="O64"/>
  <c r="O86" i="69" s="1"/>
  <c r="Q64" i="51"/>
  <c r="Q86" i="69" s="1"/>
  <c r="S64" i="51"/>
  <c r="S86" i="69" s="1"/>
  <c r="T64" i="51"/>
  <c r="T86" i="69" s="1"/>
  <c r="W64" i="51"/>
  <c r="W86" i="69" s="1"/>
  <c r="Y64" i="51"/>
  <c r="Y86" i="69" s="1"/>
  <c r="AA64" i="51"/>
  <c r="AA86" i="69" s="1"/>
  <c r="AB64" i="51"/>
  <c r="AB86" i="69" s="1"/>
  <c r="AE64" i="51"/>
  <c r="AE86" i="69" s="1"/>
  <c r="AG64" i="51"/>
  <c r="AG86" i="69" s="1"/>
  <c r="AI64" i="51"/>
  <c r="AI86" i="69" s="1"/>
  <c r="AJ64" i="51"/>
  <c r="AJ86" i="69" s="1"/>
  <c r="G65" i="51"/>
  <c r="G87" i="69" s="1"/>
  <c r="I65" i="51"/>
  <c r="I87" i="69" s="1"/>
  <c r="K65" i="51"/>
  <c r="K87" i="69" s="1"/>
  <c r="L65" i="51"/>
  <c r="O65"/>
  <c r="O87" i="69" s="1"/>
  <c r="Q65" i="51"/>
  <c r="Q87" i="69" s="1"/>
  <c r="S65" i="51"/>
  <c r="S87" i="69" s="1"/>
  <c r="T65" i="51"/>
  <c r="T87" i="69" s="1"/>
  <c r="W65" i="51"/>
  <c r="W87" i="69" s="1"/>
  <c r="Y65" i="51"/>
  <c r="Y87" i="69" s="1"/>
  <c r="AA65" i="51"/>
  <c r="AA87" i="69" s="1"/>
  <c r="AB65" i="51"/>
  <c r="AB87" i="69" s="1"/>
  <c r="AE65" i="51"/>
  <c r="AE87" i="69" s="1"/>
  <c r="AG65" i="51"/>
  <c r="AG87" i="69" s="1"/>
  <c r="AI65" i="51"/>
  <c r="AI87" i="69" s="1"/>
  <c r="AJ65" i="51"/>
  <c r="AJ87" i="69" s="1"/>
  <c r="G66" i="51"/>
  <c r="G89" i="69" s="1"/>
  <c r="I66" i="51"/>
  <c r="I89" i="69" s="1"/>
  <c r="K66" i="51"/>
  <c r="K89" i="69" s="1"/>
  <c r="L66" i="51"/>
  <c r="O66"/>
  <c r="O89" i="69" s="1"/>
  <c r="Q66" i="51"/>
  <c r="Q89" i="69" s="1"/>
  <c r="S66" i="51"/>
  <c r="S89" i="69" s="1"/>
  <c r="T66" i="51"/>
  <c r="T89" i="69" s="1"/>
  <c r="W66" i="51"/>
  <c r="W89" i="69" s="1"/>
  <c r="Y66" i="51"/>
  <c r="Y89" i="69" s="1"/>
  <c r="AA66" i="51"/>
  <c r="AA89" i="69" s="1"/>
  <c r="AB66" i="51"/>
  <c r="AB89" i="69" s="1"/>
  <c r="AE66" i="51"/>
  <c r="AE89" i="69" s="1"/>
  <c r="AG66" i="51"/>
  <c r="AG89" i="69" s="1"/>
  <c r="AI66" i="51"/>
  <c r="AI89" i="69" s="1"/>
  <c r="AJ66" i="51"/>
  <c r="AJ89" i="69" s="1"/>
  <c r="G67" i="51"/>
  <c r="G90" i="69" s="1"/>
  <c r="I67" i="51"/>
  <c r="I90" i="69" s="1"/>
  <c r="K67" i="51"/>
  <c r="K90" i="69" s="1"/>
  <c r="L67" i="51"/>
  <c r="O67"/>
  <c r="O90" i="69" s="1"/>
  <c r="Q67" i="51"/>
  <c r="Q90" i="69" s="1"/>
  <c r="S67" i="51"/>
  <c r="S90" i="69" s="1"/>
  <c r="T67" i="51"/>
  <c r="T90" i="69" s="1"/>
  <c r="W67" i="51"/>
  <c r="W90" i="69" s="1"/>
  <c r="Y67" i="51"/>
  <c r="Y90" i="69" s="1"/>
  <c r="AA67" i="51"/>
  <c r="AA90" i="69" s="1"/>
  <c r="AB67" i="51"/>
  <c r="AB90" i="69" s="1"/>
  <c r="AE67" i="51"/>
  <c r="AE90" i="69" s="1"/>
  <c r="AG67" i="51"/>
  <c r="AG90" i="69" s="1"/>
  <c r="AI67" i="51"/>
  <c r="AI90" i="69" s="1"/>
  <c r="AJ67" i="51"/>
  <c r="AJ90" i="69" s="1"/>
  <c r="G68" i="51"/>
  <c r="G91" i="69" s="1"/>
  <c r="I68" i="51"/>
  <c r="I91" i="69" s="1"/>
  <c r="K68" i="51"/>
  <c r="K91" i="69" s="1"/>
  <c r="L68" i="51"/>
  <c r="O68"/>
  <c r="O91" i="69" s="1"/>
  <c r="Q68" i="51"/>
  <c r="Q91" i="69" s="1"/>
  <c r="S68" i="51"/>
  <c r="S91" i="69" s="1"/>
  <c r="T68" i="51"/>
  <c r="T91" i="69" s="1"/>
  <c r="W68" i="51"/>
  <c r="W91" i="69" s="1"/>
  <c r="Y68" i="51"/>
  <c r="Y91" i="69" s="1"/>
  <c r="AA68" i="51"/>
  <c r="AA91" i="69" s="1"/>
  <c r="AB68" i="51"/>
  <c r="AB91" i="69" s="1"/>
  <c r="AE68" i="51"/>
  <c r="AE91" i="69" s="1"/>
  <c r="AG68" i="51"/>
  <c r="AG91" i="69" s="1"/>
  <c r="AI68" i="51"/>
  <c r="AI91" i="69" s="1"/>
  <c r="AJ68" i="51"/>
  <c r="AJ91" i="69" s="1"/>
  <c r="G69" i="51"/>
  <c r="G93" i="69" s="1"/>
  <c r="I69" i="51"/>
  <c r="I93" i="69" s="1"/>
  <c r="K69" i="51"/>
  <c r="K93" i="69" s="1"/>
  <c r="L69" i="51"/>
  <c r="O69"/>
  <c r="O93" i="69" s="1"/>
  <c r="Q69" i="51"/>
  <c r="Q93" i="69" s="1"/>
  <c r="S69" i="51"/>
  <c r="S93" i="69" s="1"/>
  <c r="T69" i="51"/>
  <c r="T93" i="69" s="1"/>
  <c r="W69" i="51"/>
  <c r="W93" i="69" s="1"/>
  <c r="Y69" i="51"/>
  <c r="Y93" i="69" s="1"/>
  <c r="AA69" i="51"/>
  <c r="AA93" i="69" s="1"/>
  <c r="AB69" i="51"/>
  <c r="AB93" i="69" s="1"/>
  <c r="AE69" i="51"/>
  <c r="AE93" i="69" s="1"/>
  <c r="AG69" i="51"/>
  <c r="AG93" i="69" s="1"/>
  <c r="AI69" i="51"/>
  <c r="AI93" i="69" s="1"/>
  <c r="AJ69" i="51"/>
  <c r="AJ93" i="69" s="1"/>
  <c r="G70" i="51"/>
  <c r="G94" i="69" s="1"/>
  <c r="I70" i="51"/>
  <c r="I94" i="69" s="1"/>
  <c r="K70" i="51"/>
  <c r="K94" i="69" s="1"/>
  <c r="L70" i="51"/>
  <c r="O70"/>
  <c r="O94" i="69" s="1"/>
  <c r="Q70" i="51"/>
  <c r="Q94" i="69" s="1"/>
  <c r="S70" i="51"/>
  <c r="S94" i="69" s="1"/>
  <c r="T70" i="51"/>
  <c r="T94" i="69" s="1"/>
  <c r="W70" i="51"/>
  <c r="W94" i="69" s="1"/>
  <c r="Y70" i="51"/>
  <c r="Y94" i="69" s="1"/>
  <c r="AA70" i="51"/>
  <c r="AA94" i="69" s="1"/>
  <c r="AB70" i="51"/>
  <c r="AB94" i="69" s="1"/>
  <c r="AE70" i="51"/>
  <c r="AE94" i="69" s="1"/>
  <c r="AG70" i="51"/>
  <c r="AG94" i="69" s="1"/>
  <c r="AI70" i="51"/>
  <c r="AI94" i="69" s="1"/>
  <c r="AJ70" i="51"/>
  <c r="AJ94" i="69" s="1"/>
  <c r="G71" i="51"/>
  <c r="G95" i="69" s="1"/>
  <c r="I71" i="51"/>
  <c r="I95" i="69" s="1"/>
  <c r="K71" i="51"/>
  <c r="K95" i="69" s="1"/>
  <c r="L71" i="51"/>
  <c r="O71"/>
  <c r="O95" i="69" s="1"/>
  <c r="Q71" i="51"/>
  <c r="Q95" i="69" s="1"/>
  <c r="S71" i="51"/>
  <c r="S95" i="69" s="1"/>
  <c r="T71" i="51"/>
  <c r="T95" i="69" s="1"/>
  <c r="W71" i="51"/>
  <c r="W95" i="69" s="1"/>
  <c r="Y71" i="51"/>
  <c r="Y95" i="69" s="1"/>
  <c r="AA71" i="51"/>
  <c r="AA95" i="69" s="1"/>
  <c r="AB71" i="51"/>
  <c r="AB95" i="69" s="1"/>
  <c r="AE71" i="51"/>
  <c r="AE95" i="69" s="1"/>
  <c r="AG71" i="51"/>
  <c r="AG95" i="69" s="1"/>
  <c r="AI71" i="51"/>
  <c r="AI95" i="69" s="1"/>
  <c r="AJ71" i="51"/>
  <c r="AJ95" i="69" s="1"/>
  <c r="G72" i="51"/>
  <c r="G96" i="69" s="1"/>
  <c r="I72" i="51"/>
  <c r="I96" i="69" s="1"/>
  <c r="K72" i="51"/>
  <c r="K96" i="69" s="1"/>
  <c r="L72" i="51"/>
  <c r="O72"/>
  <c r="O96" i="69" s="1"/>
  <c r="Q72" i="51"/>
  <c r="Q96" i="69" s="1"/>
  <c r="S72" i="51"/>
  <c r="S96" i="69" s="1"/>
  <c r="T72" i="51"/>
  <c r="T96" i="69" s="1"/>
  <c r="W72" i="51"/>
  <c r="W96" i="69" s="1"/>
  <c r="Y72" i="51"/>
  <c r="Y96" i="69" s="1"/>
  <c r="AA72" i="51"/>
  <c r="AA96" i="69" s="1"/>
  <c r="AB72" i="51"/>
  <c r="AB96" i="69" s="1"/>
  <c r="AE72" i="51"/>
  <c r="AE96" i="69" s="1"/>
  <c r="AG72" i="51"/>
  <c r="AG96" i="69" s="1"/>
  <c r="AI72" i="51"/>
  <c r="AI96" i="69" s="1"/>
  <c r="AJ72" i="51"/>
  <c r="AJ96" i="69" s="1"/>
  <c r="G73" i="51"/>
  <c r="G98" i="69" s="1"/>
  <c r="I73" i="51"/>
  <c r="I98" i="69" s="1"/>
  <c r="K73" i="51"/>
  <c r="K98" i="69" s="1"/>
  <c r="L73" i="51"/>
  <c r="O73"/>
  <c r="O98" i="69" s="1"/>
  <c r="Q73" i="51"/>
  <c r="Q98" i="69" s="1"/>
  <c r="S73" i="51"/>
  <c r="S98" i="69" s="1"/>
  <c r="T73" i="51"/>
  <c r="T98" i="69" s="1"/>
  <c r="W73" i="51"/>
  <c r="W98" i="69" s="1"/>
  <c r="Y73" i="51"/>
  <c r="Y98" i="69" s="1"/>
  <c r="AA73" i="51"/>
  <c r="AA98" i="69" s="1"/>
  <c r="AB73" i="51"/>
  <c r="AB98" i="69" s="1"/>
  <c r="AE73" i="51"/>
  <c r="AE98" i="69" s="1"/>
  <c r="AG73" i="51"/>
  <c r="AG98" i="69" s="1"/>
  <c r="AI73" i="51"/>
  <c r="AI98" i="69" s="1"/>
  <c r="AJ73" i="51"/>
  <c r="AJ98" i="69" s="1"/>
  <c r="G74" i="51"/>
  <c r="G99" i="69" s="1"/>
  <c r="I74" i="51"/>
  <c r="I99" i="69" s="1"/>
  <c r="K74" i="51"/>
  <c r="K99" i="69" s="1"/>
  <c r="L74" i="51"/>
  <c r="O74"/>
  <c r="O99" i="69" s="1"/>
  <c r="Q74" i="51"/>
  <c r="Q99" i="69" s="1"/>
  <c r="S74" i="51"/>
  <c r="S99" i="69" s="1"/>
  <c r="T74" i="51"/>
  <c r="T99" i="69" s="1"/>
  <c r="W74" i="51"/>
  <c r="W99" i="69" s="1"/>
  <c r="Y74" i="51"/>
  <c r="Y99" i="69" s="1"/>
  <c r="AA74" i="51"/>
  <c r="AA99" i="69" s="1"/>
  <c r="AB74" i="51"/>
  <c r="AB99" i="69" s="1"/>
  <c r="AE74" i="51"/>
  <c r="AE99" i="69" s="1"/>
  <c r="AG74" i="51"/>
  <c r="AG99" i="69" s="1"/>
  <c r="AI74" i="51"/>
  <c r="AI99" i="69" s="1"/>
  <c r="AJ74" i="51"/>
  <c r="AJ99" i="69" s="1"/>
  <c r="G75" i="51"/>
  <c r="G100" i="69" s="1"/>
  <c r="I75" i="51"/>
  <c r="I100" i="69" s="1"/>
  <c r="K75" i="51"/>
  <c r="K100" i="69" s="1"/>
  <c r="L75" i="51"/>
  <c r="O75"/>
  <c r="O100" i="69" s="1"/>
  <c r="Q75" i="51"/>
  <c r="Q100" i="69" s="1"/>
  <c r="S75" i="51"/>
  <c r="S100" i="69" s="1"/>
  <c r="T75" i="51"/>
  <c r="T100" i="69" s="1"/>
  <c r="U75" i="51"/>
  <c r="U100" i="69" s="1"/>
  <c r="W75" i="51"/>
  <c r="W100" i="69" s="1"/>
  <c r="Y75" i="51"/>
  <c r="Y100" i="69" s="1"/>
  <c r="AA75" i="51"/>
  <c r="AA100" i="69" s="1"/>
  <c r="AB75" i="51"/>
  <c r="AB100" i="69" s="1"/>
  <c r="AE75" i="51"/>
  <c r="AE100" i="69" s="1"/>
  <c r="AG75" i="51"/>
  <c r="AG100" i="69" s="1"/>
  <c r="AI75" i="51"/>
  <c r="AI100" i="69" s="1"/>
  <c r="AJ75" i="51"/>
  <c r="AJ100" i="69" s="1"/>
  <c r="G76" i="51"/>
  <c r="G102" i="69" s="1"/>
  <c r="I76" i="51"/>
  <c r="I102" i="69" s="1"/>
  <c r="K76" i="51"/>
  <c r="K102" i="69" s="1"/>
  <c r="L76" i="51"/>
  <c r="O76"/>
  <c r="O102" i="69" s="1"/>
  <c r="Q76" i="51"/>
  <c r="Q102" i="69" s="1"/>
  <c r="S76" i="51"/>
  <c r="S102" i="69" s="1"/>
  <c r="T76" i="51"/>
  <c r="T102" i="69" s="1"/>
  <c r="W76" i="51"/>
  <c r="W102" i="69" s="1"/>
  <c r="Y76" i="51"/>
  <c r="Y102" i="69" s="1"/>
  <c r="AA76" i="51"/>
  <c r="AA102" i="69" s="1"/>
  <c r="AB76" i="51"/>
  <c r="AB102" i="69" s="1"/>
  <c r="AE76" i="51"/>
  <c r="AE102" i="69" s="1"/>
  <c r="AG76" i="51"/>
  <c r="AG102" i="69" s="1"/>
  <c r="AI76" i="51"/>
  <c r="AI102" i="69" s="1"/>
  <c r="AJ76" i="51"/>
  <c r="AJ102" i="69" s="1"/>
  <c r="G77" i="51"/>
  <c r="G103" i="69" s="1"/>
  <c r="I77" i="51"/>
  <c r="I103" i="69" s="1"/>
  <c r="K77" i="51"/>
  <c r="K103" i="69" s="1"/>
  <c r="L77" i="51"/>
  <c r="O77"/>
  <c r="O103" i="69" s="1"/>
  <c r="Q77" i="51"/>
  <c r="Q103" i="69" s="1"/>
  <c r="S77" i="51"/>
  <c r="S103" i="69" s="1"/>
  <c r="T77" i="51"/>
  <c r="T103" i="69" s="1"/>
  <c r="W77" i="51"/>
  <c r="W103" i="69" s="1"/>
  <c r="Y77" i="51"/>
  <c r="Y103" i="69" s="1"/>
  <c r="AA77" i="51"/>
  <c r="AA103" i="69" s="1"/>
  <c r="AB77" i="51"/>
  <c r="AB103" i="69" s="1"/>
  <c r="AE77" i="51"/>
  <c r="AE103" i="69" s="1"/>
  <c r="AG77" i="51"/>
  <c r="AG103" i="69" s="1"/>
  <c r="AI77" i="51"/>
  <c r="AI103" i="69" s="1"/>
  <c r="AJ77" i="51"/>
  <c r="AJ103" i="69" s="1"/>
  <c r="G78" i="51"/>
  <c r="G104" i="69" s="1"/>
  <c r="I78" i="51"/>
  <c r="I104" i="69" s="1"/>
  <c r="K78" i="51"/>
  <c r="K104" i="69" s="1"/>
  <c r="L78" i="51"/>
  <c r="O78"/>
  <c r="O104" i="69" s="1"/>
  <c r="Q78" i="51"/>
  <c r="Q104" i="69" s="1"/>
  <c r="S78" i="51"/>
  <c r="S104" i="69" s="1"/>
  <c r="T78" i="51"/>
  <c r="T104" i="69" s="1"/>
  <c r="W78" i="51"/>
  <c r="W104" i="69" s="1"/>
  <c r="Y78" i="51"/>
  <c r="Y104" i="69" s="1"/>
  <c r="AA78" i="51"/>
  <c r="AA104" i="69" s="1"/>
  <c r="AB78" i="51"/>
  <c r="AB104" i="69" s="1"/>
  <c r="AE78" i="51"/>
  <c r="AE104" i="69" s="1"/>
  <c r="AG78" i="51"/>
  <c r="AG104" i="69" s="1"/>
  <c r="AI78" i="51"/>
  <c r="AI104" i="69" s="1"/>
  <c r="AJ78" i="51"/>
  <c r="AJ104" i="69" s="1"/>
  <c r="G79" i="51"/>
  <c r="G105" i="69" s="1"/>
  <c r="I79" i="51"/>
  <c r="I105" i="69" s="1"/>
  <c r="K79" i="51"/>
  <c r="K105" i="69" s="1"/>
  <c r="L79" i="51"/>
  <c r="O79"/>
  <c r="O105" i="69" s="1"/>
  <c r="Q79" i="51"/>
  <c r="Q105" i="69" s="1"/>
  <c r="S79" i="51"/>
  <c r="S105" i="69" s="1"/>
  <c r="T79" i="51"/>
  <c r="T105" i="69" s="1"/>
  <c r="W79" i="51"/>
  <c r="W105" i="69" s="1"/>
  <c r="Y79" i="51"/>
  <c r="Y105" i="69" s="1"/>
  <c r="AA79" i="51"/>
  <c r="AA105" i="69" s="1"/>
  <c r="AB79" i="51"/>
  <c r="AB105" i="69" s="1"/>
  <c r="AE79" i="51"/>
  <c r="AE105" i="69" s="1"/>
  <c r="AG79" i="51"/>
  <c r="AG105" i="69" s="1"/>
  <c r="AI79" i="51"/>
  <c r="AI105" i="69" s="1"/>
  <c r="AJ79" i="51"/>
  <c r="AJ105" i="69" s="1"/>
  <c r="G80" i="51"/>
  <c r="G107" i="69" s="1"/>
  <c r="I80" i="51"/>
  <c r="I107" i="69" s="1"/>
  <c r="K80" i="51"/>
  <c r="K107" i="69" s="1"/>
  <c r="L80" i="51"/>
  <c r="O80"/>
  <c r="O107" i="69" s="1"/>
  <c r="Q80" i="51"/>
  <c r="Q107" i="69" s="1"/>
  <c r="S80" i="51"/>
  <c r="S107" i="69" s="1"/>
  <c r="T80" i="51"/>
  <c r="T107" i="69" s="1"/>
  <c r="W80" i="51"/>
  <c r="W107" i="69" s="1"/>
  <c r="Y80" i="51"/>
  <c r="Y107" i="69" s="1"/>
  <c r="AA80" i="51"/>
  <c r="AA107" i="69" s="1"/>
  <c r="AB80" i="51"/>
  <c r="AB107" i="69" s="1"/>
  <c r="AE80" i="51"/>
  <c r="AE107" i="69" s="1"/>
  <c r="AG80" i="51"/>
  <c r="AG107" i="69" s="1"/>
  <c r="AI80" i="51"/>
  <c r="AI107" i="69" s="1"/>
  <c r="AJ80" i="51"/>
  <c r="AJ107" i="69" s="1"/>
  <c r="G81" i="51"/>
  <c r="G108" i="69" s="1"/>
  <c r="I81" i="51"/>
  <c r="I108" i="69" s="1"/>
  <c r="K81" i="51"/>
  <c r="K108" i="69" s="1"/>
  <c r="L81" i="51"/>
  <c r="O81"/>
  <c r="O108" i="69" s="1"/>
  <c r="Q81" i="51"/>
  <c r="Q108" i="69" s="1"/>
  <c r="S81" i="51"/>
  <c r="S108" i="69" s="1"/>
  <c r="T81" i="51"/>
  <c r="T108" i="69" s="1"/>
  <c r="W81" i="51"/>
  <c r="W108" i="69" s="1"/>
  <c r="Y81" i="51"/>
  <c r="Y108" i="69" s="1"/>
  <c r="AA81" i="51"/>
  <c r="AA108" i="69" s="1"/>
  <c r="AB81" i="51"/>
  <c r="AB108" i="69" s="1"/>
  <c r="AE81" i="51"/>
  <c r="AE108" i="69" s="1"/>
  <c r="AG81" i="51"/>
  <c r="AG108" i="69" s="1"/>
  <c r="AI81" i="51"/>
  <c r="AI108" i="69" s="1"/>
  <c r="AJ81" i="51"/>
  <c r="AJ108" i="69" s="1"/>
  <c r="G82" i="51"/>
  <c r="G109" i="69" s="1"/>
  <c r="I82" i="51"/>
  <c r="I109" i="69" s="1"/>
  <c r="K82" i="51"/>
  <c r="K109" i="69" s="1"/>
  <c r="L82" i="51"/>
  <c r="O82"/>
  <c r="O109" i="69" s="1"/>
  <c r="Q82" i="51"/>
  <c r="Q109" i="69" s="1"/>
  <c r="S82" i="51"/>
  <c r="S109" i="69" s="1"/>
  <c r="T82" i="51"/>
  <c r="T109" i="69" s="1"/>
  <c r="W82" i="51"/>
  <c r="W109" i="69" s="1"/>
  <c r="Y82" i="51"/>
  <c r="Y109" i="69" s="1"/>
  <c r="AA82" i="51"/>
  <c r="AA109" i="69" s="1"/>
  <c r="AB82" i="51"/>
  <c r="AB109" i="69" s="1"/>
  <c r="AE82" i="51"/>
  <c r="AE109" i="69" s="1"/>
  <c r="AG82" i="51"/>
  <c r="AG109" i="69" s="1"/>
  <c r="AI82" i="51"/>
  <c r="AI109" i="69" s="1"/>
  <c r="AJ82" i="51"/>
  <c r="AJ109" i="69" s="1"/>
  <c r="G83" i="51"/>
  <c r="G111" i="69" s="1"/>
  <c r="I83" i="51"/>
  <c r="I111" i="69" s="1"/>
  <c r="K83" i="51"/>
  <c r="K111" i="69" s="1"/>
  <c r="L83" i="51"/>
  <c r="O83"/>
  <c r="O111" i="69" s="1"/>
  <c r="Q83" i="51"/>
  <c r="Q111" i="69" s="1"/>
  <c r="S83" i="51"/>
  <c r="S111" i="69" s="1"/>
  <c r="T83" i="51"/>
  <c r="T111" i="69" s="1"/>
  <c r="W83" i="51"/>
  <c r="W111" i="69" s="1"/>
  <c r="Y83" i="51"/>
  <c r="Y111" i="69" s="1"/>
  <c r="AA83" i="51"/>
  <c r="AA111" i="69" s="1"/>
  <c r="AB83" i="51"/>
  <c r="AB111" i="69" s="1"/>
  <c r="AE83" i="51"/>
  <c r="AE111" i="69" s="1"/>
  <c r="AG83" i="51"/>
  <c r="AG111" i="69" s="1"/>
  <c r="AI83" i="51"/>
  <c r="AI111" i="69" s="1"/>
  <c r="AJ83" i="51"/>
  <c r="AJ111" i="69" s="1"/>
  <c r="G84" i="51"/>
  <c r="G112" i="69" s="1"/>
  <c r="I84" i="51"/>
  <c r="I112" i="69" s="1"/>
  <c r="K84" i="51"/>
  <c r="K112" i="69" s="1"/>
  <c r="L84" i="51"/>
  <c r="O84"/>
  <c r="O112" i="69" s="1"/>
  <c r="Q84" i="51"/>
  <c r="Q112" i="69" s="1"/>
  <c r="S84" i="51"/>
  <c r="S112" i="69" s="1"/>
  <c r="T84" i="51"/>
  <c r="T112" i="69" s="1"/>
  <c r="W84" i="51"/>
  <c r="W112" i="69" s="1"/>
  <c r="Y84" i="51"/>
  <c r="Y112" i="69" s="1"/>
  <c r="AA84" i="51"/>
  <c r="AA112" i="69" s="1"/>
  <c r="AB84" i="51"/>
  <c r="AB112" i="69" s="1"/>
  <c r="AE84" i="51"/>
  <c r="AE112" i="69" s="1"/>
  <c r="AG84" i="51"/>
  <c r="AG112" i="69" s="1"/>
  <c r="AI84" i="51"/>
  <c r="AI112" i="69" s="1"/>
  <c r="AJ84" i="51"/>
  <c r="AJ112" i="69" s="1"/>
  <c r="G85" i="51"/>
  <c r="G113" i="69" s="1"/>
  <c r="I85" i="51"/>
  <c r="I113" i="69" s="1"/>
  <c r="K85" i="51"/>
  <c r="K113" i="69" s="1"/>
  <c r="L85" i="51"/>
  <c r="O85"/>
  <c r="O113" i="69" s="1"/>
  <c r="Q85" i="51"/>
  <c r="Q113" i="69" s="1"/>
  <c r="S85" i="51"/>
  <c r="S113" i="69" s="1"/>
  <c r="T85" i="51"/>
  <c r="T113" i="69" s="1"/>
  <c r="W85" i="51"/>
  <c r="W113" i="69" s="1"/>
  <c r="Y85" i="51"/>
  <c r="Y113" i="69" s="1"/>
  <c r="AA85" i="51"/>
  <c r="AA113" i="69" s="1"/>
  <c r="AB85" i="51"/>
  <c r="AB113" i="69" s="1"/>
  <c r="AE85" i="51"/>
  <c r="AE113" i="69" s="1"/>
  <c r="AG85" i="51"/>
  <c r="AG113" i="69" s="1"/>
  <c r="AI85" i="51"/>
  <c r="AI113" i="69" s="1"/>
  <c r="AJ85" i="51"/>
  <c r="AJ113" i="69" s="1"/>
  <c r="G86" i="51"/>
  <c r="G114" i="69" s="1"/>
  <c r="I86" i="51"/>
  <c r="I114" i="69" s="1"/>
  <c r="K86" i="51"/>
  <c r="K114" i="69" s="1"/>
  <c r="L86" i="51"/>
  <c r="O86"/>
  <c r="O114" i="69" s="1"/>
  <c r="Q86" i="51"/>
  <c r="Q114" i="69" s="1"/>
  <c r="S86" i="51"/>
  <c r="S114" i="69" s="1"/>
  <c r="T86" i="51"/>
  <c r="T114" i="69" s="1"/>
  <c r="W86" i="51"/>
  <c r="W114" i="69" s="1"/>
  <c r="Y86" i="51"/>
  <c r="Y114" i="69" s="1"/>
  <c r="AA86" i="51"/>
  <c r="AA114" i="69" s="1"/>
  <c r="AB86" i="51"/>
  <c r="AB114" i="69" s="1"/>
  <c r="AE86" i="51"/>
  <c r="AE114" i="69" s="1"/>
  <c r="AG86" i="51"/>
  <c r="AG114" i="69" s="1"/>
  <c r="AI86" i="51"/>
  <c r="AI114" i="69" s="1"/>
  <c r="AJ86" i="51"/>
  <c r="AJ114" i="69" s="1"/>
  <c r="G87" i="51"/>
  <c r="G116" i="69" s="1"/>
  <c r="I87" i="51"/>
  <c r="K87"/>
  <c r="K116" i="69" s="1"/>
  <c r="L87" i="51"/>
  <c r="L116" i="69" s="1"/>
  <c r="O87" i="51"/>
  <c r="O116" i="69" s="1"/>
  <c r="Q87" i="51"/>
  <c r="Q116" i="69" s="1"/>
  <c r="S87" i="51"/>
  <c r="S116" i="69" s="1"/>
  <c r="T87" i="51"/>
  <c r="T116" i="69" s="1"/>
  <c r="W87" i="51"/>
  <c r="W116" i="69" s="1"/>
  <c r="Y87" i="51"/>
  <c r="AA87"/>
  <c r="AA116" i="69" s="1"/>
  <c r="AB87" i="51"/>
  <c r="AB116" i="69" s="1"/>
  <c r="AE87" i="51"/>
  <c r="AE116" i="69" s="1"/>
  <c r="AG87" i="51"/>
  <c r="AG116" i="69" s="1"/>
  <c r="AI87" i="51"/>
  <c r="AI116" i="69" s="1"/>
  <c r="AJ87" i="51"/>
  <c r="AJ116" i="69" s="1"/>
  <c r="G88" i="51"/>
  <c r="G117" i="69" s="1"/>
  <c r="I88" i="51"/>
  <c r="K88"/>
  <c r="K117" i="69" s="1"/>
  <c r="L88" i="51"/>
  <c r="L117" i="69" s="1"/>
  <c r="O88" i="51"/>
  <c r="O117" i="69" s="1"/>
  <c r="Q88" i="51"/>
  <c r="Q117" i="69" s="1"/>
  <c r="S88" i="51"/>
  <c r="S117" i="69" s="1"/>
  <c r="T88" i="51"/>
  <c r="T117" i="69" s="1"/>
  <c r="W88" i="51"/>
  <c r="W117" i="69" s="1"/>
  <c r="Y88" i="51"/>
  <c r="AA88"/>
  <c r="AA117" i="69" s="1"/>
  <c r="AB88" i="51"/>
  <c r="AB117" i="69" s="1"/>
  <c r="AE88" i="51"/>
  <c r="AE117" i="69" s="1"/>
  <c r="AG88" i="51"/>
  <c r="AG117" i="69" s="1"/>
  <c r="AI88" i="51"/>
  <c r="AI117" i="69" s="1"/>
  <c r="AJ88" i="51"/>
  <c r="AJ117" i="69" s="1"/>
  <c r="G89" i="51"/>
  <c r="G118" i="69" s="1"/>
  <c r="I89" i="51"/>
  <c r="K89"/>
  <c r="K118" i="69" s="1"/>
  <c r="L89" i="51"/>
  <c r="L118" i="69" s="1"/>
  <c r="O89" i="51"/>
  <c r="O118" i="69" s="1"/>
  <c r="Q89" i="51"/>
  <c r="Q118" i="69" s="1"/>
  <c r="S89" i="51"/>
  <c r="S118" i="69" s="1"/>
  <c r="T89" i="51"/>
  <c r="T118" i="69" s="1"/>
  <c r="W89" i="51"/>
  <c r="W118" i="69" s="1"/>
  <c r="Y89" i="51"/>
  <c r="AA89"/>
  <c r="AA118" i="69" s="1"/>
  <c r="AB89" i="51"/>
  <c r="AB118" i="69" s="1"/>
  <c r="AE89" i="51"/>
  <c r="AE118" i="69" s="1"/>
  <c r="AG89" i="51"/>
  <c r="AG118" i="69" s="1"/>
  <c r="AI89" i="51"/>
  <c r="AI118" i="69" s="1"/>
  <c r="AJ89" i="51"/>
  <c r="AJ118" i="69" s="1"/>
  <c r="G90" i="51"/>
  <c r="G120" i="69" s="1"/>
  <c r="I90" i="51"/>
  <c r="K90"/>
  <c r="K120" i="69" s="1"/>
  <c r="L90" i="51"/>
  <c r="L120" i="69" s="1"/>
  <c r="O90" i="51"/>
  <c r="O120" i="69" s="1"/>
  <c r="Q90" i="51"/>
  <c r="Q120" i="69" s="1"/>
  <c r="S90" i="51"/>
  <c r="S120" i="69" s="1"/>
  <c r="T90" i="51"/>
  <c r="T120" i="69" s="1"/>
  <c r="W90" i="51"/>
  <c r="W120" i="69" s="1"/>
  <c r="Y90" i="51"/>
  <c r="AA90"/>
  <c r="AA120" i="69" s="1"/>
  <c r="AB90" i="51"/>
  <c r="AB120" i="69" s="1"/>
  <c r="AE90" i="51"/>
  <c r="AE120" i="69" s="1"/>
  <c r="AG90" i="51"/>
  <c r="AG120" i="69" s="1"/>
  <c r="AI90" i="51"/>
  <c r="AI120" i="69" s="1"/>
  <c r="AJ90" i="51"/>
  <c r="AJ120" i="69" s="1"/>
  <c r="G91" i="51"/>
  <c r="G121" i="69" s="1"/>
  <c r="I91" i="51"/>
  <c r="K91"/>
  <c r="K121" i="69" s="1"/>
  <c r="L91" i="51"/>
  <c r="L121" i="69" s="1"/>
  <c r="O91" i="51"/>
  <c r="O121" i="69" s="1"/>
  <c r="Q91" i="51"/>
  <c r="Q121" i="69" s="1"/>
  <c r="S91" i="51"/>
  <c r="S121" i="69" s="1"/>
  <c r="T91" i="51"/>
  <c r="T121" i="69" s="1"/>
  <c r="W91" i="51"/>
  <c r="W121" i="69" s="1"/>
  <c r="Y91" i="51"/>
  <c r="AC91" s="1"/>
  <c r="AC121" i="69" s="1"/>
  <c r="AA91" i="51"/>
  <c r="AA121" i="69" s="1"/>
  <c r="AB91" i="51"/>
  <c r="AB121" i="69" s="1"/>
  <c r="AE91" i="51"/>
  <c r="AE121" i="69" s="1"/>
  <c r="AG91" i="51"/>
  <c r="AG121" i="69" s="1"/>
  <c r="AI91" i="51"/>
  <c r="AI121" i="69" s="1"/>
  <c r="AJ91" i="51"/>
  <c r="AJ121" i="69" s="1"/>
  <c r="G92" i="51"/>
  <c r="G123" i="69" s="1"/>
  <c r="G124" s="1"/>
  <c r="I92" i="51"/>
  <c r="K92"/>
  <c r="K123" i="69" s="1"/>
  <c r="K124" s="1"/>
  <c r="L92" i="51"/>
  <c r="L123" i="69" s="1"/>
  <c r="L124" s="1"/>
  <c r="O92" i="51"/>
  <c r="O123" i="69" s="1"/>
  <c r="O124" s="1"/>
  <c r="Q92" i="51"/>
  <c r="Q123" i="69" s="1"/>
  <c r="Q124" s="1"/>
  <c r="S92" i="51"/>
  <c r="S123" i="69" s="1"/>
  <c r="S124" s="1"/>
  <c r="T92" i="51"/>
  <c r="T123" i="69" s="1"/>
  <c r="T124" s="1"/>
  <c r="W92" i="51"/>
  <c r="W123" i="69" s="1"/>
  <c r="W124" s="1"/>
  <c r="Y92" i="51"/>
  <c r="AA92"/>
  <c r="AA123" i="69" s="1"/>
  <c r="AA124" s="1"/>
  <c r="AB92" i="51"/>
  <c r="AB123" i="69" s="1"/>
  <c r="AB124" s="1"/>
  <c r="AE92" i="51"/>
  <c r="AE123" i="69" s="1"/>
  <c r="AE124" s="1"/>
  <c r="AG92" i="51"/>
  <c r="AG123" i="69" s="1"/>
  <c r="AG124" s="1"/>
  <c r="AI92" i="51"/>
  <c r="AI123" i="69" s="1"/>
  <c r="AI124" s="1"/>
  <c r="AJ92" i="51"/>
  <c r="AJ123" i="69" s="1"/>
  <c r="AJ124" s="1"/>
  <c r="G93" i="51"/>
  <c r="G125" i="69" s="1"/>
  <c r="G126" s="1"/>
  <c r="I93" i="51"/>
  <c r="K93"/>
  <c r="K125" i="69" s="1"/>
  <c r="K126" s="1"/>
  <c r="L93" i="51"/>
  <c r="L125" i="69" s="1"/>
  <c r="L126" s="1"/>
  <c r="O93" i="51"/>
  <c r="O125" i="69" s="1"/>
  <c r="O126" s="1"/>
  <c r="Q93" i="51"/>
  <c r="Q125" i="69" s="1"/>
  <c r="Q126" s="1"/>
  <c r="S93" i="51"/>
  <c r="S125" i="69" s="1"/>
  <c r="S126" s="1"/>
  <c r="T93" i="51"/>
  <c r="T125" i="69" s="1"/>
  <c r="T126" s="1"/>
  <c r="W93" i="51"/>
  <c r="W125" i="69" s="1"/>
  <c r="W126" s="1"/>
  <c r="Y93" i="51"/>
  <c r="AA93"/>
  <c r="AA125" i="69" s="1"/>
  <c r="AA126" s="1"/>
  <c r="AB93" i="51"/>
  <c r="AB125" i="69" s="1"/>
  <c r="AB126" s="1"/>
  <c r="AE93" i="51"/>
  <c r="AE125" i="69" s="1"/>
  <c r="AE126" s="1"/>
  <c r="AG93" i="51"/>
  <c r="AG125" i="69" s="1"/>
  <c r="AG126" s="1"/>
  <c r="AI93" i="51"/>
  <c r="AI125" i="69" s="1"/>
  <c r="AI126" s="1"/>
  <c r="AJ93" i="51"/>
  <c r="AJ125" i="69" s="1"/>
  <c r="AJ126" s="1"/>
  <c r="G94" i="51"/>
  <c r="G127" i="69" s="1"/>
  <c r="I94" i="51"/>
  <c r="K94"/>
  <c r="K127" i="69" s="1"/>
  <c r="L94" i="51"/>
  <c r="L127" i="69" s="1"/>
  <c r="O94" i="51"/>
  <c r="O127" i="69" s="1"/>
  <c r="Q94" i="51"/>
  <c r="Q127" i="69" s="1"/>
  <c r="S94" i="51"/>
  <c r="S127" i="69" s="1"/>
  <c r="T94" i="51"/>
  <c r="T127" i="69" s="1"/>
  <c r="W94" i="51"/>
  <c r="W127" i="69" s="1"/>
  <c r="Y94" i="51"/>
  <c r="AA94"/>
  <c r="AA127" i="69" s="1"/>
  <c r="AB94" i="51"/>
  <c r="AB127" i="69" s="1"/>
  <c r="AE94" i="51"/>
  <c r="AE127" i="69" s="1"/>
  <c r="AG94" i="51"/>
  <c r="AG127" i="69" s="1"/>
  <c r="AI94" i="51"/>
  <c r="AI127" i="69" s="1"/>
  <c r="AJ94" i="51"/>
  <c r="AJ127" i="69" s="1"/>
  <c r="G95" i="51"/>
  <c r="G128" i="69" s="1"/>
  <c r="I95" i="51"/>
  <c r="K95"/>
  <c r="K128" i="69" s="1"/>
  <c r="L95" i="51"/>
  <c r="L128" i="69" s="1"/>
  <c r="O95" i="51"/>
  <c r="O128" i="69" s="1"/>
  <c r="Q95" i="51"/>
  <c r="Q128" i="69" s="1"/>
  <c r="S95" i="51"/>
  <c r="S128" i="69" s="1"/>
  <c r="T95" i="51"/>
  <c r="T128" i="69" s="1"/>
  <c r="W95" i="51"/>
  <c r="W128" i="69" s="1"/>
  <c r="Y95" i="51"/>
  <c r="AA95"/>
  <c r="AA128" i="69" s="1"/>
  <c r="AB95" i="51"/>
  <c r="AB128" i="69" s="1"/>
  <c r="AE95" i="51"/>
  <c r="AE128" i="69" s="1"/>
  <c r="AG95" i="51"/>
  <c r="AG128" i="69" s="1"/>
  <c r="AI95" i="51"/>
  <c r="AI128" i="69" s="1"/>
  <c r="AJ95" i="51"/>
  <c r="AJ128" i="69" s="1"/>
  <c r="G96" i="51"/>
  <c r="G129" i="69" s="1"/>
  <c r="I96" i="51"/>
  <c r="K96"/>
  <c r="K129" i="69" s="1"/>
  <c r="L96" i="51"/>
  <c r="L129" i="69" s="1"/>
  <c r="O96" i="51"/>
  <c r="O129" i="69" s="1"/>
  <c r="Q96" i="51"/>
  <c r="Q129" i="69" s="1"/>
  <c r="S96" i="51"/>
  <c r="S129" i="69" s="1"/>
  <c r="T96" i="51"/>
  <c r="T129" i="69" s="1"/>
  <c r="W96" i="51"/>
  <c r="W129" i="69" s="1"/>
  <c r="Y96" i="51"/>
  <c r="AA96"/>
  <c r="AA129" i="69" s="1"/>
  <c r="AB96" i="51"/>
  <c r="AB129" i="69" s="1"/>
  <c r="AE96" i="51"/>
  <c r="AE129" i="69" s="1"/>
  <c r="AG96" i="51"/>
  <c r="AG129" i="69" s="1"/>
  <c r="AI96" i="51"/>
  <c r="AI129" i="69" s="1"/>
  <c r="AJ96" i="51"/>
  <c r="AJ129" i="69" s="1"/>
  <c r="G97" i="51"/>
  <c r="G131" i="69" s="1"/>
  <c r="G132" s="1"/>
  <c r="I97" i="51"/>
  <c r="K97"/>
  <c r="K131" i="69" s="1"/>
  <c r="K132" s="1"/>
  <c r="L97" i="51"/>
  <c r="L131" i="69" s="1"/>
  <c r="L132" s="1"/>
  <c r="O97" i="51"/>
  <c r="O131" i="69" s="1"/>
  <c r="O132" s="1"/>
  <c r="Q97" i="51"/>
  <c r="Q131" i="69" s="1"/>
  <c r="Q132" s="1"/>
  <c r="S97" i="51"/>
  <c r="S131" i="69" s="1"/>
  <c r="S132" s="1"/>
  <c r="T97" i="51"/>
  <c r="T131" i="69" s="1"/>
  <c r="T132" s="1"/>
  <c r="W97" i="51"/>
  <c r="W131" i="69" s="1"/>
  <c r="W132" s="1"/>
  <c r="Y97" i="51"/>
  <c r="AA97"/>
  <c r="AA131" i="69" s="1"/>
  <c r="AA132" s="1"/>
  <c r="AB97" i="51"/>
  <c r="AB131" i="69" s="1"/>
  <c r="AB132" s="1"/>
  <c r="AE97" i="51"/>
  <c r="AE131" i="69" s="1"/>
  <c r="AE132" s="1"/>
  <c r="AG97" i="51"/>
  <c r="AG131" i="69" s="1"/>
  <c r="AG132" s="1"/>
  <c r="AI97" i="51"/>
  <c r="AI131" i="69" s="1"/>
  <c r="AI132" s="1"/>
  <c r="AJ97" i="51"/>
  <c r="AJ131" i="69" s="1"/>
  <c r="AJ132" s="1"/>
  <c r="G98" i="51"/>
  <c r="G133" i="69" s="1"/>
  <c r="G134" s="1"/>
  <c r="I98" i="51"/>
  <c r="K98"/>
  <c r="K133" i="69" s="1"/>
  <c r="K134" s="1"/>
  <c r="L98" i="51"/>
  <c r="L133" i="69" s="1"/>
  <c r="L134" s="1"/>
  <c r="O98" i="51"/>
  <c r="O133" i="69" s="1"/>
  <c r="O134" s="1"/>
  <c r="Q98" i="51"/>
  <c r="Q133" i="69" s="1"/>
  <c r="Q134" s="1"/>
  <c r="S98" i="51"/>
  <c r="S133" i="69" s="1"/>
  <c r="S134" s="1"/>
  <c r="T98" i="51"/>
  <c r="T133" i="69" s="1"/>
  <c r="T134" s="1"/>
  <c r="W98" i="51"/>
  <c r="W133" i="69" s="1"/>
  <c r="W134" s="1"/>
  <c r="Y98" i="51"/>
  <c r="AA98"/>
  <c r="AA133" i="69" s="1"/>
  <c r="AA134" s="1"/>
  <c r="AB98" i="51"/>
  <c r="AB133" i="69" s="1"/>
  <c r="AB134" s="1"/>
  <c r="AE98" i="51"/>
  <c r="AE133" i="69" s="1"/>
  <c r="AE134" s="1"/>
  <c r="AG98" i="51"/>
  <c r="AG133" i="69" s="1"/>
  <c r="AG134" s="1"/>
  <c r="AI98" i="51"/>
  <c r="AI133" i="69" s="1"/>
  <c r="AI134" s="1"/>
  <c r="AJ98" i="51"/>
  <c r="AJ133" i="69" s="1"/>
  <c r="AJ134" s="1"/>
  <c r="G99" i="51"/>
  <c r="G135" i="69" s="1"/>
  <c r="I99" i="51"/>
  <c r="K99"/>
  <c r="K135" i="69" s="1"/>
  <c r="L99" i="51"/>
  <c r="L135" i="69" s="1"/>
  <c r="O99" i="51"/>
  <c r="O135" i="69" s="1"/>
  <c r="Q99" i="51"/>
  <c r="Q135" i="69" s="1"/>
  <c r="S99" i="51"/>
  <c r="S135" i="69" s="1"/>
  <c r="T99" i="51"/>
  <c r="T135" i="69" s="1"/>
  <c r="W99" i="51"/>
  <c r="W135" i="69" s="1"/>
  <c r="Y99" i="51"/>
  <c r="AA99"/>
  <c r="AA135" i="69" s="1"/>
  <c r="AB99" i="51"/>
  <c r="AB135" i="69" s="1"/>
  <c r="AE99" i="51"/>
  <c r="AE135" i="69" s="1"/>
  <c r="AG99" i="51"/>
  <c r="AG135" i="69" s="1"/>
  <c r="AI99" i="51"/>
  <c r="AI135" i="69" s="1"/>
  <c r="AJ99" i="51"/>
  <c r="AJ135" i="69" s="1"/>
  <c r="G100" i="51"/>
  <c r="G136" i="69" s="1"/>
  <c r="I100" i="51"/>
  <c r="K100"/>
  <c r="K136" i="69" s="1"/>
  <c r="L100" i="51"/>
  <c r="L136" i="69" s="1"/>
  <c r="O100" i="51"/>
  <c r="O136" i="69" s="1"/>
  <c r="Q100" i="51"/>
  <c r="Q136" i="69" s="1"/>
  <c r="S100" i="51"/>
  <c r="S136" i="69" s="1"/>
  <c r="T100" i="51"/>
  <c r="T136" i="69" s="1"/>
  <c r="W100" i="51"/>
  <c r="W136" i="69" s="1"/>
  <c r="Y100" i="51"/>
  <c r="AA100"/>
  <c r="AA136" i="69" s="1"/>
  <c r="AB100" i="51"/>
  <c r="AB136" i="69" s="1"/>
  <c r="AE100" i="51"/>
  <c r="AE136" i="69" s="1"/>
  <c r="AG100" i="51"/>
  <c r="AG136" i="69" s="1"/>
  <c r="AI100" i="51"/>
  <c r="AI136" i="69" s="1"/>
  <c r="AJ100" i="51"/>
  <c r="AJ136" i="69" s="1"/>
  <c r="G101" i="51"/>
  <c r="G137" i="69" s="1"/>
  <c r="I101" i="51"/>
  <c r="K101"/>
  <c r="K137" i="69" s="1"/>
  <c r="L101" i="51"/>
  <c r="L137" i="69" s="1"/>
  <c r="O101" i="51"/>
  <c r="O137" i="69" s="1"/>
  <c r="Q101" i="51"/>
  <c r="Q137" i="69" s="1"/>
  <c r="S101" i="51"/>
  <c r="S137" i="69" s="1"/>
  <c r="T101" i="51"/>
  <c r="T137" i="69" s="1"/>
  <c r="W101" i="51"/>
  <c r="W137" i="69" s="1"/>
  <c r="Y101" i="51"/>
  <c r="AA101"/>
  <c r="AA137" i="69" s="1"/>
  <c r="AB101" i="51"/>
  <c r="AB137" i="69" s="1"/>
  <c r="AE101" i="51"/>
  <c r="AE137" i="69" s="1"/>
  <c r="AG101" i="51"/>
  <c r="AG137" i="69" s="1"/>
  <c r="AI101" i="51"/>
  <c r="AI137" i="69" s="1"/>
  <c r="AJ101" i="51"/>
  <c r="AJ137" i="69" s="1"/>
  <c r="G102" i="51"/>
  <c r="G139" i="69" s="1"/>
  <c r="G140" s="1"/>
  <c r="I102" i="51"/>
  <c r="K102"/>
  <c r="K139" i="69" s="1"/>
  <c r="K140" s="1"/>
  <c r="L102" i="51"/>
  <c r="L139" i="69" s="1"/>
  <c r="L140" s="1"/>
  <c r="O102" i="51"/>
  <c r="O139" i="69" s="1"/>
  <c r="O140" s="1"/>
  <c r="Q102" i="51"/>
  <c r="Q139" i="69" s="1"/>
  <c r="Q140" s="1"/>
  <c r="S102" i="51"/>
  <c r="S139" i="69" s="1"/>
  <c r="S140" s="1"/>
  <c r="T102" i="51"/>
  <c r="T139" i="69" s="1"/>
  <c r="T140" s="1"/>
  <c r="W102" i="51"/>
  <c r="W139" i="69" s="1"/>
  <c r="W140" s="1"/>
  <c r="Y102" i="51"/>
  <c r="AA102"/>
  <c r="AA139" i="69" s="1"/>
  <c r="AA140" s="1"/>
  <c r="AB102" i="51"/>
  <c r="AB139" i="69" s="1"/>
  <c r="AB140" s="1"/>
  <c r="AE102" i="51"/>
  <c r="AE139" i="69" s="1"/>
  <c r="AE140" s="1"/>
  <c r="AG102" i="51"/>
  <c r="AG139" i="69" s="1"/>
  <c r="AG140" s="1"/>
  <c r="AI102" i="51"/>
  <c r="AI139" i="69" s="1"/>
  <c r="AI140" s="1"/>
  <c r="AJ102" i="51"/>
  <c r="AJ139" i="69" s="1"/>
  <c r="AJ140" s="1"/>
  <c r="G103" i="51"/>
  <c r="G141" i="69" s="1"/>
  <c r="I103" i="51"/>
  <c r="K103"/>
  <c r="K141" i="69" s="1"/>
  <c r="L103" i="51"/>
  <c r="L141" i="69" s="1"/>
  <c r="O103" i="51"/>
  <c r="O141" i="69" s="1"/>
  <c r="Q103" i="51"/>
  <c r="Q141" i="69" s="1"/>
  <c r="S103" i="51"/>
  <c r="S141" i="69" s="1"/>
  <c r="T103" i="51"/>
  <c r="T141" i="69" s="1"/>
  <c r="W103" i="51"/>
  <c r="W141" i="69" s="1"/>
  <c r="Y103" i="51"/>
  <c r="AA103"/>
  <c r="AA141" i="69" s="1"/>
  <c r="AB103" i="51"/>
  <c r="AB141" i="69" s="1"/>
  <c r="AE103" i="51"/>
  <c r="AE141" i="69" s="1"/>
  <c r="AG103" i="51"/>
  <c r="AG141" i="69" s="1"/>
  <c r="AI103" i="51"/>
  <c r="AI141" i="69" s="1"/>
  <c r="AJ103" i="51"/>
  <c r="AJ141" i="69" s="1"/>
  <c r="G104" i="51"/>
  <c r="G142" i="69" s="1"/>
  <c r="I104" i="51"/>
  <c r="K104"/>
  <c r="K142" i="69" s="1"/>
  <c r="L104" i="51"/>
  <c r="L142" i="69" s="1"/>
  <c r="O104" i="51"/>
  <c r="O142" i="69" s="1"/>
  <c r="Q104" i="51"/>
  <c r="Q142" i="69" s="1"/>
  <c r="S104" i="51"/>
  <c r="S142" i="69" s="1"/>
  <c r="T104" i="51"/>
  <c r="T142" i="69" s="1"/>
  <c r="W104" i="51"/>
  <c r="W142" i="69" s="1"/>
  <c r="Y104" i="51"/>
  <c r="AA104"/>
  <c r="AA142" i="69" s="1"/>
  <c r="AB104" i="51"/>
  <c r="AB142" i="69" s="1"/>
  <c r="AE104" i="51"/>
  <c r="AE142" i="69" s="1"/>
  <c r="AG104" i="51"/>
  <c r="AG142" i="69" s="1"/>
  <c r="AI104" i="51"/>
  <c r="AI142" i="69" s="1"/>
  <c r="AJ104" i="51"/>
  <c r="AJ142" i="69" s="1"/>
  <c r="G105" i="51"/>
  <c r="G143" i="69" s="1"/>
  <c r="I105" i="51"/>
  <c r="K105"/>
  <c r="K143" i="69" s="1"/>
  <c r="L105" i="51"/>
  <c r="L143" i="69" s="1"/>
  <c r="O105" i="51"/>
  <c r="O143" i="69" s="1"/>
  <c r="Q105" i="51"/>
  <c r="Q143" i="69" s="1"/>
  <c r="S105" i="51"/>
  <c r="S143" i="69" s="1"/>
  <c r="T105" i="51"/>
  <c r="T143" i="69" s="1"/>
  <c r="W105" i="51"/>
  <c r="W143" i="69" s="1"/>
  <c r="Y105" i="51"/>
  <c r="AA105"/>
  <c r="AA143" i="69" s="1"/>
  <c r="AB105" i="51"/>
  <c r="AB143" i="69" s="1"/>
  <c r="AE105" i="51"/>
  <c r="AE143" i="69" s="1"/>
  <c r="AG105" i="51"/>
  <c r="AG143" i="69" s="1"/>
  <c r="AI105" i="51"/>
  <c r="AI143" i="69" s="1"/>
  <c r="AJ105" i="51"/>
  <c r="AJ143" i="69" s="1"/>
  <c r="G106" i="51"/>
  <c r="G144" i="69" s="1"/>
  <c r="I106" i="51"/>
  <c r="K106"/>
  <c r="K144" i="69" s="1"/>
  <c r="L106" i="51"/>
  <c r="L144" i="69" s="1"/>
  <c r="O106" i="51"/>
  <c r="O144" i="69" s="1"/>
  <c r="Q106" i="51"/>
  <c r="Q144" i="69" s="1"/>
  <c r="S106" i="51"/>
  <c r="S144" i="69" s="1"/>
  <c r="T106" i="51"/>
  <c r="T144" i="69" s="1"/>
  <c r="W106" i="51"/>
  <c r="W144" i="69" s="1"/>
  <c r="Y106" i="51"/>
  <c r="AA106"/>
  <c r="AA144" i="69" s="1"/>
  <c r="AB106" i="51"/>
  <c r="AB144" i="69" s="1"/>
  <c r="AE106" i="51"/>
  <c r="AE144" i="69" s="1"/>
  <c r="AG106" i="51"/>
  <c r="AG144" i="69" s="1"/>
  <c r="AI106" i="51"/>
  <c r="AI144" i="69" s="1"/>
  <c r="AJ106" i="51"/>
  <c r="AJ144" i="69" s="1"/>
  <c r="G107" i="51"/>
  <c r="G145" i="69" s="1"/>
  <c r="I107" i="51"/>
  <c r="K107"/>
  <c r="K145" i="69" s="1"/>
  <c r="L107" i="51"/>
  <c r="L145" i="69" s="1"/>
  <c r="O107" i="51"/>
  <c r="O145" i="69" s="1"/>
  <c r="Q107" i="51"/>
  <c r="Q145" i="69" s="1"/>
  <c r="S107" i="51"/>
  <c r="S145" i="69" s="1"/>
  <c r="T107" i="51"/>
  <c r="T145" i="69" s="1"/>
  <c r="W107" i="51"/>
  <c r="W145" i="69" s="1"/>
  <c r="Y107" i="51"/>
  <c r="AC107" s="1"/>
  <c r="AC145" i="69" s="1"/>
  <c r="AA107" i="51"/>
  <c r="AA145" i="69" s="1"/>
  <c r="AB107" i="51"/>
  <c r="AB145" i="69" s="1"/>
  <c r="AE107" i="51"/>
  <c r="AE145" i="69" s="1"/>
  <c r="AG107" i="51"/>
  <c r="AG145" i="69" s="1"/>
  <c r="AI107" i="51"/>
  <c r="AI145" i="69" s="1"/>
  <c r="AJ107" i="51"/>
  <c r="AJ145" i="69" s="1"/>
  <c r="AA108" i="51"/>
  <c r="X4" i="50"/>
  <c r="AI4"/>
  <c r="X5"/>
  <c r="AI5"/>
  <c r="X6"/>
  <c r="AI6"/>
  <c r="G11"/>
  <c r="I11"/>
  <c r="K11"/>
  <c r="L11"/>
  <c r="O11"/>
  <c r="Q11"/>
  <c r="S11"/>
  <c r="T11"/>
  <c r="W11"/>
  <c r="Y11"/>
  <c r="AA11"/>
  <c r="AB11"/>
  <c r="AE11"/>
  <c r="AG11"/>
  <c r="AI11"/>
  <c r="AJ11"/>
  <c r="X4" i="48"/>
  <c r="AI4"/>
  <c r="X5"/>
  <c r="AI5"/>
  <c r="X6"/>
  <c r="AI6"/>
  <c r="G11"/>
  <c r="I11"/>
  <c r="K11"/>
  <c r="O11"/>
  <c r="Q11"/>
  <c r="S11"/>
  <c r="T11"/>
  <c r="W11"/>
  <c r="Y11"/>
  <c r="AA11"/>
  <c r="AB11"/>
  <c r="AE11"/>
  <c r="AG11"/>
  <c r="AI11"/>
  <c r="AJ11"/>
  <c r="X4" i="49"/>
  <c r="AI4"/>
  <c r="X5"/>
  <c r="AI5"/>
  <c r="X6"/>
  <c r="AI6"/>
  <c r="G11"/>
  <c r="I11"/>
  <c r="K11"/>
  <c r="L11"/>
  <c r="O11"/>
  <c r="Q11"/>
  <c r="S11"/>
  <c r="T11"/>
  <c r="W11"/>
  <c r="Y11"/>
  <c r="AA11"/>
  <c r="AB11"/>
  <c r="AE11"/>
  <c r="AG11"/>
  <c r="AI11"/>
  <c r="AJ11"/>
  <c r="X4" i="47"/>
  <c r="AI4"/>
  <c r="X5"/>
  <c r="AI5"/>
  <c r="X6"/>
  <c r="AI6"/>
  <c r="G11"/>
  <c r="I11"/>
  <c r="K11"/>
  <c r="L11"/>
  <c r="O11"/>
  <c r="Q11"/>
  <c r="S11"/>
  <c r="T11"/>
  <c r="W11"/>
  <c r="Y11"/>
  <c r="AA11"/>
  <c r="AB11"/>
  <c r="AE11"/>
  <c r="AG11"/>
  <c r="AI11"/>
  <c r="AJ11"/>
  <c r="L5" i="46"/>
  <c r="N5"/>
  <c r="P5"/>
  <c r="K11" i="64" s="1"/>
  <c r="K114" s="1"/>
  <c r="Q5" i="46"/>
  <c r="T5"/>
  <c r="V5"/>
  <c r="X5"/>
  <c r="Y5"/>
  <c r="AB5"/>
  <c r="AD5"/>
  <c r="AF5"/>
  <c r="AG5"/>
  <c r="AJ5"/>
  <c r="AL5"/>
  <c r="AN5"/>
  <c r="AO5"/>
  <c r="L5" i="41"/>
  <c r="N5"/>
  <c r="P5"/>
  <c r="Q5"/>
  <c r="T5"/>
  <c r="V5"/>
  <c r="X5"/>
  <c r="Y5"/>
  <c r="AB5"/>
  <c r="AD5"/>
  <c r="AF5"/>
  <c r="AG5"/>
  <c r="AJ5"/>
  <c r="AL5"/>
  <c r="AN5"/>
  <c r="AO5"/>
  <c r="L5" i="45"/>
  <c r="N5"/>
  <c r="P5"/>
  <c r="Q5"/>
  <c r="T5"/>
  <c r="V5"/>
  <c r="X5"/>
  <c r="Y5"/>
  <c r="AB5"/>
  <c r="AD5"/>
  <c r="AF5"/>
  <c r="AG5"/>
  <c r="AJ5"/>
  <c r="AL5"/>
  <c r="AN5"/>
  <c r="AO5"/>
  <c r="L5" i="44"/>
  <c r="N5"/>
  <c r="P5"/>
  <c r="Q5"/>
  <c r="T5"/>
  <c r="V5"/>
  <c r="X5"/>
  <c r="Y5"/>
  <c r="AB5"/>
  <c r="AD5"/>
  <c r="AF5"/>
  <c r="AG5"/>
  <c r="AJ5"/>
  <c r="AL5"/>
  <c r="AN5"/>
  <c r="AO5"/>
  <c r="L5" i="42"/>
  <c r="N5"/>
  <c r="P5"/>
  <c r="Q5"/>
  <c r="T5"/>
  <c r="V5"/>
  <c r="X5"/>
  <c r="Y5"/>
  <c r="AB5"/>
  <c r="AD5"/>
  <c r="AF5"/>
  <c r="AG5"/>
  <c r="AJ5"/>
  <c r="AL5"/>
  <c r="AN5"/>
  <c r="AO5"/>
  <c r="L5" i="43"/>
  <c r="N5"/>
  <c r="P5"/>
  <c r="Q5"/>
  <c r="T5"/>
  <c r="V5"/>
  <c r="Q11" i="58" s="1"/>
  <c r="X5" i="43"/>
  <c r="S11" i="58" s="1"/>
  <c r="Y5" i="43"/>
  <c r="AB5"/>
  <c r="AD5"/>
  <c r="AF5"/>
  <c r="AG5"/>
  <c r="AJ5"/>
  <c r="AE11" i="58" s="1"/>
  <c r="AE114" s="1"/>
  <c r="AL5" i="43"/>
  <c r="AN5"/>
  <c r="AO5"/>
  <c r="L5" i="40"/>
  <c r="N5"/>
  <c r="P5"/>
  <c r="Q5"/>
  <c r="T5"/>
  <c r="V5"/>
  <c r="X5"/>
  <c r="Y5"/>
  <c r="AB5"/>
  <c r="AD5"/>
  <c r="AF5"/>
  <c r="AG5"/>
  <c r="AJ5"/>
  <c r="AL5"/>
  <c r="AN5"/>
  <c r="AO5"/>
  <c r="L5" i="54"/>
  <c r="N5"/>
  <c r="N108" s="1"/>
  <c r="P5"/>
  <c r="Q5"/>
  <c r="T5"/>
  <c r="V5"/>
  <c r="X5"/>
  <c r="Y5"/>
  <c r="AB5"/>
  <c r="AD5"/>
  <c r="AF5"/>
  <c r="AG5"/>
  <c r="AJ5"/>
  <c r="AL5"/>
  <c r="AN5"/>
  <c r="AO5"/>
  <c r="AB6"/>
  <c r="W12" i="56" s="1"/>
  <c r="AD6" i="54"/>
  <c r="Y12" i="56" s="1"/>
  <c r="AF6" i="54"/>
  <c r="AA12" i="56" s="1"/>
  <c r="AG6" i="54"/>
  <c r="AJ6"/>
  <c r="AE12" i="56" s="1"/>
  <c r="AL6" i="54"/>
  <c r="AG12" i="56" s="1"/>
  <c r="AN6" i="54"/>
  <c r="AI12" i="56" s="1"/>
  <c r="AO6" i="54"/>
  <c r="N152" i="73" l="1"/>
  <c r="L19"/>
  <c r="AL53" i="58"/>
  <c r="AL82"/>
  <c r="AL34"/>
  <c r="U99" i="51"/>
  <c r="U135" i="69" s="1"/>
  <c r="U138" s="1"/>
  <c r="AC95" i="52"/>
  <c r="AC128" i="70" s="1"/>
  <c r="AC28" i="52"/>
  <c r="AC35" i="70" s="1"/>
  <c r="AL94" i="66"/>
  <c r="U103" i="51"/>
  <c r="U141" i="69" s="1"/>
  <c r="AC95" i="51"/>
  <c r="AC128" i="69" s="1"/>
  <c r="U79" i="51"/>
  <c r="U105" i="69" s="1"/>
  <c r="U62" i="51"/>
  <c r="U83" i="69" s="1"/>
  <c r="U44" i="51"/>
  <c r="U57" i="69" s="1"/>
  <c r="U25" i="51"/>
  <c r="U30" i="69" s="1"/>
  <c r="M99" i="52"/>
  <c r="M135" i="70" s="1"/>
  <c r="M80" i="52"/>
  <c r="M107" i="70" s="1"/>
  <c r="AC65" i="52"/>
  <c r="AC87" i="70" s="1"/>
  <c r="M51" i="52"/>
  <c r="M67" i="70" s="1"/>
  <c r="AC31" i="52"/>
  <c r="AC40" i="70" s="1"/>
  <c r="AC20" i="52"/>
  <c r="AC24" i="70" s="1"/>
  <c r="U107" i="53"/>
  <c r="U145" i="71" s="1"/>
  <c r="U87" i="53"/>
  <c r="U116" i="71" s="1"/>
  <c r="U71" i="53"/>
  <c r="U95" i="71" s="1"/>
  <c r="U55" i="53"/>
  <c r="U73" i="71" s="1"/>
  <c r="U39" i="53"/>
  <c r="U50" i="71" s="1"/>
  <c r="U52" s="1"/>
  <c r="U23" i="53"/>
  <c r="U28" i="71" s="1"/>
  <c r="AD37" i="69"/>
  <c r="R37"/>
  <c r="AL12" i="66"/>
  <c r="AL34" i="56"/>
  <c r="AL93" i="58"/>
  <c r="AL95" i="61"/>
  <c r="AL80"/>
  <c r="AL65"/>
  <c r="AL19" i="62"/>
  <c r="AL91" i="63"/>
  <c r="AK92" i="73"/>
  <c r="AM12" i="65"/>
  <c r="AM25"/>
  <c r="AM27"/>
  <c r="AM28"/>
  <c r="AM41"/>
  <c r="AM43"/>
  <c r="AM44"/>
  <c r="AM57"/>
  <c r="AM59"/>
  <c r="AM60"/>
  <c r="AM75"/>
  <c r="AM76"/>
  <c r="AM77"/>
  <c r="AM78"/>
  <c r="AM22" i="67"/>
  <c r="AM26"/>
  <c r="AM27"/>
  <c r="AM42"/>
  <c r="AM58"/>
  <c r="AM59"/>
  <c r="AM31" i="68"/>
  <c r="AM18" i="65"/>
  <c r="AM61"/>
  <c r="AM80"/>
  <c r="AM81"/>
  <c r="AM82"/>
  <c r="AM83"/>
  <c r="AM84"/>
  <c r="AM85"/>
  <c r="AM60" i="67"/>
  <c r="AM68"/>
  <c r="AM76"/>
  <c r="AM77"/>
  <c r="AM78"/>
  <c r="AM79"/>
  <c r="AM80"/>
  <c r="AM81"/>
  <c r="AM82"/>
  <c r="AM83"/>
  <c r="AM92"/>
  <c r="AM94"/>
  <c r="AM95"/>
  <c r="AM96"/>
  <c r="AM97"/>
  <c r="AM98"/>
  <c r="AM16" i="66"/>
  <c r="AM17"/>
  <c r="AM24"/>
  <c r="AM25"/>
  <c r="AM32"/>
  <c r="AM33"/>
  <c r="AM40"/>
  <c r="AM41"/>
  <c r="AM48"/>
  <c r="AM49"/>
  <c r="AM56"/>
  <c r="AM57"/>
  <c r="AM64"/>
  <c r="AM65"/>
  <c r="AM72"/>
  <c r="AM73"/>
  <c r="AL91" i="65"/>
  <c r="AL95"/>
  <c r="AL103"/>
  <c r="AL107"/>
  <c r="AL111"/>
  <c r="AL17" i="67"/>
  <c r="AL21"/>
  <c r="AL25"/>
  <c r="AL33"/>
  <c r="AL37"/>
  <c r="AL41"/>
  <c r="AL49"/>
  <c r="AL53"/>
  <c r="AL57"/>
  <c r="AL65"/>
  <c r="AL69"/>
  <c r="AL73"/>
  <c r="AL81"/>
  <c r="AL85"/>
  <c r="AL89"/>
  <c r="AL97"/>
  <c r="AL101"/>
  <c r="AL105"/>
  <c r="AL113"/>
  <c r="AL14" i="66"/>
  <c r="AL30"/>
  <c r="AL46"/>
  <c r="AL62"/>
  <c r="AL66"/>
  <c r="AL74"/>
  <c r="AL78"/>
  <c r="U67" i="53"/>
  <c r="U90" i="71" s="1"/>
  <c r="U35" i="53"/>
  <c r="U44" i="71" s="1"/>
  <c r="AL86" i="66"/>
  <c r="U107" i="51"/>
  <c r="U145" i="69" s="1"/>
  <c r="AC99" i="51"/>
  <c r="AC135" i="69" s="1"/>
  <c r="U91" i="51"/>
  <c r="U121" i="69" s="1"/>
  <c r="U67" i="51"/>
  <c r="U90" i="69" s="1"/>
  <c r="U48" i="51"/>
  <c r="U63" i="69" s="1"/>
  <c r="U30" i="51"/>
  <c r="U38" i="69" s="1"/>
  <c r="U39" s="1"/>
  <c r="AC103" i="52"/>
  <c r="AC141" i="70" s="1"/>
  <c r="AC54" i="52"/>
  <c r="AC71" i="70" s="1"/>
  <c r="M23" i="52"/>
  <c r="M28" i="70" s="1"/>
  <c r="AC12" i="52"/>
  <c r="AC12" i="70" s="1"/>
  <c r="Q108" i="53"/>
  <c r="U91"/>
  <c r="U121" i="71" s="1"/>
  <c r="U75" i="53"/>
  <c r="U100" i="71" s="1"/>
  <c r="U59" i="53"/>
  <c r="U79" i="71" s="1"/>
  <c r="U43" i="53"/>
  <c r="U56" i="71" s="1"/>
  <c r="U27" i="53"/>
  <c r="U33" i="71" s="1"/>
  <c r="U11" i="53"/>
  <c r="U11" i="71" s="1"/>
  <c r="AR59" i="44"/>
  <c r="AR63"/>
  <c r="AR67"/>
  <c r="AR71"/>
  <c r="AR75"/>
  <c r="AR79"/>
  <c r="AR98" i="46"/>
  <c r="AM12" i="47"/>
  <c r="AM20"/>
  <c r="AM24"/>
  <c r="AM32"/>
  <c r="AM35"/>
  <c r="AM40"/>
  <c r="AM48"/>
  <c r="AM51"/>
  <c r="AM56"/>
  <c r="AM75"/>
  <c r="AM88"/>
  <c r="AR93" i="46"/>
  <c r="AM68" i="47"/>
  <c r="AM71"/>
  <c r="AM84"/>
  <c r="AM87"/>
  <c r="AR90" i="46"/>
  <c r="AM97" i="47"/>
  <c r="AM105"/>
  <c r="AM13" i="49"/>
  <c r="AM104" i="50"/>
  <c r="AM100"/>
  <c r="AR33" i="46"/>
  <c r="AR49"/>
  <c r="AR65"/>
  <c r="AM105" i="50"/>
  <c r="AM107" i="47"/>
  <c r="AM109"/>
  <c r="AR77" i="46"/>
  <c r="AR101"/>
  <c r="AK155" i="73"/>
  <c r="AK156" s="1"/>
  <c r="AL12" i="56"/>
  <c r="AL13" i="58"/>
  <c r="AL101" i="60"/>
  <c r="AL78"/>
  <c r="AM12" i="63"/>
  <c r="AM20"/>
  <c r="AM28"/>
  <c r="AM36"/>
  <c r="AM44"/>
  <c r="AM52"/>
  <c r="AM60"/>
  <c r="AM68"/>
  <c r="AM76"/>
  <c r="AM80"/>
  <c r="AM92"/>
  <c r="AM96"/>
  <c r="AM108"/>
  <c r="AL85"/>
  <c r="AM27"/>
  <c r="AM35"/>
  <c r="AM43"/>
  <c r="AM51"/>
  <c r="AM59"/>
  <c r="AM67"/>
  <c r="AM75"/>
  <c r="AM87"/>
  <c r="AM91"/>
  <c r="AM103"/>
  <c r="AL66" i="61"/>
  <c r="AL104" i="63"/>
  <c r="AL108"/>
  <c r="AL14"/>
  <c r="AL11" i="64"/>
  <c r="AL18"/>
  <c r="AL26"/>
  <c r="AL65"/>
  <c r="AL97"/>
  <c r="AL79"/>
  <c r="AL95"/>
  <c r="AL17" i="63"/>
  <c r="AL11" i="65"/>
  <c r="AL60"/>
  <c r="AL68"/>
  <c r="AL76"/>
  <c r="AL84"/>
  <c r="AL26" i="67"/>
  <c r="AL34"/>
  <c r="AL42"/>
  <c r="AL50"/>
  <c r="AL58"/>
  <c r="AL66"/>
  <c r="AL74"/>
  <c r="AL82"/>
  <c r="AL90"/>
  <c r="AL98"/>
  <c r="AL106"/>
  <c r="AL15" i="66"/>
  <c r="AL23"/>
  <c r="AL31"/>
  <c r="AL39"/>
  <c r="AL47"/>
  <c r="AL55"/>
  <c r="U83" i="53"/>
  <c r="U111" i="71" s="1"/>
  <c r="Q108" i="51"/>
  <c r="AC103"/>
  <c r="AC141" i="69" s="1"/>
  <c r="U95" i="51"/>
  <c r="U128" i="69" s="1"/>
  <c r="AC87" i="51"/>
  <c r="AC116" i="69" s="1"/>
  <c r="U71" i="51"/>
  <c r="U95" i="69" s="1"/>
  <c r="AK52" i="51"/>
  <c r="AK68" i="69" s="1"/>
  <c r="AK34" i="51"/>
  <c r="AK43" i="69" s="1"/>
  <c r="U13" i="51"/>
  <c r="U14" i="69" s="1"/>
  <c r="AC106" i="52"/>
  <c r="AC144" i="70" s="1"/>
  <c r="M91" i="52"/>
  <c r="M121" i="70" s="1"/>
  <c r="M72" i="52"/>
  <c r="M96" i="70" s="1"/>
  <c r="AC58" i="52"/>
  <c r="AC77" i="70" s="1"/>
  <c r="AC43" i="52"/>
  <c r="AC56" i="70" s="1"/>
  <c r="AL25" i="52"/>
  <c r="AL30" i="70" s="1"/>
  <c r="M15" i="52"/>
  <c r="M17" i="70" s="1"/>
  <c r="M19" s="1"/>
  <c r="AA108" i="53"/>
  <c r="U99"/>
  <c r="U135" i="71" s="1"/>
  <c r="U79" i="53"/>
  <c r="U105" i="71" s="1"/>
  <c r="U63" i="53"/>
  <c r="U85" i="71" s="1"/>
  <c r="U47" i="53"/>
  <c r="U61" i="71" s="1"/>
  <c r="U31" i="53"/>
  <c r="U40" i="71" s="1"/>
  <c r="U15" i="53"/>
  <c r="U17" i="71" s="1"/>
  <c r="AH37" i="69"/>
  <c r="X37"/>
  <c r="N37"/>
  <c r="AL62" i="56"/>
  <c r="AL83" i="62"/>
  <c r="AL27" i="63"/>
  <c r="AM19" i="65"/>
  <c r="AM20"/>
  <c r="AM35"/>
  <c r="AM36"/>
  <c r="AM51"/>
  <c r="AM52"/>
  <c r="AM66"/>
  <c r="AM72"/>
  <c r="AM73"/>
  <c r="AM14" i="67"/>
  <c r="AM34"/>
  <c r="AM35"/>
  <c r="AM50"/>
  <c r="AM51"/>
  <c r="AM66"/>
  <c r="AM67"/>
  <c r="AM100"/>
  <c r="AM101"/>
  <c r="AM102"/>
  <c r="AM103"/>
  <c r="AM112" i="68"/>
  <c r="AM15" i="65"/>
  <c r="AM64"/>
  <c r="AM93"/>
  <c r="AM94"/>
  <c r="AM95"/>
  <c r="AM96"/>
  <c r="AM97"/>
  <c r="AM98"/>
  <c r="AM12" i="67"/>
  <c r="AM16"/>
  <c r="AM20"/>
  <c r="AM24"/>
  <c r="AM28"/>
  <c r="AM32"/>
  <c r="AM36"/>
  <c r="AM40"/>
  <c r="AM44"/>
  <c r="AM48"/>
  <c r="AM52"/>
  <c r="AM56"/>
  <c r="AM64"/>
  <c r="AM72"/>
  <c r="AM20" i="66"/>
  <c r="AM21"/>
  <c r="AM28"/>
  <c r="AM29"/>
  <c r="AM36"/>
  <c r="AM37"/>
  <c r="AM44"/>
  <c r="AM45"/>
  <c r="AM52"/>
  <c r="AM53"/>
  <c r="AM60"/>
  <c r="AM61"/>
  <c r="AM68"/>
  <c r="AM69"/>
  <c r="AM76"/>
  <c r="AM77"/>
  <c r="AM78"/>
  <c r="AM79"/>
  <c r="AM80"/>
  <c r="AM81"/>
  <c r="AM82"/>
  <c r="AM83"/>
  <c r="AM84"/>
  <c r="AM85"/>
  <c r="AM86"/>
  <c r="AM96"/>
  <c r="AM97"/>
  <c r="AM98"/>
  <c r="AM99"/>
  <c r="AM100"/>
  <c r="AM101"/>
  <c r="AM102"/>
  <c r="AL29" i="64"/>
  <c r="AL88" i="60"/>
  <c r="AL57" i="58"/>
  <c r="AL104"/>
  <c r="AL55"/>
  <c r="T37" i="73"/>
  <c r="T69"/>
  <c r="U87" i="51"/>
  <c r="U116" i="69" s="1"/>
  <c r="AC87" i="52"/>
  <c r="AC116" i="70" s="1"/>
  <c r="AC39" i="52"/>
  <c r="AC50" i="70" s="1"/>
  <c r="M34" i="52"/>
  <c r="M43" i="70" s="1"/>
  <c r="AL34" i="64"/>
  <c r="AL66"/>
  <c r="AL18" i="66"/>
  <c r="AL26"/>
  <c r="AL34"/>
  <c r="AL42"/>
  <c r="AL50"/>
  <c r="AL58"/>
  <c r="U83" i="51"/>
  <c r="U111" i="69" s="1"/>
  <c r="U115" s="1"/>
  <c r="U95" i="53"/>
  <c r="U128" i="71" s="1"/>
  <c r="W108" i="51"/>
  <c r="I108"/>
  <c r="AC105"/>
  <c r="AC143" i="69" s="1"/>
  <c r="AC146" s="1"/>
  <c r="U105" i="51"/>
  <c r="U143" i="69" s="1"/>
  <c r="AC101" i="51"/>
  <c r="AC137" i="69" s="1"/>
  <c r="U101" i="51"/>
  <c r="U137" i="69" s="1"/>
  <c r="AC97" i="51"/>
  <c r="AC131" i="69" s="1"/>
  <c r="AC132" s="1"/>
  <c r="U97" i="51"/>
  <c r="U131" i="69" s="1"/>
  <c r="U132" s="1"/>
  <c r="AC93" i="51"/>
  <c r="AC125" i="69" s="1"/>
  <c r="AC126" s="1"/>
  <c r="U93" i="51"/>
  <c r="U125" i="69" s="1"/>
  <c r="U126" s="1"/>
  <c r="AC89" i="51"/>
  <c r="AC118" i="69" s="1"/>
  <c r="U89" i="51"/>
  <c r="U118" i="69" s="1"/>
  <c r="U85" i="51"/>
  <c r="U113" i="69" s="1"/>
  <c r="U81" i="51"/>
  <c r="U108" i="69" s="1"/>
  <c r="U77" i="51"/>
  <c r="U103" i="69" s="1"/>
  <c r="U73" i="51"/>
  <c r="U98" i="69" s="1"/>
  <c r="U69" i="51"/>
  <c r="U93" i="69" s="1"/>
  <c r="U65" i="51"/>
  <c r="U87" i="69" s="1"/>
  <c r="U60" i="51"/>
  <c r="U80" i="69" s="1"/>
  <c r="U81" s="1"/>
  <c r="U56" i="51"/>
  <c r="U74" i="69" s="1"/>
  <c r="U50" i="51"/>
  <c r="U66" i="69" s="1"/>
  <c r="U46" i="51"/>
  <c r="U60" i="69" s="1"/>
  <c r="AK40" i="51"/>
  <c r="AK51" i="69" s="1"/>
  <c r="AK36" i="51"/>
  <c r="AK46" i="69" s="1"/>
  <c r="AK32" i="51"/>
  <c r="AK41" i="69" s="1"/>
  <c r="U28" i="51"/>
  <c r="U35" i="69" s="1"/>
  <c r="U22" i="51"/>
  <c r="U27" i="69" s="1"/>
  <c r="U16" i="51"/>
  <c r="U18" i="69" s="1"/>
  <c r="AI108" i="52"/>
  <c r="I108"/>
  <c r="AL104"/>
  <c r="AL142" i="70" s="1"/>
  <c r="AL101" i="52"/>
  <c r="AL137" i="70" s="1"/>
  <c r="AC101" i="52"/>
  <c r="AC137" i="70" s="1"/>
  <c r="M97" i="52"/>
  <c r="M131" i="70" s="1"/>
  <c r="M132" s="1"/>
  <c r="M93" i="52"/>
  <c r="M125" i="70" s="1"/>
  <c r="M126" s="1"/>
  <c r="AC89" i="52"/>
  <c r="AC118" i="70" s="1"/>
  <c r="AL85" i="52"/>
  <c r="AL113" i="70" s="1"/>
  <c r="AC81" i="52"/>
  <c r="AC108" i="70" s="1"/>
  <c r="AL77" i="52"/>
  <c r="AL103" i="70" s="1"/>
  <c r="AC74" i="52"/>
  <c r="AC99" i="70" s="1"/>
  <c r="M70" i="52"/>
  <c r="M94" i="70" s="1"/>
  <c r="AL66" i="52"/>
  <c r="AL89" i="70" s="1"/>
  <c r="AC63" i="52"/>
  <c r="AC85" i="70" s="1"/>
  <c r="AC88" s="1"/>
  <c r="M60" i="52"/>
  <c r="M80" i="70" s="1"/>
  <c r="AL56" i="52"/>
  <c r="AL74" i="70" s="1"/>
  <c r="AC52" i="52"/>
  <c r="AC68" i="70" s="1"/>
  <c r="M49" i="52"/>
  <c r="M64" i="70" s="1"/>
  <c r="M65" s="1"/>
  <c r="M45" i="52"/>
  <c r="M58" i="70" s="1"/>
  <c r="AL41" i="52"/>
  <c r="AL53" i="70" s="1"/>
  <c r="AC41" i="52"/>
  <c r="AC53" i="70" s="1"/>
  <c r="M38" i="52"/>
  <c r="M49" i="70" s="1"/>
  <c r="M52" s="1"/>
  <c r="AC35" i="52"/>
  <c r="AC44" i="70" s="1"/>
  <c r="AL32" i="52"/>
  <c r="AL41" i="70" s="1"/>
  <c r="M30" i="52"/>
  <c r="M38" i="70" s="1"/>
  <c r="M39" s="1"/>
  <c r="M27" i="52"/>
  <c r="M33" i="70" s="1"/>
  <c r="M34" s="1"/>
  <c r="AC24" i="52"/>
  <c r="AC29" i="70" s="1"/>
  <c r="AL21" i="52"/>
  <c r="AL25" i="70" s="1"/>
  <c r="M19" i="52"/>
  <c r="M22" i="70" s="1"/>
  <c r="AC16" i="52"/>
  <c r="AC18" i="70" s="1"/>
  <c r="AC19" s="1"/>
  <c r="AL13" i="52"/>
  <c r="AL14" i="70" s="1"/>
  <c r="M11" i="52"/>
  <c r="M11" i="70" s="1"/>
  <c r="W108" i="53"/>
  <c r="I108"/>
  <c r="U105"/>
  <c r="U143" i="71" s="1"/>
  <c r="U101" i="53"/>
  <c r="U137" i="71" s="1"/>
  <c r="U97" i="53"/>
  <c r="U131" i="71" s="1"/>
  <c r="U132" s="1"/>
  <c r="U93" i="53"/>
  <c r="U125" i="71" s="1"/>
  <c r="U126" s="1"/>
  <c r="U89" i="53"/>
  <c r="U118" i="71" s="1"/>
  <c r="U85" i="53"/>
  <c r="U113" i="71" s="1"/>
  <c r="U81" i="53"/>
  <c r="U108" i="71" s="1"/>
  <c r="U77" i="53"/>
  <c r="U103" i="71" s="1"/>
  <c r="U73" i="53"/>
  <c r="U98" i="71" s="1"/>
  <c r="U69" i="53"/>
  <c r="U93" i="71" s="1"/>
  <c r="U65" i="53"/>
  <c r="U87" i="71" s="1"/>
  <c r="U61" i="53"/>
  <c r="U82" i="71" s="1"/>
  <c r="U84" s="1"/>
  <c r="U57" i="53"/>
  <c r="U76" i="71" s="1"/>
  <c r="U53" i="53"/>
  <c r="U70" i="71" s="1"/>
  <c r="U49" i="53"/>
  <c r="U64" i="71" s="1"/>
  <c r="U45" i="53"/>
  <c r="U58" i="71" s="1"/>
  <c r="U59" s="1"/>
  <c r="U41" i="53"/>
  <c r="U53" i="71" s="1"/>
  <c r="U37" i="53"/>
  <c r="U47" i="71" s="1"/>
  <c r="U33" i="53"/>
  <c r="U42" i="71" s="1"/>
  <c r="U29" i="53"/>
  <c r="U36" i="71" s="1"/>
  <c r="U25" i="53"/>
  <c r="U30" i="71" s="1"/>
  <c r="U21" i="53"/>
  <c r="U25" i="71" s="1"/>
  <c r="U17" i="53"/>
  <c r="U20" i="71" s="1"/>
  <c r="U13" i="53"/>
  <c r="U14" i="71" s="1"/>
  <c r="U16" s="1"/>
  <c r="J37" i="69"/>
  <c r="AR28" i="46"/>
  <c r="AR32"/>
  <c r="AR36"/>
  <c r="AR40"/>
  <c r="AR44"/>
  <c r="AR48"/>
  <c r="AR52"/>
  <c r="AR56"/>
  <c r="AR60"/>
  <c r="AR64"/>
  <c r="AR68"/>
  <c r="AR72"/>
  <c r="AR27"/>
  <c r="AR30"/>
  <c r="AR31"/>
  <c r="AR35"/>
  <c r="AR38"/>
  <c r="AR39"/>
  <c r="AR43"/>
  <c r="AR46"/>
  <c r="AR47"/>
  <c r="AR51"/>
  <c r="AR54"/>
  <c r="AR55"/>
  <c r="AR59"/>
  <c r="AR62"/>
  <c r="AR63"/>
  <c r="AR67"/>
  <c r="AR70"/>
  <c r="AR71"/>
  <c r="AR25"/>
  <c r="AR76"/>
  <c r="AR84"/>
  <c r="AR92"/>
  <c r="AR96"/>
  <c r="AR100"/>
  <c r="AR104"/>
  <c r="AR80"/>
  <c r="AR88"/>
  <c r="AR95"/>
  <c r="AR103"/>
  <c r="AR75"/>
  <c r="AR79"/>
  <c r="AR29"/>
  <c r="AR37"/>
  <c r="AR45"/>
  <c r="AR53"/>
  <c r="AR61"/>
  <c r="AR69"/>
  <c r="AR87"/>
  <c r="AR99"/>
  <c r="AR91"/>
  <c r="AR83"/>
  <c r="U155" i="73"/>
  <c r="U156" s="1"/>
  <c r="AL11" i="66"/>
  <c r="AR106" i="54"/>
  <c r="AL18" i="56"/>
  <c r="AL51"/>
  <c r="AL111"/>
  <c r="AL112" i="60"/>
  <c r="AR106" i="45"/>
  <c r="AR107"/>
  <c r="AM112" i="50"/>
  <c r="AM113"/>
  <c r="AL94" i="60"/>
  <c r="AL100" i="56"/>
  <c r="AL39" i="60"/>
  <c r="AL92"/>
  <c r="AL100"/>
  <c r="AL31" i="58"/>
  <c r="AL33" i="64"/>
  <c r="AL99" i="63"/>
  <c r="AL82" i="64"/>
  <c r="AL59" i="58"/>
  <c r="AL15" i="65"/>
  <c r="AL23"/>
  <c r="AL31"/>
  <c r="AL39"/>
  <c r="AL47"/>
  <c r="AL55"/>
  <c r="AL63"/>
  <c r="AL71"/>
  <c r="AL79"/>
  <c r="AL87"/>
  <c r="AL20" i="63"/>
  <c r="AL24"/>
  <c r="AL28"/>
  <c r="AL30"/>
  <c r="AL32"/>
  <c r="AL96"/>
  <c r="AL35"/>
  <c r="AL37"/>
  <c r="AL39"/>
  <c r="AL41"/>
  <c r="AL47"/>
  <c r="AL49"/>
  <c r="AL51"/>
  <c r="AL53"/>
  <c r="AL55"/>
  <c r="AL57"/>
  <c r="AL59"/>
  <c r="AL61"/>
  <c r="AL65"/>
  <c r="AL67"/>
  <c r="AL79"/>
  <c r="AL29" i="61"/>
  <c r="AL20" i="60"/>
  <c r="AL32"/>
  <c r="AL40"/>
  <c r="AL48"/>
  <c r="AL56"/>
  <c r="AL64"/>
  <c r="AL72"/>
  <c r="AL80"/>
  <c r="AL103"/>
  <c r="AL111"/>
  <c r="AL17"/>
  <c r="AL27"/>
  <c r="AL51"/>
  <c r="AL59"/>
  <c r="AL108"/>
  <c r="AL28" i="62"/>
  <c r="AL32"/>
  <c r="AL37"/>
  <c r="AL47"/>
  <c r="AL86"/>
  <c r="AR107" i="42"/>
  <c r="AL45" i="58"/>
  <c r="AL37"/>
  <c r="AL14" i="64"/>
  <c r="AL22"/>
  <c r="AL30"/>
  <c r="AL38"/>
  <c r="AL46"/>
  <c r="AL54"/>
  <c r="AL62"/>
  <c r="AL70"/>
  <c r="AL19"/>
  <c r="AL27"/>
  <c r="AL37"/>
  <c r="AL45"/>
  <c r="AL69"/>
  <c r="AL93"/>
  <c r="AL101"/>
  <c r="AL17"/>
  <c r="AL35"/>
  <c r="AL51"/>
  <c r="AL59"/>
  <c r="AL75"/>
  <c r="AL108"/>
  <c r="AL86" i="63"/>
  <c r="AL94"/>
  <c r="AL79" i="60"/>
  <c r="AL13" i="65"/>
  <c r="AL17"/>
  <c r="AL21"/>
  <c r="AL25"/>
  <c r="AL29"/>
  <c r="AL33"/>
  <c r="AL37"/>
  <c r="AL41"/>
  <c r="AL45"/>
  <c r="AL49"/>
  <c r="AL53"/>
  <c r="AL57"/>
  <c r="AL61"/>
  <c r="AL65"/>
  <c r="AL69"/>
  <c r="AL73"/>
  <c r="AL77"/>
  <c r="AL81"/>
  <c r="AL85"/>
  <c r="AL89"/>
  <c r="AL93"/>
  <c r="AL97"/>
  <c r="AL101"/>
  <c r="AL105"/>
  <c r="AL109"/>
  <c r="AL113"/>
  <c r="AL15" i="67"/>
  <c r="AL19"/>
  <c r="AL23"/>
  <c r="AL27"/>
  <c r="AL31"/>
  <c r="AL35"/>
  <c r="AL39"/>
  <c r="AL43"/>
  <c r="AL47"/>
  <c r="AL51"/>
  <c r="AL55"/>
  <c r="AL59"/>
  <c r="AL63"/>
  <c r="AL67"/>
  <c r="AL71"/>
  <c r="AL75"/>
  <c r="AL79"/>
  <c r="AL83"/>
  <c r="AL87"/>
  <c r="AL91"/>
  <c r="AL95"/>
  <c r="AL99"/>
  <c r="AL103"/>
  <c r="AL107"/>
  <c r="AL111"/>
  <c r="AL13" i="66"/>
  <c r="AL16"/>
  <c r="AL20"/>
  <c r="AL24"/>
  <c r="AL28"/>
  <c r="AL32"/>
  <c r="AL36"/>
  <c r="AL40"/>
  <c r="AL44"/>
  <c r="AL48"/>
  <c r="AL52"/>
  <c r="AL56"/>
  <c r="AL60"/>
  <c r="AL64"/>
  <c r="AL68"/>
  <c r="AL72"/>
  <c r="AL76"/>
  <c r="AL61"/>
  <c r="AL63"/>
  <c r="AL65"/>
  <c r="AL67"/>
  <c r="AL69"/>
  <c r="AL71"/>
  <c r="AL73"/>
  <c r="AL75"/>
  <c r="AL77"/>
  <c r="AL79"/>
  <c r="AL61" i="60"/>
  <c r="AL29"/>
  <c r="AL42" i="62"/>
  <c r="AL78" i="64"/>
  <c r="AL12"/>
  <c r="AL16"/>
  <c r="AL20"/>
  <c r="AL24"/>
  <c r="AL28"/>
  <c r="AL32"/>
  <c r="AL40"/>
  <c r="AL44"/>
  <c r="AL56"/>
  <c r="AL64"/>
  <c r="AL68"/>
  <c r="AL80"/>
  <c r="AL107"/>
  <c r="AL111"/>
  <c r="AL52"/>
  <c r="AL72"/>
  <c r="AL84"/>
  <c r="AL41"/>
  <c r="AL71"/>
  <c r="AL81"/>
  <c r="AL112"/>
  <c r="AL47"/>
  <c r="AL13"/>
  <c r="AL36"/>
  <c r="AL48"/>
  <c r="AL60"/>
  <c r="AL76"/>
  <c r="AL83" i="63"/>
  <c r="AL89"/>
  <c r="AL97"/>
  <c r="AR106" i="41"/>
  <c r="AL12" i="63"/>
  <c r="AL19"/>
  <c r="AL21"/>
  <c r="AL23"/>
  <c r="AL25"/>
  <c r="AL29"/>
  <c r="AL31"/>
  <c r="AL33"/>
  <c r="AL88"/>
  <c r="AL34"/>
  <c r="AL36"/>
  <c r="AL38"/>
  <c r="AL40"/>
  <c r="AL42"/>
  <c r="AL44"/>
  <c r="AL46"/>
  <c r="AL48"/>
  <c r="AL50"/>
  <c r="AL52"/>
  <c r="AL54"/>
  <c r="AL56"/>
  <c r="AL58"/>
  <c r="AL60"/>
  <c r="AL62"/>
  <c r="AL64"/>
  <c r="AL66"/>
  <c r="AL68"/>
  <c r="AL70"/>
  <c r="AL72"/>
  <c r="AL74"/>
  <c r="AL76"/>
  <c r="AL78"/>
  <c r="AL80"/>
  <c r="AL82"/>
  <c r="AL92"/>
  <c r="AM112"/>
  <c r="AM14"/>
  <c r="AM18"/>
  <c r="AL102"/>
  <c r="AL16"/>
  <c r="AA142" i="73"/>
  <c r="L16"/>
  <c r="T93"/>
  <c r="AL27"/>
  <c r="AK150"/>
  <c r="AC153"/>
  <c r="AC154" s="1"/>
  <c r="AL73" i="62"/>
  <c r="AL81"/>
  <c r="AM12"/>
  <c r="AM16"/>
  <c r="AM20"/>
  <c r="AM27"/>
  <c r="AM31"/>
  <c r="AM35"/>
  <c r="AM39"/>
  <c r="AM43"/>
  <c r="AM47"/>
  <c r="AM51"/>
  <c r="AM55"/>
  <c r="AM59"/>
  <c r="AM62"/>
  <c r="AM66"/>
  <c r="AM70"/>
  <c r="AM74"/>
  <c r="AM80"/>
  <c r="AM82"/>
  <c r="AM84"/>
  <c r="AM86"/>
  <c r="AM96"/>
  <c r="AM98"/>
  <c r="AM100"/>
  <c r="AM102"/>
  <c r="AL71"/>
  <c r="AL79"/>
  <c r="AL87"/>
  <c r="AL95"/>
  <c r="AM14"/>
  <c r="AM18"/>
  <c r="AM22"/>
  <c r="AM26"/>
  <c r="AM30"/>
  <c r="AM34"/>
  <c r="AM38"/>
  <c r="AM42"/>
  <c r="AM46"/>
  <c r="AM50"/>
  <c r="AM54"/>
  <c r="AM58"/>
  <c r="AM64"/>
  <c r="AM68"/>
  <c r="AM72"/>
  <c r="AM76"/>
  <c r="AM78"/>
  <c r="AM88"/>
  <c r="AM90"/>
  <c r="AM92"/>
  <c r="AM94"/>
  <c r="AM104"/>
  <c r="AM106"/>
  <c r="AM108"/>
  <c r="AM110"/>
  <c r="AL85"/>
  <c r="AL93"/>
  <c r="AL14"/>
  <c r="AL18"/>
  <c r="AL22"/>
  <c r="AL26"/>
  <c r="AL31"/>
  <c r="AL35"/>
  <c r="AL111"/>
  <c r="AL13"/>
  <c r="AL17"/>
  <c r="AL54"/>
  <c r="AL58"/>
  <c r="AL62"/>
  <c r="AL66"/>
  <c r="AL72"/>
  <c r="AL103"/>
  <c r="AL41"/>
  <c r="AL49"/>
  <c r="AL96"/>
  <c r="AL104"/>
  <c r="AL21"/>
  <c r="AL25"/>
  <c r="AL51"/>
  <c r="AL55"/>
  <c r="AL59"/>
  <c r="AL63"/>
  <c r="AL67"/>
  <c r="AL84"/>
  <c r="AL74"/>
  <c r="AL106"/>
  <c r="AL108"/>
  <c r="AL36"/>
  <c r="AL77"/>
  <c r="AL75"/>
  <c r="AL91"/>
  <c r="AL97"/>
  <c r="AL12"/>
  <c r="AL16"/>
  <c r="AL20"/>
  <c r="AL24"/>
  <c r="AL29"/>
  <c r="AL33"/>
  <c r="AL39"/>
  <c r="AL113"/>
  <c r="AL15"/>
  <c r="AL52"/>
  <c r="AL56"/>
  <c r="AL60"/>
  <c r="AL64"/>
  <c r="AL68"/>
  <c r="AL80"/>
  <c r="AL105"/>
  <c r="AL43"/>
  <c r="AL88"/>
  <c r="AL102"/>
  <c r="AL110"/>
  <c r="AL23"/>
  <c r="AL27"/>
  <c r="AL53"/>
  <c r="AL57"/>
  <c r="AL61"/>
  <c r="AL65"/>
  <c r="AL76"/>
  <c r="AL92"/>
  <c r="AL48"/>
  <c r="AL98"/>
  <c r="AL38"/>
  <c r="AL45"/>
  <c r="AL46"/>
  <c r="AL94"/>
  <c r="AL19" i="60"/>
  <c r="AL97"/>
  <c r="AL15"/>
  <c r="AL21"/>
  <c r="AL12"/>
  <c r="AL28"/>
  <c r="AL36"/>
  <c r="AL44"/>
  <c r="AL52"/>
  <c r="AL60"/>
  <c r="AL68"/>
  <c r="AL76"/>
  <c r="AL96"/>
  <c r="AL107"/>
  <c r="AL16"/>
  <c r="AL83"/>
  <c r="AL110"/>
  <c r="AL87"/>
  <c r="AL90"/>
  <c r="AL55"/>
  <c r="L26" i="73"/>
  <c r="AL63" i="60"/>
  <c r="AM13"/>
  <c r="AM17"/>
  <c r="AM21"/>
  <c r="AM25"/>
  <c r="AM29"/>
  <c r="AM33"/>
  <c r="AM37"/>
  <c r="AM41"/>
  <c r="AM45"/>
  <c r="AM49"/>
  <c r="AM53"/>
  <c r="AM57"/>
  <c r="AM61"/>
  <c r="AM65"/>
  <c r="AM69"/>
  <c r="AM73"/>
  <c r="AM77"/>
  <c r="AM87"/>
  <c r="AM89"/>
  <c r="AM91"/>
  <c r="AM93"/>
  <c r="AM103"/>
  <c r="AM105"/>
  <c r="AM107"/>
  <c r="AM109"/>
  <c r="AM15"/>
  <c r="AM19"/>
  <c r="AM26"/>
  <c r="AM30"/>
  <c r="AM34"/>
  <c r="AM38"/>
  <c r="AM42"/>
  <c r="AM46"/>
  <c r="AM54"/>
  <c r="AM58"/>
  <c r="AM62"/>
  <c r="AM66"/>
  <c r="AM70"/>
  <c r="AM74"/>
  <c r="AM78"/>
  <c r="AM80"/>
  <c r="AM82"/>
  <c r="AM84"/>
  <c r="AM94"/>
  <c r="AM96"/>
  <c r="AM98"/>
  <c r="AM100"/>
  <c r="AM110"/>
  <c r="AL93"/>
  <c r="AL13"/>
  <c r="AL23"/>
  <c r="AL30"/>
  <c r="AL46"/>
  <c r="AL54"/>
  <c r="AL62"/>
  <c r="AL70"/>
  <c r="AL86"/>
  <c r="AL105"/>
  <c r="AL82"/>
  <c r="AL113"/>
  <c r="AL43"/>
  <c r="AL67"/>
  <c r="AL98"/>
  <c r="AL102"/>
  <c r="AL89"/>
  <c r="L23" i="73"/>
  <c r="AL106" i="60"/>
  <c r="AL53"/>
  <c r="AL45"/>
  <c r="AL69"/>
  <c r="AL37"/>
  <c r="AC91" i="73"/>
  <c r="AC93" s="1"/>
  <c r="AA87"/>
  <c r="G87"/>
  <c r="AA59"/>
  <c r="AL85" i="61"/>
  <c r="AL87"/>
  <c r="AL15"/>
  <c r="AL19"/>
  <c r="AL27"/>
  <c r="AL49"/>
  <c r="AL60"/>
  <c r="AL105"/>
  <c r="AL14"/>
  <c r="AL42"/>
  <c r="AL76"/>
  <c r="AL23"/>
  <c r="AL37"/>
  <c r="AL101"/>
  <c r="AL108"/>
  <c r="AL50"/>
  <c r="AL96"/>
  <c r="AL110"/>
  <c r="AL75"/>
  <c r="AL21"/>
  <c r="AL59"/>
  <c r="AC76" i="73"/>
  <c r="AL89" i="61"/>
  <c r="AL97"/>
  <c r="AM12"/>
  <c r="AM16"/>
  <c r="AM20"/>
  <c r="AM28"/>
  <c r="AM32"/>
  <c r="AM36"/>
  <c r="AM40"/>
  <c r="AM44"/>
  <c r="AM48"/>
  <c r="AM52"/>
  <c r="AM56"/>
  <c r="AM60"/>
  <c r="AM64"/>
  <c r="AM68"/>
  <c r="AM72"/>
  <c r="AM76"/>
  <c r="AM78"/>
  <c r="AM80"/>
  <c r="AM90"/>
  <c r="AM92"/>
  <c r="AM94"/>
  <c r="AM96"/>
  <c r="AM106"/>
  <c r="AM108"/>
  <c r="AM110"/>
  <c r="AM15"/>
  <c r="AM19"/>
  <c r="AM26"/>
  <c r="AM30"/>
  <c r="AM34"/>
  <c r="AM38"/>
  <c r="AM42"/>
  <c r="AM46"/>
  <c r="AM50"/>
  <c r="AM54"/>
  <c r="AM58"/>
  <c r="AM62"/>
  <c r="AM66"/>
  <c r="AM70"/>
  <c r="AM74"/>
  <c r="AM82"/>
  <c r="AM84"/>
  <c r="AM86"/>
  <c r="AM88"/>
  <c r="AM98"/>
  <c r="AM100"/>
  <c r="AM102"/>
  <c r="AM104"/>
  <c r="AL83"/>
  <c r="AL91"/>
  <c r="AL13"/>
  <c r="AL17"/>
  <c r="AL24"/>
  <c r="AL38"/>
  <c r="AL72"/>
  <c r="AL102"/>
  <c r="AL107"/>
  <c r="AL56"/>
  <c r="AL88"/>
  <c r="AL31"/>
  <c r="AL106"/>
  <c r="AL12"/>
  <c r="AL113"/>
  <c r="AL28"/>
  <c r="AL48"/>
  <c r="AL25"/>
  <c r="Q114" i="58"/>
  <c r="L13" i="73"/>
  <c r="AL15"/>
  <c r="AL21"/>
  <c r="AL11" i="58"/>
  <c r="AL85"/>
  <c r="AM13"/>
  <c r="AM17"/>
  <c r="AM21"/>
  <c r="AM25"/>
  <c r="AM29"/>
  <c r="AM33"/>
  <c r="AM37"/>
  <c r="AM41"/>
  <c r="AM45"/>
  <c r="AM49"/>
  <c r="AM53"/>
  <c r="AM57"/>
  <c r="AM61"/>
  <c r="AM65"/>
  <c r="AM69"/>
  <c r="AM73"/>
  <c r="AM77"/>
  <c r="AM87"/>
  <c r="AM89"/>
  <c r="AM91"/>
  <c r="AM93"/>
  <c r="AM103"/>
  <c r="AM105"/>
  <c r="AM107"/>
  <c r="AM109"/>
  <c r="AL87"/>
  <c r="AL95"/>
  <c r="AM14"/>
  <c r="AM18"/>
  <c r="AM22"/>
  <c r="AM27"/>
  <c r="AM31"/>
  <c r="AM35"/>
  <c r="AM39"/>
  <c r="AM43"/>
  <c r="AM47"/>
  <c r="AM51"/>
  <c r="AM55"/>
  <c r="AM59"/>
  <c r="AM63"/>
  <c r="AM67"/>
  <c r="AM71"/>
  <c r="AM75"/>
  <c r="AM79"/>
  <c r="AM81"/>
  <c r="AM83"/>
  <c r="AM85"/>
  <c r="AM95"/>
  <c r="AM97"/>
  <c r="AM99"/>
  <c r="AM101"/>
  <c r="AM111"/>
  <c r="AL15"/>
  <c r="AL26"/>
  <c r="AL33"/>
  <c r="AL38"/>
  <c r="AL44"/>
  <c r="AL52"/>
  <c r="AL60"/>
  <c r="AL67"/>
  <c r="AL88"/>
  <c r="AL92"/>
  <c r="AL96"/>
  <c r="AL106"/>
  <c r="AL14"/>
  <c r="AL22"/>
  <c r="AL42"/>
  <c r="AL99"/>
  <c r="AL103"/>
  <c r="AL107"/>
  <c r="AL78"/>
  <c r="AL84"/>
  <c r="AL28"/>
  <c r="AL72"/>
  <c r="AL80"/>
  <c r="AL32"/>
  <c r="AL46"/>
  <c r="AL58"/>
  <c r="AL66"/>
  <c r="AL70"/>
  <c r="AR107" i="43"/>
  <c r="AL21" i="58"/>
  <c r="AL63"/>
  <c r="AL71"/>
  <c r="AL75"/>
  <c r="AL79"/>
  <c r="AL61"/>
  <c r="AL35"/>
  <c r="T90" i="73"/>
  <c r="AL102" i="58"/>
  <c r="AL109"/>
  <c r="AL111"/>
  <c r="AL41"/>
  <c r="AL47"/>
  <c r="AL100"/>
  <c r="AL27"/>
  <c r="T59" i="73"/>
  <c r="AL51" i="58"/>
  <c r="S114"/>
  <c r="AL89"/>
  <c r="AL97"/>
  <c r="AL83"/>
  <c r="AL91"/>
  <c r="AL17"/>
  <c r="AL30"/>
  <c r="AL36"/>
  <c r="AL40"/>
  <c r="AL48"/>
  <c r="AL56"/>
  <c r="AL64"/>
  <c r="AL69"/>
  <c r="AL90"/>
  <c r="AL94"/>
  <c r="AL98"/>
  <c r="AL12"/>
  <c r="AL16"/>
  <c r="AL24"/>
  <c r="AL50"/>
  <c r="AL101"/>
  <c r="AL105"/>
  <c r="AL74"/>
  <c r="AL112"/>
  <c r="AL19"/>
  <c r="AL76"/>
  <c r="AL108"/>
  <c r="AL54"/>
  <c r="AL62"/>
  <c r="AL68"/>
  <c r="AL110"/>
  <c r="AL29"/>
  <c r="M121" i="73"/>
  <c r="AM26" i="58"/>
  <c r="AM30"/>
  <c r="AM34"/>
  <c r="AM38"/>
  <c r="AM42"/>
  <c r="AM46"/>
  <c r="AL113"/>
  <c r="AL86"/>
  <c r="AC12" i="73"/>
  <c r="AR96" i="40"/>
  <c r="AJ66" i="73"/>
  <c r="G26"/>
  <c r="AC40"/>
  <c r="AC41" s="1"/>
  <c r="K142"/>
  <c r="M85"/>
  <c r="AC85"/>
  <c r="T84"/>
  <c r="T149"/>
  <c r="T152" s="1"/>
  <c r="U125"/>
  <c r="U128" s="1"/>
  <c r="AR80" i="40"/>
  <c r="Y81" i="73"/>
  <c r="M120"/>
  <c r="M140"/>
  <c r="M28"/>
  <c r="M98"/>
  <c r="Y84"/>
  <c r="Y87"/>
  <c r="T87"/>
  <c r="T34"/>
  <c r="AK136"/>
  <c r="AK139" s="1"/>
  <c r="AA110"/>
  <c r="AA66"/>
  <c r="AC57"/>
  <c r="W49"/>
  <c r="AC30"/>
  <c r="M11"/>
  <c r="M25"/>
  <c r="AM25" s="1"/>
  <c r="K13"/>
  <c r="AC149"/>
  <c r="AI142"/>
  <c r="Y63"/>
  <c r="O87"/>
  <c r="AK71"/>
  <c r="AK36"/>
  <c r="AR107" i="40"/>
  <c r="AK131" i="73"/>
  <c r="AR70" i="40"/>
  <c r="AR88"/>
  <c r="AR104"/>
  <c r="AA63" i="73"/>
  <c r="Y23"/>
  <c r="AE59"/>
  <c r="T52"/>
  <c r="AL12"/>
  <c r="AL18"/>
  <c r="AL24"/>
  <c r="AJ19"/>
  <c r="AI152"/>
  <c r="K63"/>
  <c r="T13"/>
  <c r="AR100" i="40"/>
  <c r="AR76"/>
  <c r="AR84"/>
  <c r="AR92"/>
  <c r="AL41" i="61"/>
  <c r="AL107" i="63"/>
  <c r="AB34" i="73"/>
  <c r="AB66"/>
  <c r="AM12" i="58"/>
  <c r="AM16"/>
  <c r="AM20"/>
  <c r="AM24"/>
  <c r="AM28"/>
  <c r="AM32"/>
  <c r="AM36"/>
  <c r="AM40"/>
  <c r="AM44"/>
  <c r="AM48"/>
  <c r="AM52"/>
  <c r="AM56"/>
  <c r="AM60"/>
  <c r="AM64"/>
  <c r="AM68"/>
  <c r="AM72"/>
  <c r="AM76"/>
  <c r="AM86"/>
  <c r="AM88"/>
  <c r="AM90"/>
  <c r="AM92"/>
  <c r="AM102"/>
  <c r="AM104"/>
  <c r="AM106"/>
  <c r="AM108"/>
  <c r="AM15"/>
  <c r="AM19"/>
  <c r="AM50"/>
  <c r="AM54"/>
  <c r="AM58"/>
  <c r="AM62"/>
  <c r="AM66"/>
  <c r="AM70"/>
  <c r="AM74"/>
  <c r="AM80"/>
  <c r="AM82"/>
  <c r="AM84"/>
  <c r="AM94"/>
  <c r="AM96"/>
  <c r="AM98"/>
  <c r="AM100"/>
  <c r="AM110"/>
  <c r="K119" i="73"/>
  <c r="AM13" i="61"/>
  <c r="AM17"/>
  <c r="AM21"/>
  <c r="AM25"/>
  <c r="AM29"/>
  <c r="AM37"/>
  <c r="AM41"/>
  <c r="AM45"/>
  <c r="AM53"/>
  <c r="AM57"/>
  <c r="AM61"/>
  <c r="AM65"/>
  <c r="AM73"/>
  <c r="AM77"/>
  <c r="AM79"/>
  <c r="AM81"/>
  <c r="AM91"/>
  <c r="AM93"/>
  <c r="AM95"/>
  <c r="AM97"/>
  <c r="AM107"/>
  <c r="AM109"/>
  <c r="AM111"/>
  <c r="AM14"/>
  <c r="AM18"/>
  <c r="AM22"/>
  <c r="AM27"/>
  <c r="AM31"/>
  <c r="AM35"/>
  <c r="AM39"/>
  <c r="AM43"/>
  <c r="AM47"/>
  <c r="AM51"/>
  <c r="AM55"/>
  <c r="AM59"/>
  <c r="AM63"/>
  <c r="AM67"/>
  <c r="AM71"/>
  <c r="AM75"/>
  <c r="AM83"/>
  <c r="AM85"/>
  <c r="AM87"/>
  <c r="AM89"/>
  <c r="AM99"/>
  <c r="AM101"/>
  <c r="AM103"/>
  <c r="AM105"/>
  <c r="AM12" i="60"/>
  <c r="AM16"/>
  <c r="AM20"/>
  <c r="AM24"/>
  <c r="AM28"/>
  <c r="AM32"/>
  <c r="AM36"/>
  <c r="AM40"/>
  <c r="AM44"/>
  <c r="AM48"/>
  <c r="AM52"/>
  <c r="AM56"/>
  <c r="AM60"/>
  <c r="AM64"/>
  <c r="AM68"/>
  <c r="AM72"/>
  <c r="AM76"/>
  <c r="AM86"/>
  <c r="AM88"/>
  <c r="AM90"/>
  <c r="AM92"/>
  <c r="AM102"/>
  <c r="AM104"/>
  <c r="AM106"/>
  <c r="AM108"/>
  <c r="AM14"/>
  <c r="AM18"/>
  <c r="AM22"/>
  <c r="AM27"/>
  <c r="AM31"/>
  <c r="AM35"/>
  <c r="AM39"/>
  <c r="AM43"/>
  <c r="AM47"/>
  <c r="AM51"/>
  <c r="AM55"/>
  <c r="AM59"/>
  <c r="AM63"/>
  <c r="AM67"/>
  <c r="AM71"/>
  <c r="AM75"/>
  <c r="AM79"/>
  <c r="AM81"/>
  <c r="AM83"/>
  <c r="AM85"/>
  <c r="AM95"/>
  <c r="AM97"/>
  <c r="AM99"/>
  <c r="AM101"/>
  <c r="AM111"/>
  <c r="AM15" i="62"/>
  <c r="AM19"/>
  <c r="AM24"/>
  <c r="AM28"/>
  <c r="AM32"/>
  <c r="AM36"/>
  <c r="AM40"/>
  <c r="AM44"/>
  <c r="AM48"/>
  <c r="AM52"/>
  <c r="AM56"/>
  <c r="AM60"/>
  <c r="AM63"/>
  <c r="AM67"/>
  <c r="AM71"/>
  <c r="AM75"/>
  <c r="AM81"/>
  <c r="AM83"/>
  <c r="AM85"/>
  <c r="AM87"/>
  <c r="AM97"/>
  <c r="AM99"/>
  <c r="AM101"/>
  <c r="AM13"/>
  <c r="AM17"/>
  <c r="AM21"/>
  <c r="AM25"/>
  <c r="AM29"/>
  <c r="AM33"/>
  <c r="AM37"/>
  <c r="AM41"/>
  <c r="AM45"/>
  <c r="AM49"/>
  <c r="AM53"/>
  <c r="AM57"/>
  <c r="AM61"/>
  <c r="AM65"/>
  <c r="AM69"/>
  <c r="AM73"/>
  <c r="AM77"/>
  <c r="AM79"/>
  <c r="AM89"/>
  <c r="AM91"/>
  <c r="AM93"/>
  <c r="AM95"/>
  <c r="AM105"/>
  <c r="AM107"/>
  <c r="AM109"/>
  <c r="AM111"/>
  <c r="AM13" i="63"/>
  <c r="AM17"/>
  <c r="AM21"/>
  <c r="AM25"/>
  <c r="AM29"/>
  <c r="AM33"/>
  <c r="AM37"/>
  <c r="AM41"/>
  <c r="AM45"/>
  <c r="AM49"/>
  <c r="AM53"/>
  <c r="AM57"/>
  <c r="AM61"/>
  <c r="AM65"/>
  <c r="AM69"/>
  <c r="AM73"/>
  <c r="AM77"/>
  <c r="AM79"/>
  <c r="AM81"/>
  <c r="AM83"/>
  <c r="AM93"/>
  <c r="AM95"/>
  <c r="AM97"/>
  <c r="AM99"/>
  <c r="AM109"/>
  <c r="AM111"/>
  <c r="AM15"/>
  <c r="AM19"/>
  <c r="AM26"/>
  <c r="AM30"/>
  <c r="AM34"/>
  <c r="AM38"/>
  <c r="AM42"/>
  <c r="AM46"/>
  <c r="AM50"/>
  <c r="AM54"/>
  <c r="AM58"/>
  <c r="AM62"/>
  <c r="AM66"/>
  <c r="AM70"/>
  <c r="AM74"/>
  <c r="AM84"/>
  <c r="AM86"/>
  <c r="AM88"/>
  <c r="AM90"/>
  <c r="AM100"/>
  <c r="AM102"/>
  <c r="AM104"/>
  <c r="AM106"/>
  <c r="AL25" i="58"/>
  <c r="AM105" i="63"/>
  <c r="AM107"/>
  <c r="AL22"/>
  <c r="AL26"/>
  <c r="AL43"/>
  <c r="AL69"/>
  <c r="AL73"/>
  <c r="AL75"/>
  <c r="AL77"/>
  <c r="AL81"/>
  <c r="AL84"/>
  <c r="AM70" i="65"/>
  <c r="AM13" i="66"/>
  <c r="AM113" i="68"/>
  <c r="AL18" i="58"/>
  <c r="AL23"/>
  <c r="AL39"/>
  <c r="AL65"/>
  <c r="AL73"/>
  <c r="AL77"/>
  <c r="AL81"/>
  <c r="AL35" i="61"/>
  <c r="AL47"/>
  <c r="AL53"/>
  <c r="AL63"/>
  <c r="AL69"/>
  <c r="AL81"/>
  <c r="AL103"/>
  <c r="AL111"/>
  <c r="AL20"/>
  <c r="AL30"/>
  <c r="AL34"/>
  <c r="AL40"/>
  <c r="AL46"/>
  <c r="AL52"/>
  <c r="AL58"/>
  <c r="AL64"/>
  <c r="AL70"/>
  <c r="AL78"/>
  <c r="AL84"/>
  <c r="AL90"/>
  <c r="AL94"/>
  <c r="AL100"/>
  <c r="AL18" i="60"/>
  <c r="AL22"/>
  <c r="AL26"/>
  <c r="AL34"/>
  <c r="AL42"/>
  <c r="AL50"/>
  <c r="AL58"/>
  <c r="AL66"/>
  <c r="AL74"/>
  <c r="AL109"/>
  <c r="AL25"/>
  <c r="AL33"/>
  <c r="AL41"/>
  <c r="AL49"/>
  <c r="AL57"/>
  <c r="AL65"/>
  <c r="AL73"/>
  <c r="AL81"/>
  <c r="AL30" i="62"/>
  <c r="AL34"/>
  <c r="AL40"/>
  <c r="AL69"/>
  <c r="AL82"/>
  <c r="AL99"/>
  <c r="AL50"/>
  <c r="AL100"/>
  <c r="AL15" i="63"/>
  <c r="AL70" i="62"/>
  <c r="AL106" i="63"/>
  <c r="AL98"/>
  <c r="AL101"/>
  <c r="AL22" i="61"/>
  <c r="AL44" i="62"/>
  <c r="AL90" i="63"/>
  <c r="AL110"/>
  <c r="AL20" i="58"/>
  <c r="AL43"/>
  <c r="AL26" i="61"/>
  <c r="AL100" i="66"/>
  <c r="AL108"/>
  <c r="AL12" i="65"/>
  <c r="AL14"/>
  <c r="AL16"/>
  <c r="AL18"/>
  <c r="AL20"/>
  <c r="AL22"/>
  <c r="AL24"/>
  <c r="AL26"/>
  <c r="AL28"/>
  <c r="AL30"/>
  <c r="AL32"/>
  <c r="AL34"/>
  <c r="AL36"/>
  <c r="AL38"/>
  <c r="AL40"/>
  <c r="AL42"/>
  <c r="AL44"/>
  <c r="AL46"/>
  <c r="AL48"/>
  <c r="AL50"/>
  <c r="AL52"/>
  <c r="AL88"/>
  <c r="AL90"/>
  <c r="AL92"/>
  <c r="AL94"/>
  <c r="AL96"/>
  <c r="AL98"/>
  <c r="AL100"/>
  <c r="AL102"/>
  <c r="AL104"/>
  <c r="AL106"/>
  <c r="AL108"/>
  <c r="AL110"/>
  <c r="AL112"/>
  <c r="AL12" i="67"/>
  <c r="AL14"/>
  <c r="AL16"/>
  <c r="AL18"/>
  <c r="AL20"/>
  <c r="AL64" i="56"/>
  <c r="M151" i="73"/>
  <c r="M127"/>
  <c r="M94"/>
  <c r="M60"/>
  <c r="M48"/>
  <c r="M123"/>
  <c r="M100"/>
  <c r="M55"/>
  <c r="AM55" s="1"/>
  <c r="M45"/>
  <c r="M18"/>
  <c r="M19" s="1"/>
  <c r="AB26"/>
  <c r="Y69"/>
  <c r="AI110"/>
  <c r="AJ56"/>
  <c r="AJ84"/>
  <c r="AJ90"/>
  <c r="AJ101"/>
  <c r="O124"/>
  <c r="AK94"/>
  <c r="M79"/>
  <c r="T78"/>
  <c r="AC60"/>
  <c r="AB19"/>
  <c r="AL103"/>
  <c r="W101"/>
  <c r="AJ26"/>
  <c r="T63"/>
  <c r="T66"/>
  <c r="AH131"/>
  <c r="AI139"/>
  <c r="AB37"/>
  <c r="AB52"/>
  <c r="L81"/>
  <c r="L87"/>
  <c r="L93"/>
  <c r="AC65"/>
  <c r="AC24"/>
  <c r="AC26" s="1"/>
  <c r="T142"/>
  <c r="AL64"/>
  <c r="AL86"/>
  <c r="T31"/>
  <c r="AM18" i="59"/>
  <c r="AM15"/>
  <c r="AM21"/>
  <c r="AM27"/>
  <c r="AM30"/>
  <c r="AM32"/>
  <c r="AM37"/>
  <c r="AM43"/>
  <c r="AM46"/>
  <c r="AM48"/>
  <c r="AM53"/>
  <c r="AM59"/>
  <c r="AM62"/>
  <c r="AM64"/>
  <c r="AM69"/>
  <c r="AM75"/>
  <c r="AM81"/>
  <c r="AM83"/>
  <c r="AM91"/>
  <c r="AM93"/>
  <c r="AM95"/>
  <c r="AM102"/>
  <c r="AM104"/>
  <c r="AM106"/>
  <c r="AM13"/>
  <c r="AM16"/>
  <c r="AM25"/>
  <c r="AM28"/>
  <c r="AM34"/>
  <c r="AM41"/>
  <c r="AM44"/>
  <c r="AM50"/>
  <c r="AM57"/>
  <c r="AM60"/>
  <c r="AM66"/>
  <c r="AM73"/>
  <c r="AM76"/>
  <c r="AM78"/>
  <c r="AM107"/>
  <c r="AM111"/>
  <c r="AM39"/>
  <c r="AM55"/>
  <c r="AM71"/>
  <c r="AM86"/>
  <c r="AM88"/>
  <c r="AM90"/>
  <c r="AM97"/>
  <c r="AM99"/>
  <c r="M107" i="73"/>
  <c r="AB74"/>
  <c r="K34"/>
  <c r="AJ74"/>
  <c r="AI16"/>
  <c r="AE34"/>
  <c r="G59"/>
  <c r="AE63"/>
  <c r="AE66"/>
  <c r="W97"/>
  <c r="AE97"/>
  <c r="AE119"/>
  <c r="S152"/>
  <c r="U76"/>
  <c r="U78" s="1"/>
  <c r="AL17"/>
  <c r="T106"/>
  <c r="T74"/>
  <c r="AL98"/>
  <c r="AL113"/>
  <c r="AL123"/>
  <c r="AJ13"/>
  <c r="AK120"/>
  <c r="G69"/>
  <c r="M47"/>
  <c r="AM47" s="1"/>
  <c r="AK24"/>
  <c r="AK26" s="1"/>
  <c r="AM41" i="56"/>
  <c r="AM65"/>
  <c r="AM69"/>
  <c r="AM73"/>
  <c r="O69" i="73"/>
  <c r="O106"/>
  <c r="AH152"/>
  <c r="T137"/>
  <c r="AL137" s="1"/>
  <c r="L84"/>
  <c r="L90"/>
  <c r="M92"/>
  <c r="K84"/>
  <c r="K23"/>
  <c r="AK141"/>
  <c r="AC127"/>
  <c r="AL38" i="56"/>
  <c r="AL32"/>
  <c r="U40" i="73"/>
  <c r="U41" s="1"/>
  <c r="L28"/>
  <c r="L31" s="1"/>
  <c r="AB56"/>
  <c r="AB78"/>
  <c r="AB84"/>
  <c r="AB90"/>
  <c r="AB101"/>
  <c r="AB128"/>
  <c r="AJ63"/>
  <c r="AJ128"/>
  <c r="AK37"/>
  <c r="AL32"/>
  <c r="G93"/>
  <c r="AJ37"/>
  <c r="AJ59"/>
  <c r="AJ78"/>
  <c r="AJ81"/>
  <c r="AJ87"/>
  <c r="AJ93"/>
  <c r="AL47"/>
  <c r="AA124"/>
  <c r="K74"/>
  <c r="M122"/>
  <c r="M124" s="1"/>
  <c r="M112"/>
  <c r="M126"/>
  <c r="AE26"/>
  <c r="N31"/>
  <c r="O52"/>
  <c r="AE56"/>
  <c r="Y101"/>
  <c r="N128"/>
  <c r="AG131"/>
  <c r="AE148"/>
  <c r="AL22"/>
  <c r="T139"/>
  <c r="AA152"/>
  <c r="AI97"/>
  <c r="AK82"/>
  <c r="AC18"/>
  <c r="AC15"/>
  <c r="AB142"/>
  <c r="L131"/>
  <c r="AM112" i="56"/>
  <c r="AM14"/>
  <c r="AM18"/>
  <c r="AM22"/>
  <c r="AM27"/>
  <c r="AM31"/>
  <c r="AM39"/>
  <c r="AM43"/>
  <c r="AM47"/>
  <c r="AM51"/>
  <c r="AM55"/>
  <c r="AM59"/>
  <c r="AM63"/>
  <c r="AM67"/>
  <c r="AM71"/>
  <c r="AM75"/>
  <c r="AM79"/>
  <c r="AM83"/>
  <c r="AM91"/>
  <c r="AM95"/>
  <c r="AM99"/>
  <c r="AM103"/>
  <c r="AM107"/>
  <c r="AM111"/>
  <c r="AM13"/>
  <c r="AM17"/>
  <c r="AM21"/>
  <c r="AM26"/>
  <c r="AM30"/>
  <c r="AM34"/>
  <c r="AM38"/>
  <c r="AM42"/>
  <c r="AM46"/>
  <c r="AM54"/>
  <c r="AM58"/>
  <c r="AM66"/>
  <c r="AM70"/>
  <c r="AM74"/>
  <c r="AM82"/>
  <c r="AM86"/>
  <c r="AM90"/>
  <c r="AM94"/>
  <c r="AM98"/>
  <c r="AM102"/>
  <c r="AM106"/>
  <c r="AM110"/>
  <c r="AL14"/>
  <c r="AL22"/>
  <c r="AL26"/>
  <c r="AL41"/>
  <c r="AL46"/>
  <c r="AL57"/>
  <c r="AL67"/>
  <c r="AL73"/>
  <c r="AL78"/>
  <c r="AL83"/>
  <c r="AL89"/>
  <c r="AL94"/>
  <c r="AL99"/>
  <c r="AL105"/>
  <c r="AL13"/>
  <c r="AL17"/>
  <c r="AL21"/>
  <c r="AL39"/>
  <c r="AL50"/>
  <c r="AL61"/>
  <c r="AL71"/>
  <c r="AL77"/>
  <c r="AL82"/>
  <c r="AL87"/>
  <c r="AL93"/>
  <c r="AL103"/>
  <c r="AL109"/>
  <c r="AC98" i="73"/>
  <c r="AM98" s="1"/>
  <c r="AC27"/>
  <c r="AA19"/>
  <c r="AL33" i="56"/>
  <c r="AL80"/>
  <c r="AL88"/>
  <c r="L37" i="73"/>
  <c r="AL75"/>
  <c r="G81"/>
  <c r="W139"/>
  <c r="K93"/>
  <c r="AA74"/>
  <c r="AJ52"/>
  <c r="AL11" i="56"/>
  <c r="AJ106" i="73"/>
  <c r="AG31"/>
  <c r="T128"/>
  <c r="AB59"/>
  <c r="AB81"/>
  <c r="AB93"/>
  <c r="AJ148"/>
  <c r="AC120"/>
  <c r="AA49"/>
  <c r="AC36"/>
  <c r="AC88"/>
  <c r="AL25"/>
  <c r="AL92" i="56"/>
  <c r="AL104"/>
  <c r="AL68"/>
  <c r="T16" i="73"/>
  <c r="T49"/>
  <c r="T81"/>
  <c r="T97"/>
  <c r="T110"/>
  <c r="T131"/>
  <c r="M11" i="72"/>
  <c r="K152" i="73"/>
  <c r="M137"/>
  <c r="AM137" s="1"/>
  <c r="M146"/>
  <c r="M54"/>
  <c r="M44"/>
  <c r="G23"/>
  <c r="Y19"/>
  <c r="T19"/>
  <c r="AE23"/>
  <c r="O26"/>
  <c r="AE37"/>
  <c r="AI37"/>
  <c r="Y56"/>
  <c r="AE78"/>
  <c r="K81"/>
  <c r="AB87"/>
  <c r="AA101"/>
  <c r="Y128"/>
  <c r="X139"/>
  <c r="X157" s="1"/>
  <c r="N142"/>
  <c r="T134"/>
  <c r="T135" s="1"/>
  <c r="L128"/>
  <c r="AC151"/>
  <c r="K124"/>
  <c r="AC117"/>
  <c r="K110"/>
  <c r="M102"/>
  <c r="AA90"/>
  <c r="K90"/>
  <c r="AI74"/>
  <c r="AK65"/>
  <c r="AK66" s="1"/>
  <c r="AC48"/>
  <c r="K37"/>
  <c r="AA37"/>
  <c r="AK21"/>
  <c r="AJ139"/>
  <c r="T148"/>
  <c r="W31"/>
  <c r="AA31"/>
  <c r="AK143"/>
  <c r="AK144" s="1"/>
  <c r="AC143"/>
  <c r="AC144" s="1"/>
  <c r="AM16" i="56"/>
  <c r="AM20"/>
  <c r="AM25"/>
  <c r="AM29"/>
  <c r="AM33"/>
  <c r="AM37"/>
  <c r="AM45"/>
  <c r="AM49"/>
  <c r="AM53"/>
  <c r="AM57"/>
  <c r="AM61"/>
  <c r="AM77"/>
  <c r="AM81"/>
  <c r="AM85"/>
  <c r="AM89"/>
  <c r="AM93"/>
  <c r="AM97"/>
  <c r="AM101"/>
  <c r="AM105"/>
  <c r="AM109"/>
  <c r="AM19"/>
  <c r="AM24"/>
  <c r="AM28"/>
  <c r="AM32"/>
  <c r="AM36"/>
  <c r="AM40"/>
  <c r="AM48"/>
  <c r="AM56"/>
  <c r="AM60"/>
  <c r="AM64"/>
  <c r="AM68"/>
  <c r="AM72"/>
  <c r="AM76"/>
  <c r="AM84"/>
  <c r="AM88"/>
  <c r="AM92"/>
  <c r="AM96"/>
  <c r="AM100"/>
  <c r="AM104"/>
  <c r="AM108"/>
  <c r="AL16"/>
  <c r="AL20"/>
  <c r="AL24"/>
  <c r="AL30"/>
  <c r="AL37"/>
  <c r="AL43"/>
  <c r="AL49"/>
  <c r="AL59"/>
  <c r="AL65"/>
  <c r="AL70"/>
  <c r="AL75"/>
  <c r="AL81"/>
  <c r="AL86"/>
  <c r="AL91"/>
  <c r="AL97"/>
  <c r="AL102"/>
  <c r="AL107"/>
  <c r="AL113"/>
  <c r="AL19"/>
  <c r="AL23"/>
  <c r="AL27"/>
  <c r="AL35"/>
  <c r="AL42"/>
  <c r="AL47"/>
  <c r="AL58"/>
  <c r="AL63"/>
  <c r="AL74"/>
  <c r="AL79"/>
  <c r="AL85"/>
  <c r="AL90"/>
  <c r="AL95"/>
  <c r="AL101"/>
  <c r="AL106"/>
  <c r="AL112"/>
  <c r="AC44" i="73"/>
  <c r="AL29" i="56"/>
  <c r="AL48"/>
  <c r="AL56"/>
  <c r="AL110"/>
  <c r="AL44"/>
  <c r="AL96"/>
  <c r="AL40"/>
  <c r="AE152" i="73"/>
  <c r="AB13"/>
  <c r="T119"/>
  <c r="AB63"/>
  <c r="AB97"/>
  <c r="AB106"/>
  <c r="AB110"/>
  <c r="AB124"/>
  <c r="AJ49"/>
  <c r="AJ97"/>
  <c r="AJ110"/>
  <c r="AJ124"/>
  <c r="K108" i="51"/>
  <c r="G108"/>
  <c r="AC106"/>
  <c r="AC144" i="69" s="1"/>
  <c r="U106" i="51"/>
  <c r="U144" i="69" s="1"/>
  <c r="AC104" i="51"/>
  <c r="AC142" i="69" s="1"/>
  <c r="U104" i="51"/>
  <c r="U142" i="69" s="1"/>
  <c r="U146" s="1"/>
  <c r="AC102" i="51"/>
  <c r="AC139" i="69" s="1"/>
  <c r="AC140" s="1"/>
  <c r="U102" i="51"/>
  <c r="U139" i="69" s="1"/>
  <c r="U140" s="1"/>
  <c r="AC100" i="51"/>
  <c r="AC136" i="69" s="1"/>
  <c r="U100" i="51"/>
  <c r="U136" i="69" s="1"/>
  <c r="AC98" i="51"/>
  <c r="AC133" i="69" s="1"/>
  <c r="AC134" s="1"/>
  <c r="U98" i="51"/>
  <c r="U133" i="69" s="1"/>
  <c r="U134" s="1"/>
  <c r="AC96" i="51"/>
  <c r="AC129" i="69" s="1"/>
  <c r="U96" i="51"/>
  <c r="U129" i="69" s="1"/>
  <c r="AC94" i="51"/>
  <c r="AC127" i="69" s="1"/>
  <c r="U94" i="51"/>
  <c r="U127" i="69" s="1"/>
  <c r="AC92" i="51"/>
  <c r="AC123" i="69" s="1"/>
  <c r="AC124" s="1"/>
  <c r="U92" i="51"/>
  <c r="U123" i="69" s="1"/>
  <c r="U124" s="1"/>
  <c r="AC90" i="51"/>
  <c r="AC120" i="69" s="1"/>
  <c r="U90" i="51"/>
  <c r="U120" i="69" s="1"/>
  <c r="AC88" i="51"/>
  <c r="AC117" i="69" s="1"/>
  <c r="U88" i="51"/>
  <c r="U117" i="69" s="1"/>
  <c r="U86" i="51"/>
  <c r="U114" i="69" s="1"/>
  <c r="U84" i="51"/>
  <c r="U112" i="69" s="1"/>
  <c r="U82" i="51"/>
  <c r="U109" i="69" s="1"/>
  <c r="U80" i="51"/>
  <c r="U107" i="69" s="1"/>
  <c r="U110" s="1"/>
  <c r="U78" i="51"/>
  <c r="U104" i="69" s="1"/>
  <c r="U76" i="51"/>
  <c r="U102" i="69" s="1"/>
  <c r="U74" i="51"/>
  <c r="U99" i="69" s="1"/>
  <c r="U72" i="51"/>
  <c r="U96" i="69" s="1"/>
  <c r="U70" i="51"/>
  <c r="U94" i="69" s="1"/>
  <c r="U68" i="51"/>
  <c r="U91" i="69" s="1"/>
  <c r="U66" i="51"/>
  <c r="U89" i="69" s="1"/>
  <c r="U64" i="51"/>
  <c r="U86" i="69" s="1"/>
  <c r="U61" i="51"/>
  <c r="U82" i="69" s="1"/>
  <c r="U59" i="51"/>
  <c r="U79" i="69" s="1"/>
  <c r="U57" i="51"/>
  <c r="U76" i="69" s="1"/>
  <c r="AK54" i="51"/>
  <c r="AK71" i="69" s="1"/>
  <c r="AK51" i="51"/>
  <c r="AK67" i="69" s="1"/>
  <c r="U49" i="51"/>
  <c r="U64" i="69" s="1"/>
  <c r="U47" i="51"/>
  <c r="U61" i="69" s="1"/>
  <c r="U45" i="51"/>
  <c r="U58" i="69" s="1"/>
  <c r="U59" s="1"/>
  <c r="AK42" i="51"/>
  <c r="AK54" i="69" s="1"/>
  <c r="AK39" i="51"/>
  <c r="AK50" i="69" s="1"/>
  <c r="AK37" i="51"/>
  <c r="AK47" i="69" s="1"/>
  <c r="AK35" i="51"/>
  <c r="AK44" i="69" s="1"/>
  <c r="AK33" i="51"/>
  <c r="AK42" i="69" s="1"/>
  <c r="AK31" i="51"/>
  <c r="AK40" i="69" s="1"/>
  <c r="U29" i="51"/>
  <c r="U36" i="69" s="1"/>
  <c r="U27" i="51"/>
  <c r="U33" i="69" s="1"/>
  <c r="U34" s="1"/>
  <c r="U24" i="51"/>
  <c r="U29" i="69" s="1"/>
  <c r="U20" i="51"/>
  <c r="U24" i="69" s="1"/>
  <c r="U17" i="51"/>
  <c r="U20" i="69" s="1"/>
  <c r="AK14" i="51"/>
  <c r="AK15" i="69" s="1"/>
  <c r="AK16" s="1"/>
  <c r="AK11" i="51"/>
  <c r="AK11" i="69" s="1"/>
  <c r="AA108" i="52"/>
  <c r="O108"/>
  <c r="AL107"/>
  <c r="AL145" i="70" s="1"/>
  <c r="AL105" i="52"/>
  <c r="AL143" i="70" s="1"/>
  <c r="M104" i="52"/>
  <c r="M142" i="70" s="1"/>
  <c r="AC102" i="52"/>
  <c r="AC139" i="70" s="1"/>
  <c r="AC140" s="1"/>
  <c r="AC100" i="52"/>
  <c r="AC136" i="70" s="1"/>
  <c r="AC98" i="52"/>
  <c r="AC133" i="70" s="1"/>
  <c r="AC134" s="1"/>
  <c r="AC96" i="52"/>
  <c r="AC129" i="70" s="1"/>
  <c r="M94" i="52"/>
  <c r="M127" i="70" s="1"/>
  <c r="M92" i="52"/>
  <c r="M123" i="70" s="1"/>
  <c r="M124" s="1"/>
  <c r="AC90" i="52"/>
  <c r="AC120" i="70" s="1"/>
  <c r="AC88" i="52"/>
  <c r="AC117" i="70" s="1"/>
  <c r="AC119" s="1"/>
  <c r="AL86" i="52"/>
  <c r="AL114" i="70" s="1"/>
  <c r="AL84" i="52"/>
  <c r="AL112" i="70" s="1"/>
  <c r="AL115" s="1"/>
  <c r="AC82" i="52"/>
  <c r="AC109" i="70" s="1"/>
  <c r="AL80" i="52"/>
  <c r="AL107" i="70" s="1"/>
  <c r="M79" i="52"/>
  <c r="M105" i="70" s="1"/>
  <c r="M77" i="52"/>
  <c r="M103" i="70" s="1"/>
  <c r="AC75" i="52"/>
  <c r="AC100" i="70" s="1"/>
  <c r="AL73" i="52"/>
  <c r="AL98" i="70" s="1"/>
  <c r="AC73" i="52"/>
  <c r="AC98" i="70" s="1"/>
  <c r="M71" i="52"/>
  <c r="M95" i="70" s="1"/>
  <c r="AC69" i="52"/>
  <c r="AC93" i="70" s="1"/>
  <c r="AL67" i="52"/>
  <c r="AL90" i="70" s="1"/>
  <c r="M66" i="52"/>
  <c r="M89" i="70" s="1"/>
  <c r="AC64" i="52"/>
  <c r="AC86" i="70" s="1"/>
  <c r="AC62" i="52"/>
  <c r="AC83" i="70" s="1"/>
  <c r="AL60" i="52"/>
  <c r="AL80" i="70" s="1"/>
  <c r="M59" i="52"/>
  <c r="M79" i="70" s="1"/>
  <c r="AL57" i="52"/>
  <c r="AL76" i="70" s="1"/>
  <c r="AL78" s="1"/>
  <c r="AL55" i="52"/>
  <c r="AL73" i="70" s="1"/>
  <c r="AC53" i="52"/>
  <c r="AC70" i="70" s="1"/>
  <c r="AL51" i="52"/>
  <c r="AL67" i="70" s="1"/>
  <c r="AL49" i="52"/>
  <c r="AL64" i="70" s="1"/>
  <c r="AL65" s="1"/>
  <c r="M48" i="52"/>
  <c r="M63" i="70" s="1"/>
  <c r="M46" i="52"/>
  <c r="M60" i="70" s="1"/>
  <c r="AC44" i="52"/>
  <c r="AC57" i="70" s="1"/>
  <c r="AC42" i="52"/>
  <c r="AC54" i="70" s="1"/>
  <c r="AC55" s="1"/>
  <c r="AL40" i="52"/>
  <c r="AL51" i="70" s="1"/>
  <c r="AL38" i="52"/>
  <c r="AL49" i="70" s="1"/>
  <c r="AC37" i="52"/>
  <c r="AC47" i="70" s="1"/>
  <c r="M36" i="52"/>
  <c r="M46" i="70" s="1"/>
  <c r="M48" s="1"/>
  <c r="AL34" i="52"/>
  <c r="AL43" i="70" s="1"/>
  <c r="AC33" i="52"/>
  <c r="AC42" i="70" s="1"/>
  <c r="M32" i="52"/>
  <c r="M41" i="70" s="1"/>
  <c r="AL30" i="52"/>
  <c r="AL38" i="70" s="1"/>
  <c r="AL39" s="1"/>
  <c r="AC29" i="52"/>
  <c r="AC36" i="70" s="1"/>
  <c r="AL27" i="52"/>
  <c r="AL33" i="70" s="1"/>
  <c r="AC26" i="52"/>
  <c r="AC32" i="70" s="1"/>
  <c r="M25" i="52"/>
  <c r="M30" i="70" s="1"/>
  <c r="AL23" i="52"/>
  <c r="AL28" i="70" s="1"/>
  <c r="AC22" i="52"/>
  <c r="AC27" i="70" s="1"/>
  <c r="M21" i="52"/>
  <c r="M25" i="70" s="1"/>
  <c r="AL19" i="52"/>
  <c r="AL22" i="70" s="1"/>
  <c r="AC18" i="52"/>
  <c r="AC21" i="70" s="1"/>
  <c r="M17" i="52"/>
  <c r="M20" i="70" s="1"/>
  <c r="AL15" i="52"/>
  <c r="AL17" i="70" s="1"/>
  <c r="AC14" i="52"/>
  <c r="AC15" i="70" s="1"/>
  <c r="M13" i="52"/>
  <c r="M14" i="70" s="1"/>
  <c r="AL11" i="52"/>
  <c r="AL11" i="70" s="1"/>
  <c r="AL13" s="1"/>
  <c r="AG108" i="53"/>
  <c r="Y108"/>
  <c r="K108"/>
  <c r="G108"/>
  <c r="U106"/>
  <c r="U144" i="71" s="1"/>
  <c r="U104" i="53"/>
  <c r="U142" i="71" s="1"/>
  <c r="U146" s="1"/>
  <c r="U102" i="53"/>
  <c r="U139" i="71" s="1"/>
  <c r="U140" s="1"/>
  <c r="U100" i="53"/>
  <c r="U136" i="71" s="1"/>
  <c r="U138" s="1"/>
  <c r="U98" i="53"/>
  <c r="U133" i="71" s="1"/>
  <c r="U134" s="1"/>
  <c r="U96" i="53"/>
  <c r="U129" i="71" s="1"/>
  <c r="U94" i="53"/>
  <c r="U127" i="71" s="1"/>
  <c r="U92" i="53"/>
  <c r="U123" i="71" s="1"/>
  <c r="U124" s="1"/>
  <c r="U90" i="53"/>
  <c r="U120" i="71" s="1"/>
  <c r="U88" i="53"/>
  <c r="U117" i="71" s="1"/>
  <c r="U119" s="1"/>
  <c r="U86" i="53"/>
  <c r="U114" i="71" s="1"/>
  <c r="U84" i="53"/>
  <c r="U112" i="71" s="1"/>
  <c r="U115" s="1"/>
  <c r="U82" i="53"/>
  <c r="U109" i="71" s="1"/>
  <c r="U80" i="53"/>
  <c r="U107" i="71" s="1"/>
  <c r="U110" s="1"/>
  <c r="U78" i="53"/>
  <c r="U104" i="71" s="1"/>
  <c r="U76" i="53"/>
  <c r="U102" i="71" s="1"/>
  <c r="U74" i="53"/>
  <c r="U99" i="71" s="1"/>
  <c r="U72" i="53"/>
  <c r="U96" i="71" s="1"/>
  <c r="U70" i="53"/>
  <c r="U94" i="71" s="1"/>
  <c r="U68" i="53"/>
  <c r="U91" i="71" s="1"/>
  <c r="U66" i="53"/>
  <c r="U89" i="71" s="1"/>
  <c r="U64" i="53"/>
  <c r="U86" i="71" s="1"/>
  <c r="U88" s="1"/>
  <c r="U62" i="53"/>
  <c r="U83" i="71" s="1"/>
  <c r="U60" i="53"/>
  <c r="U80" i="71" s="1"/>
  <c r="U81" s="1"/>
  <c r="U58" i="53"/>
  <c r="U77" i="71" s="1"/>
  <c r="U56" i="53"/>
  <c r="U74" i="71" s="1"/>
  <c r="U75" s="1"/>
  <c r="U54" i="53"/>
  <c r="U71" i="71" s="1"/>
  <c r="U52" i="53"/>
  <c r="U68" i="71" s="1"/>
  <c r="U69" s="1"/>
  <c r="U50" i="53"/>
  <c r="U66" i="71" s="1"/>
  <c r="U48" i="53"/>
  <c r="U63" i="71" s="1"/>
  <c r="U65" s="1"/>
  <c r="U46" i="53"/>
  <c r="U60" i="71" s="1"/>
  <c r="U44" i="53"/>
  <c r="U57" i="71" s="1"/>
  <c r="U42" i="53"/>
  <c r="U54" i="71" s="1"/>
  <c r="U40" i="53"/>
  <c r="U51" i="71" s="1"/>
  <c r="U38" i="53"/>
  <c r="U49" i="71" s="1"/>
  <c r="U36" i="53"/>
  <c r="U46" i="71" s="1"/>
  <c r="U48" s="1"/>
  <c r="U34" i="53"/>
  <c r="U43" i="71" s="1"/>
  <c r="U32" i="53"/>
  <c r="U41" i="71" s="1"/>
  <c r="U45" s="1"/>
  <c r="U30" i="53"/>
  <c r="U38" i="71" s="1"/>
  <c r="U39" s="1"/>
  <c r="U28" i="53"/>
  <c r="U35" i="71" s="1"/>
  <c r="U26" i="53"/>
  <c r="U32" i="71" s="1"/>
  <c r="U24" i="53"/>
  <c r="U29" i="71" s="1"/>
  <c r="U31" s="1"/>
  <c r="U22" i="53"/>
  <c r="U27" i="71" s="1"/>
  <c r="U20" i="53"/>
  <c r="U24" i="71" s="1"/>
  <c r="U18" i="53"/>
  <c r="U21" i="71" s="1"/>
  <c r="U16" i="53"/>
  <c r="U18" i="71" s="1"/>
  <c r="U19" s="1"/>
  <c r="U14" i="53"/>
  <c r="U15" i="71" s="1"/>
  <c r="U12" i="53"/>
  <c r="K97" i="73"/>
  <c r="AE110"/>
  <c r="AE124"/>
  <c r="AG139"/>
  <c r="M103"/>
  <c r="AM113" i="62"/>
  <c r="AM112"/>
  <c r="AM113" i="63"/>
  <c r="AC17" i="73"/>
  <c r="AC19" s="1"/>
  <c r="AM44" i="68"/>
  <c r="AM45"/>
  <c r="AM50"/>
  <c r="AM106"/>
  <c r="AM107"/>
  <c r="AM108"/>
  <c r="AL84" i="56"/>
  <c r="AL33" i="61"/>
  <c r="AL39"/>
  <c r="AL43"/>
  <c r="AL51"/>
  <c r="AL57"/>
  <c r="AL61"/>
  <c r="AL67"/>
  <c r="AL73"/>
  <c r="AL77"/>
  <c r="AL99"/>
  <c r="AL109"/>
  <c r="AL18"/>
  <c r="AL32"/>
  <c r="AL36"/>
  <c r="AL44"/>
  <c r="AL54"/>
  <c r="AL62"/>
  <c r="AL68"/>
  <c r="AL74"/>
  <c r="AL82"/>
  <c r="AL86"/>
  <c r="AL92"/>
  <c r="AL98"/>
  <c r="AL104"/>
  <c r="AL78" i="62"/>
  <c r="AL101"/>
  <c r="AL100" i="63"/>
  <c r="AL113"/>
  <c r="AL83" i="64"/>
  <c r="AL15"/>
  <c r="AL25"/>
  <c r="AL61"/>
  <c r="AL57"/>
  <c r="AL23"/>
  <c r="AM103" i="62"/>
  <c r="AL112" i="61"/>
  <c r="AL85" i="64"/>
  <c r="AL53"/>
  <c r="AM78" i="58"/>
  <c r="AM14" i="64"/>
  <c r="AM28"/>
  <c r="AM52"/>
  <c r="AM60"/>
  <c r="AM66"/>
  <c r="AM68"/>
  <c r="AM74"/>
  <c r="AM76"/>
  <c r="AM77"/>
  <c r="AM78"/>
  <c r="AM35"/>
  <c r="AM27"/>
  <c r="AM34"/>
  <c r="AM36"/>
  <c r="AM42"/>
  <c r="AM44"/>
  <c r="AM50"/>
  <c r="AM58"/>
  <c r="AM100"/>
  <c r="AM101"/>
  <c r="AM102"/>
  <c r="AM103"/>
  <c r="AM104"/>
  <c r="AM110"/>
  <c r="AM111"/>
  <c r="AM40"/>
  <c r="AM43"/>
  <c r="AM48"/>
  <c r="AM51"/>
  <c r="AM56"/>
  <c r="AM59"/>
  <c r="AM64"/>
  <c r="AM67"/>
  <c r="AM72"/>
  <c r="AM75"/>
  <c r="AM80"/>
  <c r="AM81"/>
  <c r="AM82"/>
  <c r="AM83"/>
  <c r="AM84"/>
  <c r="AM85"/>
  <c r="AM93"/>
  <c r="AM94"/>
  <c r="AM95"/>
  <c r="AM96"/>
  <c r="AM97"/>
  <c r="AM98"/>
  <c r="AM105"/>
  <c r="AM106"/>
  <c r="AM107"/>
  <c r="AM108"/>
  <c r="AM109"/>
  <c r="AL88"/>
  <c r="AL90"/>
  <c r="AL98"/>
  <c r="AL106"/>
  <c r="N13" i="68"/>
  <c r="N15"/>
  <c r="N17"/>
  <c r="N19"/>
  <c r="N21"/>
  <c r="N23"/>
  <c r="N25"/>
  <c r="N27"/>
  <c r="N29"/>
  <c r="N31"/>
  <c r="N33"/>
  <c r="N37"/>
  <c r="N41"/>
  <c r="N45"/>
  <c r="N49"/>
  <c r="N53"/>
  <c r="N57"/>
  <c r="N61"/>
  <c r="N86"/>
  <c r="N90"/>
  <c r="N93"/>
  <c r="N97"/>
  <c r="N101"/>
  <c r="N105"/>
  <c r="N109"/>
  <c r="P40"/>
  <c r="R40" s="1"/>
  <c r="P44"/>
  <c r="R44" s="1"/>
  <c r="P48"/>
  <c r="R48" s="1"/>
  <c r="P52"/>
  <c r="R52" s="1"/>
  <c r="P56"/>
  <c r="R56" s="1"/>
  <c r="P60"/>
  <c r="R60" s="1"/>
  <c r="P64"/>
  <c r="R64" s="1"/>
  <c r="P84"/>
  <c r="R84" s="1"/>
  <c r="P96"/>
  <c r="R96" s="1"/>
  <c r="P100"/>
  <c r="R100" s="1"/>
  <c r="P104"/>
  <c r="R104" s="1"/>
  <c r="P108"/>
  <c r="R108" s="1"/>
  <c r="P112"/>
  <c r="R112" s="1"/>
  <c r="P113"/>
  <c r="R113" s="1"/>
  <c r="P94"/>
  <c r="R94" s="1"/>
  <c r="P98"/>
  <c r="R98" s="1"/>
  <c r="P102"/>
  <c r="R102" s="1"/>
  <c r="P106"/>
  <c r="R106" s="1"/>
  <c r="P110"/>
  <c r="R110" s="1"/>
  <c r="AG108" i="51"/>
  <c r="Y108"/>
  <c r="AK107"/>
  <c r="AK145" i="69" s="1"/>
  <c r="M107" i="51"/>
  <c r="AK106"/>
  <c r="AK144" i="69" s="1"/>
  <c r="M106" i="51"/>
  <c r="AK105"/>
  <c r="AK143" i="69" s="1"/>
  <c r="M105" i="51"/>
  <c r="AK104"/>
  <c r="AK142" i="69" s="1"/>
  <c r="M104" i="51"/>
  <c r="AK103"/>
  <c r="AK141" i="69" s="1"/>
  <c r="AK146" s="1"/>
  <c r="M103" i="51"/>
  <c r="AK102"/>
  <c r="AK139" i="69" s="1"/>
  <c r="AK140" s="1"/>
  <c r="M102" i="51"/>
  <c r="AK101"/>
  <c r="AK137" i="69" s="1"/>
  <c r="M101" i="51"/>
  <c r="AK100"/>
  <c r="AK136" i="69" s="1"/>
  <c r="M100" i="51"/>
  <c r="AK99"/>
  <c r="AK135" i="69" s="1"/>
  <c r="AK138" s="1"/>
  <c r="M99" i="51"/>
  <c r="AK98"/>
  <c r="AK133" i="69" s="1"/>
  <c r="AK134" s="1"/>
  <c r="M98" i="51"/>
  <c r="AK97"/>
  <c r="AK131" i="69" s="1"/>
  <c r="AK132" s="1"/>
  <c r="M97" i="51"/>
  <c r="AK96"/>
  <c r="AK129" i="69" s="1"/>
  <c r="M96" i="51"/>
  <c r="AK95"/>
  <c r="AK128" i="69" s="1"/>
  <c r="M95" i="51"/>
  <c r="AK94"/>
  <c r="AK127" i="69" s="1"/>
  <c r="M94" i="51"/>
  <c r="AK93"/>
  <c r="AK125" i="69" s="1"/>
  <c r="AK126" s="1"/>
  <c r="M93" i="51"/>
  <c r="AK92"/>
  <c r="AK123" i="69" s="1"/>
  <c r="AK124" s="1"/>
  <c r="M92" i="51"/>
  <c r="AK91"/>
  <c r="AK121" i="69" s="1"/>
  <c r="M91" i="51"/>
  <c r="AK90"/>
  <c r="AK120" i="69" s="1"/>
  <c r="M90" i="51"/>
  <c r="AK89"/>
  <c r="AK118" i="69" s="1"/>
  <c r="M89" i="51"/>
  <c r="AK88"/>
  <c r="AK117" i="69" s="1"/>
  <c r="M88" i="51"/>
  <c r="AK87"/>
  <c r="AK116" i="69" s="1"/>
  <c r="AK119" s="1"/>
  <c r="M87" i="51"/>
  <c r="AK86"/>
  <c r="AK114" i="69" s="1"/>
  <c r="AL86" i="51"/>
  <c r="AL114" i="69" s="1"/>
  <c r="AK85" i="51"/>
  <c r="AK113" i="69" s="1"/>
  <c r="AL85" i="51"/>
  <c r="AL113" i="69" s="1"/>
  <c r="AK84" i="51"/>
  <c r="AK112" i="69" s="1"/>
  <c r="AL84" i="51"/>
  <c r="AL112" i="69" s="1"/>
  <c r="AK83" i="51"/>
  <c r="AK111" i="69" s="1"/>
  <c r="AK115" s="1"/>
  <c r="AL83" i="51"/>
  <c r="AL111" i="69" s="1"/>
  <c r="AK82" i="51"/>
  <c r="AK109" i="69" s="1"/>
  <c r="AL82" i="51"/>
  <c r="AL109" i="69" s="1"/>
  <c r="AK81" i="51"/>
  <c r="AK108" i="69" s="1"/>
  <c r="AK110" s="1"/>
  <c r="AL81" i="51"/>
  <c r="AL108" i="69" s="1"/>
  <c r="AK80" i="51"/>
  <c r="AK107" i="69" s="1"/>
  <c r="AL80" i="51"/>
  <c r="AL107" i="69" s="1"/>
  <c r="AK79" i="51"/>
  <c r="AK105" i="69" s="1"/>
  <c r="AL79" i="51"/>
  <c r="AL105" i="69" s="1"/>
  <c r="AK78" i="51"/>
  <c r="AK104" i="69" s="1"/>
  <c r="AL78" i="51"/>
  <c r="AL104" i="69" s="1"/>
  <c r="AK77" i="51"/>
  <c r="AK103" i="69" s="1"/>
  <c r="AL77" i="51"/>
  <c r="AL103" i="69" s="1"/>
  <c r="AK76" i="51"/>
  <c r="AK102" i="69" s="1"/>
  <c r="AL76" i="51"/>
  <c r="AL102" i="69" s="1"/>
  <c r="AK75" i="51"/>
  <c r="AK100" i="69" s="1"/>
  <c r="AL75" i="51"/>
  <c r="AL100" i="69" s="1"/>
  <c r="AK74" i="51"/>
  <c r="AK99" i="69" s="1"/>
  <c r="AL74" i="51"/>
  <c r="AL99" i="69" s="1"/>
  <c r="AK73" i="51"/>
  <c r="AK98" i="69" s="1"/>
  <c r="AL73" i="51"/>
  <c r="AL98" i="69" s="1"/>
  <c r="AK72" i="51"/>
  <c r="AK96" i="69" s="1"/>
  <c r="AL72" i="51"/>
  <c r="AL96" i="69" s="1"/>
  <c r="AK71" i="51"/>
  <c r="AK95" i="69" s="1"/>
  <c r="AL71" i="51"/>
  <c r="AL95" i="69" s="1"/>
  <c r="AK70" i="51"/>
  <c r="AK94" i="69" s="1"/>
  <c r="AL70" i="51"/>
  <c r="AL94" i="69" s="1"/>
  <c r="AK69" i="51"/>
  <c r="AK93" i="69" s="1"/>
  <c r="AK97" s="1"/>
  <c r="AL69" i="51"/>
  <c r="AL93" i="69" s="1"/>
  <c r="AK68" i="51"/>
  <c r="AK91" i="69" s="1"/>
  <c r="AL68" i="51"/>
  <c r="AL91" i="69" s="1"/>
  <c r="AK67" i="51"/>
  <c r="AK90" i="69" s="1"/>
  <c r="AK92" s="1"/>
  <c r="AL67" i="51"/>
  <c r="AL90" i="69" s="1"/>
  <c r="AK66" i="51"/>
  <c r="AK89" i="69" s="1"/>
  <c r="AL66" i="51"/>
  <c r="AL89" i="69" s="1"/>
  <c r="AK65" i="51"/>
  <c r="AK87" i="69" s="1"/>
  <c r="AL65" i="51"/>
  <c r="AL87" i="69" s="1"/>
  <c r="AK64" i="51"/>
  <c r="AK86" i="69" s="1"/>
  <c r="AL64" i="51"/>
  <c r="AL86" i="69" s="1"/>
  <c r="AL63" i="51"/>
  <c r="AL85" i="69" s="1"/>
  <c r="AL88" s="1"/>
  <c r="AK62" i="51"/>
  <c r="AK83" i="69" s="1"/>
  <c r="AL62" i="51"/>
  <c r="AL83" i="69" s="1"/>
  <c r="AK61" i="51"/>
  <c r="AK82" i="69" s="1"/>
  <c r="AL61" i="51"/>
  <c r="AL82" i="69" s="1"/>
  <c r="AK60" i="51"/>
  <c r="AK80" i="69" s="1"/>
  <c r="AL60" i="51"/>
  <c r="AL80" i="69" s="1"/>
  <c r="AK59" i="51"/>
  <c r="AK79" i="69" s="1"/>
  <c r="AL59" i="51"/>
  <c r="AL79" i="69" s="1"/>
  <c r="AL81" s="1"/>
  <c r="AK58" i="51"/>
  <c r="AK77" i="69" s="1"/>
  <c r="AL58" i="51"/>
  <c r="AL77" i="69" s="1"/>
  <c r="AK57" i="51"/>
  <c r="AK76" i="69" s="1"/>
  <c r="AL57" i="51"/>
  <c r="AL76" i="69" s="1"/>
  <c r="AL78" s="1"/>
  <c r="AK56" i="51"/>
  <c r="AK74" i="69" s="1"/>
  <c r="AL56" i="51"/>
  <c r="AL74" i="69" s="1"/>
  <c r="AK55" i="51"/>
  <c r="AK73" i="69" s="1"/>
  <c r="AL54" i="51"/>
  <c r="AL71" i="69" s="1"/>
  <c r="AL72" s="1"/>
  <c r="U53" i="51"/>
  <c r="U70" i="69" s="1"/>
  <c r="U52" i="51"/>
  <c r="U68" i="69" s="1"/>
  <c r="U51" i="51"/>
  <c r="U67" i="69" s="1"/>
  <c r="AL50" i="51"/>
  <c r="AL66" i="69" s="1"/>
  <c r="AK49" i="51"/>
  <c r="AK64" i="69" s="1"/>
  <c r="AL49" i="51"/>
  <c r="AL64" i="69" s="1"/>
  <c r="AK48" i="51"/>
  <c r="AK63" i="69" s="1"/>
  <c r="AL48" i="51"/>
  <c r="AL63" i="69" s="1"/>
  <c r="AL65" s="1"/>
  <c r="AK47" i="51"/>
  <c r="AK61" i="69" s="1"/>
  <c r="AL47" i="51"/>
  <c r="AL61" i="69" s="1"/>
  <c r="AK46" i="51"/>
  <c r="AK60" i="69" s="1"/>
  <c r="AL46" i="51"/>
  <c r="AL60" i="69" s="1"/>
  <c r="AL62" s="1"/>
  <c r="AK45" i="51"/>
  <c r="AK58" i="69" s="1"/>
  <c r="AL45" i="51"/>
  <c r="AL58" i="69" s="1"/>
  <c r="AK44" i="51"/>
  <c r="AK57" i="69" s="1"/>
  <c r="AL44" i="51"/>
  <c r="AL57" i="69" s="1"/>
  <c r="U43" i="51"/>
  <c r="U56" i="69" s="1"/>
  <c r="AL42" i="51"/>
  <c r="AL54" i="69" s="1"/>
  <c r="U41" i="51"/>
  <c r="U53" i="69" s="1"/>
  <c r="U40" i="51"/>
  <c r="U51" i="69" s="1"/>
  <c r="U39" i="51"/>
  <c r="U50" i="69" s="1"/>
  <c r="U38" i="51"/>
  <c r="U49" i="69" s="1"/>
  <c r="U37" i="51"/>
  <c r="U47" i="69" s="1"/>
  <c r="U36" i="51"/>
  <c r="U46" i="69" s="1"/>
  <c r="U48" s="1"/>
  <c r="U35" i="51"/>
  <c r="U44" i="69" s="1"/>
  <c r="U34" i="51"/>
  <c r="U43" i="69" s="1"/>
  <c r="U33" i="51"/>
  <c r="U42" i="69" s="1"/>
  <c r="U32" i="51"/>
  <c r="U41" i="69" s="1"/>
  <c r="U45" s="1"/>
  <c r="U31" i="51"/>
  <c r="U40" i="69" s="1"/>
  <c r="AL30" i="51"/>
  <c r="AL38" i="69" s="1"/>
  <c r="AL39" s="1"/>
  <c r="AK29" i="51"/>
  <c r="AK36" i="69" s="1"/>
  <c r="AL29" i="51"/>
  <c r="AL36" i="69" s="1"/>
  <c r="AL37" s="1"/>
  <c r="AK28" i="51"/>
  <c r="AK35" i="69" s="1"/>
  <c r="AL28" i="51"/>
  <c r="AL35" i="69" s="1"/>
  <c r="AK27" i="51"/>
  <c r="AK33" i="69" s="1"/>
  <c r="AL27" i="51"/>
  <c r="AL33" i="69" s="1"/>
  <c r="U26" i="51"/>
  <c r="U32" i="69" s="1"/>
  <c r="AL25" i="51"/>
  <c r="AL30" i="69" s="1"/>
  <c r="AK24" i="51"/>
  <c r="AK29" i="69" s="1"/>
  <c r="AL24" i="51"/>
  <c r="AL29" i="69" s="1"/>
  <c r="AK23" i="51"/>
  <c r="AK28" i="69" s="1"/>
  <c r="AL22" i="51"/>
  <c r="AL27" i="69" s="1"/>
  <c r="AK21" i="51"/>
  <c r="AK25" i="69" s="1"/>
  <c r="AL20" i="51"/>
  <c r="AL24" i="69" s="1"/>
  <c r="AK19" i="51"/>
  <c r="AK22" i="69" s="1"/>
  <c r="AL19" i="51"/>
  <c r="AL22" i="69" s="1"/>
  <c r="AK18" i="51"/>
  <c r="AK21" i="69" s="1"/>
  <c r="AL17" i="51"/>
  <c r="AL20" i="69" s="1"/>
  <c r="AL23" s="1"/>
  <c r="AK16" i="51"/>
  <c r="AK18" i="69" s="1"/>
  <c r="AL16" i="51"/>
  <c r="AL18" i="69" s="1"/>
  <c r="U15" i="51"/>
  <c r="U17" i="69" s="1"/>
  <c r="AL14" i="51"/>
  <c r="AL15" i="69" s="1"/>
  <c r="AK13" i="51"/>
  <c r="AK14" i="69" s="1"/>
  <c r="AL13" i="51"/>
  <c r="AL14" i="69" s="1"/>
  <c r="AK12" i="51"/>
  <c r="AK12" i="69" s="1"/>
  <c r="U11" i="51"/>
  <c r="U11" i="69" s="1"/>
  <c r="AE108" i="52"/>
  <c r="Y108"/>
  <c r="S108"/>
  <c r="K108"/>
  <c r="G108"/>
  <c r="M107"/>
  <c r="M145" i="70" s="1"/>
  <c r="M106" i="52"/>
  <c r="M144" i="70" s="1"/>
  <c r="M105" i="52"/>
  <c r="M143" i="70" s="1"/>
  <c r="AC104" i="52"/>
  <c r="AC142" i="70" s="1"/>
  <c r="AL103" i="52"/>
  <c r="AL141" i="70" s="1"/>
  <c r="AL102" i="52"/>
  <c r="AL139" i="70" s="1"/>
  <c r="AL140" s="1"/>
  <c r="M102" i="52"/>
  <c r="M139" i="70" s="1"/>
  <c r="M140" s="1"/>
  <c r="M101" i="52"/>
  <c r="M137" i="70" s="1"/>
  <c r="AL99" i="52"/>
  <c r="AL135" i="70" s="1"/>
  <c r="AL98" i="52"/>
  <c r="AL133" i="70" s="1"/>
  <c r="AL134" s="1"/>
  <c r="AL97" i="52"/>
  <c r="AL131" i="70" s="1"/>
  <c r="AL132" s="1"/>
  <c r="AL96" i="52"/>
  <c r="AL129" i="70" s="1"/>
  <c r="M96" i="52"/>
  <c r="M129" i="70" s="1"/>
  <c r="AL94" i="52"/>
  <c r="AL127" i="70" s="1"/>
  <c r="AL93" i="52"/>
  <c r="AL125" i="70" s="1"/>
  <c r="AL126" s="1"/>
  <c r="AC93" i="52"/>
  <c r="AC125" i="70" s="1"/>
  <c r="AC126" s="1"/>
  <c r="AL92" i="52"/>
  <c r="AL123" i="70" s="1"/>
  <c r="AL124" s="1"/>
  <c r="AL91" i="52"/>
  <c r="AL121" i="70" s="1"/>
  <c r="AL90" i="52"/>
  <c r="AL120" i="70" s="1"/>
  <c r="AL122" s="1"/>
  <c r="M90" i="52"/>
  <c r="M120" i="70" s="1"/>
  <c r="AL88" i="52"/>
  <c r="AL117" i="70" s="1"/>
  <c r="M88" i="52"/>
  <c r="M117" i="70" s="1"/>
  <c r="M87" i="52"/>
  <c r="M116" i="70" s="1"/>
  <c r="M86" i="52"/>
  <c r="M114" i="70" s="1"/>
  <c r="M85" i="52"/>
  <c r="M113" i="70" s="1"/>
  <c r="M84" i="52"/>
  <c r="M112" i="70" s="1"/>
  <c r="M83" i="52"/>
  <c r="M111" i="70" s="1"/>
  <c r="M115" s="1"/>
  <c r="AL81" i="52"/>
  <c r="AL108" i="70" s="1"/>
  <c r="M81" i="52"/>
  <c r="M108" i="70" s="1"/>
  <c r="AC80" i="52"/>
  <c r="AC107" i="70" s="1"/>
  <c r="AL79" i="52"/>
  <c r="AL105" i="70" s="1"/>
  <c r="AC79" i="52"/>
  <c r="AC105" i="70" s="1"/>
  <c r="AC78" i="52"/>
  <c r="AC104" i="70" s="1"/>
  <c r="AC77" i="52"/>
  <c r="AC103" i="70" s="1"/>
  <c r="AL76" i="52"/>
  <c r="AL102" i="70" s="1"/>
  <c r="AL75" i="52"/>
  <c r="AL100" i="70" s="1"/>
  <c r="M75" i="52"/>
  <c r="M100" i="70" s="1"/>
  <c r="M74" i="52"/>
  <c r="M99" i="70" s="1"/>
  <c r="AL72" i="52"/>
  <c r="AL96" i="70" s="1"/>
  <c r="AL97" s="1"/>
  <c r="AL71" i="52"/>
  <c r="AL95" i="70" s="1"/>
  <c r="AL70" i="52"/>
  <c r="AL94" i="70" s="1"/>
  <c r="AL69" i="52"/>
  <c r="AL93" i="70" s="1"/>
  <c r="M69" i="52"/>
  <c r="M93" i="70" s="1"/>
  <c r="M97" s="1"/>
  <c r="M68" i="52"/>
  <c r="M91" i="70" s="1"/>
  <c r="M67" i="52"/>
  <c r="M90" i="70" s="1"/>
  <c r="M92" s="1"/>
  <c r="AC66" i="52"/>
  <c r="AC89" i="70" s="1"/>
  <c r="AL65" i="52"/>
  <c r="AL87" i="70" s="1"/>
  <c r="M65" i="52"/>
  <c r="M87" i="70" s="1"/>
  <c r="AL63" i="52"/>
  <c r="AL85" i="70" s="1"/>
  <c r="M63" i="52"/>
  <c r="M85" i="70" s="1"/>
  <c r="M62" i="52"/>
  <c r="M83" i="70" s="1"/>
  <c r="M84" s="1"/>
  <c r="M61" i="52"/>
  <c r="M82" i="70" s="1"/>
  <c r="AC60" i="52"/>
  <c r="AC80" i="70" s="1"/>
  <c r="AL59" i="52"/>
  <c r="AL79" i="70" s="1"/>
  <c r="AL58" i="52"/>
  <c r="AL77" i="70" s="1"/>
  <c r="M58" i="52"/>
  <c r="M77" i="70" s="1"/>
  <c r="M57" i="52"/>
  <c r="M76" i="70" s="1"/>
  <c r="M56" i="52"/>
  <c r="M74" i="70" s="1"/>
  <c r="M55" i="52"/>
  <c r="M73" i="70" s="1"/>
  <c r="M75" s="1"/>
  <c r="AL53" i="52"/>
  <c r="AL70" i="70" s="1"/>
  <c r="AL52" i="52"/>
  <c r="AL68" i="70" s="1"/>
  <c r="M52" i="52"/>
  <c r="M68" i="70" s="1"/>
  <c r="AC51" i="52"/>
  <c r="AC67" i="70" s="1"/>
  <c r="AC50" i="52"/>
  <c r="AC66" i="70" s="1"/>
  <c r="AC49" i="52"/>
  <c r="AC64" i="70" s="1"/>
  <c r="AL48" i="52"/>
  <c r="AL63" i="70" s="1"/>
  <c r="AC48" i="52"/>
  <c r="AC63" i="70" s="1"/>
  <c r="AC65" s="1"/>
  <c r="AC47" i="52"/>
  <c r="AC61" i="70" s="1"/>
  <c r="AL46" i="52"/>
  <c r="AL60" i="70" s="1"/>
  <c r="AC45" i="52"/>
  <c r="AC58" i="70" s="1"/>
  <c r="AL44" i="52"/>
  <c r="AL57" i="70" s="1"/>
  <c r="AL43" i="52"/>
  <c r="AL56" i="70" s="1"/>
  <c r="AL42" i="52"/>
  <c r="AL54" i="70" s="1"/>
  <c r="M42" i="52"/>
  <c r="M54" i="70" s="1"/>
  <c r="M41" i="52"/>
  <c r="M53" i="70" s="1"/>
  <c r="M40" i="52"/>
  <c r="M51" i="70" s="1"/>
  <c r="M39" i="52"/>
  <c r="M50" i="70" s="1"/>
  <c r="AC38" i="52"/>
  <c r="AC49" i="70" s="1"/>
  <c r="AL37" i="52"/>
  <c r="AL47" i="70" s="1"/>
  <c r="AL48" s="1"/>
  <c r="M37" i="52"/>
  <c r="M47" i="70" s="1"/>
  <c r="AC36" i="52"/>
  <c r="AC46" i="70" s="1"/>
  <c r="AC48" s="1"/>
  <c r="AL35" i="52"/>
  <c r="AL44" i="70" s="1"/>
  <c r="M35" i="52"/>
  <c r="M44" i="70" s="1"/>
  <c r="AC34" i="52"/>
  <c r="AC43" i="70" s="1"/>
  <c r="AL33" i="52"/>
  <c r="AL42" i="70" s="1"/>
  <c r="M33" i="52"/>
  <c r="M42" i="70" s="1"/>
  <c r="AC32" i="52"/>
  <c r="AC41" i="70" s="1"/>
  <c r="AC45" s="1"/>
  <c r="AL31" i="52"/>
  <c r="AL40" i="70" s="1"/>
  <c r="M31" i="52"/>
  <c r="M40" i="70" s="1"/>
  <c r="AC30" i="52"/>
  <c r="AC38" i="70" s="1"/>
  <c r="AC39" s="1"/>
  <c r="AL29" i="52"/>
  <c r="AL36" i="70" s="1"/>
  <c r="AL28" i="52"/>
  <c r="AL35" i="70" s="1"/>
  <c r="M28" i="52"/>
  <c r="M35" i="70" s="1"/>
  <c r="AC27" i="52"/>
  <c r="AC33" i="70" s="1"/>
  <c r="AL26" i="52"/>
  <c r="AL32" i="70" s="1"/>
  <c r="AL34" s="1"/>
  <c r="M26" i="52"/>
  <c r="M32" i="70" s="1"/>
  <c r="AC25" i="52"/>
  <c r="AC30" i="70" s="1"/>
  <c r="AL24" i="52"/>
  <c r="AL29" i="70" s="1"/>
  <c r="M24" i="52"/>
  <c r="M29" i="70" s="1"/>
  <c r="AC23" i="52"/>
  <c r="AC28" i="70" s="1"/>
  <c r="AL22" i="52"/>
  <c r="AL27" i="70" s="1"/>
  <c r="AL31" s="1"/>
  <c r="M22" i="52"/>
  <c r="M27" i="70" s="1"/>
  <c r="AC21" i="52"/>
  <c r="AC25" i="70" s="1"/>
  <c r="AL20" i="52"/>
  <c r="AL24" i="70" s="1"/>
  <c r="M20" i="52"/>
  <c r="M24" i="70" s="1"/>
  <c r="AC19" i="52"/>
  <c r="AC22" i="70" s="1"/>
  <c r="AL18" i="52"/>
  <c r="AL21" i="70" s="1"/>
  <c r="AL23" s="1"/>
  <c r="M18" i="52"/>
  <c r="M21" i="70" s="1"/>
  <c r="AC17" i="52"/>
  <c r="AC20" i="70" s="1"/>
  <c r="AC23" s="1"/>
  <c r="AL16" i="52"/>
  <c r="AL18" i="70" s="1"/>
  <c r="M16" i="52"/>
  <c r="M18" i="70" s="1"/>
  <c r="AC15" i="52"/>
  <c r="AC17" i="70" s="1"/>
  <c r="AL14" i="52"/>
  <c r="AL15" i="70" s="1"/>
  <c r="AL16" s="1"/>
  <c r="M14" i="52"/>
  <c r="M15" i="70" s="1"/>
  <c r="AC13" i="52"/>
  <c r="AC14" i="70" s="1"/>
  <c r="AC16" s="1"/>
  <c r="AL12" i="52"/>
  <c r="AL12" i="70" s="1"/>
  <c r="M12" i="52"/>
  <c r="M12" i="70" s="1"/>
  <c r="AC11" i="52"/>
  <c r="AC11" i="70" s="1"/>
  <c r="AK107" i="53"/>
  <c r="AK145" i="71" s="1"/>
  <c r="AL107" i="53"/>
  <c r="AL145" i="71" s="1"/>
  <c r="AK106" i="53"/>
  <c r="AK144" i="71" s="1"/>
  <c r="AL106" i="53"/>
  <c r="AL144" i="71" s="1"/>
  <c r="AK105" i="53"/>
  <c r="AK143" i="71" s="1"/>
  <c r="AL105" i="53"/>
  <c r="AL143" i="71" s="1"/>
  <c r="AK104" i="53"/>
  <c r="AK142" i="71" s="1"/>
  <c r="AL104" i="53"/>
  <c r="AL142" i="71" s="1"/>
  <c r="AK103" i="53"/>
  <c r="AK141" i="71" s="1"/>
  <c r="AK146" s="1"/>
  <c r="AL103" i="53"/>
  <c r="AL141" i="71" s="1"/>
  <c r="AK102" i="53"/>
  <c r="AK139" i="71" s="1"/>
  <c r="AK140" s="1"/>
  <c r="AL102" i="53"/>
  <c r="AL139" i="71" s="1"/>
  <c r="AL140" s="1"/>
  <c r="AK101" i="53"/>
  <c r="AK137" i="71" s="1"/>
  <c r="AL101" i="53"/>
  <c r="AL137" i="71" s="1"/>
  <c r="AK100" i="53"/>
  <c r="AK136" i="71" s="1"/>
  <c r="AL100" i="53"/>
  <c r="AL136" i="71" s="1"/>
  <c r="AK99" i="53"/>
  <c r="AK135" i="71" s="1"/>
  <c r="AK138" s="1"/>
  <c r="AL99" i="53"/>
  <c r="AL135" i="71" s="1"/>
  <c r="AK98" i="53"/>
  <c r="AK133" i="71" s="1"/>
  <c r="AK134" s="1"/>
  <c r="AL98" i="53"/>
  <c r="AL133" i="71" s="1"/>
  <c r="AL134" s="1"/>
  <c r="AK97" i="53"/>
  <c r="AK131" i="71" s="1"/>
  <c r="AK132" s="1"/>
  <c r="AL97" i="53"/>
  <c r="AL131" i="71" s="1"/>
  <c r="AL132" s="1"/>
  <c r="AK96" i="53"/>
  <c r="AK129" i="71" s="1"/>
  <c r="AL96" i="53"/>
  <c r="AL129" i="71" s="1"/>
  <c r="AK95" i="53"/>
  <c r="AK128" i="71" s="1"/>
  <c r="AK130" s="1"/>
  <c r="AL95" i="53"/>
  <c r="AL128" i="71" s="1"/>
  <c r="AK94" i="53"/>
  <c r="AK127" i="71" s="1"/>
  <c r="AL94" i="53"/>
  <c r="AL127" i="71" s="1"/>
  <c r="AK93" i="53"/>
  <c r="AK125" i="71" s="1"/>
  <c r="AK126" s="1"/>
  <c r="AL93" i="53"/>
  <c r="AL125" i="71" s="1"/>
  <c r="AL126" s="1"/>
  <c r="AK92" i="53"/>
  <c r="AK123" i="71" s="1"/>
  <c r="AK124" s="1"/>
  <c r="AL92" i="53"/>
  <c r="AL123" i="71" s="1"/>
  <c r="AL124" s="1"/>
  <c r="AK91" i="53"/>
  <c r="AK121" i="71" s="1"/>
  <c r="AL91" i="53"/>
  <c r="AL121" i="71" s="1"/>
  <c r="AK90" i="53"/>
  <c r="AK120" i="71" s="1"/>
  <c r="AL90" i="53"/>
  <c r="AL120" i="71" s="1"/>
  <c r="AK89" i="53"/>
  <c r="AK118" i="71" s="1"/>
  <c r="AL89" i="53"/>
  <c r="AL118" i="71" s="1"/>
  <c r="AK88" i="53"/>
  <c r="AK117" i="71" s="1"/>
  <c r="AL88" i="53"/>
  <c r="AL117" i="71" s="1"/>
  <c r="AK87" i="53"/>
  <c r="AK116" i="71" s="1"/>
  <c r="AK119" s="1"/>
  <c r="AL87" i="53"/>
  <c r="AL116" i="71" s="1"/>
  <c r="AK86" i="53"/>
  <c r="AK114" i="71" s="1"/>
  <c r="AL86" i="53"/>
  <c r="AL114" i="71" s="1"/>
  <c r="AK85" i="53"/>
  <c r="AK113" i="71" s="1"/>
  <c r="AL85" i="53"/>
  <c r="AL113" i="71" s="1"/>
  <c r="AK84" i="53"/>
  <c r="AK112" i="71" s="1"/>
  <c r="AL84" i="53"/>
  <c r="AL112" i="71" s="1"/>
  <c r="AK83" i="53"/>
  <c r="AK111" i="71" s="1"/>
  <c r="AK115" s="1"/>
  <c r="AL83" i="53"/>
  <c r="AL111" i="71" s="1"/>
  <c r="AK82" i="53"/>
  <c r="AK109" i="71" s="1"/>
  <c r="AL82" i="53"/>
  <c r="AL109" i="71" s="1"/>
  <c r="AK81" i="53"/>
  <c r="AK108" i="71" s="1"/>
  <c r="AL81" i="53"/>
  <c r="AL108" i="71" s="1"/>
  <c r="AK80" i="53"/>
  <c r="AK107" i="71" s="1"/>
  <c r="AL80" i="53"/>
  <c r="AL107" i="71" s="1"/>
  <c r="AK79" i="53"/>
  <c r="AK105" i="71" s="1"/>
  <c r="AL79" i="53"/>
  <c r="AL105" i="71" s="1"/>
  <c r="AK78" i="53"/>
  <c r="AK104" i="71" s="1"/>
  <c r="AL78" i="53"/>
  <c r="AL104" i="71" s="1"/>
  <c r="AK77" i="53"/>
  <c r="AK103" i="71" s="1"/>
  <c r="AL77" i="53"/>
  <c r="AL103" i="71" s="1"/>
  <c r="AK76" i="53"/>
  <c r="AK102" i="71" s="1"/>
  <c r="AL76" i="53"/>
  <c r="AL102" i="71" s="1"/>
  <c r="AK75" i="53"/>
  <c r="AK100" i="71" s="1"/>
  <c r="AL75" i="53"/>
  <c r="AL100" i="71" s="1"/>
  <c r="AK74" i="53"/>
  <c r="AK99" i="71" s="1"/>
  <c r="AL74" i="53"/>
  <c r="AL99" i="71" s="1"/>
  <c r="AK73" i="53"/>
  <c r="AK98" i="71" s="1"/>
  <c r="AK101" s="1"/>
  <c r="AL73" i="53"/>
  <c r="AL98" i="71" s="1"/>
  <c r="AK72" i="53"/>
  <c r="AK96" i="71" s="1"/>
  <c r="AL72" i="53"/>
  <c r="AL96" i="71" s="1"/>
  <c r="AK71" i="53"/>
  <c r="AK95" i="71" s="1"/>
  <c r="AL71" i="53"/>
  <c r="AL95" i="71" s="1"/>
  <c r="AK70" i="53"/>
  <c r="AK94" i="71" s="1"/>
  <c r="AL70" i="53"/>
  <c r="AL94" i="71" s="1"/>
  <c r="AK69" i="53"/>
  <c r="AK93" i="71" s="1"/>
  <c r="AK97" s="1"/>
  <c r="AL69" i="53"/>
  <c r="AL93" i="71" s="1"/>
  <c r="AK68" i="53"/>
  <c r="AK91" i="71" s="1"/>
  <c r="AL68" i="53"/>
  <c r="AL91" i="71" s="1"/>
  <c r="AK67" i="53"/>
  <c r="AK90" i="71" s="1"/>
  <c r="AK92" s="1"/>
  <c r="AL67" i="53"/>
  <c r="AL90" i="71" s="1"/>
  <c r="AK66" i="53"/>
  <c r="AK89" i="71" s="1"/>
  <c r="AL66" i="53"/>
  <c r="AL89" i="71" s="1"/>
  <c r="AK65" i="53"/>
  <c r="AK87" i="71" s="1"/>
  <c r="AL65" i="53"/>
  <c r="AL87" i="71" s="1"/>
  <c r="AK64" i="53"/>
  <c r="AK86" i="71" s="1"/>
  <c r="AL64" i="53"/>
  <c r="AL86" i="71" s="1"/>
  <c r="AK63" i="53"/>
  <c r="AK85" i="71" s="1"/>
  <c r="AK88" s="1"/>
  <c r="AL63" i="53"/>
  <c r="AL85" i="71" s="1"/>
  <c r="AK62" i="53"/>
  <c r="AK83" i="71" s="1"/>
  <c r="AL62" i="53"/>
  <c r="AL83" i="71" s="1"/>
  <c r="AK61" i="53"/>
  <c r="AK82" i="71" s="1"/>
  <c r="AK84" s="1"/>
  <c r="AL61" i="53"/>
  <c r="AL82" i="71" s="1"/>
  <c r="AK60" i="53"/>
  <c r="AK80" i="71" s="1"/>
  <c r="AL60" i="53"/>
  <c r="AL80" i="71" s="1"/>
  <c r="AK59" i="53"/>
  <c r="AK79" i="71" s="1"/>
  <c r="AK81" s="1"/>
  <c r="AL59" i="53"/>
  <c r="AL79" i="71" s="1"/>
  <c r="AK58" i="53"/>
  <c r="AK77" i="71" s="1"/>
  <c r="AL58" i="53"/>
  <c r="AL77" i="71" s="1"/>
  <c r="AK57" i="53"/>
  <c r="AK76" i="71" s="1"/>
  <c r="AL57" i="53"/>
  <c r="AL76" i="71" s="1"/>
  <c r="AK56" i="53"/>
  <c r="AK74" i="71" s="1"/>
  <c r="AL56" i="53"/>
  <c r="AL74" i="71" s="1"/>
  <c r="AK55" i="53"/>
  <c r="AK73" i="71" s="1"/>
  <c r="AK75" s="1"/>
  <c r="AL55" i="53"/>
  <c r="AL73" i="71" s="1"/>
  <c r="AK54" i="53"/>
  <c r="AK71" i="71" s="1"/>
  <c r="AL54" i="53"/>
  <c r="AL71" i="71" s="1"/>
  <c r="AK53" i="53"/>
  <c r="AK70" i="71" s="1"/>
  <c r="AK72" s="1"/>
  <c r="AL53" i="53"/>
  <c r="AL70" i="71" s="1"/>
  <c r="AK52" i="53"/>
  <c r="AK68" i="71" s="1"/>
  <c r="AL52" i="53"/>
  <c r="AL68" i="71" s="1"/>
  <c r="AK51" i="53"/>
  <c r="AK67" i="71" s="1"/>
  <c r="AL51" i="53"/>
  <c r="AL67" i="71" s="1"/>
  <c r="AK50" i="53"/>
  <c r="AK66" i="71" s="1"/>
  <c r="AL50" i="53"/>
  <c r="AL66" i="71" s="1"/>
  <c r="AK49" i="53"/>
  <c r="AK64" i="71" s="1"/>
  <c r="AK65" s="1"/>
  <c r="AL49" i="53"/>
  <c r="AL64" i="71" s="1"/>
  <c r="AK48" i="53"/>
  <c r="AK63" i="71" s="1"/>
  <c r="AL48" i="53"/>
  <c r="AL63" i="71" s="1"/>
  <c r="AK47" i="53"/>
  <c r="AK61" i="71" s="1"/>
  <c r="AL47" i="53"/>
  <c r="AL61" i="71" s="1"/>
  <c r="AK46" i="53"/>
  <c r="AK60" i="71" s="1"/>
  <c r="AL46" i="53"/>
  <c r="AL60" i="71" s="1"/>
  <c r="AK45" i="53"/>
  <c r="AK58" i="71" s="1"/>
  <c r="AL45" i="53"/>
  <c r="AL58" i="71" s="1"/>
  <c r="AK44" i="53"/>
  <c r="AK57" i="71" s="1"/>
  <c r="AL44" i="53"/>
  <c r="AL57" i="71" s="1"/>
  <c r="AK43" i="53"/>
  <c r="AK56" i="71" s="1"/>
  <c r="AK59" s="1"/>
  <c r="AL43" i="53"/>
  <c r="AL56" i="71" s="1"/>
  <c r="AK42" i="53"/>
  <c r="AK54" i="71" s="1"/>
  <c r="AL42" i="53"/>
  <c r="AL54" i="71" s="1"/>
  <c r="AK41" i="53"/>
  <c r="AK53" i="71" s="1"/>
  <c r="AK55" s="1"/>
  <c r="AL41" i="53"/>
  <c r="AL53" i="71" s="1"/>
  <c r="AK40" i="53"/>
  <c r="AK51" i="71" s="1"/>
  <c r="AL40" i="53"/>
  <c r="AL51" i="71" s="1"/>
  <c r="AK39" i="53"/>
  <c r="AK50" i="71" s="1"/>
  <c r="AL39" i="53"/>
  <c r="AL50" i="71" s="1"/>
  <c r="AK38" i="53"/>
  <c r="AK49" i="71" s="1"/>
  <c r="AL38" i="53"/>
  <c r="AL49" i="71" s="1"/>
  <c r="AK37" i="53"/>
  <c r="AK47" i="71" s="1"/>
  <c r="AL37" i="53"/>
  <c r="AL47" i="71" s="1"/>
  <c r="AK36" i="53"/>
  <c r="AK46" i="71" s="1"/>
  <c r="AL36" i="53"/>
  <c r="AL46" i="71" s="1"/>
  <c r="AK35" i="53"/>
  <c r="AK44" i="71" s="1"/>
  <c r="AL35" i="53"/>
  <c r="AL44" i="71" s="1"/>
  <c r="AK34" i="53"/>
  <c r="AK43" i="71" s="1"/>
  <c r="AL34" i="53"/>
  <c r="AL43" i="71" s="1"/>
  <c r="AK33" i="53"/>
  <c r="AK42" i="71" s="1"/>
  <c r="AL33" i="53"/>
  <c r="AL42" i="71" s="1"/>
  <c r="AK32" i="53"/>
  <c r="AK41" i="71" s="1"/>
  <c r="AL32" i="53"/>
  <c r="AL41" i="71" s="1"/>
  <c r="AK31" i="53"/>
  <c r="AK40" i="71" s="1"/>
  <c r="AK45" s="1"/>
  <c r="AL31" i="53"/>
  <c r="AL40" i="71" s="1"/>
  <c r="AK30" i="53"/>
  <c r="AK38" i="71" s="1"/>
  <c r="AK39" s="1"/>
  <c r="AL30" i="53"/>
  <c r="AL38" i="71" s="1"/>
  <c r="AL39" s="1"/>
  <c r="AK29" i="53"/>
  <c r="AK36" i="71" s="1"/>
  <c r="AL29" i="53"/>
  <c r="AL36" i="71" s="1"/>
  <c r="AK28" i="53"/>
  <c r="AK35" i="71" s="1"/>
  <c r="AL28" i="53"/>
  <c r="AL35" i="71" s="1"/>
  <c r="AK27" i="53"/>
  <c r="AK33" i="71" s="1"/>
  <c r="AK34" s="1"/>
  <c r="AL27" i="53"/>
  <c r="AL33" i="71" s="1"/>
  <c r="AK26" i="53"/>
  <c r="AK32" i="71" s="1"/>
  <c r="AL26" i="53"/>
  <c r="AL32" i="71" s="1"/>
  <c r="AK25" i="53"/>
  <c r="AK30" i="71" s="1"/>
  <c r="AL25" i="53"/>
  <c r="AL30" i="71" s="1"/>
  <c r="AK24" i="53"/>
  <c r="AK29" i="71" s="1"/>
  <c r="AL24" i="53"/>
  <c r="AL29" i="71" s="1"/>
  <c r="AK23" i="53"/>
  <c r="AK28" i="71" s="1"/>
  <c r="AL23" i="53"/>
  <c r="AL28" i="71" s="1"/>
  <c r="AK22" i="53"/>
  <c r="AK27" i="71" s="1"/>
  <c r="AL22" i="53"/>
  <c r="AL27" i="71" s="1"/>
  <c r="AK21" i="53"/>
  <c r="AK25" i="71" s="1"/>
  <c r="AK26" s="1"/>
  <c r="AL21" i="53"/>
  <c r="AL25" i="71" s="1"/>
  <c r="AK20" i="53"/>
  <c r="AK24" i="71" s="1"/>
  <c r="AL20" i="53"/>
  <c r="AL24" i="71" s="1"/>
  <c r="AK19" i="53"/>
  <c r="AK22" i="71" s="1"/>
  <c r="AL19" i="53"/>
  <c r="AL22" i="71" s="1"/>
  <c r="AK18" i="53"/>
  <c r="AK21" i="71" s="1"/>
  <c r="AL18" i="53"/>
  <c r="AL21" i="71" s="1"/>
  <c r="AK17" i="53"/>
  <c r="AK20" i="71" s="1"/>
  <c r="AK23" s="1"/>
  <c r="AL17" i="53"/>
  <c r="AL20" i="71" s="1"/>
  <c r="AK16" i="53"/>
  <c r="AK18" i="71" s="1"/>
  <c r="AL16" i="53"/>
  <c r="AL18" i="71" s="1"/>
  <c r="AK15" i="53"/>
  <c r="AK17" i="71" s="1"/>
  <c r="AL15" i="53"/>
  <c r="AL17" i="71" s="1"/>
  <c r="AK14" i="53"/>
  <c r="AK15" i="71" s="1"/>
  <c r="AL14" i="53"/>
  <c r="AL15" i="71" s="1"/>
  <c r="AK13" i="53"/>
  <c r="AK14" i="71" s="1"/>
  <c r="AK16" s="1"/>
  <c r="AL13" i="53"/>
  <c r="AL14" i="71" s="1"/>
  <c r="AK12" i="53"/>
  <c r="AK12" i="71" s="1"/>
  <c r="AL12" i="53"/>
  <c r="AL12" i="71" s="1"/>
  <c r="AK11" i="53"/>
  <c r="AL11"/>
  <c r="AL11" i="71" s="1"/>
  <c r="AM12" i="68"/>
  <c r="AM13"/>
  <c r="AM16"/>
  <c r="AM17"/>
  <c r="AM20"/>
  <c r="AM21"/>
  <c r="AM24"/>
  <c r="AM25"/>
  <c r="AM28"/>
  <c r="AM29"/>
  <c r="AM36"/>
  <c r="AM37"/>
  <c r="AM101"/>
  <c r="AM102"/>
  <c r="AM103"/>
  <c r="AM104"/>
  <c r="AM105"/>
  <c r="AL94" i="64"/>
  <c r="AL102"/>
  <c r="AL96"/>
  <c r="AL104"/>
  <c r="AL104" i="66"/>
  <c r="AL112"/>
  <c r="L12" i="68"/>
  <c r="L14"/>
  <c r="L16"/>
  <c r="L18"/>
  <c r="L20"/>
  <c r="L22"/>
  <c r="L24"/>
  <c r="L26"/>
  <c r="L28"/>
  <c r="L30"/>
  <c r="L32"/>
  <c r="L34"/>
  <c r="L36"/>
  <c r="AL102" i="66"/>
  <c r="N35" i="68"/>
  <c r="N39"/>
  <c r="N43"/>
  <c r="N47"/>
  <c r="N51"/>
  <c r="N55"/>
  <c r="N59"/>
  <c r="N63"/>
  <c r="N88"/>
  <c r="N92"/>
  <c r="N95"/>
  <c r="N99"/>
  <c r="N103"/>
  <c r="N107"/>
  <c r="N111"/>
  <c r="P38"/>
  <c r="R38" s="1"/>
  <c r="P42"/>
  <c r="R42" s="1"/>
  <c r="P46"/>
  <c r="R46" s="1"/>
  <c r="P50"/>
  <c r="R50" s="1"/>
  <c r="P54"/>
  <c r="R54" s="1"/>
  <c r="P58"/>
  <c r="R58" s="1"/>
  <c r="P62"/>
  <c r="R62" s="1"/>
  <c r="P66"/>
  <c r="R66" s="1"/>
  <c r="P68"/>
  <c r="R68" s="1"/>
  <c r="P70"/>
  <c r="R70" s="1"/>
  <c r="P72"/>
  <c r="R72" s="1"/>
  <c r="P74"/>
  <c r="R74" s="1"/>
  <c r="P76"/>
  <c r="R76" s="1"/>
  <c r="P78"/>
  <c r="R78" s="1"/>
  <c r="P80"/>
  <c r="R80" s="1"/>
  <c r="P82"/>
  <c r="R82" s="1"/>
  <c r="AL55" i="51"/>
  <c r="AL73" i="69" s="1"/>
  <c r="AL53" i="51"/>
  <c r="AL70" i="69" s="1"/>
  <c r="AL52" i="51"/>
  <c r="AL68" i="69" s="1"/>
  <c r="AL51" i="51"/>
  <c r="AL67" i="69" s="1"/>
  <c r="AL43" i="51"/>
  <c r="AL56" i="69" s="1"/>
  <c r="AL41" i="51"/>
  <c r="AL53" i="69" s="1"/>
  <c r="AL40" i="51"/>
  <c r="AL51" i="69" s="1"/>
  <c r="AL52" s="1"/>
  <c r="AL39" i="51"/>
  <c r="AL50" i="69" s="1"/>
  <c r="AL38" i="51"/>
  <c r="AL49" i="69" s="1"/>
  <c r="AL37" i="51"/>
  <c r="AL47" i="69" s="1"/>
  <c r="AL36" i="51"/>
  <c r="AL46" i="69" s="1"/>
  <c r="AL48" s="1"/>
  <c r="AL35" i="51"/>
  <c r="AL44" i="69" s="1"/>
  <c r="AL34" i="51"/>
  <c r="AL43" i="69" s="1"/>
  <c r="AL33" i="51"/>
  <c r="AL42" i="69" s="1"/>
  <c r="AL32" i="51"/>
  <c r="AL41" i="69" s="1"/>
  <c r="AL45" s="1"/>
  <c r="AL31" i="51"/>
  <c r="AL40" i="69" s="1"/>
  <c r="AL26" i="51"/>
  <c r="AL32" i="69" s="1"/>
  <c r="AL23" i="51"/>
  <c r="AL28" i="69" s="1"/>
  <c r="AL21" i="51"/>
  <c r="AL25" i="69" s="1"/>
  <c r="AL18" i="51"/>
  <c r="AL21" i="69" s="1"/>
  <c r="AL15" i="51"/>
  <c r="AL17" i="69" s="1"/>
  <c r="AL19" s="1"/>
  <c r="AL12" i="51"/>
  <c r="AL12" i="69" s="1"/>
  <c r="AL11" i="51"/>
  <c r="AL11" i="69" s="1"/>
  <c r="AL13" s="1"/>
  <c r="AM112" i="64"/>
  <c r="AM113"/>
  <c r="AM18"/>
  <c r="AM19"/>
  <c r="AM31"/>
  <c r="AM39"/>
  <c r="AM71"/>
  <c r="AM87"/>
  <c r="AM88"/>
  <c r="AM30" i="65"/>
  <c r="AM46"/>
  <c r="AM54"/>
  <c r="AM63"/>
  <c r="AM87"/>
  <c r="AM88"/>
  <c r="AM89"/>
  <c r="AM90"/>
  <c r="AM91"/>
  <c r="AM92"/>
  <c r="AM100"/>
  <c r="AM101"/>
  <c r="AM102"/>
  <c r="AM103"/>
  <c r="AM104"/>
  <c r="AM105"/>
  <c r="AM106"/>
  <c r="AM107"/>
  <c r="AM108"/>
  <c r="AM109"/>
  <c r="AM110"/>
  <c r="AM111"/>
  <c r="AM18" i="67"/>
  <c r="AM30"/>
  <c r="AM31"/>
  <c r="AM38"/>
  <c r="AM39"/>
  <c r="AM46"/>
  <c r="AM47"/>
  <c r="AM54"/>
  <c r="AM55"/>
  <c r="AM62"/>
  <c r="AM70"/>
  <c r="AM71"/>
  <c r="AM84"/>
  <c r="AM85"/>
  <c r="AM86"/>
  <c r="AM87"/>
  <c r="AM88"/>
  <c r="AM89"/>
  <c r="AM90"/>
  <c r="AM18" i="66"/>
  <c r="AM19"/>
  <c r="AM30"/>
  <c r="AM31"/>
  <c r="AM38"/>
  <c r="AM39"/>
  <c r="AM46"/>
  <c r="AM47"/>
  <c r="AM54"/>
  <c r="AM55"/>
  <c r="AM62"/>
  <c r="AM63"/>
  <c r="AM70"/>
  <c r="AM71"/>
  <c r="AM88"/>
  <c r="AM89"/>
  <c r="AM90"/>
  <c r="AM91"/>
  <c r="AM92"/>
  <c r="AM93"/>
  <c r="AM94"/>
  <c r="AM95"/>
  <c r="AM14" i="68"/>
  <c r="AM15"/>
  <c r="AM22"/>
  <c r="AM26"/>
  <c r="AM27"/>
  <c r="AM12" i="64"/>
  <c r="AM16"/>
  <c r="AM17"/>
  <c r="AM20"/>
  <c r="AM21"/>
  <c r="AM22"/>
  <c r="AM25"/>
  <c r="AM26"/>
  <c r="AM29"/>
  <c r="AM30"/>
  <c r="AM109" i="68"/>
  <c r="AL92" i="64"/>
  <c r="AL100"/>
  <c r="AL106" i="66"/>
  <c r="AL110"/>
  <c r="L65" i="68"/>
  <c r="L67"/>
  <c r="L69"/>
  <c r="L71"/>
  <c r="L73"/>
  <c r="L75"/>
  <c r="L77"/>
  <c r="L79"/>
  <c r="L81"/>
  <c r="L83"/>
  <c r="L85"/>
  <c r="L87"/>
  <c r="L89"/>
  <c r="L91"/>
  <c r="AF139" i="73"/>
  <c r="AF157" s="1"/>
  <c r="AL85" i="60"/>
  <c r="AM50"/>
  <c r="AJ152" i="73"/>
  <c r="AM87" i="56"/>
  <c r="AL53"/>
  <c r="AC129" i="73"/>
  <c r="AC131" s="1"/>
  <c r="AL53"/>
  <c r="AM49" i="61"/>
  <c r="AM69"/>
  <c r="AL85" i="73"/>
  <c r="AL87" s="1"/>
  <c r="AC126"/>
  <c r="AC128" s="1"/>
  <c r="AB148"/>
  <c r="AM109" i="59"/>
  <c r="AR64" i="40"/>
  <c r="AR68"/>
  <c r="AM54" i="73"/>
  <c r="W26"/>
  <c r="AM17" i="59"/>
  <c r="AM12"/>
  <c r="AM19"/>
  <c r="AM38"/>
  <c r="AM51"/>
  <c r="AM54"/>
  <c r="AM61"/>
  <c r="AM67"/>
  <c r="AM70"/>
  <c r="AM14"/>
  <c r="AM33"/>
  <c r="AM36"/>
  <c r="AM52"/>
  <c r="AM65"/>
  <c r="AM68"/>
  <c r="AM77"/>
  <c r="AM79"/>
  <c r="AM108"/>
  <c r="AM110"/>
  <c r="AM63"/>
  <c r="AM85"/>
  <c r="AM87"/>
  <c r="AM89"/>
  <c r="AM96"/>
  <c r="AM98"/>
  <c r="AM100"/>
  <c r="AR66" i="40"/>
  <c r="AR74"/>
  <c r="AR78"/>
  <c r="AR82"/>
  <c r="AR86"/>
  <c r="AR90"/>
  <c r="AR94"/>
  <c r="AR98"/>
  <c r="AR102"/>
  <c r="AR72"/>
  <c r="O131" i="73"/>
  <c r="U117"/>
  <c r="U119" s="1"/>
  <c r="AM22" i="59"/>
  <c r="AM24"/>
  <c r="AM29"/>
  <c r="AM35"/>
  <c r="AM40"/>
  <c r="AM45"/>
  <c r="AM56"/>
  <c r="AM72"/>
  <c r="AM80"/>
  <c r="AM82"/>
  <c r="AM84"/>
  <c r="AM92"/>
  <c r="AM94"/>
  <c r="AM101"/>
  <c r="AM103"/>
  <c r="AM105"/>
  <c r="AR106" i="40"/>
  <c r="AM20" i="59"/>
  <c r="AM26"/>
  <c r="AM42"/>
  <c r="AM49"/>
  <c r="AM58"/>
  <c r="AM74"/>
  <c r="AM31"/>
  <c r="AM47"/>
  <c r="AC70" i="73"/>
  <c r="AL112" i="63"/>
  <c r="AB49" i="73"/>
  <c r="U91"/>
  <c r="U93" s="1"/>
  <c r="AC138"/>
  <c r="AC75"/>
  <c r="AC78" s="1"/>
  <c r="AM24" i="61"/>
  <c r="AM33"/>
  <c r="AC29" i="73"/>
  <c r="L59"/>
  <c r="M104"/>
  <c r="AM104" s="1"/>
  <c r="M57"/>
  <c r="M59" s="1"/>
  <c r="AA23"/>
  <c r="AB69"/>
  <c r="AB115"/>
  <c r="AB119"/>
  <c r="AL100"/>
  <c r="AL121"/>
  <c r="K66"/>
  <c r="K19"/>
  <c r="M22"/>
  <c r="AJ142"/>
  <c r="AJ16"/>
  <c r="AL20"/>
  <c r="AJ34"/>
  <c r="AJ69"/>
  <c r="AJ115"/>
  <c r="AJ119"/>
  <c r="AA115"/>
  <c r="U87"/>
  <c r="AB131"/>
  <c r="AB152"/>
  <c r="G110"/>
  <c r="M99"/>
  <c r="AM99" s="1"/>
  <c r="M88"/>
  <c r="M82"/>
  <c r="G74"/>
  <c r="G66"/>
  <c r="M36"/>
  <c r="M113"/>
  <c r="M111"/>
  <c r="M89"/>
  <c r="M77"/>
  <c r="AM77" s="1"/>
  <c r="M67"/>
  <c r="M69" s="1"/>
  <c r="M32"/>
  <c r="AM32" s="1"/>
  <c r="M108"/>
  <c r="M86"/>
  <c r="M64"/>
  <c r="M24"/>
  <c r="M12"/>
  <c r="Z157"/>
  <c r="AB16"/>
  <c r="T23"/>
  <c r="AB23"/>
  <c r="AJ23"/>
  <c r="O31"/>
  <c r="Y34"/>
  <c r="O49"/>
  <c r="T56"/>
  <c r="Y59"/>
  <c r="O63"/>
  <c r="AI63"/>
  <c r="Y74"/>
  <c r="AA78"/>
  <c r="K87"/>
  <c r="T101"/>
  <c r="T115"/>
  <c r="T124"/>
  <c r="AA128"/>
  <c r="N148"/>
  <c r="T153"/>
  <c r="T154" s="1"/>
  <c r="T143"/>
  <c r="T144" s="1"/>
  <c r="AL140"/>
  <c r="U148"/>
  <c r="U139"/>
  <c r="U106"/>
  <c r="U101"/>
  <c r="U94"/>
  <c r="U79"/>
  <c r="U81" s="1"/>
  <c r="U57"/>
  <c r="U59" s="1"/>
  <c r="U56"/>
  <c r="U52"/>
  <c r="U34"/>
  <c r="U19"/>
  <c r="AL14"/>
  <c r="AL55"/>
  <c r="U120"/>
  <c r="U124" s="1"/>
  <c r="AL33"/>
  <c r="AL95"/>
  <c r="AL111"/>
  <c r="AL126"/>
  <c r="W148"/>
  <c r="AA139"/>
  <c r="K128"/>
  <c r="AC80"/>
  <c r="AC62"/>
  <c r="K49"/>
  <c r="AK30"/>
  <c r="AK27"/>
  <c r="AK16"/>
  <c r="AB139"/>
  <c r="AC140"/>
  <c r="AC142" s="1"/>
  <c r="K101"/>
  <c r="K78"/>
  <c r="AC116"/>
  <c r="AC53"/>
  <c r="AC56" s="1"/>
  <c r="AM89" i="64"/>
  <c r="AM90"/>
  <c r="AM38" i="65"/>
  <c r="AM69"/>
  <c r="AM19" i="67"/>
  <c r="AM91"/>
  <c r="AM32" i="64"/>
  <c r="AM34" i="68"/>
  <c r="AM79" i="64"/>
  <c r="AM104" i="67"/>
  <c r="AM42" i="68"/>
  <c r="U110" i="73"/>
  <c r="M91"/>
  <c r="U74"/>
  <c r="W115"/>
  <c r="U26"/>
  <c r="U16"/>
  <c r="M80"/>
  <c r="U131"/>
  <c r="U37"/>
  <c r="W23"/>
  <c r="K139"/>
  <c r="K31"/>
  <c r="Y152"/>
  <c r="O74"/>
  <c r="Y49"/>
  <c r="U23"/>
  <c r="Y78"/>
  <c r="AE81"/>
  <c r="AE87"/>
  <c r="AE90"/>
  <c r="AI90"/>
  <c r="Y97"/>
  <c r="AG101"/>
  <c r="AI106"/>
  <c r="AE115"/>
  <c r="Y124"/>
  <c r="U152"/>
  <c r="U142"/>
  <c r="U115"/>
  <c r="U88"/>
  <c r="U90" s="1"/>
  <c r="U82"/>
  <c r="U84" s="1"/>
  <c r="U69"/>
  <c r="U65"/>
  <c r="U66" s="1"/>
  <c r="U63"/>
  <c r="U49"/>
  <c r="AA148"/>
  <c r="W124"/>
  <c r="K115"/>
  <c r="O110"/>
  <c r="AC103"/>
  <c r="AC97"/>
  <c r="M70"/>
  <c r="U31"/>
  <c r="Y11" i="56"/>
  <c r="Y114" s="1"/>
  <c r="AD108" i="54"/>
  <c r="Q11" i="56"/>
  <c r="Q114" s="1"/>
  <c r="V108" i="54"/>
  <c r="AG11" i="59"/>
  <c r="AG114" s="1"/>
  <c r="AL108" i="40"/>
  <c r="Q11" i="59"/>
  <c r="Q114" s="1"/>
  <c r="V108" i="40"/>
  <c r="AG11" i="58"/>
  <c r="AG114" s="1"/>
  <c r="AL108" i="43"/>
  <c r="Y11" i="58"/>
  <c r="Y114" s="1"/>
  <c r="AD108" i="43"/>
  <c r="AG11" i="61"/>
  <c r="AG114" s="1"/>
  <c r="AL108" i="42"/>
  <c r="Y11" i="61"/>
  <c r="Y114" s="1"/>
  <c r="AD108" i="42"/>
  <c r="Q11" i="61"/>
  <c r="Q114" s="1"/>
  <c r="V108" i="42"/>
  <c r="AG11" i="60"/>
  <c r="AG114" s="1"/>
  <c r="AL108" i="44"/>
  <c r="Y11" i="60"/>
  <c r="Y114" s="1"/>
  <c r="AD108" i="44"/>
  <c r="Q11" i="60"/>
  <c r="Q114" s="1"/>
  <c r="V108" i="44"/>
  <c r="AG11" i="62"/>
  <c r="AG114" s="1"/>
  <c r="AL108" i="45"/>
  <c r="Y11" i="62"/>
  <c r="Y114" s="1"/>
  <c r="AD108" i="45"/>
  <c r="AG11" i="63"/>
  <c r="AG114" s="1"/>
  <c r="AL108" i="41"/>
  <c r="Y11" i="63"/>
  <c r="Y114" s="1"/>
  <c r="AD108" i="41"/>
  <c r="V108"/>
  <c r="Q11" i="63"/>
  <c r="Q114" s="1"/>
  <c r="AL108" i="46"/>
  <c r="AG11" i="64"/>
  <c r="AG114" s="1"/>
  <c r="AD108" i="46"/>
  <c r="Y11" i="64"/>
  <c r="Y114" s="1"/>
  <c r="Q11"/>
  <c r="Q114" s="1"/>
  <c r="V108" i="46"/>
  <c r="N108"/>
  <c r="I11" i="64"/>
  <c r="I114" s="1"/>
  <c r="AG114" i="47"/>
  <c r="AG11" i="65"/>
  <c r="AG114" s="1"/>
  <c r="Y114" i="47"/>
  <c r="Y11" i="65"/>
  <c r="Y114" s="1"/>
  <c r="Q114" i="47"/>
  <c r="Q11" i="65"/>
  <c r="Q114" s="1"/>
  <c r="I114" i="47"/>
  <c r="I11" i="65"/>
  <c r="I114" s="1"/>
  <c r="AG114" i="49"/>
  <c r="AG11" i="67"/>
  <c r="AG114" s="1"/>
  <c r="Y114" i="49"/>
  <c r="Y11" i="67"/>
  <c r="Y114" s="1"/>
  <c r="Q114" i="49"/>
  <c r="Q11" i="67"/>
  <c r="Q114" s="1"/>
  <c r="I11"/>
  <c r="I114" s="1"/>
  <c r="I114" i="49"/>
  <c r="AG11" i="66"/>
  <c r="AG114" s="1"/>
  <c r="AG114" i="48"/>
  <c r="Y11" i="66"/>
  <c r="Y114" s="1"/>
  <c r="Y114" i="48"/>
  <c r="Q114"/>
  <c r="Q11" i="66"/>
  <c r="Q114" s="1"/>
  <c r="K11"/>
  <c r="K114" s="1"/>
  <c r="K114" i="48"/>
  <c r="AI114" i="50"/>
  <c r="AI11" i="68"/>
  <c r="AI114" s="1"/>
  <c r="AE11"/>
  <c r="AE114" i="50"/>
  <c r="AA11" i="68"/>
  <c r="AA114" s="1"/>
  <c r="AA114" i="50"/>
  <c r="W11" i="68"/>
  <c r="W114" i="50"/>
  <c r="S11" i="68"/>
  <c r="S114" s="1"/>
  <c r="S114" i="50"/>
  <c r="O114"/>
  <c r="O11" i="68"/>
  <c r="K11"/>
  <c r="K114" s="1"/>
  <c r="K114" i="50"/>
  <c r="G11" i="68"/>
  <c r="AI11" i="56"/>
  <c r="AI114" s="1"/>
  <c r="AN108" i="54"/>
  <c r="AE11" i="56"/>
  <c r="AE114" s="1"/>
  <c r="AJ108" i="54"/>
  <c r="AA11" i="56"/>
  <c r="AA114" s="1"/>
  <c r="AF108" i="54"/>
  <c r="W11" i="56"/>
  <c r="W114" s="1"/>
  <c r="AB108" i="54"/>
  <c r="S11" i="56"/>
  <c r="S114" s="1"/>
  <c r="X108" i="54"/>
  <c r="AI11" i="59"/>
  <c r="AI114" s="1"/>
  <c r="AN108" i="40"/>
  <c r="AE11" i="59"/>
  <c r="AJ108" i="40"/>
  <c r="AA11" i="59"/>
  <c r="AA114" s="1"/>
  <c r="AF108" i="40"/>
  <c r="S11" i="59"/>
  <c r="S114" s="1"/>
  <c r="X108" i="40"/>
  <c r="O11" i="59"/>
  <c r="T108" i="40"/>
  <c r="AI11" i="58"/>
  <c r="AI114" s="1"/>
  <c r="AN108" i="43"/>
  <c r="AF108"/>
  <c r="AA11" i="58"/>
  <c r="AA114" s="1"/>
  <c r="AB108" i="43"/>
  <c r="W11" i="58"/>
  <c r="O11"/>
  <c r="T108" i="43"/>
  <c r="AI11" i="61"/>
  <c r="AI114" s="1"/>
  <c r="AN108" i="42"/>
  <c r="AE11" i="61"/>
  <c r="AJ108" i="42"/>
  <c r="AA11" i="61"/>
  <c r="AA114" s="1"/>
  <c r="AF108" i="42"/>
  <c r="W11" i="61"/>
  <c r="AB108" i="42"/>
  <c r="S11" i="61"/>
  <c r="S114" s="1"/>
  <c r="X108" i="42"/>
  <c r="O11" i="61"/>
  <c r="T108" i="42"/>
  <c r="AI11" i="60"/>
  <c r="AI114" s="1"/>
  <c r="AN108" i="44"/>
  <c r="AJ108"/>
  <c r="AE11" i="60"/>
  <c r="AF108" i="44"/>
  <c r="AA11" i="60"/>
  <c r="AA114" s="1"/>
  <c r="AB108" i="44"/>
  <c r="W11" i="60"/>
  <c r="S11"/>
  <c r="S114" s="1"/>
  <c r="X108" i="44"/>
  <c r="O11" i="60"/>
  <c r="T108" i="44"/>
  <c r="AI11" i="62"/>
  <c r="AI114" s="1"/>
  <c r="AN108" i="45"/>
  <c r="AE11" i="62"/>
  <c r="AJ108" i="45"/>
  <c r="AA11" i="62"/>
  <c r="AA114" s="1"/>
  <c r="AF108" i="45"/>
  <c r="AI11" i="63"/>
  <c r="AI114" s="1"/>
  <c r="AN108" i="41"/>
  <c r="AJ108"/>
  <c r="AE11" i="63"/>
  <c r="AF108" i="41"/>
  <c r="AA11" i="63"/>
  <c r="AA114" s="1"/>
  <c r="AB108" i="41"/>
  <c r="W11" i="63"/>
  <c r="X108" i="41"/>
  <c r="S11" i="63"/>
  <c r="S114" s="1"/>
  <c r="T108" i="41"/>
  <c r="O11" i="63"/>
  <c r="AN108" i="46"/>
  <c r="AI11" i="64"/>
  <c r="AI114" s="1"/>
  <c r="AE11"/>
  <c r="AJ108" i="46"/>
  <c r="AF108"/>
  <c r="AA11" i="64"/>
  <c r="AA114" s="1"/>
  <c r="AB108" i="46"/>
  <c r="W11" i="64"/>
  <c r="X108" i="46"/>
  <c r="S11" i="64"/>
  <c r="S114" s="1"/>
  <c r="T108" i="46"/>
  <c r="O11" i="64"/>
  <c r="G11"/>
  <c r="AI114" i="47"/>
  <c r="AI11" i="65"/>
  <c r="AI114" s="1"/>
  <c r="AE114" i="47"/>
  <c r="AE11" i="65"/>
  <c r="AA114" i="47"/>
  <c r="AA11" i="65"/>
  <c r="AA114" s="1"/>
  <c r="W11"/>
  <c r="W114" i="47"/>
  <c r="S114"/>
  <c r="S11" i="65"/>
  <c r="S114" s="1"/>
  <c r="O114" i="47"/>
  <c r="O11" i="65"/>
  <c r="K114" i="47"/>
  <c r="K11" i="65"/>
  <c r="K114" s="1"/>
  <c r="G11"/>
  <c r="AI114" i="49"/>
  <c r="AI11" i="67"/>
  <c r="AI114" s="1"/>
  <c r="AE114" i="49"/>
  <c r="AE11" i="67"/>
  <c r="AA11"/>
  <c r="AA114" s="1"/>
  <c r="AA114" i="49"/>
  <c r="W114"/>
  <c r="W11" i="67"/>
  <c r="S11"/>
  <c r="S114" s="1"/>
  <c r="S114" i="49"/>
  <c r="O11" i="67"/>
  <c r="O114" i="49"/>
  <c r="K114"/>
  <c r="K11" i="67"/>
  <c r="K114" s="1"/>
  <c r="G11"/>
  <c r="AI11" i="66"/>
  <c r="AI114" s="1"/>
  <c r="AI114" i="48"/>
  <c r="AE114"/>
  <c r="AE11" i="66"/>
  <c r="AA114" i="48"/>
  <c r="AA11" i="66"/>
  <c r="AA114" s="1"/>
  <c r="W114" i="48"/>
  <c r="W11" i="66"/>
  <c r="S114" i="48"/>
  <c r="S11" i="66"/>
  <c r="S114" s="1"/>
  <c r="O114" i="48"/>
  <c r="O11" i="66"/>
  <c r="AG11" i="68"/>
  <c r="AG114" s="1"/>
  <c r="AG114" i="50"/>
  <c r="Y114"/>
  <c r="Y11" i="68"/>
  <c r="Y114" s="1"/>
  <c r="Q11"/>
  <c r="Q114" s="1"/>
  <c r="Q114" i="50"/>
  <c r="I114"/>
  <c r="I11" i="68"/>
  <c r="I114" s="1"/>
  <c r="AM93" i="67"/>
  <c r="AL108" i="54"/>
  <c r="AK12" i="56"/>
  <c r="AC12"/>
  <c r="X108" i="43"/>
  <c r="AM15" i="56"/>
  <c r="AM44"/>
  <c r="AM52"/>
  <c r="AM80"/>
  <c r="AM113" i="59"/>
  <c r="AM113" i="58"/>
  <c r="AM112" i="61"/>
  <c r="AM112" i="60"/>
  <c r="AM24" i="64"/>
  <c r="AM47"/>
  <c r="AM55"/>
  <c r="AM63"/>
  <c r="AM91"/>
  <c r="AM92"/>
  <c r="AM14" i="65"/>
  <c r="AM22"/>
  <c r="AM63" i="67"/>
  <c r="AJ108" i="43"/>
  <c r="AM13" i="64"/>
  <c r="AM41"/>
  <c r="AM49"/>
  <c r="AM57"/>
  <c r="AM65"/>
  <c r="AM73"/>
  <c r="AM86"/>
  <c r="AM99"/>
  <c r="AM16" i="65"/>
  <c r="AM29"/>
  <c r="AM37"/>
  <c r="AM45"/>
  <c r="AM53"/>
  <c r="AM62"/>
  <c r="AM65"/>
  <c r="AM86"/>
  <c r="AM99"/>
  <c r="AM13" i="67"/>
  <c r="AM17"/>
  <c r="AM21"/>
  <c r="AM25"/>
  <c r="AM29"/>
  <c r="AM33"/>
  <c r="AM37"/>
  <c r="AM41"/>
  <c r="AM45"/>
  <c r="AM49"/>
  <c r="AM53"/>
  <c r="AM57"/>
  <c r="AM61"/>
  <c r="AM65"/>
  <c r="AM69"/>
  <c r="AM73"/>
  <c r="AM87" i="66"/>
  <c r="AM103"/>
  <c r="AR107" i="41"/>
  <c r="AR106" i="46"/>
  <c r="AR107"/>
  <c r="AM113" i="47"/>
  <c r="AM112" i="49"/>
  <c r="AM113"/>
  <c r="AM112" i="48"/>
  <c r="AM113"/>
  <c r="AM99" i="67"/>
  <c r="AM35" i="68"/>
  <c r="AM43"/>
  <c r="AM51"/>
  <c r="AM52"/>
  <c r="AM53"/>
  <c r="AM58"/>
  <c r="AM59"/>
  <c r="AM60"/>
  <c r="AM61"/>
  <c r="AM62"/>
  <c r="AM67"/>
  <c r="AM68"/>
  <c r="AM69"/>
  <c r="AM70"/>
  <c r="AM75"/>
  <c r="AM76"/>
  <c r="AM77"/>
  <c r="AM78"/>
  <c r="AM79"/>
  <c r="AM80"/>
  <c r="AM81"/>
  <c r="AM82"/>
  <c r="AM83"/>
  <c r="AM84"/>
  <c r="AM111"/>
  <c r="AM32"/>
  <c r="AM33"/>
  <c r="AM38"/>
  <c r="AM39"/>
  <c r="AM40"/>
  <c r="AM41"/>
  <c r="AM46"/>
  <c r="AM47"/>
  <c r="AM48"/>
  <c r="AM49"/>
  <c r="AM54"/>
  <c r="AM55"/>
  <c r="AM56"/>
  <c r="AM57"/>
  <c r="AM63"/>
  <c r="AM64"/>
  <c r="AM65"/>
  <c r="AM66"/>
  <c r="AM71"/>
  <c r="AM72"/>
  <c r="AM73"/>
  <c r="AM74"/>
  <c r="AM85"/>
  <c r="AM86"/>
  <c r="AM87"/>
  <c r="AM88"/>
  <c r="AM89"/>
  <c r="AM90"/>
  <c r="AM91"/>
  <c r="AM92"/>
  <c r="AM93"/>
  <c r="AM94"/>
  <c r="AM95"/>
  <c r="AM96"/>
  <c r="AM97"/>
  <c r="AM98"/>
  <c r="AM99"/>
  <c r="AM100"/>
  <c r="P108" i="46"/>
  <c r="AM113" i="56"/>
  <c r="AM35"/>
  <c r="AM112" i="59"/>
  <c r="AM112" i="58"/>
  <c r="AM113" i="61"/>
  <c r="AM113" i="60"/>
  <c r="AM112" i="65"/>
  <c r="AM113"/>
  <c r="AM112" i="67"/>
  <c r="AM113"/>
  <c r="AM112" i="66"/>
  <c r="AM113"/>
  <c r="AM15" i="64"/>
  <c r="AM79" i="65"/>
  <c r="AM15" i="67"/>
  <c r="AM43"/>
  <c r="AM74"/>
  <c r="AM75"/>
  <c r="AM105"/>
  <c r="AM106"/>
  <c r="AM107"/>
  <c r="AM14" i="66"/>
  <c r="AM15"/>
  <c r="AM22"/>
  <c r="AM26"/>
  <c r="AM27"/>
  <c r="AM34"/>
  <c r="AM35"/>
  <c r="AM42"/>
  <c r="AM43"/>
  <c r="AM50"/>
  <c r="AM51"/>
  <c r="AM58"/>
  <c r="AM59"/>
  <c r="AM66"/>
  <c r="AM67"/>
  <c r="AM74"/>
  <c r="AM75"/>
  <c r="AM104"/>
  <c r="AM105"/>
  <c r="AM106"/>
  <c r="AM107"/>
  <c r="AM108"/>
  <c r="AM109"/>
  <c r="AM110"/>
  <c r="AM111"/>
  <c r="AM18" i="68"/>
  <c r="AM19"/>
  <c r="AM30"/>
  <c r="AM38" i="64"/>
  <c r="AM46"/>
  <c r="AM54"/>
  <c r="AM62"/>
  <c r="AM70"/>
  <c r="AM13" i="65"/>
  <c r="AM21"/>
  <c r="AM24"/>
  <c r="AM26"/>
  <c r="AM31"/>
  <c r="AM32"/>
  <c r="AM34"/>
  <c r="AM39"/>
  <c r="AM40"/>
  <c r="AM42"/>
  <c r="AM47"/>
  <c r="AM48"/>
  <c r="AM50"/>
  <c r="AM55"/>
  <c r="AM56"/>
  <c r="AM58"/>
  <c r="AM67"/>
  <c r="AM68"/>
  <c r="AM71"/>
  <c r="AM74"/>
  <c r="AM108" i="67"/>
  <c r="AM109"/>
  <c r="AM110"/>
  <c r="AM111"/>
  <c r="V108" i="43"/>
  <c r="AM110" i="68"/>
  <c r="M149" i="73"/>
  <c r="K148"/>
  <c r="M114"/>
  <c r="AM114" s="1"/>
  <c r="G16"/>
  <c r="M138"/>
  <c r="M116"/>
  <c r="M105"/>
  <c r="M95"/>
  <c r="AM95" s="1"/>
  <c r="M83"/>
  <c r="M72"/>
  <c r="M61"/>
  <c r="M50"/>
  <c r="M75"/>
  <c r="M53"/>
  <c r="M29"/>
  <c r="G13"/>
  <c r="O16"/>
  <c r="O23"/>
  <c r="K26"/>
  <c r="Y31"/>
  <c r="AI31"/>
  <c r="O37"/>
  <c r="AE49"/>
  <c r="K52"/>
  <c r="Y52"/>
  <c r="AG56"/>
  <c r="AE69"/>
  <c r="W74"/>
  <c r="W81"/>
  <c r="K106"/>
  <c r="Y106"/>
  <c r="AE106"/>
  <c r="Y115"/>
  <c r="AI124"/>
  <c r="Y131"/>
  <c r="Y139"/>
  <c r="AE139"/>
  <c r="Y148"/>
  <c r="M40"/>
  <c r="AK125"/>
  <c r="AK101"/>
  <c r="AK76"/>
  <c r="AK44"/>
  <c r="AC34"/>
  <c r="M35"/>
  <c r="AC100"/>
  <c r="AC72"/>
  <c r="AC50"/>
  <c r="AC52" s="1"/>
  <c r="AC14"/>
  <c r="AM14" s="1"/>
  <c r="AK56"/>
  <c r="AC150"/>
  <c r="AM130"/>
  <c r="G128"/>
  <c r="R157"/>
  <c r="AC64"/>
  <c r="AL94"/>
  <c r="AL99"/>
  <c r="AL104"/>
  <c r="AL109"/>
  <c r="AL114"/>
  <c r="AL120"/>
  <c r="AL125"/>
  <c r="AC113"/>
  <c r="AC35"/>
  <c r="AC22"/>
  <c r="AL35"/>
  <c r="AL58"/>
  <c r="AL70"/>
  <c r="AL80"/>
  <c r="AL96"/>
  <c r="AL102"/>
  <c r="AL107"/>
  <c r="AL112"/>
  <c r="AL117"/>
  <c r="AL122"/>
  <c r="AK90"/>
  <c r="AC58"/>
  <c r="AM58" s="1"/>
  <c r="AL29"/>
  <c r="AL61"/>
  <c r="AL67"/>
  <c r="AL72"/>
  <c r="AL77"/>
  <c r="AL83"/>
  <c r="AL89"/>
  <c r="P108" i="41"/>
  <c r="K11" i="63"/>
  <c r="K114" s="1"/>
  <c r="N108" i="41"/>
  <c r="I11" i="63"/>
  <c r="I114" s="1"/>
  <c r="W11" i="62"/>
  <c r="AB108" i="45"/>
  <c r="X108"/>
  <c r="S11" i="62"/>
  <c r="S114" s="1"/>
  <c r="V108" i="45"/>
  <c r="Q11" i="62"/>
  <c r="Q114" s="1"/>
  <c r="O11"/>
  <c r="T108" i="45"/>
  <c r="L97" i="73"/>
  <c r="L119"/>
  <c r="L124"/>
  <c r="AL92"/>
  <c r="AL108"/>
  <c r="AL118"/>
  <c r="AL129"/>
  <c r="L49"/>
  <c r="L56"/>
  <c r="L63"/>
  <c r="L66"/>
  <c r="L74"/>
  <c r="L78"/>
  <c r="L142"/>
  <c r="P108" i="45"/>
  <c r="K11" i="62"/>
  <c r="K114" s="1"/>
  <c r="I11"/>
  <c r="I114" s="1"/>
  <c r="N108" i="45"/>
  <c r="G11" i="62"/>
  <c r="L34" i="73"/>
  <c r="L52"/>
  <c r="K11" i="60"/>
  <c r="K114" s="1"/>
  <c r="P108" i="44"/>
  <c r="N108"/>
  <c r="I11" i="60"/>
  <c r="I114" s="1"/>
  <c r="L148" i="73"/>
  <c r="L152"/>
  <c r="L69"/>
  <c r="AL50"/>
  <c r="AL105"/>
  <c r="AL116"/>
  <c r="AL45"/>
  <c r="AL146"/>
  <c r="K11" i="61"/>
  <c r="K114" s="1"/>
  <c r="P108" i="42"/>
  <c r="I11" i="61"/>
  <c r="I114" s="1"/>
  <c r="N108" i="42"/>
  <c r="AL127" i="73"/>
  <c r="AL151"/>
  <c r="L139"/>
  <c r="H157"/>
  <c r="G31"/>
  <c r="L101"/>
  <c r="L106"/>
  <c r="L110"/>
  <c r="L115"/>
  <c r="AL71"/>
  <c r="P108" i="43"/>
  <c r="K11" i="58"/>
  <c r="K114" s="1"/>
  <c r="N108" i="43"/>
  <c r="I11" i="58"/>
  <c r="I114" s="1"/>
  <c r="G11"/>
  <c r="J157" i="73"/>
  <c r="K11" i="59"/>
  <c r="K114" s="1"/>
  <c r="P108" i="40"/>
  <c r="I11" i="59"/>
  <c r="I114" s="1"/>
  <c r="N108" i="40"/>
  <c r="K11" i="56"/>
  <c r="K114" s="1"/>
  <c r="P108" i="54"/>
  <c r="G148" i="73"/>
  <c r="G139"/>
  <c r="G131"/>
  <c r="AL130"/>
  <c r="AJ131"/>
  <c r="AG151"/>
  <c r="AG140"/>
  <c r="AG127"/>
  <c r="AG117"/>
  <c r="AG107"/>
  <c r="AG96"/>
  <c r="AG85"/>
  <c r="AG73"/>
  <c r="AG62"/>
  <c r="AG51"/>
  <c r="AG22"/>
  <c r="AG23" s="1"/>
  <c r="V156"/>
  <c r="AB155"/>
  <c r="AB156" s="1"/>
  <c r="AE39"/>
  <c r="AK38"/>
  <c r="AK39" s="1"/>
  <c r="W39"/>
  <c r="AC38"/>
  <c r="AC39" s="1"/>
  <c r="V133"/>
  <c r="AB132"/>
  <c r="AB133" s="1"/>
  <c r="AD133"/>
  <c r="AJ132"/>
  <c r="AJ133" s="1"/>
  <c r="AD154"/>
  <c r="AJ153"/>
  <c r="AJ154" s="1"/>
  <c r="M147"/>
  <c r="M141"/>
  <c r="M129"/>
  <c r="M118"/>
  <c r="AM118" s="1"/>
  <c r="G37"/>
  <c r="G63"/>
  <c r="G78"/>
  <c r="G84"/>
  <c r="G97"/>
  <c r="G106"/>
  <c r="G115"/>
  <c r="G124"/>
  <c r="G142"/>
  <c r="G152"/>
  <c r="AL30"/>
  <c r="AL36"/>
  <c r="AL46"/>
  <c r="AL51"/>
  <c r="AL57"/>
  <c r="AL62"/>
  <c r="AL68"/>
  <c r="AL73"/>
  <c r="AL79"/>
  <c r="AL91"/>
  <c r="AC147"/>
  <c r="AC136"/>
  <c r="AC123"/>
  <c r="AC121"/>
  <c r="AC108"/>
  <c r="AC110" s="1"/>
  <c r="AC105"/>
  <c r="AC89"/>
  <c r="M71"/>
  <c r="AC61"/>
  <c r="AC45"/>
  <c r="M136"/>
  <c r="M125"/>
  <c r="M109"/>
  <c r="AM109" s="1"/>
  <c r="M65"/>
  <c r="AB28"/>
  <c r="AB31" s="1"/>
  <c r="AJ28"/>
  <c r="AJ31" s="1"/>
  <c r="AL138"/>
  <c r="AL145"/>
  <c r="AL150"/>
  <c r="L155"/>
  <c r="AG146"/>
  <c r="AG134"/>
  <c r="AG122"/>
  <c r="AG112"/>
  <c r="AG102"/>
  <c r="AG91"/>
  <c r="AG79"/>
  <c r="AG68"/>
  <c r="AG57"/>
  <c r="AG46"/>
  <c r="AG33"/>
  <c r="AG17"/>
  <c r="AD156"/>
  <c r="AJ155"/>
  <c r="AJ156" s="1"/>
  <c r="AE83"/>
  <c r="AE43"/>
  <c r="AK42"/>
  <c r="AK43" s="1"/>
  <c r="W43"/>
  <c r="AC42"/>
  <c r="AC43" s="1"/>
  <c r="L41"/>
  <c r="AL40"/>
  <c r="AL41" s="1"/>
  <c r="F133"/>
  <c r="F157" s="1"/>
  <c r="L132"/>
  <c r="L133" s="1"/>
  <c r="V154"/>
  <c r="AB153"/>
  <c r="AB154" s="1"/>
  <c r="N156"/>
  <c r="T155"/>
  <c r="T156" s="1"/>
  <c r="N11" i="68"/>
  <c r="M150" i="73"/>
  <c r="M145"/>
  <c r="M27"/>
  <c r="M21"/>
  <c r="M15"/>
  <c r="G114" i="72"/>
  <c r="O13" i="73"/>
  <c r="G49"/>
  <c r="G56"/>
  <c r="G90"/>
  <c r="G101"/>
  <c r="G119"/>
  <c r="M153"/>
  <c r="M154" s="1"/>
  <c r="M143"/>
  <c r="M144" s="1"/>
  <c r="M155"/>
  <c r="M156" s="1"/>
  <c r="M134"/>
  <c r="M135" s="1"/>
  <c r="AL11"/>
  <c r="AL44"/>
  <c r="AL48"/>
  <c r="AL54"/>
  <c r="AL60"/>
  <c r="AL65"/>
  <c r="AL76"/>
  <c r="AL82"/>
  <c r="AL88"/>
  <c r="AC145"/>
  <c r="AC111"/>
  <c r="AC86"/>
  <c r="AC83"/>
  <c r="AC84" s="1"/>
  <c r="AC67"/>
  <c r="AC69" s="1"/>
  <c r="AC20"/>
  <c r="AK40"/>
  <c r="AK41" s="1"/>
  <c r="K114" i="72"/>
  <c r="AC28" i="73"/>
  <c r="AK28"/>
  <c r="AL136"/>
  <c r="AL141"/>
  <c r="AL147"/>
  <c r="L153"/>
  <c r="L154" s="1"/>
  <c r="AB134"/>
  <c r="AB135" s="1"/>
  <c r="AJ134"/>
  <c r="AJ135" s="1"/>
  <c r="AJ143"/>
  <c r="AJ144" s="1"/>
  <c r="AC134"/>
  <c r="AC135" s="1"/>
  <c r="I11" i="66"/>
  <c r="I114" s="1"/>
  <c r="I114" i="48"/>
  <c r="W11" i="59"/>
  <c r="W114" s="1"/>
  <c r="AB108" i="40"/>
  <c r="Y11" i="59"/>
  <c r="AD108" i="40"/>
  <c r="G11" i="63"/>
  <c r="G11" i="59"/>
  <c r="T43" i="73"/>
  <c r="AL42"/>
  <c r="AL43" s="1"/>
  <c r="T39"/>
  <c r="AL38"/>
  <c r="AL39" s="1"/>
  <c r="T133"/>
  <c r="I39"/>
  <c r="M38"/>
  <c r="I19"/>
  <c r="I23"/>
  <c r="I26"/>
  <c r="I31"/>
  <c r="I34"/>
  <c r="I49"/>
  <c r="I52"/>
  <c r="I56"/>
  <c r="I63"/>
  <c r="I66"/>
  <c r="I69"/>
  <c r="I74"/>
  <c r="I78"/>
  <c r="I87"/>
  <c r="I90"/>
  <c r="I97"/>
  <c r="I101"/>
  <c r="I106"/>
  <c r="I110"/>
  <c r="I115"/>
  <c r="I119"/>
  <c r="I124"/>
  <c r="I128"/>
  <c r="I131"/>
  <c r="I139"/>
  <c r="I142"/>
  <c r="I152"/>
  <c r="I133"/>
  <c r="M132"/>
  <c r="I43"/>
  <c r="M42"/>
  <c r="I16"/>
  <c r="I13"/>
  <c r="I84"/>
  <c r="I148"/>
  <c r="P157"/>
  <c r="G11" i="61"/>
  <c r="G11" i="60"/>
  <c r="AM33" i="64"/>
  <c r="G11" i="66"/>
  <c r="O114" i="72"/>
  <c r="O11" i="56"/>
  <c r="T108" i="54"/>
  <c r="G11" i="56"/>
  <c r="I114" i="72"/>
  <c r="I11" i="56"/>
  <c r="I114" s="1"/>
  <c r="U11" i="50"/>
  <c r="U114" s="1"/>
  <c r="M13" i="70"/>
  <c r="AG13" i="71"/>
  <c r="Y13"/>
  <c r="AJ146" i="69"/>
  <c r="AG146"/>
  <c r="AB146"/>
  <c r="S146"/>
  <c r="O146"/>
  <c r="K146"/>
  <c r="G146"/>
  <c r="AJ138"/>
  <c r="AG138"/>
  <c r="AB138"/>
  <c r="S138"/>
  <c r="O138"/>
  <c r="K138"/>
  <c r="G138"/>
  <c r="AJ130"/>
  <c r="AG130"/>
  <c r="AB130"/>
  <c r="AC130"/>
  <c r="S130"/>
  <c r="O130"/>
  <c r="K130"/>
  <c r="G130"/>
  <c r="AJ122"/>
  <c r="AG122"/>
  <c r="AB122"/>
  <c r="AC122"/>
  <c r="U122"/>
  <c r="S122"/>
  <c r="O122"/>
  <c r="K122"/>
  <c r="G122"/>
  <c r="AJ119"/>
  <c r="AG119"/>
  <c r="AB119"/>
  <c r="AC119"/>
  <c r="S119"/>
  <c r="O119"/>
  <c r="K119"/>
  <c r="G119"/>
  <c r="AG115"/>
  <c r="Y115"/>
  <c r="O115"/>
  <c r="K115"/>
  <c r="G115"/>
  <c r="AJ110"/>
  <c r="AG110"/>
  <c r="AB110"/>
  <c r="Y110"/>
  <c r="S110"/>
  <c r="O110"/>
  <c r="K110"/>
  <c r="G110"/>
  <c r="AJ106"/>
  <c r="AG106"/>
  <c r="AB106"/>
  <c r="Y106"/>
  <c r="S106"/>
  <c r="O106"/>
  <c r="K106"/>
  <c r="G106"/>
  <c r="AJ101"/>
  <c r="AG101"/>
  <c r="AB101"/>
  <c r="Y101"/>
  <c r="U101"/>
  <c r="S101"/>
  <c r="O101"/>
  <c r="K101"/>
  <c r="G101"/>
  <c r="AJ97"/>
  <c r="AG97"/>
  <c r="AB97"/>
  <c r="Y97"/>
  <c r="S97"/>
  <c r="O97"/>
  <c r="K97"/>
  <c r="G97"/>
  <c r="AJ92"/>
  <c r="AG92"/>
  <c r="AB92"/>
  <c r="Y92"/>
  <c r="U92"/>
  <c r="S92"/>
  <c r="O92"/>
  <c r="K92"/>
  <c r="G92"/>
  <c r="AI88"/>
  <c r="AE88"/>
  <c r="AA88"/>
  <c r="W88"/>
  <c r="S88"/>
  <c r="O88"/>
  <c r="K88"/>
  <c r="G88"/>
  <c r="AJ84"/>
  <c r="AG84"/>
  <c r="AB84"/>
  <c r="Y84"/>
  <c r="U84"/>
  <c r="S84"/>
  <c r="O84"/>
  <c r="K84"/>
  <c r="G84"/>
  <c r="AJ81"/>
  <c r="AG81"/>
  <c r="AB81"/>
  <c r="Y81"/>
  <c r="S81"/>
  <c r="O81"/>
  <c r="K81"/>
  <c r="G81"/>
  <c r="AJ78"/>
  <c r="AG78"/>
  <c r="AB78"/>
  <c r="Y78"/>
  <c r="U78"/>
  <c r="S78"/>
  <c r="O78"/>
  <c r="K78"/>
  <c r="G78"/>
  <c r="AJ75"/>
  <c r="AG75"/>
  <c r="AB75"/>
  <c r="Y75"/>
  <c r="T75"/>
  <c r="Q75"/>
  <c r="AL75"/>
  <c r="I75"/>
  <c r="AI72"/>
  <c r="AE72"/>
  <c r="AA72"/>
  <c r="W72"/>
  <c r="T72"/>
  <c r="Q72"/>
  <c r="I72"/>
  <c r="AJ69"/>
  <c r="AG69"/>
  <c r="AB69"/>
  <c r="Y69"/>
  <c r="U69"/>
  <c r="S69"/>
  <c r="O69"/>
  <c r="K69"/>
  <c r="G69"/>
  <c r="AJ65"/>
  <c r="AG65"/>
  <c r="AB65"/>
  <c r="Y65"/>
  <c r="S65"/>
  <c r="O65"/>
  <c r="K65"/>
  <c r="G65"/>
  <c r="AJ62"/>
  <c r="AG62"/>
  <c r="AB62"/>
  <c r="Y62"/>
  <c r="U62"/>
  <c r="S62"/>
  <c r="O62"/>
  <c r="K62"/>
  <c r="G62"/>
  <c r="AI59"/>
  <c r="AE59"/>
  <c r="AA59"/>
  <c r="W59"/>
  <c r="T59"/>
  <c r="Q59"/>
  <c r="I59"/>
  <c r="AI55"/>
  <c r="AE55"/>
  <c r="AA55"/>
  <c r="W55"/>
  <c r="T55"/>
  <c r="Q55"/>
  <c r="I55"/>
  <c r="AI52"/>
  <c r="AE52"/>
  <c r="AA52"/>
  <c r="W52"/>
  <c r="T52"/>
  <c r="Q52"/>
  <c r="I52"/>
  <c r="AK48"/>
  <c r="AI48"/>
  <c r="AE48"/>
  <c r="AA48"/>
  <c r="W48"/>
  <c r="T48"/>
  <c r="Q48"/>
  <c r="I48"/>
  <c r="AI45"/>
  <c r="AE45"/>
  <c r="AA45"/>
  <c r="W45"/>
  <c r="T45"/>
  <c r="Q45"/>
  <c r="I45"/>
  <c r="AJ37"/>
  <c r="AG37"/>
  <c r="AB37"/>
  <c r="Y37"/>
  <c r="U37"/>
  <c r="S37"/>
  <c r="O37"/>
  <c r="K37"/>
  <c r="G37"/>
  <c r="AI34"/>
  <c r="AE34"/>
  <c r="AA34"/>
  <c r="W34"/>
  <c r="T34"/>
  <c r="Q34"/>
  <c r="I34"/>
  <c r="AJ31"/>
  <c r="AG31"/>
  <c r="AB31"/>
  <c r="Y31"/>
  <c r="S31"/>
  <c r="O31"/>
  <c r="K31"/>
  <c r="G31"/>
  <c r="AJ26"/>
  <c r="AG26"/>
  <c r="AB26"/>
  <c r="Y26"/>
  <c r="S26"/>
  <c r="O26"/>
  <c r="K26"/>
  <c r="G26"/>
  <c r="AJ23"/>
  <c r="AG23"/>
  <c r="AB23"/>
  <c r="Y23"/>
  <c r="S23"/>
  <c r="O23"/>
  <c r="K23"/>
  <c r="G23"/>
  <c r="AI19"/>
  <c r="AE19"/>
  <c r="AA19"/>
  <c r="W19"/>
  <c r="T19"/>
  <c r="Q19"/>
  <c r="I19"/>
  <c r="AJ16"/>
  <c r="AG16"/>
  <c r="AB16"/>
  <c r="Y16"/>
  <c r="S16"/>
  <c r="S147" s="1"/>
  <c r="O16"/>
  <c r="K16"/>
  <c r="G16"/>
  <c r="AK13"/>
  <c r="AI13"/>
  <c r="AE13"/>
  <c r="AA13"/>
  <c r="W13"/>
  <c r="W147" s="1"/>
  <c r="T13"/>
  <c r="Q13"/>
  <c r="I13"/>
  <c r="AJ146" i="70"/>
  <c r="AG146"/>
  <c r="AA146"/>
  <c r="W146"/>
  <c r="S146"/>
  <c r="O146"/>
  <c r="K146"/>
  <c r="G146"/>
  <c r="AG138"/>
  <c r="AB138"/>
  <c r="Y138"/>
  <c r="T138"/>
  <c r="Q138"/>
  <c r="K138"/>
  <c r="G138"/>
  <c r="AG130"/>
  <c r="AB130"/>
  <c r="Y130"/>
  <c r="T130"/>
  <c r="Q130"/>
  <c r="K130"/>
  <c r="G130"/>
  <c r="AJ122"/>
  <c r="AG122"/>
  <c r="AA122"/>
  <c r="W122"/>
  <c r="S122"/>
  <c r="O122"/>
  <c r="L122"/>
  <c r="I122"/>
  <c r="AG119"/>
  <c r="AA119"/>
  <c r="W119"/>
  <c r="S119"/>
  <c r="O119"/>
  <c r="L119"/>
  <c r="I119"/>
  <c r="AI115"/>
  <c r="AE115"/>
  <c r="AA115"/>
  <c r="W115"/>
  <c r="S115"/>
  <c r="O115"/>
  <c r="L115"/>
  <c r="I115"/>
  <c r="AI110"/>
  <c r="AE110"/>
  <c r="AB110"/>
  <c r="Y110"/>
  <c r="T110"/>
  <c r="Q110"/>
  <c r="K110"/>
  <c r="G110"/>
  <c r="AG106"/>
  <c r="AB106"/>
  <c r="Y106"/>
  <c r="T106"/>
  <c r="Q106"/>
  <c r="K106"/>
  <c r="G106"/>
  <c r="AG101"/>
  <c r="AC101"/>
  <c r="AA101"/>
  <c r="W101"/>
  <c r="S101"/>
  <c r="O101"/>
  <c r="K101"/>
  <c r="G101"/>
  <c r="AJ97"/>
  <c r="AG97"/>
  <c r="AA97"/>
  <c r="W97"/>
  <c r="S97"/>
  <c r="O97"/>
  <c r="L97"/>
  <c r="I97"/>
  <c r="AL92"/>
  <c r="AI92"/>
  <c r="AE92"/>
  <c r="AB92"/>
  <c r="Y92"/>
  <c r="T92"/>
  <c r="Q92"/>
  <c r="K92"/>
  <c r="G92"/>
  <c r="AJ88"/>
  <c r="AG88"/>
  <c r="AA88"/>
  <c r="W88"/>
  <c r="S88"/>
  <c r="O88"/>
  <c r="L88"/>
  <c r="I88"/>
  <c r="AI84"/>
  <c r="AE84"/>
  <c r="AA84"/>
  <c r="W84"/>
  <c r="S84"/>
  <c r="O84"/>
  <c r="L84"/>
  <c r="I84"/>
  <c r="AJ81"/>
  <c r="AG81"/>
  <c r="AB81"/>
  <c r="Y81"/>
  <c r="T81"/>
  <c r="Q81"/>
  <c r="M81"/>
  <c r="K81"/>
  <c r="G81"/>
  <c r="AI78"/>
  <c r="AE78"/>
  <c r="AA78"/>
  <c r="W78"/>
  <c r="S78"/>
  <c r="O78"/>
  <c r="L78"/>
  <c r="I78"/>
  <c r="AI75"/>
  <c r="AE75"/>
  <c r="AA75"/>
  <c r="W75"/>
  <c r="S75"/>
  <c r="O75"/>
  <c r="L75"/>
  <c r="I75"/>
  <c r="AJ72"/>
  <c r="AG72"/>
  <c r="AC72"/>
  <c r="AA72"/>
  <c r="W72"/>
  <c r="S72"/>
  <c r="O72"/>
  <c r="K72"/>
  <c r="G72"/>
  <c r="AI69"/>
  <c r="AE69"/>
  <c r="AB69"/>
  <c r="Y69"/>
  <c r="T69"/>
  <c r="Q69"/>
  <c r="L69"/>
  <c r="I69"/>
  <c r="AI65"/>
  <c r="AE65"/>
  <c r="AB65"/>
  <c r="Y65"/>
  <c r="T65"/>
  <c r="Q65"/>
  <c r="K65"/>
  <c r="G65"/>
  <c r="AJ62"/>
  <c r="AG62"/>
  <c r="AB62"/>
  <c r="Y62"/>
  <c r="T62"/>
  <c r="Q62"/>
  <c r="M62"/>
  <c r="K62"/>
  <c r="G62"/>
  <c r="AJ59"/>
  <c r="AG59"/>
  <c r="AC59"/>
  <c r="AA59"/>
  <c r="W59"/>
  <c r="S59"/>
  <c r="O59"/>
  <c r="K59"/>
  <c r="G59"/>
  <c r="AL55"/>
  <c r="AG55"/>
  <c r="AA55"/>
  <c r="W55"/>
  <c r="S55"/>
  <c r="O55"/>
  <c r="L55"/>
  <c r="I55"/>
  <c r="AI52"/>
  <c r="AE52"/>
  <c r="AB52"/>
  <c r="Y52"/>
  <c r="T52"/>
  <c r="Q52"/>
  <c r="K52"/>
  <c r="G52"/>
  <c r="AI48"/>
  <c r="AE48"/>
  <c r="AB48"/>
  <c r="Y48"/>
  <c r="T48"/>
  <c r="Q48"/>
  <c r="K48"/>
  <c r="G48"/>
  <c r="AJ45"/>
  <c r="AG45"/>
  <c r="AG147" s="1"/>
  <c r="AA45"/>
  <c r="W45"/>
  <c r="S45"/>
  <c r="O45"/>
  <c r="L45"/>
  <c r="I45"/>
  <c r="AJ37"/>
  <c r="AG37"/>
  <c r="AC37"/>
  <c r="AA37"/>
  <c r="W37"/>
  <c r="S37"/>
  <c r="O37"/>
  <c r="L37"/>
  <c r="I37"/>
  <c r="AJ34"/>
  <c r="AG34"/>
  <c r="AC34"/>
  <c r="AA34"/>
  <c r="W34"/>
  <c r="S34"/>
  <c r="O34"/>
  <c r="L34"/>
  <c r="I34"/>
  <c r="AJ31"/>
  <c r="AG31"/>
  <c r="AA31"/>
  <c r="W31"/>
  <c r="S31"/>
  <c r="O31"/>
  <c r="L31"/>
  <c r="I31"/>
  <c r="AJ26"/>
  <c r="AG26"/>
  <c r="AC26"/>
  <c r="AA26"/>
  <c r="W26"/>
  <c r="S26"/>
  <c r="O26"/>
  <c r="L26"/>
  <c r="I26"/>
  <c r="AI23"/>
  <c r="AE23"/>
  <c r="AB23"/>
  <c r="Y23"/>
  <c r="T23"/>
  <c r="Q23"/>
  <c r="M23"/>
  <c r="K23"/>
  <c r="G23"/>
  <c r="AL19"/>
  <c r="AI19"/>
  <c r="AE19"/>
  <c r="AB19"/>
  <c r="Y19"/>
  <c r="T19"/>
  <c r="Q19"/>
  <c r="K19"/>
  <c r="G19"/>
  <c r="AI16"/>
  <c r="AE16"/>
  <c r="AB16"/>
  <c r="Y16"/>
  <c r="T16"/>
  <c r="Q16"/>
  <c r="M16"/>
  <c r="K16"/>
  <c r="G16"/>
  <c r="AI13"/>
  <c r="AE13"/>
  <c r="AE147" s="1"/>
  <c r="AB13"/>
  <c r="Y13"/>
  <c r="T13"/>
  <c r="Q13"/>
  <c r="K13"/>
  <c r="G13"/>
  <c r="AJ146" i="71"/>
  <c r="AG146"/>
  <c r="AB146"/>
  <c r="Y146"/>
  <c r="S146"/>
  <c r="O146"/>
  <c r="K146"/>
  <c r="G146"/>
  <c r="AJ138"/>
  <c r="AG138"/>
  <c r="AB138"/>
  <c r="Y138"/>
  <c r="S138"/>
  <c r="O138"/>
  <c r="K138"/>
  <c r="G138"/>
  <c r="AJ130"/>
  <c r="AG130"/>
  <c r="AB130"/>
  <c r="Y130"/>
  <c r="U130"/>
  <c r="S130"/>
  <c r="O130"/>
  <c r="K130"/>
  <c r="G130"/>
  <c r="AJ122"/>
  <c r="AG122"/>
  <c r="AB122"/>
  <c r="Y122"/>
  <c r="U122"/>
  <c r="S122"/>
  <c r="O122"/>
  <c r="K122"/>
  <c r="G122"/>
  <c r="AJ119"/>
  <c r="AG119"/>
  <c r="AB119"/>
  <c r="Y119"/>
  <c r="S119"/>
  <c r="O119"/>
  <c r="K119"/>
  <c r="G119"/>
  <c r="AJ115"/>
  <c r="AG115"/>
  <c r="AB115"/>
  <c r="Y115"/>
  <c r="S115"/>
  <c r="O115"/>
  <c r="K115"/>
  <c r="G115"/>
  <c r="AJ110"/>
  <c r="AG110"/>
  <c r="AB110"/>
  <c r="Y110"/>
  <c r="S110"/>
  <c r="O110"/>
  <c r="K110"/>
  <c r="G110"/>
  <c r="AJ106"/>
  <c r="AG106"/>
  <c r="AB106"/>
  <c r="Y106"/>
  <c r="S106"/>
  <c r="O106"/>
  <c r="K106"/>
  <c r="G106"/>
  <c r="AJ101"/>
  <c r="AG101"/>
  <c r="AB101"/>
  <c r="Y101"/>
  <c r="U101"/>
  <c r="S101"/>
  <c r="O101"/>
  <c r="K101"/>
  <c r="G101"/>
  <c r="AJ97"/>
  <c r="AG97"/>
  <c r="AB97"/>
  <c r="Y97"/>
  <c r="S97"/>
  <c r="O97"/>
  <c r="K97"/>
  <c r="G97"/>
  <c r="AJ92"/>
  <c r="AG92"/>
  <c r="AB92"/>
  <c r="Y92"/>
  <c r="U92"/>
  <c r="S92"/>
  <c r="O92"/>
  <c r="K92"/>
  <c r="G92"/>
  <c r="AJ88"/>
  <c r="AG88"/>
  <c r="AB88"/>
  <c r="Y88"/>
  <c r="S88"/>
  <c r="O88"/>
  <c r="K88"/>
  <c r="G88"/>
  <c r="AJ84"/>
  <c r="AG84"/>
  <c r="AB84"/>
  <c r="Y84"/>
  <c r="S84"/>
  <c r="O84"/>
  <c r="K84"/>
  <c r="G84"/>
  <c r="AJ81"/>
  <c r="AG81"/>
  <c r="AB81"/>
  <c r="Y81"/>
  <c r="S81"/>
  <c r="O81"/>
  <c r="K81"/>
  <c r="G81"/>
  <c r="AJ78"/>
  <c r="AG78"/>
  <c r="AB78"/>
  <c r="Y78"/>
  <c r="U78"/>
  <c r="S78"/>
  <c r="O78"/>
  <c r="K78"/>
  <c r="G78"/>
  <c r="AJ75"/>
  <c r="AG75"/>
  <c r="AB75"/>
  <c r="Y75"/>
  <c r="S75"/>
  <c r="O75"/>
  <c r="K75"/>
  <c r="G75"/>
  <c r="AJ72"/>
  <c r="AG72"/>
  <c r="AB72"/>
  <c r="Y72"/>
  <c r="U72"/>
  <c r="S72"/>
  <c r="O72"/>
  <c r="K72"/>
  <c r="G72"/>
  <c r="AJ69"/>
  <c r="AG69"/>
  <c r="AB69"/>
  <c r="Y69"/>
  <c r="S69"/>
  <c r="O69"/>
  <c r="K69"/>
  <c r="G69"/>
  <c r="AJ65"/>
  <c r="AG65"/>
  <c r="AB65"/>
  <c r="Y65"/>
  <c r="S65"/>
  <c r="O65"/>
  <c r="K65"/>
  <c r="G65"/>
  <c r="AJ62"/>
  <c r="AG62"/>
  <c r="AB62"/>
  <c r="Y62"/>
  <c r="U62"/>
  <c r="S62"/>
  <c r="O62"/>
  <c r="K62"/>
  <c r="G62"/>
  <c r="AJ59"/>
  <c r="AG59"/>
  <c r="AB59"/>
  <c r="Y59"/>
  <c r="S59"/>
  <c r="O59"/>
  <c r="K59"/>
  <c r="G59"/>
  <c r="AJ55"/>
  <c r="AG55"/>
  <c r="AB55"/>
  <c r="Y55"/>
  <c r="U55"/>
  <c r="S55"/>
  <c r="O55"/>
  <c r="K55"/>
  <c r="G55"/>
  <c r="AJ52"/>
  <c r="AG52"/>
  <c r="AB52"/>
  <c r="Y52"/>
  <c r="S52"/>
  <c r="O52"/>
  <c r="K52"/>
  <c r="G52"/>
  <c r="AJ48"/>
  <c r="AG48"/>
  <c r="AB48"/>
  <c r="Y48"/>
  <c r="S48"/>
  <c r="O48"/>
  <c r="K48"/>
  <c r="G48"/>
  <c r="AJ45"/>
  <c r="AG45"/>
  <c r="AB45"/>
  <c r="Y45"/>
  <c r="S45"/>
  <c r="O45"/>
  <c r="K45"/>
  <c r="G45"/>
  <c r="AJ37"/>
  <c r="AG37"/>
  <c r="AB37"/>
  <c r="Y37"/>
  <c r="S37"/>
  <c r="O37"/>
  <c r="K37"/>
  <c r="G37"/>
  <c r="AJ34"/>
  <c r="AG34"/>
  <c r="AB34"/>
  <c r="Y34"/>
  <c r="U34"/>
  <c r="S34"/>
  <c r="O34"/>
  <c r="K34"/>
  <c r="G34"/>
  <c r="AJ31"/>
  <c r="AG31"/>
  <c r="AB31"/>
  <c r="Y31"/>
  <c r="S31"/>
  <c r="S147" s="1"/>
  <c r="O31"/>
  <c r="K31"/>
  <c r="G31"/>
  <c r="AJ26"/>
  <c r="AG26"/>
  <c r="AB26"/>
  <c r="Y26"/>
  <c r="U26"/>
  <c r="S26"/>
  <c r="O26"/>
  <c r="K26"/>
  <c r="G26"/>
  <c r="AJ23"/>
  <c r="AG23"/>
  <c r="AB23"/>
  <c r="Y23"/>
  <c r="U23"/>
  <c r="S23"/>
  <c r="O23"/>
  <c r="K23"/>
  <c r="K147" s="1"/>
  <c r="G23"/>
  <c r="AJ19"/>
  <c r="AG19"/>
  <c r="AB19"/>
  <c r="Y19"/>
  <c r="S19"/>
  <c r="O19"/>
  <c r="K19"/>
  <c r="G19"/>
  <c r="AJ16"/>
  <c r="AG16"/>
  <c r="AB16"/>
  <c r="Y16"/>
  <c r="S16"/>
  <c r="O16"/>
  <c r="K16"/>
  <c r="G16"/>
  <c r="AJ13"/>
  <c r="AB13"/>
  <c r="S13"/>
  <c r="O13"/>
  <c r="K13"/>
  <c r="G13"/>
  <c r="M145" i="69"/>
  <c r="AM106" i="51"/>
  <c r="AM144" i="69" s="1"/>
  <c r="M144"/>
  <c r="M143"/>
  <c r="M142"/>
  <c r="M141"/>
  <c r="AM102" i="51"/>
  <c r="AM139" i="69" s="1"/>
  <c r="AM140" s="1"/>
  <c r="M139"/>
  <c r="M140" s="1"/>
  <c r="M137"/>
  <c r="M136"/>
  <c r="M135"/>
  <c r="AM98" i="51"/>
  <c r="AM133" i="69" s="1"/>
  <c r="AM134" s="1"/>
  <c r="M133"/>
  <c r="M134" s="1"/>
  <c r="M131"/>
  <c r="M132" s="1"/>
  <c r="M129"/>
  <c r="M128"/>
  <c r="AM94" i="51"/>
  <c r="AM127" i="69" s="1"/>
  <c r="M127"/>
  <c r="M130" s="1"/>
  <c r="M125"/>
  <c r="M126" s="1"/>
  <c r="M123"/>
  <c r="M124" s="1"/>
  <c r="M121"/>
  <c r="AM90" i="51"/>
  <c r="AM120" i="69" s="1"/>
  <c r="M120"/>
  <c r="M122" s="1"/>
  <c r="M118"/>
  <c r="M117"/>
  <c r="M116"/>
  <c r="AC13" i="70"/>
  <c r="Q13" i="71"/>
  <c r="I13"/>
  <c r="AI146" i="69"/>
  <c r="AE146"/>
  <c r="AA146"/>
  <c r="W146"/>
  <c r="T146"/>
  <c r="Q146"/>
  <c r="L146"/>
  <c r="AI138"/>
  <c r="AE138"/>
  <c r="AA138"/>
  <c r="W138"/>
  <c r="T138"/>
  <c r="Q138"/>
  <c r="L138"/>
  <c r="AI130"/>
  <c r="AE130"/>
  <c r="AA130"/>
  <c r="W130"/>
  <c r="T130"/>
  <c r="Q130"/>
  <c r="L130"/>
  <c r="AI122"/>
  <c r="AE122"/>
  <c r="AA122"/>
  <c r="W122"/>
  <c r="T122"/>
  <c r="Q122"/>
  <c r="L122"/>
  <c r="AI119"/>
  <c r="AE119"/>
  <c r="AA119"/>
  <c r="W119"/>
  <c r="T119"/>
  <c r="Q119"/>
  <c r="L119"/>
  <c r="AI115"/>
  <c r="AE115"/>
  <c r="AA115"/>
  <c r="W115"/>
  <c r="Q115"/>
  <c r="I115"/>
  <c r="AI110"/>
  <c r="AE110"/>
  <c r="AA110"/>
  <c r="W110"/>
  <c r="T110"/>
  <c r="Q110"/>
  <c r="AL110"/>
  <c r="I110"/>
  <c r="AI106"/>
  <c r="AE106"/>
  <c r="AA106"/>
  <c r="W106"/>
  <c r="T106"/>
  <c r="Q106"/>
  <c r="AL106"/>
  <c r="I106"/>
  <c r="AK101"/>
  <c r="AI101"/>
  <c r="AE101"/>
  <c r="AA101"/>
  <c r="W101"/>
  <c r="T101"/>
  <c r="Q101"/>
  <c r="AL101"/>
  <c r="I101"/>
  <c r="AI97"/>
  <c r="AE97"/>
  <c r="AA97"/>
  <c r="W97"/>
  <c r="T97"/>
  <c r="Q97"/>
  <c r="AL97"/>
  <c r="I97"/>
  <c r="AI92"/>
  <c r="AE92"/>
  <c r="AA92"/>
  <c r="W92"/>
  <c r="T92"/>
  <c r="Q92"/>
  <c r="AL92"/>
  <c r="I92"/>
  <c r="AJ88"/>
  <c r="AG88"/>
  <c r="AB88"/>
  <c r="Y88"/>
  <c r="T88"/>
  <c r="Q88"/>
  <c r="I88"/>
  <c r="AK84"/>
  <c r="AI84"/>
  <c r="AE84"/>
  <c r="AA84"/>
  <c r="W84"/>
  <c r="T84"/>
  <c r="Q84"/>
  <c r="AL84"/>
  <c r="I84"/>
  <c r="AK81"/>
  <c r="AI81"/>
  <c r="AE81"/>
  <c r="AA81"/>
  <c r="W81"/>
  <c r="T81"/>
  <c r="Q81"/>
  <c r="I81"/>
  <c r="AK78"/>
  <c r="AI78"/>
  <c r="AE78"/>
  <c r="AA78"/>
  <c r="W78"/>
  <c r="T78"/>
  <c r="Q78"/>
  <c r="I78"/>
  <c r="AK75"/>
  <c r="AI75"/>
  <c r="AE75"/>
  <c r="AA75"/>
  <c r="W75"/>
  <c r="S75"/>
  <c r="O75"/>
  <c r="K75"/>
  <c r="G75"/>
  <c r="AJ72"/>
  <c r="AG72"/>
  <c r="AB72"/>
  <c r="Y72"/>
  <c r="S72"/>
  <c r="O72"/>
  <c r="K72"/>
  <c r="G72"/>
  <c r="AI69"/>
  <c r="AE69"/>
  <c r="AA69"/>
  <c r="W69"/>
  <c r="T69"/>
  <c r="Q69"/>
  <c r="I69"/>
  <c r="AK65"/>
  <c r="AI65"/>
  <c r="AE65"/>
  <c r="AA65"/>
  <c r="W65"/>
  <c r="T65"/>
  <c r="Q65"/>
  <c r="I65"/>
  <c r="AK62"/>
  <c r="AI62"/>
  <c r="AE62"/>
  <c r="AA62"/>
  <c r="W62"/>
  <c r="T62"/>
  <c r="Q62"/>
  <c r="I62"/>
  <c r="AJ59"/>
  <c r="AG59"/>
  <c r="AB59"/>
  <c r="Y59"/>
  <c r="S59"/>
  <c r="O59"/>
  <c r="K59"/>
  <c r="G59"/>
  <c r="AJ55"/>
  <c r="AG55"/>
  <c r="AB55"/>
  <c r="Y55"/>
  <c r="S55"/>
  <c r="O55"/>
  <c r="K55"/>
  <c r="G55"/>
  <c r="AJ52"/>
  <c r="AG52"/>
  <c r="AB52"/>
  <c r="Y52"/>
  <c r="U52"/>
  <c r="S52"/>
  <c r="O52"/>
  <c r="K52"/>
  <c r="G52"/>
  <c r="AJ48"/>
  <c r="AG48"/>
  <c r="AB48"/>
  <c r="Y48"/>
  <c r="S48"/>
  <c r="O48"/>
  <c r="K48"/>
  <c r="G48"/>
  <c r="AJ45"/>
  <c r="AG45"/>
  <c r="AB45"/>
  <c r="Y45"/>
  <c r="S45"/>
  <c r="O45"/>
  <c r="K45"/>
  <c r="G45"/>
  <c r="AK37"/>
  <c r="AI37"/>
  <c r="AE37"/>
  <c r="AA37"/>
  <c r="W37"/>
  <c r="T37"/>
  <c r="Q37"/>
  <c r="I37"/>
  <c r="AJ34"/>
  <c r="AG34"/>
  <c r="AG147" s="1"/>
  <c r="AB34"/>
  <c r="Y34"/>
  <c r="S34"/>
  <c r="O34"/>
  <c r="K34"/>
  <c r="G34"/>
  <c r="AI31"/>
  <c r="AE31"/>
  <c r="AA31"/>
  <c r="W31"/>
  <c r="T31"/>
  <c r="Q31"/>
  <c r="I31"/>
  <c r="AI26"/>
  <c r="AE26"/>
  <c r="AA26"/>
  <c r="W26"/>
  <c r="T26"/>
  <c r="Q26"/>
  <c r="I26"/>
  <c r="AI23"/>
  <c r="AE23"/>
  <c r="AA23"/>
  <c r="W23"/>
  <c r="T23"/>
  <c r="Q23"/>
  <c r="I23"/>
  <c r="AJ19"/>
  <c r="AG19"/>
  <c r="AB19"/>
  <c r="Y19"/>
  <c r="U19"/>
  <c r="S19"/>
  <c r="O19"/>
  <c r="K19"/>
  <c r="G19"/>
  <c r="AI16"/>
  <c r="AE16"/>
  <c r="AA16"/>
  <c r="W16"/>
  <c r="T16"/>
  <c r="Q16"/>
  <c r="Q147" s="1"/>
  <c r="I16"/>
  <c r="AJ13"/>
  <c r="AG13"/>
  <c r="AB13"/>
  <c r="Y13"/>
  <c r="S13"/>
  <c r="O13"/>
  <c r="K13"/>
  <c r="K147" s="1"/>
  <c r="G13"/>
  <c r="AI146" i="70"/>
  <c r="AE146"/>
  <c r="AB146"/>
  <c r="Y146"/>
  <c r="T146"/>
  <c r="Q146"/>
  <c r="L146"/>
  <c r="I146"/>
  <c r="AI138"/>
  <c r="AE138"/>
  <c r="AA138"/>
  <c r="W138"/>
  <c r="S138"/>
  <c r="O138"/>
  <c r="L138"/>
  <c r="I138"/>
  <c r="AL130"/>
  <c r="AI130"/>
  <c r="AE130"/>
  <c r="AA130"/>
  <c r="W130"/>
  <c r="S130"/>
  <c r="O130"/>
  <c r="L130"/>
  <c r="I130"/>
  <c r="AI122"/>
  <c r="AE122"/>
  <c r="AB122"/>
  <c r="Y122"/>
  <c r="T122"/>
  <c r="Q122"/>
  <c r="M122"/>
  <c r="K122"/>
  <c r="G122"/>
  <c r="AI119"/>
  <c r="AE119"/>
  <c r="AB119"/>
  <c r="Y119"/>
  <c r="T119"/>
  <c r="Q119"/>
  <c r="K119"/>
  <c r="G119"/>
  <c r="AJ115"/>
  <c r="AG115"/>
  <c r="AB115"/>
  <c r="Y115"/>
  <c r="T115"/>
  <c r="Q115"/>
  <c r="K115"/>
  <c r="G115"/>
  <c r="AJ110"/>
  <c r="AG110"/>
  <c r="AC110"/>
  <c r="AA110"/>
  <c r="W110"/>
  <c r="S110"/>
  <c r="O110"/>
  <c r="L110"/>
  <c r="I110"/>
  <c r="AI106"/>
  <c r="AE106"/>
  <c r="AA106"/>
  <c r="W106"/>
  <c r="S106"/>
  <c r="O106"/>
  <c r="L106"/>
  <c r="I106"/>
  <c r="AI101"/>
  <c r="AE101"/>
  <c r="AB101"/>
  <c r="Y101"/>
  <c r="T101"/>
  <c r="Q101"/>
  <c r="L101"/>
  <c r="I101"/>
  <c r="AI97"/>
  <c r="AE97"/>
  <c r="AB97"/>
  <c r="Y97"/>
  <c r="T97"/>
  <c r="Q97"/>
  <c r="K97"/>
  <c r="G97"/>
  <c r="AJ92"/>
  <c r="AG92"/>
  <c r="AA92"/>
  <c r="W92"/>
  <c r="S92"/>
  <c r="O92"/>
  <c r="L92"/>
  <c r="I92"/>
  <c r="AI88"/>
  <c r="AE88"/>
  <c r="AB88"/>
  <c r="Y88"/>
  <c r="T88"/>
  <c r="Q88"/>
  <c r="K88"/>
  <c r="G88"/>
  <c r="AJ84"/>
  <c r="AG84"/>
  <c r="AB84"/>
  <c r="Y84"/>
  <c r="T84"/>
  <c r="Q84"/>
  <c r="K84"/>
  <c r="G84"/>
  <c r="AI81"/>
  <c r="AE81"/>
  <c r="AA81"/>
  <c r="W81"/>
  <c r="S81"/>
  <c r="O81"/>
  <c r="L81"/>
  <c r="I81"/>
  <c r="AJ78"/>
  <c r="AG78"/>
  <c r="AB78"/>
  <c r="Y78"/>
  <c r="T78"/>
  <c r="Q78"/>
  <c r="M78"/>
  <c r="K78"/>
  <c r="G78"/>
  <c r="AJ75"/>
  <c r="AG75"/>
  <c r="AB75"/>
  <c r="Y75"/>
  <c r="T75"/>
  <c r="Q75"/>
  <c r="K75"/>
  <c r="G75"/>
  <c r="AI72"/>
  <c r="AE72"/>
  <c r="AB72"/>
  <c r="Y72"/>
  <c r="T72"/>
  <c r="Q72"/>
  <c r="L72"/>
  <c r="I72"/>
  <c r="AJ69"/>
  <c r="AG69"/>
  <c r="AC69"/>
  <c r="AA69"/>
  <c r="W69"/>
  <c r="S69"/>
  <c r="O69"/>
  <c r="K69"/>
  <c r="G69"/>
  <c r="AG65"/>
  <c r="AA65"/>
  <c r="W65"/>
  <c r="S65"/>
  <c r="O65"/>
  <c r="L65"/>
  <c r="I65"/>
  <c r="AI62"/>
  <c r="AE62"/>
  <c r="AA62"/>
  <c r="W62"/>
  <c r="S62"/>
  <c r="O62"/>
  <c r="L62"/>
  <c r="I62"/>
  <c r="AI59"/>
  <c r="AE59"/>
  <c r="AB59"/>
  <c r="Y59"/>
  <c r="T59"/>
  <c r="Q59"/>
  <c r="L59"/>
  <c r="I59"/>
  <c r="AI55"/>
  <c r="AE55"/>
  <c r="AB55"/>
  <c r="Y55"/>
  <c r="T55"/>
  <c r="Q55"/>
  <c r="M55"/>
  <c r="K55"/>
  <c r="G55"/>
  <c r="AJ52"/>
  <c r="AG52"/>
  <c r="AA52"/>
  <c r="W52"/>
  <c r="S52"/>
  <c r="O52"/>
  <c r="L52"/>
  <c r="I52"/>
  <c r="AJ48"/>
  <c r="AG48"/>
  <c r="AA48"/>
  <c r="W48"/>
  <c r="S48"/>
  <c r="O48"/>
  <c r="L48"/>
  <c r="I48"/>
  <c r="AL45"/>
  <c r="AI45"/>
  <c r="AE45"/>
  <c r="AB45"/>
  <c r="Y45"/>
  <c r="T45"/>
  <c r="Q45"/>
  <c r="K45"/>
  <c r="G45"/>
  <c r="AL37"/>
  <c r="AI37"/>
  <c r="AE37"/>
  <c r="AB37"/>
  <c r="Y37"/>
  <c r="Y147" s="1"/>
  <c r="T37"/>
  <c r="Q37"/>
  <c r="K37"/>
  <c r="G37"/>
  <c r="G147" s="1"/>
  <c r="AI34"/>
  <c r="AE34"/>
  <c r="AB34"/>
  <c r="Y34"/>
  <c r="T34"/>
  <c r="Q34"/>
  <c r="K34"/>
  <c r="G34"/>
  <c r="AI31"/>
  <c r="AE31"/>
  <c r="AB31"/>
  <c r="Y31"/>
  <c r="T31"/>
  <c r="Q31"/>
  <c r="M31"/>
  <c r="K31"/>
  <c r="G31"/>
  <c r="AI26"/>
  <c r="AE26"/>
  <c r="AB26"/>
  <c r="Y26"/>
  <c r="T26"/>
  <c r="Q26"/>
  <c r="M26"/>
  <c r="K26"/>
  <c r="G26"/>
  <c r="AJ23"/>
  <c r="AG23"/>
  <c r="AA23"/>
  <c r="W23"/>
  <c r="S23"/>
  <c r="O23"/>
  <c r="L23"/>
  <c r="I23"/>
  <c r="AJ19"/>
  <c r="AG19"/>
  <c r="AA19"/>
  <c r="W19"/>
  <c r="S19"/>
  <c r="O19"/>
  <c r="L19"/>
  <c r="I19"/>
  <c r="AJ16"/>
  <c r="AG16"/>
  <c r="AA16"/>
  <c r="W16"/>
  <c r="S16"/>
  <c r="O16"/>
  <c r="L16"/>
  <c r="I16"/>
  <c r="AJ13"/>
  <c r="AG13"/>
  <c r="AA13"/>
  <c r="W13"/>
  <c r="W147" s="1"/>
  <c r="S13"/>
  <c r="O13"/>
  <c r="L13"/>
  <c r="I13"/>
  <c r="AI146" i="71"/>
  <c r="AE146"/>
  <c r="AA146"/>
  <c r="W146"/>
  <c r="T146"/>
  <c r="Q146"/>
  <c r="AL146"/>
  <c r="I146"/>
  <c r="AI138"/>
  <c r="AE138"/>
  <c r="AA138"/>
  <c r="W138"/>
  <c r="T138"/>
  <c r="Q138"/>
  <c r="AL138"/>
  <c r="I138"/>
  <c r="AI130"/>
  <c r="AE130"/>
  <c r="AA130"/>
  <c r="W130"/>
  <c r="T130"/>
  <c r="Q130"/>
  <c r="AL130"/>
  <c r="I130"/>
  <c r="AI122"/>
  <c r="AE122"/>
  <c r="AA122"/>
  <c r="W122"/>
  <c r="T122"/>
  <c r="Q122"/>
  <c r="AL122"/>
  <c r="I122"/>
  <c r="AI119"/>
  <c r="AE119"/>
  <c r="AA119"/>
  <c r="W119"/>
  <c r="T119"/>
  <c r="Q119"/>
  <c r="AL119"/>
  <c r="I119"/>
  <c r="AI115"/>
  <c r="AE115"/>
  <c r="AA115"/>
  <c r="W115"/>
  <c r="T115"/>
  <c r="Q115"/>
  <c r="AL115"/>
  <c r="I115"/>
  <c r="AK110"/>
  <c r="AI110"/>
  <c r="AE110"/>
  <c r="AA110"/>
  <c r="W110"/>
  <c r="T110"/>
  <c r="Q110"/>
  <c r="AL110"/>
  <c r="I110"/>
  <c r="AI106"/>
  <c r="AE106"/>
  <c r="AA106"/>
  <c r="W106"/>
  <c r="T106"/>
  <c r="Q106"/>
  <c r="AL106"/>
  <c r="I106"/>
  <c r="AI101"/>
  <c r="AE101"/>
  <c r="AA101"/>
  <c r="W101"/>
  <c r="T101"/>
  <c r="Q101"/>
  <c r="AL101"/>
  <c r="I101"/>
  <c r="AI97"/>
  <c r="AE97"/>
  <c r="AA97"/>
  <c r="W97"/>
  <c r="T97"/>
  <c r="Q97"/>
  <c r="AL97"/>
  <c r="I97"/>
  <c r="AI92"/>
  <c r="AE92"/>
  <c r="AA92"/>
  <c r="W92"/>
  <c r="T92"/>
  <c r="Q92"/>
  <c r="AL92"/>
  <c r="I92"/>
  <c r="AI88"/>
  <c r="AE88"/>
  <c r="AA88"/>
  <c r="W88"/>
  <c r="T88"/>
  <c r="Q88"/>
  <c r="AL88"/>
  <c r="I88"/>
  <c r="AI84"/>
  <c r="AE84"/>
  <c r="AA84"/>
  <c r="W84"/>
  <c r="T84"/>
  <c r="Q84"/>
  <c r="AL84"/>
  <c r="I84"/>
  <c r="AI81"/>
  <c r="AE81"/>
  <c r="AA81"/>
  <c r="W81"/>
  <c r="T81"/>
  <c r="Q81"/>
  <c r="AL81"/>
  <c r="I81"/>
  <c r="AK78"/>
  <c r="AI78"/>
  <c r="AE78"/>
  <c r="AA78"/>
  <c r="W78"/>
  <c r="T78"/>
  <c r="Q78"/>
  <c r="AL78"/>
  <c r="I78"/>
  <c r="AI75"/>
  <c r="AE75"/>
  <c r="AA75"/>
  <c r="W75"/>
  <c r="T75"/>
  <c r="Q75"/>
  <c r="AL75"/>
  <c r="I75"/>
  <c r="AI72"/>
  <c r="AE72"/>
  <c r="AA72"/>
  <c r="W72"/>
  <c r="T72"/>
  <c r="Q72"/>
  <c r="AL72"/>
  <c r="I72"/>
  <c r="AI69"/>
  <c r="AE69"/>
  <c r="AA69"/>
  <c r="W69"/>
  <c r="T69"/>
  <c r="Q69"/>
  <c r="AL69"/>
  <c r="I69"/>
  <c r="AI65"/>
  <c r="AE65"/>
  <c r="AA65"/>
  <c r="W65"/>
  <c r="T65"/>
  <c r="Q65"/>
  <c r="AL65"/>
  <c r="I65"/>
  <c r="AI62"/>
  <c r="AE62"/>
  <c r="AA62"/>
  <c r="W62"/>
  <c r="T62"/>
  <c r="Q62"/>
  <c r="AL62"/>
  <c r="I62"/>
  <c r="AI59"/>
  <c r="AE59"/>
  <c r="AA59"/>
  <c r="W59"/>
  <c r="T59"/>
  <c r="Q59"/>
  <c r="AL59"/>
  <c r="I59"/>
  <c r="AI55"/>
  <c r="AE55"/>
  <c r="AA55"/>
  <c r="W55"/>
  <c r="T55"/>
  <c r="Q55"/>
  <c r="AL55"/>
  <c r="I55"/>
  <c r="AK52"/>
  <c r="AI52"/>
  <c r="AE52"/>
  <c r="AA52"/>
  <c r="W52"/>
  <c r="T52"/>
  <c r="Q52"/>
  <c r="AL52"/>
  <c r="I52"/>
  <c r="AI48"/>
  <c r="AE48"/>
  <c r="AA48"/>
  <c r="W48"/>
  <c r="T48"/>
  <c r="Q48"/>
  <c r="AL48"/>
  <c r="I48"/>
  <c r="AI45"/>
  <c r="AE45"/>
  <c r="AA45"/>
  <c r="W45"/>
  <c r="T45"/>
  <c r="Q45"/>
  <c r="AL45"/>
  <c r="I45"/>
  <c r="AI37"/>
  <c r="AE37"/>
  <c r="AA37"/>
  <c r="W37"/>
  <c r="T37"/>
  <c r="Q37"/>
  <c r="AL37"/>
  <c r="I37"/>
  <c r="AI34"/>
  <c r="AE34"/>
  <c r="AA34"/>
  <c r="W34"/>
  <c r="T34"/>
  <c r="Q34"/>
  <c r="AL34"/>
  <c r="I34"/>
  <c r="AI31"/>
  <c r="AE31"/>
  <c r="AA31"/>
  <c r="W31"/>
  <c r="T31"/>
  <c r="Q31"/>
  <c r="AL31"/>
  <c r="I31"/>
  <c r="AI26"/>
  <c r="AE26"/>
  <c r="AA26"/>
  <c r="W26"/>
  <c r="T26"/>
  <c r="Q26"/>
  <c r="AL26"/>
  <c r="I26"/>
  <c r="AI23"/>
  <c r="AI147" s="1"/>
  <c r="AE23"/>
  <c r="AA23"/>
  <c r="W23"/>
  <c r="T23"/>
  <c r="Q23"/>
  <c r="AL23"/>
  <c r="I23"/>
  <c r="AK19"/>
  <c r="AI19"/>
  <c r="AE19"/>
  <c r="AA19"/>
  <c r="W19"/>
  <c r="T19"/>
  <c r="Q19"/>
  <c r="AL19"/>
  <c r="I19"/>
  <c r="AI16"/>
  <c r="AE16"/>
  <c r="AA16"/>
  <c r="W16"/>
  <c r="T16"/>
  <c r="Q16"/>
  <c r="AL16"/>
  <c r="I16"/>
  <c r="AI13"/>
  <c r="AE13"/>
  <c r="AA13"/>
  <c r="W13"/>
  <c r="T13"/>
  <c r="AL13"/>
  <c r="AR80" i="43"/>
  <c r="AR81"/>
  <c r="AR84"/>
  <c r="AR85"/>
  <c r="AR88"/>
  <c r="AR89"/>
  <c r="AR91"/>
  <c r="AR6"/>
  <c r="AR7"/>
  <c r="AR8"/>
  <c r="AR9"/>
  <c r="AR10"/>
  <c r="AR11"/>
  <c r="AR12"/>
  <c r="AR13"/>
  <c r="AR14"/>
  <c r="AR15"/>
  <c r="AR16"/>
  <c r="AR18"/>
  <c r="AR19"/>
  <c r="AR20"/>
  <c r="AR21"/>
  <c r="AR22"/>
  <c r="AR23"/>
  <c r="AR24"/>
  <c r="AR25"/>
  <c r="AR26"/>
  <c r="AR27"/>
  <c r="AR28"/>
  <c r="AR29"/>
  <c r="AR30"/>
  <c r="AR31"/>
  <c r="AR32"/>
  <c r="AR33"/>
  <c r="AR34"/>
  <c r="AR35"/>
  <c r="AR36"/>
  <c r="AR37"/>
  <c r="AR38"/>
  <c r="AR39"/>
  <c r="AR40"/>
  <c r="AR41"/>
  <c r="AR42"/>
  <c r="AR43"/>
  <c r="AR44"/>
  <c r="AR45"/>
  <c r="AR46"/>
  <c r="AR47"/>
  <c r="AR48"/>
  <c r="AR49"/>
  <c r="AR50"/>
  <c r="AR51"/>
  <c r="AR52"/>
  <c r="AR53"/>
  <c r="AR54"/>
  <c r="AR55"/>
  <c r="AR56"/>
  <c r="AR57"/>
  <c r="AR58"/>
  <c r="AR59"/>
  <c r="AR60"/>
  <c r="AR61"/>
  <c r="AR62"/>
  <c r="AR63"/>
  <c r="AR64"/>
  <c r="AR65"/>
  <c r="AR66"/>
  <c r="AR67"/>
  <c r="AR68"/>
  <c r="AR69"/>
  <c r="AR70"/>
  <c r="AR71"/>
  <c r="AR72"/>
  <c r="AR73"/>
  <c r="AR74"/>
  <c r="AR75"/>
  <c r="AR76"/>
  <c r="AR77"/>
  <c r="AR78"/>
  <c r="AR79"/>
  <c r="AR82"/>
  <c r="AR83"/>
  <c r="AR86"/>
  <c r="AR87"/>
  <c r="AR90"/>
  <c r="AR92"/>
  <c r="AR93"/>
  <c r="AR94"/>
  <c r="AR95"/>
  <c r="AR96"/>
  <c r="AR97"/>
  <c r="AR98"/>
  <c r="AR99"/>
  <c r="AR100"/>
  <c r="AR101"/>
  <c r="AR102"/>
  <c r="AR103"/>
  <c r="AR104"/>
  <c r="AR105"/>
  <c r="AR6" i="42"/>
  <c r="AR7"/>
  <c r="AR8"/>
  <c r="AR9"/>
  <c r="AR10"/>
  <c r="AR11"/>
  <c r="AR12"/>
  <c r="AR13"/>
  <c r="AR14"/>
  <c r="AR15"/>
  <c r="AR16"/>
  <c r="AR18"/>
  <c r="AR19"/>
  <c r="AR20"/>
  <c r="AR21"/>
  <c r="AR22"/>
  <c r="AR23"/>
  <c r="AR24"/>
  <c r="AR25"/>
  <c r="AR26"/>
  <c r="AR27"/>
  <c r="AR28"/>
  <c r="AR29"/>
  <c r="AR30"/>
  <c r="AR31"/>
  <c r="AR32"/>
  <c r="AR33"/>
  <c r="AR34"/>
  <c r="AR35"/>
  <c r="AR36"/>
  <c r="AR37"/>
  <c r="AR53" i="44"/>
  <c r="AR54"/>
  <c r="AR83"/>
  <c r="AR84"/>
  <c r="AR85"/>
  <c r="AR86"/>
  <c r="AR87"/>
  <c r="AR88"/>
  <c r="AR89"/>
  <c r="AR90"/>
  <c r="AR91"/>
  <c r="AR92"/>
  <c r="AR93"/>
  <c r="AR94"/>
  <c r="AR95"/>
  <c r="AR96"/>
  <c r="AR97"/>
  <c r="AR98"/>
  <c r="AR99"/>
  <c r="AR100"/>
  <c r="AR101"/>
  <c r="AR102"/>
  <c r="AR103"/>
  <c r="AR104"/>
  <c r="AR38" i="42"/>
  <c r="AR39"/>
  <c r="AR40"/>
  <c r="AR41"/>
  <c r="AR42"/>
  <c r="AR43"/>
  <c r="AR44"/>
  <c r="AR45"/>
  <c r="AR46"/>
  <c r="AR47"/>
  <c r="AR48"/>
  <c r="AR49"/>
  <c r="AR50"/>
  <c r="AR51"/>
  <c r="AR52"/>
  <c r="AR53"/>
  <c r="AR54"/>
  <c r="AR55"/>
  <c r="AR56"/>
  <c r="AR57"/>
  <c r="AR58"/>
  <c r="AR59"/>
  <c r="AR60"/>
  <c r="AR61"/>
  <c r="AR62"/>
  <c r="AR63"/>
  <c r="AR64"/>
  <c r="AR65"/>
  <c r="AR66"/>
  <c r="AR67"/>
  <c r="AR68"/>
  <c r="AR69"/>
  <c r="AR70"/>
  <c r="AR71"/>
  <c r="AR72"/>
  <c r="AR73"/>
  <c r="AR74"/>
  <c r="AR75"/>
  <c r="AR76"/>
  <c r="AR77"/>
  <c r="AR78"/>
  <c r="AR79"/>
  <c r="AR80"/>
  <c r="AR81"/>
  <c r="AR82"/>
  <c r="AR83"/>
  <c r="AR84"/>
  <c r="AR85"/>
  <c r="AR86"/>
  <c r="AR87"/>
  <c r="AR88"/>
  <c r="AR89"/>
  <c r="AR90"/>
  <c r="AR91"/>
  <c r="AR92"/>
  <c r="AR93"/>
  <c r="AR94"/>
  <c r="AR95"/>
  <c r="AR96"/>
  <c r="AR97"/>
  <c r="AR98"/>
  <c r="AR99"/>
  <c r="AR100"/>
  <c r="AR101"/>
  <c r="AR102"/>
  <c r="AR103"/>
  <c r="AR104"/>
  <c r="AR105"/>
  <c r="AR6" i="44"/>
  <c r="AR7"/>
  <c r="AR8"/>
  <c r="AR9"/>
  <c r="AR10"/>
  <c r="AR11"/>
  <c r="AR12"/>
  <c r="AR13"/>
  <c r="AR14"/>
  <c r="AR15"/>
  <c r="AR16"/>
  <c r="AR18"/>
  <c r="AR19"/>
  <c r="AR20"/>
  <c r="AR21"/>
  <c r="AR22"/>
  <c r="AR23"/>
  <c r="AR24"/>
  <c r="AR25"/>
  <c r="AR26"/>
  <c r="AR27"/>
  <c r="AR28"/>
  <c r="AR29"/>
  <c r="AR30"/>
  <c r="AR31"/>
  <c r="AR32"/>
  <c r="AR33"/>
  <c r="AR34"/>
  <c r="AR35"/>
  <c r="AR36"/>
  <c r="AR37"/>
  <c r="AR38"/>
  <c r="AR39"/>
  <c r="AR40"/>
  <c r="AR41"/>
  <c r="AR42"/>
  <c r="AR43"/>
  <c r="AR44"/>
  <c r="AR45"/>
  <c r="AR46"/>
  <c r="AR47"/>
  <c r="AR48"/>
  <c r="AR49"/>
  <c r="AR50"/>
  <c r="AR51"/>
  <c r="AR52"/>
  <c r="AR55"/>
  <c r="AM95" i="47"/>
  <c r="AM78" i="49"/>
  <c r="AM83"/>
  <c r="AM86"/>
  <c r="AM91"/>
  <c r="AM94"/>
  <c r="AM99"/>
  <c r="AM102"/>
  <c r="AM107"/>
  <c r="AM110"/>
  <c r="AM14" i="48"/>
  <c r="AM17"/>
  <c r="AM22"/>
  <c r="AM25"/>
  <c r="AM30"/>
  <c r="AM33"/>
  <c r="AM38"/>
  <c r="AM41"/>
  <c r="AM46"/>
  <c r="AM49"/>
  <c r="AM54"/>
  <c r="AM57"/>
  <c r="AM62"/>
  <c r="AM65"/>
  <c r="AM70"/>
  <c r="AM73"/>
  <c r="AM78"/>
  <c r="AM81"/>
  <c r="AM86"/>
  <c r="AM89"/>
  <c r="AM94"/>
  <c r="AM97"/>
  <c r="AM102"/>
  <c r="AM105"/>
  <c r="AM110"/>
  <c r="AM12" i="50"/>
  <c r="AM17"/>
  <c r="AM20"/>
  <c r="AM25"/>
  <c r="AM28"/>
  <c r="AM33"/>
  <c r="AM36"/>
  <c r="AM41"/>
  <c r="AM44"/>
  <c r="AM49"/>
  <c r="AM52"/>
  <c r="AM57"/>
  <c r="AM60"/>
  <c r="AM64"/>
  <c r="AM65"/>
  <c r="AM68"/>
  <c r="AM69"/>
  <c r="AM72"/>
  <c r="AM73"/>
  <c r="AM76"/>
  <c r="AM77"/>
  <c r="AM80"/>
  <c r="AM81"/>
  <c r="AM84"/>
  <c r="AM85"/>
  <c r="AM88"/>
  <c r="AM89"/>
  <c r="AM92"/>
  <c r="AM93"/>
  <c r="AM96"/>
  <c r="AM97"/>
  <c r="AR8" i="54"/>
  <c r="AR10"/>
  <c r="AR12"/>
  <c r="AR14"/>
  <c r="AR16"/>
  <c r="AR18"/>
  <c r="AR20"/>
  <c r="AR22"/>
  <c r="AR24"/>
  <c r="AR26"/>
  <c r="AR28"/>
  <c r="AR30"/>
  <c r="AR32"/>
  <c r="AR34"/>
  <c r="AR36"/>
  <c r="AR38"/>
  <c r="AR40"/>
  <c r="AR42"/>
  <c r="AR44"/>
  <c r="AR46"/>
  <c r="AR48"/>
  <c r="AR50"/>
  <c r="AR52"/>
  <c r="AR54"/>
  <c r="AR56"/>
  <c r="AR58"/>
  <c r="AR60"/>
  <c r="AR62"/>
  <c r="AR64"/>
  <c r="AR66"/>
  <c r="AR68"/>
  <c r="AR70"/>
  <c r="AR72"/>
  <c r="AR74"/>
  <c r="AR76"/>
  <c r="AR78"/>
  <c r="AR80"/>
  <c r="AR82"/>
  <c r="AR84"/>
  <c r="AR86"/>
  <c r="AR88"/>
  <c r="AR90"/>
  <c r="AR92"/>
  <c r="AR94"/>
  <c r="AR96"/>
  <c r="AR98"/>
  <c r="AR100"/>
  <c r="AR102"/>
  <c r="AR104"/>
  <c r="AM79" i="49"/>
  <c r="AM82"/>
  <c r="AM87"/>
  <c r="AM90"/>
  <c r="AM95"/>
  <c r="AM98"/>
  <c r="AM103"/>
  <c r="AM106"/>
  <c r="AM111"/>
  <c r="AM13" i="48"/>
  <c r="AM18"/>
  <c r="AM21"/>
  <c r="AM26"/>
  <c r="AM29"/>
  <c r="AM34"/>
  <c r="AM37"/>
  <c r="AM42"/>
  <c r="AM45"/>
  <c r="AM50"/>
  <c r="AM53"/>
  <c r="AM58"/>
  <c r="AM61"/>
  <c r="AM66"/>
  <c r="AM69"/>
  <c r="AM74"/>
  <c r="AM77"/>
  <c r="AM82"/>
  <c r="AM85"/>
  <c r="AM90"/>
  <c r="AM93"/>
  <c r="AM98"/>
  <c r="AM101"/>
  <c r="AM106"/>
  <c r="AM109"/>
  <c r="AM13" i="50"/>
  <c r="AM16"/>
  <c r="AM21"/>
  <c r="AM24"/>
  <c r="AM29"/>
  <c r="AM32"/>
  <c r="AM37"/>
  <c r="AM40"/>
  <c r="AM45"/>
  <c r="AM48"/>
  <c r="AM53"/>
  <c r="AM56"/>
  <c r="AM61"/>
  <c r="AM62"/>
  <c r="AM63"/>
  <c r="AM66"/>
  <c r="AM67"/>
  <c r="AM70"/>
  <c r="AM71"/>
  <c r="AM74"/>
  <c r="AM75"/>
  <c r="AM78"/>
  <c r="AM79"/>
  <c r="AM82"/>
  <c r="AM83"/>
  <c r="AM86"/>
  <c r="AM87"/>
  <c r="AM90"/>
  <c r="AM91"/>
  <c r="AM94"/>
  <c r="AM95"/>
  <c r="AM98"/>
  <c r="AM99"/>
  <c r="AK63" i="51"/>
  <c r="AK85" i="69" s="1"/>
  <c r="U55" i="51"/>
  <c r="U73" i="69" s="1"/>
  <c r="U75" s="1"/>
  <c r="U54" i="51"/>
  <c r="U71" i="69" s="1"/>
  <c r="U72" s="1"/>
  <c r="U42" i="51"/>
  <c r="U54" i="69" s="1"/>
  <c r="U55" s="1"/>
  <c r="AK41" i="51"/>
  <c r="AK53" i="69" s="1"/>
  <c r="AK55" s="1"/>
  <c r="AK30" i="51"/>
  <c r="AK38" i="69" s="1"/>
  <c r="AK39" s="1"/>
  <c r="AK26" i="51"/>
  <c r="AK32" i="69" s="1"/>
  <c r="AK34" s="1"/>
  <c r="AK25" i="51"/>
  <c r="AK30" i="69" s="1"/>
  <c r="U23" i="51"/>
  <c r="U28" i="69" s="1"/>
  <c r="AK22" i="51"/>
  <c r="AK27" i="69" s="1"/>
  <c r="AK31" s="1"/>
  <c r="AK20" i="51"/>
  <c r="AK24" i="69" s="1"/>
  <c r="AK26" s="1"/>
  <c r="U18" i="51"/>
  <c r="U21" i="69" s="1"/>
  <c r="U23" s="1"/>
  <c r="AK17" i="51"/>
  <c r="AK20" i="69" s="1"/>
  <c r="AK23" s="1"/>
  <c r="AK15" i="51"/>
  <c r="AC107" i="52"/>
  <c r="AC145" i="70" s="1"/>
  <c r="AL106" i="52"/>
  <c r="AL144" i="70" s="1"/>
  <c r="AC105" i="52"/>
  <c r="AC143" i="70" s="1"/>
  <c r="M103" i="52"/>
  <c r="AL100"/>
  <c r="AL136" i="70" s="1"/>
  <c r="M100" i="52"/>
  <c r="AC99"/>
  <c r="AC135" i="70" s="1"/>
  <c r="AC94" i="52"/>
  <c r="AC127" i="70" s="1"/>
  <c r="AC130" s="1"/>
  <c r="AC91" i="52"/>
  <c r="AC121" i="70" s="1"/>
  <c r="AC122" s="1"/>
  <c r="AL89" i="52"/>
  <c r="AL118" i="70" s="1"/>
  <c r="AL119" s="1"/>
  <c r="AL82" i="52"/>
  <c r="AL109" i="70" s="1"/>
  <c r="M82" i="52"/>
  <c r="AL78"/>
  <c r="AL104" i="70" s="1"/>
  <c r="M78" i="52"/>
  <c r="AC76"/>
  <c r="AC102" i="70" s="1"/>
  <c r="AL74" i="52"/>
  <c r="AL99" i="70" s="1"/>
  <c r="AL101" s="1"/>
  <c r="AC72" i="52"/>
  <c r="AC96" i="70" s="1"/>
  <c r="AC71" i="52"/>
  <c r="AC95" i="70" s="1"/>
  <c r="AC70" i="52"/>
  <c r="AC94" i="70" s="1"/>
  <c r="AC68" i="52"/>
  <c r="AC91" i="70" s="1"/>
  <c r="AL64" i="52"/>
  <c r="AL86" i="70" s="1"/>
  <c r="M64" i="52"/>
  <c r="AL62"/>
  <c r="AL83" i="70" s="1"/>
  <c r="AL84" s="1"/>
  <c r="AC61" i="52"/>
  <c r="AC82" i="70" s="1"/>
  <c r="AC84" s="1"/>
  <c r="AC59" i="52"/>
  <c r="AC79" i="70" s="1"/>
  <c r="AC57" i="52"/>
  <c r="AC76" i="70" s="1"/>
  <c r="AC78" s="1"/>
  <c r="AL54" i="52"/>
  <c r="AL71" i="70" s="1"/>
  <c r="AL72" s="1"/>
  <c r="M53" i="52"/>
  <c r="AL50"/>
  <c r="AL66" i="70" s="1"/>
  <c r="M50" i="52"/>
  <c r="AL47"/>
  <c r="AL61" i="70" s="1"/>
  <c r="AC46" i="52"/>
  <c r="AC60" i="70" s="1"/>
  <c r="AC62" s="1"/>
  <c r="AL45" i="52"/>
  <c r="AL58" i="70" s="1"/>
  <c r="M44" i="52"/>
  <c r="M43"/>
  <c r="AC40"/>
  <c r="AC51" i="70" s="1"/>
  <c r="AC52" s="1"/>
  <c r="AL39" i="52"/>
  <c r="AL50" i="70" s="1"/>
  <c r="M29" i="52"/>
  <c r="Y145" i="69"/>
  <c r="I145"/>
  <c r="Y144"/>
  <c r="I144"/>
  <c r="Y143"/>
  <c r="I143"/>
  <c r="Y142"/>
  <c r="I142"/>
  <c r="Y141"/>
  <c r="I141"/>
  <c r="I146" s="1"/>
  <c r="Y139"/>
  <c r="Y140" s="1"/>
  <c r="I139"/>
  <c r="I140" s="1"/>
  <c r="Y137"/>
  <c r="I137"/>
  <c r="Y136"/>
  <c r="I136"/>
  <c r="Y135"/>
  <c r="I135"/>
  <c r="I138" s="1"/>
  <c r="Y133"/>
  <c r="Y134" s="1"/>
  <c r="I133"/>
  <c r="I134" s="1"/>
  <c r="Y131"/>
  <c r="Y132" s="1"/>
  <c r="I131"/>
  <c r="I132" s="1"/>
  <c r="Y129"/>
  <c r="I129"/>
  <c r="Y128"/>
  <c r="I128"/>
  <c r="Y127"/>
  <c r="Y130" s="1"/>
  <c r="I127"/>
  <c r="Y125"/>
  <c r="Y126" s="1"/>
  <c r="I125"/>
  <c r="I126" s="1"/>
  <c r="Y123"/>
  <c r="Y124" s="1"/>
  <c r="I123"/>
  <c r="I124" s="1"/>
  <c r="Y121"/>
  <c r="I121"/>
  <c r="Y120"/>
  <c r="Y122" s="1"/>
  <c r="I120"/>
  <c r="Y118"/>
  <c r="I118"/>
  <c r="Y117"/>
  <c r="I117"/>
  <c r="Y116"/>
  <c r="I116"/>
  <c r="I119" s="1"/>
  <c r="L114"/>
  <c r="L113"/>
  <c r="L112"/>
  <c r="L111"/>
  <c r="L109"/>
  <c r="L108"/>
  <c r="L107"/>
  <c r="L105"/>
  <c r="L104"/>
  <c r="L103"/>
  <c r="L102"/>
  <c r="L100"/>
  <c r="L99"/>
  <c r="L98"/>
  <c r="L96"/>
  <c r="L95"/>
  <c r="L94"/>
  <c r="L93"/>
  <c r="L91"/>
  <c r="L90"/>
  <c r="L89"/>
  <c r="L87"/>
  <c r="L86"/>
  <c r="L85"/>
  <c r="L83"/>
  <c r="L82"/>
  <c r="L80"/>
  <c r="L79"/>
  <c r="L77"/>
  <c r="L76"/>
  <c r="L74"/>
  <c r="L73"/>
  <c r="L71"/>
  <c r="L70"/>
  <c r="L68"/>
  <c r="L67"/>
  <c r="L66"/>
  <c r="L64"/>
  <c r="L63"/>
  <c r="L61"/>
  <c r="L60"/>
  <c r="L58"/>
  <c r="L57"/>
  <c r="L56"/>
  <c r="L54"/>
  <c r="L53"/>
  <c r="L51"/>
  <c r="L50"/>
  <c r="L49"/>
  <c r="L47"/>
  <c r="L46"/>
  <c r="L44"/>
  <c r="L43"/>
  <c r="L42"/>
  <c r="L41"/>
  <c r="L40"/>
  <c r="L38"/>
  <c r="L39" s="1"/>
  <c r="L36"/>
  <c r="L35"/>
  <c r="L33"/>
  <c r="L32"/>
  <c r="L30"/>
  <c r="L29"/>
  <c r="L28"/>
  <c r="L27"/>
  <c r="L25"/>
  <c r="L24"/>
  <c r="L22"/>
  <c r="L21"/>
  <c r="L20"/>
  <c r="L18"/>
  <c r="L17"/>
  <c r="L15"/>
  <c r="L14"/>
  <c r="L12"/>
  <c r="L11"/>
  <c r="AJ137" i="70"/>
  <c r="AJ138" s="1"/>
  <c r="AJ128"/>
  <c r="AJ130" s="1"/>
  <c r="AJ125"/>
  <c r="AJ126" s="1"/>
  <c r="AJ116"/>
  <c r="AJ119" s="1"/>
  <c r="AJ105"/>
  <c r="AJ106" s="1"/>
  <c r="AJ98"/>
  <c r="AJ101" s="1"/>
  <c r="AJ63"/>
  <c r="AJ65" s="1"/>
  <c r="AJ53"/>
  <c r="AJ55" s="1"/>
  <c r="L145" i="71"/>
  <c r="L144"/>
  <c r="L143"/>
  <c r="L142"/>
  <c r="L141"/>
  <c r="L139"/>
  <c r="L140" s="1"/>
  <c r="L137"/>
  <c r="L136"/>
  <c r="L135"/>
  <c r="L133"/>
  <c r="L134" s="1"/>
  <c r="L131"/>
  <c r="L132" s="1"/>
  <c r="L129"/>
  <c r="L128"/>
  <c r="L127"/>
  <c r="L125"/>
  <c r="L126" s="1"/>
  <c r="L123"/>
  <c r="L124" s="1"/>
  <c r="L121"/>
  <c r="L120"/>
  <c r="L118"/>
  <c r="L117"/>
  <c r="L116"/>
  <c r="L114"/>
  <c r="L113"/>
  <c r="L112"/>
  <c r="L111"/>
  <c r="L109"/>
  <c r="L108"/>
  <c r="L107"/>
  <c r="L105"/>
  <c r="L104"/>
  <c r="L103"/>
  <c r="L102"/>
  <c r="L100"/>
  <c r="L99"/>
  <c r="L98"/>
  <c r="L96"/>
  <c r="L95"/>
  <c r="L94"/>
  <c r="L93"/>
  <c r="L91"/>
  <c r="L90"/>
  <c r="L89"/>
  <c r="L87"/>
  <c r="L86"/>
  <c r="L85"/>
  <c r="L83"/>
  <c r="L82"/>
  <c r="L80"/>
  <c r="L79"/>
  <c r="L77"/>
  <c r="L76"/>
  <c r="L74"/>
  <c r="L73"/>
  <c r="L71"/>
  <c r="L70"/>
  <c r="L68"/>
  <c r="L67"/>
  <c r="L66"/>
  <c r="L64"/>
  <c r="L63"/>
  <c r="L61"/>
  <c r="L60"/>
  <c r="L58"/>
  <c r="L57"/>
  <c r="L56"/>
  <c r="L54"/>
  <c r="L53"/>
  <c r="L51"/>
  <c r="L50"/>
  <c r="L49"/>
  <c r="L47"/>
  <c r="L46"/>
  <c r="L44"/>
  <c r="L43"/>
  <c r="L42"/>
  <c r="L41"/>
  <c r="L40"/>
  <c r="L38"/>
  <c r="L39" s="1"/>
  <c r="L36"/>
  <c r="L35"/>
  <c r="L33"/>
  <c r="L32"/>
  <c r="L30"/>
  <c r="L29"/>
  <c r="L28"/>
  <c r="L27"/>
  <c r="L25"/>
  <c r="L24"/>
  <c r="L22"/>
  <c r="L21"/>
  <c r="L20"/>
  <c r="L18"/>
  <c r="L17"/>
  <c r="L15"/>
  <c r="L14"/>
  <c r="L12"/>
  <c r="L11"/>
  <c r="AR11" i="46"/>
  <c r="AR12"/>
  <c r="AR15"/>
  <c r="AR16"/>
  <c r="AR19"/>
  <c r="AR20"/>
  <c r="AR23"/>
  <c r="AR24"/>
  <c r="AR105" i="44"/>
  <c r="AR6" i="45"/>
  <c r="AR7"/>
  <c r="AR8"/>
  <c r="AR9"/>
  <c r="AR10"/>
  <c r="AR11"/>
  <c r="AR12"/>
  <c r="AR13"/>
  <c r="AR14"/>
  <c r="AR15"/>
  <c r="AR16"/>
  <c r="AR18"/>
  <c r="AR19"/>
  <c r="AR20"/>
  <c r="AR21"/>
  <c r="AR22"/>
  <c r="AR23"/>
  <c r="AR24"/>
  <c r="AR25"/>
  <c r="AR26"/>
  <c r="AR27"/>
  <c r="AR28"/>
  <c r="AR29"/>
  <c r="AR30"/>
  <c r="AR31"/>
  <c r="AR32"/>
  <c r="AR33"/>
  <c r="AR34"/>
  <c r="AR35"/>
  <c r="AR36"/>
  <c r="AR37"/>
  <c r="AR38"/>
  <c r="AR39"/>
  <c r="AR40"/>
  <c r="AR41"/>
  <c r="AR42"/>
  <c r="AR43"/>
  <c r="AR44"/>
  <c r="AR45"/>
  <c r="AR46"/>
  <c r="AR47"/>
  <c r="AR48"/>
  <c r="AR49"/>
  <c r="AR50"/>
  <c r="AR51"/>
  <c r="AR52"/>
  <c r="AR53"/>
  <c r="AR54"/>
  <c r="AR55"/>
  <c r="AR56"/>
  <c r="AR57"/>
  <c r="AR58"/>
  <c r="AR59"/>
  <c r="AR60"/>
  <c r="AR61"/>
  <c r="AR62"/>
  <c r="AR63"/>
  <c r="AR64"/>
  <c r="AR65"/>
  <c r="AR66"/>
  <c r="AR67"/>
  <c r="AR68"/>
  <c r="AR69"/>
  <c r="AR70"/>
  <c r="AR71"/>
  <c r="AR72"/>
  <c r="AR73"/>
  <c r="AR74"/>
  <c r="AR75"/>
  <c r="AR76"/>
  <c r="AR77"/>
  <c r="AR78"/>
  <c r="AR79"/>
  <c r="AR80"/>
  <c r="AR81"/>
  <c r="AR82"/>
  <c r="AR83"/>
  <c r="AR84"/>
  <c r="AR85"/>
  <c r="AR86"/>
  <c r="AR87"/>
  <c r="AR88"/>
  <c r="AR89"/>
  <c r="AR90"/>
  <c r="AR91"/>
  <c r="AR92"/>
  <c r="AR93"/>
  <c r="AR94"/>
  <c r="AR95"/>
  <c r="AR96"/>
  <c r="AR97"/>
  <c r="AR98"/>
  <c r="AR99"/>
  <c r="AR100"/>
  <c r="AR101"/>
  <c r="AR102"/>
  <c r="AR103"/>
  <c r="AR104"/>
  <c r="AR105"/>
  <c r="AR6" i="41"/>
  <c r="AR7"/>
  <c r="AR8"/>
  <c r="AR9"/>
  <c r="AR10"/>
  <c r="AR11"/>
  <c r="AR12"/>
  <c r="AR13"/>
  <c r="AR14"/>
  <c r="AR15"/>
  <c r="AR16"/>
  <c r="AR18"/>
  <c r="AR19"/>
  <c r="AR20"/>
  <c r="AR21"/>
  <c r="AR22"/>
  <c r="AR23"/>
  <c r="AR24"/>
  <c r="AR25"/>
  <c r="AR26"/>
  <c r="AR27"/>
  <c r="AR28"/>
  <c r="AR29"/>
  <c r="AR30"/>
  <c r="AR31"/>
  <c r="AR32"/>
  <c r="AR33"/>
  <c r="AR34"/>
  <c r="AR35"/>
  <c r="AR36"/>
  <c r="AR37"/>
  <c r="AR38"/>
  <c r="AR39"/>
  <c r="AR40"/>
  <c r="AR41"/>
  <c r="AR42"/>
  <c r="AR43"/>
  <c r="AR44"/>
  <c r="AR45"/>
  <c r="AR46"/>
  <c r="AR47"/>
  <c r="AR48"/>
  <c r="AR49"/>
  <c r="AR50"/>
  <c r="AR51"/>
  <c r="AR52"/>
  <c r="AR53"/>
  <c r="AR54"/>
  <c r="AR55"/>
  <c r="AR56"/>
  <c r="AR57"/>
  <c r="AR58"/>
  <c r="AR59"/>
  <c r="AR60"/>
  <c r="AR61"/>
  <c r="AR62"/>
  <c r="AR63"/>
  <c r="AR64"/>
  <c r="AR65"/>
  <c r="AR66"/>
  <c r="AR67"/>
  <c r="AR68"/>
  <c r="AR69"/>
  <c r="AR70"/>
  <c r="AR71"/>
  <c r="AR72"/>
  <c r="AR73"/>
  <c r="AR74"/>
  <c r="AR75"/>
  <c r="AR76"/>
  <c r="AR77"/>
  <c r="AR78"/>
  <c r="AR79"/>
  <c r="AR80"/>
  <c r="AR81"/>
  <c r="AR82"/>
  <c r="AR83"/>
  <c r="AR84"/>
  <c r="AR85"/>
  <c r="AR86"/>
  <c r="AR87"/>
  <c r="AR88"/>
  <c r="AR89"/>
  <c r="AR90"/>
  <c r="AR91"/>
  <c r="AR92"/>
  <c r="AR93"/>
  <c r="AR94"/>
  <c r="AR95"/>
  <c r="AR96"/>
  <c r="AR97"/>
  <c r="AR98"/>
  <c r="AR99"/>
  <c r="AR100"/>
  <c r="AR101"/>
  <c r="AR102"/>
  <c r="AR103"/>
  <c r="AR104"/>
  <c r="AR105"/>
  <c r="AR6" i="46"/>
  <c r="AR7"/>
  <c r="AR8"/>
  <c r="AR9"/>
  <c r="AR10"/>
  <c r="AR13"/>
  <c r="AR14"/>
  <c r="AR18"/>
  <c r="AR21"/>
  <c r="AR22"/>
  <c r="AM17" i="49"/>
  <c r="AM18"/>
  <c r="AM19"/>
  <c r="AM20"/>
  <c r="AM21"/>
  <c r="AM22"/>
  <c r="AM24"/>
  <c r="AM25"/>
  <c r="AM26"/>
  <c r="AM27"/>
  <c r="AM28"/>
  <c r="AM29"/>
  <c r="AM30"/>
  <c r="AM31"/>
  <c r="AM32"/>
  <c r="AM33"/>
  <c r="AM34"/>
  <c r="AM35"/>
  <c r="AM36"/>
  <c r="AM37"/>
  <c r="AM38"/>
  <c r="AM39"/>
  <c r="AM40"/>
  <c r="AM41"/>
  <c r="AM42"/>
  <c r="AM43"/>
  <c r="AM44"/>
  <c r="AM45"/>
  <c r="AM46"/>
  <c r="AM47"/>
  <c r="AM48"/>
  <c r="AM49"/>
  <c r="AM50"/>
  <c r="AM51"/>
  <c r="AM52"/>
  <c r="AM53"/>
  <c r="AM54"/>
  <c r="AM55"/>
  <c r="AM56"/>
  <c r="AM57"/>
  <c r="AM60"/>
  <c r="AM61"/>
  <c r="AM64"/>
  <c r="AM65"/>
  <c r="AM68"/>
  <c r="AM69"/>
  <c r="AM72"/>
  <c r="AM73"/>
  <c r="AM76"/>
  <c r="AM77"/>
  <c r="AM80"/>
  <c r="AM81"/>
  <c r="AM84"/>
  <c r="AM85"/>
  <c r="AM88"/>
  <c r="AM89"/>
  <c r="AM92"/>
  <c r="AM93"/>
  <c r="AM96"/>
  <c r="AM97"/>
  <c r="AM100"/>
  <c r="AM101"/>
  <c r="AM104"/>
  <c r="AM105"/>
  <c r="AM108"/>
  <c r="AM109"/>
  <c r="AM12" i="48"/>
  <c r="AM15"/>
  <c r="AM16"/>
  <c r="AM19"/>
  <c r="AM20"/>
  <c r="AM24"/>
  <c r="AM27"/>
  <c r="AM28"/>
  <c r="AM31"/>
  <c r="AM32"/>
  <c r="AM35"/>
  <c r="AM36"/>
  <c r="AM39"/>
  <c r="AM40"/>
  <c r="AM43"/>
  <c r="AM44"/>
  <c r="AM47"/>
  <c r="AM48"/>
  <c r="AM51"/>
  <c r="AM52"/>
  <c r="AM55"/>
  <c r="AM56"/>
  <c r="AM59"/>
  <c r="AM60"/>
  <c r="AM63"/>
  <c r="AM64"/>
  <c r="AM67"/>
  <c r="AM68"/>
  <c r="AM71"/>
  <c r="AM72"/>
  <c r="AM75"/>
  <c r="AM76"/>
  <c r="AM79"/>
  <c r="AM80"/>
  <c r="AM83"/>
  <c r="AM84"/>
  <c r="AM87"/>
  <c r="AM88"/>
  <c r="AM91"/>
  <c r="AM92"/>
  <c r="AM95"/>
  <c r="AM96"/>
  <c r="AM99"/>
  <c r="AM100"/>
  <c r="AM103"/>
  <c r="AM104"/>
  <c r="AM107"/>
  <c r="AM108"/>
  <c r="AM111"/>
  <c r="AM14" i="50"/>
  <c r="AM15"/>
  <c r="AM18"/>
  <c r="AM19"/>
  <c r="AM22"/>
  <c r="AM26"/>
  <c r="AM27"/>
  <c r="AM30"/>
  <c r="AM31"/>
  <c r="AM34"/>
  <c r="AM35"/>
  <c r="AM38"/>
  <c r="AM39"/>
  <c r="AM42"/>
  <c r="AM43"/>
  <c r="AM46"/>
  <c r="AM47"/>
  <c r="AM50"/>
  <c r="AM51"/>
  <c r="AM54"/>
  <c r="AM55"/>
  <c r="AM58"/>
  <c r="AM59"/>
  <c r="AM58" i="49"/>
  <c r="AM59"/>
  <c r="AM62"/>
  <c r="AM63"/>
  <c r="AM66"/>
  <c r="AM67"/>
  <c r="AM70"/>
  <c r="AM71"/>
  <c r="AM74"/>
  <c r="AM75"/>
  <c r="U63" i="51"/>
  <c r="U85" i="69" s="1"/>
  <c r="AK53" i="51"/>
  <c r="AK70" i="69" s="1"/>
  <c r="AK50" i="51"/>
  <c r="AK66" i="69" s="1"/>
  <c r="AK69" s="1"/>
  <c r="AK43" i="51"/>
  <c r="AK56" i="69" s="1"/>
  <c r="AK59" s="1"/>
  <c r="U21" i="51"/>
  <c r="U25" i="69" s="1"/>
  <c r="U14" i="51"/>
  <c r="U15" i="69" s="1"/>
  <c r="U16" s="1"/>
  <c r="U12" i="51"/>
  <c r="M98" i="52"/>
  <c r="AC97"/>
  <c r="AC131" i="70" s="1"/>
  <c r="AC132" s="1"/>
  <c r="M95" i="52"/>
  <c r="AC92"/>
  <c r="AC123" i="70" s="1"/>
  <c r="AC124" s="1"/>
  <c r="M89" i="52"/>
  <c r="AC86"/>
  <c r="AC114" i="70" s="1"/>
  <c r="AC85" i="52"/>
  <c r="AC113" i="70" s="1"/>
  <c r="AC84" i="52"/>
  <c r="AC112" i="70" s="1"/>
  <c r="AC83" i="52"/>
  <c r="AC111" i="70" s="1"/>
  <c r="M73" i="52"/>
  <c r="AC67"/>
  <c r="AC90" i="70" s="1"/>
  <c r="AC92" s="1"/>
  <c r="AC56" i="52"/>
  <c r="AC74" i="70" s="1"/>
  <c r="AC55" i="52"/>
  <c r="AC73" i="70" s="1"/>
  <c r="M54" i="52"/>
  <c r="AI108" i="51"/>
  <c r="AE108"/>
  <c r="S108"/>
  <c r="O108"/>
  <c r="AL107"/>
  <c r="AL145" i="69" s="1"/>
  <c r="AL106" i="51"/>
  <c r="AL144" i="69" s="1"/>
  <c r="AL105" i="51"/>
  <c r="AL143" i="69" s="1"/>
  <c r="AL104" i="51"/>
  <c r="AL142" i="69" s="1"/>
  <c r="AL103" i="51"/>
  <c r="AL141" i="69" s="1"/>
  <c r="AL102" i="51"/>
  <c r="AL139" i="69" s="1"/>
  <c r="AL140" s="1"/>
  <c r="AL101" i="51"/>
  <c r="AL137" i="69" s="1"/>
  <c r="AL100" i="51"/>
  <c r="AL136" i="69" s="1"/>
  <c r="AL99" i="51"/>
  <c r="AL135" i="69" s="1"/>
  <c r="AL98" i="51"/>
  <c r="AL133" i="69" s="1"/>
  <c r="AL134" s="1"/>
  <c r="AL97" i="51"/>
  <c r="AL131" i="69" s="1"/>
  <c r="AL132" s="1"/>
  <c r="AL96" i="51"/>
  <c r="AL129" i="69" s="1"/>
  <c r="AL95" i="51"/>
  <c r="AL128" i="69" s="1"/>
  <c r="AL94" i="51"/>
  <c r="AL127" i="69" s="1"/>
  <c r="AL93" i="51"/>
  <c r="AL125" i="69" s="1"/>
  <c r="AL126" s="1"/>
  <c r="AL92" i="51"/>
  <c r="AL123" i="69" s="1"/>
  <c r="AL124" s="1"/>
  <c r="AL91" i="51"/>
  <c r="AL121" i="69" s="1"/>
  <c r="AL90" i="51"/>
  <c r="AL120" i="69" s="1"/>
  <c r="AL89" i="51"/>
  <c r="AL118" i="69" s="1"/>
  <c r="AL88" i="51"/>
  <c r="AL117" i="69" s="1"/>
  <c r="AL87" i="51"/>
  <c r="AL116" i="69" s="1"/>
  <c r="AC86" i="51"/>
  <c r="AC114" i="69" s="1"/>
  <c r="M86" i="51"/>
  <c r="AC85"/>
  <c r="AC113" i="69" s="1"/>
  <c r="M85" i="51"/>
  <c r="AC84"/>
  <c r="AC112" i="69" s="1"/>
  <c r="M84" i="51"/>
  <c r="AC83"/>
  <c r="AC111" i="69" s="1"/>
  <c r="M83" i="51"/>
  <c r="AC82"/>
  <c r="AC109" i="69" s="1"/>
  <c r="M82" i="51"/>
  <c r="AC81"/>
  <c r="AC108" i="69" s="1"/>
  <c r="M81" i="51"/>
  <c r="AC80"/>
  <c r="AC107" i="69" s="1"/>
  <c r="AC110" s="1"/>
  <c r="M80" i="51"/>
  <c r="AC79"/>
  <c r="AC105" i="69" s="1"/>
  <c r="M79" i="51"/>
  <c r="AC78"/>
  <c r="AC104" i="69" s="1"/>
  <c r="M78" i="51"/>
  <c r="AC77"/>
  <c r="AC103" i="69" s="1"/>
  <c r="M77" i="51"/>
  <c r="AC76"/>
  <c r="AC102" i="69" s="1"/>
  <c r="AC106" s="1"/>
  <c r="M76" i="51"/>
  <c r="AC75"/>
  <c r="AC100" i="69" s="1"/>
  <c r="M75" i="51"/>
  <c r="AC74"/>
  <c r="AC99" i="69" s="1"/>
  <c r="M74" i="51"/>
  <c r="AC73"/>
  <c r="AC98" i="69" s="1"/>
  <c r="M73" i="51"/>
  <c r="AC72"/>
  <c r="AC96" i="69" s="1"/>
  <c r="M72" i="51"/>
  <c r="AC71"/>
  <c r="AC95" i="69" s="1"/>
  <c r="M71" i="51"/>
  <c r="AC70"/>
  <c r="AC94" i="69" s="1"/>
  <c r="M70" i="51"/>
  <c r="AC69"/>
  <c r="AC93" i="69" s="1"/>
  <c r="M69" i="51"/>
  <c r="AC68"/>
  <c r="AC91" i="69" s="1"/>
  <c r="M68" i="51"/>
  <c r="AC67"/>
  <c r="AC90" i="69" s="1"/>
  <c r="M67" i="51"/>
  <c r="AC66"/>
  <c r="AC89" i="69" s="1"/>
  <c r="AC92" s="1"/>
  <c r="M66" i="51"/>
  <c r="AC65"/>
  <c r="AC87" i="69" s="1"/>
  <c r="M65" i="51"/>
  <c r="AC64"/>
  <c r="AC86" i="69" s="1"/>
  <c r="M64" i="51"/>
  <c r="AC63"/>
  <c r="AC85" i="69" s="1"/>
  <c r="M63" i="51"/>
  <c r="AC62"/>
  <c r="AC83" i="69" s="1"/>
  <c r="M62" i="51"/>
  <c r="AC61"/>
  <c r="AC82" i="69" s="1"/>
  <c r="M61" i="51"/>
  <c r="AC60"/>
  <c r="AC80" i="69" s="1"/>
  <c r="M60" i="51"/>
  <c r="AC59"/>
  <c r="AC79" i="69" s="1"/>
  <c r="M59" i="51"/>
  <c r="AC58"/>
  <c r="AC77" i="69" s="1"/>
  <c r="M58" i="51"/>
  <c r="AC57"/>
  <c r="AC76" i="69" s="1"/>
  <c r="M57" i="51"/>
  <c r="AC56"/>
  <c r="AC74" i="69" s="1"/>
  <c r="M56" i="51"/>
  <c r="AC55"/>
  <c r="AC73" i="69" s="1"/>
  <c r="M55" i="51"/>
  <c r="AC54"/>
  <c r="AC71" i="69" s="1"/>
  <c r="M54" i="51"/>
  <c r="AC53"/>
  <c r="AC70" i="69" s="1"/>
  <c r="M53" i="51"/>
  <c r="AC52"/>
  <c r="AC68" i="69" s="1"/>
  <c r="M52" i="51"/>
  <c r="AC51"/>
  <c r="AC67" i="69" s="1"/>
  <c r="M51" i="51"/>
  <c r="AC50"/>
  <c r="AC66" i="69" s="1"/>
  <c r="AC69" s="1"/>
  <c r="M50" i="51"/>
  <c r="AC49"/>
  <c r="AC64" i="69" s="1"/>
  <c r="M49" i="51"/>
  <c r="AC48"/>
  <c r="AC63" i="69" s="1"/>
  <c r="AC65" s="1"/>
  <c r="M48" i="51"/>
  <c r="AC47"/>
  <c r="AC61" i="69" s="1"/>
  <c r="M47" i="51"/>
  <c r="AC46"/>
  <c r="AC60" i="69" s="1"/>
  <c r="AC62" s="1"/>
  <c r="M46" i="51"/>
  <c r="AC45"/>
  <c r="AC58" i="69" s="1"/>
  <c r="M45" i="51"/>
  <c r="AC44"/>
  <c r="AC57" i="69" s="1"/>
  <c r="M44" i="51"/>
  <c r="AC43"/>
  <c r="AC56" i="69" s="1"/>
  <c r="M43" i="51"/>
  <c r="AC42"/>
  <c r="AC54" i="69" s="1"/>
  <c r="M42" i="51"/>
  <c r="AC41"/>
  <c r="AC53" i="69" s="1"/>
  <c r="M41" i="51"/>
  <c r="AC40"/>
  <c r="AC51" i="69" s="1"/>
  <c r="M40" i="51"/>
  <c r="AC39"/>
  <c r="AC50" i="69" s="1"/>
  <c r="M39" i="51"/>
  <c r="AC38"/>
  <c r="AC49" i="69" s="1"/>
  <c r="AC52" s="1"/>
  <c r="M38" i="51"/>
  <c r="AC37"/>
  <c r="AC47" i="69" s="1"/>
  <c r="M37" i="51"/>
  <c r="AC36"/>
  <c r="AC46" i="69" s="1"/>
  <c r="AC48" s="1"/>
  <c r="M36" i="51"/>
  <c r="AC35"/>
  <c r="AC44" i="69" s="1"/>
  <c r="M35" i="51"/>
  <c r="AC34"/>
  <c r="AC43" i="69" s="1"/>
  <c r="M34" i="51"/>
  <c r="AC33"/>
  <c r="AC42" i="69" s="1"/>
  <c r="M33" i="51"/>
  <c r="AC32"/>
  <c r="AC41" i="69" s="1"/>
  <c r="M32" i="51"/>
  <c r="AC31"/>
  <c r="AC40" i="69" s="1"/>
  <c r="M31" i="51"/>
  <c r="AC30"/>
  <c r="AC38" i="69" s="1"/>
  <c r="AC39" s="1"/>
  <c r="M30" i="51"/>
  <c r="AC29"/>
  <c r="AC36" i="69" s="1"/>
  <c r="M29" i="51"/>
  <c r="AC28"/>
  <c r="AC35" i="69" s="1"/>
  <c r="AC37" s="1"/>
  <c r="M28" i="51"/>
  <c r="AC27"/>
  <c r="AC33" i="69" s="1"/>
  <c r="M27" i="51"/>
  <c r="AC26"/>
  <c r="AC32" i="69" s="1"/>
  <c r="AC34" s="1"/>
  <c r="M26" i="51"/>
  <c r="AC25"/>
  <c r="AC30" i="69" s="1"/>
  <c r="M25" i="51"/>
  <c r="AC24"/>
  <c r="AC29" i="69" s="1"/>
  <c r="M24" i="51"/>
  <c r="AC23"/>
  <c r="AC28" i="69" s="1"/>
  <c r="M23" i="51"/>
  <c r="AC22"/>
  <c r="AC27" i="69" s="1"/>
  <c r="AC31" s="1"/>
  <c r="M22" i="51"/>
  <c r="AC21"/>
  <c r="AC25" i="69" s="1"/>
  <c r="M21" i="51"/>
  <c r="AC20"/>
  <c r="AC24" i="69" s="1"/>
  <c r="AC26" s="1"/>
  <c r="M20" i="51"/>
  <c r="AC19"/>
  <c r="AC22" i="69" s="1"/>
  <c r="M19" i="51"/>
  <c r="AC18"/>
  <c r="AC21" i="69" s="1"/>
  <c r="M18" i="51"/>
  <c r="AC17"/>
  <c r="AC20" i="69" s="1"/>
  <c r="M17" i="51"/>
  <c r="AC16"/>
  <c r="AC18" i="69" s="1"/>
  <c r="M16" i="51"/>
  <c r="AC15"/>
  <c r="AC17" i="69" s="1"/>
  <c r="M15" i="51"/>
  <c r="AC14"/>
  <c r="AC15" i="69" s="1"/>
  <c r="M14" i="51"/>
  <c r="AC13"/>
  <c r="AC14" i="69" s="1"/>
  <c r="M13" i="51"/>
  <c r="AC12"/>
  <c r="AC12" i="69" s="1"/>
  <c r="M12" i="51"/>
  <c r="AC11"/>
  <c r="M11"/>
  <c r="AG108" i="52"/>
  <c r="Q108"/>
  <c r="AK107"/>
  <c r="AK145" i="70" s="1"/>
  <c r="U107" i="52"/>
  <c r="U145" i="70" s="1"/>
  <c r="AK106" i="52"/>
  <c r="AK144" i="70" s="1"/>
  <c r="U106" i="52"/>
  <c r="U144" i="70" s="1"/>
  <c r="AK105" i="52"/>
  <c r="AK143" i="70" s="1"/>
  <c r="U105" i="52"/>
  <c r="U143" i="70" s="1"/>
  <c r="AK104" i="52"/>
  <c r="AK142" i="70" s="1"/>
  <c r="U104" i="52"/>
  <c r="U142" i="70" s="1"/>
  <c r="AK103" i="52"/>
  <c r="AK141" i="70" s="1"/>
  <c r="AK146" s="1"/>
  <c r="U103" i="52"/>
  <c r="U141" i="70" s="1"/>
  <c r="AK102" i="52"/>
  <c r="AK139" i="70" s="1"/>
  <c r="AK140" s="1"/>
  <c r="U102" i="52"/>
  <c r="U139" i="70" s="1"/>
  <c r="U140" s="1"/>
  <c r="AK101" i="52"/>
  <c r="AK137" i="70" s="1"/>
  <c r="U101" i="52"/>
  <c r="U137" i="70" s="1"/>
  <c r="AK100" i="52"/>
  <c r="AK136" i="70" s="1"/>
  <c r="U100" i="52"/>
  <c r="U136" i="70" s="1"/>
  <c r="AK99" i="52"/>
  <c r="AK135" i="70" s="1"/>
  <c r="U99" i="52"/>
  <c r="U135" i="70" s="1"/>
  <c r="AK98" i="52"/>
  <c r="AK133" i="70" s="1"/>
  <c r="AK134" s="1"/>
  <c r="U98" i="52"/>
  <c r="U133" i="70" s="1"/>
  <c r="U134" s="1"/>
  <c r="AK97" i="52"/>
  <c r="AK131" i="70" s="1"/>
  <c r="AK132" s="1"/>
  <c r="U97" i="52"/>
  <c r="U131" i="70" s="1"/>
  <c r="U132" s="1"/>
  <c r="AK96" i="52"/>
  <c r="AK129" i="70" s="1"/>
  <c r="U96" i="52"/>
  <c r="U129" i="70" s="1"/>
  <c r="AK95" i="52"/>
  <c r="AK128" i="70" s="1"/>
  <c r="U95" i="52"/>
  <c r="U128" i="70" s="1"/>
  <c r="AK94" i="52"/>
  <c r="AK127" i="70" s="1"/>
  <c r="U94" i="52"/>
  <c r="U127" i="70" s="1"/>
  <c r="AK93" i="52"/>
  <c r="AK125" i="70" s="1"/>
  <c r="AK126" s="1"/>
  <c r="U93" i="52"/>
  <c r="U125" i="70" s="1"/>
  <c r="U126" s="1"/>
  <c r="AK92" i="52"/>
  <c r="AK123" i="70" s="1"/>
  <c r="AK124" s="1"/>
  <c r="U92" i="52"/>
  <c r="U123" i="70" s="1"/>
  <c r="U124" s="1"/>
  <c r="AK91" i="52"/>
  <c r="AK121" i="70" s="1"/>
  <c r="U91" i="52"/>
  <c r="U121" i="70" s="1"/>
  <c r="AK90" i="52"/>
  <c r="AK120" i="70" s="1"/>
  <c r="U90" i="52"/>
  <c r="U120" i="70" s="1"/>
  <c r="AK89" i="52"/>
  <c r="AK118" i="70" s="1"/>
  <c r="U89" i="52"/>
  <c r="U118" i="70" s="1"/>
  <c r="AK88" i="52"/>
  <c r="AK117" i="70" s="1"/>
  <c r="U88" i="52"/>
  <c r="U117" i="70" s="1"/>
  <c r="AK87" i="52"/>
  <c r="AK116" i="70" s="1"/>
  <c r="AK119" s="1"/>
  <c r="U87" i="52"/>
  <c r="U116" i="70" s="1"/>
  <c r="AK86" i="52"/>
  <c r="AK114" i="70" s="1"/>
  <c r="U86" i="52"/>
  <c r="U114" i="70" s="1"/>
  <c r="AK85" i="52"/>
  <c r="AK113" i="70" s="1"/>
  <c r="U85" i="52"/>
  <c r="U113" i="70" s="1"/>
  <c r="AK84" i="52"/>
  <c r="AK112" i="70" s="1"/>
  <c r="U84" i="52"/>
  <c r="U112" i="70" s="1"/>
  <c r="AK83" i="52"/>
  <c r="AK111" i="70" s="1"/>
  <c r="AK115" s="1"/>
  <c r="U83" i="52"/>
  <c r="U111" i="70" s="1"/>
  <c r="AK82" i="52"/>
  <c r="AK109" i="70" s="1"/>
  <c r="U82" i="52"/>
  <c r="U109" i="70" s="1"/>
  <c r="AK81" i="52"/>
  <c r="AK108" i="70" s="1"/>
  <c r="U81" i="52"/>
  <c r="U108" i="70" s="1"/>
  <c r="AK80" i="52"/>
  <c r="AK107" i="70" s="1"/>
  <c r="U80" i="52"/>
  <c r="U107" i="70" s="1"/>
  <c r="AK79" i="52"/>
  <c r="AK105" i="70" s="1"/>
  <c r="U79" i="52"/>
  <c r="U105" i="70" s="1"/>
  <c r="AK78" i="52"/>
  <c r="AK104" i="70" s="1"/>
  <c r="U78" i="52"/>
  <c r="U104" i="70" s="1"/>
  <c r="AK77" i="52"/>
  <c r="AK103" i="70" s="1"/>
  <c r="U77" i="52"/>
  <c r="U103" i="70" s="1"/>
  <c r="AK76" i="52"/>
  <c r="AK102" i="70" s="1"/>
  <c r="U76" i="52"/>
  <c r="U102" i="70" s="1"/>
  <c r="U106" s="1"/>
  <c r="AK75" i="52"/>
  <c r="AK100" i="70" s="1"/>
  <c r="U75" i="52"/>
  <c r="U100" i="70" s="1"/>
  <c r="AK74" i="52"/>
  <c r="AK99" i="70" s="1"/>
  <c r="U74" i="52"/>
  <c r="U99" i="70" s="1"/>
  <c r="AK73" i="52"/>
  <c r="AK98" i="70" s="1"/>
  <c r="U73" i="52"/>
  <c r="U98" i="70" s="1"/>
  <c r="AK72" i="52"/>
  <c r="AK96" i="70" s="1"/>
  <c r="U72" i="52"/>
  <c r="U96" i="70" s="1"/>
  <c r="AK71" i="52"/>
  <c r="AK95" i="70" s="1"/>
  <c r="U71" i="52"/>
  <c r="U95" i="70" s="1"/>
  <c r="AK70" i="52"/>
  <c r="AK94" i="70" s="1"/>
  <c r="U70" i="52"/>
  <c r="U94" i="70" s="1"/>
  <c r="AK69" i="52"/>
  <c r="AK93" i="70" s="1"/>
  <c r="U69" i="52"/>
  <c r="U93" i="70" s="1"/>
  <c r="AK68" i="52"/>
  <c r="AK91" i="70" s="1"/>
  <c r="U68" i="52"/>
  <c r="U91" i="70" s="1"/>
  <c r="AK67" i="52"/>
  <c r="AK90" i="70" s="1"/>
  <c r="U67" i="52"/>
  <c r="U90" i="70" s="1"/>
  <c r="AK66" i="52"/>
  <c r="AK89" i="70" s="1"/>
  <c r="U66" i="52"/>
  <c r="U89" i="70" s="1"/>
  <c r="AK65" i="52"/>
  <c r="AK87" i="70" s="1"/>
  <c r="U65" i="52"/>
  <c r="U87" i="70" s="1"/>
  <c r="AK64" i="52"/>
  <c r="AK86" i="70" s="1"/>
  <c r="U64" i="52"/>
  <c r="U86" i="70" s="1"/>
  <c r="AK63" i="52"/>
  <c r="AK85" i="70" s="1"/>
  <c r="AK88" s="1"/>
  <c r="U63" i="52"/>
  <c r="U85" i="70" s="1"/>
  <c r="AK62" i="52"/>
  <c r="AK83" i="70" s="1"/>
  <c r="U62" i="52"/>
  <c r="U83" i="70" s="1"/>
  <c r="AK61" i="52"/>
  <c r="AK82" i="70" s="1"/>
  <c r="AK84" s="1"/>
  <c r="U61" i="52"/>
  <c r="U82" i="70" s="1"/>
  <c r="AK60" i="52"/>
  <c r="AK80" i="70" s="1"/>
  <c r="U60" i="52"/>
  <c r="U80" i="70" s="1"/>
  <c r="AK59" i="52"/>
  <c r="AK79" i="70" s="1"/>
  <c r="AK81" s="1"/>
  <c r="U59" i="52"/>
  <c r="U79" i="70" s="1"/>
  <c r="AK58" i="52"/>
  <c r="AK77" i="70" s="1"/>
  <c r="U58" i="52"/>
  <c r="U77" i="70" s="1"/>
  <c r="AK57" i="52"/>
  <c r="AK76" i="70" s="1"/>
  <c r="AK78" s="1"/>
  <c r="U57" i="52"/>
  <c r="U76" i="70" s="1"/>
  <c r="AK56" i="52"/>
  <c r="AK74" i="70" s="1"/>
  <c r="U56" i="52"/>
  <c r="U74" i="70" s="1"/>
  <c r="AK55" i="52"/>
  <c r="AK73" i="70" s="1"/>
  <c r="AK75" s="1"/>
  <c r="U55" i="52"/>
  <c r="U73" i="70" s="1"/>
  <c r="AK54" i="52"/>
  <c r="AK71" i="70" s="1"/>
  <c r="U54" i="52"/>
  <c r="U71" i="70" s="1"/>
  <c r="AK53" i="52"/>
  <c r="AK70" i="70" s="1"/>
  <c r="AK72" s="1"/>
  <c r="U53" i="52"/>
  <c r="U70" i="70" s="1"/>
  <c r="AK52" i="52"/>
  <c r="AK68" i="70" s="1"/>
  <c r="U52" i="52"/>
  <c r="U68" i="70" s="1"/>
  <c r="AK51" i="52"/>
  <c r="AK67" i="70" s="1"/>
  <c r="U51" i="52"/>
  <c r="U67" i="70" s="1"/>
  <c r="AK50" i="52"/>
  <c r="AK66" i="70" s="1"/>
  <c r="U50" i="52"/>
  <c r="U66" i="70" s="1"/>
  <c r="AK49" i="52"/>
  <c r="AK64" i="70" s="1"/>
  <c r="U49" i="52"/>
  <c r="U64" i="70" s="1"/>
  <c r="AK48" i="52"/>
  <c r="AK63" i="70" s="1"/>
  <c r="U48" i="52"/>
  <c r="U63" i="70" s="1"/>
  <c r="AK47" i="52"/>
  <c r="AK61" i="70" s="1"/>
  <c r="U47" i="52"/>
  <c r="U61" i="70" s="1"/>
  <c r="AK46" i="52"/>
  <c r="AK60" i="70" s="1"/>
  <c r="U46" i="52"/>
  <c r="U60" i="70" s="1"/>
  <c r="AK45" i="52"/>
  <c r="AK58" i="70" s="1"/>
  <c r="U45" i="52"/>
  <c r="U58" i="70" s="1"/>
  <c r="AK44" i="52"/>
  <c r="AK57" i="70" s="1"/>
  <c r="U44" i="52"/>
  <c r="U57" i="70" s="1"/>
  <c r="AK43" i="52"/>
  <c r="AK56" i="70" s="1"/>
  <c r="AK59" s="1"/>
  <c r="U43" i="52"/>
  <c r="U56" i="70" s="1"/>
  <c r="AK42" i="52"/>
  <c r="AK54" i="70" s="1"/>
  <c r="U42" i="52"/>
  <c r="U54" i="70" s="1"/>
  <c r="AK41" i="52"/>
  <c r="AK53" i="70" s="1"/>
  <c r="U41" i="52"/>
  <c r="U53" i="70" s="1"/>
  <c r="AK40" i="52"/>
  <c r="AK51" i="70" s="1"/>
  <c r="U40" i="52"/>
  <c r="U51" i="70" s="1"/>
  <c r="AK39" i="52"/>
  <c r="AK50" i="70" s="1"/>
  <c r="U39" i="52"/>
  <c r="U50" i="70" s="1"/>
  <c r="AK38" i="52"/>
  <c r="AK49" i="70" s="1"/>
  <c r="U38" i="52"/>
  <c r="U49" i="70" s="1"/>
  <c r="AK37" i="52"/>
  <c r="AK47" i="70" s="1"/>
  <c r="U37" i="52"/>
  <c r="U47" i="70" s="1"/>
  <c r="AK36" i="52"/>
  <c r="AK46" i="70" s="1"/>
  <c r="U36" i="52"/>
  <c r="U46" i="70" s="1"/>
  <c r="AK35" i="52"/>
  <c r="AK44" i="70" s="1"/>
  <c r="U35" i="52"/>
  <c r="U44" i="70" s="1"/>
  <c r="AK34" i="52"/>
  <c r="AK43" i="70" s="1"/>
  <c r="U34" i="52"/>
  <c r="U43" i="70" s="1"/>
  <c r="AK33" i="52"/>
  <c r="AK42" i="70" s="1"/>
  <c r="U33" i="52"/>
  <c r="U42" i="70" s="1"/>
  <c r="AK32" i="52"/>
  <c r="AK41" i="70" s="1"/>
  <c r="U32" i="52"/>
  <c r="U41" i="70" s="1"/>
  <c r="AK31" i="52"/>
  <c r="AK40" i="70" s="1"/>
  <c r="U31" i="52"/>
  <c r="U40" i="70" s="1"/>
  <c r="AK30" i="52"/>
  <c r="AK38" i="70" s="1"/>
  <c r="AK39" s="1"/>
  <c r="U30" i="52"/>
  <c r="U38" i="70" s="1"/>
  <c r="U39" s="1"/>
  <c r="AK29" i="52"/>
  <c r="AK36" i="70" s="1"/>
  <c r="U29" i="52"/>
  <c r="U36" i="70" s="1"/>
  <c r="AK28" i="52"/>
  <c r="AK35" i="70" s="1"/>
  <c r="U28" i="52"/>
  <c r="U35" i="70" s="1"/>
  <c r="U37" s="1"/>
  <c r="AK27" i="52"/>
  <c r="AK33" i="70" s="1"/>
  <c r="U27" i="52"/>
  <c r="U33" i="70" s="1"/>
  <c r="AK26" i="52"/>
  <c r="AK32" i="70" s="1"/>
  <c r="U26" i="52"/>
  <c r="U32" i="70" s="1"/>
  <c r="U34" s="1"/>
  <c r="AK25" i="52"/>
  <c r="AK30" i="70" s="1"/>
  <c r="U25" i="52"/>
  <c r="U30" i="70" s="1"/>
  <c r="AK24" i="52"/>
  <c r="AK29" i="70" s="1"/>
  <c r="U24" i="52"/>
  <c r="U29" i="70" s="1"/>
  <c r="AK23" i="52"/>
  <c r="AK28" i="70" s="1"/>
  <c r="U23" i="52"/>
  <c r="U28" i="70" s="1"/>
  <c r="AK22" i="52"/>
  <c r="AK27" i="70" s="1"/>
  <c r="U22" i="52"/>
  <c r="U27" i="70" s="1"/>
  <c r="U31" s="1"/>
  <c r="AK21" i="52"/>
  <c r="AK25" i="70" s="1"/>
  <c r="U21" i="52"/>
  <c r="U25" i="70" s="1"/>
  <c r="AK20" i="52"/>
  <c r="AK24" i="70" s="1"/>
  <c r="U20" i="52"/>
  <c r="U24" i="70" s="1"/>
  <c r="U26" s="1"/>
  <c r="AK19" i="52"/>
  <c r="AK22" i="70" s="1"/>
  <c r="U19" i="52"/>
  <c r="U22" i="70" s="1"/>
  <c r="AK18" i="52"/>
  <c r="AK21" i="70" s="1"/>
  <c r="U18" i="52"/>
  <c r="U21" i="70" s="1"/>
  <c r="AK17" i="52"/>
  <c r="AK20" i="70" s="1"/>
  <c r="AK23" s="1"/>
  <c r="U17" i="52"/>
  <c r="U20" i="70" s="1"/>
  <c r="AK16" i="52"/>
  <c r="AK18" i="70" s="1"/>
  <c r="U16" i="52"/>
  <c r="U18" i="70" s="1"/>
  <c r="AK15" i="52"/>
  <c r="AK17" i="70" s="1"/>
  <c r="AK19" s="1"/>
  <c r="U15" i="52"/>
  <c r="U17" i="70" s="1"/>
  <c r="AK14" i="52"/>
  <c r="AK15" i="70" s="1"/>
  <c r="U14" i="52"/>
  <c r="U15" i="70" s="1"/>
  <c r="AK13" i="52"/>
  <c r="AK14" i="70" s="1"/>
  <c r="AK16" s="1"/>
  <c r="U13" i="52"/>
  <c r="U14" i="70" s="1"/>
  <c r="AK12" i="52"/>
  <c r="AK12" i="70" s="1"/>
  <c r="U12" i="52"/>
  <c r="U12" i="70" s="1"/>
  <c r="AK11" i="52"/>
  <c r="U11"/>
  <c r="AI108" i="53"/>
  <c r="AE108"/>
  <c r="S108"/>
  <c r="O108"/>
  <c r="AC107"/>
  <c r="AC145" i="71" s="1"/>
  <c r="M107" i="53"/>
  <c r="AC106"/>
  <c r="AC144" i="71" s="1"/>
  <c r="M106" i="53"/>
  <c r="AC105"/>
  <c r="AC143" i="71" s="1"/>
  <c r="M105" i="53"/>
  <c r="AC104"/>
  <c r="AC142" i="71" s="1"/>
  <c r="M104" i="53"/>
  <c r="AC103"/>
  <c r="AC141" i="71" s="1"/>
  <c r="M103" i="53"/>
  <c r="AC102"/>
  <c r="AC139" i="71" s="1"/>
  <c r="AC140" s="1"/>
  <c r="M102" i="53"/>
  <c r="AC101"/>
  <c r="AC137" i="71" s="1"/>
  <c r="M101" i="53"/>
  <c r="AC100"/>
  <c r="AC136" i="71" s="1"/>
  <c r="M100" i="53"/>
  <c r="AC99"/>
  <c r="AC135" i="71" s="1"/>
  <c r="M99" i="53"/>
  <c r="AC98"/>
  <c r="AC133" i="71" s="1"/>
  <c r="AC134" s="1"/>
  <c r="M98" i="53"/>
  <c r="AC97"/>
  <c r="AC131" i="71" s="1"/>
  <c r="AC132" s="1"/>
  <c r="M97" i="53"/>
  <c r="AC96"/>
  <c r="AC129" i="71" s="1"/>
  <c r="M96" i="53"/>
  <c r="AC95"/>
  <c r="AC128" i="71" s="1"/>
  <c r="M95" i="53"/>
  <c r="AC94"/>
  <c r="AC127" i="71" s="1"/>
  <c r="AC130" s="1"/>
  <c r="M94" i="53"/>
  <c r="AC93"/>
  <c r="AC125" i="71" s="1"/>
  <c r="AC126" s="1"/>
  <c r="M93" i="53"/>
  <c r="AC92"/>
  <c r="AC123" i="71" s="1"/>
  <c r="AC124" s="1"/>
  <c r="M92" i="53"/>
  <c r="AC91"/>
  <c r="AC121" i="71" s="1"/>
  <c r="M91" i="53"/>
  <c r="AC90"/>
  <c r="AC120" i="71" s="1"/>
  <c r="AC122" s="1"/>
  <c r="M90" i="53"/>
  <c r="AC89"/>
  <c r="AC118" i="71" s="1"/>
  <c r="M89" i="53"/>
  <c r="AC88"/>
  <c r="AC117" i="71" s="1"/>
  <c r="M88" i="53"/>
  <c r="AC87"/>
  <c r="AC116" i="71" s="1"/>
  <c r="M87" i="53"/>
  <c r="AC86"/>
  <c r="AC114" i="71" s="1"/>
  <c r="M86" i="53"/>
  <c r="AC85"/>
  <c r="AC113" i="71" s="1"/>
  <c r="M85" i="53"/>
  <c r="AC84"/>
  <c r="AC112" i="71" s="1"/>
  <c r="M84" i="53"/>
  <c r="AC83"/>
  <c r="AC111" i="71" s="1"/>
  <c r="M83" i="53"/>
  <c r="AC82"/>
  <c r="AC109" i="71" s="1"/>
  <c r="M82" i="53"/>
  <c r="AC81"/>
  <c r="AC108" i="71" s="1"/>
  <c r="M81" i="53"/>
  <c r="AC80"/>
  <c r="AC107" i="71" s="1"/>
  <c r="AC110" s="1"/>
  <c r="M80" i="53"/>
  <c r="AC79"/>
  <c r="AC105" i="71" s="1"/>
  <c r="M79" i="53"/>
  <c r="AC78"/>
  <c r="AC104" i="71" s="1"/>
  <c r="M78" i="53"/>
  <c r="AC77"/>
  <c r="AC103" i="71" s="1"/>
  <c r="M77" i="53"/>
  <c r="AC76"/>
  <c r="AC102" i="71" s="1"/>
  <c r="AC106" s="1"/>
  <c r="M76" i="53"/>
  <c r="AC75"/>
  <c r="AC100" i="71" s="1"/>
  <c r="M75" i="53"/>
  <c r="AC74"/>
  <c r="AC99" i="71" s="1"/>
  <c r="M74" i="53"/>
  <c r="AC73"/>
  <c r="AC98" i="71" s="1"/>
  <c r="M73" i="53"/>
  <c r="AC72"/>
  <c r="AC96" i="71" s="1"/>
  <c r="M72" i="53"/>
  <c r="AC71"/>
  <c r="AC95" i="71" s="1"/>
  <c r="M71" i="53"/>
  <c r="AC70"/>
  <c r="AC94" i="71" s="1"/>
  <c r="M70" i="53"/>
  <c r="AC69"/>
  <c r="AC93" i="71" s="1"/>
  <c r="M69" i="53"/>
  <c r="AC68"/>
  <c r="AC91" i="71" s="1"/>
  <c r="M68" i="53"/>
  <c r="AC67"/>
  <c r="AC90" i="71" s="1"/>
  <c r="M67" i="53"/>
  <c r="AC66"/>
  <c r="AC89" i="71" s="1"/>
  <c r="AC92" s="1"/>
  <c r="M66" i="53"/>
  <c r="AC65"/>
  <c r="AC87" i="71" s="1"/>
  <c r="M65" i="53"/>
  <c r="AC64"/>
  <c r="AC86" i="71" s="1"/>
  <c r="M64" i="53"/>
  <c r="AC63"/>
  <c r="AC85" i="71" s="1"/>
  <c r="M63" i="53"/>
  <c r="AC62"/>
  <c r="AC83" i="71" s="1"/>
  <c r="M62" i="53"/>
  <c r="AC61"/>
  <c r="AC82" i="71" s="1"/>
  <c r="M61" i="53"/>
  <c r="AC60"/>
  <c r="AC80" i="71" s="1"/>
  <c r="M60" i="53"/>
  <c r="AC59"/>
  <c r="AC79" i="71" s="1"/>
  <c r="M59" i="53"/>
  <c r="AC58"/>
  <c r="AC77" i="71" s="1"/>
  <c r="M58" i="53"/>
  <c r="AC57"/>
  <c r="AC76" i="71" s="1"/>
  <c r="M57" i="53"/>
  <c r="AC56"/>
  <c r="AC74" i="71" s="1"/>
  <c r="M56" i="53"/>
  <c r="AC55"/>
  <c r="AC73" i="71" s="1"/>
  <c r="M55" i="53"/>
  <c r="AC54"/>
  <c r="AC71" i="71" s="1"/>
  <c r="M54" i="53"/>
  <c r="AC53"/>
  <c r="AC70" i="71" s="1"/>
  <c r="M53" i="53"/>
  <c r="AC52"/>
  <c r="AC68" i="71" s="1"/>
  <c r="M52" i="53"/>
  <c r="AC51"/>
  <c r="AC67" i="71" s="1"/>
  <c r="M51" i="53"/>
  <c r="AC50"/>
  <c r="AC66" i="71" s="1"/>
  <c r="AC69" s="1"/>
  <c r="M50" i="53"/>
  <c r="AC49"/>
  <c r="AC64" i="71" s="1"/>
  <c r="M49" i="53"/>
  <c r="AC48"/>
  <c r="AC63" i="71" s="1"/>
  <c r="AC65" s="1"/>
  <c r="M48" i="53"/>
  <c r="AC47"/>
  <c r="AC61" i="71" s="1"/>
  <c r="M47" i="53"/>
  <c r="AC46"/>
  <c r="AC60" i="71" s="1"/>
  <c r="AC62" s="1"/>
  <c r="M46" i="53"/>
  <c r="AC45"/>
  <c r="AC58" i="71" s="1"/>
  <c r="M45" i="53"/>
  <c r="AC44"/>
  <c r="AC57" i="71" s="1"/>
  <c r="M44" i="53"/>
  <c r="AC43"/>
  <c r="AC56" i="71" s="1"/>
  <c r="M43" i="53"/>
  <c r="AC42"/>
  <c r="AC54" i="71" s="1"/>
  <c r="M42" i="53"/>
  <c r="AC41"/>
  <c r="AC53" i="71" s="1"/>
  <c r="M41" i="53"/>
  <c r="AC40"/>
  <c r="AC51" i="71" s="1"/>
  <c r="M40" i="53"/>
  <c r="AC39"/>
  <c r="AC50" i="71" s="1"/>
  <c r="M39" i="53"/>
  <c r="AC38"/>
  <c r="AC49" i="71" s="1"/>
  <c r="AC52" s="1"/>
  <c r="M38" i="53"/>
  <c r="AC37"/>
  <c r="AC47" i="71" s="1"/>
  <c r="M37" i="53"/>
  <c r="AC36"/>
  <c r="AC46" i="71" s="1"/>
  <c r="AC48" s="1"/>
  <c r="M36" i="53"/>
  <c r="AC35"/>
  <c r="AC44" i="71" s="1"/>
  <c r="M35" i="53"/>
  <c r="AC34"/>
  <c r="AC43" i="71" s="1"/>
  <c r="M34" i="53"/>
  <c r="AC33"/>
  <c r="AC42" i="71" s="1"/>
  <c r="M33" i="53"/>
  <c r="AC32"/>
  <c r="AC41" i="71" s="1"/>
  <c r="M32" i="53"/>
  <c r="AC31"/>
  <c r="AC40" i="71" s="1"/>
  <c r="M31" i="53"/>
  <c r="AC30"/>
  <c r="AC38" i="71" s="1"/>
  <c r="AC39" s="1"/>
  <c r="M30" i="53"/>
  <c r="AC29"/>
  <c r="AC36" i="71" s="1"/>
  <c r="M29" i="53"/>
  <c r="AC28"/>
  <c r="AC35" i="71" s="1"/>
  <c r="AC37" s="1"/>
  <c r="M28" i="53"/>
  <c r="AC27"/>
  <c r="AC33" i="71" s="1"/>
  <c r="M27" i="53"/>
  <c r="AC26"/>
  <c r="AC32" i="71" s="1"/>
  <c r="AC34" s="1"/>
  <c r="M26" i="53"/>
  <c r="AC25"/>
  <c r="AC30" i="71" s="1"/>
  <c r="M25" i="53"/>
  <c r="AC24"/>
  <c r="AC29" i="71" s="1"/>
  <c r="M24" i="53"/>
  <c r="AC23"/>
  <c r="AC28" i="71" s="1"/>
  <c r="M23" i="53"/>
  <c r="AC22"/>
  <c r="AC27" i="71" s="1"/>
  <c r="AC31" s="1"/>
  <c r="M22" i="53"/>
  <c r="AC21"/>
  <c r="AC25" i="71" s="1"/>
  <c r="M21" i="53"/>
  <c r="AC20"/>
  <c r="AC24" i="71" s="1"/>
  <c r="AC26" s="1"/>
  <c r="M20" i="53"/>
  <c r="AC19"/>
  <c r="AC22" i="71" s="1"/>
  <c r="M19" i="53"/>
  <c r="AC18"/>
  <c r="AC21" i="71" s="1"/>
  <c r="M18" i="53"/>
  <c r="AC17"/>
  <c r="AC20" i="71" s="1"/>
  <c r="M17" i="53"/>
  <c r="AC16"/>
  <c r="AC18" i="71" s="1"/>
  <c r="M16" i="53"/>
  <c r="AC15"/>
  <c r="AC17" i="71" s="1"/>
  <c r="M15" i="53"/>
  <c r="AC14"/>
  <c r="AC15" i="71" s="1"/>
  <c r="M14" i="53"/>
  <c r="AC13"/>
  <c r="AC14" i="71" s="1"/>
  <c r="M13" i="53"/>
  <c r="AC12"/>
  <c r="AC12" i="71" s="1"/>
  <c r="M12" i="53"/>
  <c r="AC11"/>
  <c r="M11"/>
  <c r="AR6" i="40"/>
  <c r="AR8"/>
  <c r="AR10"/>
  <c r="AR12"/>
  <c r="AR14"/>
  <c r="AR16"/>
  <c r="AR18"/>
  <c r="AR20"/>
  <c r="AR22"/>
  <c r="AR24"/>
  <c r="AR26"/>
  <c r="AR28"/>
  <c r="AR30"/>
  <c r="AR32"/>
  <c r="AR34"/>
  <c r="AR36"/>
  <c r="AR38"/>
  <c r="AR40"/>
  <c r="AR42"/>
  <c r="AR44"/>
  <c r="AR46"/>
  <c r="AR48"/>
  <c r="AR50"/>
  <c r="AR52"/>
  <c r="AR54"/>
  <c r="AR56"/>
  <c r="AR58"/>
  <c r="AR60"/>
  <c r="AR62"/>
  <c r="AR65"/>
  <c r="AR69"/>
  <c r="AR73"/>
  <c r="AR77"/>
  <c r="AR81"/>
  <c r="AR85"/>
  <c r="AR89"/>
  <c r="AR93"/>
  <c r="AR97"/>
  <c r="AR101"/>
  <c r="AR105"/>
  <c r="AR7"/>
  <c r="AR9"/>
  <c r="AR11"/>
  <c r="AR13"/>
  <c r="AR15"/>
  <c r="AR19"/>
  <c r="AR21"/>
  <c r="AR23"/>
  <c r="AR25"/>
  <c r="AR27"/>
  <c r="AR29"/>
  <c r="AR31"/>
  <c r="AR33"/>
  <c r="AR35"/>
  <c r="AR37"/>
  <c r="AR39"/>
  <c r="AR41"/>
  <c r="AR43"/>
  <c r="AR45"/>
  <c r="AR47"/>
  <c r="AR49"/>
  <c r="AR51"/>
  <c r="AR53"/>
  <c r="AR55"/>
  <c r="AR57"/>
  <c r="AR59"/>
  <c r="AR61"/>
  <c r="AR63"/>
  <c r="AR67"/>
  <c r="AR71"/>
  <c r="AR75"/>
  <c r="AR79"/>
  <c r="AR83"/>
  <c r="AR87"/>
  <c r="AR91"/>
  <c r="AR95"/>
  <c r="AR99"/>
  <c r="AR103"/>
  <c r="AR9" i="54"/>
  <c r="AR13"/>
  <c r="AR21"/>
  <c r="AR25"/>
  <c r="AR29"/>
  <c r="AR33"/>
  <c r="AR37"/>
  <c r="AR41"/>
  <c r="AR45"/>
  <c r="AR49"/>
  <c r="AR53"/>
  <c r="AR57"/>
  <c r="AR61"/>
  <c r="AR65"/>
  <c r="AR69"/>
  <c r="AR73"/>
  <c r="AR77"/>
  <c r="AR81"/>
  <c r="AR85"/>
  <c r="AR89"/>
  <c r="AR93"/>
  <c r="AR97"/>
  <c r="AR101"/>
  <c r="AR105"/>
  <c r="AR7"/>
  <c r="AR11"/>
  <c r="AR15"/>
  <c r="AR19"/>
  <c r="AR23"/>
  <c r="AR27"/>
  <c r="AR31"/>
  <c r="AR35"/>
  <c r="AR39"/>
  <c r="AR43"/>
  <c r="AR47"/>
  <c r="AR51"/>
  <c r="AR55"/>
  <c r="AR59"/>
  <c r="AR63"/>
  <c r="AR67"/>
  <c r="AR71"/>
  <c r="AR75"/>
  <c r="AR79"/>
  <c r="AR83"/>
  <c r="AR87"/>
  <c r="AR91"/>
  <c r="AR95"/>
  <c r="AR99"/>
  <c r="AR103"/>
  <c r="AK11" i="48"/>
  <c r="AK114" s="1"/>
  <c r="M11" i="50"/>
  <c r="AM11" s="1"/>
  <c r="AP5" i="45"/>
  <c r="AP108" s="1"/>
  <c r="R5" i="46"/>
  <c r="U11" i="49"/>
  <c r="U114" s="1"/>
  <c r="AL115" i="69"/>
  <c r="AJ115"/>
  <c r="AH115"/>
  <c r="AF115"/>
  <c r="AD115"/>
  <c r="AB115"/>
  <c r="Z115"/>
  <c r="X115"/>
  <c r="V115"/>
  <c r="T115"/>
  <c r="AA147" i="71"/>
  <c r="S115" i="69"/>
  <c r="AE147"/>
  <c r="Q147" i="70"/>
  <c r="O147"/>
  <c r="AP6" i="54"/>
  <c r="AG11" i="56"/>
  <c r="AG114" s="1"/>
  <c r="AP5" i="43"/>
  <c r="AP108" s="1"/>
  <c r="Z5" i="44"/>
  <c r="Z108" s="1"/>
  <c r="R5" i="45"/>
  <c r="Z5" i="41"/>
  <c r="Z108" s="1"/>
  <c r="AP5" i="46"/>
  <c r="AP108" s="1"/>
  <c r="AC11" i="47"/>
  <c r="AC114" s="1"/>
  <c r="R5" i="42"/>
  <c r="Z5" i="43"/>
  <c r="Z108" s="1"/>
  <c r="AH5" i="44"/>
  <c r="AH108" s="1"/>
  <c r="AK11" i="49"/>
  <c r="AK114" s="1"/>
  <c r="AH5" i="45"/>
  <c r="AH108" s="1"/>
  <c r="AH5" i="41"/>
  <c r="AH108" s="1"/>
  <c r="R5"/>
  <c r="Z5" i="46"/>
  <c r="Z108" s="1"/>
  <c r="U11" i="48"/>
  <c r="U114" s="1"/>
  <c r="AP5" i="40"/>
  <c r="AP108" s="1"/>
  <c r="AP5" i="54"/>
  <c r="AP108" s="1"/>
  <c r="AP5" i="42"/>
  <c r="AP108" s="1"/>
  <c r="AP5" i="44"/>
  <c r="AP108" s="1"/>
  <c r="AP5" i="41"/>
  <c r="AP108" s="1"/>
  <c r="AK11" i="47"/>
  <c r="AK114" s="1"/>
  <c r="AK11" i="50"/>
  <c r="AK114" s="1"/>
  <c r="AH5" i="43"/>
  <c r="AH108" s="1"/>
  <c r="AH5" i="42"/>
  <c r="AH108" s="1"/>
  <c r="AQ5" i="46"/>
  <c r="AH5"/>
  <c r="AH108" s="1"/>
  <c r="AH5" i="40"/>
  <c r="AH108" s="1"/>
  <c r="AC11" i="49"/>
  <c r="AC114" s="1"/>
  <c r="AC11" i="48"/>
  <c r="AC114" s="1"/>
  <c r="AC11" i="50"/>
  <c r="AC114" s="1"/>
  <c r="AQ5" i="45"/>
  <c r="Z5" i="42"/>
  <c r="Z108" s="1"/>
  <c r="Z5" i="54"/>
  <c r="Z108" s="1"/>
  <c r="Z5" i="45"/>
  <c r="Z108" s="1"/>
  <c r="U11" i="47"/>
  <c r="U114" s="1"/>
  <c r="Z5" i="40"/>
  <c r="Z108" s="1"/>
  <c r="AQ5" i="42"/>
  <c r="R5" i="40"/>
  <c r="R5" i="43"/>
  <c r="R5" i="44"/>
  <c r="AL11" i="47"/>
  <c r="M11"/>
  <c r="AL11" i="49"/>
  <c r="M11"/>
  <c r="AL11" i="48"/>
  <c r="M11"/>
  <c r="AQ5" i="40"/>
  <c r="AQ5" i="43"/>
  <c r="AQ5" i="44"/>
  <c r="AQ5" i="41"/>
  <c r="AL11" i="50"/>
  <c r="AQ6" i="54"/>
  <c r="AH6"/>
  <c r="AQ5"/>
  <c r="AH5"/>
  <c r="AH108" s="1"/>
  <c r="R5"/>
  <c r="V157" i="73" l="1"/>
  <c r="N157"/>
  <c r="AH157"/>
  <c r="AK11" i="58"/>
  <c r="AK114" s="1"/>
  <c r="M87" i="73"/>
  <c r="M49"/>
  <c r="AM125"/>
  <c r="AM71"/>
  <c r="O147" i="71"/>
  <c r="AL69" i="69"/>
  <c r="U119"/>
  <c r="U45" i="70"/>
  <c r="U55"/>
  <c r="U59"/>
  <c r="U72"/>
  <c r="U97"/>
  <c r="U101"/>
  <c r="U138"/>
  <c r="AC108" i="52"/>
  <c r="I122" i="69"/>
  <c r="I130"/>
  <c r="I147" s="1"/>
  <c r="AL146" i="70"/>
  <c r="S147"/>
  <c r="G147" i="69"/>
  <c r="AM87" i="51"/>
  <c r="AM116" i="69" s="1"/>
  <c r="AM89" i="51"/>
  <c r="AM118" i="69" s="1"/>
  <c r="AM91" i="51"/>
  <c r="AM121" i="69" s="1"/>
  <c r="AM93" i="51"/>
  <c r="AM125" i="69" s="1"/>
  <c r="AM126" s="1"/>
  <c r="AM95" i="51"/>
  <c r="AM128" i="69" s="1"/>
  <c r="AM97" i="51"/>
  <c r="AM131" i="69" s="1"/>
  <c r="AM132" s="1"/>
  <c r="AM99" i="51"/>
  <c r="AM135" i="69" s="1"/>
  <c r="AM101" i="51"/>
  <c r="AM137" i="69" s="1"/>
  <c r="AM103" i="51"/>
  <c r="AM141" i="69" s="1"/>
  <c r="AM105" i="51"/>
  <c r="AM143" i="69" s="1"/>
  <c r="AM107" i="51"/>
  <c r="AM145" i="69" s="1"/>
  <c r="K147" i="70"/>
  <c r="AI147" i="69"/>
  <c r="AC16" i="71"/>
  <c r="AC19"/>
  <c r="AC23"/>
  <c r="AC45"/>
  <c r="AC55"/>
  <c r="AC59"/>
  <c r="AC72"/>
  <c r="AC75"/>
  <c r="AC78"/>
  <c r="AC81"/>
  <c r="AC84"/>
  <c r="AC88"/>
  <c r="AC97"/>
  <c r="AC101"/>
  <c r="AC115"/>
  <c r="AC119"/>
  <c r="AC138"/>
  <c r="AC146"/>
  <c r="AK48" i="70"/>
  <c r="AK52"/>
  <c r="AK62"/>
  <c r="AK65"/>
  <c r="AK69"/>
  <c r="AK92"/>
  <c r="AK110"/>
  <c r="AK122"/>
  <c r="AK130"/>
  <c r="AC16" i="69"/>
  <c r="AC19"/>
  <c r="AC23"/>
  <c r="AC45"/>
  <c r="AC55"/>
  <c r="AC59"/>
  <c r="AC72"/>
  <c r="AC75"/>
  <c r="AC78"/>
  <c r="AC81"/>
  <c r="AC84"/>
  <c r="AC88"/>
  <c r="AC97"/>
  <c r="AC101"/>
  <c r="AC115"/>
  <c r="Y119"/>
  <c r="Y147" s="1"/>
  <c r="Y138"/>
  <c r="Y146"/>
  <c r="AC146" i="70"/>
  <c r="AE147" i="71"/>
  <c r="M119" i="69"/>
  <c r="M138"/>
  <c r="M146"/>
  <c r="G147" i="71"/>
  <c r="M26" i="73"/>
  <c r="AL34" i="69"/>
  <c r="AL59"/>
  <c r="AK31" i="71"/>
  <c r="AK37"/>
  <c r="AK48"/>
  <c r="AK62"/>
  <c r="AK69"/>
  <c r="AK106"/>
  <c r="AK122"/>
  <c r="M45" i="70"/>
  <c r="AL16" i="69"/>
  <c r="AL31"/>
  <c r="AL55"/>
  <c r="AK106"/>
  <c r="AK122"/>
  <c r="AK130"/>
  <c r="U37" i="71"/>
  <c r="U106"/>
  <c r="AC31" i="70"/>
  <c r="AL81"/>
  <c r="AK45" i="69"/>
  <c r="AK52"/>
  <c r="U65"/>
  <c r="U106"/>
  <c r="U130"/>
  <c r="AM92" i="73"/>
  <c r="U97" i="71"/>
  <c r="U147" s="1"/>
  <c r="AL26" i="70"/>
  <c r="AL75"/>
  <c r="U97" i="69"/>
  <c r="AC138"/>
  <c r="W147" i="71"/>
  <c r="I147" i="70"/>
  <c r="AL26" i="69"/>
  <c r="M108" i="52"/>
  <c r="AK72" i="69"/>
  <c r="AA147" i="70"/>
  <c r="O147" i="69"/>
  <c r="AM88" i="51"/>
  <c r="AM117" i="69" s="1"/>
  <c r="AM122"/>
  <c r="AM92" i="51"/>
  <c r="AM123" i="69" s="1"/>
  <c r="AM124" s="1"/>
  <c r="AM96" i="51"/>
  <c r="AM129" i="69" s="1"/>
  <c r="AM130" s="1"/>
  <c r="AM100" i="51"/>
  <c r="AM136" i="69" s="1"/>
  <c r="AM104" i="51"/>
  <c r="AM142" i="69" s="1"/>
  <c r="AI147" i="70"/>
  <c r="AA147" i="69"/>
  <c r="AM15" i="73"/>
  <c r="AM16" s="1"/>
  <c r="U26" i="69"/>
  <c r="U88"/>
  <c r="AL52" i="70"/>
  <c r="AL59"/>
  <c r="AL62"/>
  <c r="AL69"/>
  <c r="AC81"/>
  <c r="AL88"/>
  <c r="AC106"/>
  <c r="AL106"/>
  <c r="AL110"/>
  <c r="AC138"/>
  <c r="AL138"/>
  <c r="U31" i="69"/>
  <c r="AK88"/>
  <c r="M93" i="73"/>
  <c r="AC119"/>
  <c r="AM94"/>
  <c r="T72" i="68"/>
  <c r="T70"/>
  <c r="T68"/>
  <c r="T66"/>
  <c r="AM138" i="73"/>
  <c r="AM100"/>
  <c r="AM101" s="1"/>
  <c r="AM12"/>
  <c r="AC87"/>
  <c r="AL149"/>
  <c r="AL152" s="1"/>
  <c r="AL142"/>
  <c r="AL26"/>
  <c r="AM123"/>
  <c r="AL13"/>
  <c r="AM121"/>
  <c r="AM141"/>
  <c r="AL110"/>
  <c r="AM103"/>
  <c r="AL16"/>
  <c r="AM36"/>
  <c r="AC152"/>
  <c r="AM44"/>
  <c r="AM80"/>
  <c r="AL19"/>
  <c r="AL66"/>
  <c r="AC81"/>
  <c r="AM76"/>
  <c r="AM75"/>
  <c r="AM149"/>
  <c r="AM30"/>
  <c r="AM48"/>
  <c r="M13"/>
  <c r="AM21"/>
  <c r="AC90"/>
  <c r="AL34"/>
  <c r="AL23"/>
  <c r="AK22"/>
  <c r="AM22" s="1"/>
  <c r="AM113"/>
  <c r="AM120"/>
  <c r="AM29"/>
  <c r="AM116"/>
  <c r="AM70"/>
  <c r="U97"/>
  <c r="M56"/>
  <c r="AM126"/>
  <c r="M110"/>
  <c r="AM18"/>
  <c r="AM60"/>
  <c r="AR5" i="40"/>
  <c r="M63" i="73"/>
  <c r="AM27"/>
  <c r="AM65"/>
  <c r="AC49"/>
  <c r="AC66"/>
  <c r="M81"/>
  <c r="T112" i="68"/>
  <c r="T84"/>
  <c r="M106" i="73"/>
  <c r="M101"/>
  <c r="AM150"/>
  <c r="AC11" i="56"/>
  <c r="AC114" s="1"/>
  <c r="M37" i="73"/>
  <c r="M84"/>
  <c r="AM45"/>
  <c r="M142"/>
  <c r="AK31"/>
  <c r="AL93"/>
  <c r="AL101"/>
  <c r="U12" i="71"/>
  <c r="U13" s="1"/>
  <c r="U108" i="53"/>
  <c r="AC74" i="73"/>
  <c r="AC31"/>
  <c r="AC106"/>
  <c r="AC139"/>
  <c r="AC148"/>
  <c r="AM89"/>
  <c r="AL37"/>
  <c r="AL106"/>
  <c r="AL128"/>
  <c r="AR5" i="46"/>
  <c r="N89" i="68"/>
  <c r="N85"/>
  <c r="N81"/>
  <c r="N77"/>
  <c r="N73"/>
  <c r="N69"/>
  <c r="N65"/>
  <c r="N34"/>
  <c r="N30"/>
  <c r="N26"/>
  <c r="N22"/>
  <c r="N18"/>
  <c r="N14"/>
  <c r="AK11" i="71"/>
  <c r="AK13" s="1"/>
  <c r="AK108" i="53"/>
  <c r="V112" i="68"/>
  <c r="V84"/>
  <c r="P109"/>
  <c r="R109" s="1"/>
  <c r="P105"/>
  <c r="R105" s="1"/>
  <c r="P101"/>
  <c r="R101" s="1"/>
  <c r="T101" s="1"/>
  <c r="P97"/>
  <c r="R97" s="1"/>
  <c r="P93"/>
  <c r="R93" s="1"/>
  <c r="P90"/>
  <c r="R90" s="1"/>
  <c r="T90" s="1"/>
  <c r="P86"/>
  <c r="R86" s="1"/>
  <c r="P61"/>
  <c r="R61" s="1"/>
  <c r="P57"/>
  <c r="R57" s="1"/>
  <c r="P53"/>
  <c r="R53" s="1"/>
  <c r="P49"/>
  <c r="R49" s="1"/>
  <c r="P45"/>
  <c r="R45" s="1"/>
  <c r="P41"/>
  <c r="R41" s="1"/>
  <c r="P37"/>
  <c r="R37" s="1"/>
  <c r="P33"/>
  <c r="R33" s="1"/>
  <c r="P31"/>
  <c r="R31" s="1"/>
  <c r="P29"/>
  <c r="R29" s="1"/>
  <c r="P27"/>
  <c r="R27" s="1"/>
  <c r="T27" s="1"/>
  <c r="P25"/>
  <c r="R25" s="1"/>
  <c r="P23"/>
  <c r="R23" s="1"/>
  <c r="P21"/>
  <c r="R21" s="1"/>
  <c r="T21" s="1"/>
  <c r="P19"/>
  <c r="R19" s="1"/>
  <c r="P17"/>
  <c r="R17" s="1"/>
  <c r="P15"/>
  <c r="R15" s="1"/>
  <c r="P13"/>
  <c r="R13" s="1"/>
  <c r="T62"/>
  <c r="T58"/>
  <c r="T54"/>
  <c r="T50"/>
  <c r="T46"/>
  <c r="T42"/>
  <c r="T38"/>
  <c r="T113"/>
  <c r="N91"/>
  <c r="N87"/>
  <c r="N83"/>
  <c r="N79"/>
  <c r="N75"/>
  <c r="N71"/>
  <c r="N67"/>
  <c r="V72"/>
  <c r="V70"/>
  <c r="V68"/>
  <c r="V66"/>
  <c r="P111"/>
  <c r="R111" s="1"/>
  <c r="P107"/>
  <c r="R107" s="1"/>
  <c r="P103"/>
  <c r="R103" s="1"/>
  <c r="P99"/>
  <c r="R99" s="1"/>
  <c r="P95"/>
  <c r="R95" s="1"/>
  <c r="P92"/>
  <c r="R92" s="1"/>
  <c r="P88"/>
  <c r="R88" s="1"/>
  <c r="T88" s="1"/>
  <c r="P63"/>
  <c r="R63" s="1"/>
  <c r="P59"/>
  <c r="R59" s="1"/>
  <c r="P55"/>
  <c r="R55" s="1"/>
  <c r="P51"/>
  <c r="R51" s="1"/>
  <c r="P47"/>
  <c r="R47" s="1"/>
  <c r="P43"/>
  <c r="R43" s="1"/>
  <c r="P39"/>
  <c r="R39" s="1"/>
  <c r="P35"/>
  <c r="R35" s="1"/>
  <c r="N36"/>
  <c r="N32"/>
  <c r="N28"/>
  <c r="N24"/>
  <c r="N20"/>
  <c r="N16"/>
  <c r="N12"/>
  <c r="M11" i="62"/>
  <c r="T82" i="68"/>
  <c r="T80"/>
  <c r="T78"/>
  <c r="T76"/>
  <c r="T74"/>
  <c r="T110"/>
  <c r="T106"/>
  <c r="T102"/>
  <c r="T98"/>
  <c r="T94"/>
  <c r="T108"/>
  <c r="T104"/>
  <c r="T100"/>
  <c r="T96"/>
  <c r="T64"/>
  <c r="T60"/>
  <c r="T56"/>
  <c r="T52"/>
  <c r="T48"/>
  <c r="T44"/>
  <c r="T40"/>
  <c r="AM129" i="73"/>
  <c r="AM131" s="1"/>
  <c r="K157"/>
  <c r="AL139"/>
  <c r="AM108"/>
  <c r="AL124"/>
  <c r="AM72"/>
  <c r="AC16"/>
  <c r="AL74"/>
  <c r="AL119"/>
  <c r="AM153"/>
  <c r="AM154" s="1"/>
  <c r="K158"/>
  <c r="AL134"/>
  <c r="AL135" s="1"/>
  <c r="AM40"/>
  <c r="AM41" s="1"/>
  <c r="AM50"/>
  <c r="AL115"/>
  <c r="AL143"/>
  <c r="AL144" s="1"/>
  <c r="M115"/>
  <c r="M90"/>
  <c r="AD157"/>
  <c r="AL97"/>
  <c r="AC101"/>
  <c r="M41"/>
  <c r="M139"/>
  <c r="M119"/>
  <c r="M97"/>
  <c r="M78"/>
  <c r="M52"/>
  <c r="M34"/>
  <c r="AL84"/>
  <c r="AL56"/>
  <c r="AM24"/>
  <c r="AM26" s="1"/>
  <c r="AC115"/>
  <c r="AL90"/>
  <c r="AL78"/>
  <c r="O157"/>
  <c r="AC63"/>
  <c r="AL81"/>
  <c r="AL69"/>
  <c r="AL59"/>
  <c r="AL131"/>
  <c r="AK78"/>
  <c r="AM53"/>
  <c r="AM56" s="1"/>
  <c r="AM12" i="56"/>
  <c r="AM88" i="73"/>
  <c r="AM82"/>
  <c r="AM11" i="49"/>
  <c r="M11" i="67"/>
  <c r="U11"/>
  <c r="U114" s="1"/>
  <c r="O114"/>
  <c r="W114" i="65"/>
  <c r="AC11"/>
  <c r="AC114" s="1"/>
  <c r="AE114" i="64"/>
  <c r="AK11"/>
  <c r="AK114" s="1"/>
  <c r="AK11" i="62"/>
  <c r="AK114" s="1"/>
  <c r="AE114"/>
  <c r="U11" i="60"/>
  <c r="U114" s="1"/>
  <c r="O114"/>
  <c r="U11" i="61"/>
  <c r="U114" s="1"/>
  <c r="O114"/>
  <c r="AC11"/>
  <c r="AC114" s="1"/>
  <c r="W114"/>
  <c r="AK11"/>
  <c r="AK114" s="1"/>
  <c r="AE114"/>
  <c r="U11" i="58"/>
  <c r="U114" s="1"/>
  <c r="O114"/>
  <c r="O114" i="59"/>
  <c r="U11"/>
  <c r="U114" s="1"/>
  <c r="AK11"/>
  <c r="AK114" s="1"/>
  <c r="AE114"/>
  <c r="AC11" i="68"/>
  <c r="AC114" s="1"/>
  <c r="W114"/>
  <c r="AE114"/>
  <c r="AK11"/>
  <c r="AK114" s="1"/>
  <c r="AR5" i="45"/>
  <c r="U11" i="66"/>
  <c r="U114" s="1"/>
  <c r="O114"/>
  <c r="AC11"/>
  <c r="AC114" s="1"/>
  <c r="W114"/>
  <c r="AK11"/>
  <c r="AK114" s="1"/>
  <c r="AE114"/>
  <c r="AC11" i="67"/>
  <c r="AC114" s="1"/>
  <c r="W114"/>
  <c r="AK11"/>
  <c r="AK114" s="1"/>
  <c r="AE114"/>
  <c r="M11" i="65"/>
  <c r="O114"/>
  <c r="U11"/>
  <c r="U114" s="1"/>
  <c r="AK11"/>
  <c r="AK114" s="1"/>
  <c r="AE114"/>
  <c r="M11" i="64"/>
  <c r="U11"/>
  <c r="U114" s="1"/>
  <c r="O114"/>
  <c r="W114"/>
  <c r="AC11"/>
  <c r="AC114" s="1"/>
  <c r="O114" i="63"/>
  <c r="U11"/>
  <c r="U114" s="1"/>
  <c r="W114"/>
  <c r="AC11"/>
  <c r="AC114" s="1"/>
  <c r="AK11"/>
  <c r="AK114" s="1"/>
  <c r="AE114"/>
  <c r="W114" i="60"/>
  <c r="AC11"/>
  <c r="AC114" s="1"/>
  <c r="AK11"/>
  <c r="AK114" s="1"/>
  <c r="AE114"/>
  <c r="AC11" i="58"/>
  <c r="AC114" s="1"/>
  <c r="W114"/>
  <c r="M11" i="68"/>
  <c r="U11"/>
  <c r="U114" s="1"/>
  <c r="O114"/>
  <c r="AC59" i="73"/>
  <c r="AM64"/>
  <c r="AM35"/>
  <c r="AC37"/>
  <c r="AC124"/>
  <c r="AC11" i="62"/>
  <c r="AC114" s="1"/>
  <c r="W114"/>
  <c r="U11"/>
  <c r="U114" s="1"/>
  <c r="O114"/>
  <c r="AM155" i="73"/>
  <c r="AM156" s="1"/>
  <c r="AL52"/>
  <c r="M152"/>
  <c r="M23"/>
  <c r="AL49"/>
  <c r="M148"/>
  <c r="M11" i="58"/>
  <c r="M16" i="73"/>
  <c r="I158"/>
  <c r="AL153"/>
  <c r="AL154" s="1"/>
  <c r="M131"/>
  <c r="M128"/>
  <c r="M74"/>
  <c r="M66"/>
  <c r="M31"/>
  <c r="AM143"/>
  <c r="AM144" s="1"/>
  <c r="AL132"/>
  <c r="AL133" s="1"/>
  <c r="AL63"/>
  <c r="I157"/>
  <c r="L157"/>
  <c r="G157"/>
  <c r="AC23"/>
  <c r="AM20"/>
  <c r="L156"/>
  <c r="AL155"/>
  <c r="AL156" s="1"/>
  <c r="AG52"/>
  <c r="AK51"/>
  <c r="AG63"/>
  <c r="AK62"/>
  <c r="AK73"/>
  <c r="AG74"/>
  <c r="AK85"/>
  <c r="AG87"/>
  <c r="AG97"/>
  <c r="AK96"/>
  <c r="AK107"/>
  <c r="AG110"/>
  <c r="AK117"/>
  <c r="AG119"/>
  <c r="AK127"/>
  <c r="AG128"/>
  <c r="AG142"/>
  <c r="AK140"/>
  <c r="AG152"/>
  <c r="AK151"/>
  <c r="AM86"/>
  <c r="AL148"/>
  <c r="AL28"/>
  <c r="AL31" s="1"/>
  <c r="AM147"/>
  <c r="S11"/>
  <c r="S114" i="72"/>
  <c r="Q11" i="73"/>
  <c r="Q114" i="72"/>
  <c r="P11" i="68"/>
  <c r="R11" s="1"/>
  <c r="T11"/>
  <c r="AK83" i="73"/>
  <c r="AK84" s="1"/>
  <c r="AE84"/>
  <c r="AK17"/>
  <c r="AG19"/>
  <c r="AK33"/>
  <c r="AG34"/>
  <c r="AK46"/>
  <c r="AG49"/>
  <c r="AK57"/>
  <c r="AG59"/>
  <c r="AK68"/>
  <c r="AG69"/>
  <c r="AK79"/>
  <c r="AG81"/>
  <c r="AG93"/>
  <c r="AK91"/>
  <c r="AG106"/>
  <c r="AK102"/>
  <c r="AK112"/>
  <c r="AG115"/>
  <c r="AK122"/>
  <c r="AG124"/>
  <c r="AG135"/>
  <c r="AK134"/>
  <c r="AG148"/>
  <c r="AK146"/>
  <c r="L13" i="71"/>
  <c r="L16"/>
  <c r="L19"/>
  <c r="L23"/>
  <c r="L45"/>
  <c r="L55"/>
  <c r="L59"/>
  <c r="L72"/>
  <c r="L75"/>
  <c r="L78"/>
  <c r="L81"/>
  <c r="L84"/>
  <c r="L88"/>
  <c r="L97"/>
  <c r="L101"/>
  <c r="L115"/>
  <c r="L119"/>
  <c r="L138"/>
  <c r="L146"/>
  <c r="L26" i="69"/>
  <c r="L31"/>
  <c r="L34"/>
  <c r="L37"/>
  <c r="L48"/>
  <c r="L52"/>
  <c r="L62"/>
  <c r="L65"/>
  <c r="L69"/>
  <c r="L92"/>
  <c r="L106"/>
  <c r="L110"/>
  <c r="AC97" i="70"/>
  <c r="M11" i="56"/>
  <c r="AJ157" i="73"/>
  <c r="AM67"/>
  <c r="AM111"/>
  <c r="AM145"/>
  <c r="AM136"/>
  <c r="AB157"/>
  <c r="AM61"/>
  <c r="AM105"/>
  <c r="AK11" i="56"/>
  <c r="AK114" s="1"/>
  <c r="AM28" i="73"/>
  <c r="AC11" i="59"/>
  <c r="AC114" s="1"/>
  <c r="Y114"/>
  <c r="M11" i="63"/>
  <c r="M11" i="59"/>
  <c r="T157" i="73"/>
  <c r="M43"/>
  <c r="AM42"/>
  <c r="AM43" s="1"/>
  <c r="M133"/>
  <c r="AM132"/>
  <c r="AM133" s="1"/>
  <c r="M39"/>
  <c r="AM38"/>
  <c r="M11" i="61"/>
  <c r="M11" i="60"/>
  <c r="AM11" i="48"/>
  <c r="M11" i="66"/>
  <c r="O158" i="73"/>
  <c r="U11" i="56"/>
  <c r="U114" s="1"/>
  <c r="O114"/>
  <c r="T11" i="63"/>
  <c r="T11" i="60"/>
  <c r="M114" i="72"/>
  <c r="G158" i="73"/>
  <c r="AR5" i="42"/>
  <c r="AR5" i="41"/>
  <c r="Y147" i="71"/>
  <c r="AL122" i="69"/>
  <c r="AL130"/>
  <c r="I147" i="71"/>
  <c r="Q147"/>
  <c r="AG147"/>
  <c r="M11"/>
  <c r="AM11" i="53"/>
  <c r="M108"/>
  <c r="M12" i="71"/>
  <c r="AM12" i="53"/>
  <c r="AM12" i="71" s="1"/>
  <c r="M14"/>
  <c r="AM13" i="53"/>
  <c r="AM14" i="71" s="1"/>
  <c r="M15"/>
  <c r="AM14" i="53"/>
  <c r="AM15" i="71" s="1"/>
  <c r="M17"/>
  <c r="AM15" i="53"/>
  <c r="AM17" i="71" s="1"/>
  <c r="M18"/>
  <c r="AM16" i="53"/>
  <c r="AM18" i="71" s="1"/>
  <c r="M20"/>
  <c r="AM17" i="53"/>
  <c r="AM20" i="71" s="1"/>
  <c r="M21"/>
  <c r="AM18" i="53"/>
  <c r="AM21" i="71" s="1"/>
  <c r="M22"/>
  <c r="AM19" i="53"/>
  <c r="AM22" i="71" s="1"/>
  <c r="M24"/>
  <c r="AM20" i="53"/>
  <c r="AM24" i="71" s="1"/>
  <c r="M25"/>
  <c r="AM21" i="53"/>
  <c r="AM25" i="71" s="1"/>
  <c r="M27"/>
  <c r="AM22" i="53"/>
  <c r="AM27" i="71" s="1"/>
  <c r="M28"/>
  <c r="AM23" i="53"/>
  <c r="AM28" i="71" s="1"/>
  <c r="M29"/>
  <c r="AM24" i="53"/>
  <c r="AM29" i="71" s="1"/>
  <c r="M30"/>
  <c r="AM25" i="53"/>
  <c r="AM30" i="71" s="1"/>
  <c r="M32"/>
  <c r="AM26" i="53"/>
  <c r="AM32" i="71" s="1"/>
  <c r="M33"/>
  <c r="AM27" i="53"/>
  <c r="AM33" i="71" s="1"/>
  <c r="M35"/>
  <c r="AM28" i="53"/>
  <c r="AM35" i="71" s="1"/>
  <c r="M36"/>
  <c r="AM29" i="53"/>
  <c r="AM36" i="71" s="1"/>
  <c r="M38"/>
  <c r="M39" s="1"/>
  <c r="AM30" i="53"/>
  <c r="AM38" i="71" s="1"/>
  <c r="AM39" s="1"/>
  <c r="M40"/>
  <c r="AM31" i="53"/>
  <c r="AM40" i="71" s="1"/>
  <c r="M41"/>
  <c r="AM32" i="53"/>
  <c r="AM41" i="71" s="1"/>
  <c r="M42"/>
  <c r="AM33" i="53"/>
  <c r="AM42" i="71" s="1"/>
  <c r="M43"/>
  <c r="AM34" i="53"/>
  <c r="AM43" i="71" s="1"/>
  <c r="M44"/>
  <c r="AM35" i="53"/>
  <c r="AM44" i="71" s="1"/>
  <c r="M46"/>
  <c r="AM36" i="53"/>
  <c r="AM46" i="71" s="1"/>
  <c r="M47"/>
  <c r="AM37" i="53"/>
  <c r="AM47" i="71" s="1"/>
  <c r="M49"/>
  <c r="AM38" i="53"/>
  <c r="AM49" i="71" s="1"/>
  <c r="M50"/>
  <c r="AM39" i="53"/>
  <c r="AM50" i="71" s="1"/>
  <c r="M51"/>
  <c r="AM40" i="53"/>
  <c r="AM51" i="71" s="1"/>
  <c r="M53"/>
  <c r="AM41" i="53"/>
  <c r="AM53" i="71" s="1"/>
  <c r="M54"/>
  <c r="AM42" i="53"/>
  <c r="AM54" i="71" s="1"/>
  <c r="M56"/>
  <c r="AM43" i="53"/>
  <c r="AM56" i="71" s="1"/>
  <c r="M57"/>
  <c r="AM44" i="53"/>
  <c r="AM57" i="71" s="1"/>
  <c r="M58"/>
  <c r="AM45" i="53"/>
  <c r="AM58" i="71" s="1"/>
  <c r="M60"/>
  <c r="AM46" i="53"/>
  <c r="AM60" i="71" s="1"/>
  <c r="M61"/>
  <c r="AM47" i="53"/>
  <c r="AM61" i="71" s="1"/>
  <c r="M63"/>
  <c r="AM48" i="53"/>
  <c r="AM63" i="71" s="1"/>
  <c r="M64"/>
  <c r="AM49" i="53"/>
  <c r="AM64" i="71" s="1"/>
  <c r="M66"/>
  <c r="AM50" i="53"/>
  <c r="AM66" i="71" s="1"/>
  <c r="M67"/>
  <c r="AM51" i="53"/>
  <c r="AM67" i="71" s="1"/>
  <c r="M68"/>
  <c r="AM52" i="53"/>
  <c r="AM68" i="71" s="1"/>
  <c r="M70"/>
  <c r="AM53" i="53"/>
  <c r="AM70" i="71" s="1"/>
  <c r="M71"/>
  <c r="AM54" i="53"/>
  <c r="AM71" i="71" s="1"/>
  <c r="M73"/>
  <c r="AM55" i="53"/>
  <c r="AM73" i="71" s="1"/>
  <c r="M74"/>
  <c r="AM56" i="53"/>
  <c r="AM74" i="71" s="1"/>
  <c r="M76"/>
  <c r="AM57" i="53"/>
  <c r="AM76" i="71" s="1"/>
  <c r="M77"/>
  <c r="AM58" i="53"/>
  <c r="AM77" i="71" s="1"/>
  <c r="M79"/>
  <c r="AM59" i="53"/>
  <c r="AM79" i="71" s="1"/>
  <c r="M80"/>
  <c r="AM60" i="53"/>
  <c r="AM80" i="71" s="1"/>
  <c r="M82"/>
  <c r="AM61" i="53"/>
  <c r="AM82" i="71" s="1"/>
  <c r="M83"/>
  <c r="AM62" i="53"/>
  <c r="AM83" i="71" s="1"/>
  <c r="M85"/>
  <c r="AM63" i="53"/>
  <c r="AM85" i="71" s="1"/>
  <c r="M86"/>
  <c r="AM64" i="53"/>
  <c r="AM86" i="71" s="1"/>
  <c r="M87"/>
  <c r="AM65" i="53"/>
  <c r="AM87" i="71" s="1"/>
  <c r="M89"/>
  <c r="AM66" i="53"/>
  <c r="AM89" i="71" s="1"/>
  <c r="M90"/>
  <c r="AM67" i="53"/>
  <c r="AM90" i="71" s="1"/>
  <c r="M91"/>
  <c r="AM68" i="53"/>
  <c r="AM91" i="71" s="1"/>
  <c r="M93"/>
  <c r="AM69" i="53"/>
  <c r="AM93" i="71" s="1"/>
  <c r="M94"/>
  <c r="AM70" i="53"/>
  <c r="AM94" i="71" s="1"/>
  <c r="M95"/>
  <c r="AM71" i="53"/>
  <c r="AM95" i="71" s="1"/>
  <c r="M96"/>
  <c r="AM72" i="53"/>
  <c r="AM96" i="71" s="1"/>
  <c r="M98"/>
  <c r="AM73" i="53"/>
  <c r="AM98" i="71" s="1"/>
  <c r="M99"/>
  <c r="AM74" i="53"/>
  <c r="AM99" i="71" s="1"/>
  <c r="M100"/>
  <c r="AM75" i="53"/>
  <c r="AM100" i="71" s="1"/>
  <c r="M102"/>
  <c r="AM76" i="53"/>
  <c r="AM102" i="71" s="1"/>
  <c r="M103"/>
  <c r="AM77" i="53"/>
  <c r="AM103" i="71" s="1"/>
  <c r="M104"/>
  <c r="AM78" i="53"/>
  <c r="AM104" i="71" s="1"/>
  <c r="M105"/>
  <c r="AM79" i="53"/>
  <c r="AM105" i="71" s="1"/>
  <c r="M107"/>
  <c r="AM80" i="53"/>
  <c r="AM107" i="71" s="1"/>
  <c r="M108"/>
  <c r="AM81" i="53"/>
  <c r="AM108" i="71" s="1"/>
  <c r="M109"/>
  <c r="AM82" i="53"/>
  <c r="AM109" i="71" s="1"/>
  <c r="M111"/>
  <c r="AM83" i="53"/>
  <c r="AM111" i="71" s="1"/>
  <c r="M112"/>
  <c r="AM84" i="53"/>
  <c r="AM112" i="71" s="1"/>
  <c r="M113"/>
  <c r="AM85" i="53"/>
  <c r="AM113" i="71" s="1"/>
  <c r="M114"/>
  <c r="AM86" i="53"/>
  <c r="AM114" i="71" s="1"/>
  <c r="M116"/>
  <c r="AM87" i="53"/>
  <c r="AM116" i="71" s="1"/>
  <c r="M117"/>
  <c r="AM88" i="53"/>
  <c r="AM117" i="71" s="1"/>
  <c r="M118"/>
  <c r="AM89" i="53"/>
  <c r="AM118" i="71" s="1"/>
  <c r="M120"/>
  <c r="AM90" i="53"/>
  <c r="AM120" i="71" s="1"/>
  <c r="M121"/>
  <c r="AM91" i="53"/>
  <c r="AM121" i="71" s="1"/>
  <c r="M123"/>
  <c r="M124" s="1"/>
  <c r="AM92" i="53"/>
  <c r="AM123" i="71" s="1"/>
  <c r="AM124" s="1"/>
  <c r="M125"/>
  <c r="M126" s="1"/>
  <c r="AM93" i="53"/>
  <c r="AM125" i="71" s="1"/>
  <c r="AM126" s="1"/>
  <c r="M127"/>
  <c r="AM94" i="53"/>
  <c r="AM127" i="71" s="1"/>
  <c r="M128"/>
  <c r="AM95" i="53"/>
  <c r="AM128" i="71" s="1"/>
  <c r="M129"/>
  <c r="AM96" i="53"/>
  <c r="AM129" i="71" s="1"/>
  <c r="M131"/>
  <c r="M132" s="1"/>
  <c r="AM97" i="53"/>
  <c r="AM131" i="71" s="1"/>
  <c r="AM132" s="1"/>
  <c r="M133"/>
  <c r="M134" s="1"/>
  <c r="AM98" i="53"/>
  <c r="AM133" i="71" s="1"/>
  <c r="AM134" s="1"/>
  <c r="M135"/>
  <c r="AM99" i="53"/>
  <c r="AM135" i="71" s="1"/>
  <c r="M136"/>
  <c r="AM100" i="53"/>
  <c r="AM136" i="71" s="1"/>
  <c r="M137"/>
  <c r="AM101" i="53"/>
  <c r="AM137" i="71" s="1"/>
  <c r="M139"/>
  <c r="M140" s="1"/>
  <c r="AM102" i="53"/>
  <c r="AM139" i="71" s="1"/>
  <c r="AM140" s="1"/>
  <c r="M141"/>
  <c r="AM103" i="53"/>
  <c r="AM141" i="71" s="1"/>
  <c r="M142"/>
  <c r="AM104" i="53"/>
  <c r="AM142" i="71" s="1"/>
  <c r="M143"/>
  <c r="AM105" i="53"/>
  <c r="AM143" i="71" s="1"/>
  <c r="M144"/>
  <c r="AM106" i="53"/>
  <c r="AM144" i="71" s="1"/>
  <c r="M145"/>
  <c r="AM107" i="53"/>
  <c r="AM145" i="71" s="1"/>
  <c r="U11" i="70"/>
  <c r="U108" i="52"/>
  <c r="M11" i="69"/>
  <c r="M108" i="51"/>
  <c r="AM11"/>
  <c r="M12" i="69"/>
  <c r="AM12" i="51"/>
  <c r="AM12" i="69" s="1"/>
  <c r="M14"/>
  <c r="AM13" i="51"/>
  <c r="AM14" i="69" s="1"/>
  <c r="M15"/>
  <c r="AM14" i="51"/>
  <c r="AM15" i="69" s="1"/>
  <c r="M17"/>
  <c r="AM15" i="51"/>
  <c r="AM17" i="69" s="1"/>
  <c r="M18"/>
  <c r="AM16" i="51"/>
  <c r="AM18" i="69" s="1"/>
  <c r="M20"/>
  <c r="AM17" i="51"/>
  <c r="AM20" i="69" s="1"/>
  <c r="M21"/>
  <c r="AM18" i="51"/>
  <c r="AM21" i="69" s="1"/>
  <c r="M22"/>
  <c r="AM19" i="51"/>
  <c r="AM22" i="69" s="1"/>
  <c r="M24"/>
  <c r="AM20" i="51"/>
  <c r="AM24" i="69" s="1"/>
  <c r="M25"/>
  <c r="AM21" i="51"/>
  <c r="AM25" i="69" s="1"/>
  <c r="M27"/>
  <c r="AM22" i="51"/>
  <c r="AM27" i="69" s="1"/>
  <c r="M28"/>
  <c r="AM23" i="51"/>
  <c r="AM28" i="69" s="1"/>
  <c r="M29"/>
  <c r="AM24" i="51"/>
  <c r="AM29" i="69" s="1"/>
  <c r="M30"/>
  <c r="AM25" i="51"/>
  <c r="AM30" i="69" s="1"/>
  <c r="M32"/>
  <c r="AM26" i="51"/>
  <c r="AM32" i="69" s="1"/>
  <c r="M33"/>
  <c r="AM27" i="51"/>
  <c r="AM33" i="69" s="1"/>
  <c r="M35"/>
  <c r="AM28" i="51"/>
  <c r="AM35" i="69" s="1"/>
  <c r="M36"/>
  <c r="AM29" i="51"/>
  <c r="AM36" i="69" s="1"/>
  <c r="M38"/>
  <c r="M39" s="1"/>
  <c r="AM30" i="51"/>
  <c r="AM38" i="69" s="1"/>
  <c r="AM39" s="1"/>
  <c r="M40"/>
  <c r="AM31" i="51"/>
  <c r="AM40" i="69" s="1"/>
  <c r="M41"/>
  <c r="AM32" i="51"/>
  <c r="AM41" i="69" s="1"/>
  <c r="M42"/>
  <c r="AM33" i="51"/>
  <c r="AM42" i="69" s="1"/>
  <c r="M43"/>
  <c r="AM34" i="51"/>
  <c r="AM43" i="69" s="1"/>
  <c r="M44"/>
  <c r="AM35" i="51"/>
  <c r="AM44" i="69" s="1"/>
  <c r="M46"/>
  <c r="AM36" i="51"/>
  <c r="AM46" i="69" s="1"/>
  <c r="M47"/>
  <c r="AM37" i="51"/>
  <c r="AM47" i="69" s="1"/>
  <c r="M49"/>
  <c r="AM38" i="51"/>
  <c r="AM49" i="69" s="1"/>
  <c r="M50"/>
  <c r="AM39" i="51"/>
  <c r="AM50" i="69" s="1"/>
  <c r="M51"/>
  <c r="AM40" i="51"/>
  <c r="AM51" i="69" s="1"/>
  <c r="M53"/>
  <c r="AM41" i="51"/>
  <c r="AM53" i="69" s="1"/>
  <c r="M54"/>
  <c r="AM42" i="51"/>
  <c r="AM54" i="69" s="1"/>
  <c r="M56"/>
  <c r="AM43" i="51"/>
  <c r="AM56" i="69" s="1"/>
  <c r="M57"/>
  <c r="AM44" i="51"/>
  <c r="AM57" i="69" s="1"/>
  <c r="M58"/>
  <c r="AM45" i="51"/>
  <c r="AM58" i="69" s="1"/>
  <c r="M60"/>
  <c r="AM46" i="51"/>
  <c r="AM60" i="69" s="1"/>
  <c r="M61"/>
  <c r="AM47" i="51"/>
  <c r="AM61" i="69" s="1"/>
  <c r="M63"/>
  <c r="AM48" i="51"/>
  <c r="AM63" i="69" s="1"/>
  <c r="M64"/>
  <c r="AM49" i="51"/>
  <c r="AM64" i="69" s="1"/>
  <c r="M66"/>
  <c r="AM50" i="51"/>
  <c r="AM66" i="69" s="1"/>
  <c r="M67"/>
  <c r="AM51" i="51"/>
  <c r="AM67" i="69" s="1"/>
  <c r="M68"/>
  <c r="AM52" i="51"/>
  <c r="AM68" i="69" s="1"/>
  <c r="M70"/>
  <c r="AM53" i="51"/>
  <c r="AM70" i="69" s="1"/>
  <c r="M71"/>
  <c r="AM54" i="51"/>
  <c r="AM71" i="69" s="1"/>
  <c r="M73"/>
  <c r="AM55" i="51"/>
  <c r="AM73" i="69" s="1"/>
  <c r="M74"/>
  <c r="AM56" i="51"/>
  <c r="AM74" i="69" s="1"/>
  <c r="M76"/>
  <c r="AM57" i="51"/>
  <c r="AM76" i="69" s="1"/>
  <c r="M77"/>
  <c r="AM58" i="51"/>
  <c r="AM77" i="69" s="1"/>
  <c r="M79"/>
  <c r="AM59" i="51"/>
  <c r="AM79" i="69" s="1"/>
  <c r="M80"/>
  <c r="AM60" i="51"/>
  <c r="AM80" i="69" s="1"/>
  <c r="M82"/>
  <c r="AM61" i="51"/>
  <c r="AM82" i="69" s="1"/>
  <c r="M83"/>
  <c r="AM62" i="51"/>
  <c r="AM83" i="69" s="1"/>
  <c r="M85"/>
  <c r="AM63" i="51"/>
  <c r="AM85" i="69" s="1"/>
  <c r="M86"/>
  <c r="AM64" i="51"/>
  <c r="AM86" i="69" s="1"/>
  <c r="M87"/>
  <c r="AM65" i="51"/>
  <c r="AM87" i="69" s="1"/>
  <c r="M89"/>
  <c r="AM66" i="51"/>
  <c r="AM89" i="69" s="1"/>
  <c r="M90"/>
  <c r="AM67" i="51"/>
  <c r="AM90" i="69" s="1"/>
  <c r="M91"/>
  <c r="AM68" i="51"/>
  <c r="AM91" i="69" s="1"/>
  <c r="M93"/>
  <c r="AM69" i="51"/>
  <c r="AM93" i="69" s="1"/>
  <c r="M94"/>
  <c r="AM70" i="51"/>
  <c r="AM94" i="69" s="1"/>
  <c r="M95"/>
  <c r="AM71" i="51"/>
  <c r="AM95" i="69" s="1"/>
  <c r="M96"/>
  <c r="AM72" i="51"/>
  <c r="AM96" i="69" s="1"/>
  <c r="M98"/>
  <c r="AM73" i="51"/>
  <c r="AM98" i="69" s="1"/>
  <c r="M99"/>
  <c r="AM74" i="51"/>
  <c r="AM99" i="69" s="1"/>
  <c r="M100"/>
  <c r="AM75" i="51"/>
  <c r="AM100" i="69" s="1"/>
  <c r="M102"/>
  <c r="AM76" i="51"/>
  <c r="AM102" i="69" s="1"/>
  <c r="M103"/>
  <c r="AM77" i="51"/>
  <c r="AM103" i="69" s="1"/>
  <c r="M104"/>
  <c r="AM78" i="51"/>
  <c r="AM104" i="69" s="1"/>
  <c r="M105"/>
  <c r="AM79" i="51"/>
  <c r="AM105" i="69" s="1"/>
  <c r="M107"/>
  <c r="AM80" i="51"/>
  <c r="AM107" i="69" s="1"/>
  <c r="M108"/>
  <c r="AM81" i="51"/>
  <c r="AM108" i="69" s="1"/>
  <c r="M109"/>
  <c r="AM82" i="51"/>
  <c r="AM109" i="69" s="1"/>
  <c r="M111"/>
  <c r="AM83" i="51"/>
  <c r="AM111" i="69" s="1"/>
  <c r="M112"/>
  <c r="AM84" i="51"/>
  <c r="AM112" i="69" s="1"/>
  <c r="M113"/>
  <c r="AM85" i="51"/>
  <c r="AM113" i="69" s="1"/>
  <c r="M114"/>
  <c r="AM86" i="51"/>
  <c r="AM114" i="69" s="1"/>
  <c r="M118" i="70"/>
  <c r="M119" s="1"/>
  <c r="AM89" i="52"/>
  <c r="AM118" i="70" s="1"/>
  <c r="M128"/>
  <c r="M130" s="1"/>
  <c r="AM95" i="52"/>
  <c r="AM128" i="70" s="1"/>
  <c r="M133"/>
  <c r="M134" s="1"/>
  <c r="AM98" i="52"/>
  <c r="AM133" i="70" s="1"/>
  <c r="AM134" s="1"/>
  <c r="M56"/>
  <c r="AM43" i="52"/>
  <c r="AM56" i="70" s="1"/>
  <c r="U11" i="72"/>
  <c r="U114" s="1"/>
  <c r="AM11" i="52"/>
  <c r="U16" i="70"/>
  <c r="AM13" i="52"/>
  <c r="AM14" i="70" s="1"/>
  <c r="U19"/>
  <c r="AM15" i="52"/>
  <c r="AM17" i="70" s="1"/>
  <c r="U23"/>
  <c r="AM17" i="52"/>
  <c r="AM20" i="70" s="1"/>
  <c r="AM19" i="52"/>
  <c r="AM22" i="70" s="1"/>
  <c r="AK26"/>
  <c r="AM21" i="52"/>
  <c r="AM25" i="70" s="1"/>
  <c r="AK31"/>
  <c r="AM23" i="52"/>
  <c r="AM28" i="70" s="1"/>
  <c r="AM25" i="52"/>
  <c r="AM30" i="70" s="1"/>
  <c r="AK34"/>
  <c r="AM27" i="52"/>
  <c r="AM33" i="70" s="1"/>
  <c r="AK37"/>
  <c r="AM30" i="52"/>
  <c r="AM38" i="70" s="1"/>
  <c r="AM39" s="1"/>
  <c r="AK45"/>
  <c r="AM32" i="52"/>
  <c r="AM41" i="70" s="1"/>
  <c r="AM34" i="52"/>
  <c r="AM43" i="70" s="1"/>
  <c r="U48"/>
  <c r="AM36" i="52"/>
  <c r="AM46" i="70" s="1"/>
  <c r="U52"/>
  <c r="AM38" i="52"/>
  <c r="AM49" i="70" s="1"/>
  <c r="AM40" i="52"/>
  <c r="AM51" i="70" s="1"/>
  <c r="AK55"/>
  <c r="AM42" i="52"/>
  <c r="AM54" i="70" s="1"/>
  <c r="U62"/>
  <c r="AM46" i="52"/>
  <c r="AM60" i="70" s="1"/>
  <c r="U65"/>
  <c r="AM48" i="52"/>
  <c r="AM63" i="70" s="1"/>
  <c r="U69"/>
  <c r="AM51" i="52"/>
  <c r="AM67" i="70" s="1"/>
  <c r="U75"/>
  <c r="AM55" i="52"/>
  <c r="AM73" i="70" s="1"/>
  <c r="U78"/>
  <c r="AM57" i="52"/>
  <c r="AM76" i="70" s="1"/>
  <c r="U81"/>
  <c r="AM59" i="52"/>
  <c r="AM79" i="70" s="1"/>
  <c r="U84"/>
  <c r="AM61" i="52"/>
  <c r="AM82" i="70" s="1"/>
  <c r="U88"/>
  <c r="AM63" i="52"/>
  <c r="AM85" i="70" s="1"/>
  <c r="U92"/>
  <c r="AM66" i="52"/>
  <c r="AM89" i="70" s="1"/>
  <c r="AM68" i="52"/>
  <c r="AM91" i="70" s="1"/>
  <c r="AK97"/>
  <c r="AM70" i="52"/>
  <c r="AM94" i="70" s="1"/>
  <c r="AM72" i="52"/>
  <c r="AM96" i="70" s="1"/>
  <c r="AK101"/>
  <c r="AM75" i="52"/>
  <c r="AM100" i="70" s="1"/>
  <c r="AK106"/>
  <c r="AM77" i="52"/>
  <c r="AM103" i="70" s="1"/>
  <c r="U110"/>
  <c r="AM80" i="52"/>
  <c r="AM107" i="70" s="1"/>
  <c r="U115"/>
  <c r="AM83" i="52"/>
  <c r="AM111" i="70" s="1"/>
  <c r="AM85" i="52"/>
  <c r="AM113" i="70" s="1"/>
  <c r="U119"/>
  <c r="AM87" i="52"/>
  <c r="AM116" i="70" s="1"/>
  <c r="U122"/>
  <c r="AM90" i="52"/>
  <c r="AM120" i="70" s="1"/>
  <c r="AM92" i="52"/>
  <c r="AM123" i="70" s="1"/>
  <c r="AM124" s="1"/>
  <c r="U130"/>
  <c r="AM94" i="52"/>
  <c r="AM127" i="70" s="1"/>
  <c r="AM97" i="52"/>
  <c r="AM131" i="70" s="1"/>
  <c r="AM132" s="1"/>
  <c r="AK138"/>
  <c r="AM101" i="52"/>
  <c r="AM137" i="70" s="1"/>
  <c r="U146"/>
  <c r="AM104" i="52"/>
  <c r="AM142" i="70" s="1"/>
  <c r="AM106" i="52"/>
  <c r="AM144" i="70" s="1"/>
  <c r="AL119" i="69"/>
  <c r="AL138"/>
  <c r="AL146"/>
  <c r="AC75" i="70"/>
  <c r="AC115"/>
  <c r="AC11" i="71"/>
  <c r="AC108" i="53"/>
  <c r="AK11" i="70"/>
  <c r="AK108" i="52"/>
  <c r="AC11" i="69"/>
  <c r="AC108" i="51"/>
  <c r="M71" i="70"/>
  <c r="AM54" i="52"/>
  <c r="AM71" i="70" s="1"/>
  <c r="M98"/>
  <c r="M101" s="1"/>
  <c r="AM73" i="52"/>
  <c r="AM98" i="70" s="1"/>
  <c r="U12" i="69"/>
  <c r="U108" i="51"/>
  <c r="M36" i="70"/>
  <c r="M37" s="1"/>
  <c r="AM29" i="52"/>
  <c r="AM36" i="70" s="1"/>
  <c r="M57"/>
  <c r="AM44" i="52"/>
  <c r="AM57" i="70" s="1"/>
  <c r="M66"/>
  <c r="M69" s="1"/>
  <c r="AM50" i="52"/>
  <c r="AM66" i="70" s="1"/>
  <c r="M70"/>
  <c r="M72" s="1"/>
  <c r="AM53" i="52"/>
  <c r="AM70" i="70" s="1"/>
  <c r="AM72" s="1"/>
  <c r="M86"/>
  <c r="M88" s="1"/>
  <c r="AM64" i="52"/>
  <c r="AM86" i="70" s="1"/>
  <c r="M104"/>
  <c r="M106" s="1"/>
  <c r="AM78" i="52"/>
  <c r="AM104" i="70" s="1"/>
  <c r="M109"/>
  <c r="M110" s="1"/>
  <c r="AM82" i="52"/>
  <c r="AM109" i="70" s="1"/>
  <c r="M136"/>
  <c r="M138" s="1"/>
  <c r="AM100" i="52"/>
  <c r="AM136" i="70" s="1"/>
  <c r="M141"/>
  <c r="M146" s="1"/>
  <c r="AM103" i="52"/>
  <c r="AM141" i="70" s="1"/>
  <c r="AK17" i="69"/>
  <c r="AK108" i="51"/>
  <c r="AM12" i="52"/>
  <c r="AM12" i="70" s="1"/>
  <c r="AM14" i="52"/>
  <c r="AM15" i="70" s="1"/>
  <c r="AM16" i="52"/>
  <c r="AM18" i="70" s="1"/>
  <c r="AM18" i="52"/>
  <c r="AM21" i="70" s="1"/>
  <c r="AM20" i="52"/>
  <c r="AM24" i="70" s="1"/>
  <c r="AM26" s="1"/>
  <c r="AM22" i="52"/>
  <c r="AM27" i="70" s="1"/>
  <c r="AM24" i="52"/>
  <c r="AM29" i="70" s="1"/>
  <c r="AM26" i="52"/>
  <c r="AM32" i="70" s="1"/>
  <c r="AM28" i="52"/>
  <c r="AM35" i="70" s="1"/>
  <c r="AM31" i="52"/>
  <c r="AM40" i="70" s="1"/>
  <c r="AM33" i="52"/>
  <c r="AM42" i="70" s="1"/>
  <c r="AM35" i="52"/>
  <c r="AM44" i="70" s="1"/>
  <c r="AM37" i="52"/>
  <c r="AM47" i="70" s="1"/>
  <c r="AM39" i="52"/>
  <c r="AM50" i="70" s="1"/>
  <c r="AM41" i="52"/>
  <c r="AM53" i="70" s="1"/>
  <c r="AM55" s="1"/>
  <c r="AM45" i="52"/>
  <c r="AM58" i="70" s="1"/>
  <c r="AM47" i="52"/>
  <c r="AM61" i="70" s="1"/>
  <c r="AM49" i="52"/>
  <c r="AM64" i="70" s="1"/>
  <c r="AM52" i="52"/>
  <c r="AM68" i="70" s="1"/>
  <c r="AM56" i="52"/>
  <c r="AM74" i="70" s="1"/>
  <c r="AM58" i="52"/>
  <c r="AM77" i="70" s="1"/>
  <c r="AM60" i="52"/>
  <c r="AM80" i="70" s="1"/>
  <c r="AM62" i="52"/>
  <c r="AM83" i="70" s="1"/>
  <c r="AM65" i="52"/>
  <c r="AM87" i="70" s="1"/>
  <c r="AM67" i="52"/>
  <c r="AM90" i="70" s="1"/>
  <c r="AM69" i="52"/>
  <c r="AM93" i="70" s="1"/>
  <c r="AM71" i="52"/>
  <c r="AM95" i="70" s="1"/>
  <c r="AM74" i="52"/>
  <c r="AM99" i="70" s="1"/>
  <c r="AM76" i="52"/>
  <c r="AM102" i="70" s="1"/>
  <c r="AM79" i="52"/>
  <c r="AM105" i="70" s="1"/>
  <c r="AM81" i="52"/>
  <c r="AM108" i="70" s="1"/>
  <c r="AM84" i="52"/>
  <c r="AM112" i="70" s="1"/>
  <c r="AM86" i="52"/>
  <c r="AM114" i="70" s="1"/>
  <c r="AM88" i="52"/>
  <c r="AM117" i="70" s="1"/>
  <c r="AM91" i="52"/>
  <c r="AM121" i="70" s="1"/>
  <c r="AM93" i="52"/>
  <c r="AM125" i="70" s="1"/>
  <c r="AM126" s="1"/>
  <c r="AM96" i="52"/>
  <c r="AM129" i="70" s="1"/>
  <c r="AM99" i="52"/>
  <c r="AM135" i="70" s="1"/>
  <c r="AM138" s="1"/>
  <c r="AM102" i="52"/>
  <c r="AM139" i="70" s="1"/>
  <c r="AM140" s="1"/>
  <c r="AM105" i="52"/>
  <c r="AM143" i="70" s="1"/>
  <c r="AM107" i="52"/>
  <c r="AM145" i="70" s="1"/>
  <c r="L26" i="71"/>
  <c r="L31"/>
  <c r="L34"/>
  <c r="L37"/>
  <c r="L48"/>
  <c r="L52"/>
  <c r="L62"/>
  <c r="L65"/>
  <c r="L69"/>
  <c r="L92"/>
  <c r="L106"/>
  <c r="L110"/>
  <c r="L122"/>
  <c r="L130"/>
  <c r="L13" i="69"/>
  <c r="L16"/>
  <c r="L19"/>
  <c r="L23"/>
  <c r="L45"/>
  <c r="L55"/>
  <c r="L59"/>
  <c r="L72"/>
  <c r="L75"/>
  <c r="L78"/>
  <c r="L81"/>
  <c r="L84"/>
  <c r="L88"/>
  <c r="L97"/>
  <c r="L101"/>
  <c r="L115"/>
  <c r="T11" i="72"/>
  <c r="AR5" i="43"/>
  <c r="AR5" i="44"/>
  <c r="AM11" i="47"/>
  <c r="AR5" i="54"/>
  <c r="AR6"/>
  <c r="AM146" i="69" l="1"/>
  <c r="AM119"/>
  <c r="AK147" i="71"/>
  <c r="AM138" i="69"/>
  <c r="AM34" i="70"/>
  <c r="T29" i="68"/>
  <c r="T31"/>
  <c r="V31" s="1"/>
  <c r="T105"/>
  <c r="T109"/>
  <c r="AM139" i="73"/>
  <c r="AM37"/>
  <c r="AM78"/>
  <c r="AM66"/>
  <c r="AM90"/>
  <c r="AM31"/>
  <c r="AK23"/>
  <c r="AM23"/>
  <c r="T23" i="68"/>
  <c r="T25"/>
  <c r="T92"/>
  <c r="V21"/>
  <c r="V90"/>
  <c r="V88"/>
  <c r="V101"/>
  <c r="V44"/>
  <c r="V52"/>
  <c r="V60"/>
  <c r="V96"/>
  <c r="V104"/>
  <c r="V94"/>
  <c r="V102"/>
  <c r="V110"/>
  <c r="V76"/>
  <c r="V80"/>
  <c r="P36"/>
  <c r="R36" s="1"/>
  <c r="V92"/>
  <c r="X66"/>
  <c r="Z66" s="1"/>
  <c r="AB66" s="1"/>
  <c r="X68"/>
  <c r="Z68" s="1"/>
  <c r="X70"/>
  <c r="Z70" s="1"/>
  <c r="X72"/>
  <c r="Z72" s="1"/>
  <c r="P67"/>
  <c r="R67" s="1"/>
  <c r="P71"/>
  <c r="R71" s="1"/>
  <c r="P75"/>
  <c r="R75" s="1"/>
  <c r="P79"/>
  <c r="R79" s="1"/>
  <c r="P83"/>
  <c r="R83" s="1"/>
  <c r="P87"/>
  <c r="R87" s="1"/>
  <c r="P91"/>
  <c r="R91" s="1"/>
  <c r="V38"/>
  <c r="V46"/>
  <c r="V54"/>
  <c r="V62"/>
  <c r="V23"/>
  <c r="V25"/>
  <c r="V27"/>
  <c r="V29"/>
  <c r="X84"/>
  <c r="Z84" s="1"/>
  <c r="X112"/>
  <c r="Z112" s="1"/>
  <c r="P34"/>
  <c r="R34" s="1"/>
  <c r="P65"/>
  <c r="R65" s="1"/>
  <c r="P69"/>
  <c r="R69" s="1"/>
  <c r="P73"/>
  <c r="R73" s="1"/>
  <c r="P77"/>
  <c r="R77" s="1"/>
  <c r="P81"/>
  <c r="R81" s="1"/>
  <c r="P85"/>
  <c r="R85" s="1"/>
  <c r="P89"/>
  <c r="R89" s="1"/>
  <c r="T13"/>
  <c r="T15"/>
  <c r="T17"/>
  <c r="T19"/>
  <c r="T86"/>
  <c r="V40"/>
  <c r="V48"/>
  <c r="V56"/>
  <c r="V64"/>
  <c r="V100"/>
  <c r="V108"/>
  <c r="V98"/>
  <c r="V106"/>
  <c r="V74"/>
  <c r="V78"/>
  <c r="V82"/>
  <c r="P12"/>
  <c r="R12" s="1"/>
  <c r="P16"/>
  <c r="R16" s="1"/>
  <c r="T16" s="1"/>
  <c r="P20"/>
  <c r="R20" s="1"/>
  <c r="P24"/>
  <c r="R24" s="1"/>
  <c r="P28"/>
  <c r="R28" s="1"/>
  <c r="P32"/>
  <c r="R32" s="1"/>
  <c r="V113"/>
  <c r="V42"/>
  <c r="V50"/>
  <c r="V58"/>
  <c r="V105"/>
  <c r="V109"/>
  <c r="P14"/>
  <c r="R14" s="1"/>
  <c r="P18"/>
  <c r="R18" s="1"/>
  <c r="T18" s="1"/>
  <c r="P22"/>
  <c r="R22" s="1"/>
  <c r="P26"/>
  <c r="R26" s="1"/>
  <c r="P30"/>
  <c r="R30" s="1"/>
  <c r="AM37" i="70"/>
  <c r="AC147"/>
  <c r="T35" i="68"/>
  <c r="T39"/>
  <c r="T43"/>
  <c r="T47"/>
  <c r="T51"/>
  <c r="T55"/>
  <c r="T59"/>
  <c r="T63"/>
  <c r="T95"/>
  <c r="T99"/>
  <c r="T103"/>
  <c r="T107"/>
  <c r="T111"/>
  <c r="T33"/>
  <c r="T37"/>
  <c r="T41"/>
  <c r="T45"/>
  <c r="T49"/>
  <c r="T53"/>
  <c r="T57"/>
  <c r="T61"/>
  <c r="T93"/>
  <c r="T97"/>
  <c r="AM11" i="62"/>
  <c r="AM11" i="68"/>
  <c r="AM11" i="64"/>
  <c r="AM11" i="65"/>
  <c r="AM11" i="67"/>
  <c r="AM11" i="58"/>
  <c r="M157" i="73"/>
  <c r="M158"/>
  <c r="AL157"/>
  <c r="AK148"/>
  <c r="AM146"/>
  <c r="AM148" s="1"/>
  <c r="AK135"/>
  <c r="AM134"/>
  <c r="AM135" s="1"/>
  <c r="AK106"/>
  <c r="AM102"/>
  <c r="AM106" s="1"/>
  <c r="AM91"/>
  <c r="AM93" s="1"/>
  <c r="AK93"/>
  <c r="V11" i="68"/>
  <c r="AM127" i="73"/>
  <c r="AM128" s="1"/>
  <c r="AK128"/>
  <c r="AK119"/>
  <c r="AM117"/>
  <c r="AM119" s="1"/>
  <c r="AM107"/>
  <c r="AM110" s="1"/>
  <c r="AK110"/>
  <c r="AK87"/>
  <c r="AM85"/>
  <c r="AM87" s="1"/>
  <c r="AM73"/>
  <c r="AM74" s="1"/>
  <c r="AK74"/>
  <c r="AM83"/>
  <c r="AM84" s="1"/>
  <c r="AK124"/>
  <c r="AM122"/>
  <c r="AM124" s="1"/>
  <c r="AK115"/>
  <c r="AM112"/>
  <c r="AM115" s="1"/>
  <c r="AK81"/>
  <c r="AM79"/>
  <c r="AM81" s="1"/>
  <c r="AK69"/>
  <c r="AM68"/>
  <c r="AM69" s="1"/>
  <c r="AK59"/>
  <c r="AM57"/>
  <c r="AM59" s="1"/>
  <c r="AM46"/>
  <c r="AM49" s="1"/>
  <c r="AK49"/>
  <c r="AK34"/>
  <c r="AM33"/>
  <c r="AM34" s="1"/>
  <c r="AM17"/>
  <c r="AM19" s="1"/>
  <c r="AK19"/>
  <c r="Q13"/>
  <c r="Q158" s="1"/>
  <c r="U11"/>
  <c r="S13"/>
  <c r="S157" s="1"/>
  <c r="AK152"/>
  <c r="AM151"/>
  <c r="AM152" s="1"/>
  <c r="AK142"/>
  <c r="AM140"/>
  <c r="AM142" s="1"/>
  <c r="AK97"/>
  <c r="AM96"/>
  <c r="AM97" s="1"/>
  <c r="AM62"/>
  <c r="AM63" s="1"/>
  <c r="AK63"/>
  <c r="AK52"/>
  <c r="AM51"/>
  <c r="AM52" s="1"/>
  <c r="AM11" i="56"/>
  <c r="AM11" i="63"/>
  <c r="AM11" i="59"/>
  <c r="AM39" i="73"/>
  <c r="AM11" i="61"/>
  <c r="AM11" i="60"/>
  <c r="AM11" i="66"/>
  <c r="T11" i="62"/>
  <c r="T11" i="61"/>
  <c r="AM97" i="70"/>
  <c r="AM31"/>
  <c r="M13" i="71"/>
  <c r="AM45" i="70"/>
  <c r="AM146"/>
  <c r="AM69"/>
  <c r="AM101"/>
  <c r="AM122"/>
  <c r="AM119"/>
  <c r="AM52"/>
  <c r="AM48"/>
  <c r="M59"/>
  <c r="M115" i="69"/>
  <c r="M110"/>
  <c r="M106"/>
  <c r="M101"/>
  <c r="M97"/>
  <c r="M92"/>
  <c r="M88"/>
  <c r="M84"/>
  <c r="M81"/>
  <c r="M78"/>
  <c r="M75"/>
  <c r="M72"/>
  <c r="M69"/>
  <c r="M65"/>
  <c r="M62"/>
  <c r="M59"/>
  <c r="M55"/>
  <c r="M52"/>
  <c r="M48"/>
  <c r="M45"/>
  <c r="M37"/>
  <c r="M34"/>
  <c r="M31"/>
  <c r="M26"/>
  <c r="M23"/>
  <c r="M19"/>
  <c r="M16"/>
  <c r="AM146" i="71"/>
  <c r="AM138"/>
  <c r="AM130"/>
  <c r="AM122"/>
  <c r="AM119"/>
  <c r="AM115"/>
  <c r="AM110"/>
  <c r="AM106"/>
  <c r="AM101"/>
  <c r="AM97"/>
  <c r="AM92"/>
  <c r="AM88"/>
  <c r="AM84"/>
  <c r="AM81"/>
  <c r="AM78"/>
  <c r="AM75"/>
  <c r="AM72"/>
  <c r="AM69"/>
  <c r="AM65"/>
  <c r="AM62"/>
  <c r="AM59"/>
  <c r="AM55"/>
  <c r="AM52"/>
  <c r="AM48"/>
  <c r="AM45"/>
  <c r="AM37"/>
  <c r="AM34"/>
  <c r="AM31"/>
  <c r="AM26"/>
  <c r="AM23"/>
  <c r="AM19"/>
  <c r="AM16"/>
  <c r="M147" i="70"/>
  <c r="AK19" i="69"/>
  <c r="AK147" s="1"/>
  <c r="U13"/>
  <c r="U147" s="1"/>
  <c r="AC13"/>
  <c r="AC147" s="1"/>
  <c r="AK13" i="70"/>
  <c r="AK147" s="1"/>
  <c r="AC13" i="71"/>
  <c r="AC147" s="1"/>
  <c r="AM11" i="70"/>
  <c r="AM108" i="52"/>
  <c r="AM11" i="69"/>
  <c r="AM108" i="51"/>
  <c r="M13" i="69"/>
  <c r="U13" i="70"/>
  <c r="U147" s="1"/>
  <c r="AM11" i="71"/>
  <c r="AM108" i="53"/>
  <c r="AM106" i="70"/>
  <c r="AM130"/>
  <c r="AM115"/>
  <c r="AM110"/>
  <c r="AM92"/>
  <c r="AM88"/>
  <c r="AM84"/>
  <c r="AM81"/>
  <c r="AM78"/>
  <c r="AM75"/>
  <c r="AM65"/>
  <c r="AM62"/>
  <c r="AM23"/>
  <c r="AM19"/>
  <c r="AM16"/>
  <c r="AM59"/>
  <c r="AM115" i="69"/>
  <c r="AM110"/>
  <c r="AM106"/>
  <c r="AM101"/>
  <c r="AM97"/>
  <c r="AM92"/>
  <c r="AM88"/>
  <c r="AM84"/>
  <c r="AM81"/>
  <c r="AM78"/>
  <c r="AM75"/>
  <c r="AM72"/>
  <c r="AM69"/>
  <c r="AM65"/>
  <c r="AM62"/>
  <c r="AM59"/>
  <c r="AM55"/>
  <c r="AM52"/>
  <c r="AM48"/>
  <c r="AM45"/>
  <c r="AM37"/>
  <c r="AM34"/>
  <c r="AM31"/>
  <c r="AM26"/>
  <c r="AM23"/>
  <c r="AM19"/>
  <c r="AM16"/>
  <c r="M146" i="71"/>
  <c r="M138"/>
  <c r="M130"/>
  <c r="M122"/>
  <c r="M119"/>
  <c r="M115"/>
  <c r="M110"/>
  <c r="M106"/>
  <c r="M101"/>
  <c r="M97"/>
  <c r="M92"/>
  <c r="M88"/>
  <c r="M84"/>
  <c r="M81"/>
  <c r="M78"/>
  <c r="M75"/>
  <c r="M72"/>
  <c r="M69"/>
  <c r="M65"/>
  <c r="M62"/>
  <c r="M59"/>
  <c r="M55"/>
  <c r="M52"/>
  <c r="M48"/>
  <c r="M45"/>
  <c r="M37"/>
  <c r="M34"/>
  <c r="M31"/>
  <c r="M26"/>
  <c r="M23"/>
  <c r="M19"/>
  <c r="M16"/>
  <c r="M147" i="69" l="1"/>
  <c r="T12" i="68"/>
  <c r="T14"/>
  <c r="T32"/>
  <c r="T28"/>
  <c r="V28" s="1"/>
  <c r="T24"/>
  <c r="T20"/>
  <c r="AB112"/>
  <c r="AB84"/>
  <c r="AD84" s="1"/>
  <c r="AB72"/>
  <c r="AB70"/>
  <c r="AB68"/>
  <c r="V18"/>
  <c r="V93"/>
  <c r="V57"/>
  <c r="V49"/>
  <c r="V41"/>
  <c r="V33"/>
  <c r="V107"/>
  <c r="V99"/>
  <c r="V63"/>
  <c r="V55"/>
  <c r="V47"/>
  <c r="V39"/>
  <c r="V14"/>
  <c r="V32"/>
  <c r="V24"/>
  <c r="V20"/>
  <c r="V16"/>
  <c r="V12"/>
  <c r="V86"/>
  <c r="V17"/>
  <c r="V13"/>
  <c r="AD112"/>
  <c r="X31"/>
  <c r="Z31" s="1"/>
  <c r="X29"/>
  <c r="Z29" s="1"/>
  <c r="X27"/>
  <c r="Z27" s="1"/>
  <c r="X25"/>
  <c r="Z25" s="1"/>
  <c r="AB25" s="1"/>
  <c r="X23"/>
  <c r="Z23" s="1"/>
  <c r="AB23" s="1"/>
  <c r="X62"/>
  <c r="Z62" s="1"/>
  <c r="X54"/>
  <c r="Z54" s="1"/>
  <c r="X46"/>
  <c r="Z46" s="1"/>
  <c r="X38"/>
  <c r="Z38" s="1"/>
  <c r="AD72"/>
  <c r="AD70"/>
  <c r="AD68"/>
  <c r="AD66"/>
  <c r="X92"/>
  <c r="Z92" s="1"/>
  <c r="X80"/>
  <c r="Z80" s="1"/>
  <c r="X76"/>
  <c r="Z76" s="1"/>
  <c r="X110"/>
  <c r="Z110" s="1"/>
  <c r="X102"/>
  <c r="Z102" s="1"/>
  <c r="X94"/>
  <c r="Z94" s="1"/>
  <c r="X104"/>
  <c r="Z104" s="1"/>
  <c r="X96"/>
  <c r="Z96" s="1"/>
  <c r="X60"/>
  <c r="Z60" s="1"/>
  <c r="X52"/>
  <c r="Z52" s="1"/>
  <c r="X44"/>
  <c r="Z44" s="1"/>
  <c r="X101"/>
  <c r="Z101" s="1"/>
  <c r="X88"/>
  <c r="Z88" s="1"/>
  <c r="X90"/>
  <c r="Z90" s="1"/>
  <c r="X21"/>
  <c r="Z21" s="1"/>
  <c r="T30"/>
  <c r="T26"/>
  <c r="T22"/>
  <c r="V97"/>
  <c r="V61"/>
  <c r="V53"/>
  <c r="V45"/>
  <c r="V37"/>
  <c r="V111"/>
  <c r="V103"/>
  <c r="V95"/>
  <c r="V59"/>
  <c r="V51"/>
  <c r="V43"/>
  <c r="V35"/>
  <c r="X109"/>
  <c r="Z109" s="1"/>
  <c r="X105"/>
  <c r="Z105" s="1"/>
  <c r="AB105" s="1"/>
  <c r="X58"/>
  <c r="Z58" s="1"/>
  <c r="X50"/>
  <c r="Z50" s="1"/>
  <c r="X42"/>
  <c r="Z42" s="1"/>
  <c r="AB42" s="1"/>
  <c r="X113"/>
  <c r="Z113" s="1"/>
  <c r="X82"/>
  <c r="Z82" s="1"/>
  <c r="X78"/>
  <c r="Z78" s="1"/>
  <c r="X74"/>
  <c r="Z74" s="1"/>
  <c r="X106"/>
  <c r="Z106" s="1"/>
  <c r="X98"/>
  <c r="Z98" s="1"/>
  <c r="X108"/>
  <c r="Z108" s="1"/>
  <c r="X100"/>
  <c r="Z100" s="1"/>
  <c r="AB100" s="1"/>
  <c r="X64"/>
  <c r="Z64" s="1"/>
  <c r="X56"/>
  <c r="Z56" s="1"/>
  <c r="X48"/>
  <c r="Z48" s="1"/>
  <c r="X40"/>
  <c r="Z40" s="1"/>
  <c r="V19"/>
  <c r="V15"/>
  <c r="T89"/>
  <c r="T85"/>
  <c r="T81"/>
  <c r="T77"/>
  <c r="T73"/>
  <c r="T69"/>
  <c r="T65"/>
  <c r="T34"/>
  <c r="T91"/>
  <c r="T87"/>
  <c r="T83"/>
  <c r="T79"/>
  <c r="T75"/>
  <c r="T71"/>
  <c r="T67"/>
  <c r="T36"/>
  <c r="Q157" i="73"/>
  <c r="S158"/>
  <c r="U13"/>
  <c r="U158" s="1"/>
  <c r="X11" i="68"/>
  <c r="Z11" s="1"/>
  <c r="W11" i="73"/>
  <c r="W114" i="72"/>
  <c r="AB11" i="63"/>
  <c r="M147" i="71"/>
  <c r="AM13"/>
  <c r="AM147" s="1"/>
  <c r="AM13" i="69"/>
  <c r="AM147" s="1"/>
  <c r="AM13" i="70"/>
  <c r="AM147" s="1"/>
  <c r="AB29" i="68" l="1"/>
  <c r="AD29" s="1"/>
  <c r="AB31"/>
  <c r="AD31" s="1"/>
  <c r="AB108"/>
  <c r="AB98"/>
  <c r="AD98" s="1"/>
  <c r="AB106"/>
  <c r="AB109"/>
  <c r="AD109" s="1"/>
  <c r="AB21"/>
  <c r="AB90"/>
  <c r="AB88"/>
  <c r="AB76"/>
  <c r="AB80"/>
  <c r="AB92"/>
  <c r="AB27"/>
  <c r="AB50"/>
  <c r="AD50" s="1"/>
  <c r="AB58"/>
  <c r="AD42"/>
  <c r="AD25"/>
  <c r="AD100"/>
  <c r="AD23"/>
  <c r="V36"/>
  <c r="V71"/>
  <c r="V79"/>
  <c r="V87"/>
  <c r="V34"/>
  <c r="V69"/>
  <c r="V77"/>
  <c r="V85"/>
  <c r="AD108"/>
  <c r="AD106"/>
  <c r="AD58"/>
  <c r="AD105"/>
  <c r="V22"/>
  <c r="V30"/>
  <c r="AD21"/>
  <c r="AD90"/>
  <c r="AD88"/>
  <c r="AD76"/>
  <c r="AD80"/>
  <c r="AD92"/>
  <c r="AF66"/>
  <c r="AH66" s="1"/>
  <c r="AF68"/>
  <c r="AH68" s="1"/>
  <c r="AF70"/>
  <c r="AH70" s="1"/>
  <c r="AF72"/>
  <c r="AH72" s="1"/>
  <c r="AD27"/>
  <c r="AF84"/>
  <c r="AH84" s="1"/>
  <c r="AF112"/>
  <c r="AH112" s="1"/>
  <c r="X13"/>
  <c r="Z13" s="1"/>
  <c r="X17"/>
  <c r="Z17" s="1"/>
  <c r="X86"/>
  <c r="Z86" s="1"/>
  <c r="X12"/>
  <c r="Z12" s="1"/>
  <c r="X16"/>
  <c r="Z16" s="1"/>
  <c r="X20"/>
  <c r="Z20" s="1"/>
  <c r="X24"/>
  <c r="Z24" s="1"/>
  <c r="X28"/>
  <c r="Z28" s="1"/>
  <c r="AB28" s="1"/>
  <c r="X32"/>
  <c r="Z32" s="1"/>
  <c r="X14"/>
  <c r="Z14" s="1"/>
  <c r="X39"/>
  <c r="Z39" s="1"/>
  <c r="X47"/>
  <c r="Z47" s="1"/>
  <c r="X55"/>
  <c r="Z55" s="1"/>
  <c r="X63"/>
  <c r="Z63" s="1"/>
  <c r="X99"/>
  <c r="Z99" s="1"/>
  <c r="X107"/>
  <c r="Z107" s="1"/>
  <c r="X33"/>
  <c r="Z33" s="1"/>
  <c r="X41"/>
  <c r="Z41" s="1"/>
  <c r="X49"/>
  <c r="Z49" s="1"/>
  <c r="X57"/>
  <c r="Z57" s="1"/>
  <c r="X93"/>
  <c r="Z93" s="1"/>
  <c r="X18"/>
  <c r="Z18" s="1"/>
  <c r="AB40"/>
  <c r="AB48"/>
  <c r="AB56"/>
  <c r="AB64"/>
  <c r="V67"/>
  <c r="V75"/>
  <c r="V83"/>
  <c r="V91"/>
  <c r="V65"/>
  <c r="V73"/>
  <c r="V81"/>
  <c r="V89"/>
  <c r="X15"/>
  <c r="Z15" s="1"/>
  <c r="X19"/>
  <c r="Z19" s="1"/>
  <c r="X35"/>
  <c r="Z35" s="1"/>
  <c r="X43"/>
  <c r="Z43" s="1"/>
  <c r="X51"/>
  <c r="Z51" s="1"/>
  <c r="X59"/>
  <c r="Z59" s="1"/>
  <c r="X95"/>
  <c r="Z95" s="1"/>
  <c r="X103"/>
  <c r="Z103" s="1"/>
  <c r="X111"/>
  <c r="Z111" s="1"/>
  <c r="X37"/>
  <c r="Z37" s="1"/>
  <c r="X45"/>
  <c r="Z45" s="1"/>
  <c r="X53"/>
  <c r="Z53" s="1"/>
  <c r="X61"/>
  <c r="Z61" s="1"/>
  <c r="X97"/>
  <c r="Z97" s="1"/>
  <c r="V26"/>
  <c r="AB74"/>
  <c r="AB78"/>
  <c r="AB82"/>
  <c r="AB113"/>
  <c r="AB101"/>
  <c r="AB44"/>
  <c r="AB52"/>
  <c r="AB60"/>
  <c r="AB96"/>
  <c r="AB104"/>
  <c r="AB94"/>
  <c r="AB102"/>
  <c r="AB110"/>
  <c r="AB38"/>
  <c r="AB46"/>
  <c r="AB54"/>
  <c r="AB62"/>
  <c r="AB11"/>
  <c r="U157" i="73"/>
  <c r="W13"/>
  <c r="W157" s="1"/>
  <c r="AB11" i="60"/>
  <c r="AB11" i="61"/>
  <c r="AB24" i="68" l="1"/>
  <c r="AD24" s="1"/>
  <c r="AB20"/>
  <c r="AD20" s="1"/>
  <c r="AB16"/>
  <c r="AB12"/>
  <c r="AD12" s="1"/>
  <c r="AJ112"/>
  <c r="AL112" s="1"/>
  <c r="AB19"/>
  <c r="AD19" s="1"/>
  <c r="AB15"/>
  <c r="AB33"/>
  <c r="AB107"/>
  <c r="AD107" s="1"/>
  <c r="AB99"/>
  <c r="AB63"/>
  <c r="AB55"/>
  <c r="AB47"/>
  <c r="AD47" s="1"/>
  <c r="AB39"/>
  <c r="AB14"/>
  <c r="AB32"/>
  <c r="AD62"/>
  <c r="AD46"/>
  <c r="AD110"/>
  <c r="AD94"/>
  <c r="AD96"/>
  <c r="AD52"/>
  <c r="AD101"/>
  <c r="AD82"/>
  <c r="AD74"/>
  <c r="X26"/>
  <c r="Z26" s="1"/>
  <c r="AD15"/>
  <c r="X89"/>
  <c r="Z89" s="1"/>
  <c r="X81"/>
  <c r="Z81" s="1"/>
  <c r="X73"/>
  <c r="Z73" s="1"/>
  <c r="X65"/>
  <c r="Z65" s="1"/>
  <c r="X91"/>
  <c r="Z91" s="1"/>
  <c r="X83"/>
  <c r="Z83" s="1"/>
  <c r="X75"/>
  <c r="Z75" s="1"/>
  <c r="X67"/>
  <c r="Z67" s="1"/>
  <c r="AD56"/>
  <c r="AD40"/>
  <c r="AF31"/>
  <c r="AH31" s="1"/>
  <c r="AF29"/>
  <c r="AH29" s="1"/>
  <c r="AF27"/>
  <c r="AH27" s="1"/>
  <c r="AF92"/>
  <c r="AH92" s="1"/>
  <c r="AF80"/>
  <c r="AH80" s="1"/>
  <c r="AF76"/>
  <c r="AH76" s="1"/>
  <c r="AF88"/>
  <c r="AH88" s="1"/>
  <c r="AF90"/>
  <c r="AH90" s="1"/>
  <c r="AF21"/>
  <c r="AH21" s="1"/>
  <c r="X30"/>
  <c r="Z30" s="1"/>
  <c r="X22"/>
  <c r="Z22" s="1"/>
  <c r="AF109"/>
  <c r="AH109" s="1"/>
  <c r="AF105"/>
  <c r="AH105" s="1"/>
  <c r="AF58"/>
  <c r="AH58" s="1"/>
  <c r="AF50"/>
  <c r="AH50" s="1"/>
  <c r="AF106"/>
  <c r="AH106" s="1"/>
  <c r="AF98"/>
  <c r="AH98" s="1"/>
  <c r="AF108"/>
  <c r="AH108" s="1"/>
  <c r="X85"/>
  <c r="Z85" s="1"/>
  <c r="X77"/>
  <c r="Z77" s="1"/>
  <c r="X69"/>
  <c r="Z69" s="1"/>
  <c r="X34"/>
  <c r="Z34" s="1"/>
  <c r="X87"/>
  <c r="Z87" s="1"/>
  <c r="X79"/>
  <c r="Z79" s="1"/>
  <c r="X71"/>
  <c r="Z71" s="1"/>
  <c r="X36"/>
  <c r="Z36" s="1"/>
  <c r="AF23"/>
  <c r="AH23" s="1"/>
  <c r="AF100"/>
  <c r="AH100" s="1"/>
  <c r="AF25"/>
  <c r="AH25" s="1"/>
  <c r="AF42"/>
  <c r="AH42" s="1"/>
  <c r="AB86"/>
  <c r="AB17"/>
  <c r="AB13"/>
  <c r="AJ84"/>
  <c r="AL84" s="1"/>
  <c r="AJ72"/>
  <c r="AL72" s="1"/>
  <c r="AJ70"/>
  <c r="AL70" s="1"/>
  <c r="AJ68"/>
  <c r="AL68" s="1"/>
  <c r="AJ66"/>
  <c r="AL66" s="1"/>
  <c r="AD54"/>
  <c r="AD38"/>
  <c r="AD102"/>
  <c r="AD104"/>
  <c r="AD60"/>
  <c r="AD44"/>
  <c r="AD113"/>
  <c r="AD78"/>
  <c r="AD64"/>
  <c r="AD48"/>
  <c r="AD33"/>
  <c r="AD99"/>
  <c r="AD63"/>
  <c r="AD55"/>
  <c r="AD39"/>
  <c r="AD14"/>
  <c r="AD32"/>
  <c r="AD28"/>
  <c r="AD16"/>
  <c r="AB97"/>
  <c r="AB61"/>
  <c r="AB53"/>
  <c r="AB45"/>
  <c r="AB37"/>
  <c r="AB111"/>
  <c r="AB103"/>
  <c r="AB95"/>
  <c r="AB59"/>
  <c r="AB51"/>
  <c r="AB43"/>
  <c r="AB35"/>
  <c r="AB18"/>
  <c r="AB93"/>
  <c r="AB57"/>
  <c r="AB49"/>
  <c r="AB41"/>
  <c r="W158" i="73"/>
  <c r="AD11" i="68"/>
  <c r="Y11" i="73"/>
  <c r="Y114" i="72"/>
  <c r="AJ11" i="63"/>
  <c r="AL11" s="1"/>
  <c r="AB11" i="62"/>
  <c r="AB11" i="72"/>
  <c r="AJ23" i="68" l="1"/>
  <c r="AL23" s="1"/>
  <c r="AJ27"/>
  <c r="AL27" s="1"/>
  <c r="AJ29"/>
  <c r="AL29" s="1"/>
  <c r="AJ31"/>
  <c r="AL31" s="1"/>
  <c r="AJ25"/>
  <c r="AL25" s="1"/>
  <c r="AJ21"/>
  <c r="AL21" s="1"/>
  <c r="AJ90"/>
  <c r="AL90" s="1"/>
  <c r="AJ88"/>
  <c r="AL88" s="1"/>
  <c r="AJ76"/>
  <c r="AL76" s="1"/>
  <c r="AJ80"/>
  <c r="AL80" s="1"/>
  <c r="AD41"/>
  <c r="AD57"/>
  <c r="AD18"/>
  <c r="AD43"/>
  <c r="AD59"/>
  <c r="AD103"/>
  <c r="AD37"/>
  <c r="AD53"/>
  <c r="AD97"/>
  <c r="AF12"/>
  <c r="AH12" s="1"/>
  <c r="AF16"/>
  <c r="AH16" s="1"/>
  <c r="AF20"/>
  <c r="AH20" s="1"/>
  <c r="AF24"/>
  <c r="AH24" s="1"/>
  <c r="AF28"/>
  <c r="AH28" s="1"/>
  <c r="AF32"/>
  <c r="AH32" s="1"/>
  <c r="AF14"/>
  <c r="AH14" s="1"/>
  <c r="AF39"/>
  <c r="AH39" s="1"/>
  <c r="AF47"/>
  <c r="AH47" s="1"/>
  <c r="AF55"/>
  <c r="AH55" s="1"/>
  <c r="AF63"/>
  <c r="AH63" s="1"/>
  <c r="AF99"/>
  <c r="AH99" s="1"/>
  <c r="AF107"/>
  <c r="AH107" s="1"/>
  <c r="AF33"/>
  <c r="AH33" s="1"/>
  <c r="AF48"/>
  <c r="AH48" s="1"/>
  <c r="AF64"/>
  <c r="AH64" s="1"/>
  <c r="AF78"/>
  <c r="AH78" s="1"/>
  <c r="AF113"/>
  <c r="AH113" s="1"/>
  <c r="AF44"/>
  <c r="AH44" s="1"/>
  <c r="AF60"/>
  <c r="AH60" s="1"/>
  <c r="AF104"/>
  <c r="AH104" s="1"/>
  <c r="AF102"/>
  <c r="AH102" s="1"/>
  <c r="AF38"/>
  <c r="AH38" s="1"/>
  <c r="AF54"/>
  <c r="AH54" s="1"/>
  <c r="AD13"/>
  <c r="AD86"/>
  <c r="AF40"/>
  <c r="AH40" s="1"/>
  <c r="AF56"/>
  <c r="AH56" s="1"/>
  <c r="AF15"/>
  <c r="AH15" s="1"/>
  <c r="AF19"/>
  <c r="AH19" s="1"/>
  <c r="AF74"/>
  <c r="AH74" s="1"/>
  <c r="AF82"/>
  <c r="AH82" s="1"/>
  <c r="AF101"/>
  <c r="AH101" s="1"/>
  <c r="AF52"/>
  <c r="AH52" s="1"/>
  <c r="AF96"/>
  <c r="AH96" s="1"/>
  <c r="AF94"/>
  <c r="AH94" s="1"/>
  <c r="AF110"/>
  <c r="AH110" s="1"/>
  <c r="AF46"/>
  <c r="AH46" s="1"/>
  <c r="AF62"/>
  <c r="AH62" s="1"/>
  <c r="AD49"/>
  <c r="AD93"/>
  <c r="AD35"/>
  <c r="AD51"/>
  <c r="AD95"/>
  <c r="AD111"/>
  <c r="AD45"/>
  <c r="AD61"/>
  <c r="AD17"/>
  <c r="AJ42"/>
  <c r="AL42" s="1"/>
  <c r="AJ100"/>
  <c r="AL100" s="1"/>
  <c r="AB36"/>
  <c r="AB71"/>
  <c r="AB79"/>
  <c r="AB87"/>
  <c r="AB34"/>
  <c r="AB69"/>
  <c r="AB77"/>
  <c r="AB85"/>
  <c r="AJ108"/>
  <c r="AL108" s="1"/>
  <c r="AJ98"/>
  <c r="AL98" s="1"/>
  <c r="AJ106"/>
  <c r="AL106" s="1"/>
  <c r="AJ50"/>
  <c r="AL50" s="1"/>
  <c r="AJ58"/>
  <c r="AL58" s="1"/>
  <c r="AJ105"/>
  <c r="AL105" s="1"/>
  <c r="AJ109"/>
  <c r="AL109" s="1"/>
  <c r="AB22"/>
  <c r="AB30"/>
  <c r="AJ92"/>
  <c r="AL92" s="1"/>
  <c r="AB67"/>
  <c r="AB75"/>
  <c r="AB83"/>
  <c r="AB91"/>
  <c r="AB65"/>
  <c r="AB73"/>
  <c r="AB81"/>
  <c r="AB89"/>
  <c r="AB26"/>
  <c r="AA11" i="73"/>
  <c r="AC11" s="1"/>
  <c r="AA114" i="72"/>
  <c r="AF11" i="68"/>
  <c r="AH11" s="1"/>
  <c r="Y13" i="73"/>
  <c r="Y157" s="1"/>
  <c r="AJ11" i="60"/>
  <c r="AL11" s="1"/>
  <c r="AJ11" i="61"/>
  <c r="AL11" s="1"/>
  <c r="AC11" i="72"/>
  <c r="AC114" s="1"/>
  <c r="AJ62" i="68" l="1"/>
  <c r="AL62" s="1"/>
  <c r="AJ46"/>
  <c r="AL46" s="1"/>
  <c r="AJ110"/>
  <c r="AL110" s="1"/>
  <c r="AJ94"/>
  <c r="AL94" s="1"/>
  <c r="AJ96"/>
  <c r="AL96" s="1"/>
  <c r="AJ52"/>
  <c r="AL52" s="1"/>
  <c r="AJ101"/>
  <c r="AL101" s="1"/>
  <c r="AJ56"/>
  <c r="AL56" s="1"/>
  <c r="AJ40"/>
  <c r="AL40" s="1"/>
  <c r="AJ54"/>
  <c r="AL54" s="1"/>
  <c r="AJ38"/>
  <c r="AL38" s="1"/>
  <c r="AJ102"/>
  <c r="AL102" s="1"/>
  <c r="AJ104"/>
  <c r="AL104" s="1"/>
  <c r="AJ60"/>
  <c r="AL60" s="1"/>
  <c r="AJ44"/>
  <c r="AL44" s="1"/>
  <c r="AJ78"/>
  <c r="AL78" s="1"/>
  <c r="AJ64"/>
  <c r="AL64" s="1"/>
  <c r="AD89"/>
  <c r="AD91"/>
  <c r="AD22"/>
  <c r="AD85"/>
  <c r="AD87"/>
  <c r="AD71"/>
  <c r="AD26"/>
  <c r="AD81"/>
  <c r="AD65"/>
  <c r="AD83"/>
  <c r="AD67"/>
  <c r="AD30"/>
  <c r="AD77"/>
  <c r="AD34"/>
  <c r="AD79"/>
  <c r="AD36"/>
  <c r="AF17"/>
  <c r="AH17" s="1"/>
  <c r="AF61"/>
  <c r="AH61" s="1"/>
  <c r="AJ61"/>
  <c r="AL61" s="1"/>
  <c r="AF45"/>
  <c r="AH45" s="1"/>
  <c r="AF111"/>
  <c r="AH111" s="1"/>
  <c r="AJ111"/>
  <c r="AL111" s="1"/>
  <c r="AF95"/>
  <c r="AH95" s="1"/>
  <c r="AF51"/>
  <c r="AH51" s="1"/>
  <c r="AJ51"/>
  <c r="AL51" s="1"/>
  <c r="AF35"/>
  <c r="AH35" s="1"/>
  <c r="AF93"/>
  <c r="AH93" s="1"/>
  <c r="AJ93"/>
  <c r="AL93" s="1"/>
  <c r="AF49"/>
  <c r="AH49" s="1"/>
  <c r="AF86"/>
  <c r="AH86" s="1"/>
  <c r="AF13"/>
  <c r="AH13" s="1"/>
  <c r="AF97"/>
  <c r="AH97" s="1"/>
  <c r="AF53"/>
  <c r="AH53" s="1"/>
  <c r="AJ53"/>
  <c r="AL53" s="1"/>
  <c r="AF37"/>
  <c r="AH37" s="1"/>
  <c r="AF103"/>
  <c r="AH103" s="1"/>
  <c r="AJ103"/>
  <c r="AL103" s="1"/>
  <c r="AF59"/>
  <c r="AH59" s="1"/>
  <c r="AF43"/>
  <c r="AH43" s="1"/>
  <c r="AJ43"/>
  <c r="AL43" s="1"/>
  <c r="AF18"/>
  <c r="AH18" s="1"/>
  <c r="AF57"/>
  <c r="AH57" s="1"/>
  <c r="AJ57"/>
  <c r="AL57" s="1"/>
  <c r="AF41"/>
  <c r="AH41" s="1"/>
  <c r="AJ11"/>
  <c r="AL11" s="1"/>
  <c r="AJ82"/>
  <c r="AL82" s="1"/>
  <c r="AJ74"/>
  <c r="AL74" s="1"/>
  <c r="AJ19"/>
  <c r="AL19" s="1"/>
  <c r="AJ15"/>
  <c r="AL15" s="1"/>
  <c r="AD73"/>
  <c r="AD75"/>
  <c r="AD69"/>
  <c r="AJ113"/>
  <c r="AL113" s="1"/>
  <c r="AJ48"/>
  <c r="AL48" s="1"/>
  <c r="AJ33"/>
  <c r="AL33" s="1"/>
  <c r="AJ107"/>
  <c r="AL107" s="1"/>
  <c r="AJ99"/>
  <c r="AL99" s="1"/>
  <c r="AJ63"/>
  <c r="AL63" s="1"/>
  <c r="AJ55"/>
  <c r="AL55" s="1"/>
  <c r="AJ47"/>
  <c r="AL47" s="1"/>
  <c r="AJ39"/>
  <c r="AL39" s="1"/>
  <c r="AJ14"/>
  <c r="AL14" s="1"/>
  <c r="AJ32"/>
  <c r="AL32" s="1"/>
  <c r="AJ28"/>
  <c r="AL28" s="1"/>
  <c r="AJ24"/>
  <c r="AL24" s="1"/>
  <c r="AJ20"/>
  <c r="AL20" s="1"/>
  <c r="AJ16"/>
  <c r="AL16" s="1"/>
  <c r="AJ12"/>
  <c r="AL12" s="1"/>
  <c r="AA13" i="73"/>
  <c r="AA157" s="1"/>
  <c r="Y158"/>
  <c r="AC13"/>
  <c r="AC158" s="1"/>
  <c r="AJ11" i="62"/>
  <c r="AL11" s="1"/>
  <c r="AJ41" i="68" l="1"/>
  <c r="AL41" s="1"/>
  <c r="AJ18"/>
  <c r="AL18" s="1"/>
  <c r="AJ59"/>
  <c r="AL59" s="1"/>
  <c r="AJ37"/>
  <c r="AL37" s="1"/>
  <c r="AJ97"/>
  <c r="AL97" s="1"/>
  <c r="AJ49"/>
  <c r="AL49" s="1"/>
  <c r="AJ35"/>
  <c r="AL35" s="1"/>
  <c r="AJ95"/>
  <c r="AL95" s="1"/>
  <c r="AJ45"/>
  <c r="AL45" s="1"/>
  <c r="AF36"/>
  <c r="AH36" s="1"/>
  <c r="AF79"/>
  <c r="AH79" s="1"/>
  <c r="AF34"/>
  <c r="AH34" s="1"/>
  <c r="AF77"/>
  <c r="AH77" s="1"/>
  <c r="AF30"/>
  <c r="AH30" s="1"/>
  <c r="AF67"/>
  <c r="AH67" s="1"/>
  <c r="AF83"/>
  <c r="AH83" s="1"/>
  <c r="AF65"/>
  <c r="AH65" s="1"/>
  <c r="AF81"/>
  <c r="AH81" s="1"/>
  <c r="AF26"/>
  <c r="AH26" s="1"/>
  <c r="AF71"/>
  <c r="AH71" s="1"/>
  <c r="AF87"/>
  <c r="AH87" s="1"/>
  <c r="AF85"/>
  <c r="AH85" s="1"/>
  <c r="AF22"/>
  <c r="AH22" s="1"/>
  <c r="AF91"/>
  <c r="AH91" s="1"/>
  <c r="AF89"/>
  <c r="AH89" s="1"/>
  <c r="AJ13"/>
  <c r="AL13" s="1"/>
  <c r="AJ86"/>
  <c r="AL86" s="1"/>
  <c r="AJ17"/>
  <c r="AL17" s="1"/>
  <c r="AF69"/>
  <c r="AH69" s="1"/>
  <c r="AF75"/>
  <c r="AH75" s="1"/>
  <c r="AF73"/>
  <c r="AH73" s="1"/>
  <c r="AA158" i="73"/>
  <c r="AE11"/>
  <c r="AE114" i="72"/>
  <c r="AC157" i="73"/>
  <c r="AJ73" i="68" l="1"/>
  <c r="AL73" s="1"/>
  <c r="AJ75"/>
  <c r="AL75" s="1"/>
  <c r="AJ69"/>
  <c r="AL69" s="1"/>
  <c r="AJ89"/>
  <c r="AL89" s="1"/>
  <c r="AJ91"/>
  <c r="AL91" s="1"/>
  <c r="AJ22"/>
  <c r="AL22" s="1"/>
  <c r="AJ85"/>
  <c r="AL85" s="1"/>
  <c r="AJ87"/>
  <c r="AL87" s="1"/>
  <c r="AJ71"/>
  <c r="AL71" s="1"/>
  <c r="AJ26"/>
  <c r="AL26" s="1"/>
  <c r="AJ81"/>
  <c r="AL81" s="1"/>
  <c r="AJ65"/>
  <c r="AL65" s="1"/>
  <c r="AJ83"/>
  <c r="AL83" s="1"/>
  <c r="AJ67"/>
  <c r="AL67" s="1"/>
  <c r="AJ30"/>
  <c r="AL30" s="1"/>
  <c r="AJ77"/>
  <c r="AL77" s="1"/>
  <c r="AJ34"/>
  <c r="AL34" s="1"/>
  <c r="AJ79"/>
  <c r="AL79" s="1"/>
  <c r="AJ36"/>
  <c r="AL36" s="1"/>
  <c r="AE13" i="73"/>
  <c r="AE157" s="1"/>
  <c r="AG114" i="72"/>
  <c r="AG11" i="73"/>
  <c r="AJ11" i="72"/>
  <c r="AL11" s="1"/>
  <c r="AI11" i="73" l="1"/>
  <c r="AK11" s="1"/>
  <c r="AI114" i="72"/>
  <c r="AG13" i="73"/>
  <c r="AG157" s="1"/>
  <c r="AE158"/>
  <c r="AK11" i="72"/>
  <c r="AK114" s="1"/>
  <c r="AG158" i="73" l="1"/>
  <c r="AK13"/>
  <c r="AK158" s="1"/>
  <c r="AM11"/>
  <c r="AI13"/>
  <c r="AI158" s="1"/>
  <c r="AM11" i="72"/>
  <c r="AM114" s="1"/>
  <c r="AM116" l="1"/>
  <c r="G116"/>
  <c r="O116"/>
  <c r="K116"/>
  <c r="I116"/>
  <c r="M116"/>
  <c r="S116"/>
  <c r="U116"/>
  <c r="Q116"/>
  <c r="W116"/>
  <c r="Y116"/>
  <c r="AC116"/>
  <c r="AA116"/>
  <c r="AE116"/>
  <c r="AG116"/>
  <c r="AK116"/>
  <c r="AI116"/>
  <c r="AK157" i="73"/>
  <c r="AI157"/>
  <c r="AM13"/>
  <c r="AM157" s="1"/>
  <c r="L17" i="46"/>
  <c r="Q17"/>
  <c r="G23" i="64" l="1"/>
  <c r="L108" i="46"/>
  <c r="R17"/>
  <c r="R108" s="1"/>
  <c r="AM158" i="73"/>
  <c r="AQ17" i="46"/>
  <c r="AR17" l="1"/>
  <c r="AR108" s="1"/>
  <c r="M23" i="64"/>
  <c r="G114"/>
  <c r="L17" i="45"/>
  <c r="L17" i="41"/>
  <c r="R17" s="1"/>
  <c r="R108" s="1"/>
  <c r="Q17" i="45"/>
  <c r="AQ17" s="1"/>
  <c r="L17" i="40"/>
  <c r="L23" i="48"/>
  <c r="AL23" s="1"/>
  <c r="G23"/>
  <c r="Q17" i="41"/>
  <c r="AQ17" s="1"/>
  <c r="L17" i="44"/>
  <c r="G23" i="49"/>
  <c r="L17" i="42"/>
  <c r="G23" i="50"/>
  <c r="L23"/>
  <c r="G23" i="47"/>
  <c r="L23"/>
  <c r="AL23" s="1"/>
  <c r="L17" i="43"/>
  <c r="L23" i="49"/>
  <c r="Q17" i="43"/>
  <c r="AQ17" s="1"/>
  <c r="Q17" i="54"/>
  <c r="Q17" i="42"/>
  <c r="AQ17" s="1"/>
  <c r="L17" i="54"/>
  <c r="Q17" i="44"/>
  <c r="AQ17" s="1"/>
  <c r="Q17" i="40"/>
  <c r="G23" i="65" l="1"/>
  <c r="G114" i="47"/>
  <c r="G23" i="68"/>
  <c r="G114" i="50"/>
  <c r="G23" i="67"/>
  <c r="G114" i="49"/>
  <c r="G23" i="66"/>
  <c r="G114" i="48"/>
  <c r="AM23" i="64"/>
  <c r="AM114" s="1"/>
  <c r="M114"/>
  <c r="G23" i="63"/>
  <c r="L108" i="41"/>
  <c r="G23" i="62"/>
  <c r="L108" i="45"/>
  <c r="G23" i="60"/>
  <c r="L108" i="44"/>
  <c r="G23" i="61"/>
  <c r="L108" i="42"/>
  <c r="G23" i="58"/>
  <c r="L108" i="43"/>
  <c r="G23" i="59"/>
  <c r="L108" i="40"/>
  <c r="G23" i="56"/>
  <c r="M23" s="1"/>
  <c r="AM23" s="1"/>
  <c r="L108" i="54"/>
  <c r="G114" i="56"/>
  <c r="R17" i="54"/>
  <c r="R108" s="1"/>
  <c r="AL23" i="50"/>
  <c r="R17" i="43"/>
  <c r="R108" s="1"/>
  <c r="R17" i="44"/>
  <c r="R108" s="1"/>
  <c r="AQ17" i="40"/>
  <c r="AQ17" i="54"/>
  <c r="AL23" i="49"/>
  <c r="R17" i="40"/>
  <c r="R108" s="1"/>
  <c r="M23" i="47"/>
  <c r="M114" s="1"/>
  <c r="AR17" i="41"/>
  <c r="AR108" s="1"/>
  <c r="AR110" s="1"/>
  <c r="R17" i="45"/>
  <c r="R108" s="1"/>
  <c r="M23" i="48"/>
  <c r="M114" s="1"/>
  <c r="R17" i="42"/>
  <c r="R108" s="1"/>
  <c r="M23" i="50"/>
  <c r="M114" s="1"/>
  <c r="M23" i="49"/>
  <c r="M114" s="1"/>
  <c r="M23" i="66" l="1"/>
  <c r="G114"/>
  <c r="M23" i="67"/>
  <c r="G114"/>
  <c r="M23" i="68"/>
  <c r="G114"/>
  <c r="M23" i="65"/>
  <c r="G114"/>
  <c r="M23" i="63"/>
  <c r="G114"/>
  <c r="M23" i="62"/>
  <c r="G114"/>
  <c r="M23" i="60"/>
  <c r="G114"/>
  <c r="M23" i="61"/>
  <c r="G114"/>
  <c r="M23" i="58"/>
  <c r="G114"/>
  <c r="M23" i="59"/>
  <c r="G114"/>
  <c r="M114" i="56"/>
  <c r="AR17" i="54"/>
  <c r="AR108" s="1"/>
  <c r="AM23" i="50"/>
  <c r="AM114" s="1"/>
  <c r="AM23" i="48"/>
  <c r="AM114" s="1"/>
  <c r="AR17" i="40"/>
  <c r="AR108" s="1"/>
  <c r="AR110" s="1"/>
  <c r="AR17" i="44"/>
  <c r="AR108" s="1"/>
  <c r="AR110" s="1"/>
  <c r="AM23" i="49"/>
  <c r="AM114" s="1"/>
  <c r="AR17" i="42"/>
  <c r="AR108" s="1"/>
  <c r="AR110" s="1"/>
  <c r="AR17" i="45"/>
  <c r="AR108" s="1"/>
  <c r="AR110" s="1"/>
  <c r="AM23" i="47"/>
  <c r="AM114" s="1"/>
  <c r="AR17" i="43"/>
  <c r="AR108" s="1"/>
  <c r="AM23" i="65" l="1"/>
  <c r="AM114" s="1"/>
  <c r="M114"/>
  <c r="AM23" i="68"/>
  <c r="AM114" s="1"/>
  <c r="M114"/>
  <c r="AM23" i="67"/>
  <c r="AM114" s="1"/>
  <c r="M114"/>
  <c r="AM23" i="66"/>
  <c r="AM114" s="1"/>
  <c r="M114"/>
  <c r="AM23" i="63"/>
  <c r="AM114" s="1"/>
  <c r="M114"/>
  <c r="AM23" i="62"/>
  <c r="AM114" s="1"/>
  <c r="M114"/>
  <c r="AM23" i="60"/>
  <c r="AM114" s="1"/>
  <c r="M114"/>
  <c r="AM23" i="61"/>
  <c r="AM114" s="1"/>
  <c r="M114"/>
  <c r="AM23" i="58"/>
  <c r="AM114" s="1"/>
  <c r="M114"/>
  <c r="AM23" i="59"/>
  <c r="AM114" s="1"/>
  <c r="M114"/>
  <c r="AM114" i="56"/>
</calcChain>
</file>

<file path=xl/sharedStrings.xml><?xml version="1.0" encoding="utf-8"?>
<sst xmlns="http://schemas.openxmlformats.org/spreadsheetml/2006/main" count="9765" uniqueCount="275">
  <si>
    <t>Total</t>
  </si>
  <si>
    <t>May</t>
  </si>
  <si>
    <t>Brand</t>
  </si>
  <si>
    <t>Jan</t>
  </si>
  <si>
    <t>Feb</t>
  </si>
  <si>
    <t>Mar</t>
  </si>
  <si>
    <t>Apr</t>
  </si>
  <si>
    <t>Jun</t>
  </si>
  <si>
    <t>Jul</t>
  </si>
  <si>
    <t>Aug</t>
  </si>
  <si>
    <t>Oct</t>
  </si>
  <si>
    <t>Nov</t>
  </si>
  <si>
    <t>Dec</t>
  </si>
  <si>
    <t>Sep</t>
  </si>
  <si>
    <t>Sl.</t>
  </si>
  <si>
    <t>Aimchlor 5G</t>
  </si>
  <si>
    <t>AGDC</t>
  </si>
  <si>
    <t>AGDL</t>
  </si>
  <si>
    <t>AGQR</t>
  </si>
  <si>
    <t>AGQS</t>
  </si>
  <si>
    <t>AGL4</t>
  </si>
  <si>
    <t>AGL5</t>
  </si>
  <si>
    <t>AGUN</t>
  </si>
  <si>
    <t>AGUJ</t>
  </si>
  <si>
    <t>AGUI</t>
  </si>
  <si>
    <t>AGEE</t>
  </si>
  <si>
    <t>AGEF</t>
  </si>
  <si>
    <t>AGV8</t>
  </si>
  <si>
    <t>AGKL</t>
  </si>
  <si>
    <t>AGEA</t>
  </si>
  <si>
    <t>AGVD</t>
  </si>
  <si>
    <t>AGP6</t>
  </si>
  <si>
    <t>AGVY</t>
  </si>
  <si>
    <t>AGEO</t>
  </si>
  <si>
    <t>AGVL</t>
  </si>
  <si>
    <t>AG0P</t>
  </si>
  <si>
    <t>AG33</t>
  </si>
  <si>
    <t>AG31</t>
  </si>
  <si>
    <t>AGDX</t>
  </si>
  <si>
    <t>AGDY</t>
  </si>
  <si>
    <t>AGDU</t>
  </si>
  <si>
    <t>AG18</t>
  </si>
  <si>
    <t>AGK1</t>
  </si>
  <si>
    <t>AGIL</t>
  </si>
  <si>
    <t>AGDT</t>
  </si>
  <si>
    <t>AGEP</t>
  </si>
  <si>
    <t>AGDD</t>
  </si>
  <si>
    <t>AGE1</t>
  </si>
  <si>
    <t>AGDF</t>
  </si>
  <si>
    <t>AG49</t>
  </si>
  <si>
    <t>AG48</t>
  </si>
  <si>
    <t>AG47</t>
  </si>
  <si>
    <t>AGID</t>
  </si>
  <si>
    <t>AGIE</t>
  </si>
  <si>
    <t>AGH3</t>
  </si>
  <si>
    <t>AGEU</t>
  </si>
  <si>
    <t>AGFL</t>
  </si>
  <si>
    <t>AGQ7</t>
  </si>
  <si>
    <t>AGM9</t>
  </si>
  <si>
    <t>AGMA</t>
  </si>
  <si>
    <t>AGUW</t>
  </si>
  <si>
    <t>AGWL</t>
  </si>
  <si>
    <t>AGWM</t>
  </si>
  <si>
    <t>AGWN</t>
  </si>
  <si>
    <t>AGLY</t>
  </si>
  <si>
    <t>AGN6</t>
  </si>
  <si>
    <t>AGN7</t>
  </si>
  <si>
    <t>AGGI</t>
  </si>
  <si>
    <t>AGGK</t>
  </si>
  <si>
    <t>AGAA</t>
  </si>
  <si>
    <t>AGAB</t>
  </si>
  <si>
    <t>AGAC</t>
  </si>
  <si>
    <t>AGF1</t>
  </si>
  <si>
    <t>AGF3</t>
  </si>
  <si>
    <t>AGFO</t>
  </si>
  <si>
    <t>AGF0</t>
  </si>
  <si>
    <t>AGK0</t>
  </si>
  <si>
    <t>AGGH</t>
  </si>
  <si>
    <t>AGM1</t>
  </si>
  <si>
    <t>AGM2</t>
  </si>
  <si>
    <t>AGM3</t>
  </si>
  <si>
    <t>AGEM</t>
  </si>
  <si>
    <t>AGGB</t>
  </si>
  <si>
    <t>AG0C</t>
  </si>
  <si>
    <t>AGLS</t>
  </si>
  <si>
    <t>AGUU</t>
  </si>
  <si>
    <t>AG0D</t>
  </si>
  <si>
    <t>AGFP</t>
  </si>
  <si>
    <t>AGG3</t>
  </si>
  <si>
    <t>AGFE</t>
  </si>
  <si>
    <t>AG0B</t>
  </si>
  <si>
    <t>AGEH</t>
  </si>
  <si>
    <t>AGEI</t>
  </si>
  <si>
    <t>AGKM</t>
  </si>
  <si>
    <t>AGFQ</t>
  </si>
  <si>
    <t>AGZM</t>
  </si>
  <si>
    <t>AGUV</t>
  </si>
  <si>
    <t>Superheat 500 EC</t>
  </si>
  <si>
    <t>Super Power 10 WP</t>
  </si>
  <si>
    <t>Super Care 25 EC</t>
  </si>
  <si>
    <t>Release 9 EC</t>
  </si>
  <si>
    <t>Conza 5 EC</t>
  </si>
  <si>
    <t>Aimcozim 50 WP</t>
  </si>
  <si>
    <t>Nemispore 80 WP</t>
  </si>
  <si>
    <t>Nuben 72 WP</t>
  </si>
  <si>
    <t>Proud 25 EC</t>
  </si>
  <si>
    <t>Rovanon 50 WP</t>
  </si>
  <si>
    <t>Xtramil 720 WP</t>
  </si>
  <si>
    <t>AG32</t>
  </si>
  <si>
    <t>Brifur 5 G</t>
  </si>
  <si>
    <t>Carbofuran 3 G</t>
  </si>
  <si>
    <t>Rajdhan 10 G</t>
  </si>
  <si>
    <t>Furan 3 G</t>
  </si>
  <si>
    <t>Goolee 3 Gr</t>
  </si>
  <si>
    <t>Cidial 5 G</t>
  </si>
  <si>
    <t>AGEG</t>
  </si>
  <si>
    <t>AGK2</t>
  </si>
  <si>
    <t>AC Mix 55 EC</t>
  </si>
  <si>
    <t>Acamite 1.8 EC</t>
  </si>
  <si>
    <t>Caught 10 EC</t>
  </si>
  <si>
    <t>Classic 20 EC</t>
  </si>
  <si>
    <t>Fighter 2.5 EC</t>
  </si>
  <si>
    <t>Gola 48 EC</t>
  </si>
  <si>
    <t>Care 50 SP</t>
  </si>
  <si>
    <t>Platinum 20 SP</t>
  </si>
  <si>
    <t>Protect 50 SG</t>
  </si>
  <si>
    <t>Acicarb 85 WP</t>
  </si>
  <si>
    <t>AGEQ</t>
  </si>
  <si>
    <t>Tiddo 20 SL</t>
  </si>
  <si>
    <t>Supersulf 90%</t>
  </si>
  <si>
    <t>Product Code</t>
  </si>
  <si>
    <t>Product</t>
  </si>
  <si>
    <t>Sulfox 80 WDG</t>
  </si>
  <si>
    <t>Fielder</t>
  </si>
  <si>
    <t>Sunup 48 SL</t>
  </si>
  <si>
    <t>AGHN</t>
  </si>
  <si>
    <t>AGIK</t>
  </si>
  <si>
    <t>AGFK</t>
  </si>
  <si>
    <t>AGGJ</t>
  </si>
  <si>
    <t>AGI6</t>
  </si>
  <si>
    <t xml:space="preserve">Paraxone  </t>
  </si>
  <si>
    <t xml:space="preserve">Flora </t>
  </si>
  <si>
    <t>Sku               (gm,ml)</t>
  </si>
  <si>
    <t>Aimcoround 48 SL</t>
  </si>
  <si>
    <t>TP
/Unit</t>
  </si>
  <si>
    <t>Value Fig. in Tk. Mio.</t>
  </si>
  <si>
    <t>ACI Crop Care</t>
  </si>
  <si>
    <t>Lamix 24.7 SC</t>
  </si>
  <si>
    <t>New</t>
  </si>
  <si>
    <t>Benthiam 40 WDG</t>
  </si>
  <si>
    <t>Betajel 6 WG</t>
  </si>
  <si>
    <t>AGA2</t>
  </si>
  <si>
    <t>AG8I</t>
  </si>
  <si>
    <t xml:space="preserve">  Total</t>
  </si>
  <si>
    <t>Volume</t>
  </si>
  <si>
    <t>Value</t>
  </si>
  <si>
    <t>Volume (without Product Bonus) Fig. in Pcs.</t>
  </si>
  <si>
    <t>Product &amp; SKU wise Field Crop Budget - 2015</t>
  </si>
  <si>
    <t>1st Qtr.</t>
  </si>
  <si>
    <t>2nd  Qtr.</t>
  </si>
  <si>
    <t>3rd Qtr.</t>
  </si>
  <si>
    <t>4th Qtr.</t>
  </si>
  <si>
    <t>Staff ID:</t>
  </si>
  <si>
    <t>Name of Territory:</t>
  </si>
  <si>
    <t>Name of TO / STO:</t>
  </si>
  <si>
    <t>Name of RSM:</t>
  </si>
  <si>
    <t>Name of Region:</t>
  </si>
  <si>
    <t>Aimchlor 5G Total</t>
  </si>
  <si>
    <t>Superheat 500 EC Total</t>
  </si>
  <si>
    <t>Super Power 10 WP Total</t>
  </si>
  <si>
    <t>Super Care 25 EC Total</t>
  </si>
  <si>
    <t>Fielder Total</t>
  </si>
  <si>
    <t>Paraxone   Total</t>
  </si>
  <si>
    <t>Sunup 48 SL Total</t>
  </si>
  <si>
    <t>Aimcoround 48 SL Total</t>
  </si>
  <si>
    <t>Release 9 EC Total</t>
  </si>
  <si>
    <t>Aimcozim 50 WP Total</t>
  </si>
  <si>
    <t>Conza 5 EC Total</t>
  </si>
  <si>
    <t>Nemispore 80 WP Total</t>
  </si>
  <si>
    <t>Nuben 72 WP Total</t>
  </si>
  <si>
    <t>Proud 25 EC Total</t>
  </si>
  <si>
    <t>Rovanon 50 WP Total</t>
  </si>
  <si>
    <t>Xtramil 720 WP Total</t>
  </si>
  <si>
    <t>Brifur 5 G Total</t>
  </si>
  <si>
    <t>Carbofuran 3 G Total</t>
  </si>
  <si>
    <t>Furan 3 G Total</t>
  </si>
  <si>
    <t>Rajdhan 10 G Total</t>
  </si>
  <si>
    <t>Cidial 5 G Total</t>
  </si>
  <si>
    <t>Goolee 3 Gr Total</t>
  </si>
  <si>
    <t>AC Mix 55 EC Total</t>
  </si>
  <si>
    <t>Acamite 1.8 EC Total</t>
  </si>
  <si>
    <t>Caught 10 EC Total</t>
  </si>
  <si>
    <t>Classic 20 EC Total</t>
  </si>
  <si>
    <t>Fighter 2.5 EC Total</t>
  </si>
  <si>
    <t>Gola 48 EC Total</t>
  </si>
  <si>
    <t>Tiddo 20 SL Total</t>
  </si>
  <si>
    <t>Lamix 24.7 SC Total</t>
  </si>
  <si>
    <t>Platinum 20 SP Total</t>
  </si>
  <si>
    <t>Protect 50 SG Total</t>
  </si>
  <si>
    <t>Acicarb 85 WP Total</t>
  </si>
  <si>
    <t>Care 50 SP Total</t>
  </si>
  <si>
    <t>Benthiam 40 WDG Total</t>
  </si>
  <si>
    <t>Betajel 6 WG Total</t>
  </si>
  <si>
    <t>Sulfox 80 WDG Total</t>
  </si>
  <si>
    <t>Supersulf 90% Total</t>
  </si>
  <si>
    <t>Flora  Total</t>
  </si>
  <si>
    <t>Grand Total</t>
  </si>
  <si>
    <t>Volume (without Product Bonus) Fig. in MT / KL .</t>
  </si>
  <si>
    <t>Prepared by</t>
  </si>
  <si>
    <t>Approved by</t>
  </si>
  <si>
    <t>Recommended by</t>
  </si>
  <si>
    <t>Mio</t>
  </si>
  <si>
    <t>Product &amp; SKU wise Field Crop 
Budget - 2015</t>
  </si>
  <si>
    <t>MT /KL</t>
  </si>
  <si>
    <t xml:space="preserve"> </t>
  </si>
  <si>
    <t>Supermix 18 WP</t>
  </si>
  <si>
    <t>CC17</t>
  </si>
  <si>
    <t>Weednil 5 EC</t>
  </si>
  <si>
    <t>AGOF</t>
  </si>
  <si>
    <t>Differ 300 EC</t>
  </si>
  <si>
    <t>AGH0</t>
  </si>
  <si>
    <t>AGOB</t>
  </si>
  <si>
    <t>AGOC</t>
  </si>
  <si>
    <t>AGOD</t>
  </si>
  <si>
    <t>CC16</t>
  </si>
  <si>
    <t>AGUA</t>
  </si>
  <si>
    <t>AGGZ</t>
  </si>
  <si>
    <t>CC43</t>
  </si>
  <si>
    <t>CC22</t>
  </si>
  <si>
    <t>Aciprid Plus 95 SP</t>
  </si>
  <si>
    <t>CC19</t>
  </si>
  <si>
    <t>CC20</t>
  </si>
  <si>
    <t>CC21</t>
  </si>
  <si>
    <t>Product &amp; SKU wise Field Crop Budget - 2016</t>
  </si>
  <si>
    <t>AGII</t>
  </si>
  <si>
    <t>Supermix 18 WP Total</t>
  </si>
  <si>
    <t>Weednil 5 EC Total</t>
  </si>
  <si>
    <t>Differ 300 EC Total</t>
  </si>
  <si>
    <t>Aciprid Plus 95 SP Total</t>
  </si>
  <si>
    <t>Volume (without Product Bonus) Fig. MT/KL.</t>
  </si>
  <si>
    <t>Biorote 9%</t>
  </si>
  <si>
    <t>Lock 57% (Loose)</t>
  </si>
  <si>
    <t>AG15</t>
  </si>
  <si>
    <t>AGoG</t>
  </si>
  <si>
    <t>Biorote 9% Total</t>
  </si>
  <si>
    <t>Lock 57% (Loose) Total</t>
  </si>
  <si>
    <t>AGOG</t>
  </si>
  <si>
    <t>Md. Mamunur Rashid</t>
  </si>
  <si>
    <t>Jessore</t>
  </si>
  <si>
    <t>Kalaroa</t>
  </si>
  <si>
    <t>Md. Serajul Islam</t>
  </si>
  <si>
    <t>Jhikorgacha</t>
  </si>
  <si>
    <t>Narail</t>
  </si>
  <si>
    <t>Md. Mahafuzur Rahman</t>
  </si>
  <si>
    <t>Satkhira</t>
  </si>
  <si>
    <t>Md. Wahiduzzaman</t>
  </si>
  <si>
    <t>Khulna</t>
  </si>
  <si>
    <t>Md. Ruhul Amain</t>
  </si>
  <si>
    <t>Bagerhat</t>
  </si>
  <si>
    <t>Md. Anisur Rahman</t>
  </si>
  <si>
    <t>Magura</t>
  </si>
  <si>
    <t>Md. Tarikuzzaman</t>
  </si>
  <si>
    <t>Krity Bhushan Mazumder</t>
  </si>
  <si>
    <t>Md. Lovelu Hossain</t>
  </si>
  <si>
    <t>Monthly Phasing % (Field)</t>
  </si>
  <si>
    <t>Monthly Phasing % (MGT Budget)</t>
  </si>
  <si>
    <t>CCPH</t>
  </si>
  <si>
    <t>NA85</t>
  </si>
  <si>
    <t>NA89</t>
  </si>
  <si>
    <t>NA001</t>
  </si>
  <si>
    <t>NA88</t>
  </si>
  <si>
    <t>HA-3</t>
  </si>
  <si>
    <t>HA04</t>
  </si>
  <si>
    <t>NA002</t>
  </si>
  <si>
    <t>NA25</t>
  </si>
</sst>
</file>

<file path=xl/styles.xml><?xml version="1.0" encoding="utf-8"?>
<styleSheet xmlns="http://schemas.openxmlformats.org/spreadsheetml/2006/main">
  <numFmts count="4">
    <numFmt numFmtId="43" formatCode="_(* #,##0.00_);_(* \(#,##0.00\);_(* &quot;-&quot;??_);_(@_)"/>
    <numFmt numFmtId="164" formatCode="_(* #,##0_);_(* \(#,##0\);_(* &quot;-&quot;??_);_(@_)"/>
    <numFmt numFmtId="165" formatCode="0.00_);[Red]\(0.00\)"/>
    <numFmt numFmtId="166" formatCode="0_);[Red]\(0\)"/>
  </numFmts>
  <fonts count="12">
    <font>
      <sz val="10"/>
      <name val="Arial"/>
    </font>
    <font>
      <sz val="10"/>
      <name val="Arial"/>
      <family val="2"/>
    </font>
    <font>
      <sz val="10"/>
      <name val="Arial"/>
      <family val="2"/>
    </font>
    <font>
      <sz val="8"/>
      <name val="Arial"/>
      <family val="2"/>
    </font>
    <font>
      <b/>
      <sz val="8"/>
      <name val="Arial"/>
      <family val="2"/>
    </font>
    <font>
      <sz val="12"/>
      <name val="Arial"/>
      <family val="2"/>
    </font>
    <font>
      <sz val="9"/>
      <name val="Arial"/>
      <family val="2"/>
    </font>
    <font>
      <b/>
      <sz val="9"/>
      <name val="Arial"/>
      <family val="2"/>
    </font>
    <font>
      <sz val="9"/>
      <color indexed="8"/>
      <name val="Arial"/>
      <family val="2"/>
    </font>
    <font>
      <u/>
      <sz val="8"/>
      <name val="Arial"/>
      <family val="2"/>
    </font>
    <font>
      <sz val="9"/>
      <color theme="1"/>
      <name val="Arial"/>
      <family val="2"/>
    </font>
    <font>
      <sz val="10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59999389629810485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5">
    <xf numFmtId="0" fontId="0" fillId="0" borderId="0"/>
    <xf numFmtId="43" fontId="2" fillId="0" borderId="0" applyFont="0" applyFill="0" applyBorder="0" applyAlignment="0" applyProtection="0"/>
    <xf numFmtId="0" fontId="1" fillId="0" borderId="0" applyFont="0" applyFill="0" applyBorder="0" applyAlignment="0" applyProtection="0"/>
    <xf numFmtId="0" fontId="1" fillId="0" borderId="0" applyFont="0" applyFill="0" applyBorder="0" applyAlignment="0" applyProtection="0"/>
    <xf numFmtId="9" fontId="11" fillId="0" borderId="0" applyFont="0" applyFill="0" applyBorder="0" applyAlignment="0" applyProtection="0"/>
  </cellStyleXfs>
  <cellXfs count="128">
    <xf numFmtId="0" fontId="0" fillId="0" borderId="0" xfId="0"/>
    <xf numFmtId="0" fontId="3" fillId="0" borderId="0" xfId="0" applyFont="1" applyFill="1" applyBorder="1"/>
    <xf numFmtId="0" fontId="3" fillId="0" borderId="0" xfId="0" applyFont="1" applyFill="1"/>
    <xf numFmtId="0" fontId="3" fillId="0" borderId="0" xfId="0" applyFont="1" applyFill="1" applyAlignment="1">
      <alignment horizontal="center" vertical="center" wrapText="1"/>
    </xf>
    <xf numFmtId="0" fontId="3" fillId="0" borderId="0" xfId="0" applyFont="1" applyFill="1" applyAlignment="1">
      <alignment horizontal="center"/>
    </xf>
    <xf numFmtId="0" fontId="3" fillId="0" borderId="0" xfId="0" applyFont="1" applyFill="1" applyAlignment="1">
      <alignment horizontal="right" vertical="center"/>
    </xf>
    <xf numFmtId="0" fontId="3" fillId="0" borderId="0" xfId="0" applyFont="1" applyFill="1" applyAlignment="1">
      <alignment horizontal="center" vertical="center"/>
    </xf>
    <xf numFmtId="0" fontId="4" fillId="0" borderId="0" xfId="0" applyFont="1" applyFill="1"/>
    <xf numFmtId="0" fontId="3" fillId="0" borderId="0" xfId="0" applyFont="1" applyFill="1" applyAlignment="1">
      <alignment horizontal="right"/>
    </xf>
    <xf numFmtId="0" fontId="6" fillId="0" borderId="1" xfId="0" applyFont="1" applyFill="1" applyBorder="1" applyAlignment="1">
      <alignment vertical="center" wrapText="1"/>
    </xf>
    <xf numFmtId="2" fontId="6" fillId="0" borderId="1" xfId="1" applyNumberFormat="1" applyFont="1" applyFill="1" applyBorder="1" applyAlignment="1">
      <alignment horizontal="center" vertical="center"/>
    </xf>
    <xf numFmtId="2" fontId="6" fillId="0" borderId="1" xfId="0" applyNumberFormat="1" applyFont="1" applyFill="1" applyBorder="1" applyAlignment="1">
      <alignment horizontal="center" vertical="center"/>
    </xf>
    <xf numFmtId="164" fontId="6" fillId="0" borderId="1" xfId="1" applyNumberFormat="1" applyFont="1" applyFill="1" applyBorder="1" applyAlignment="1">
      <alignment horizontal="center" vertical="center"/>
    </xf>
    <xf numFmtId="0" fontId="6" fillId="0" borderId="1" xfId="0" applyFont="1" applyFill="1" applyBorder="1" applyAlignment="1">
      <alignment horizontal="center" vertical="center"/>
    </xf>
    <xf numFmtId="0" fontId="6" fillId="2" borderId="0" xfId="0" applyFont="1" applyFill="1" applyAlignment="1">
      <alignment vertical="center"/>
    </xf>
    <xf numFmtId="0" fontId="6" fillId="0" borderId="0" xfId="0" applyFont="1" applyFill="1" applyAlignment="1">
      <alignment vertical="center"/>
    </xf>
    <xf numFmtId="0" fontId="7" fillId="0" borderId="0" xfId="0" applyFont="1" applyFill="1" applyAlignment="1">
      <alignment vertical="center"/>
    </xf>
    <xf numFmtId="164" fontId="4" fillId="0" borderId="0" xfId="1" applyNumberFormat="1" applyFont="1" applyFill="1" applyAlignment="1">
      <alignment horizontal="center"/>
    </xf>
    <xf numFmtId="0" fontId="6" fillId="0" borderId="1" xfId="0" applyFont="1" applyFill="1" applyBorder="1" applyAlignment="1">
      <alignment horizontal="left" vertical="center" wrapText="1"/>
    </xf>
    <xf numFmtId="166" fontId="6" fillId="0" borderId="1" xfId="0" applyNumberFormat="1" applyFont="1" applyFill="1" applyBorder="1" applyAlignment="1">
      <alignment horizontal="center" vertical="center"/>
    </xf>
    <xf numFmtId="166" fontId="6" fillId="0" borderId="1" xfId="1" applyNumberFormat="1" applyFont="1" applyFill="1" applyBorder="1" applyAlignment="1">
      <alignment horizontal="center" vertical="center"/>
    </xf>
    <xf numFmtId="164" fontId="3" fillId="0" borderId="0" xfId="1" applyNumberFormat="1" applyFont="1" applyFill="1" applyBorder="1" applyAlignment="1">
      <alignment horizontal="center"/>
    </xf>
    <xf numFmtId="2" fontId="3" fillId="0" borderId="0" xfId="1" applyNumberFormat="1" applyFont="1" applyFill="1" applyBorder="1" applyAlignment="1">
      <alignment horizontal="center"/>
    </xf>
    <xf numFmtId="164" fontId="3" fillId="0" borderId="0" xfId="1" applyNumberFormat="1" applyFont="1" applyFill="1" applyAlignment="1">
      <alignment horizontal="center"/>
    </xf>
    <xf numFmtId="2" fontId="4" fillId="0" borderId="0" xfId="1" applyNumberFormat="1" applyFont="1" applyFill="1" applyAlignment="1">
      <alignment horizontal="center"/>
    </xf>
    <xf numFmtId="2" fontId="3" fillId="0" borderId="0" xfId="1" applyNumberFormat="1" applyFont="1" applyFill="1" applyAlignment="1">
      <alignment horizontal="center"/>
    </xf>
    <xf numFmtId="166" fontId="7" fillId="0" borderId="1" xfId="1" applyNumberFormat="1" applyFont="1" applyFill="1" applyBorder="1" applyAlignment="1">
      <alignment horizontal="center" vertical="center"/>
    </xf>
    <xf numFmtId="166" fontId="8" fillId="0" borderId="1" xfId="0" applyNumberFormat="1" applyFont="1" applyFill="1" applyBorder="1" applyAlignment="1">
      <alignment horizontal="center" vertical="center"/>
    </xf>
    <xf numFmtId="1" fontId="10" fillId="0" borderId="1" xfId="0" applyNumberFormat="1" applyFont="1" applyFill="1" applyBorder="1" applyAlignment="1">
      <alignment horizontal="center"/>
    </xf>
    <xf numFmtId="2" fontId="7" fillId="3" borderId="1" xfId="1" applyNumberFormat="1" applyFont="1" applyFill="1" applyBorder="1" applyAlignment="1">
      <alignment horizontal="center" vertical="center"/>
    </xf>
    <xf numFmtId="0" fontId="6" fillId="0" borderId="2" xfId="0" applyFont="1" applyFill="1" applyBorder="1" applyAlignment="1">
      <alignment vertical="center" wrapText="1"/>
    </xf>
    <xf numFmtId="0" fontId="6" fillId="0" borderId="2" xfId="0" applyFont="1" applyFill="1" applyBorder="1" applyAlignment="1">
      <alignment horizontal="center" vertical="center"/>
    </xf>
    <xf numFmtId="0" fontId="4" fillId="3" borderId="1" xfId="0" applyFont="1" applyFill="1" applyBorder="1" applyAlignment="1">
      <alignment horizontal="center" vertical="center" wrapText="1"/>
    </xf>
    <xf numFmtId="164" fontId="4" fillId="3" borderId="1" xfId="1" applyNumberFormat="1" applyFont="1" applyFill="1" applyBorder="1" applyAlignment="1">
      <alignment horizontal="center" vertical="center" wrapText="1"/>
    </xf>
    <xf numFmtId="2" fontId="4" fillId="3" borderId="1" xfId="1" applyNumberFormat="1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vertical="center"/>
    </xf>
    <xf numFmtId="0" fontId="6" fillId="0" borderId="4" xfId="0" applyFont="1" applyFill="1" applyBorder="1" applyAlignment="1">
      <alignment vertical="center"/>
    </xf>
    <xf numFmtId="0" fontId="6" fillId="0" borderId="4" xfId="0" applyFont="1" applyFill="1" applyBorder="1" applyAlignment="1">
      <alignment horizontal="right" vertical="center"/>
    </xf>
    <xf numFmtId="0" fontId="6" fillId="0" borderId="1" xfId="0" applyFont="1" applyFill="1" applyBorder="1" applyAlignment="1">
      <alignment horizontal="right" vertical="center"/>
    </xf>
    <xf numFmtId="164" fontId="7" fillId="3" borderId="1" xfId="1" applyNumberFormat="1" applyFont="1" applyFill="1" applyBorder="1" applyAlignment="1">
      <alignment horizontal="center" vertical="center"/>
    </xf>
    <xf numFmtId="0" fontId="4" fillId="0" borderId="0" xfId="0" applyFont="1" applyFill="1" applyAlignment="1">
      <alignment horizontal="center"/>
    </xf>
    <xf numFmtId="164" fontId="3" fillId="0" borderId="0" xfId="1" applyNumberFormat="1" applyFont="1" applyFill="1" applyBorder="1" applyAlignment="1"/>
    <xf numFmtId="2" fontId="7" fillId="0" borderId="1" xfId="1" applyNumberFormat="1" applyFont="1" applyFill="1" applyBorder="1" applyAlignment="1">
      <alignment horizontal="center" vertical="center"/>
    </xf>
    <xf numFmtId="0" fontId="7" fillId="3" borderId="1" xfId="0" applyFont="1" applyFill="1" applyBorder="1" applyAlignment="1">
      <alignment horizontal="center" vertical="center"/>
    </xf>
    <xf numFmtId="165" fontId="6" fillId="0" borderId="1" xfId="1" applyNumberFormat="1" applyFont="1" applyFill="1" applyBorder="1" applyAlignment="1">
      <alignment horizontal="center" vertical="center"/>
    </xf>
    <xf numFmtId="0" fontId="7" fillId="0" borderId="1" xfId="0" applyNumberFormat="1" applyFont="1" applyFill="1" applyBorder="1" applyAlignment="1">
      <alignment vertical="center" wrapText="1"/>
    </xf>
    <xf numFmtId="0" fontId="7" fillId="0" borderId="1" xfId="0" applyFont="1" applyFill="1" applyBorder="1" applyAlignment="1">
      <alignment vertical="center" wrapText="1"/>
    </xf>
    <xf numFmtId="0" fontId="7" fillId="0" borderId="1" xfId="0" applyFont="1" applyFill="1" applyBorder="1" applyAlignment="1">
      <alignment horizontal="left" vertical="center" wrapText="1"/>
    </xf>
    <xf numFmtId="0" fontId="6" fillId="3" borderId="1" xfId="0" applyFont="1" applyFill="1" applyBorder="1" applyAlignment="1">
      <alignment horizontal="center" vertical="center"/>
    </xf>
    <xf numFmtId="0" fontId="7" fillId="3" borderId="1" xfId="0" applyFont="1" applyFill="1" applyBorder="1" applyAlignment="1">
      <alignment vertical="center" wrapText="1"/>
    </xf>
    <xf numFmtId="0" fontId="6" fillId="3" borderId="1" xfId="0" applyFont="1" applyFill="1" applyBorder="1" applyAlignment="1">
      <alignment horizontal="right" vertical="center"/>
    </xf>
    <xf numFmtId="2" fontId="6" fillId="3" borderId="1" xfId="0" applyNumberFormat="1" applyFont="1" applyFill="1" applyBorder="1" applyAlignment="1">
      <alignment horizontal="center" vertical="center"/>
    </xf>
    <xf numFmtId="165" fontId="6" fillId="3" borderId="1" xfId="1" applyNumberFormat="1" applyFont="1" applyFill="1" applyBorder="1" applyAlignment="1">
      <alignment horizontal="center" vertical="center"/>
    </xf>
    <xf numFmtId="2" fontId="6" fillId="3" borderId="1" xfId="1" applyNumberFormat="1" applyFont="1" applyFill="1" applyBorder="1" applyAlignment="1">
      <alignment horizontal="center" vertical="center"/>
    </xf>
    <xf numFmtId="164" fontId="4" fillId="0" borderId="5" xfId="1" applyNumberFormat="1" applyFont="1" applyFill="1" applyBorder="1" applyAlignment="1">
      <alignment horizontal="center"/>
    </xf>
    <xf numFmtId="0" fontId="9" fillId="0" borderId="5" xfId="0" applyFont="1" applyFill="1" applyBorder="1" applyAlignment="1">
      <alignment horizontal="center" vertical="center" wrapText="1"/>
    </xf>
    <xf numFmtId="2" fontId="3" fillId="0" borderId="5" xfId="1" applyNumberFormat="1" applyFont="1" applyFill="1" applyBorder="1" applyAlignment="1">
      <alignment horizontal="center"/>
    </xf>
    <xf numFmtId="164" fontId="3" fillId="0" borderId="5" xfId="1" applyNumberFormat="1" applyFont="1" applyFill="1" applyBorder="1" applyAlignment="1">
      <alignment horizontal="center"/>
    </xf>
    <xf numFmtId="2" fontId="4" fillId="0" borderId="5" xfId="1" applyNumberFormat="1" applyFont="1" applyFill="1" applyBorder="1" applyAlignment="1">
      <alignment horizontal="center"/>
    </xf>
    <xf numFmtId="0" fontId="6" fillId="0" borderId="0" xfId="0" applyFont="1" applyFill="1" applyBorder="1" applyAlignment="1">
      <alignment horizontal="center" vertical="center"/>
    </xf>
    <xf numFmtId="0" fontId="7" fillId="0" borderId="0" xfId="0" applyFont="1" applyFill="1" applyBorder="1" applyAlignment="1">
      <alignment vertical="center" wrapText="1"/>
    </xf>
    <xf numFmtId="0" fontId="6" fillId="0" borderId="0" xfId="0" applyFont="1" applyFill="1" applyBorder="1" applyAlignment="1">
      <alignment horizontal="right" vertical="center"/>
    </xf>
    <xf numFmtId="2" fontId="6" fillId="0" borderId="0" xfId="0" applyNumberFormat="1" applyFont="1" applyFill="1" applyBorder="1" applyAlignment="1">
      <alignment horizontal="center" vertical="center"/>
    </xf>
    <xf numFmtId="165" fontId="6" fillId="0" borderId="0" xfId="1" applyNumberFormat="1" applyFont="1" applyFill="1" applyBorder="1" applyAlignment="1">
      <alignment horizontal="center" vertical="center"/>
    </xf>
    <xf numFmtId="2" fontId="6" fillId="0" borderId="0" xfId="1" applyNumberFormat="1" applyFont="1" applyFill="1" applyBorder="1" applyAlignment="1">
      <alignment horizontal="center" vertical="center"/>
    </xf>
    <xf numFmtId="164" fontId="3" fillId="0" borderId="4" xfId="1" applyNumberFormat="1" applyFont="1" applyFill="1" applyBorder="1" applyAlignment="1"/>
    <xf numFmtId="164" fontId="3" fillId="0" borderId="6" xfId="1" applyNumberFormat="1" applyFont="1" applyFill="1" applyBorder="1" applyAlignment="1"/>
    <xf numFmtId="164" fontId="3" fillId="0" borderId="7" xfId="1" applyNumberFormat="1" applyFont="1" applyFill="1" applyBorder="1" applyAlignment="1"/>
    <xf numFmtId="164" fontId="4" fillId="0" borderId="0" xfId="1" applyNumberFormat="1" applyFont="1" applyFill="1" applyBorder="1" applyAlignment="1">
      <alignment horizontal="center"/>
    </xf>
    <xf numFmtId="2" fontId="4" fillId="0" borderId="0" xfId="1" applyNumberFormat="1" applyFont="1" applyFill="1" applyBorder="1" applyAlignment="1">
      <alignment horizontal="center"/>
    </xf>
    <xf numFmtId="0" fontId="3" fillId="0" borderId="0" xfId="0" applyFont="1" applyFill="1" applyBorder="1" applyAlignment="1">
      <alignment horizontal="center"/>
    </xf>
    <xf numFmtId="0" fontId="9" fillId="0" borderId="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right"/>
    </xf>
    <xf numFmtId="0" fontId="0" fillId="0" borderId="0" xfId="0" applyBorder="1"/>
    <xf numFmtId="0" fontId="7" fillId="3" borderId="1" xfId="0" applyFont="1" applyFill="1" applyBorder="1" applyAlignment="1">
      <alignment horizontal="center" vertical="center"/>
    </xf>
    <xf numFmtId="0" fontId="7" fillId="3" borderId="1" xfId="0" applyFont="1" applyFill="1" applyBorder="1" applyAlignment="1">
      <alignment horizontal="center" vertical="center"/>
    </xf>
    <xf numFmtId="164" fontId="3" fillId="0" borderId="0" xfId="1" applyNumberFormat="1" applyFont="1" applyFill="1" applyBorder="1" applyAlignment="1">
      <alignment horizontal="left"/>
    </xf>
    <xf numFmtId="0" fontId="7" fillId="3" borderId="1" xfId="0" applyFont="1" applyFill="1" applyBorder="1" applyAlignment="1">
      <alignment horizontal="center" vertical="center"/>
    </xf>
    <xf numFmtId="164" fontId="3" fillId="0" borderId="1" xfId="1" applyNumberFormat="1" applyFont="1" applyFill="1" applyBorder="1" applyAlignment="1">
      <alignment horizontal="left"/>
    </xf>
    <xf numFmtId="164" fontId="4" fillId="0" borderId="5" xfId="1" applyNumberFormat="1" applyFont="1" applyFill="1" applyBorder="1" applyAlignment="1"/>
    <xf numFmtId="0" fontId="6" fillId="0" borderId="0" xfId="0" applyFont="1" applyFill="1" applyBorder="1" applyAlignment="1">
      <alignment vertical="center" wrapText="1"/>
    </xf>
    <xf numFmtId="0" fontId="6" fillId="0" borderId="8" xfId="0" applyFont="1" applyFill="1" applyBorder="1" applyAlignment="1">
      <alignment horizontal="center" vertical="center"/>
    </xf>
    <xf numFmtId="0" fontId="6" fillId="0" borderId="8" xfId="0" applyFont="1" applyFill="1" applyBorder="1" applyAlignment="1">
      <alignment vertical="center" wrapText="1"/>
    </xf>
    <xf numFmtId="0" fontId="6" fillId="0" borderId="8" xfId="0" applyFont="1" applyFill="1" applyBorder="1" applyAlignment="1">
      <alignment horizontal="right" vertical="center"/>
    </xf>
    <xf numFmtId="2" fontId="6" fillId="0" borderId="8" xfId="0" applyNumberFormat="1" applyFont="1" applyFill="1" applyBorder="1" applyAlignment="1">
      <alignment horizontal="center" vertical="center"/>
    </xf>
    <xf numFmtId="0" fontId="6" fillId="0" borderId="9" xfId="0" applyFont="1" applyFill="1" applyBorder="1" applyAlignment="1">
      <alignment horizontal="center" vertical="center"/>
    </xf>
    <xf numFmtId="0" fontId="7" fillId="4" borderId="1" xfId="0" applyFont="1" applyFill="1" applyBorder="1" applyAlignment="1">
      <alignment horizontal="center" vertical="center"/>
    </xf>
    <xf numFmtId="0" fontId="7" fillId="4" borderId="1" xfId="0" applyFont="1" applyFill="1" applyBorder="1" applyAlignment="1">
      <alignment horizontal="right" vertical="center"/>
    </xf>
    <xf numFmtId="2" fontId="7" fillId="4" borderId="1" xfId="0" applyNumberFormat="1" applyFont="1" applyFill="1" applyBorder="1" applyAlignment="1">
      <alignment horizontal="center" vertical="center"/>
    </xf>
    <xf numFmtId="165" fontId="7" fillId="4" borderId="1" xfId="1" applyNumberFormat="1" applyFont="1" applyFill="1" applyBorder="1" applyAlignment="1">
      <alignment horizontal="center" vertical="center"/>
    </xf>
    <xf numFmtId="2" fontId="7" fillId="4" borderId="1" xfId="1" applyNumberFormat="1" applyFont="1" applyFill="1" applyBorder="1" applyAlignment="1">
      <alignment horizontal="center" vertical="center"/>
    </xf>
    <xf numFmtId="0" fontId="4" fillId="4" borderId="1" xfId="0" applyFont="1" applyFill="1" applyBorder="1" applyAlignment="1">
      <alignment horizontal="center"/>
    </xf>
    <xf numFmtId="0" fontId="4" fillId="4" borderId="1" xfId="0" applyFont="1" applyFill="1" applyBorder="1" applyAlignment="1">
      <alignment horizontal="right"/>
    </xf>
    <xf numFmtId="0" fontId="4" fillId="4" borderId="1" xfId="0" applyFont="1" applyFill="1" applyBorder="1"/>
    <xf numFmtId="164" fontId="4" fillId="4" borderId="1" xfId="1" applyNumberFormat="1" applyFont="1" applyFill="1" applyBorder="1" applyAlignment="1">
      <alignment horizontal="center"/>
    </xf>
    <xf numFmtId="2" fontId="4" fillId="4" borderId="1" xfId="1" applyNumberFormat="1" applyFont="1" applyFill="1" applyBorder="1" applyAlignment="1">
      <alignment horizontal="center"/>
    </xf>
    <xf numFmtId="166" fontId="6" fillId="0" borderId="1" xfId="1" applyNumberFormat="1" applyFont="1" applyFill="1" applyBorder="1" applyAlignment="1" applyProtection="1">
      <alignment horizontal="center" vertical="center"/>
    </xf>
    <xf numFmtId="0" fontId="5" fillId="0" borderId="0" xfId="0" applyFont="1" applyFill="1" applyAlignment="1">
      <alignment horizontal="left"/>
    </xf>
    <xf numFmtId="0" fontId="4" fillId="0" borderId="0" xfId="0" applyFont="1" applyFill="1" applyBorder="1" applyAlignment="1">
      <alignment horizontal="left"/>
    </xf>
    <xf numFmtId="9" fontId="7" fillId="5" borderId="1" xfId="4" applyFont="1" applyFill="1" applyBorder="1" applyAlignment="1">
      <alignment horizontal="center" vertical="center"/>
    </xf>
    <xf numFmtId="9" fontId="7" fillId="0" borderId="0" xfId="4" applyFont="1" applyFill="1" applyAlignment="1">
      <alignment vertical="center"/>
    </xf>
    <xf numFmtId="0" fontId="7" fillId="3" borderId="1" xfId="0" applyFont="1" applyFill="1" applyBorder="1" applyAlignment="1">
      <alignment horizontal="center" vertical="center"/>
    </xf>
    <xf numFmtId="164" fontId="4" fillId="3" borderId="1" xfId="1" applyNumberFormat="1" applyFont="1" applyFill="1" applyBorder="1" applyAlignment="1">
      <alignment horizontal="center" vertical="center"/>
    </xf>
    <xf numFmtId="0" fontId="4" fillId="3" borderId="4" xfId="0" applyFont="1" applyFill="1" applyBorder="1" applyAlignment="1">
      <alignment horizontal="center"/>
    </xf>
    <xf numFmtId="0" fontId="4" fillId="3" borderId="7" xfId="0" applyFont="1" applyFill="1" applyBorder="1" applyAlignment="1">
      <alignment horizontal="center"/>
    </xf>
    <xf numFmtId="0" fontId="4" fillId="3" borderId="6" xfId="0" applyFont="1" applyFill="1" applyBorder="1" applyAlignment="1">
      <alignment horizontal="center"/>
    </xf>
    <xf numFmtId="164" fontId="3" fillId="0" borderId="1" xfId="1" applyNumberFormat="1" applyFont="1" applyFill="1" applyBorder="1" applyAlignment="1">
      <alignment horizontal="left"/>
    </xf>
    <xf numFmtId="164" fontId="3" fillId="0" borderId="0" xfId="1" applyNumberFormat="1" applyFont="1" applyFill="1" applyBorder="1" applyAlignment="1">
      <alignment horizontal="left"/>
    </xf>
    <xf numFmtId="164" fontId="3" fillId="0" borderId="0" xfId="1" applyNumberFormat="1" applyFont="1" applyFill="1" applyBorder="1" applyAlignment="1">
      <alignment horizontal="center"/>
    </xf>
    <xf numFmtId="164" fontId="4" fillId="0" borderId="0" xfId="1" applyNumberFormat="1" applyFont="1" applyFill="1" applyAlignment="1">
      <alignment horizontal="center"/>
    </xf>
    <xf numFmtId="164" fontId="4" fillId="0" borderId="5" xfId="1" applyNumberFormat="1" applyFont="1" applyFill="1" applyBorder="1" applyAlignment="1">
      <alignment horizontal="center"/>
    </xf>
    <xf numFmtId="164" fontId="3" fillId="0" borderId="4" xfId="1" applyNumberFormat="1" applyFont="1" applyFill="1" applyBorder="1" applyAlignment="1">
      <alignment horizontal="left"/>
    </xf>
    <xf numFmtId="164" fontId="3" fillId="0" borderId="6" xfId="1" applyNumberFormat="1" applyFont="1" applyFill="1" applyBorder="1" applyAlignment="1">
      <alignment horizontal="left"/>
    </xf>
    <xf numFmtId="0" fontId="5" fillId="0" borderId="0" xfId="0" applyFont="1" applyFill="1" applyAlignment="1">
      <alignment horizontal="left"/>
    </xf>
    <xf numFmtId="0" fontId="4" fillId="0" borderId="0" xfId="0" applyFont="1" applyFill="1" applyBorder="1" applyAlignment="1">
      <alignment horizontal="left"/>
    </xf>
    <xf numFmtId="9" fontId="7" fillId="5" borderId="4" xfId="4" applyFont="1" applyFill="1" applyBorder="1" applyAlignment="1">
      <alignment horizontal="center" vertical="center"/>
    </xf>
    <xf numFmtId="9" fontId="7" fillId="5" borderId="7" xfId="4" applyFont="1" applyFill="1" applyBorder="1" applyAlignment="1">
      <alignment horizontal="center" vertical="center"/>
    </xf>
    <xf numFmtId="9" fontId="7" fillId="5" borderId="6" xfId="4" applyFont="1" applyFill="1" applyBorder="1" applyAlignment="1">
      <alignment horizontal="center" vertical="center"/>
    </xf>
    <xf numFmtId="164" fontId="3" fillId="0" borderId="4" xfId="1" applyNumberFormat="1" applyFont="1" applyFill="1" applyBorder="1" applyAlignment="1">
      <alignment horizontal="center"/>
    </xf>
    <xf numFmtId="164" fontId="3" fillId="0" borderId="7" xfId="1" applyNumberFormat="1" applyFont="1" applyFill="1" applyBorder="1" applyAlignment="1">
      <alignment horizontal="center"/>
    </xf>
    <xf numFmtId="164" fontId="3" fillId="0" borderId="6" xfId="1" applyNumberFormat="1" applyFont="1" applyFill="1" applyBorder="1" applyAlignment="1">
      <alignment horizontal="center"/>
    </xf>
    <xf numFmtId="0" fontId="3" fillId="0" borderId="0" xfId="0" applyFont="1" applyFill="1" applyAlignment="1">
      <alignment horizontal="center" vertical="center" wrapText="1"/>
    </xf>
    <xf numFmtId="0" fontId="7" fillId="4" borderId="4" xfId="0" applyFont="1" applyFill="1" applyBorder="1" applyAlignment="1">
      <alignment horizontal="center" vertical="center"/>
    </xf>
    <xf numFmtId="0" fontId="7" fillId="4" borderId="6" xfId="0" applyFont="1" applyFill="1" applyBorder="1" applyAlignment="1">
      <alignment horizontal="center" vertical="center"/>
    </xf>
    <xf numFmtId="0" fontId="4" fillId="0" borderId="0" xfId="0" applyFont="1" applyFill="1" applyBorder="1" applyAlignment="1">
      <alignment horizontal="left" wrapText="1"/>
    </xf>
    <xf numFmtId="0" fontId="4" fillId="4" borderId="4" xfId="0" applyFont="1" applyFill="1" applyBorder="1" applyAlignment="1">
      <alignment horizontal="center"/>
    </xf>
    <xf numFmtId="0" fontId="4" fillId="4" borderId="6" xfId="0" applyFont="1" applyFill="1" applyBorder="1" applyAlignment="1">
      <alignment horizontal="center"/>
    </xf>
    <xf numFmtId="0" fontId="7" fillId="0" borderId="0" xfId="0" applyFont="1" applyFill="1" applyBorder="1" applyAlignment="1">
      <alignment horizontal="left" wrapText="1"/>
    </xf>
  </cellXfs>
  <cellStyles count="5">
    <cellStyle name="Comma" xfId="1" builtinId="3"/>
    <cellStyle name="Normal" xfId="0" builtinId="0"/>
    <cellStyle name="Normal 2" xfId="2"/>
    <cellStyle name="Normal 3" xfId="3"/>
    <cellStyle name="Percent" xfId="4" builtinId="5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sheet1.xml><?xml version="1.0" encoding="utf-8"?>
<worksheet xmlns="http://schemas.openxmlformats.org/spreadsheetml/2006/main" xmlns:r="http://schemas.openxmlformats.org/officeDocument/2006/relationships">
  <sheetPr>
    <tabColor rgb="FFFFFF00"/>
  </sheetPr>
  <dimension ref="A1:AS158"/>
  <sheetViews>
    <sheetView showGridLines="0" zoomScaleSheetLayoutView="100" workbookViewId="0">
      <pane xSplit="5" ySplit="10" topLeftCell="AB148" activePane="bottomRight" state="frozen"/>
      <selection activeCell="AI4" activeCellId="2" sqref="S4:V6 X4:AA6 AI4:AL6"/>
      <selection pane="topRight" activeCell="AI4" activeCellId="2" sqref="S4:V6 X4:AA6 AI4:AL6"/>
      <selection pane="bottomLeft" activeCell="AI4" activeCellId="2" sqref="S4:V6 X4:AA6 AI4:AL6"/>
      <selection pane="bottomRight" activeCell="AN31" sqref="AN31"/>
    </sheetView>
  </sheetViews>
  <sheetFormatPr defaultRowHeight="17.25" customHeight="1" outlineLevelRow="2"/>
  <cols>
    <col min="1" max="1" width="3.85546875" style="4" customWidth="1"/>
    <col min="2" max="2" width="17.140625" style="3" customWidth="1"/>
    <col min="3" max="3" width="7" style="4" customWidth="1"/>
    <col min="4" max="4" width="6.85546875" style="8" customWidth="1"/>
    <col min="5" max="5" width="8.28515625" style="2" customWidth="1"/>
    <col min="6" max="6" width="8" style="23" customWidth="1"/>
    <col min="7" max="7" width="8" style="25" customWidth="1"/>
    <col min="8" max="8" width="8" style="23" customWidth="1"/>
    <col min="9" max="9" width="8" style="25" customWidth="1"/>
    <col min="10" max="10" width="8" style="23" customWidth="1"/>
    <col min="11" max="11" width="8" style="25" customWidth="1"/>
    <col min="12" max="12" width="8" style="17" customWidth="1"/>
    <col min="13" max="13" width="8" style="24" customWidth="1"/>
    <col min="14" max="14" width="8" style="23" customWidth="1"/>
    <col min="15" max="15" width="8" style="25" customWidth="1"/>
    <col min="16" max="16" width="8" style="23" customWidth="1"/>
    <col min="17" max="17" width="8" style="25" customWidth="1"/>
    <col min="18" max="18" width="8" style="23" customWidth="1"/>
    <col min="19" max="19" width="8" style="25" customWidth="1"/>
    <col min="20" max="20" width="8" style="17" customWidth="1"/>
    <col min="21" max="21" width="8" style="24" customWidth="1"/>
    <col min="22" max="22" width="8" style="23" customWidth="1"/>
    <col min="23" max="23" width="8" style="25" customWidth="1"/>
    <col min="24" max="24" width="8" style="23" customWidth="1"/>
    <col min="25" max="25" width="8" style="25" customWidth="1"/>
    <col min="26" max="26" width="8" style="23" customWidth="1"/>
    <col min="27" max="27" width="8" style="25" customWidth="1"/>
    <col min="28" max="28" width="8" style="17" customWidth="1"/>
    <col min="29" max="29" width="8" style="24" customWidth="1"/>
    <col min="30" max="30" width="8" style="23" customWidth="1"/>
    <col min="31" max="31" width="8" style="25" customWidth="1"/>
    <col min="32" max="32" width="8" style="23" customWidth="1"/>
    <col min="33" max="33" width="8" style="25" customWidth="1"/>
    <col min="34" max="34" width="8" style="23" customWidth="1"/>
    <col min="35" max="35" width="8" style="25" customWidth="1"/>
    <col min="36" max="36" width="8" style="17" customWidth="1"/>
    <col min="37" max="37" width="8" style="24" customWidth="1"/>
    <col min="38" max="38" width="8" style="23" customWidth="1"/>
    <col min="39" max="39" width="8" style="25" customWidth="1"/>
    <col min="41" max="16384" width="9.140625" style="2"/>
  </cols>
  <sheetData>
    <row r="1" spans="1:45" ht="17.25" customHeight="1">
      <c r="A1" s="113" t="s">
        <v>146</v>
      </c>
      <c r="B1" s="113"/>
      <c r="C1" s="113"/>
      <c r="D1" s="113"/>
      <c r="E1" s="1"/>
      <c r="N1" s="17"/>
      <c r="O1" s="24"/>
      <c r="P1" s="17"/>
      <c r="Q1" s="24"/>
      <c r="R1" s="17"/>
      <c r="S1" s="24"/>
    </row>
    <row r="2" spans="1:45" ht="17.25" customHeight="1">
      <c r="A2" s="114" t="s">
        <v>233</v>
      </c>
      <c r="B2" s="114"/>
      <c r="C2" s="114"/>
      <c r="D2" s="114"/>
      <c r="E2" s="114"/>
      <c r="Q2" s="24"/>
      <c r="R2" s="17"/>
      <c r="S2" s="24"/>
      <c r="AB2" s="109"/>
      <c r="AC2" s="109"/>
      <c r="AD2" s="109"/>
    </row>
    <row r="3" spans="1:45" ht="17.25" customHeight="1">
      <c r="A3" s="40"/>
      <c r="D3" s="5"/>
      <c r="E3" s="6"/>
      <c r="F3" s="2"/>
      <c r="G3" s="2"/>
      <c r="H3" s="2"/>
      <c r="I3" s="2"/>
      <c r="J3" s="2"/>
      <c r="K3" s="2"/>
      <c r="L3" s="2"/>
    </row>
    <row r="4" spans="1:45" ht="17.25" customHeight="1">
      <c r="A4" s="40"/>
      <c r="D4" s="107"/>
      <c r="E4" s="107"/>
      <c r="F4" s="41"/>
      <c r="G4" s="41"/>
      <c r="H4" s="41"/>
      <c r="I4" s="41"/>
      <c r="J4" s="41"/>
      <c r="K4" s="107"/>
      <c r="L4" s="107"/>
      <c r="M4" s="108"/>
      <c r="N4" s="108"/>
      <c r="O4" s="108"/>
      <c r="P4" s="108"/>
      <c r="Q4" s="111" t="s">
        <v>165</v>
      </c>
      <c r="R4" s="112"/>
      <c r="S4" s="65" t="s">
        <v>247</v>
      </c>
      <c r="T4" s="67"/>
      <c r="U4" s="67"/>
      <c r="V4" s="66"/>
      <c r="X4" s="65"/>
      <c r="Y4" s="67"/>
      <c r="Z4" s="67"/>
      <c r="AA4" s="66"/>
      <c r="AB4" s="108"/>
      <c r="AC4" s="108"/>
      <c r="AD4" s="108"/>
      <c r="AE4" s="108"/>
      <c r="AF4" s="41"/>
      <c r="AG4" s="106" t="s">
        <v>165</v>
      </c>
      <c r="AH4" s="106"/>
      <c r="AI4" s="65" t="str">
        <f>S4</f>
        <v>Md. Mamunur Rashid</v>
      </c>
      <c r="AJ4" s="67"/>
      <c r="AK4" s="67"/>
      <c r="AL4" s="66"/>
      <c r="AN4" s="107"/>
      <c r="AO4" s="107"/>
      <c r="AP4" s="108"/>
      <c r="AQ4" s="108"/>
      <c r="AR4" s="108"/>
      <c r="AS4" s="108"/>
    </row>
    <row r="5" spans="1:45" ht="17.25" customHeight="1">
      <c r="A5" s="40"/>
      <c r="D5" s="107"/>
      <c r="E5" s="107"/>
      <c r="F5" s="41"/>
      <c r="G5" s="41"/>
      <c r="H5" s="41"/>
      <c r="I5" s="41"/>
      <c r="J5" s="41"/>
      <c r="K5" s="107"/>
      <c r="L5" s="107"/>
      <c r="M5" s="108"/>
      <c r="N5" s="108"/>
      <c r="O5" s="108"/>
      <c r="P5" s="108"/>
      <c r="Q5" s="111" t="s">
        <v>162</v>
      </c>
      <c r="R5" s="112"/>
      <c r="S5" s="65">
        <v>3230</v>
      </c>
      <c r="T5" s="67"/>
      <c r="U5" s="67"/>
      <c r="V5" s="66"/>
      <c r="X5" s="65"/>
      <c r="Y5" s="67"/>
      <c r="Z5" s="67"/>
      <c r="AA5" s="66"/>
      <c r="AB5" s="108"/>
      <c r="AC5" s="108"/>
      <c r="AD5" s="108"/>
      <c r="AE5" s="108"/>
      <c r="AF5" s="41"/>
      <c r="AG5" s="106" t="s">
        <v>162</v>
      </c>
      <c r="AH5" s="106"/>
      <c r="AI5" s="65">
        <f>S5</f>
        <v>3230</v>
      </c>
      <c r="AJ5" s="67"/>
      <c r="AK5" s="67"/>
      <c r="AL5" s="66"/>
      <c r="AN5" s="107"/>
      <c r="AO5" s="107"/>
      <c r="AP5" s="108"/>
      <c r="AQ5" s="108"/>
      <c r="AR5" s="108"/>
      <c r="AS5" s="108"/>
    </row>
    <row r="6" spans="1:45" ht="17.25" customHeight="1">
      <c r="A6" s="40"/>
      <c r="D6" s="107"/>
      <c r="E6" s="107"/>
      <c r="F6" s="41"/>
      <c r="G6" s="41"/>
      <c r="H6" s="41"/>
      <c r="I6" s="41"/>
      <c r="J6" s="41"/>
      <c r="K6" s="107"/>
      <c r="L6" s="107"/>
      <c r="M6" s="108"/>
      <c r="N6" s="108"/>
      <c r="O6" s="108"/>
      <c r="P6" s="108"/>
      <c r="Q6" s="111" t="s">
        <v>166</v>
      </c>
      <c r="R6" s="112"/>
      <c r="S6" s="65" t="s">
        <v>248</v>
      </c>
      <c r="T6" s="67"/>
      <c r="U6" s="67"/>
      <c r="V6" s="66"/>
      <c r="X6" s="65"/>
      <c r="Y6" s="67"/>
      <c r="Z6" s="67"/>
      <c r="AA6" s="66"/>
      <c r="AB6" s="108"/>
      <c r="AC6" s="108"/>
      <c r="AD6" s="108"/>
      <c r="AE6" s="108"/>
      <c r="AF6" s="41"/>
      <c r="AG6" s="106" t="s">
        <v>166</v>
      </c>
      <c r="AH6" s="106"/>
      <c r="AI6" s="65" t="str">
        <f>S6</f>
        <v>Jessore</v>
      </c>
      <c r="AJ6" s="67"/>
      <c r="AK6" s="67"/>
      <c r="AL6" s="66"/>
      <c r="AN6" s="107"/>
      <c r="AO6" s="107"/>
      <c r="AP6" s="108"/>
      <c r="AQ6" s="108"/>
      <c r="AR6" s="108"/>
      <c r="AS6" s="108"/>
    </row>
    <row r="8" spans="1:45" ht="17.25" customHeight="1">
      <c r="A8" s="40"/>
      <c r="D8" s="5"/>
      <c r="E8" s="6"/>
      <c r="M8" s="79" t="s">
        <v>239</v>
      </c>
      <c r="N8" s="79"/>
      <c r="O8" s="79"/>
      <c r="P8" s="79"/>
      <c r="Q8" s="79"/>
      <c r="S8" s="109" t="s">
        <v>145</v>
      </c>
      <c r="T8" s="109"/>
      <c r="U8" s="109"/>
      <c r="AB8" s="109"/>
      <c r="AC8" s="109"/>
      <c r="AD8" s="109"/>
      <c r="AF8" s="110" t="s">
        <v>156</v>
      </c>
      <c r="AG8" s="110"/>
      <c r="AH8" s="110"/>
      <c r="AI8" s="110"/>
      <c r="AJ8" s="110"/>
      <c r="AK8" s="109" t="s">
        <v>145</v>
      </c>
      <c r="AL8" s="109"/>
      <c r="AM8" s="109"/>
    </row>
    <row r="9" spans="1:45" s="7" customFormat="1" ht="17.25" customHeight="1">
      <c r="A9" s="103" t="s">
        <v>131</v>
      </c>
      <c r="B9" s="104"/>
      <c r="C9" s="104"/>
      <c r="D9" s="104"/>
      <c r="E9" s="105"/>
      <c r="F9" s="102" t="s">
        <v>3</v>
      </c>
      <c r="G9" s="102"/>
      <c r="H9" s="102" t="s">
        <v>4</v>
      </c>
      <c r="I9" s="102"/>
      <c r="J9" s="102" t="s">
        <v>5</v>
      </c>
      <c r="K9" s="102"/>
      <c r="L9" s="102" t="s">
        <v>158</v>
      </c>
      <c r="M9" s="102"/>
      <c r="N9" s="102" t="s">
        <v>6</v>
      </c>
      <c r="O9" s="102"/>
      <c r="P9" s="102" t="s">
        <v>1</v>
      </c>
      <c r="Q9" s="102"/>
      <c r="R9" s="102" t="s">
        <v>7</v>
      </c>
      <c r="S9" s="102"/>
      <c r="T9" s="102" t="s">
        <v>159</v>
      </c>
      <c r="U9" s="102"/>
      <c r="V9" s="102" t="s">
        <v>8</v>
      </c>
      <c r="W9" s="102"/>
      <c r="X9" s="102" t="s">
        <v>9</v>
      </c>
      <c r="Y9" s="102"/>
      <c r="Z9" s="102" t="s">
        <v>13</v>
      </c>
      <c r="AA9" s="102"/>
      <c r="AB9" s="102" t="s">
        <v>160</v>
      </c>
      <c r="AC9" s="102"/>
      <c r="AD9" s="102" t="s">
        <v>10</v>
      </c>
      <c r="AE9" s="102"/>
      <c r="AF9" s="102" t="s">
        <v>11</v>
      </c>
      <c r="AG9" s="102"/>
      <c r="AH9" s="102" t="s">
        <v>12</v>
      </c>
      <c r="AI9" s="102"/>
      <c r="AJ9" s="102" t="s">
        <v>161</v>
      </c>
      <c r="AK9" s="102"/>
      <c r="AL9" s="102" t="s">
        <v>0</v>
      </c>
      <c r="AM9" s="102"/>
    </row>
    <row r="10" spans="1:45" s="3" customFormat="1" ht="30" customHeight="1">
      <c r="A10" s="32" t="s">
        <v>14</v>
      </c>
      <c r="B10" s="32" t="s">
        <v>2</v>
      </c>
      <c r="C10" s="32" t="s">
        <v>130</v>
      </c>
      <c r="D10" s="32" t="s">
        <v>142</v>
      </c>
      <c r="E10" s="32" t="s">
        <v>144</v>
      </c>
      <c r="F10" s="33" t="s">
        <v>154</v>
      </c>
      <c r="G10" s="34" t="s">
        <v>155</v>
      </c>
      <c r="H10" s="33" t="s">
        <v>154</v>
      </c>
      <c r="I10" s="34" t="s">
        <v>155</v>
      </c>
      <c r="J10" s="33" t="s">
        <v>154</v>
      </c>
      <c r="K10" s="34" t="s">
        <v>155</v>
      </c>
      <c r="L10" s="33" t="s">
        <v>154</v>
      </c>
      <c r="M10" s="34" t="s">
        <v>155</v>
      </c>
      <c r="N10" s="33" t="s">
        <v>154</v>
      </c>
      <c r="O10" s="34" t="s">
        <v>155</v>
      </c>
      <c r="P10" s="33" t="s">
        <v>154</v>
      </c>
      <c r="Q10" s="34" t="s">
        <v>155</v>
      </c>
      <c r="R10" s="33" t="s">
        <v>154</v>
      </c>
      <c r="S10" s="34" t="s">
        <v>155</v>
      </c>
      <c r="T10" s="33" t="s">
        <v>154</v>
      </c>
      <c r="U10" s="34" t="s">
        <v>155</v>
      </c>
      <c r="V10" s="33" t="s">
        <v>154</v>
      </c>
      <c r="W10" s="34" t="s">
        <v>155</v>
      </c>
      <c r="X10" s="33" t="s">
        <v>154</v>
      </c>
      <c r="Y10" s="34" t="s">
        <v>155</v>
      </c>
      <c r="Z10" s="33" t="s">
        <v>154</v>
      </c>
      <c r="AA10" s="34" t="s">
        <v>155</v>
      </c>
      <c r="AB10" s="33" t="s">
        <v>154</v>
      </c>
      <c r="AC10" s="34" t="s">
        <v>155</v>
      </c>
      <c r="AD10" s="33" t="s">
        <v>154</v>
      </c>
      <c r="AE10" s="34" t="s">
        <v>155</v>
      </c>
      <c r="AF10" s="33" t="s">
        <v>154</v>
      </c>
      <c r="AG10" s="34" t="s">
        <v>155</v>
      </c>
      <c r="AH10" s="33" t="s">
        <v>154</v>
      </c>
      <c r="AI10" s="34" t="s">
        <v>155</v>
      </c>
      <c r="AJ10" s="33" t="s">
        <v>154</v>
      </c>
      <c r="AK10" s="34" t="s">
        <v>155</v>
      </c>
      <c r="AL10" s="33" t="s">
        <v>154</v>
      </c>
      <c r="AM10" s="34" t="s">
        <v>155</v>
      </c>
    </row>
    <row r="11" spans="1:45" s="15" customFormat="1" ht="17.25" hidden="1" customHeight="1" outlineLevel="2">
      <c r="A11" s="31">
        <v>1</v>
      </c>
      <c r="B11" s="30" t="s">
        <v>15</v>
      </c>
      <c r="C11" s="31" t="s">
        <v>16</v>
      </c>
      <c r="D11" s="35">
        <v>1000</v>
      </c>
      <c r="E11" s="11">
        <v>47</v>
      </c>
      <c r="F11" s="20">
        <f>'Jessore R'!F11*'MT or KL'!$D11/1000000</f>
        <v>31</v>
      </c>
      <c r="G11" s="10">
        <f>'Jessore R'!G11</f>
        <v>1.4570000000000001</v>
      </c>
      <c r="H11" s="20">
        <f>'Jessore R'!H11*'MT or KL'!$D11/1000000</f>
        <v>2.6</v>
      </c>
      <c r="I11" s="10">
        <f>'Jessore R'!I11</f>
        <v>0.1222</v>
      </c>
      <c r="J11" s="20">
        <f>'Jessore R'!J11*'MT or KL'!$D11/1000000</f>
        <v>0</v>
      </c>
      <c r="K11" s="10">
        <f>'Jessore R'!K11</f>
        <v>0</v>
      </c>
      <c r="L11" s="26">
        <f>F11+H11+J11</f>
        <v>33.6</v>
      </c>
      <c r="M11" s="42">
        <f>G11+I11+K11</f>
        <v>1.5792000000000002</v>
      </c>
      <c r="N11" s="20">
        <f>'Jessore R'!N11*'MT or KL'!$D11/1000000</f>
        <v>0</v>
      </c>
      <c r="O11" s="10">
        <f>'Jessore R'!O11</f>
        <v>0</v>
      </c>
      <c r="P11" s="20">
        <f>'Jessore R'!P11*'MT or KL'!$D11/1000000</f>
        <v>3</v>
      </c>
      <c r="Q11" s="10">
        <f>'Jessore R'!Q11</f>
        <v>0.14099999999999999</v>
      </c>
      <c r="R11" s="20">
        <f>'Jessore R'!R11*'MT or KL'!$D11/1000000</f>
        <v>37</v>
      </c>
      <c r="S11" s="10">
        <f>'Jessore R'!S11</f>
        <v>1.7390000000000001</v>
      </c>
      <c r="T11" s="26">
        <f>N11+P11+R11</f>
        <v>40</v>
      </c>
      <c r="U11" s="42">
        <f>O11+Q11+S11</f>
        <v>1.8800000000000001</v>
      </c>
      <c r="V11" s="20">
        <f>'Jessore R'!V11*'MT or KL'!$D11/1000000</f>
        <v>19.600000000000001</v>
      </c>
      <c r="W11" s="10">
        <f>'Jessore R'!W11</f>
        <v>0.92120000000000002</v>
      </c>
      <c r="X11" s="20">
        <f>'Jessore R'!X11*'MT or KL'!$D11/1000000</f>
        <v>5</v>
      </c>
      <c r="Y11" s="10">
        <f>'Jessore R'!Y11</f>
        <v>0.23499999999999999</v>
      </c>
      <c r="Z11" s="20">
        <f>'Jessore R'!Z11*'MT or KL'!$D11/1000000</f>
        <v>0.1</v>
      </c>
      <c r="AA11" s="10">
        <f>'Jessore R'!AA11</f>
        <v>4.7000000000000002E-3</v>
      </c>
      <c r="AB11" s="26">
        <f>V11+X11+Z11</f>
        <v>24.700000000000003</v>
      </c>
      <c r="AC11" s="42">
        <f>W11+Y11+AA11</f>
        <v>1.1609</v>
      </c>
      <c r="AD11" s="20">
        <f>'Jessore R'!AD11*'MT or KL'!$D11/1000000</f>
        <v>0</v>
      </c>
      <c r="AE11" s="10">
        <f>'Jessore R'!AE11</f>
        <v>0</v>
      </c>
      <c r="AF11" s="20">
        <f>'Jessore R'!AF11*'MT or KL'!$D11/1000000</f>
        <v>14</v>
      </c>
      <c r="AG11" s="10">
        <f>'Jessore R'!AG11</f>
        <v>0.65800000000000003</v>
      </c>
      <c r="AH11" s="20">
        <f>'Jessore R'!AH11*'MT or KL'!$D11/1000000</f>
        <v>80</v>
      </c>
      <c r="AI11" s="10">
        <f>'Jessore R'!AI11</f>
        <v>3.76</v>
      </c>
      <c r="AJ11" s="26">
        <f>AD11+AF11+AH11</f>
        <v>94</v>
      </c>
      <c r="AK11" s="42">
        <f>AE11+AG11+AI11</f>
        <v>4.4180000000000001</v>
      </c>
      <c r="AL11" s="26">
        <f>L11+T11+AB11+AJ11</f>
        <v>192.3</v>
      </c>
      <c r="AM11" s="42">
        <f>M11+U11+AC11+AK11</f>
        <v>9.0381</v>
      </c>
    </row>
    <row r="12" spans="1:45" s="15" customFormat="1" ht="17.25" hidden="1" customHeight="1" outlineLevel="2">
      <c r="A12" s="13">
        <v>2</v>
      </c>
      <c r="B12" s="9" t="s">
        <v>15</v>
      </c>
      <c r="C12" s="13" t="s">
        <v>17</v>
      </c>
      <c r="D12" s="36">
        <v>2000</v>
      </c>
      <c r="E12" s="11">
        <v>87</v>
      </c>
      <c r="F12" s="20">
        <f>'Jessore R'!F12*'MT or KL'!$D12/1000000</f>
        <v>2</v>
      </c>
      <c r="G12" s="10">
        <f>'Jessore R'!G12</f>
        <v>8.6999999999999994E-2</v>
      </c>
      <c r="H12" s="20">
        <f>'Jessore R'!H12*'MT or KL'!$D12/1000000</f>
        <v>0</v>
      </c>
      <c r="I12" s="10">
        <f>'Jessore R'!I12</f>
        <v>0</v>
      </c>
      <c r="J12" s="20">
        <f>'Jessore R'!J12*'MT or KL'!$D12/1000000</f>
        <v>0</v>
      </c>
      <c r="K12" s="10">
        <f>'Jessore R'!K12</f>
        <v>0</v>
      </c>
      <c r="L12" s="26">
        <f t="shared" ref="L12:L102" si="0">F12+H12+J12</f>
        <v>2</v>
      </c>
      <c r="M12" s="42">
        <f t="shared" ref="M12:M102" si="1">G12+I12+K12</f>
        <v>8.6999999999999994E-2</v>
      </c>
      <c r="N12" s="20">
        <f>'Jessore R'!N12*'MT or KL'!$D12/1000000</f>
        <v>0</v>
      </c>
      <c r="O12" s="10">
        <f>'Jessore R'!O12</f>
        <v>0</v>
      </c>
      <c r="P12" s="20">
        <f>'Jessore R'!P12*'MT or KL'!$D12/1000000</f>
        <v>0</v>
      </c>
      <c r="Q12" s="10">
        <f>'Jessore R'!Q12</f>
        <v>0</v>
      </c>
      <c r="R12" s="20">
        <f>'Jessore R'!R12*'MT or KL'!$D12/1000000</f>
        <v>2</v>
      </c>
      <c r="S12" s="10">
        <f>'Jessore R'!S12</f>
        <v>8.6999999999999994E-2</v>
      </c>
      <c r="T12" s="26">
        <f t="shared" ref="T12:T102" si="2">N12+P12+R12</f>
        <v>2</v>
      </c>
      <c r="U12" s="42">
        <f t="shared" ref="U12:U102" si="3">O12+Q12+S12</f>
        <v>8.6999999999999994E-2</v>
      </c>
      <c r="V12" s="20">
        <f>'Jessore R'!V12*'MT or KL'!$D12/1000000</f>
        <v>0.4</v>
      </c>
      <c r="W12" s="10">
        <f>'Jessore R'!W12</f>
        <v>1.7399999999999999E-2</v>
      </c>
      <c r="X12" s="20">
        <f>'Jessore R'!X12*'MT or KL'!$D12/1000000</f>
        <v>0</v>
      </c>
      <c r="Y12" s="10">
        <f>'Jessore R'!Y12</f>
        <v>0</v>
      </c>
      <c r="Z12" s="20">
        <f>'Jessore R'!Z12*'MT or KL'!$D12/1000000</f>
        <v>0</v>
      </c>
      <c r="AA12" s="10">
        <f>'Jessore R'!AA12</f>
        <v>0</v>
      </c>
      <c r="AB12" s="26">
        <f t="shared" ref="AB12:AB102" si="4">V12+X12+Z12</f>
        <v>0.4</v>
      </c>
      <c r="AC12" s="42">
        <f t="shared" ref="AC12:AC102" si="5">W12+Y12+AA12</f>
        <v>1.7399999999999999E-2</v>
      </c>
      <c r="AD12" s="20">
        <f>'Jessore R'!AD12*'MT or KL'!$D12/1000000</f>
        <v>0</v>
      </c>
      <c r="AE12" s="10">
        <f>'Jessore R'!AE12</f>
        <v>0</v>
      </c>
      <c r="AF12" s="20">
        <f>'Jessore R'!AF12*'MT or KL'!$D12/1000000</f>
        <v>0</v>
      </c>
      <c r="AG12" s="10">
        <f>'Jessore R'!AG12</f>
        <v>0</v>
      </c>
      <c r="AH12" s="20">
        <f>'Jessore R'!AH12*'MT or KL'!$D12/1000000</f>
        <v>11</v>
      </c>
      <c r="AI12" s="10">
        <f>'Jessore R'!AI12</f>
        <v>0.47849999999999998</v>
      </c>
      <c r="AJ12" s="26">
        <f t="shared" ref="AJ12:AJ102" si="6">AD12+AF12+AH12</f>
        <v>11</v>
      </c>
      <c r="AK12" s="42">
        <f t="shared" ref="AK12:AK102" si="7">AE12+AG12+AI12</f>
        <v>0.47849999999999998</v>
      </c>
      <c r="AL12" s="26">
        <f t="shared" ref="AL12:AL102" si="8">L12+T12+AB12+AJ12</f>
        <v>15.4</v>
      </c>
      <c r="AM12" s="42">
        <f t="shared" ref="AM12:AM102" si="9">M12+U12+AC12+AK12</f>
        <v>0.66989999999999994</v>
      </c>
    </row>
    <row r="13" spans="1:45" s="15" customFormat="1" ht="17.25" customHeight="1" outlineLevel="1" collapsed="1">
      <c r="A13" s="13"/>
      <c r="B13" s="45" t="s">
        <v>167</v>
      </c>
      <c r="C13" s="13"/>
      <c r="D13" s="36"/>
      <c r="E13" s="11"/>
      <c r="F13" s="20">
        <f t="shared" ref="F13:AM13" si="10">SUBTOTAL(9,F11:F12)</f>
        <v>33</v>
      </c>
      <c r="G13" s="10">
        <f t="shared" si="10"/>
        <v>1.544</v>
      </c>
      <c r="H13" s="20">
        <f t="shared" si="10"/>
        <v>2.6</v>
      </c>
      <c r="I13" s="10">
        <f t="shared" si="10"/>
        <v>0.1222</v>
      </c>
      <c r="J13" s="20">
        <f t="shared" si="10"/>
        <v>0</v>
      </c>
      <c r="K13" s="10">
        <f t="shared" si="10"/>
        <v>0</v>
      </c>
      <c r="L13" s="26">
        <f t="shared" si="10"/>
        <v>35.6</v>
      </c>
      <c r="M13" s="42">
        <f t="shared" si="10"/>
        <v>1.6662000000000001</v>
      </c>
      <c r="N13" s="20">
        <f t="shared" si="10"/>
        <v>0</v>
      </c>
      <c r="O13" s="10">
        <f t="shared" si="10"/>
        <v>0</v>
      </c>
      <c r="P13" s="20">
        <f t="shared" si="10"/>
        <v>3</v>
      </c>
      <c r="Q13" s="10">
        <f t="shared" si="10"/>
        <v>0.14099999999999999</v>
      </c>
      <c r="R13" s="20">
        <f t="shared" si="10"/>
        <v>39</v>
      </c>
      <c r="S13" s="10">
        <f t="shared" si="10"/>
        <v>1.8260000000000001</v>
      </c>
      <c r="T13" s="26">
        <f t="shared" si="10"/>
        <v>42</v>
      </c>
      <c r="U13" s="42">
        <f t="shared" si="10"/>
        <v>1.9670000000000001</v>
      </c>
      <c r="V13" s="20">
        <f t="shared" si="10"/>
        <v>20</v>
      </c>
      <c r="W13" s="10">
        <f t="shared" si="10"/>
        <v>0.93859999999999999</v>
      </c>
      <c r="X13" s="20">
        <f t="shared" si="10"/>
        <v>5</v>
      </c>
      <c r="Y13" s="10">
        <f t="shared" si="10"/>
        <v>0.23499999999999999</v>
      </c>
      <c r="Z13" s="20">
        <f t="shared" si="10"/>
        <v>0.1</v>
      </c>
      <c r="AA13" s="10">
        <f t="shared" si="10"/>
        <v>4.7000000000000002E-3</v>
      </c>
      <c r="AB13" s="26">
        <f t="shared" si="10"/>
        <v>25.1</v>
      </c>
      <c r="AC13" s="42">
        <f t="shared" si="10"/>
        <v>1.1783000000000001</v>
      </c>
      <c r="AD13" s="20">
        <f t="shared" si="10"/>
        <v>0</v>
      </c>
      <c r="AE13" s="10">
        <f t="shared" si="10"/>
        <v>0</v>
      </c>
      <c r="AF13" s="20">
        <f t="shared" si="10"/>
        <v>14</v>
      </c>
      <c r="AG13" s="10">
        <f t="shared" si="10"/>
        <v>0.65800000000000003</v>
      </c>
      <c r="AH13" s="20">
        <f t="shared" si="10"/>
        <v>91</v>
      </c>
      <c r="AI13" s="10">
        <f t="shared" si="10"/>
        <v>4.2385000000000002</v>
      </c>
      <c r="AJ13" s="26">
        <f t="shared" si="10"/>
        <v>105</v>
      </c>
      <c r="AK13" s="42">
        <f t="shared" si="10"/>
        <v>4.8965000000000005</v>
      </c>
      <c r="AL13" s="26">
        <f t="shared" si="10"/>
        <v>207.70000000000002</v>
      </c>
      <c r="AM13" s="42">
        <f t="shared" si="10"/>
        <v>9.7080000000000002</v>
      </c>
    </row>
    <row r="14" spans="1:45" s="15" customFormat="1" ht="17.25" hidden="1" customHeight="1" outlineLevel="2">
      <c r="A14" s="13">
        <v>3</v>
      </c>
      <c r="B14" s="9" t="s">
        <v>97</v>
      </c>
      <c r="C14" s="13" t="s">
        <v>18</v>
      </c>
      <c r="D14" s="36">
        <v>100</v>
      </c>
      <c r="E14" s="11">
        <v>76</v>
      </c>
      <c r="F14" s="20">
        <f>'Jessore R'!F13*'MT or KL'!$D14/1000000</f>
        <v>0.62</v>
      </c>
      <c r="G14" s="10">
        <f>'Jessore R'!G13</f>
        <v>0.47120000000000001</v>
      </c>
      <c r="H14" s="20">
        <f>'Jessore R'!H13*'MT or KL'!$D14/1000000</f>
        <v>6.8000000000000005E-2</v>
      </c>
      <c r="I14" s="10">
        <f>'Jessore R'!I13</f>
        <v>5.1679999999999997E-2</v>
      </c>
      <c r="J14" s="20">
        <f>'Jessore R'!J13*'MT or KL'!$D14/1000000</f>
        <v>0</v>
      </c>
      <c r="K14" s="10">
        <f>'Jessore R'!K13</f>
        <v>0</v>
      </c>
      <c r="L14" s="26">
        <f t="shared" si="0"/>
        <v>0.68799999999999994</v>
      </c>
      <c r="M14" s="42">
        <f t="shared" si="1"/>
        <v>0.52288000000000001</v>
      </c>
      <c r="N14" s="20">
        <f>'Jessore R'!N13*'MT or KL'!$D14/1000000</f>
        <v>0</v>
      </c>
      <c r="O14" s="10">
        <f>'Jessore R'!O13</f>
        <v>0</v>
      </c>
      <c r="P14" s="20">
        <f>'Jessore R'!P13*'MT or KL'!$D14/1000000</f>
        <v>0.03</v>
      </c>
      <c r="Q14" s="10">
        <f>'Jessore R'!Q13</f>
        <v>2.2800000000000001E-2</v>
      </c>
      <c r="R14" s="20">
        <f>'Jessore R'!R13*'MT or KL'!$D14/1000000</f>
        <v>0.36</v>
      </c>
      <c r="S14" s="10">
        <f>'Jessore R'!S13</f>
        <v>0.27360000000000001</v>
      </c>
      <c r="T14" s="26">
        <f t="shared" si="2"/>
        <v>0.39</v>
      </c>
      <c r="U14" s="42">
        <f t="shared" si="3"/>
        <v>0.2964</v>
      </c>
      <c r="V14" s="20">
        <f>'Jessore R'!V13*'MT or KL'!$D14/1000000</f>
        <v>0.30959999999999999</v>
      </c>
      <c r="W14" s="10">
        <f>'Jessore R'!W13</f>
        <v>0.23529600000000001</v>
      </c>
      <c r="X14" s="20">
        <f>'Jessore R'!X13*'MT or KL'!$D14/1000000</f>
        <v>0.08</v>
      </c>
      <c r="Y14" s="10">
        <f>'Jessore R'!Y13</f>
        <v>6.08E-2</v>
      </c>
      <c r="Z14" s="20">
        <f>'Jessore R'!Z13*'MT or KL'!$D14/1000000</f>
        <v>0.01</v>
      </c>
      <c r="AA14" s="10">
        <f>'Jessore R'!AA13</f>
        <v>7.6E-3</v>
      </c>
      <c r="AB14" s="26">
        <f t="shared" si="4"/>
        <v>0.39960000000000001</v>
      </c>
      <c r="AC14" s="42">
        <f t="shared" si="5"/>
        <v>0.30369600000000002</v>
      </c>
      <c r="AD14" s="20">
        <f>'Jessore R'!AD13*'MT or KL'!$D14/1000000</f>
        <v>0</v>
      </c>
      <c r="AE14" s="10">
        <f>'Jessore R'!AE13</f>
        <v>0</v>
      </c>
      <c r="AF14" s="20">
        <f>'Jessore R'!AF13*'MT or KL'!$D14/1000000</f>
        <v>2.4E-2</v>
      </c>
      <c r="AG14" s="10">
        <f>'Jessore R'!AG13</f>
        <v>1.8239999999999999E-2</v>
      </c>
      <c r="AH14" s="20">
        <f>'Jessore R'!AH13*'MT or KL'!$D14/1000000</f>
        <v>0.91200000000000003</v>
      </c>
      <c r="AI14" s="10">
        <f>'Jessore R'!AI13</f>
        <v>0.69311999999999996</v>
      </c>
      <c r="AJ14" s="26">
        <f t="shared" si="6"/>
        <v>0.93600000000000005</v>
      </c>
      <c r="AK14" s="42">
        <f t="shared" si="7"/>
        <v>0.71135999999999999</v>
      </c>
      <c r="AL14" s="26">
        <f t="shared" si="8"/>
        <v>2.4135999999999997</v>
      </c>
      <c r="AM14" s="42">
        <f t="shared" si="9"/>
        <v>1.834336</v>
      </c>
    </row>
    <row r="15" spans="1:45" s="15" customFormat="1" ht="17.25" hidden="1" customHeight="1" outlineLevel="2">
      <c r="A15" s="31">
        <v>4</v>
      </c>
      <c r="B15" s="9" t="s">
        <v>97</v>
      </c>
      <c r="C15" s="13" t="s">
        <v>19</v>
      </c>
      <c r="D15" s="36">
        <v>500</v>
      </c>
      <c r="E15" s="11">
        <v>330</v>
      </c>
      <c r="F15" s="20">
        <f>'Jessore R'!F14*'MT or KL'!$D15/1000000</f>
        <v>0.29499999999999998</v>
      </c>
      <c r="G15" s="10">
        <f>'Jessore R'!G14</f>
        <v>0.19470000000000001</v>
      </c>
      <c r="H15" s="20">
        <f>'Jessore R'!H14*'MT or KL'!$D15/1000000</f>
        <v>0</v>
      </c>
      <c r="I15" s="10">
        <f>'Jessore R'!I14</f>
        <v>0</v>
      </c>
      <c r="J15" s="20">
        <f>'Jessore R'!J14*'MT or KL'!$D15/1000000</f>
        <v>0</v>
      </c>
      <c r="K15" s="10">
        <f>'Jessore R'!K14</f>
        <v>0</v>
      </c>
      <c r="L15" s="26">
        <f t="shared" si="0"/>
        <v>0.29499999999999998</v>
      </c>
      <c r="M15" s="42">
        <f t="shared" si="1"/>
        <v>0.19470000000000001</v>
      </c>
      <c r="N15" s="20">
        <f>'Jessore R'!N14*'MT or KL'!$D15/1000000</f>
        <v>0</v>
      </c>
      <c r="O15" s="10">
        <f>'Jessore R'!O14</f>
        <v>0</v>
      </c>
      <c r="P15" s="20">
        <f>'Jessore R'!P14*'MT or KL'!$D15/1000000</f>
        <v>0</v>
      </c>
      <c r="Q15" s="10">
        <f>'Jessore R'!Q14</f>
        <v>0</v>
      </c>
      <c r="R15" s="20">
        <f>'Jessore R'!R14*'MT or KL'!$D15/1000000</f>
        <v>0.11</v>
      </c>
      <c r="S15" s="10">
        <f>'Jessore R'!S14</f>
        <v>7.2599999999999998E-2</v>
      </c>
      <c r="T15" s="26">
        <f t="shared" si="2"/>
        <v>0.11</v>
      </c>
      <c r="U15" s="42">
        <f t="shared" si="3"/>
        <v>7.2599999999999998E-2</v>
      </c>
      <c r="V15" s="20">
        <f>'Jessore R'!V14*'MT or KL'!$D15/1000000</f>
        <v>0.12</v>
      </c>
      <c r="W15" s="10">
        <f>'Jessore R'!W14</f>
        <v>7.9200000000000007E-2</v>
      </c>
      <c r="X15" s="20">
        <f>'Jessore R'!X14*'MT or KL'!$D15/1000000</f>
        <v>0.05</v>
      </c>
      <c r="Y15" s="10">
        <f>'Jessore R'!Y14</f>
        <v>3.3000000000000002E-2</v>
      </c>
      <c r="Z15" s="20">
        <f>'Jessore R'!Z14*'MT or KL'!$D15/1000000</f>
        <v>0</v>
      </c>
      <c r="AA15" s="10">
        <f>'Jessore R'!AA14</f>
        <v>0</v>
      </c>
      <c r="AB15" s="26">
        <f t="shared" si="4"/>
        <v>0.16999999999999998</v>
      </c>
      <c r="AC15" s="42">
        <f t="shared" si="5"/>
        <v>0.11220000000000001</v>
      </c>
      <c r="AD15" s="20">
        <f>'Jessore R'!AD14*'MT or KL'!$D15/1000000</f>
        <v>0</v>
      </c>
      <c r="AE15" s="10">
        <f>'Jessore R'!AE14</f>
        <v>0</v>
      </c>
      <c r="AF15" s="20">
        <f>'Jessore R'!AF14*'MT or KL'!$D15/1000000</f>
        <v>2.4E-2</v>
      </c>
      <c r="AG15" s="10">
        <f>'Jessore R'!AG14</f>
        <v>1.584E-2</v>
      </c>
      <c r="AH15" s="20">
        <f>'Jessore R'!AH14*'MT or KL'!$D15/1000000</f>
        <v>0.28399999999999997</v>
      </c>
      <c r="AI15" s="10">
        <f>'Jessore R'!AI14</f>
        <v>0.18744</v>
      </c>
      <c r="AJ15" s="26">
        <f t="shared" si="6"/>
        <v>0.308</v>
      </c>
      <c r="AK15" s="42">
        <f t="shared" si="7"/>
        <v>0.20327999999999999</v>
      </c>
      <c r="AL15" s="26">
        <f t="shared" si="8"/>
        <v>0.88300000000000001</v>
      </c>
      <c r="AM15" s="42">
        <f t="shared" si="9"/>
        <v>0.58277999999999996</v>
      </c>
    </row>
    <row r="16" spans="1:45" s="15" customFormat="1" ht="17.25" customHeight="1" outlineLevel="1" collapsed="1">
      <c r="A16" s="31"/>
      <c r="B16" s="46" t="s">
        <v>168</v>
      </c>
      <c r="C16" s="13"/>
      <c r="D16" s="36"/>
      <c r="E16" s="11"/>
      <c r="F16" s="20">
        <f t="shared" ref="F16:AM16" si="11">SUBTOTAL(9,F14:F15)</f>
        <v>0.91500000000000004</v>
      </c>
      <c r="G16" s="10">
        <f t="shared" si="11"/>
        <v>0.66590000000000005</v>
      </c>
      <c r="H16" s="20">
        <f t="shared" si="11"/>
        <v>6.8000000000000005E-2</v>
      </c>
      <c r="I16" s="10">
        <f t="shared" si="11"/>
        <v>5.1679999999999997E-2</v>
      </c>
      <c r="J16" s="20">
        <f t="shared" si="11"/>
        <v>0</v>
      </c>
      <c r="K16" s="10">
        <f t="shared" si="11"/>
        <v>0</v>
      </c>
      <c r="L16" s="26">
        <f t="shared" si="11"/>
        <v>0.98299999999999987</v>
      </c>
      <c r="M16" s="42">
        <f t="shared" si="11"/>
        <v>0.71758</v>
      </c>
      <c r="N16" s="20">
        <f t="shared" si="11"/>
        <v>0</v>
      </c>
      <c r="O16" s="10">
        <f t="shared" si="11"/>
        <v>0</v>
      </c>
      <c r="P16" s="20">
        <f t="shared" si="11"/>
        <v>0.03</v>
      </c>
      <c r="Q16" s="10">
        <f t="shared" si="11"/>
        <v>2.2800000000000001E-2</v>
      </c>
      <c r="R16" s="20">
        <f t="shared" si="11"/>
        <v>0.47</v>
      </c>
      <c r="S16" s="10">
        <f t="shared" si="11"/>
        <v>0.34620000000000001</v>
      </c>
      <c r="T16" s="26">
        <f t="shared" si="11"/>
        <v>0.5</v>
      </c>
      <c r="U16" s="42">
        <f t="shared" si="11"/>
        <v>0.36899999999999999</v>
      </c>
      <c r="V16" s="20">
        <f t="shared" si="11"/>
        <v>0.42959999999999998</v>
      </c>
      <c r="W16" s="10">
        <f t="shared" si="11"/>
        <v>0.314496</v>
      </c>
      <c r="X16" s="20">
        <f t="shared" si="11"/>
        <v>0.13</v>
      </c>
      <c r="Y16" s="10">
        <f t="shared" si="11"/>
        <v>9.3799999999999994E-2</v>
      </c>
      <c r="Z16" s="20">
        <f t="shared" si="11"/>
        <v>0.01</v>
      </c>
      <c r="AA16" s="10">
        <f t="shared" si="11"/>
        <v>7.6E-3</v>
      </c>
      <c r="AB16" s="26">
        <f t="shared" si="11"/>
        <v>0.5696</v>
      </c>
      <c r="AC16" s="42">
        <f t="shared" si="11"/>
        <v>0.41589600000000004</v>
      </c>
      <c r="AD16" s="20">
        <f t="shared" si="11"/>
        <v>0</v>
      </c>
      <c r="AE16" s="10">
        <f t="shared" si="11"/>
        <v>0</v>
      </c>
      <c r="AF16" s="20">
        <f t="shared" si="11"/>
        <v>4.8000000000000001E-2</v>
      </c>
      <c r="AG16" s="10">
        <f t="shared" si="11"/>
        <v>3.4079999999999999E-2</v>
      </c>
      <c r="AH16" s="20">
        <f t="shared" si="11"/>
        <v>1.196</v>
      </c>
      <c r="AI16" s="10">
        <f t="shared" si="11"/>
        <v>0.88056000000000001</v>
      </c>
      <c r="AJ16" s="26">
        <f t="shared" si="11"/>
        <v>1.244</v>
      </c>
      <c r="AK16" s="42">
        <f t="shared" si="11"/>
        <v>0.91464000000000001</v>
      </c>
      <c r="AL16" s="26">
        <f t="shared" si="11"/>
        <v>3.2965999999999998</v>
      </c>
      <c r="AM16" s="42">
        <f t="shared" si="11"/>
        <v>2.417116</v>
      </c>
    </row>
    <row r="17" spans="1:39" s="15" customFormat="1" ht="17.25" hidden="1" customHeight="1" outlineLevel="2">
      <c r="A17" s="13">
        <v>5</v>
      </c>
      <c r="B17" s="9" t="s">
        <v>98</v>
      </c>
      <c r="C17" s="13" t="s">
        <v>20</v>
      </c>
      <c r="D17" s="36">
        <v>25</v>
      </c>
      <c r="E17" s="11">
        <v>28</v>
      </c>
      <c r="F17" s="20">
        <f>'Jessore R'!F15*'MT or KL'!$D17/1000000</f>
        <v>0.17</v>
      </c>
      <c r="G17" s="10">
        <f>'Jessore R'!G15</f>
        <v>0.19040000000000001</v>
      </c>
      <c r="H17" s="20">
        <f>'Jessore R'!H15*'MT or KL'!$D17/1000000</f>
        <v>6.7500000000000004E-2</v>
      </c>
      <c r="I17" s="10">
        <f>'Jessore R'!I15</f>
        <v>7.5600000000000001E-2</v>
      </c>
      <c r="J17" s="20">
        <f>'Jessore R'!J15*'MT or KL'!$D17/1000000</f>
        <v>0</v>
      </c>
      <c r="K17" s="10">
        <f>'Jessore R'!K15</f>
        <v>0</v>
      </c>
      <c r="L17" s="26">
        <f t="shared" si="0"/>
        <v>0.23750000000000002</v>
      </c>
      <c r="M17" s="42">
        <f t="shared" si="1"/>
        <v>0.26600000000000001</v>
      </c>
      <c r="N17" s="20">
        <f>'Jessore R'!N15*'MT or KL'!$D17/1000000</f>
        <v>0</v>
      </c>
      <c r="O17" s="10">
        <f>'Jessore R'!O15</f>
        <v>0</v>
      </c>
      <c r="P17" s="20">
        <f>'Jessore R'!P15*'MT or KL'!$D17/1000000</f>
        <v>2.5000000000000001E-3</v>
      </c>
      <c r="Q17" s="10">
        <f>'Jessore R'!Q15</f>
        <v>2.8E-3</v>
      </c>
      <c r="R17" s="20">
        <f>'Jessore R'!R15*'MT or KL'!$D17/1000000</f>
        <v>0.08</v>
      </c>
      <c r="S17" s="10">
        <f>'Jessore R'!S15</f>
        <v>8.9599999999999999E-2</v>
      </c>
      <c r="T17" s="26">
        <f t="shared" si="2"/>
        <v>8.2500000000000004E-2</v>
      </c>
      <c r="U17" s="42">
        <f t="shared" si="3"/>
        <v>9.2399999999999996E-2</v>
      </c>
      <c r="V17" s="20">
        <f>'Jessore R'!V15*'MT or KL'!$D17/1000000</f>
        <v>0.16700000000000001</v>
      </c>
      <c r="W17" s="10">
        <f>'Jessore R'!W15</f>
        <v>0.18704000000000001</v>
      </c>
      <c r="X17" s="20">
        <f>'Jessore R'!X15*'MT or KL'!$D17/1000000</f>
        <v>6.3E-2</v>
      </c>
      <c r="Y17" s="10">
        <f>'Jessore R'!Y15</f>
        <v>7.0559999999999998E-2</v>
      </c>
      <c r="Z17" s="20">
        <f>'Jessore R'!Z15*'MT or KL'!$D17/1000000</f>
        <v>5.7499999999999999E-3</v>
      </c>
      <c r="AA17" s="10">
        <f>'Jessore R'!AA15</f>
        <v>6.4400000000000004E-3</v>
      </c>
      <c r="AB17" s="26">
        <f t="shared" si="4"/>
        <v>0.23575000000000002</v>
      </c>
      <c r="AC17" s="42">
        <f t="shared" si="5"/>
        <v>0.26404</v>
      </c>
      <c r="AD17" s="20">
        <f>'Jessore R'!AD15*'MT or KL'!$D17/1000000</f>
        <v>0</v>
      </c>
      <c r="AE17" s="10">
        <f>'Jessore R'!AE15</f>
        <v>0</v>
      </c>
      <c r="AF17" s="20">
        <f>'Jessore R'!AF15*'MT or KL'!$D17/1000000</f>
        <v>0</v>
      </c>
      <c r="AG17" s="10">
        <f>'Jessore R'!AG15</f>
        <v>0</v>
      </c>
      <c r="AH17" s="20">
        <f>'Jessore R'!AH15*'MT or KL'!$D17/1000000</f>
        <v>0.255</v>
      </c>
      <c r="AI17" s="10">
        <f>'Jessore R'!AI15</f>
        <v>0.28560000000000002</v>
      </c>
      <c r="AJ17" s="26">
        <f t="shared" si="6"/>
        <v>0.255</v>
      </c>
      <c r="AK17" s="42">
        <f t="shared" si="7"/>
        <v>0.28560000000000002</v>
      </c>
      <c r="AL17" s="26">
        <f t="shared" si="8"/>
        <v>0.81074999999999997</v>
      </c>
      <c r="AM17" s="42">
        <f t="shared" si="9"/>
        <v>0.90803999999999996</v>
      </c>
    </row>
    <row r="18" spans="1:39" s="15" customFormat="1" ht="17.25" hidden="1" customHeight="1" outlineLevel="2">
      <c r="A18" s="13">
        <v>6</v>
      </c>
      <c r="B18" s="9" t="s">
        <v>98</v>
      </c>
      <c r="C18" s="13" t="s">
        <v>21</v>
      </c>
      <c r="D18" s="36">
        <v>100</v>
      </c>
      <c r="E18" s="11">
        <v>100</v>
      </c>
      <c r="F18" s="20">
        <f>'Jessore R'!F16*'MT or KL'!$D18/1000000</f>
        <v>0.3</v>
      </c>
      <c r="G18" s="10">
        <f>'Jessore R'!G16</f>
        <v>0.3</v>
      </c>
      <c r="H18" s="20">
        <f>'Jessore R'!H16*'MT or KL'!$D18/1000000</f>
        <v>0</v>
      </c>
      <c r="I18" s="10">
        <f>'Jessore R'!I16</f>
        <v>0</v>
      </c>
      <c r="J18" s="20">
        <f>'Jessore R'!J16*'MT or KL'!$D18/1000000</f>
        <v>0</v>
      </c>
      <c r="K18" s="10">
        <f>'Jessore R'!K16</f>
        <v>0</v>
      </c>
      <c r="L18" s="26">
        <f t="shared" si="0"/>
        <v>0.3</v>
      </c>
      <c r="M18" s="42">
        <f t="shared" si="1"/>
        <v>0.3</v>
      </c>
      <c r="N18" s="20">
        <f>'Jessore R'!N16*'MT or KL'!$D18/1000000</f>
        <v>0</v>
      </c>
      <c r="O18" s="10">
        <f>'Jessore R'!O16</f>
        <v>0</v>
      </c>
      <c r="P18" s="20">
        <f>'Jessore R'!P16*'MT or KL'!$D18/1000000</f>
        <v>0</v>
      </c>
      <c r="Q18" s="10">
        <f>'Jessore R'!Q16</f>
        <v>0</v>
      </c>
      <c r="R18" s="20">
        <f>'Jessore R'!R16*'MT or KL'!$D18/1000000</f>
        <v>0.02</v>
      </c>
      <c r="S18" s="10">
        <f>'Jessore R'!S16</f>
        <v>0.02</v>
      </c>
      <c r="T18" s="26">
        <f t="shared" si="2"/>
        <v>0.02</v>
      </c>
      <c r="U18" s="42">
        <f t="shared" si="3"/>
        <v>0.02</v>
      </c>
      <c r="V18" s="20">
        <f>'Jessore R'!V16*'MT or KL'!$D18/1000000</f>
        <v>0.03</v>
      </c>
      <c r="W18" s="10">
        <f>'Jessore R'!W16</f>
        <v>0.03</v>
      </c>
      <c r="X18" s="20">
        <f>'Jessore R'!X16*'MT or KL'!$D18/1000000</f>
        <v>0</v>
      </c>
      <c r="Y18" s="10">
        <f>'Jessore R'!Y16</f>
        <v>0</v>
      </c>
      <c r="Z18" s="20">
        <f>'Jessore R'!Z16*'MT or KL'!$D18/1000000</f>
        <v>0</v>
      </c>
      <c r="AA18" s="10">
        <f>'Jessore R'!AA16</f>
        <v>0</v>
      </c>
      <c r="AB18" s="26">
        <f t="shared" si="4"/>
        <v>0.03</v>
      </c>
      <c r="AC18" s="42">
        <f t="shared" si="5"/>
        <v>0.03</v>
      </c>
      <c r="AD18" s="20">
        <f>'Jessore R'!AD16*'MT or KL'!$D18/1000000</f>
        <v>0</v>
      </c>
      <c r="AE18" s="10">
        <f>'Jessore R'!AE16</f>
        <v>0</v>
      </c>
      <c r="AF18" s="20">
        <f>'Jessore R'!AF16*'MT or KL'!$D18/1000000</f>
        <v>0</v>
      </c>
      <c r="AG18" s="10">
        <f>'Jessore R'!AG16</f>
        <v>0</v>
      </c>
      <c r="AH18" s="20">
        <f>'Jessore R'!AH16*'MT or KL'!$D18/1000000</f>
        <v>0</v>
      </c>
      <c r="AI18" s="10">
        <f>'Jessore R'!AI16</f>
        <v>0</v>
      </c>
      <c r="AJ18" s="26">
        <f t="shared" si="6"/>
        <v>0</v>
      </c>
      <c r="AK18" s="42">
        <f t="shared" si="7"/>
        <v>0</v>
      </c>
      <c r="AL18" s="26">
        <f t="shared" si="8"/>
        <v>0.35</v>
      </c>
      <c r="AM18" s="42">
        <f t="shared" si="9"/>
        <v>0.35</v>
      </c>
    </row>
    <row r="19" spans="1:39" s="15" customFormat="1" ht="17.25" customHeight="1" outlineLevel="1" collapsed="1">
      <c r="A19" s="31"/>
      <c r="B19" s="46" t="s">
        <v>169</v>
      </c>
      <c r="C19" s="13"/>
      <c r="D19" s="36"/>
      <c r="E19" s="11"/>
      <c r="F19" s="20">
        <f t="shared" ref="F19:AM19" si="12">SUBTOTAL(9,F17:F18)</f>
        <v>0.47</v>
      </c>
      <c r="G19" s="10">
        <f t="shared" si="12"/>
        <v>0.4904</v>
      </c>
      <c r="H19" s="20">
        <f t="shared" si="12"/>
        <v>6.7500000000000004E-2</v>
      </c>
      <c r="I19" s="10">
        <f t="shared" si="12"/>
        <v>7.5600000000000001E-2</v>
      </c>
      <c r="J19" s="20">
        <f t="shared" si="12"/>
        <v>0</v>
      </c>
      <c r="K19" s="10">
        <f t="shared" si="12"/>
        <v>0</v>
      </c>
      <c r="L19" s="26">
        <f t="shared" si="12"/>
        <v>0.53749999999999998</v>
      </c>
      <c r="M19" s="42">
        <f t="shared" si="12"/>
        <v>0.56600000000000006</v>
      </c>
      <c r="N19" s="20">
        <f t="shared" si="12"/>
        <v>0</v>
      </c>
      <c r="O19" s="10">
        <f t="shared" si="12"/>
        <v>0</v>
      </c>
      <c r="P19" s="20">
        <f t="shared" si="12"/>
        <v>2.5000000000000001E-3</v>
      </c>
      <c r="Q19" s="10">
        <f t="shared" si="12"/>
        <v>2.8E-3</v>
      </c>
      <c r="R19" s="20">
        <f t="shared" si="12"/>
        <v>0.1</v>
      </c>
      <c r="S19" s="10">
        <f t="shared" si="12"/>
        <v>0.1096</v>
      </c>
      <c r="T19" s="26">
        <f t="shared" si="12"/>
        <v>0.10250000000000001</v>
      </c>
      <c r="U19" s="42">
        <f t="shared" si="12"/>
        <v>0.1124</v>
      </c>
      <c r="V19" s="20">
        <f t="shared" si="12"/>
        <v>0.19700000000000001</v>
      </c>
      <c r="W19" s="10">
        <f t="shared" si="12"/>
        <v>0.21704000000000001</v>
      </c>
      <c r="X19" s="20">
        <f t="shared" si="12"/>
        <v>6.3E-2</v>
      </c>
      <c r="Y19" s="10">
        <f t="shared" si="12"/>
        <v>7.0559999999999998E-2</v>
      </c>
      <c r="Z19" s="20">
        <f t="shared" si="12"/>
        <v>5.7499999999999999E-3</v>
      </c>
      <c r="AA19" s="10">
        <f t="shared" si="12"/>
        <v>6.4400000000000004E-3</v>
      </c>
      <c r="AB19" s="26">
        <f t="shared" si="12"/>
        <v>0.26575000000000004</v>
      </c>
      <c r="AC19" s="42">
        <f t="shared" si="12"/>
        <v>0.29403999999999997</v>
      </c>
      <c r="AD19" s="20">
        <f t="shared" si="12"/>
        <v>0</v>
      </c>
      <c r="AE19" s="10">
        <f t="shared" si="12"/>
        <v>0</v>
      </c>
      <c r="AF19" s="20">
        <f t="shared" si="12"/>
        <v>0</v>
      </c>
      <c r="AG19" s="10">
        <f t="shared" si="12"/>
        <v>0</v>
      </c>
      <c r="AH19" s="20">
        <f t="shared" si="12"/>
        <v>0.255</v>
      </c>
      <c r="AI19" s="10">
        <f t="shared" si="12"/>
        <v>0.28560000000000002</v>
      </c>
      <c r="AJ19" s="26">
        <f t="shared" si="12"/>
        <v>0.255</v>
      </c>
      <c r="AK19" s="42">
        <f t="shared" si="12"/>
        <v>0.28560000000000002</v>
      </c>
      <c r="AL19" s="26">
        <f t="shared" si="12"/>
        <v>1.1607499999999999</v>
      </c>
      <c r="AM19" s="42">
        <f t="shared" si="12"/>
        <v>1.2580399999999998</v>
      </c>
    </row>
    <row r="20" spans="1:39" s="15" customFormat="1" ht="17.25" hidden="1" customHeight="1" outlineLevel="2">
      <c r="A20" s="31">
        <v>7</v>
      </c>
      <c r="B20" s="9" t="s">
        <v>99</v>
      </c>
      <c r="C20" s="13" t="s">
        <v>22</v>
      </c>
      <c r="D20" s="36">
        <v>50</v>
      </c>
      <c r="E20" s="11">
        <v>88</v>
      </c>
      <c r="F20" s="20">
        <f>'Jessore R'!F17*'MT or KL'!$D20/1000000</f>
        <v>1.6500000000000001E-2</v>
      </c>
      <c r="G20" s="10">
        <f>'Jessore R'!G17</f>
        <v>2.904E-2</v>
      </c>
      <c r="H20" s="20">
        <f>'Jessore R'!H17*'MT or KL'!$D20/1000000</f>
        <v>0</v>
      </c>
      <c r="I20" s="10">
        <f>'Jessore R'!I17</f>
        <v>0</v>
      </c>
      <c r="J20" s="20">
        <f>'Jessore R'!J17*'MT or KL'!$D20/1000000</f>
        <v>0</v>
      </c>
      <c r="K20" s="10">
        <f>'Jessore R'!K17</f>
        <v>0</v>
      </c>
      <c r="L20" s="26">
        <f t="shared" si="0"/>
        <v>1.6500000000000001E-2</v>
      </c>
      <c r="M20" s="42">
        <f t="shared" si="1"/>
        <v>2.904E-2</v>
      </c>
      <c r="N20" s="20">
        <f>'Jessore R'!N17*'MT or KL'!$D20/1000000</f>
        <v>0</v>
      </c>
      <c r="O20" s="10">
        <f>'Jessore R'!O17</f>
        <v>0</v>
      </c>
      <c r="P20" s="20">
        <f>'Jessore R'!P17*'MT or KL'!$D20/1000000</f>
        <v>0</v>
      </c>
      <c r="Q20" s="10">
        <f>'Jessore R'!Q17</f>
        <v>0</v>
      </c>
      <c r="R20" s="20">
        <f>'Jessore R'!R17*'MT or KL'!$D20/1000000</f>
        <v>0</v>
      </c>
      <c r="S20" s="10">
        <f>'Jessore R'!S17</f>
        <v>0</v>
      </c>
      <c r="T20" s="26">
        <f t="shared" si="2"/>
        <v>0</v>
      </c>
      <c r="U20" s="42">
        <f t="shared" si="3"/>
        <v>0</v>
      </c>
      <c r="V20" s="20">
        <f>'Jessore R'!V17*'MT or KL'!$D20/1000000</f>
        <v>0</v>
      </c>
      <c r="W20" s="10">
        <f>'Jessore R'!W17</f>
        <v>0</v>
      </c>
      <c r="X20" s="20">
        <f>'Jessore R'!X17*'MT or KL'!$D20/1000000</f>
        <v>0</v>
      </c>
      <c r="Y20" s="10">
        <f>'Jessore R'!Y17</f>
        <v>0</v>
      </c>
      <c r="Z20" s="20">
        <f>'Jessore R'!Z17*'MT or KL'!$D20/1000000</f>
        <v>0</v>
      </c>
      <c r="AA20" s="10">
        <f>'Jessore R'!AA17</f>
        <v>0</v>
      </c>
      <c r="AB20" s="26">
        <f t="shared" si="4"/>
        <v>0</v>
      </c>
      <c r="AC20" s="42">
        <f t="shared" si="5"/>
        <v>0</v>
      </c>
      <c r="AD20" s="20">
        <f>'Jessore R'!AD17*'MT or KL'!$D20/1000000</f>
        <v>0</v>
      </c>
      <c r="AE20" s="10">
        <f>'Jessore R'!AE17</f>
        <v>0</v>
      </c>
      <c r="AF20" s="20">
        <f>'Jessore R'!AF17*'MT or KL'!$D20/1000000</f>
        <v>2.1000000000000001E-2</v>
      </c>
      <c r="AG20" s="10">
        <f>'Jessore R'!AG17</f>
        <v>3.696E-2</v>
      </c>
      <c r="AH20" s="20">
        <f>'Jessore R'!AH17*'MT or KL'!$D20/1000000</f>
        <v>0.01</v>
      </c>
      <c r="AI20" s="10">
        <f>'Jessore R'!AI17</f>
        <v>1.7600000000000001E-2</v>
      </c>
      <c r="AJ20" s="26">
        <f t="shared" si="6"/>
        <v>3.1E-2</v>
      </c>
      <c r="AK20" s="42">
        <f t="shared" si="7"/>
        <v>5.4559999999999997E-2</v>
      </c>
      <c r="AL20" s="26">
        <f t="shared" si="8"/>
        <v>4.7500000000000001E-2</v>
      </c>
      <c r="AM20" s="42">
        <f t="shared" si="9"/>
        <v>8.3599999999999994E-2</v>
      </c>
    </row>
    <row r="21" spans="1:39" s="15" customFormat="1" ht="17.25" hidden="1" customHeight="1" outlineLevel="2">
      <c r="A21" s="13">
        <v>8</v>
      </c>
      <c r="B21" s="9" t="s">
        <v>99</v>
      </c>
      <c r="C21" s="13" t="s">
        <v>23</v>
      </c>
      <c r="D21" s="36">
        <v>100</v>
      </c>
      <c r="E21" s="11">
        <v>166</v>
      </c>
      <c r="F21" s="20">
        <f>'Jessore R'!F18*'MT or KL'!$D21/1000000</f>
        <v>1.2999999999999999E-2</v>
      </c>
      <c r="G21" s="10">
        <f>'Jessore R'!G18</f>
        <v>2.1579999999999998E-2</v>
      </c>
      <c r="H21" s="20">
        <f>'Jessore R'!H18*'MT or KL'!$D21/1000000</f>
        <v>0</v>
      </c>
      <c r="I21" s="10">
        <f>'Jessore R'!I18</f>
        <v>0</v>
      </c>
      <c r="J21" s="20">
        <f>'Jessore R'!J18*'MT or KL'!$D21/1000000</f>
        <v>0</v>
      </c>
      <c r="K21" s="10">
        <f>'Jessore R'!K18</f>
        <v>0</v>
      </c>
      <c r="L21" s="26">
        <f t="shared" si="0"/>
        <v>1.2999999999999999E-2</v>
      </c>
      <c r="M21" s="42">
        <f t="shared" si="1"/>
        <v>2.1579999999999998E-2</v>
      </c>
      <c r="N21" s="20">
        <f>'Jessore R'!N18*'MT or KL'!$D21/1000000</f>
        <v>0</v>
      </c>
      <c r="O21" s="10">
        <f>'Jessore R'!O18</f>
        <v>0</v>
      </c>
      <c r="P21" s="20">
        <f>'Jessore R'!P18*'MT or KL'!$D21/1000000</f>
        <v>0</v>
      </c>
      <c r="Q21" s="10">
        <f>'Jessore R'!Q18</f>
        <v>0</v>
      </c>
      <c r="R21" s="20">
        <f>'Jessore R'!R18*'MT or KL'!$D21/1000000</f>
        <v>0</v>
      </c>
      <c r="S21" s="10">
        <f>'Jessore R'!S18</f>
        <v>0</v>
      </c>
      <c r="T21" s="26">
        <f t="shared" si="2"/>
        <v>0</v>
      </c>
      <c r="U21" s="42">
        <f t="shared" si="3"/>
        <v>0</v>
      </c>
      <c r="V21" s="20">
        <f>'Jessore R'!V18*'MT or KL'!$D21/1000000</f>
        <v>0</v>
      </c>
      <c r="W21" s="10">
        <f>'Jessore R'!W18</f>
        <v>0</v>
      </c>
      <c r="X21" s="20">
        <f>'Jessore R'!X18*'MT or KL'!$D21/1000000</f>
        <v>0</v>
      </c>
      <c r="Y21" s="10">
        <f>'Jessore R'!Y18</f>
        <v>0</v>
      </c>
      <c r="Z21" s="20">
        <f>'Jessore R'!Z18*'MT or KL'!$D21/1000000</f>
        <v>0</v>
      </c>
      <c r="AA21" s="10">
        <f>'Jessore R'!AA18</f>
        <v>0</v>
      </c>
      <c r="AB21" s="26">
        <f t="shared" si="4"/>
        <v>0</v>
      </c>
      <c r="AC21" s="42">
        <f t="shared" si="5"/>
        <v>0</v>
      </c>
      <c r="AD21" s="20">
        <f>'Jessore R'!AD18*'MT or KL'!$D21/1000000</f>
        <v>0</v>
      </c>
      <c r="AE21" s="10">
        <f>'Jessore R'!AE18</f>
        <v>0</v>
      </c>
      <c r="AF21" s="20">
        <f>'Jessore R'!AF18*'MT or KL'!$D21/1000000</f>
        <v>4.2000000000000003E-2</v>
      </c>
      <c r="AG21" s="10">
        <f>'Jessore R'!AG18</f>
        <v>6.9720000000000004E-2</v>
      </c>
      <c r="AH21" s="20">
        <f>'Jessore R'!AH18*'MT or KL'!$D21/1000000</f>
        <v>0.01</v>
      </c>
      <c r="AI21" s="10">
        <f>'Jessore R'!AI18</f>
        <v>1.66E-2</v>
      </c>
      <c r="AJ21" s="26">
        <f t="shared" si="6"/>
        <v>5.2000000000000005E-2</v>
      </c>
      <c r="AK21" s="42">
        <f t="shared" si="7"/>
        <v>8.6320000000000008E-2</v>
      </c>
      <c r="AL21" s="26">
        <f t="shared" si="8"/>
        <v>6.5000000000000002E-2</v>
      </c>
      <c r="AM21" s="42">
        <f t="shared" si="9"/>
        <v>0.10790000000000001</v>
      </c>
    </row>
    <row r="22" spans="1:39" s="15" customFormat="1" ht="17.25" hidden="1" customHeight="1" outlineLevel="2">
      <c r="A22" s="13">
        <v>9</v>
      </c>
      <c r="B22" s="9" t="s">
        <v>99</v>
      </c>
      <c r="C22" s="13" t="s">
        <v>24</v>
      </c>
      <c r="D22" s="36">
        <v>400</v>
      </c>
      <c r="E22" s="11">
        <v>640</v>
      </c>
      <c r="F22" s="20">
        <f>'Jessore R'!F19*'MT or KL'!$D22/1000000</f>
        <v>0</v>
      </c>
      <c r="G22" s="10">
        <f>'Jessore R'!G19</f>
        <v>0</v>
      </c>
      <c r="H22" s="20">
        <f>'Jessore R'!H19*'MT or KL'!$D22/1000000</f>
        <v>0</v>
      </c>
      <c r="I22" s="10">
        <f>'Jessore R'!I19</f>
        <v>0</v>
      </c>
      <c r="J22" s="20">
        <f>'Jessore R'!J19*'MT or KL'!$D22/1000000</f>
        <v>0</v>
      </c>
      <c r="K22" s="10">
        <f>'Jessore R'!K19</f>
        <v>0</v>
      </c>
      <c r="L22" s="26">
        <f t="shared" si="0"/>
        <v>0</v>
      </c>
      <c r="M22" s="42">
        <f t="shared" si="1"/>
        <v>0</v>
      </c>
      <c r="N22" s="20">
        <f>'Jessore R'!N19*'MT or KL'!$D22/1000000</f>
        <v>0</v>
      </c>
      <c r="O22" s="10">
        <f>'Jessore R'!O19</f>
        <v>0</v>
      </c>
      <c r="P22" s="20">
        <f>'Jessore R'!P19*'MT or KL'!$D22/1000000</f>
        <v>0</v>
      </c>
      <c r="Q22" s="10">
        <f>'Jessore R'!Q19</f>
        <v>0</v>
      </c>
      <c r="R22" s="20">
        <f>'Jessore R'!R19*'MT or KL'!$D22/1000000</f>
        <v>0</v>
      </c>
      <c r="S22" s="10">
        <f>'Jessore R'!S19</f>
        <v>0</v>
      </c>
      <c r="T22" s="26">
        <f t="shared" si="2"/>
        <v>0</v>
      </c>
      <c r="U22" s="42">
        <f t="shared" si="3"/>
        <v>0</v>
      </c>
      <c r="V22" s="20">
        <f>'Jessore R'!V19*'MT or KL'!$D22/1000000</f>
        <v>0</v>
      </c>
      <c r="W22" s="10">
        <f>'Jessore R'!W19</f>
        <v>0</v>
      </c>
      <c r="X22" s="20">
        <f>'Jessore R'!X19*'MT or KL'!$D22/1000000</f>
        <v>0</v>
      </c>
      <c r="Y22" s="10">
        <f>'Jessore R'!Y19</f>
        <v>0</v>
      </c>
      <c r="Z22" s="20">
        <f>'Jessore R'!Z19*'MT or KL'!$D22/1000000</f>
        <v>0</v>
      </c>
      <c r="AA22" s="10">
        <f>'Jessore R'!AA19</f>
        <v>0</v>
      </c>
      <c r="AB22" s="26">
        <f t="shared" si="4"/>
        <v>0</v>
      </c>
      <c r="AC22" s="42">
        <f t="shared" si="5"/>
        <v>0</v>
      </c>
      <c r="AD22" s="20">
        <f>'Jessore R'!AD19*'MT or KL'!$D22/1000000</f>
        <v>0</v>
      </c>
      <c r="AE22" s="10">
        <f>'Jessore R'!AE19</f>
        <v>0</v>
      </c>
      <c r="AF22" s="20">
        <f>'Jessore R'!AF19*'MT or KL'!$D22/1000000</f>
        <v>0</v>
      </c>
      <c r="AG22" s="10">
        <f>'Jessore R'!AG19</f>
        <v>0</v>
      </c>
      <c r="AH22" s="20">
        <f>'Jessore R'!AH19*'MT or KL'!$D22/1000000</f>
        <v>0</v>
      </c>
      <c r="AI22" s="10">
        <f>'Jessore R'!AI19</f>
        <v>0</v>
      </c>
      <c r="AJ22" s="26">
        <f t="shared" si="6"/>
        <v>0</v>
      </c>
      <c r="AK22" s="42">
        <f t="shared" si="7"/>
        <v>0</v>
      </c>
      <c r="AL22" s="26">
        <f t="shared" si="8"/>
        <v>0</v>
      </c>
      <c r="AM22" s="42">
        <f t="shared" si="9"/>
        <v>0</v>
      </c>
    </row>
    <row r="23" spans="1:39" s="15" customFormat="1" ht="17.25" customHeight="1" outlineLevel="1" collapsed="1">
      <c r="A23" s="31"/>
      <c r="B23" s="46" t="s">
        <v>170</v>
      </c>
      <c r="C23" s="13"/>
      <c r="D23" s="36"/>
      <c r="E23" s="11"/>
      <c r="F23" s="20">
        <f t="shared" ref="F23:AM23" si="13">SUBTOTAL(9,F20:F22)</f>
        <v>2.9499999999999998E-2</v>
      </c>
      <c r="G23" s="10">
        <f t="shared" si="13"/>
        <v>5.0619999999999998E-2</v>
      </c>
      <c r="H23" s="20">
        <f t="shared" si="13"/>
        <v>0</v>
      </c>
      <c r="I23" s="10">
        <f t="shared" si="13"/>
        <v>0</v>
      </c>
      <c r="J23" s="20">
        <f t="shared" si="13"/>
        <v>0</v>
      </c>
      <c r="K23" s="10">
        <f t="shared" si="13"/>
        <v>0</v>
      </c>
      <c r="L23" s="26">
        <f t="shared" si="13"/>
        <v>2.9499999999999998E-2</v>
      </c>
      <c r="M23" s="42">
        <f t="shared" si="13"/>
        <v>5.0619999999999998E-2</v>
      </c>
      <c r="N23" s="20">
        <f t="shared" si="13"/>
        <v>0</v>
      </c>
      <c r="O23" s="10">
        <f t="shared" si="13"/>
        <v>0</v>
      </c>
      <c r="P23" s="20">
        <f t="shared" si="13"/>
        <v>0</v>
      </c>
      <c r="Q23" s="10">
        <f t="shared" si="13"/>
        <v>0</v>
      </c>
      <c r="R23" s="20">
        <f t="shared" si="13"/>
        <v>0</v>
      </c>
      <c r="S23" s="10">
        <f t="shared" si="13"/>
        <v>0</v>
      </c>
      <c r="T23" s="26">
        <f t="shared" si="13"/>
        <v>0</v>
      </c>
      <c r="U23" s="42">
        <f t="shared" si="13"/>
        <v>0</v>
      </c>
      <c r="V23" s="20">
        <f t="shared" si="13"/>
        <v>0</v>
      </c>
      <c r="W23" s="10">
        <f t="shared" si="13"/>
        <v>0</v>
      </c>
      <c r="X23" s="20">
        <f t="shared" si="13"/>
        <v>0</v>
      </c>
      <c r="Y23" s="10">
        <f t="shared" si="13"/>
        <v>0</v>
      </c>
      <c r="Z23" s="20">
        <f t="shared" si="13"/>
        <v>0</v>
      </c>
      <c r="AA23" s="10">
        <f t="shared" si="13"/>
        <v>0</v>
      </c>
      <c r="AB23" s="26">
        <f t="shared" si="13"/>
        <v>0</v>
      </c>
      <c r="AC23" s="42">
        <f t="shared" si="13"/>
        <v>0</v>
      </c>
      <c r="AD23" s="20">
        <f t="shared" si="13"/>
        <v>0</v>
      </c>
      <c r="AE23" s="10">
        <f t="shared" si="13"/>
        <v>0</v>
      </c>
      <c r="AF23" s="20">
        <f t="shared" si="13"/>
        <v>6.3E-2</v>
      </c>
      <c r="AG23" s="10">
        <f t="shared" si="13"/>
        <v>0.10668</v>
      </c>
      <c r="AH23" s="20">
        <f t="shared" si="13"/>
        <v>0.02</v>
      </c>
      <c r="AI23" s="10">
        <f t="shared" si="13"/>
        <v>3.4200000000000001E-2</v>
      </c>
      <c r="AJ23" s="26">
        <f t="shared" si="13"/>
        <v>8.3000000000000004E-2</v>
      </c>
      <c r="AK23" s="42">
        <f t="shared" si="13"/>
        <v>0.14088000000000001</v>
      </c>
      <c r="AL23" s="26">
        <f t="shared" si="13"/>
        <v>0.1125</v>
      </c>
      <c r="AM23" s="42">
        <f t="shared" si="13"/>
        <v>0.1915</v>
      </c>
    </row>
    <row r="24" spans="1:39" s="15" customFormat="1" ht="17.25" hidden="1" customHeight="1" outlineLevel="2">
      <c r="A24" s="31">
        <v>10</v>
      </c>
      <c r="B24" s="9" t="s">
        <v>133</v>
      </c>
      <c r="C24" s="13" t="s">
        <v>25</v>
      </c>
      <c r="D24" s="36">
        <v>100</v>
      </c>
      <c r="E24" s="11">
        <v>60</v>
      </c>
      <c r="F24" s="20">
        <f>'Jessore R'!F20*'MT or KL'!$D24/1000000</f>
        <v>0.4</v>
      </c>
      <c r="G24" s="10">
        <f>'Jessore R'!G20</f>
        <v>0.24</v>
      </c>
      <c r="H24" s="20">
        <f>'Jessore R'!H20*'MT or KL'!$D24/1000000</f>
        <v>0.14299999999999999</v>
      </c>
      <c r="I24" s="10">
        <f>'Jessore R'!I20</f>
        <v>8.5800000000000001E-2</v>
      </c>
      <c r="J24" s="20">
        <f>'Jessore R'!J20*'MT or KL'!$D24/1000000</f>
        <v>0.01</v>
      </c>
      <c r="K24" s="10">
        <f>'Jessore R'!K20</f>
        <v>6.0000000000000001E-3</v>
      </c>
      <c r="L24" s="26">
        <f t="shared" si="0"/>
        <v>0.55300000000000005</v>
      </c>
      <c r="M24" s="42">
        <f t="shared" si="1"/>
        <v>0.33179999999999998</v>
      </c>
      <c r="N24" s="20">
        <f>'Jessore R'!N20*'MT or KL'!$D24/1000000</f>
        <v>1.2999999999999999E-2</v>
      </c>
      <c r="O24" s="10">
        <f>'Jessore R'!O20</f>
        <v>7.7999999999999996E-3</v>
      </c>
      <c r="P24" s="20">
        <f>'Jessore R'!P20*'MT or KL'!$D24/1000000</f>
        <v>2.1999999999999999E-2</v>
      </c>
      <c r="Q24" s="10">
        <f>'Jessore R'!Q20</f>
        <v>1.32E-2</v>
      </c>
      <c r="R24" s="20">
        <f>'Jessore R'!R20*'MT or KL'!$D24/1000000</f>
        <v>0.05</v>
      </c>
      <c r="S24" s="10">
        <f>'Jessore R'!S20</f>
        <v>0.03</v>
      </c>
      <c r="T24" s="26">
        <f t="shared" si="2"/>
        <v>8.4999999999999992E-2</v>
      </c>
      <c r="U24" s="42">
        <f t="shared" si="3"/>
        <v>5.0999999999999997E-2</v>
      </c>
      <c r="V24" s="20">
        <f>'Jessore R'!V20*'MT or KL'!$D24/1000000</f>
        <v>0.19</v>
      </c>
      <c r="W24" s="10">
        <f>'Jessore R'!W20</f>
        <v>0.114</v>
      </c>
      <c r="X24" s="20">
        <f>'Jessore R'!X20*'MT or KL'!$D24/1000000</f>
        <v>0.33500000000000002</v>
      </c>
      <c r="Y24" s="10">
        <f>'Jessore R'!Y20</f>
        <v>0.20100000000000001</v>
      </c>
      <c r="Z24" s="20">
        <f>'Jessore R'!Z20*'MT or KL'!$D24/1000000</f>
        <v>5.1999999999999998E-2</v>
      </c>
      <c r="AA24" s="10">
        <f>'Jessore R'!AA20</f>
        <v>3.1199999999999999E-2</v>
      </c>
      <c r="AB24" s="26">
        <f t="shared" si="4"/>
        <v>0.57700000000000007</v>
      </c>
      <c r="AC24" s="42">
        <f t="shared" si="5"/>
        <v>0.34620000000000001</v>
      </c>
      <c r="AD24" s="20">
        <f>'Jessore R'!AD20*'MT or KL'!$D24/1000000</f>
        <v>1.2E-2</v>
      </c>
      <c r="AE24" s="10">
        <f>'Jessore R'!AE20</f>
        <v>7.1999999999999998E-3</v>
      </c>
      <c r="AF24" s="20">
        <f>'Jessore R'!AF20*'MT or KL'!$D24/1000000</f>
        <v>0.09</v>
      </c>
      <c r="AG24" s="10">
        <f>'Jessore R'!AG20</f>
        <v>5.3999999999999999E-2</v>
      </c>
      <c r="AH24" s="20">
        <f>'Jessore R'!AH20*'MT or KL'!$D24/1000000</f>
        <v>0.439</v>
      </c>
      <c r="AI24" s="10">
        <f>'Jessore R'!AI20</f>
        <v>0.26340000000000002</v>
      </c>
      <c r="AJ24" s="26">
        <f t="shared" si="6"/>
        <v>0.54100000000000004</v>
      </c>
      <c r="AK24" s="42">
        <f t="shared" si="7"/>
        <v>0.3246</v>
      </c>
      <c r="AL24" s="26">
        <f t="shared" si="8"/>
        <v>1.7560000000000002</v>
      </c>
      <c r="AM24" s="42">
        <f t="shared" si="9"/>
        <v>1.0535999999999999</v>
      </c>
    </row>
    <row r="25" spans="1:39" s="15" customFormat="1" ht="17.25" hidden="1" customHeight="1" outlineLevel="2">
      <c r="A25" s="13">
        <v>11</v>
      </c>
      <c r="B25" s="9" t="s">
        <v>133</v>
      </c>
      <c r="C25" s="13" t="s">
        <v>26</v>
      </c>
      <c r="D25" s="36">
        <v>400</v>
      </c>
      <c r="E25" s="11">
        <v>210</v>
      </c>
      <c r="F25" s="20">
        <f>'Jessore R'!F21*'MT or KL'!$D25/1000000</f>
        <v>0</v>
      </c>
      <c r="G25" s="10">
        <f>'Jessore R'!G21</f>
        <v>0</v>
      </c>
      <c r="H25" s="20">
        <f>'Jessore R'!H21*'MT or KL'!$D25/1000000</f>
        <v>0</v>
      </c>
      <c r="I25" s="10">
        <f>'Jessore R'!I21</f>
        <v>0</v>
      </c>
      <c r="J25" s="20">
        <f>'Jessore R'!J21*'MT or KL'!$D25/1000000</f>
        <v>0</v>
      </c>
      <c r="K25" s="10">
        <f>'Jessore R'!K21</f>
        <v>0</v>
      </c>
      <c r="L25" s="26">
        <f t="shared" si="0"/>
        <v>0</v>
      </c>
      <c r="M25" s="42">
        <f t="shared" si="1"/>
        <v>0</v>
      </c>
      <c r="N25" s="20">
        <f>'Jessore R'!N21*'MT or KL'!$D25/1000000</f>
        <v>1.2E-2</v>
      </c>
      <c r="O25" s="10">
        <f>'Jessore R'!O21</f>
        <v>6.3E-3</v>
      </c>
      <c r="P25" s="20">
        <f>'Jessore R'!P21*'MT or KL'!$D25/1000000</f>
        <v>0</v>
      </c>
      <c r="Q25" s="10">
        <f>'Jessore R'!Q21</f>
        <v>0</v>
      </c>
      <c r="R25" s="20">
        <f>'Jessore R'!R21*'MT or KL'!$D25/1000000</f>
        <v>0</v>
      </c>
      <c r="S25" s="10">
        <f>'Jessore R'!S21</f>
        <v>0</v>
      </c>
      <c r="T25" s="26">
        <f t="shared" si="2"/>
        <v>1.2E-2</v>
      </c>
      <c r="U25" s="42">
        <f t="shared" si="3"/>
        <v>6.3E-3</v>
      </c>
      <c r="V25" s="20">
        <f>'Jessore R'!V21*'MT or KL'!$D25/1000000</f>
        <v>0</v>
      </c>
      <c r="W25" s="10">
        <f>'Jessore R'!W21</f>
        <v>0</v>
      </c>
      <c r="X25" s="20">
        <f>'Jessore R'!X21*'MT or KL'!$D25/1000000</f>
        <v>0</v>
      </c>
      <c r="Y25" s="10">
        <f>'Jessore R'!Y21</f>
        <v>0</v>
      </c>
      <c r="Z25" s="20">
        <f>'Jessore R'!Z21*'MT or KL'!$D25/1000000</f>
        <v>0</v>
      </c>
      <c r="AA25" s="10">
        <f>'Jessore R'!AA21</f>
        <v>0</v>
      </c>
      <c r="AB25" s="26">
        <f t="shared" si="4"/>
        <v>0</v>
      </c>
      <c r="AC25" s="42">
        <f t="shared" si="5"/>
        <v>0</v>
      </c>
      <c r="AD25" s="20">
        <f>'Jessore R'!AD21*'MT or KL'!$D25/1000000</f>
        <v>0</v>
      </c>
      <c r="AE25" s="10">
        <f>'Jessore R'!AE21</f>
        <v>0</v>
      </c>
      <c r="AF25" s="20">
        <f>'Jessore R'!AF21*'MT or KL'!$D25/1000000</f>
        <v>0</v>
      </c>
      <c r="AG25" s="10">
        <f>'Jessore R'!AG21</f>
        <v>0</v>
      </c>
      <c r="AH25" s="20">
        <f>'Jessore R'!AH21*'MT or KL'!$D25/1000000</f>
        <v>0</v>
      </c>
      <c r="AI25" s="10">
        <f>'Jessore R'!AI21</f>
        <v>0</v>
      </c>
      <c r="AJ25" s="26">
        <f t="shared" si="6"/>
        <v>0</v>
      </c>
      <c r="AK25" s="42">
        <f t="shared" si="7"/>
        <v>0</v>
      </c>
      <c r="AL25" s="26">
        <f t="shared" si="8"/>
        <v>1.2E-2</v>
      </c>
      <c r="AM25" s="42">
        <f t="shared" si="9"/>
        <v>6.3E-3</v>
      </c>
    </row>
    <row r="26" spans="1:39" s="15" customFormat="1" ht="17.25" customHeight="1" outlineLevel="1" collapsed="1">
      <c r="A26" s="13"/>
      <c r="B26" s="46" t="s">
        <v>171</v>
      </c>
      <c r="C26" s="13"/>
      <c r="D26" s="36"/>
      <c r="E26" s="11"/>
      <c r="F26" s="20">
        <f t="shared" ref="F26:AM26" si="14">SUBTOTAL(9,F24:F25)</f>
        <v>0.4</v>
      </c>
      <c r="G26" s="10">
        <f t="shared" si="14"/>
        <v>0.24</v>
      </c>
      <c r="H26" s="20">
        <f t="shared" si="14"/>
        <v>0.14299999999999999</v>
      </c>
      <c r="I26" s="10">
        <f t="shared" si="14"/>
        <v>8.5800000000000001E-2</v>
      </c>
      <c r="J26" s="20">
        <f t="shared" si="14"/>
        <v>0.01</v>
      </c>
      <c r="K26" s="10">
        <f t="shared" si="14"/>
        <v>6.0000000000000001E-3</v>
      </c>
      <c r="L26" s="26">
        <f t="shared" si="14"/>
        <v>0.55300000000000005</v>
      </c>
      <c r="M26" s="42">
        <f t="shared" si="14"/>
        <v>0.33179999999999998</v>
      </c>
      <c r="N26" s="20">
        <f t="shared" si="14"/>
        <v>2.5000000000000001E-2</v>
      </c>
      <c r="O26" s="10">
        <f t="shared" si="14"/>
        <v>1.41E-2</v>
      </c>
      <c r="P26" s="20">
        <f t="shared" si="14"/>
        <v>2.1999999999999999E-2</v>
      </c>
      <c r="Q26" s="10">
        <f t="shared" si="14"/>
        <v>1.32E-2</v>
      </c>
      <c r="R26" s="20">
        <f t="shared" si="14"/>
        <v>0.05</v>
      </c>
      <c r="S26" s="10">
        <f t="shared" si="14"/>
        <v>0.03</v>
      </c>
      <c r="T26" s="26">
        <f t="shared" si="14"/>
        <v>9.6999999999999989E-2</v>
      </c>
      <c r="U26" s="42">
        <f t="shared" si="14"/>
        <v>5.7299999999999997E-2</v>
      </c>
      <c r="V26" s="20">
        <f t="shared" si="14"/>
        <v>0.19</v>
      </c>
      <c r="W26" s="10">
        <f t="shared" si="14"/>
        <v>0.114</v>
      </c>
      <c r="X26" s="20">
        <f t="shared" si="14"/>
        <v>0.33500000000000002</v>
      </c>
      <c r="Y26" s="10">
        <f t="shared" si="14"/>
        <v>0.20100000000000001</v>
      </c>
      <c r="Z26" s="20">
        <f t="shared" si="14"/>
        <v>5.1999999999999998E-2</v>
      </c>
      <c r="AA26" s="10">
        <f t="shared" si="14"/>
        <v>3.1199999999999999E-2</v>
      </c>
      <c r="AB26" s="26">
        <f t="shared" si="14"/>
        <v>0.57700000000000007</v>
      </c>
      <c r="AC26" s="42">
        <f t="shared" si="14"/>
        <v>0.34620000000000001</v>
      </c>
      <c r="AD26" s="20">
        <f t="shared" si="14"/>
        <v>1.2E-2</v>
      </c>
      <c r="AE26" s="10">
        <f t="shared" si="14"/>
        <v>7.1999999999999998E-3</v>
      </c>
      <c r="AF26" s="20">
        <f t="shared" si="14"/>
        <v>0.09</v>
      </c>
      <c r="AG26" s="10">
        <f t="shared" si="14"/>
        <v>5.3999999999999999E-2</v>
      </c>
      <c r="AH26" s="20">
        <f t="shared" si="14"/>
        <v>0.439</v>
      </c>
      <c r="AI26" s="10">
        <f t="shared" si="14"/>
        <v>0.26340000000000002</v>
      </c>
      <c r="AJ26" s="26">
        <f t="shared" si="14"/>
        <v>0.54100000000000004</v>
      </c>
      <c r="AK26" s="42">
        <f t="shared" si="14"/>
        <v>0.3246</v>
      </c>
      <c r="AL26" s="26">
        <f t="shared" si="14"/>
        <v>1.7680000000000002</v>
      </c>
      <c r="AM26" s="42">
        <f t="shared" si="14"/>
        <v>1.0598999999999998</v>
      </c>
    </row>
    <row r="27" spans="1:39" s="15" customFormat="1" ht="17.25" hidden="1" customHeight="1" outlineLevel="2">
      <c r="A27" s="13">
        <v>12</v>
      </c>
      <c r="B27" s="9" t="s">
        <v>140</v>
      </c>
      <c r="C27" s="13" t="s">
        <v>27</v>
      </c>
      <c r="D27" s="36">
        <v>500</v>
      </c>
      <c r="E27" s="11">
        <v>270</v>
      </c>
      <c r="F27" s="20">
        <f>'Jessore R'!F22*'MT or KL'!$D27/1000000</f>
        <v>0.06</v>
      </c>
      <c r="G27" s="10">
        <f>'Jessore R'!G22</f>
        <v>3.2399999999999998E-2</v>
      </c>
      <c r="H27" s="20">
        <f>'Jessore R'!H22*'MT or KL'!$D27/1000000</f>
        <v>0.14499999999999999</v>
      </c>
      <c r="I27" s="10">
        <f>'Jessore R'!I22</f>
        <v>7.8299999999999995E-2</v>
      </c>
      <c r="J27" s="20">
        <f>'Jessore R'!J22*'MT or KL'!$D27/1000000</f>
        <v>0.42749999999999999</v>
      </c>
      <c r="K27" s="10">
        <f>'Jessore R'!K22</f>
        <v>0.23085</v>
      </c>
      <c r="L27" s="26">
        <f t="shared" si="0"/>
        <v>0.63249999999999995</v>
      </c>
      <c r="M27" s="42">
        <f t="shared" si="1"/>
        <v>0.34155000000000002</v>
      </c>
      <c r="N27" s="20">
        <f>'Jessore R'!N22*'MT or KL'!$D27/1000000</f>
        <v>0.31</v>
      </c>
      <c r="O27" s="10">
        <f>'Jessore R'!O22</f>
        <v>0.16739999999999999</v>
      </c>
      <c r="P27" s="20">
        <f>'Jessore R'!P22*'MT or KL'!$D27/1000000</f>
        <v>0.38</v>
      </c>
      <c r="Q27" s="10">
        <f>'Jessore R'!Q22</f>
        <v>0.20519999999999999</v>
      </c>
      <c r="R27" s="20">
        <f>'Jessore R'!R22*'MT or KL'!$D27/1000000</f>
        <v>0.16</v>
      </c>
      <c r="S27" s="10">
        <f>'Jessore R'!S22</f>
        <v>8.6400000000000005E-2</v>
      </c>
      <c r="T27" s="26">
        <f t="shared" si="2"/>
        <v>0.85</v>
      </c>
      <c r="U27" s="42">
        <f t="shared" si="3"/>
        <v>0.45899999999999996</v>
      </c>
      <c r="V27" s="20">
        <f>'Jessore R'!V22*'MT or KL'!$D27/1000000</f>
        <v>0.13500000000000001</v>
      </c>
      <c r="W27" s="10">
        <f>'Jessore R'!W22</f>
        <v>7.2900000000000006E-2</v>
      </c>
      <c r="X27" s="20">
        <f>'Jessore R'!X22*'MT or KL'!$D27/1000000</f>
        <v>0.06</v>
      </c>
      <c r="Y27" s="10">
        <f>'Jessore R'!Y22</f>
        <v>3.2399999999999998E-2</v>
      </c>
      <c r="Z27" s="20">
        <f>'Jessore R'!Z22*'MT or KL'!$D27/1000000</f>
        <v>0.1275</v>
      </c>
      <c r="AA27" s="10">
        <f>'Jessore R'!AA22</f>
        <v>6.8849999999999995E-2</v>
      </c>
      <c r="AB27" s="26">
        <f t="shared" si="4"/>
        <v>0.32250000000000001</v>
      </c>
      <c r="AC27" s="42">
        <f t="shared" si="5"/>
        <v>0.17415</v>
      </c>
      <c r="AD27" s="20">
        <f>'Jessore R'!AD22*'MT or KL'!$D27/1000000</f>
        <v>0.2</v>
      </c>
      <c r="AE27" s="10">
        <f>'Jessore R'!AE22</f>
        <v>0.108</v>
      </c>
      <c r="AF27" s="20">
        <f>'Jessore R'!AF22*'MT or KL'!$D27/1000000</f>
        <v>6.5000000000000002E-2</v>
      </c>
      <c r="AG27" s="10">
        <f>'Jessore R'!AG22</f>
        <v>3.5099999999999999E-2</v>
      </c>
      <c r="AH27" s="20">
        <f>'Jessore R'!AH22*'MT or KL'!$D27/1000000</f>
        <v>0</v>
      </c>
      <c r="AI27" s="10">
        <f>'Jessore R'!AI22</f>
        <v>0</v>
      </c>
      <c r="AJ27" s="26">
        <f t="shared" si="6"/>
        <v>0.26500000000000001</v>
      </c>
      <c r="AK27" s="42">
        <f t="shared" si="7"/>
        <v>0.1431</v>
      </c>
      <c r="AL27" s="26">
        <f t="shared" si="8"/>
        <v>2.0699999999999998</v>
      </c>
      <c r="AM27" s="42">
        <f t="shared" si="9"/>
        <v>1.1177999999999999</v>
      </c>
    </row>
    <row r="28" spans="1:39" s="15" customFormat="1" ht="17.25" hidden="1" customHeight="1" outlineLevel="2">
      <c r="A28" s="31">
        <v>13</v>
      </c>
      <c r="B28" s="9" t="s">
        <v>140</v>
      </c>
      <c r="C28" s="13" t="s">
        <v>28</v>
      </c>
      <c r="D28" s="36">
        <v>1000</v>
      </c>
      <c r="E28" s="11">
        <v>525</v>
      </c>
      <c r="F28" s="20">
        <f>'Jessore R'!F23*'MT or KL'!$D28/1000000</f>
        <v>0.09</v>
      </c>
      <c r="G28" s="10">
        <f>'Jessore R'!G23</f>
        <v>4.725E-2</v>
      </c>
      <c r="H28" s="20">
        <f>'Jessore R'!H23*'MT or KL'!$D28/1000000</f>
        <v>0.16</v>
      </c>
      <c r="I28" s="10">
        <f>'Jessore R'!I23</f>
        <v>8.4000000000000005E-2</v>
      </c>
      <c r="J28" s="20">
        <f>'Jessore R'!J23*'MT or KL'!$D28/1000000</f>
        <v>0.53</v>
      </c>
      <c r="K28" s="10">
        <f>'Jessore R'!K23</f>
        <v>0.27825</v>
      </c>
      <c r="L28" s="26">
        <f t="shared" si="0"/>
        <v>0.78</v>
      </c>
      <c r="M28" s="42">
        <f t="shared" si="1"/>
        <v>0.40949999999999998</v>
      </c>
      <c r="N28" s="20">
        <f>'Jessore R'!N23*'MT or KL'!$D28/1000000</f>
        <v>0.375</v>
      </c>
      <c r="O28" s="10">
        <f>'Jessore R'!O23</f>
        <v>0.19687499999999999</v>
      </c>
      <c r="P28" s="20">
        <f>'Jessore R'!P23*'MT or KL'!$D28/1000000</f>
        <v>0.54</v>
      </c>
      <c r="Q28" s="10">
        <f>'Jessore R'!Q23</f>
        <v>0.28349999999999997</v>
      </c>
      <c r="R28" s="20">
        <f>'Jessore R'!R23*'MT or KL'!$D28/1000000</f>
        <v>0.58199999999999996</v>
      </c>
      <c r="S28" s="10">
        <f>'Jessore R'!S23</f>
        <v>0.30554999999999999</v>
      </c>
      <c r="T28" s="26">
        <f t="shared" si="2"/>
        <v>1.4969999999999999</v>
      </c>
      <c r="U28" s="42">
        <f t="shared" si="3"/>
        <v>0.78592499999999998</v>
      </c>
      <c r="V28" s="20">
        <f>'Jessore R'!V23*'MT or KL'!$D28/1000000</f>
        <v>0.24</v>
      </c>
      <c r="W28" s="10">
        <f>'Jessore R'!W23</f>
        <v>0.126</v>
      </c>
      <c r="X28" s="20">
        <f>'Jessore R'!X23*'MT or KL'!$D28/1000000</f>
        <v>0.08</v>
      </c>
      <c r="Y28" s="10">
        <f>'Jessore R'!Y23</f>
        <v>4.2000000000000003E-2</v>
      </c>
      <c r="Z28" s="20">
        <f>'Jessore R'!Z23*'MT or KL'!$D28/1000000</f>
        <v>0.43</v>
      </c>
      <c r="AA28" s="10">
        <f>'Jessore R'!AA23</f>
        <v>0.22575000000000001</v>
      </c>
      <c r="AB28" s="26">
        <f t="shared" si="4"/>
        <v>0.75</v>
      </c>
      <c r="AC28" s="42">
        <f t="shared" si="5"/>
        <v>0.39375000000000004</v>
      </c>
      <c r="AD28" s="20">
        <f>'Jessore R'!AD23*'MT or KL'!$D28/1000000</f>
        <v>0.06</v>
      </c>
      <c r="AE28" s="10">
        <f>'Jessore R'!AE23</f>
        <v>3.15E-2</v>
      </c>
      <c r="AF28" s="20">
        <f>'Jessore R'!AF23*'MT or KL'!$D28/1000000</f>
        <v>0.05</v>
      </c>
      <c r="AG28" s="10">
        <f>'Jessore R'!AG23</f>
        <v>2.6249999999999999E-2</v>
      </c>
      <c r="AH28" s="20">
        <f>'Jessore R'!AH23*'MT or KL'!$D28/1000000</f>
        <v>0</v>
      </c>
      <c r="AI28" s="10">
        <f>'Jessore R'!AI23</f>
        <v>0</v>
      </c>
      <c r="AJ28" s="26">
        <f t="shared" si="6"/>
        <v>0.11</v>
      </c>
      <c r="AK28" s="42">
        <f t="shared" si="7"/>
        <v>5.7749999999999996E-2</v>
      </c>
      <c r="AL28" s="26">
        <f t="shared" si="8"/>
        <v>3.137</v>
      </c>
      <c r="AM28" s="42">
        <f t="shared" si="9"/>
        <v>1.646925</v>
      </c>
    </row>
    <row r="29" spans="1:39" s="15" customFormat="1" ht="17.25" hidden="1" customHeight="1" outlineLevel="2">
      <c r="A29" s="13">
        <v>14</v>
      </c>
      <c r="B29" s="9" t="s">
        <v>140</v>
      </c>
      <c r="C29" s="13" t="s">
        <v>29</v>
      </c>
      <c r="D29" s="36">
        <v>5000</v>
      </c>
      <c r="E29" s="11">
        <v>2525</v>
      </c>
      <c r="F29" s="20">
        <f>'Jessore R'!F24*'MT or KL'!$D29/1000000</f>
        <v>0.05</v>
      </c>
      <c r="G29" s="10">
        <f>'Jessore R'!G24</f>
        <v>2.5250000000000002E-2</v>
      </c>
      <c r="H29" s="20">
        <f>'Jessore R'!H24*'MT or KL'!$D29/1000000</f>
        <v>0.11</v>
      </c>
      <c r="I29" s="10">
        <f>'Jessore R'!I24</f>
        <v>5.5550000000000002E-2</v>
      </c>
      <c r="J29" s="20">
        <f>'Jessore R'!J24*'MT or KL'!$D29/1000000</f>
        <v>0.96</v>
      </c>
      <c r="K29" s="10">
        <f>'Jessore R'!K24</f>
        <v>0.48480000000000001</v>
      </c>
      <c r="L29" s="26">
        <f t="shared" si="0"/>
        <v>1.1199999999999999</v>
      </c>
      <c r="M29" s="42">
        <f t="shared" si="1"/>
        <v>0.56559999999999999</v>
      </c>
      <c r="N29" s="20">
        <f>'Jessore R'!N24*'MT or KL'!$D29/1000000</f>
        <v>0.64500000000000002</v>
      </c>
      <c r="O29" s="10">
        <f>'Jessore R'!O24</f>
        <v>0.32572499999999999</v>
      </c>
      <c r="P29" s="20">
        <f>'Jessore R'!P24*'MT or KL'!$D29/1000000</f>
        <v>0.41</v>
      </c>
      <c r="Q29" s="10">
        <f>'Jessore R'!Q24</f>
        <v>0.20705000000000001</v>
      </c>
      <c r="R29" s="20">
        <f>'Jessore R'!R24*'MT or KL'!$D29/1000000</f>
        <v>0.75</v>
      </c>
      <c r="S29" s="10">
        <f>'Jessore R'!S24</f>
        <v>0.37874999999999998</v>
      </c>
      <c r="T29" s="26">
        <f t="shared" si="2"/>
        <v>1.8049999999999999</v>
      </c>
      <c r="U29" s="42">
        <f t="shared" si="3"/>
        <v>0.91152499999999992</v>
      </c>
      <c r="V29" s="20">
        <f>'Jessore R'!V24*'MT or KL'!$D29/1000000</f>
        <v>0.05</v>
      </c>
      <c r="W29" s="10">
        <f>'Jessore R'!W24</f>
        <v>2.5250000000000002E-2</v>
      </c>
      <c r="X29" s="20">
        <f>'Jessore R'!X24*'MT or KL'!$D29/1000000</f>
        <v>0</v>
      </c>
      <c r="Y29" s="10">
        <f>'Jessore R'!Y24</f>
        <v>0</v>
      </c>
      <c r="Z29" s="20">
        <f>'Jessore R'!Z24*'MT or KL'!$D29/1000000</f>
        <v>0.47</v>
      </c>
      <c r="AA29" s="10">
        <f>'Jessore R'!AA24</f>
        <v>0.23735000000000001</v>
      </c>
      <c r="AB29" s="26">
        <f t="shared" si="4"/>
        <v>0.52</v>
      </c>
      <c r="AC29" s="42">
        <f t="shared" si="5"/>
        <v>0.2626</v>
      </c>
      <c r="AD29" s="20">
        <f>'Jessore R'!AD24*'MT or KL'!$D29/1000000</f>
        <v>0.05</v>
      </c>
      <c r="AE29" s="10">
        <f>'Jessore R'!AE24</f>
        <v>2.5250000000000002E-2</v>
      </c>
      <c r="AF29" s="20">
        <f>'Jessore R'!AF24*'MT or KL'!$D29/1000000</f>
        <v>0.05</v>
      </c>
      <c r="AG29" s="10">
        <f>'Jessore R'!AG24</f>
        <v>2.5250000000000002E-2</v>
      </c>
      <c r="AH29" s="20">
        <f>'Jessore R'!AH24*'MT or KL'!$D29/1000000</f>
        <v>0</v>
      </c>
      <c r="AI29" s="10">
        <f>'Jessore R'!AI24</f>
        <v>0</v>
      </c>
      <c r="AJ29" s="26">
        <f t="shared" si="6"/>
        <v>0.1</v>
      </c>
      <c r="AK29" s="42">
        <f t="shared" si="7"/>
        <v>5.0500000000000003E-2</v>
      </c>
      <c r="AL29" s="26">
        <f t="shared" si="8"/>
        <v>3.5449999999999999</v>
      </c>
      <c r="AM29" s="42">
        <f t="shared" si="9"/>
        <v>1.790225</v>
      </c>
    </row>
    <row r="30" spans="1:39" s="15" customFormat="1" ht="17.25" hidden="1" customHeight="1" outlineLevel="2">
      <c r="A30" s="13">
        <v>15</v>
      </c>
      <c r="B30" s="9" t="s">
        <v>140</v>
      </c>
      <c r="C30" s="13" t="s">
        <v>30</v>
      </c>
      <c r="D30" s="36">
        <v>20000</v>
      </c>
      <c r="E30" s="11">
        <v>9100</v>
      </c>
      <c r="F30" s="20">
        <f>'Jessore R'!F25*'MT or KL'!$D30/1000000</f>
        <v>0</v>
      </c>
      <c r="G30" s="10">
        <f>'Jessore R'!G25</f>
        <v>0</v>
      </c>
      <c r="H30" s="20">
        <f>'Jessore R'!H25*'MT or KL'!$D30/1000000</f>
        <v>0</v>
      </c>
      <c r="I30" s="10">
        <f>'Jessore R'!I25</f>
        <v>0</v>
      </c>
      <c r="J30" s="20">
        <f>'Jessore R'!J25*'MT or KL'!$D30/1000000</f>
        <v>0.4</v>
      </c>
      <c r="K30" s="10">
        <f>'Jessore R'!K25</f>
        <v>0.1512</v>
      </c>
      <c r="L30" s="26">
        <f t="shared" si="0"/>
        <v>0.4</v>
      </c>
      <c r="M30" s="42">
        <f t="shared" si="1"/>
        <v>0.1512</v>
      </c>
      <c r="N30" s="20">
        <f>'Jessore R'!N25*'MT or KL'!$D30/1000000</f>
        <v>0.56000000000000005</v>
      </c>
      <c r="O30" s="10">
        <f>'Jessore R'!O25</f>
        <v>0.21168000000000001</v>
      </c>
      <c r="P30" s="20">
        <f>'Jessore R'!P25*'MT or KL'!$D30/1000000</f>
        <v>0.4</v>
      </c>
      <c r="Q30" s="10">
        <f>'Jessore R'!Q25</f>
        <v>0.1512</v>
      </c>
      <c r="R30" s="20">
        <f>'Jessore R'!R25*'MT or KL'!$D30/1000000</f>
        <v>0.6</v>
      </c>
      <c r="S30" s="10">
        <f>'Jessore R'!S25</f>
        <v>0.2268</v>
      </c>
      <c r="T30" s="26">
        <f t="shared" si="2"/>
        <v>1.56</v>
      </c>
      <c r="U30" s="42">
        <f t="shared" si="3"/>
        <v>0.58967999999999998</v>
      </c>
      <c r="V30" s="20">
        <f>'Jessore R'!V25*'MT or KL'!$D30/1000000</f>
        <v>0.1</v>
      </c>
      <c r="W30" s="10">
        <f>'Jessore R'!W25</f>
        <v>3.78E-2</v>
      </c>
      <c r="X30" s="20">
        <f>'Jessore R'!X25*'MT or KL'!$D30/1000000</f>
        <v>0.04</v>
      </c>
      <c r="Y30" s="10">
        <f>'Jessore R'!Y25</f>
        <v>1.512E-2</v>
      </c>
      <c r="Z30" s="20">
        <f>'Jessore R'!Z25*'MT or KL'!$D30/1000000</f>
        <v>0.06</v>
      </c>
      <c r="AA30" s="10">
        <f>'Jessore R'!AA25</f>
        <v>2.2679999999999999E-2</v>
      </c>
      <c r="AB30" s="26">
        <f t="shared" si="4"/>
        <v>0.2</v>
      </c>
      <c r="AC30" s="42">
        <f t="shared" si="5"/>
        <v>7.5600000000000001E-2</v>
      </c>
      <c r="AD30" s="20">
        <f>'Jessore R'!AD25*'MT or KL'!$D30/1000000</f>
        <v>0.12</v>
      </c>
      <c r="AE30" s="10">
        <f>'Jessore R'!AE25</f>
        <v>4.5359999999999998E-2</v>
      </c>
      <c r="AF30" s="20">
        <f>'Jessore R'!AF25*'MT or KL'!$D30/1000000</f>
        <v>0</v>
      </c>
      <c r="AG30" s="10">
        <f>'Jessore R'!AG25</f>
        <v>0</v>
      </c>
      <c r="AH30" s="20">
        <f>'Jessore R'!AH25*'MT or KL'!$D30/1000000</f>
        <v>0</v>
      </c>
      <c r="AI30" s="10">
        <f>'Jessore R'!AI25</f>
        <v>0</v>
      </c>
      <c r="AJ30" s="26">
        <f t="shared" si="6"/>
        <v>0.12</v>
      </c>
      <c r="AK30" s="42">
        <f t="shared" si="7"/>
        <v>4.5359999999999998E-2</v>
      </c>
      <c r="AL30" s="26">
        <f t="shared" si="8"/>
        <v>2.2800000000000002</v>
      </c>
      <c r="AM30" s="42">
        <f t="shared" si="9"/>
        <v>0.86183999999999994</v>
      </c>
    </row>
    <row r="31" spans="1:39" s="15" customFormat="1" ht="17.25" customHeight="1" outlineLevel="1" collapsed="1">
      <c r="A31" s="31"/>
      <c r="B31" s="46" t="s">
        <v>172</v>
      </c>
      <c r="C31" s="13"/>
      <c r="D31" s="36"/>
      <c r="E31" s="11"/>
      <c r="F31" s="20">
        <f t="shared" ref="F31:AM31" si="15">SUBTOTAL(9,F27:F30)</f>
        <v>0.2</v>
      </c>
      <c r="G31" s="10">
        <f t="shared" si="15"/>
        <v>0.10489999999999999</v>
      </c>
      <c r="H31" s="20">
        <f t="shared" si="15"/>
        <v>0.41499999999999998</v>
      </c>
      <c r="I31" s="10">
        <f t="shared" si="15"/>
        <v>0.21784999999999999</v>
      </c>
      <c r="J31" s="20">
        <f t="shared" si="15"/>
        <v>2.3174999999999999</v>
      </c>
      <c r="K31" s="10">
        <f t="shared" si="15"/>
        <v>1.1451</v>
      </c>
      <c r="L31" s="26">
        <f t="shared" si="15"/>
        <v>2.9324999999999997</v>
      </c>
      <c r="M31" s="42">
        <f t="shared" si="15"/>
        <v>1.4678500000000001</v>
      </c>
      <c r="N31" s="20">
        <f t="shared" si="15"/>
        <v>1.8900000000000001</v>
      </c>
      <c r="O31" s="10">
        <f t="shared" si="15"/>
        <v>0.90167999999999993</v>
      </c>
      <c r="P31" s="20">
        <f t="shared" si="15"/>
        <v>1.73</v>
      </c>
      <c r="Q31" s="10">
        <f t="shared" si="15"/>
        <v>0.84694999999999998</v>
      </c>
      <c r="R31" s="20">
        <f t="shared" si="15"/>
        <v>2.0920000000000001</v>
      </c>
      <c r="S31" s="10">
        <f t="shared" si="15"/>
        <v>0.99749999999999994</v>
      </c>
      <c r="T31" s="26">
        <f t="shared" si="15"/>
        <v>5.7119999999999997</v>
      </c>
      <c r="U31" s="42">
        <f t="shared" si="15"/>
        <v>2.7461299999999995</v>
      </c>
      <c r="V31" s="20">
        <f t="shared" si="15"/>
        <v>0.52500000000000002</v>
      </c>
      <c r="W31" s="10">
        <f t="shared" si="15"/>
        <v>0.26195000000000002</v>
      </c>
      <c r="X31" s="20">
        <f t="shared" si="15"/>
        <v>0.18000000000000002</v>
      </c>
      <c r="Y31" s="10">
        <f t="shared" si="15"/>
        <v>8.9519999999999988E-2</v>
      </c>
      <c r="Z31" s="20">
        <f t="shared" si="15"/>
        <v>1.0874999999999999</v>
      </c>
      <c r="AA31" s="10">
        <f t="shared" si="15"/>
        <v>0.55462999999999996</v>
      </c>
      <c r="AB31" s="26">
        <f t="shared" si="15"/>
        <v>1.7925</v>
      </c>
      <c r="AC31" s="42">
        <f t="shared" si="15"/>
        <v>0.90610000000000002</v>
      </c>
      <c r="AD31" s="20">
        <f t="shared" si="15"/>
        <v>0.43</v>
      </c>
      <c r="AE31" s="10">
        <f t="shared" si="15"/>
        <v>0.21011000000000002</v>
      </c>
      <c r="AF31" s="20">
        <f t="shared" si="15"/>
        <v>0.16500000000000001</v>
      </c>
      <c r="AG31" s="10">
        <f t="shared" si="15"/>
        <v>8.660000000000001E-2</v>
      </c>
      <c r="AH31" s="20">
        <f t="shared" si="15"/>
        <v>0</v>
      </c>
      <c r="AI31" s="10">
        <f t="shared" si="15"/>
        <v>0</v>
      </c>
      <c r="AJ31" s="26">
        <f t="shared" si="15"/>
        <v>0.59499999999999997</v>
      </c>
      <c r="AK31" s="42">
        <f t="shared" si="15"/>
        <v>0.29671000000000003</v>
      </c>
      <c r="AL31" s="26">
        <f t="shared" si="15"/>
        <v>11.032</v>
      </c>
      <c r="AM31" s="42">
        <f t="shared" si="15"/>
        <v>5.4167899999999998</v>
      </c>
    </row>
    <row r="32" spans="1:39" s="15" customFormat="1" ht="17.25" hidden="1" customHeight="1" outlineLevel="2">
      <c r="A32" s="31">
        <v>16</v>
      </c>
      <c r="B32" s="9" t="s">
        <v>134</v>
      </c>
      <c r="C32" s="13" t="s">
        <v>31</v>
      </c>
      <c r="D32" s="36">
        <v>400</v>
      </c>
      <c r="E32" s="11">
        <v>235</v>
      </c>
      <c r="F32" s="20">
        <f>'Jessore R'!F26*'MT or KL'!$D32/1000000</f>
        <v>0.02</v>
      </c>
      <c r="G32" s="10">
        <f>'Jessore R'!G26</f>
        <v>1.175E-2</v>
      </c>
      <c r="H32" s="20">
        <f>'Jessore R'!H26*'MT or KL'!$D32/1000000</f>
        <v>0.04</v>
      </c>
      <c r="I32" s="10">
        <f>'Jessore R'!I26</f>
        <v>2.35E-2</v>
      </c>
      <c r="J32" s="20">
        <f>'Jessore R'!J26*'MT or KL'!$D32/1000000</f>
        <v>0.128</v>
      </c>
      <c r="K32" s="10">
        <f>'Jessore R'!K26</f>
        <v>7.5200000000000003E-2</v>
      </c>
      <c r="L32" s="26">
        <f t="shared" si="0"/>
        <v>0.188</v>
      </c>
      <c r="M32" s="42">
        <f t="shared" si="1"/>
        <v>0.11045000000000001</v>
      </c>
      <c r="N32" s="20">
        <f>'Jessore R'!N26*'MT or KL'!$D32/1000000</f>
        <v>0.152</v>
      </c>
      <c r="O32" s="10">
        <f>'Jessore R'!O26</f>
        <v>8.9300000000000004E-2</v>
      </c>
      <c r="P32" s="20">
        <f>'Jessore R'!P26*'MT or KL'!$D32/1000000</f>
        <v>0.20799999999999999</v>
      </c>
      <c r="Q32" s="10">
        <f>'Jessore R'!Q26</f>
        <v>0.1222</v>
      </c>
      <c r="R32" s="20">
        <f>'Jessore R'!R26*'MT or KL'!$D32/1000000</f>
        <v>0.13200000000000001</v>
      </c>
      <c r="S32" s="10">
        <f>'Jessore R'!S26</f>
        <v>7.7549999999999994E-2</v>
      </c>
      <c r="T32" s="26">
        <f t="shared" si="2"/>
        <v>0.49199999999999999</v>
      </c>
      <c r="U32" s="42">
        <f t="shared" si="3"/>
        <v>0.28905000000000003</v>
      </c>
      <c r="V32" s="20">
        <f>'Jessore R'!V26*'MT or KL'!$D32/1000000</f>
        <v>0.14399999999999999</v>
      </c>
      <c r="W32" s="10">
        <f>'Jessore R'!W26</f>
        <v>8.4599999999999995E-2</v>
      </c>
      <c r="X32" s="20">
        <f>'Jessore R'!X26*'MT or KL'!$D32/1000000</f>
        <v>8.1600000000000006E-2</v>
      </c>
      <c r="Y32" s="10">
        <f>'Jessore R'!Y26</f>
        <v>4.7940000000000003E-2</v>
      </c>
      <c r="Z32" s="20">
        <f>'Jessore R'!Z26*'MT or KL'!$D32/1000000</f>
        <v>4.8000000000000001E-2</v>
      </c>
      <c r="AA32" s="10">
        <f>'Jessore R'!AA26</f>
        <v>2.8199999999999999E-2</v>
      </c>
      <c r="AB32" s="26">
        <f t="shared" si="4"/>
        <v>0.27360000000000001</v>
      </c>
      <c r="AC32" s="42">
        <f t="shared" si="5"/>
        <v>0.16073999999999999</v>
      </c>
      <c r="AD32" s="20">
        <f>'Jessore R'!AD26*'MT or KL'!$D32/1000000</f>
        <v>0.13200000000000001</v>
      </c>
      <c r="AE32" s="10">
        <f>'Jessore R'!AE26</f>
        <v>7.7549999999999994E-2</v>
      </c>
      <c r="AF32" s="20">
        <f>'Jessore R'!AF26*'MT or KL'!$D32/1000000</f>
        <v>0.13120000000000001</v>
      </c>
      <c r="AG32" s="10">
        <f>'Jessore R'!AG26</f>
        <v>7.7079999999999996E-2</v>
      </c>
      <c r="AH32" s="20">
        <f>'Jessore R'!AH26*'MT or KL'!$D32/1000000</f>
        <v>8.0000000000000002E-3</v>
      </c>
      <c r="AI32" s="10">
        <f>'Jessore R'!AI26</f>
        <v>4.7000000000000002E-3</v>
      </c>
      <c r="AJ32" s="26">
        <f t="shared" si="6"/>
        <v>0.2712</v>
      </c>
      <c r="AK32" s="42">
        <f t="shared" si="7"/>
        <v>0.15933</v>
      </c>
      <c r="AL32" s="26">
        <f t="shared" si="8"/>
        <v>1.2248000000000001</v>
      </c>
      <c r="AM32" s="42">
        <f t="shared" si="9"/>
        <v>0.71957000000000004</v>
      </c>
    </row>
    <row r="33" spans="1:39" s="15" customFormat="1" ht="17.25" hidden="1" customHeight="1" outlineLevel="2">
      <c r="A33" s="13">
        <v>17</v>
      </c>
      <c r="B33" s="9" t="s">
        <v>134</v>
      </c>
      <c r="C33" s="13" t="s">
        <v>32</v>
      </c>
      <c r="D33" s="36">
        <v>1000</v>
      </c>
      <c r="E33" s="11">
        <v>520</v>
      </c>
      <c r="F33" s="20">
        <f>'Jessore R'!F27*'MT or KL'!$D33/1000000</f>
        <v>0.14000000000000001</v>
      </c>
      <c r="G33" s="10">
        <f>'Jessore R'!G27</f>
        <v>7.2800000000000004E-2</v>
      </c>
      <c r="H33" s="20">
        <f>'Jessore R'!H27*'MT or KL'!$D33/1000000</f>
        <v>0.13</v>
      </c>
      <c r="I33" s="10">
        <f>'Jessore R'!I27</f>
        <v>6.7599999999999993E-2</v>
      </c>
      <c r="J33" s="20">
        <f>'Jessore R'!J27*'MT or KL'!$D33/1000000</f>
        <v>0.13</v>
      </c>
      <c r="K33" s="10">
        <f>'Jessore R'!K27</f>
        <v>6.7599999999999993E-2</v>
      </c>
      <c r="L33" s="26">
        <f t="shared" si="0"/>
        <v>0.4</v>
      </c>
      <c r="M33" s="42">
        <f t="shared" si="1"/>
        <v>0.20799999999999999</v>
      </c>
      <c r="N33" s="20">
        <f>'Jessore R'!N27*'MT or KL'!$D33/1000000</f>
        <v>0.308</v>
      </c>
      <c r="O33" s="10">
        <f>'Jessore R'!O27</f>
        <v>0.16016</v>
      </c>
      <c r="P33" s="20">
        <f>'Jessore R'!P27*'MT or KL'!$D33/1000000</f>
        <v>0.24</v>
      </c>
      <c r="Q33" s="10">
        <f>'Jessore R'!Q27</f>
        <v>0.12479999999999999</v>
      </c>
      <c r="R33" s="20">
        <f>'Jessore R'!R27*'MT or KL'!$D33/1000000</f>
        <v>0.18</v>
      </c>
      <c r="S33" s="10">
        <f>'Jessore R'!S27</f>
        <v>9.3600000000000003E-2</v>
      </c>
      <c r="T33" s="26">
        <f t="shared" si="2"/>
        <v>0.72799999999999998</v>
      </c>
      <c r="U33" s="42">
        <f t="shared" si="3"/>
        <v>0.37856000000000001</v>
      </c>
      <c r="V33" s="20">
        <f>'Jessore R'!V27*'MT or KL'!$D33/1000000</f>
        <v>0.34</v>
      </c>
      <c r="W33" s="10">
        <f>'Jessore R'!W27</f>
        <v>0.17680000000000001</v>
      </c>
      <c r="X33" s="20">
        <f>'Jessore R'!X27*'MT or KL'!$D33/1000000</f>
        <v>5.8000000000000003E-2</v>
      </c>
      <c r="Y33" s="10">
        <f>'Jessore R'!Y27</f>
        <v>3.0159999999999999E-2</v>
      </c>
      <c r="Z33" s="20">
        <f>'Jessore R'!Z27*'MT or KL'!$D33/1000000</f>
        <v>4.4999999999999998E-2</v>
      </c>
      <c r="AA33" s="10">
        <f>'Jessore R'!AA27</f>
        <v>2.3400000000000001E-2</v>
      </c>
      <c r="AB33" s="26">
        <f t="shared" si="4"/>
        <v>0.443</v>
      </c>
      <c r="AC33" s="42">
        <f t="shared" si="5"/>
        <v>0.23036000000000001</v>
      </c>
      <c r="AD33" s="20">
        <f>'Jessore R'!AD27*'MT or KL'!$D33/1000000</f>
        <v>0.3</v>
      </c>
      <c r="AE33" s="10">
        <f>'Jessore R'!AE27</f>
        <v>0.156</v>
      </c>
      <c r="AF33" s="20">
        <f>'Jessore R'!AF27*'MT or KL'!$D33/1000000</f>
        <v>0.314</v>
      </c>
      <c r="AG33" s="10">
        <f>'Jessore R'!AG27</f>
        <v>0.16328000000000001</v>
      </c>
      <c r="AH33" s="20">
        <f>'Jessore R'!AH27*'MT or KL'!$D33/1000000</f>
        <v>3.2000000000000001E-2</v>
      </c>
      <c r="AI33" s="10">
        <f>'Jessore R'!AI27</f>
        <v>1.6639999999999999E-2</v>
      </c>
      <c r="AJ33" s="26">
        <f t="shared" si="6"/>
        <v>0.64600000000000002</v>
      </c>
      <c r="AK33" s="42">
        <f t="shared" si="7"/>
        <v>0.33592</v>
      </c>
      <c r="AL33" s="26">
        <f t="shared" si="8"/>
        <v>2.2170000000000001</v>
      </c>
      <c r="AM33" s="42">
        <f t="shared" si="9"/>
        <v>1.1528399999999999</v>
      </c>
    </row>
    <row r="34" spans="1:39" s="15" customFormat="1" ht="17.25" customHeight="1" outlineLevel="1" collapsed="1">
      <c r="A34" s="13"/>
      <c r="B34" s="46" t="s">
        <v>173</v>
      </c>
      <c r="C34" s="13"/>
      <c r="D34" s="36"/>
      <c r="E34" s="11"/>
      <c r="F34" s="20">
        <f t="shared" ref="F34:AM34" si="16">SUBTOTAL(9,F32:F33)</f>
        <v>0.16</v>
      </c>
      <c r="G34" s="10">
        <f t="shared" si="16"/>
        <v>8.455E-2</v>
      </c>
      <c r="H34" s="20">
        <f t="shared" si="16"/>
        <v>0.17</v>
      </c>
      <c r="I34" s="10">
        <f t="shared" si="16"/>
        <v>9.1099999999999987E-2</v>
      </c>
      <c r="J34" s="20">
        <f t="shared" si="16"/>
        <v>0.25800000000000001</v>
      </c>
      <c r="K34" s="10">
        <f t="shared" si="16"/>
        <v>0.14279999999999998</v>
      </c>
      <c r="L34" s="26">
        <f t="shared" si="16"/>
        <v>0.58800000000000008</v>
      </c>
      <c r="M34" s="42">
        <f t="shared" si="16"/>
        <v>0.31845000000000001</v>
      </c>
      <c r="N34" s="20">
        <f t="shared" si="16"/>
        <v>0.45999999999999996</v>
      </c>
      <c r="O34" s="10">
        <f t="shared" si="16"/>
        <v>0.24946000000000002</v>
      </c>
      <c r="P34" s="20">
        <f t="shared" si="16"/>
        <v>0.44799999999999995</v>
      </c>
      <c r="Q34" s="10">
        <f t="shared" si="16"/>
        <v>0.247</v>
      </c>
      <c r="R34" s="20">
        <f t="shared" si="16"/>
        <v>0.312</v>
      </c>
      <c r="S34" s="10">
        <f t="shared" si="16"/>
        <v>0.17115</v>
      </c>
      <c r="T34" s="26">
        <f t="shared" si="16"/>
        <v>1.22</v>
      </c>
      <c r="U34" s="42">
        <f t="shared" si="16"/>
        <v>0.66761000000000004</v>
      </c>
      <c r="V34" s="20">
        <f t="shared" si="16"/>
        <v>0.48399999999999999</v>
      </c>
      <c r="W34" s="10">
        <f t="shared" si="16"/>
        <v>0.26140000000000002</v>
      </c>
      <c r="X34" s="20">
        <f t="shared" si="16"/>
        <v>0.1396</v>
      </c>
      <c r="Y34" s="10">
        <f t="shared" si="16"/>
        <v>7.8100000000000003E-2</v>
      </c>
      <c r="Z34" s="20">
        <f t="shared" si="16"/>
        <v>9.2999999999999999E-2</v>
      </c>
      <c r="AA34" s="10">
        <f t="shared" si="16"/>
        <v>5.16E-2</v>
      </c>
      <c r="AB34" s="26">
        <f t="shared" si="16"/>
        <v>0.71660000000000001</v>
      </c>
      <c r="AC34" s="42">
        <f t="shared" si="16"/>
        <v>0.3911</v>
      </c>
      <c r="AD34" s="20">
        <f t="shared" si="16"/>
        <v>0.432</v>
      </c>
      <c r="AE34" s="10">
        <f t="shared" si="16"/>
        <v>0.23354999999999998</v>
      </c>
      <c r="AF34" s="20">
        <f t="shared" si="16"/>
        <v>0.44520000000000004</v>
      </c>
      <c r="AG34" s="10">
        <f t="shared" si="16"/>
        <v>0.24036000000000002</v>
      </c>
      <c r="AH34" s="20">
        <f t="shared" si="16"/>
        <v>0.04</v>
      </c>
      <c r="AI34" s="10">
        <f t="shared" si="16"/>
        <v>2.1339999999999998E-2</v>
      </c>
      <c r="AJ34" s="26">
        <f t="shared" si="16"/>
        <v>0.91720000000000002</v>
      </c>
      <c r="AK34" s="42">
        <f t="shared" si="16"/>
        <v>0.49524999999999997</v>
      </c>
      <c r="AL34" s="26">
        <f t="shared" si="16"/>
        <v>3.4418000000000002</v>
      </c>
      <c r="AM34" s="42">
        <f t="shared" si="16"/>
        <v>1.8724099999999999</v>
      </c>
    </row>
    <row r="35" spans="1:39" s="15" customFormat="1" ht="17.25" hidden="1" customHeight="1" outlineLevel="2">
      <c r="A35" s="13">
        <v>18</v>
      </c>
      <c r="B35" s="9" t="s">
        <v>143</v>
      </c>
      <c r="C35" s="13" t="s">
        <v>33</v>
      </c>
      <c r="D35" s="36">
        <v>5000</v>
      </c>
      <c r="E35" s="11">
        <v>2475</v>
      </c>
      <c r="F35" s="20">
        <f>'Jessore R'!F28*'MT or KL'!$D35/1000000</f>
        <v>0</v>
      </c>
      <c r="G35" s="10">
        <f>'Jessore R'!G28</f>
        <v>0</v>
      </c>
      <c r="H35" s="20">
        <f>'Jessore R'!H28*'MT or KL'!$D35/1000000</f>
        <v>0</v>
      </c>
      <c r="I35" s="10">
        <f>'Jessore R'!I28</f>
        <v>0</v>
      </c>
      <c r="J35" s="20">
        <f>'Jessore R'!J28*'MT or KL'!$D35/1000000</f>
        <v>0.27500000000000002</v>
      </c>
      <c r="K35" s="10">
        <f>'Jessore R'!K28</f>
        <v>0.136125</v>
      </c>
      <c r="L35" s="26">
        <f t="shared" si="0"/>
        <v>0.27500000000000002</v>
      </c>
      <c r="M35" s="42">
        <f t="shared" si="1"/>
        <v>0.136125</v>
      </c>
      <c r="N35" s="20">
        <f>'Jessore R'!N28*'MT or KL'!$D35/1000000</f>
        <v>7.4999999999999997E-2</v>
      </c>
      <c r="O35" s="10">
        <f>'Jessore R'!O28</f>
        <v>3.7124999999999998E-2</v>
      </c>
      <c r="P35" s="20">
        <f>'Jessore R'!P28*'MT or KL'!$D35/1000000</f>
        <v>0.1</v>
      </c>
      <c r="Q35" s="10">
        <f>'Jessore R'!Q28</f>
        <v>4.9500000000000002E-2</v>
      </c>
      <c r="R35" s="20">
        <f>'Jessore R'!R28*'MT or KL'!$D35/1000000</f>
        <v>2.5000000000000001E-2</v>
      </c>
      <c r="S35" s="10">
        <f>'Jessore R'!S28</f>
        <v>1.2375000000000001E-2</v>
      </c>
      <c r="T35" s="26">
        <f t="shared" si="2"/>
        <v>0.19999999999999998</v>
      </c>
      <c r="U35" s="42">
        <f t="shared" si="3"/>
        <v>9.9000000000000005E-2</v>
      </c>
      <c r="V35" s="20">
        <f>'Jessore R'!V28*'MT or KL'!$D35/1000000</f>
        <v>0.125</v>
      </c>
      <c r="W35" s="10">
        <f>'Jessore R'!W28</f>
        <v>6.1874999999999999E-2</v>
      </c>
      <c r="X35" s="20">
        <f>'Jessore R'!X28*'MT or KL'!$D35/1000000</f>
        <v>2.5000000000000001E-2</v>
      </c>
      <c r="Y35" s="10">
        <f>'Jessore R'!Y28</f>
        <v>1.2375000000000001E-2</v>
      </c>
      <c r="Z35" s="20">
        <f>'Jessore R'!Z28*'MT or KL'!$D35/1000000</f>
        <v>0</v>
      </c>
      <c r="AA35" s="10">
        <f>'Jessore R'!AA28</f>
        <v>0</v>
      </c>
      <c r="AB35" s="26">
        <f t="shared" si="4"/>
        <v>0.15</v>
      </c>
      <c r="AC35" s="42">
        <f t="shared" si="5"/>
        <v>7.4249999999999997E-2</v>
      </c>
      <c r="AD35" s="20">
        <f>'Jessore R'!AD28*'MT or KL'!$D35/1000000</f>
        <v>0</v>
      </c>
      <c r="AE35" s="10">
        <f>'Jessore R'!AE28</f>
        <v>0</v>
      </c>
      <c r="AF35" s="20">
        <f>'Jessore R'!AF28*'MT or KL'!$D35/1000000</f>
        <v>2.5000000000000001E-2</v>
      </c>
      <c r="AG35" s="10">
        <f>'Jessore R'!AG28</f>
        <v>1.2375000000000001E-2</v>
      </c>
      <c r="AH35" s="20">
        <f>'Jessore R'!AH28*'MT or KL'!$D35/1000000</f>
        <v>0</v>
      </c>
      <c r="AI35" s="10">
        <f>'Jessore R'!AI28</f>
        <v>0</v>
      </c>
      <c r="AJ35" s="26">
        <f t="shared" si="6"/>
        <v>2.5000000000000001E-2</v>
      </c>
      <c r="AK35" s="42">
        <f t="shared" si="7"/>
        <v>1.2375000000000001E-2</v>
      </c>
      <c r="AL35" s="26">
        <f t="shared" si="8"/>
        <v>0.65</v>
      </c>
      <c r="AM35" s="42">
        <f t="shared" si="9"/>
        <v>0.32175000000000004</v>
      </c>
    </row>
    <row r="36" spans="1:39" s="15" customFormat="1" ht="17.25" hidden="1" customHeight="1" outlineLevel="2">
      <c r="A36" s="31">
        <v>19</v>
      </c>
      <c r="B36" s="9" t="s">
        <v>143</v>
      </c>
      <c r="C36" s="13" t="s">
        <v>34</v>
      </c>
      <c r="D36" s="36">
        <v>20000</v>
      </c>
      <c r="E36" s="11">
        <v>7920</v>
      </c>
      <c r="F36" s="20">
        <f>'Jessore R'!F29*'MT or KL'!$D36/1000000</f>
        <v>0</v>
      </c>
      <c r="G36" s="10">
        <f>'Jessore R'!G29</f>
        <v>0</v>
      </c>
      <c r="H36" s="20">
        <f>'Jessore R'!H29*'MT or KL'!$D36/1000000</f>
        <v>0</v>
      </c>
      <c r="I36" s="10">
        <f>'Jessore R'!I29</f>
        <v>0</v>
      </c>
      <c r="J36" s="20">
        <f>'Jessore R'!J29*'MT or KL'!$D36/1000000</f>
        <v>0</v>
      </c>
      <c r="K36" s="10">
        <f>'Jessore R'!K29</f>
        <v>0</v>
      </c>
      <c r="L36" s="26">
        <f t="shared" si="0"/>
        <v>0</v>
      </c>
      <c r="M36" s="42">
        <f t="shared" si="1"/>
        <v>0</v>
      </c>
      <c r="N36" s="20">
        <f>'Jessore R'!N29*'MT or KL'!$D36/1000000</f>
        <v>0</v>
      </c>
      <c r="O36" s="10">
        <f>'Jessore R'!O29</f>
        <v>0</v>
      </c>
      <c r="P36" s="20">
        <f>'Jessore R'!P29*'MT or KL'!$D36/1000000</f>
        <v>0.16</v>
      </c>
      <c r="Q36" s="10">
        <f>'Jessore R'!Q29</f>
        <v>6.08E-2</v>
      </c>
      <c r="R36" s="20">
        <f>'Jessore R'!R29*'MT or KL'!$D36/1000000</f>
        <v>0</v>
      </c>
      <c r="S36" s="10">
        <f>'Jessore R'!S29</f>
        <v>0</v>
      </c>
      <c r="T36" s="26">
        <f t="shared" si="2"/>
        <v>0.16</v>
      </c>
      <c r="U36" s="42">
        <f t="shared" si="3"/>
        <v>6.08E-2</v>
      </c>
      <c r="V36" s="20">
        <f>'Jessore R'!V29*'MT or KL'!$D36/1000000</f>
        <v>0.06</v>
      </c>
      <c r="W36" s="10">
        <f>'Jessore R'!W29</f>
        <v>2.2800000000000001E-2</v>
      </c>
      <c r="X36" s="20">
        <f>'Jessore R'!X29*'MT or KL'!$D36/1000000</f>
        <v>0</v>
      </c>
      <c r="Y36" s="10">
        <f>'Jessore R'!Y29</f>
        <v>0</v>
      </c>
      <c r="Z36" s="20">
        <f>'Jessore R'!Z29*'MT or KL'!$D36/1000000</f>
        <v>0.02</v>
      </c>
      <c r="AA36" s="10">
        <f>'Jessore R'!AA29</f>
        <v>7.6E-3</v>
      </c>
      <c r="AB36" s="26">
        <f t="shared" si="4"/>
        <v>0.08</v>
      </c>
      <c r="AC36" s="42">
        <f t="shared" si="5"/>
        <v>3.04E-2</v>
      </c>
      <c r="AD36" s="20">
        <f>'Jessore R'!AD29*'MT or KL'!$D36/1000000</f>
        <v>0.04</v>
      </c>
      <c r="AE36" s="10">
        <f>'Jessore R'!AE29</f>
        <v>1.52E-2</v>
      </c>
      <c r="AF36" s="20">
        <f>'Jessore R'!AF29*'MT or KL'!$D36/1000000</f>
        <v>0</v>
      </c>
      <c r="AG36" s="10">
        <f>'Jessore R'!AG29</f>
        <v>0</v>
      </c>
      <c r="AH36" s="20">
        <f>'Jessore R'!AH29*'MT or KL'!$D36/1000000</f>
        <v>0</v>
      </c>
      <c r="AI36" s="10">
        <f>'Jessore R'!AI29</f>
        <v>0</v>
      </c>
      <c r="AJ36" s="26">
        <f t="shared" si="6"/>
        <v>0.04</v>
      </c>
      <c r="AK36" s="42">
        <f t="shared" si="7"/>
        <v>1.52E-2</v>
      </c>
      <c r="AL36" s="26">
        <f t="shared" si="8"/>
        <v>0.27999999999999997</v>
      </c>
      <c r="AM36" s="42">
        <f t="shared" si="9"/>
        <v>0.10640000000000001</v>
      </c>
    </row>
    <row r="37" spans="1:39" s="15" customFormat="1" ht="17.25" customHeight="1" outlineLevel="1" collapsed="1">
      <c r="A37" s="31"/>
      <c r="B37" s="46" t="s">
        <v>174</v>
      </c>
      <c r="C37" s="13"/>
      <c r="D37" s="36"/>
      <c r="E37" s="11"/>
      <c r="F37" s="20">
        <f t="shared" ref="F37:AM37" si="17">SUBTOTAL(9,F35:F36)</f>
        <v>0</v>
      </c>
      <c r="G37" s="10">
        <f t="shared" si="17"/>
        <v>0</v>
      </c>
      <c r="H37" s="20">
        <f t="shared" si="17"/>
        <v>0</v>
      </c>
      <c r="I37" s="10">
        <f t="shared" si="17"/>
        <v>0</v>
      </c>
      <c r="J37" s="20">
        <f t="shared" si="17"/>
        <v>0.27500000000000002</v>
      </c>
      <c r="K37" s="10">
        <f t="shared" si="17"/>
        <v>0.136125</v>
      </c>
      <c r="L37" s="26">
        <f t="shared" si="17"/>
        <v>0.27500000000000002</v>
      </c>
      <c r="M37" s="42">
        <f t="shared" si="17"/>
        <v>0.136125</v>
      </c>
      <c r="N37" s="20">
        <f t="shared" si="17"/>
        <v>7.4999999999999997E-2</v>
      </c>
      <c r="O37" s="10">
        <f t="shared" si="17"/>
        <v>3.7124999999999998E-2</v>
      </c>
      <c r="P37" s="20">
        <f t="shared" si="17"/>
        <v>0.26</v>
      </c>
      <c r="Q37" s="10">
        <f t="shared" si="17"/>
        <v>0.11030000000000001</v>
      </c>
      <c r="R37" s="20">
        <f t="shared" si="17"/>
        <v>2.5000000000000001E-2</v>
      </c>
      <c r="S37" s="10">
        <f t="shared" si="17"/>
        <v>1.2375000000000001E-2</v>
      </c>
      <c r="T37" s="26">
        <f t="shared" si="17"/>
        <v>0.36</v>
      </c>
      <c r="U37" s="42">
        <f t="shared" si="17"/>
        <v>0.1598</v>
      </c>
      <c r="V37" s="20">
        <f t="shared" si="17"/>
        <v>0.185</v>
      </c>
      <c r="W37" s="10">
        <f t="shared" si="17"/>
        <v>8.4675E-2</v>
      </c>
      <c r="X37" s="20">
        <f t="shared" si="17"/>
        <v>2.5000000000000001E-2</v>
      </c>
      <c r="Y37" s="10">
        <f t="shared" si="17"/>
        <v>1.2375000000000001E-2</v>
      </c>
      <c r="Z37" s="20">
        <f t="shared" si="17"/>
        <v>0.02</v>
      </c>
      <c r="AA37" s="10">
        <f t="shared" si="17"/>
        <v>7.6E-3</v>
      </c>
      <c r="AB37" s="26">
        <f t="shared" si="17"/>
        <v>0.22999999999999998</v>
      </c>
      <c r="AC37" s="42">
        <f t="shared" si="17"/>
        <v>0.10464999999999999</v>
      </c>
      <c r="AD37" s="20">
        <f t="shared" si="17"/>
        <v>0.04</v>
      </c>
      <c r="AE37" s="10">
        <f t="shared" si="17"/>
        <v>1.52E-2</v>
      </c>
      <c r="AF37" s="20">
        <f t="shared" si="17"/>
        <v>2.5000000000000001E-2</v>
      </c>
      <c r="AG37" s="10">
        <f t="shared" si="17"/>
        <v>1.2375000000000001E-2</v>
      </c>
      <c r="AH37" s="20">
        <f t="shared" si="17"/>
        <v>0</v>
      </c>
      <c r="AI37" s="10">
        <f t="shared" si="17"/>
        <v>0</v>
      </c>
      <c r="AJ37" s="26">
        <f t="shared" si="17"/>
        <v>6.5000000000000002E-2</v>
      </c>
      <c r="AK37" s="42">
        <f t="shared" si="17"/>
        <v>2.7575000000000002E-2</v>
      </c>
      <c r="AL37" s="26">
        <f t="shared" si="17"/>
        <v>0.92999999999999994</v>
      </c>
      <c r="AM37" s="42">
        <f t="shared" si="17"/>
        <v>0.42815000000000003</v>
      </c>
    </row>
    <row r="38" spans="1:39" s="15" customFormat="1" ht="17.25" hidden="1" customHeight="1" outlineLevel="2">
      <c r="A38" s="13">
        <v>20</v>
      </c>
      <c r="B38" s="18" t="s">
        <v>100</v>
      </c>
      <c r="C38" s="13" t="s">
        <v>35</v>
      </c>
      <c r="D38" s="36">
        <v>100</v>
      </c>
      <c r="E38" s="11">
        <v>175</v>
      </c>
      <c r="F38" s="20">
        <f>'Jessore R'!F30*'MT or KL'!$D38/1000000</f>
        <v>0</v>
      </c>
      <c r="G38" s="10">
        <f>'Jessore R'!G30</f>
        <v>0</v>
      </c>
      <c r="H38" s="20">
        <f>'Jessore R'!H30*'MT or KL'!$D38/1000000</f>
        <v>0</v>
      </c>
      <c r="I38" s="10">
        <f>'Jessore R'!I30</f>
        <v>0</v>
      </c>
      <c r="J38" s="20">
        <f>'Jessore R'!J30*'MT or KL'!$D38/1000000</f>
        <v>0.33</v>
      </c>
      <c r="K38" s="10">
        <f>'Jessore R'!K30</f>
        <v>0.57750000000000001</v>
      </c>
      <c r="L38" s="26">
        <f t="shared" si="0"/>
        <v>0.33</v>
      </c>
      <c r="M38" s="42">
        <f t="shared" si="1"/>
        <v>0.57750000000000001</v>
      </c>
      <c r="N38" s="20">
        <f>'Jessore R'!N30*'MT or KL'!$D38/1000000</f>
        <v>0</v>
      </c>
      <c r="O38" s="10">
        <f>'Jessore R'!O30</f>
        <v>0</v>
      </c>
      <c r="P38" s="20">
        <f>'Jessore R'!P30*'MT or KL'!$D38/1000000</f>
        <v>0</v>
      </c>
      <c r="Q38" s="10">
        <f>'Jessore R'!Q30</f>
        <v>0</v>
      </c>
      <c r="R38" s="20">
        <f>'Jessore R'!R30*'MT or KL'!$D38/1000000</f>
        <v>0</v>
      </c>
      <c r="S38" s="10">
        <f>'Jessore R'!S30</f>
        <v>0</v>
      </c>
      <c r="T38" s="26">
        <f t="shared" si="2"/>
        <v>0</v>
      </c>
      <c r="U38" s="42">
        <f t="shared" si="3"/>
        <v>0</v>
      </c>
      <c r="V38" s="20">
        <f>'Jessore R'!V30*'MT or KL'!$D38/1000000</f>
        <v>0</v>
      </c>
      <c r="W38" s="10">
        <f>'Jessore R'!W30</f>
        <v>0</v>
      </c>
      <c r="X38" s="20">
        <f>'Jessore R'!X30*'MT or KL'!$D38/1000000</f>
        <v>0</v>
      </c>
      <c r="Y38" s="10">
        <f>'Jessore R'!Y30</f>
        <v>0</v>
      </c>
      <c r="Z38" s="20">
        <f>'Jessore R'!Z30*'MT or KL'!$D38/1000000</f>
        <v>0</v>
      </c>
      <c r="AA38" s="10">
        <f>'Jessore R'!AA30</f>
        <v>0</v>
      </c>
      <c r="AB38" s="26">
        <f t="shared" si="4"/>
        <v>0</v>
      </c>
      <c r="AC38" s="42">
        <f t="shared" si="5"/>
        <v>0</v>
      </c>
      <c r="AD38" s="20">
        <f>'Jessore R'!AD30*'MT or KL'!$D38/1000000</f>
        <v>0</v>
      </c>
      <c r="AE38" s="10">
        <f>'Jessore R'!AE30</f>
        <v>0</v>
      </c>
      <c r="AF38" s="20">
        <f>'Jessore R'!AF30*'MT or KL'!$D38/1000000</f>
        <v>0</v>
      </c>
      <c r="AG38" s="10">
        <f>'Jessore R'!AG30</f>
        <v>0</v>
      </c>
      <c r="AH38" s="20">
        <f>'Jessore R'!AH30*'MT or KL'!$D38/1000000</f>
        <v>0</v>
      </c>
      <c r="AI38" s="10">
        <f>'Jessore R'!AI30</f>
        <v>0</v>
      </c>
      <c r="AJ38" s="26">
        <f t="shared" si="6"/>
        <v>0</v>
      </c>
      <c r="AK38" s="42">
        <f t="shared" si="7"/>
        <v>0</v>
      </c>
      <c r="AL38" s="26">
        <f t="shared" si="8"/>
        <v>0.33</v>
      </c>
      <c r="AM38" s="42">
        <f t="shared" si="9"/>
        <v>0.57750000000000001</v>
      </c>
    </row>
    <row r="39" spans="1:39" s="15" customFormat="1" ht="17.25" customHeight="1" outlineLevel="1" collapsed="1">
      <c r="A39" s="13"/>
      <c r="B39" s="47" t="s">
        <v>175</v>
      </c>
      <c r="C39" s="13"/>
      <c r="D39" s="36"/>
      <c r="E39" s="11"/>
      <c r="F39" s="20">
        <f t="shared" ref="F39:AM39" si="18">SUBTOTAL(9,F38:F38)</f>
        <v>0</v>
      </c>
      <c r="G39" s="10">
        <f t="shared" si="18"/>
        <v>0</v>
      </c>
      <c r="H39" s="20">
        <f t="shared" si="18"/>
        <v>0</v>
      </c>
      <c r="I39" s="10">
        <f t="shared" si="18"/>
        <v>0</v>
      </c>
      <c r="J39" s="20">
        <f t="shared" si="18"/>
        <v>0.33</v>
      </c>
      <c r="K39" s="10">
        <f t="shared" si="18"/>
        <v>0.57750000000000001</v>
      </c>
      <c r="L39" s="26">
        <f t="shared" si="18"/>
        <v>0.33</v>
      </c>
      <c r="M39" s="42">
        <f t="shared" si="18"/>
        <v>0.57750000000000001</v>
      </c>
      <c r="N39" s="20">
        <f t="shared" si="18"/>
        <v>0</v>
      </c>
      <c r="O39" s="10">
        <f t="shared" si="18"/>
        <v>0</v>
      </c>
      <c r="P39" s="20">
        <f t="shared" si="18"/>
        <v>0</v>
      </c>
      <c r="Q39" s="10">
        <f t="shared" si="18"/>
        <v>0</v>
      </c>
      <c r="R39" s="20">
        <f t="shared" si="18"/>
        <v>0</v>
      </c>
      <c r="S39" s="10">
        <f t="shared" si="18"/>
        <v>0</v>
      </c>
      <c r="T39" s="26">
        <f t="shared" si="18"/>
        <v>0</v>
      </c>
      <c r="U39" s="42">
        <f t="shared" si="18"/>
        <v>0</v>
      </c>
      <c r="V39" s="20">
        <f t="shared" si="18"/>
        <v>0</v>
      </c>
      <c r="W39" s="10">
        <f t="shared" si="18"/>
        <v>0</v>
      </c>
      <c r="X39" s="20">
        <f t="shared" si="18"/>
        <v>0</v>
      </c>
      <c r="Y39" s="10">
        <f t="shared" si="18"/>
        <v>0</v>
      </c>
      <c r="Z39" s="20">
        <f t="shared" si="18"/>
        <v>0</v>
      </c>
      <c r="AA39" s="10">
        <f t="shared" si="18"/>
        <v>0</v>
      </c>
      <c r="AB39" s="26">
        <f t="shared" si="18"/>
        <v>0</v>
      </c>
      <c r="AC39" s="42">
        <f t="shared" si="18"/>
        <v>0</v>
      </c>
      <c r="AD39" s="20">
        <f t="shared" si="18"/>
        <v>0</v>
      </c>
      <c r="AE39" s="10">
        <f t="shared" si="18"/>
        <v>0</v>
      </c>
      <c r="AF39" s="20">
        <f t="shared" si="18"/>
        <v>0</v>
      </c>
      <c r="AG39" s="10">
        <f t="shared" si="18"/>
        <v>0</v>
      </c>
      <c r="AH39" s="20">
        <f t="shared" si="18"/>
        <v>0</v>
      </c>
      <c r="AI39" s="10">
        <f t="shared" si="18"/>
        <v>0</v>
      </c>
      <c r="AJ39" s="26">
        <f t="shared" si="18"/>
        <v>0</v>
      </c>
      <c r="AK39" s="42">
        <f t="shared" si="18"/>
        <v>0</v>
      </c>
      <c r="AL39" s="26">
        <f t="shared" si="18"/>
        <v>0.33</v>
      </c>
      <c r="AM39" s="42">
        <f t="shared" si="18"/>
        <v>0.57750000000000001</v>
      </c>
    </row>
    <row r="40" spans="1:39" s="15" customFormat="1" ht="17.25" hidden="1" customHeight="1" outlineLevel="2">
      <c r="A40" s="13">
        <v>21</v>
      </c>
      <c r="B40" s="18" t="s">
        <v>215</v>
      </c>
      <c r="C40" s="13" t="s">
        <v>216</v>
      </c>
      <c r="D40" s="36">
        <v>100</v>
      </c>
      <c r="E40" s="11">
        <v>54</v>
      </c>
      <c r="F40" s="20">
        <f>'Jessore R'!F31*'MT or KL'!$D40/1000000</f>
        <v>0.18</v>
      </c>
      <c r="G40" s="10">
        <f>'Jessore R'!G31</f>
        <v>8.6400000000000005E-2</v>
      </c>
      <c r="H40" s="20">
        <f>'Jessore R'!H31*'MT or KL'!$D40/1000000</f>
        <v>0.05</v>
      </c>
      <c r="I40" s="10">
        <f>'Jessore R'!I31</f>
        <v>2.4E-2</v>
      </c>
      <c r="J40" s="20">
        <f>'Jessore R'!J31*'MT or KL'!$D40/1000000</f>
        <v>0</v>
      </c>
      <c r="K40" s="10">
        <f>'Jessore R'!K31</f>
        <v>0</v>
      </c>
      <c r="L40" s="26">
        <f t="shared" si="0"/>
        <v>0.22999999999999998</v>
      </c>
      <c r="M40" s="42">
        <f t="shared" si="1"/>
        <v>0.1104</v>
      </c>
      <c r="N40" s="20">
        <f>'Jessore R'!N31*'MT or KL'!$D40/1000000</f>
        <v>0</v>
      </c>
      <c r="O40" s="10">
        <f>'Jessore R'!O31</f>
        <v>0</v>
      </c>
      <c r="P40" s="20">
        <f>'Jessore R'!P31*'MT or KL'!$D40/1000000</f>
        <v>0</v>
      </c>
      <c r="Q40" s="10">
        <f>'Jessore R'!Q31</f>
        <v>0</v>
      </c>
      <c r="R40" s="20">
        <f>'Jessore R'!R31*'MT or KL'!$D40/1000000</f>
        <v>0.13</v>
      </c>
      <c r="S40" s="10">
        <f>'Jessore R'!S31</f>
        <v>6.2399999999999997E-2</v>
      </c>
      <c r="T40" s="26">
        <f t="shared" si="2"/>
        <v>0.13</v>
      </c>
      <c r="U40" s="42">
        <f t="shared" si="3"/>
        <v>6.2399999999999997E-2</v>
      </c>
      <c r="V40" s="20">
        <f>'Jessore R'!V31*'MT or KL'!$D40/1000000</f>
        <v>0.34</v>
      </c>
      <c r="W40" s="10">
        <f>'Jessore R'!W31</f>
        <v>0.16320000000000001</v>
      </c>
      <c r="X40" s="20">
        <f>'Jessore R'!X31*'MT or KL'!$D40/1000000</f>
        <v>0.16</v>
      </c>
      <c r="Y40" s="10">
        <f>'Jessore R'!Y31</f>
        <v>7.6799999999999993E-2</v>
      </c>
      <c r="Z40" s="20">
        <f>'Jessore R'!Z31*'MT or KL'!$D40/1000000</f>
        <v>0</v>
      </c>
      <c r="AA40" s="10">
        <f>'Jessore R'!AA31</f>
        <v>0</v>
      </c>
      <c r="AB40" s="26">
        <f t="shared" si="4"/>
        <v>0.5</v>
      </c>
      <c r="AC40" s="42">
        <f t="shared" si="5"/>
        <v>0.24</v>
      </c>
      <c r="AD40" s="20">
        <f>'Jessore R'!AD31*'MT or KL'!$D40/1000000</f>
        <v>0</v>
      </c>
      <c r="AE40" s="10">
        <f>'Jessore R'!AE31</f>
        <v>0</v>
      </c>
      <c r="AF40" s="20">
        <f>'Jessore R'!AF31*'MT or KL'!$D40/1000000</f>
        <v>0</v>
      </c>
      <c r="AG40" s="10">
        <f>'Jessore R'!AG31</f>
        <v>0</v>
      </c>
      <c r="AH40" s="20">
        <f>'Jessore R'!AH31*'MT or KL'!$D40/1000000</f>
        <v>0.2</v>
      </c>
      <c r="AI40" s="10">
        <f>'Jessore R'!AI31</f>
        <v>9.6000000000000002E-2</v>
      </c>
      <c r="AJ40" s="26">
        <f t="shared" si="6"/>
        <v>0.2</v>
      </c>
      <c r="AK40" s="42">
        <f t="shared" si="7"/>
        <v>9.6000000000000002E-2</v>
      </c>
      <c r="AL40" s="26">
        <f t="shared" si="8"/>
        <v>1.06</v>
      </c>
      <c r="AM40" s="42">
        <f t="shared" si="9"/>
        <v>0.50880000000000003</v>
      </c>
    </row>
    <row r="41" spans="1:39" s="15" customFormat="1" ht="17.25" customHeight="1" outlineLevel="1" collapsed="1">
      <c r="A41" s="31"/>
      <c r="B41" s="47" t="s">
        <v>235</v>
      </c>
      <c r="C41" s="13"/>
      <c r="D41" s="36"/>
      <c r="E41" s="11"/>
      <c r="F41" s="20">
        <f t="shared" ref="F41:AM41" si="19">SUBTOTAL(9,F40:F40)</f>
        <v>0.18</v>
      </c>
      <c r="G41" s="10">
        <f t="shared" si="19"/>
        <v>8.6400000000000005E-2</v>
      </c>
      <c r="H41" s="20">
        <f t="shared" si="19"/>
        <v>0.05</v>
      </c>
      <c r="I41" s="10">
        <f t="shared" si="19"/>
        <v>2.4E-2</v>
      </c>
      <c r="J41" s="20">
        <f t="shared" si="19"/>
        <v>0</v>
      </c>
      <c r="K41" s="10">
        <f t="shared" si="19"/>
        <v>0</v>
      </c>
      <c r="L41" s="26">
        <f t="shared" si="19"/>
        <v>0.22999999999999998</v>
      </c>
      <c r="M41" s="42">
        <f t="shared" si="19"/>
        <v>0.1104</v>
      </c>
      <c r="N41" s="20">
        <f t="shared" si="19"/>
        <v>0</v>
      </c>
      <c r="O41" s="10">
        <f t="shared" si="19"/>
        <v>0</v>
      </c>
      <c r="P41" s="20">
        <f t="shared" si="19"/>
        <v>0</v>
      </c>
      <c r="Q41" s="10">
        <f t="shared" si="19"/>
        <v>0</v>
      </c>
      <c r="R41" s="20">
        <f t="shared" si="19"/>
        <v>0.13</v>
      </c>
      <c r="S41" s="10">
        <f t="shared" si="19"/>
        <v>6.2399999999999997E-2</v>
      </c>
      <c r="T41" s="26">
        <f t="shared" si="19"/>
        <v>0.13</v>
      </c>
      <c r="U41" s="42">
        <f t="shared" si="19"/>
        <v>6.2399999999999997E-2</v>
      </c>
      <c r="V41" s="20">
        <f t="shared" si="19"/>
        <v>0.34</v>
      </c>
      <c r="W41" s="10">
        <f t="shared" si="19"/>
        <v>0.16320000000000001</v>
      </c>
      <c r="X41" s="20">
        <f t="shared" si="19"/>
        <v>0.16</v>
      </c>
      <c r="Y41" s="10">
        <f t="shared" si="19"/>
        <v>7.6799999999999993E-2</v>
      </c>
      <c r="Z41" s="20">
        <f t="shared" si="19"/>
        <v>0</v>
      </c>
      <c r="AA41" s="10">
        <f t="shared" si="19"/>
        <v>0</v>
      </c>
      <c r="AB41" s="26">
        <f t="shared" si="19"/>
        <v>0.5</v>
      </c>
      <c r="AC41" s="42">
        <f t="shared" si="19"/>
        <v>0.24</v>
      </c>
      <c r="AD41" s="20">
        <f t="shared" si="19"/>
        <v>0</v>
      </c>
      <c r="AE41" s="10">
        <f t="shared" si="19"/>
        <v>0</v>
      </c>
      <c r="AF41" s="20">
        <f t="shared" si="19"/>
        <v>0</v>
      </c>
      <c r="AG41" s="10">
        <f t="shared" si="19"/>
        <v>0</v>
      </c>
      <c r="AH41" s="20">
        <f t="shared" si="19"/>
        <v>0.2</v>
      </c>
      <c r="AI41" s="10">
        <f t="shared" si="19"/>
        <v>9.6000000000000002E-2</v>
      </c>
      <c r="AJ41" s="26">
        <f t="shared" si="19"/>
        <v>0.2</v>
      </c>
      <c r="AK41" s="42">
        <f t="shared" si="19"/>
        <v>9.6000000000000002E-2</v>
      </c>
      <c r="AL41" s="26">
        <f t="shared" si="19"/>
        <v>1.06</v>
      </c>
      <c r="AM41" s="42">
        <f t="shared" si="19"/>
        <v>0.50880000000000003</v>
      </c>
    </row>
    <row r="42" spans="1:39" s="15" customFormat="1" ht="17.25" hidden="1" customHeight="1" outlineLevel="2">
      <c r="A42" s="31">
        <v>22</v>
      </c>
      <c r="B42" s="18" t="s">
        <v>217</v>
      </c>
      <c r="C42" s="13" t="s">
        <v>218</v>
      </c>
      <c r="D42" s="36">
        <v>100</v>
      </c>
      <c r="E42" s="11">
        <v>125</v>
      </c>
      <c r="F42" s="20">
        <f>'Jessore R'!F32*'MT or KL'!$D42/1000000</f>
        <v>0</v>
      </c>
      <c r="G42" s="10">
        <f>'Jessore R'!G32</f>
        <v>0</v>
      </c>
      <c r="H42" s="20">
        <f>'Jessore R'!H32*'MT or KL'!$D42/1000000</f>
        <v>0</v>
      </c>
      <c r="I42" s="10">
        <f>'Jessore R'!I32</f>
        <v>0</v>
      </c>
      <c r="J42" s="20">
        <f>'Jessore R'!J32*'MT or KL'!$D42/1000000</f>
        <v>1.3</v>
      </c>
      <c r="K42" s="10">
        <f>'Jessore R'!K32</f>
        <v>1.625</v>
      </c>
      <c r="L42" s="26">
        <f t="shared" si="0"/>
        <v>1.3</v>
      </c>
      <c r="M42" s="42">
        <f t="shared" si="1"/>
        <v>1.625</v>
      </c>
      <c r="N42" s="20">
        <f>'Jessore R'!N32*'MT or KL'!$D42/1000000</f>
        <v>0.38</v>
      </c>
      <c r="O42" s="10">
        <f>'Jessore R'!O32</f>
        <v>0.47499999999999998</v>
      </c>
      <c r="P42" s="20">
        <f>'Jessore R'!P32*'MT or KL'!$D42/1000000</f>
        <v>0.03</v>
      </c>
      <c r="Q42" s="10">
        <f>'Jessore R'!Q32</f>
        <v>3.7499999999999999E-2</v>
      </c>
      <c r="R42" s="20">
        <f>'Jessore R'!R32*'MT or KL'!$D42/1000000</f>
        <v>0.01</v>
      </c>
      <c r="S42" s="10">
        <f>'Jessore R'!S32</f>
        <v>1.2500000000000001E-2</v>
      </c>
      <c r="T42" s="26">
        <f t="shared" si="2"/>
        <v>0.42000000000000004</v>
      </c>
      <c r="U42" s="42">
        <f t="shared" si="3"/>
        <v>0.52499999999999991</v>
      </c>
      <c r="V42" s="20">
        <f>'Jessore R'!V32*'MT or KL'!$D42/1000000</f>
        <v>0.01</v>
      </c>
      <c r="W42" s="10">
        <f>'Jessore R'!W32</f>
        <v>1.2500000000000001E-2</v>
      </c>
      <c r="X42" s="20">
        <f>'Jessore R'!X32*'MT or KL'!$D42/1000000</f>
        <v>0</v>
      </c>
      <c r="Y42" s="10">
        <f>'Jessore R'!Y32</f>
        <v>0</v>
      </c>
      <c r="Z42" s="20">
        <f>'Jessore R'!Z32*'MT or KL'!$D42/1000000</f>
        <v>0</v>
      </c>
      <c r="AA42" s="10">
        <f>'Jessore R'!AA32</f>
        <v>0</v>
      </c>
      <c r="AB42" s="26">
        <f t="shared" si="4"/>
        <v>0.01</v>
      </c>
      <c r="AC42" s="42">
        <f t="shared" si="5"/>
        <v>1.2500000000000001E-2</v>
      </c>
      <c r="AD42" s="20">
        <f>'Jessore R'!AD32*'MT or KL'!$D42/1000000</f>
        <v>0</v>
      </c>
      <c r="AE42" s="10">
        <f>'Jessore R'!AE32</f>
        <v>0</v>
      </c>
      <c r="AF42" s="20">
        <f>'Jessore R'!AF32*'MT or KL'!$D42/1000000</f>
        <v>0</v>
      </c>
      <c r="AG42" s="10">
        <f>'Jessore R'!AG32</f>
        <v>0</v>
      </c>
      <c r="AH42" s="20">
        <f>'Jessore R'!AH32*'MT or KL'!$D42/1000000</f>
        <v>0</v>
      </c>
      <c r="AI42" s="10">
        <f>'Jessore R'!AI32</f>
        <v>0</v>
      </c>
      <c r="AJ42" s="26">
        <f t="shared" si="6"/>
        <v>0</v>
      </c>
      <c r="AK42" s="42">
        <f t="shared" si="7"/>
        <v>0</v>
      </c>
      <c r="AL42" s="26">
        <f t="shared" si="8"/>
        <v>1.7300000000000002</v>
      </c>
      <c r="AM42" s="42">
        <f t="shared" si="9"/>
        <v>2.1625000000000001</v>
      </c>
    </row>
    <row r="43" spans="1:39" s="15" customFormat="1" ht="17.25" customHeight="1" outlineLevel="1" collapsed="1">
      <c r="A43" s="31"/>
      <c r="B43" s="47" t="s">
        <v>236</v>
      </c>
      <c r="C43" s="13"/>
      <c r="D43" s="36"/>
      <c r="E43" s="11"/>
      <c r="F43" s="20">
        <f t="shared" ref="F43:AM43" si="20">SUBTOTAL(9,F42:F42)</f>
        <v>0</v>
      </c>
      <c r="G43" s="10">
        <f t="shared" si="20"/>
        <v>0</v>
      </c>
      <c r="H43" s="20">
        <f t="shared" si="20"/>
        <v>0</v>
      </c>
      <c r="I43" s="10">
        <f t="shared" si="20"/>
        <v>0</v>
      </c>
      <c r="J43" s="20">
        <f t="shared" si="20"/>
        <v>1.3</v>
      </c>
      <c r="K43" s="10">
        <f t="shared" si="20"/>
        <v>1.625</v>
      </c>
      <c r="L43" s="26">
        <f t="shared" si="20"/>
        <v>1.3</v>
      </c>
      <c r="M43" s="42">
        <f t="shared" si="20"/>
        <v>1.625</v>
      </c>
      <c r="N43" s="20">
        <f t="shared" si="20"/>
        <v>0.38</v>
      </c>
      <c r="O43" s="10">
        <f t="shared" si="20"/>
        <v>0.47499999999999998</v>
      </c>
      <c r="P43" s="20">
        <f t="shared" si="20"/>
        <v>0.03</v>
      </c>
      <c r="Q43" s="10">
        <f t="shared" si="20"/>
        <v>3.7499999999999999E-2</v>
      </c>
      <c r="R43" s="20">
        <f t="shared" si="20"/>
        <v>0.01</v>
      </c>
      <c r="S43" s="10">
        <f t="shared" si="20"/>
        <v>1.2500000000000001E-2</v>
      </c>
      <c r="T43" s="26">
        <f t="shared" si="20"/>
        <v>0.42000000000000004</v>
      </c>
      <c r="U43" s="42">
        <f t="shared" si="20"/>
        <v>0.52499999999999991</v>
      </c>
      <c r="V43" s="20">
        <f t="shared" si="20"/>
        <v>0.01</v>
      </c>
      <c r="W43" s="10">
        <f t="shared" si="20"/>
        <v>1.2500000000000001E-2</v>
      </c>
      <c r="X43" s="20">
        <f t="shared" si="20"/>
        <v>0</v>
      </c>
      <c r="Y43" s="10">
        <f t="shared" si="20"/>
        <v>0</v>
      </c>
      <c r="Z43" s="20">
        <f t="shared" si="20"/>
        <v>0</v>
      </c>
      <c r="AA43" s="10">
        <f t="shared" si="20"/>
        <v>0</v>
      </c>
      <c r="AB43" s="26">
        <f t="shared" si="20"/>
        <v>0.01</v>
      </c>
      <c r="AC43" s="42">
        <f t="shared" si="20"/>
        <v>1.2500000000000001E-2</v>
      </c>
      <c r="AD43" s="20">
        <f t="shared" si="20"/>
        <v>0</v>
      </c>
      <c r="AE43" s="10">
        <f t="shared" si="20"/>
        <v>0</v>
      </c>
      <c r="AF43" s="20">
        <f t="shared" si="20"/>
        <v>0</v>
      </c>
      <c r="AG43" s="10">
        <f t="shared" si="20"/>
        <v>0</v>
      </c>
      <c r="AH43" s="20">
        <f t="shared" si="20"/>
        <v>0</v>
      </c>
      <c r="AI43" s="10">
        <f t="shared" si="20"/>
        <v>0</v>
      </c>
      <c r="AJ43" s="26">
        <f t="shared" si="20"/>
        <v>0</v>
      </c>
      <c r="AK43" s="42">
        <f t="shared" si="20"/>
        <v>0</v>
      </c>
      <c r="AL43" s="26">
        <f t="shared" si="20"/>
        <v>1.7300000000000002</v>
      </c>
      <c r="AM43" s="42">
        <f t="shared" si="20"/>
        <v>2.1625000000000001</v>
      </c>
    </row>
    <row r="44" spans="1:39" s="15" customFormat="1" ht="17.25" hidden="1" customHeight="1" outlineLevel="2">
      <c r="A44" s="13">
        <v>23</v>
      </c>
      <c r="B44" s="9" t="s">
        <v>102</v>
      </c>
      <c r="C44" s="13" t="s">
        <v>45</v>
      </c>
      <c r="D44" s="36">
        <v>25</v>
      </c>
      <c r="E44" s="11">
        <v>37</v>
      </c>
      <c r="F44" s="20">
        <f>'Jessore R'!F33*'MT or KL'!$D44/1000000</f>
        <v>7.7499999999999999E-3</v>
      </c>
      <c r="G44" s="10">
        <f>'Jessore R'!G33</f>
        <v>1.1469999999999999E-2</v>
      </c>
      <c r="H44" s="20">
        <f>'Jessore R'!H33*'MT or KL'!$D44/1000000</f>
        <v>1.375E-2</v>
      </c>
      <c r="I44" s="10">
        <f>'Jessore R'!I33</f>
        <v>2.035E-2</v>
      </c>
      <c r="J44" s="20">
        <f>'Jessore R'!J33*'MT or KL'!$D44/1000000</f>
        <v>7.4999999999999997E-3</v>
      </c>
      <c r="K44" s="10">
        <f>'Jessore R'!K33</f>
        <v>1.11E-2</v>
      </c>
      <c r="L44" s="26">
        <f t="shared" si="0"/>
        <v>2.8999999999999998E-2</v>
      </c>
      <c r="M44" s="42">
        <f t="shared" si="1"/>
        <v>4.292E-2</v>
      </c>
      <c r="N44" s="20">
        <f>'Jessore R'!N33*'MT or KL'!$D44/1000000</f>
        <v>4.7499999999999999E-3</v>
      </c>
      <c r="O44" s="10">
        <f>'Jessore R'!O33</f>
        <v>7.0299999999999998E-3</v>
      </c>
      <c r="P44" s="20">
        <f>'Jessore R'!P33*'MT or KL'!$D44/1000000</f>
        <v>5.0000000000000001E-4</v>
      </c>
      <c r="Q44" s="10">
        <f>'Jessore R'!Q33</f>
        <v>7.3999999999999999E-4</v>
      </c>
      <c r="R44" s="20">
        <f>'Jessore R'!R33*'MT or KL'!$D44/1000000</f>
        <v>8.9999999999999993E-3</v>
      </c>
      <c r="S44" s="10">
        <f>'Jessore R'!S33</f>
        <v>1.332E-2</v>
      </c>
      <c r="T44" s="26">
        <f t="shared" si="2"/>
        <v>1.4249999999999999E-2</v>
      </c>
      <c r="U44" s="42">
        <f t="shared" si="3"/>
        <v>2.1090000000000001E-2</v>
      </c>
      <c r="V44" s="20">
        <f>'Jessore R'!V33*'MT or KL'!$D44/1000000</f>
        <v>2E-3</v>
      </c>
      <c r="W44" s="10">
        <f>'Jessore R'!W33</f>
        <v>2.96E-3</v>
      </c>
      <c r="X44" s="20">
        <f>'Jessore R'!X33*'MT or KL'!$D44/1000000</f>
        <v>2.5000000000000001E-3</v>
      </c>
      <c r="Y44" s="10">
        <f>'Jessore R'!Y33</f>
        <v>3.7000000000000002E-3</v>
      </c>
      <c r="Z44" s="20">
        <f>'Jessore R'!Z33*'MT or KL'!$D44/1000000</f>
        <v>1.2125E-2</v>
      </c>
      <c r="AA44" s="10">
        <f>'Jessore R'!AA33</f>
        <v>1.7944999999999999E-2</v>
      </c>
      <c r="AB44" s="26">
        <f t="shared" si="4"/>
        <v>1.6625000000000001E-2</v>
      </c>
      <c r="AC44" s="42">
        <f t="shared" si="5"/>
        <v>2.4604999999999998E-2</v>
      </c>
      <c r="AD44" s="20">
        <f>'Jessore R'!AD33*'MT or KL'!$D44/1000000</f>
        <v>4.2500000000000003E-3</v>
      </c>
      <c r="AE44" s="10">
        <f>'Jessore R'!AE33</f>
        <v>6.2899999999999996E-3</v>
      </c>
      <c r="AF44" s="20">
        <f>'Jessore R'!AF33*'MT or KL'!$D44/1000000</f>
        <v>9.2499999999999995E-3</v>
      </c>
      <c r="AG44" s="10">
        <f>'Jessore R'!AG33</f>
        <v>1.3690000000000001E-2</v>
      </c>
      <c r="AH44" s="20">
        <f>'Jessore R'!AH33*'MT or KL'!$D44/1000000</f>
        <v>1.2500000000000001E-2</v>
      </c>
      <c r="AI44" s="10">
        <f>'Jessore R'!AI33</f>
        <v>1.8499999999999999E-2</v>
      </c>
      <c r="AJ44" s="26">
        <f t="shared" si="6"/>
        <v>2.6000000000000002E-2</v>
      </c>
      <c r="AK44" s="42">
        <f t="shared" si="7"/>
        <v>3.848E-2</v>
      </c>
      <c r="AL44" s="26">
        <f t="shared" si="8"/>
        <v>8.5875000000000007E-2</v>
      </c>
      <c r="AM44" s="42">
        <f t="shared" si="9"/>
        <v>0.12709500000000001</v>
      </c>
    </row>
    <row r="45" spans="1:39" s="15" customFormat="1" ht="17.25" hidden="1" customHeight="1" outlineLevel="2">
      <c r="A45" s="13">
        <v>24</v>
      </c>
      <c r="B45" s="9" t="s">
        <v>102</v>
      </c>
      <c r="C45" s="13" t="s">
        <v>46</v>
      </c>
      <c r="D45" s="36">
        <v>50</v>
      </c>
      <c r="E45" s="11">
        <v>68</v>
      </c>
      <c r="F45" s="20">
        <f>'Jessore R'!F34*'MT or KL'!$D45/1000000</f>
        <v>3.4000000000000002E-2</v>
      </c>
      <c r="G45" s="10">
        <f>'Jessore R'!G34</f>
        <v>4.6240000000000003E-2</v>
      </c>
      <c r="H45" s="20">
        <f>'Jessore R'!H34*'MT or KL'!$D45/1000000</f>
        <v>0.04</v>
      </c>
      <c r="I45" s="10">
        <f>'Jessore R'!I34</f>
        <v>5.4399999999999997E-2</v>
      </c>
      <c r="J45" s="20">
        <f>'Jessore R'!J34*'MT or KL'!$D45/1000000</f>
        <v>3.4500000000000003E-2</v>
      </c>
      <c r="K45" s="10">
        <f>'Jessore R'!K34</f>
        <v>4.6920000000000003E-2</v>
      </c>
      <c r="L45" s="26">
        <f t="shared" si="0"/>
        <v>0.10850000000000001</v>
      </c>
      <c r="M45" s="42">
        <f t="shared" si="1"/>
        <v>0.14756000000000002</v>
      </c>
      <c r="N45" s="20">
        <f>'Jessore R'!N34*'MT or KL'!$D45/1000000</f>
        <v>2.3E-2</v>
      </c>
      <c r="O45" s="10">
        <f>'Jessore R'!O34</f>
        <v>3.1280000000000002E-2</v>
      </c>
      <c r="P45" s="20">
        <f>'Jessore R'!P34*'MT or KL'!$D45/1000000</f>
        <v>1.6500000000000001E-2</v>
      </c>
      <c r="Q45" s="10">
        <f>'Jessore R'!Q34</f>
        <v>2.2440000000000002E-2</v>
      </c>
      <c r="R45" s="20">
        <f>'Jessore R'!R34*'MT or KL'!$D45/1000000</f>
        <v>2.75E-2</v>
      </c>
      <c r="S45" s="10">
        <f>'Jessore R'!S34</f>
        <v>3.7400000000000003E-2</v>
      </c>
      <c r="T45" s="26">
        <f t="shared" si="2"/>
        <v>6.7000000000000004E-2</v>
      </c>
      <c r="U45" s="42">
        <f t="shared" si="3"/>
        <v>9.1120000000000007E-2</v>
      </c>
      <c r="V45" s="20">
        <f>'Jessore R'!V34*'MT or KL'!$D45/1000000</f>
        <v>9.4999999999999998E-3</v>
      </c>
      <c r="W45" s="10">
        <f>'Jessore R'!W34</f>
        <v>1.2919999999999999E-2</v>
      </c>
      <c r="X45" s="20">
        <f>'Jessore R'!X34*'MT or KL'!$D45/1000000</f>
        <v>1.4500000000000001E-2</v>
      </c>
      <c r="Y45" s="10">
        <f>'Jessore R'!Y34</f>
        <v>1.9720000000000001E-2</v>
      </c>
      <c r="Z45" s="20">
        <f>'Jessore R'!Z34*'MT or KL'!$D45/1000000</f>
        <v>3.7749999999999999E-2</v>
      </c>
      <c r="AA45" s="10">
        <f>'Jessore R'!AA34</f>
        <v>5.1339999999999997E-2</v>
      </c>
      <c r="AB45" s="26">
        <f t="shared" si="4"/>
        <v>6.1749999999999999E-2</v>
      </c>
      <c r="AC45" s="42">
        <f t="shared" si="5"/>
        <v>8.3979999999999999E-2</v>
      </c>
      <c r="AD45" s="20">
        <f>'Jessore R'!AD34*'MT or KL'!$D45/1000000</f>
        <v>1.7999999999999999E-2</v>
      </c>
      <c r="AE45" s="10">
        <f>'Jessore R'!AE34</f>
        <v>2.4479999999999998E-2</v>
      </c>
      <c r="AF45" s="20">
        <f>'Jessore R'!AF34*'MT or KL'!$D45/1000000</f>
        <v>1.6500000000000001E-2</v>
      </c>
      <c r="AG45" s="10">
        <f>'Jessore R'!AG34</f>
        <v>2.2440000000000002E-2</v>
      </c>
      <c r="AH45" s="20">
        <f>'Jessore R'!AH34*'MT or KL'!$D45/1000000</f>
        <v>3.5000000000000003E-2</v>
      </c>
      <c r="AI45" s="10">
        <f>'Jessore R'!AI34</f>
        <v>4.7600000000000003E-2</v>
      </c>
      <c r="AJ45" s="26">
        <f t="shared" si="6"/>
        <v>6.9500000000000006E-2</v>
      </c>
      <c r="AK45" s="42">
        <f t="shared" si="7"/>
        <v>9.4520000000000007E-2</v>
      </c>
      <c r="AL45" s="26">
        <f t="shared" si="8"/>
        <v>0.30675000000000002</v>
      </c>
      <c r="AM45" s="42">
        <f t="shared" si="9"/>
        <v>0.41718000000000005</v>
      </c>
    </row>
    <row r="46" spans="1:39" s="15" customFormat="1" ht="17.25" hidden="1" customHeight="1" outlineLevel="2">
      <c r="A46" s="31">
        <v>25</v>
      </c>
      <c r="B46" s="9" t="s">
        <v>102</v>
      </c>
      <c r="C46" s="13" t="s">
        <v>47</v>
      </c>
      <c r="D46" s="36">
        <v>100</v>
      </c>
      <c r="E46" s="11">
        <v>122</v>
      </c>
      <c r="F46" s="20">
        <f>'Jessore R'!F35*'MT or KL'!$D46/1000000</f>
        <v>7.1999999999999995E-2</v>
      </c>
      <c r="G46" s="10">
        <f>'Jessore R'!G35</f>
        <v>8.7840000000000001E-2</v>
      </c>
      <c r="H46" s="20">
        <f>'Jessore R'!H35*'MT or KL'!$D46/1000000</f>
        <v>9.9000000000000005E-2</v>
      </c>
      <c r="I46" s="10">
        <f>'Jessore R'!I35</f>
        <v>0.12078</v>
      </c>
      <c r="J46" s="20">
        <f>'Jessore R'!J35*'MT or KL'!$D46/1000000</f>
        <v>7.9000000000000001E-2</v>
      </c>
      <c r="K46" s="10">
        <f>'Jessore R'!K35</f>
        <v>9.6379999999999993E-2</v>
      </c>
      <c r="L46" s="26">
        <f t="shared" si="0"/>
        <v>0.25</v>
      </c>
      <c r="M46" s="42">
        <f t="shared" si="1"/>
        <v>0.30499999999999999</v>
      </c>
      <c r="N46" s="20">
        <f>'Jessore R'!N35*'MT or KL'!$D46/1000000</f>
        <v>2.8000000000000001E-2</v>
      </c>
      <c r="O46" s="10">
        <f>'Jessore R'!O35</f>
        <v>3.4160000000000003E-2</v>
      </c>
      <c r="P46" s="20">
        <f>'Jessore R'!P35*'MT or KL'!$D46/1000000</f>
        <v>3.5000000000000003E-2</v>
      </c>
      <c r="Q46" s="10">
        <f>'Jessore R'!Q35</f>
        <v>4.2700000000000002E-2</v>
      </c>
      <c r="R46" s="20">
        <f>'Jessore R'!R35*'MT or KL'!$D46/1000000</f>
        <v>5.8000000000000003E-2</v>
      </c>
      <c r="S46" s="10">
        <f>'Jessore R'!S35</f>
        <v>7.0760000000000003E-2</v>
      </c>
      <c r="T46" s="26">
        <f t="shared" si="2"/>
        <v>0.121</v>
      </c>
      <c r="U46" s="42">
        <f t="shared" si="3"/>
        <v>0.14762000000000003</v>
      </c>
      <c r="V46" s="20">
        <f>'Jessore R'!V35*'MT or KL'!$D46/1000000</f>
        <v>1.4E-2</v>
      </c>
      <c r="W46" s="10">
        <f>'Jessore R'!W35</f>
        <v>1.7080000000000001E-2</v>
      </c>
      <c r="X46" s="20">
        <f>'Jessore R'!X35*'MT or KL'!$D46/1000000</f>
        <v>6.0000000000000001E-3</v>
      </c>
      <c r="Y46" s="10">
        <f>'Jessore R'!Y35</f>
        <v>7.3200000000000001E-3</v>
      </c>
      <c r="Z46" s="20">
        <f>'Jessore R'!Z35*'MT or KL'!$D46/1000000</f>
        <v>0.121</v>
      </c>
      <c r="AA46" s="10">
        <f>'Jessore R'!AA35</f>
        <v>0.14762</v>
      </c>
      <c r="AB46" s="26">
        <f t="shared" si="4"/>
        <v>0.14099999999999999</v>
      </c>
      <c r="AC46" s="42">
        <f t="shared" si="5"/>
        <v>0.17202000000000001</v>
      </c>
      <c r="AD46" s="20">
        <f>'Jessore R'!AD35*'MT or KL'!$D46/1000000</f>
        <v>3.2000000000000001E-2</v>
      </c>
      <c r="AE46" s="10">
        <f>'Jessore R'!AE35</f>
        <v>3.9039999999999998E-2</v>
      </c>
      <c r="AF46" s="20">
        <f>'Jessore R'!AF35*'MT or KL'!$D46/1000000</f>
        <v>3.5000000000000003E-2</v>
      </c>
      <c r="AG46" s="10">
        <f>'Jessore R'!AG35</f>
        <v>4.2700000000000002E-2</v>
      </c>
      <c r="AH46" s="20">
        <f>'Jessore R'!AH35*'MT or KL'!$D46/1000000</f>
        <v>3.5000000000000003E-2</v>
      </c>
      <c r="AI46" s="10">
        <f>'Jessore R'!AI35</f>
        <v>4.2700000000000002E-2</v>
      </c>
      <c r="AJ46" s="26">
        <f t="shared" si="6"/>
        <v>0.10200000000000001</v>
      </c>
      <c r="AK46" s="42">
        <f t="shared" si="7"/>
        <v>0.12444000000000001</v>
      </c>
      <c r="AL46" s="26">
        <f t="shared" si="8"/>
        <v>0.61399999999999999</v>
      </c>
      <c r="AM46" s="42">
        <f t="shared" si="9"/>
        <v>0.74908000000000008</v>
      </c>
    </row>
    <row r="47" spans="1:39" s="15" customFormat="1" ht="17.25" hidden="1" customHeight="1" outlineLevel="2">
      <c r="A47" s="13">
        <v>26</v>
      </c>
      <c r="B47" s="9" t="s">
        <v>102</v>
      </c>
      <c r="C47" s="13" t="s">
        <v>48</v>
      </c>
      <c r="D47" s="36">
        <v>500</v>
      </c>
      <c r="E47" s="11">
        <v>517</v>
      </c>
      <c r="F47" s="20">
        <f>'Jessore R'!F36*'MT or KL'!$D47/1000000</f>
        <v>0.06</v>
      </c>
      <c r="G47" s="10">
        <f>'Jessore R'!G36</f>
        <v>6.2039999999999998E-2</v>
      </c>
      <c r="H47" s="20">
        <f>'Jessore R'!H36*'MT or KL'!$D47/1000000</f>
        <v>0.08</v>
      </c>
      <c r="I47" s="10">
        <f>'Jessore R'!I36</f>
        <v>8.2720000000000002E-2</v>
      </c>
      <c r="J47" s="20">
        <f>'Jessore R'!J36*'MT or KL'!$D47/1000000</f>
        <v>0.03</v>
      </c>
      <c r="K47" s="10">
        <f>'Jessore R'!K36</f>
        <v>3.1019999999999999E-2</v>
      </c>
      <c r="L47" s="26">
        <f t="shared" si="0"/>
        <v>0.17</v>
      </c>
      <c r="M47" s="42">
        <f t="shared" si="1"/>
        <v>0.17577999999999999</v>
      </c>
      <c r="N47" s="20">
        <f>'Jessore R'!N36*'MT or KL'!$D47/1000000</f>
        <v>0</v>
      </c>
      <c r="O47" s="10">
        <f>'Jessore R'!O36</f>
        <v>0</v>
      </c>
      <c r="P47" s="20">
        <f>'Jessore R'!P36*'MT or KL'!$D47/1000000</f>
        <v>0.01</v>
      </c>
      <c r="Q47" s="10">
        <f>'Jessore R'!Q36</f>
        <v>1.034E-2</v>
      </c>
      <c r="R47" s="20">
        <f>'Jessore R'!R36*'MT or KL'!$D47/1000000</f>
        <v>0.01</v>
      </c>
      <c r="S47" s="10">
        <f>'Jessore R'!S36</f>
        <v>1.034E-2</v>
      </c>
      <c r="T47" s="26">
        <f t="shared" si="2"/>
        <v>0.02</v>
      </c>
      <c r="U47" s="42">
        <f t="shared" si="3"/>
        <v>2.068E-2</v>
      </c>
      <c r="V47" s="20">
        <f>'Jessore R'!V36*'MT or KL'!$D47/1000000</f>
        <v>5.0000000000000001E-3</v>
      </c>
      <c r="W47" s="10">
        <f>'Jessore R'!W36</f>
        <v>5.1700000000000001E-3</v>
      </c>
      <c r="X47" s="20">
        <f>'Jessore R'!X36*'MT or KL'!$D47/1000000</f>
        <v>0</v>
      </c>
      <c r="Y47" s="10">
        <f>'Jessore R'!Y36</f>
        <v>0</v>
      </c>
      <c r="Z47" s="20">
        <f>'Jessore R'!Z36*'MT or KL'!$D47/1000000</f>
        <v>5.5E-2</v>
      </c>
      <c r="AA47" s="10">
        <f>'Jessore R'!AA36</f>
        <v>5.6869999999999997E-2</v>
      </c>
      <c r="AB47" s="26">
        <f t="shared" si="4"/>
        <v>0.06</v>
      </c>
      <c r="AC47" s="42">
        <f t="shared" si="5"/>
        <v>6.2039999999999998E-2</v>
      </c>
      <c r="AD47" s="20">
        <f>'Jessore R'!AD36*'MT or KL'!$D47/1000000</f>
        <v>1.4999999999999999E-2</v>
      </c>
      <c r="AE47" s="10">
        <f>'Jessore R'!AE36</f>
        <v>1.5509999999999999E-2</v>
      </c>
      <c r="AF47" s="20">
        <f>'Jessore R'!AF36*'MT or KL'!$D47/1000000</f>
        <v>0</v>
      </c>
      <c r="AG47" s="10">
        <f>'Jessore R'!AG36</f>
        <v>0</v>
      </c>
      <c r="AH47" s="20">
        <f>'Jessore R'!AH36*'MT or KL'!$D47/1000000</f>
        <v>1.4999999999999999E-2</v>
      </c>
      <c r="AI47" s="10">
        <f>'Jessore R'!AI36</f>
        <v>1.5509999999999999E-2</v>
      </c>
      <c r="AJ47" s="26">
        <f t="shared" si="6"/>
        <v>0.03</v>
      </c>
      <c r="AK47" s="42">
        <f t="shared" si="7"/>
        <v>3.1019999999999999E-2</v>
      </c>
      <c r="AL47" s="26">
        <f t="shared" si="8"/>
        <v>0.28000000000000003</v>
      </c>
      <c r="AM47" s="42">
        <f t="shared" si="9"/>
        <v>0.28952</v>
      </c>
    </row>
    <row r="48" spans="1:39" s="15" customFormat="1" ht="17.25" hidden="1" customHeight="1" outlineLevel="2">
      <c r="A48" s="13">
        <v>27</v>
      </c>
      <c r="B48" s="9" t="s">
        <v>102</v>
      </c>
      <c r="C48" s="13" t="s">
        <v>135</v>
      </c>
      <c r="D48" s="36">
        <v>25000</v>
      </c>
      <c r="E48" s="11">
        <v>13125</v>
      </c>
      <c r="F48" s="20">
        <f>'Jessore R'!F37*'MT or KL'!$D48/1000000</f>
        <v>0</v>
      </c>
      <c r="G48" s="10">
        <f>'Jessore R'!G37</f>
        <v>0</v>
      </c>
      <c r="H48" s="20">
        <f>'Jessore R'!H37*'MT or KL'!$D48/1000000</f>
        <v>0</v>
      </c>
      <c r="I48" s="10">
        <f>'Jessore R'!I37</f>
        <v>0</v>
      </c>
      <c r="J48" s="20">
        <f>'Jessore R'!J37*'MT or KL'!$D48/1000000</f>
        <v>0</v>
      </c>
      <c r="K48" s="10">
        <f>'Jessore R'!K37</f>
        <v>0</v>
      </c>
      <c r="L48" s="26">
        <f t="shared" si="0"/>
        <v>0</v>
      </c>
      <c r="M48" s="42">
        <f t="shared" si="1"/>
        <v>0</v>
      </c>
      <c r="N48" s="20">
        <f>'Jessore R'!N37*'MT or KL'!$D48/1000000</f>
        <v>0</v>
      </c>
      <c r="O48" s="10">
        <f>'Jessore R'!O37</f>
        <v>0</v>
      </c>
      <c r="P48" s="20">
        <f>'Jessore R'!P37*'MT or KL'!$D48/1000000</f>
        <v>0</v>
      </c>
      <c r="Q48" s="10">
        <f>'Jessore R'!Q37</f>
        <v>0</v>
      </c>
      <c r="R48" s="20">
        <f>'Jessore R'!R37*'MT or KL'!$D48/1000000</f>
        <v>0</v>
      </c>
      <c r="S48" s="10">
        <f>'Jessore R'!S37</f>
        <v>0</v>
      </c>
      <c r="T48" s="26">
        <f t="shared" si="2"/>
        <v>0</v>
      </c>
      <c r="U48" s="42">
        <f t="shared" si="3"/>
        <v>0</v>
      </c>
      <c r="V48" s="20">
        <f>'Jessore R'!V37*'MT or KL'!$D48/1000000</f>
        <v>0</v>
      </c>
      <c r="W48" s="10">
        <f>'Jessore R'!W37</f>
        <v>0</v>
      </c>
      <c r="X48" s="20">
        <f>'Jessore R'!X37*'MT or KL'!$D48/1000000</f>
        <v>0</v>
      </c>
      <c r="Y48" s="10">
        <f>'Jessore R'!Y37</f>
        <v>0</v>
      </c>
      <c r="Z48" s="20">
        <f>'Jessore R'!Z37*'MT or KL'!$D48/1000000</f>
        <v>0</v>
      </c>
      <c r="AA48" s="10">
        <f>'Jessore R'!AA37</f>
        <v>0</v>
      </c>
      <c r="AB48" s="26">
        <f t="shared" si="4"/>
        <v>0</v>
      </c>
      <c r="AC48" s="42">
        <f t="shared" si="5"/>
        <v>0</v>
      </c>
      <c r="AD48" s="20">
        <f>'Jessore R'!AD37*'MT or KL'!$D48/1000000</f>
        <v>0</v>
      </c>
      <c r="AE48" s="10">
        <f>'Jessore R'!AE37</f>
        <v>0</v>
      </c>
      <c r="AF48" s="20">
        <f>'Jessore R'!AF37*'MT or KL'!$D48/1000000</f>
        <v>0</v>
      </c>
      <c r="AG48" s="10">
        <f>'Jessore R'!AG37</f>
        <v>0</v>
      </c>
      <c r="AH48" s="20">
        <f>'Jessore R'!AH37*'MT or KL'!$D48/1000000</f>
        <v>0</v>
      </c>
      <c r="AI48" s="10">
        <f>'Jessore R'!AI37</f>
        <v>0</v>
      </c>
      <c r="AJ48" s="26">
        <f t="shared" si="6"/>
        <v>0</v>
      </c>
      <c r="AK48" s="42">
        <f t="shared" si="7"/>
        <v>0</v>
      </c>
      <c r="AL48" s="26">
        <f t="shared" si="8"/>
        <v>0</v>
      </c>
      <c r="AM48" s="42">
        <f t="shared" si="9"/>
        <v>0</v>
      </c>
    </row>
    <row r="49" spans="1:39" s="15" customFormat="1" ht="17.25" customHeight="1" outlineLevel="1" collapsed="1">
      <c r="A49" s="31"/>
      <c r="B49" s="46" t="s">
        <v>176</v>
      </c>
      <c r="C49" s="13"/>
      <c r="D49" s="36"/>
      <c r="E49" s="11"/>
      <c r="F49" s="20">
        <f t="shared" ref="F49:AM49" si="21">SUBTOTAL(9,F44:F48)</f>
        <v>0.17374999999999999</v>
      </c>
      <c r="G49" s="10">
        <f t="shared" si="21"/>
        <v>0.20759</v>
      </c>
      <c r="H49" s="20">
        <f t="shared" si="21"/>
        <v>0.23275000000000001</v>
      </c>
      <c r="I49" s="10">
        <f t="shared" si="21"/>
        <v>0.27825</v>
      </c>
      <c r="J49" s="20">
        <f t="shared" si="21"/>
        <v>0.151</v>
      </c>
      <c r="K49" s="10">
        <f t="shared" si="21"/>
        <v>0.18541999999999997</v>
      </c>
      <c r="L49" s="26">
        <f t="shared" si="21"/>
        <v>0.5575</v>
      </c>
      <c r="M49" s="42">
        <f t="shared" si="21"/>
        <v>0.67125999999999997</v>
      </c>
      <c r="N49" s="20">
        <f t="shared" si="21"/>
        <v>5.5750000000000001E-2</v>
      </c>
      <c r="O49" s="10">
        <f t="shared" si="21"/>
        <v>7.2470000000000007E-2</v>
      </c>
      <c r="P49" s="20">
        <f t="shared" si="21"/>
        <v>6.2000000000000006E-2</v>
      </c>
      <c r="Q49" s="10">
        <f t="shared" si="21"/>
        <v>7.622000000000001E-2</v>
      </c>
      <c r="R49" s="20">
        <f t="shared" si="21"/>
        <v>0.1045</v>
      </c>
      <c r="S49" s="10">
        <f t="shared" si="21"/>
        <v>0.13181999999999999</v>
      </c>
      <c r="T49" s="26">
        <f t="shared" si="21"/>
        <v>0.22224999999999998</v>
      </c>
      <c r="U49" s="42">
        <f t="shared" si="21"/>
        <v>0.28050999999999998</v>
      </c>
      <c r="V49" s="20">
        <f t="shared" si="21"/>
        <v>3.0500000000000003E-2</v>
      </c>
      <c r="W49" s="10">
        <f t="shared" si="21"/>
        <v>3.8130000000000004E-2</v>
      </c>
      <c r="X49" s="20">
        <f t="shared" si="21"/>
        <v>2.3E-2</v>
      </c>
      <c r="Y49" s="10">
        <f t="shared" si="21"/>
        <v>3.0740000000000003E-2</v>
      </c>
      <c r="Z49" s="20">
        <f t="shared" si="21"/>
        <v>0.22587499999999999</v>
      </c>
      <c r="AA49" s="10">
        <f t="shared" si="21"/>
        <v>0.27377499999999999</v>
      </c>
      <c r="AB49" s="26">
        <f t="shared" si="21"/>
        <v>0.27937499999999998</v>
      </c>
      <c r="AC49" s="42">
        <f t="shared" si="21"/>
        <v>0.34264499999999998</v>
      </c>
      <c r="AD49" s="20">
        <f t="shared" si="21"/>
        <v>6.9250000000000006E-2</v>
      </c>
      <c r="AE49" s="10">
        <f t="shared" si="21"/>
        <v>8.5319999999999993E-2</v>
      </c>
      <c r="AF49" s="20">
        <f t="shared" si="21"/>
        <v>6.0750000000000005E-2</v>
      </c>
      <c r="AG49" s="10">
        <f t="shared" si="21"/>
        <v>7.8830000000000011E-2</v>
      </c>
      <c r="AH49" s="20">
        <f t="shared" si="21"/>
        <v>9.7500000000000003E-2</v>
      </c>
      <c r="AI49" s="10">
        <f t="shared" si="21"/>
        <v>0.12431</v>
      </c>
      <c r="AJ49" s="26">
        <f t="shared" si="21"/>
        <v>0.22750000000000001</v>
      </c>
      <c r="AK49" s="42">
        <f t="shared" si="21"/>
        <v>0.28845999999999999</v>
      </c>
      <c r="AL49" s="26">
        <f t="shared" si="21"/>
        <v>1.2866250000000001</v>
      </c>
      <c r="AM49" s="42">
        <f t="shared" si="21"/>
        <v>1.582875</v>
      </c>
    </row>
    <row r="50" spans="1:39" s="15" customFormat="1" ht="17.25" hidden="1" customHeight="1" outlineLevel="2">
      <c r="A50" s="31">
        <v>28</v>
      </c>
      <c r="B50" s="9" t="s">
        <v>101</v>
      </c>
      <c r="C50" s="13" t="s">
        <v>52</v>
      </c>
      <c r="D50" s="36">
        <v>100</v>
      </c>
      <c r="E50" s="11">
        <v>74</v>
      </c>
      <c r="F50" s="20">
        <f>'Jessore R'!F38*'MT or KL'!$D50/1000000</f>
        <v>0.158</v>
      </c>
      <c r="G50" s="10">
        <f>'Jessore R'!G38</f>
        <v>0.11692</v>
      </c>
      <c r="H50" s="20">
        <f>'Jessore R'!H38*'MT or KL'!$D50/1000000</f>
        <v>0.65</v>
      </c>
      <c r="I50" s="10">
        <f>'Jessore R'!I38</f>
        <v>0.48099999999999998</v>
      </c>
      <c r="J50" s="20">
        <f>'Jessore R'!J38*'MT or KL'!$D50/1000000</f>
        <v>0.84</v>
      </c>
      <c r="K50" s="10">
        <f>'Jessore R'!K38</f>
        <v>0.62160000000000004</v>
      </c>
      <c r="L50" s="26">
        <f t="shared" si="0"/>
        <v>1.6480000000000001</v>
      </c>
      <c r="M50" s="42">
        <f t="shared" si="1"/>
        <v>1.2195200000000002</v>
      </c>
      <c r="N50" s="20">
        <f>'Jessore R'!N38*'MT or KL'!$D50/1000000</f>
        <v>6.9599999999999995E-2</v>
      </c>
      <c r="O50" s="10">
        <f>'Jessore R'!O38</f>
        <v>5.1504000000000001E-2</v>
      </c>
      <c r="P50" s="20">
        <f>'Jessore R'!P38*'MT or KL'!$D50/1000000</f>
        <v>7.0000000000000007E-2</v>
      </c>
      <c r="Q50" s="10">
        <f>'Jessore R'!Q38</f>
        <v>5.1799999999999999E-2</v>
      </c>
      <c r="R50" s="20">
        <f>'Jessore R'!R38*'MT or KL'!$D50/1000000</f>
        <v>7.1999999999999995E-2</v>
      </c>
      <c r="S50" s="10">
        <f>'Jessore R'!S38</f>
        <v>5.3280000000000001E-2</v>
      </c>
      <c r="T50" s="26">
        <f t="shared" si="2"/>
        <v>0.21160000000000001</v>
      </c>
      <c r="U50" s="42">
        <f t="shared" si="3"/>
        <v>0.156584</v>
      </c>
      <c r="V50" s="20">
        <f>'Jessore R'!V38*'MT or KL'!$D50/1000000</f>
        <v>0.20499999999999999</v>
      </c>
      <c r="W50" s="10">
        <f>'Jessore R'!W38</f>
        <v>0.1517</v>
      </c>
      <c r="X50" s="20">
        <f>'Jessore R'!X38*'MT or KL'!$D50/1000000</f>
        <v>0.47</v>
      </c>
      <c r="Y50" s="10">
        <f>'Jessore R'!Y38</f>
        <v>0.3478</v>
      </c>
      <c r="Z50" s="20">
        <f>'Jessore R'!Z38*'MT or KL'!$D50/1000000</f>
        <v>0.624</v>
      </c>
      <c r="AA50" s="10">
        <f>'Jessore R'!AA38</f>
        <v>0.46176</v>
      </c>
      <c r="AB50" s="26">
        <f t="shared" si="4"/>
        <v>1.2989999999999999</v>
      </c>
      <c r="AC50" s="42">
        <f t="shared" si="5"/>
        <v>0.96126</v>
      </c>
      <c r="AD50" s="20">
        <f>'Jessore R'!AD38*'MT or KL'!$D50/1000000</f>
        <v>0.104</v>
      </c>
      <c r="AE50" s="10">
        <f>'Jessore R'!AE38</f>
        <v>7.6960000000000001E-2</v>
      </c>
      <c r="AF50" s="20">
        <f>'Jessore R'!AF38*'MT or KL'!$D50/1000000</f>
        <v>6.8000000000000005E-2</v>
      </c>
      <c r="AG50" s="10">
        <f>'Jessore R'!AG38</f>
        <v>5.0319999999999997E-2</v>
      </c>
      <c r="AH50" s="20">
        <f>'Jessore R'!AH38*'MT or KL'!$D50/1000000</f>
        <v>0</v>
      </c>
      <c r="AI50" s="10">
        <f>'Jessore R'!AI38</f>
        <v>0</v>
      </c>
      <c r="AJ50" s="26">
        <f t="shared" si="6"/>
        <v>0.17199999999999999</v>
      </c>
      <c r="AK50" s="42">
        <f t="shared" si="7"/>
        <v>0.12728</v>
      </c>
      <c r="AL50" s="26">
        <f t="shared" si="8"/>
        <v>3.3306</v>
      </c>
      <c r="AM50" s="42">
        <f t="shared" si="9"/>
        <v>2.4646439999999998</v>
      </c>
    </row>
    <row r="51" spans="1:39" s="15" customFormat="1" ht="17.25" hidden="1" customHeight="1" outlineLevel="2">
      <c r="A51" s="13">
        <v>29</v>
      </c>
      <c r="B51" s="9" t="s">
        <v>101</v>
      </c>
      <c r="C51" s="13" t="s">
        <v>53</v>
      </c>
      <c r="D51" s="36">
        <v>500</v>
      </c>
      <c r="E51" s="11">
        <v>360</v>
      </c>
      <c r="F51" s="20">
        <f>'Jessore R'!F39*'MT or KL'!$D51/1000000</f>
        <v>0.13100000000000001</v>
      </c>
      <c r="G51" s="10">
        <f>'Jessore R'!G39</f>
        <v>9.4320000000000001E-2</v>
      </c>
      <c r="H51" s="20">
        <f>'Jessore R'!H39*'MT or KL'!$D51/1000000</f>
        <v>0.52</v>
      </c>
      <c r="I51" s="10">
        <f>'Jessore R'!I39</f>
        <v>0.37440000000000001</v>
      </c>
      <c r="J51" s="20">
        <f>'Jessore R'!J39*'MT or KL'!$D51/1000000</f>
        <v>0.43</v>
      </c>
      <c r="K51" s="10">
        <f>'Jessore R'!K39</f>
        <v>0.30959999999999999</v>
      </c>
      <c r="L51" s="26">
        <f t="shared" si="0"/>
        <v>1.081</v>
      </c>
      <c r="M51" s="42">
        <f t="shared" si="1"/>
        <v>0.77832000000000001</v>
      </c>
      <c r="N51" s="20">
        <f>'Jessore R'!N39*'MT or KL'!$D51/1000000</f>
        <v>0</v>
      </c>
      <c r="O51" s="10">
        <f>'Jessore R'!O39</f>
        <v>0</v>
      </c>
      <c r="P51" s="20">
        <f>'Jessore R'!P39*'MT or KL'!$D51/1000000</f>
        <v>0.05</v>
      </c>
      <c r="Q51" s="10">
        <f>'Jessore R'!Q39</f>
        <v>3.5999999999999997E-2</v>
      </c>
      <c r="R51" s="20">
        <f>'Jessore R'!R39*'MT or KL'!$D51/1000000</f>
        <v>0</v>
      </c>
      <c r="S51" s="10">
        <f>'Jessore R'!S39</f>
        <v>0</v>
      </c>
      <c r="T51" s="26">
        <f t="shared" si="2"/>
        <v>0.05</v>
      </c>
      <c r="U51" s="42">
        <f t="shared" si="3"/>
        <v>3.5999999999999997E-2</v>
      </c>
      <c r="V51" s="20">
        <f>'Jessore R'!V39*'MT or KL'!$D51/1000000</f>
        <v>0.6</v>
      </c>
      <c r="W51" s="10">
        <f>'Jessore R'!W39</f>
        <v>0.432</v>
      </c>
      <c r="X51" s="20">
        <f>'Jessore R'!X39*'MT or KL'!$D51/1000000</f>
        <v>0.185</v>
      </c>
      <c r="Y51" s="10">
        <f>'Jessore R'!Y39</f>
        <v>0.13320000000000001</v>
      </c>
      <c r="Z51" s="20">
        <f>'Jessore R'!Z39*'MT or KL'!$D51/1000000</f>
        <v>0.33</v>
      </c>
      <c r="AA51" s="10">
        <f>'Jessore R'!AA39</f>
        <v>0.23760000000000001</v>
      </c>
      <c r="AB51" s="26">
        <f t="shared" si="4"/>
        <v>1.115</v>
      </c>
      <c r="AC51" s="42">
        <f t="shared" si="5"/>
        <v>0.80280000000000007</v>
      </c>
      <c r="AD51" s="20">
        <f>'Jessore R'!AD39*'MT or KL'!$D51/1000000</f>
        <v>0.04</v>
      </c>
      <c r="AE51" s="10">
        <f>'Jessore R'!AE39</f>
        <v>2.8799999999999999E-2</v>
      </c>
      <c r="AF51" s="20">
        <f>'Jessore R'!AF39*'MT or KL'!$D51/1000000</f>
        <v>0</v>
      </c>
      <c r="AG51" s="10">
        <f>'Jessore R'!AG39</f>
        <v>0</v>
      </c>
      <c r="AH51" s="20">
        <f>'Jessore R'!AH39*'MT or KL'!$D51/1000000</f>
        <v>0</v>
      </c>
      <c r="AI51" s="10">
        <f>'Jessore R'!AI39</f>
        <v>0</v>
      </c>
      <c r="AJ51" s="26">
        <f t="shared" si="6"/>
        <v>0.04</v>
      </c>
      <c r="AK51" s="42">
        <f t="shared" si="7"/>
        <v>2.8799999999999999E-2</v>
      </c>
      <c r="AL51" s="26">
        <f t="shared" si="8"/>
        <v>2.286</v>
      </c>
      <c r="AM51" s="42">
        <f t="shared" si="9"/>
        <v>1.64592</v>
      </c>
    </row>
    <row r="52" spans="1:39" s="15" customFormat="1" ht="17.25" customHeight="1" outlineLevel="1" collapsed="1">
      <c r="A52" s="13"/>
      <c r="B52" s="46" t="s">
        <v>177</v>
      </c>
      <c r="C52" s="13"/>
      <c r="D52" s="36"/>
      <c r="E52" s="11"/>
      <c r="F52" s="20">
        <f t="shared" ref="F52:AM52" si="22">SUBTOTAL(9,F50:F51)</f>
        <v>0.28900000000000003</v>
      </c>
      <c r="G52" s="10">
        <f t="shared" si="22"/>
        <v>0.21123999999999998</v>
      </c>
      <c r="H52" s="20">
        <f t="shared" si="22"/>
        <v>1.17</v>
      </c>
      <c r="I52" s="10">
        <f t="shared" si="22"/>
        <v>0.85539999999999994</v>
      </c>
      <c r="J52" s="20">
        <f t="shared" si="22"/>
        <v>1.27</v>
      </c>
      <c r="K52" s="10">
        <f t="shared" si="22"/>
        <v>0.93120000000000003</v>
      </c>
      <c r="L52" s="26">
        <f t="shared" si="22"/>
        <v>2.7290000000000001</v>
      </c>
      <c r="M52" s="42">
        <f t="shared" si="22"/>
        <v>1.9978400000000001</v>
      </c>
      <c r="N52" s="20">
        <f t="shared" si="22"/>
        <v>6.9599999999999995E-2</v>
      </c>
      <c r="O52" s="10">
        <f t="shared" si="22"/>
        <v>5.1504000000000001E-2</v>
      </c>
      <c r="P52" s="20">
        <f t="shared" si="22"/>
        <v>0.12000000000000001</v>
      </c>
      <c r="Q52" s="10">
        <f t="shared" si="22"/>
        <v>8.7799999999999989E-2</v>
      </c>
      <c r="R52" s="20">
        <f t="shared" si="22"/>
        <v>7.1999999999999995E-2</v>
      </c>
      <c r="S52" s="10">
        <f t="shared" si="22"/>
        <v>5.3280000000000001E-2</v>
      </c>
      <c r="T52" s="26">
        <f t="shared" si="22"/>
        <v>0.2616</v>
      </c>
      <c r="U52" s="42">
        <f t="shared" si="22"/>
        <v>0.19258400000000001</v>
      </c>
      <c r="V52" s="20">
        <f t="shared" si="22"/>
        <v>0.80499999999999994</v>
      </c>
      <c r="W52" s="10">
        <f t="shared" si="22"/>
        <v>0.5837</v>
      </c>
      <c r="X52" s="20">
        <f t="shared" si="22"/>
        <v>0.65500000000000003</v>
      </c>
      <c r="Y52" s="10">
        <f t="shared" si="22"/>
        <v>0.48099999999999998</v>
      </c>
      <c r="Z52" s="20">
        <f t="shared" si="22"/>
        <v>0.95399999999999996</v>
      </c>
      <c r="AA52" s="10">
        <f t="shared" si="22"/>
        <v>0.69935999999999998</v>
      </c>
      <c r="AB52" s="26">
        <f t="shared" si="22"/>
        <v>2.4139999999999997</v>
      </c>
      <c r="AC52" s="42">
        <f t="shared" si="22"/>
        <v>1.7640600000000002</v>
      </c>
      <c r="AD52" s="20">
        <f t="shared" si="22"/>
        <v>0.14399999999999999</v>
      </c>
      <c r="AE52" s="10">
        <f t="shared" si="22"/>
        <v>0.10575999999999999</v>
      </c>
      <c r="AF52" s="20">
        <f t="shared" si="22"/>
        <v>6.8000000000000005E-2</v>
      </c>
      <c r="AG52" s="10">
        <f t="shared" si="22"/>
        <v>5.0319999999999997E-2</v>
      </c>
      <c r="AH52" s="20">
        <f t="shared" si="22"/>
        <v>0</v>
      </c>
      <c r="AI52" s="10">
        <f t="shared" si="22"/>
        <v>0</v>
      </c>
      <c r="AJ52" s="26">
        <f t="shared" si="22"/>
        <v>0.21199999999999999</v>
      </c>
      <c r="AK52" s="42">
        <f t="shared" si="22"/>
        <v>0.15608</v>
      </c>
      <c r="AL52" s="26">
        <f t="shared" si="22"/>
        <v>5.6166</v>
      </c>
      <c r="AM52" s="42">
        <f t="shared" si="22"/>
        <v>4.1105640000000001</v>
      </c>
    </row>
    <row r="53" spans="1:39" s="15" customFormat="1" ht="17.25" hidden="1" customHeight="1" outlineLevel="2">
      <c r="A53" s="13">
        <v>30</v>
      </c>
      <c r="B53" s="9" t="s">
        <v>103</v>
      </c>
      <c r="C53" s="13" t="s">
        <v>49</v>
      </c>
      <c r="D53" s="36">
        <v>100</v>
      </c>
      <c r="E53" s="11">
        <v>67</v>
      </c>
      <c r="F53" s="20">
        <f>'Jessore R'!F40*'MT or KL'!$D53/1000000</f>
        <v>3.3000000000000002E-2</v>
      </c>
      <c r="G53" s="10">
        <f>'Jessore R'!G40</f>
        <v>2.4750000000000001E-2</v>
      </c>
      <c r="H53" s="20">
        <f>'Jessore R'!H40*'MT or KL'!$D53/1000000</f>
        <v>0.05</v>
      </c>
      <c r="I53" s="10">
        <f>'Jessore R'!I40</f>
        <v>3.7499999999999999E-2</v>
      </c>
      <c r="J53" s="20">
        <f>'Jessore R'!J40*'MT or KL'!$D53/1000000</f>
        <v>6.0000000000000001E-3</v>
      </c>
      <c r="K53" s="10">
        <f>'Jessore R'!K40</f>
        <v>4.4999999999999997E-3</v>
      </c>
      <c r="L53" s="26">
        <f t="shared" si="0"/>
        <v>8.900000000000001E-2</v>
      </c>
      <c r="M53" s="42">
        <f t="shared" si="1"/>
        <v>6.6750000000000004E-2</v>
      </c>
      <c r="N53" s="20">
        <f>'Jessore R'!N40*'MT or KL'!$D53/1000000</f>
        <v>0.01</v>
      </c>
      <c r="O53" s="10">
        <f>'Jessore R'!O40</f>
        <v>7.4999999999999997E-3</v>
      </c>
      <c r="P53" s="20">
        <f>'Jessore R'!P40*'MT or KL'!$D53/1000000</f>
        <v>3.4000000000000002E-2</v>
      </c>
      <c r="Q53" s="10">
        <f>'Jessore R'!Q40</f>
        <v>2.5499999999999998E-2</v>
      </c>
      <c r="R53" s="20">
        <f>'Jessore R'!R40*'MT or KL'!$D53/1000000</f>
        <v>1.4999999999999999E-2</v>
      </c>
      <c r="S53" s="10">
        <f>'Jessore R'!S40</f>
        <v>1.125E-2</v>
      </c>
      <c r="T53" s="26">
        <f t="shared" si="2"/>
        <v>5.9000000000000004E-2</v>
      </c>
      <c r="U53" s="42">
        <f t="shared" si="3"/>
        <v>4.4249999999999998E-2</v>
      </c>
      <c r="V53" s="20">
        <f>'Jessore R'!V40*'MT or KL'!$D53/1000000</f>
        <v>5.0000000000000001E-3</v>
      </c>
      <c r="W53" s="10">
        <f>'Jessore R'!W40</f>
        <v>3.7499999999999999E-3</v>
      </c>
      <c r="X53" s="20">
        <f>'Jessore R'!X40*'MT or KL'!$D53/1000000</f>
        <v>0</v>
      </c>
      <c r="Y53" s="10">
        <f>'Jessore R'!Y40</f>
        <v>0</v>
      </c>
      <c r="Z53" s="20">
        <f>'Jessore R'!Z40*'MT or KL'!$D53/1000000</f>
        <v>6.0000000000000001E-3</v>
      </c>
      <c r="AA53" s="10">
        <f>'Jessore R'!AA40</f>
        <v>4.4999999999999997E-3</v>
      </c>
      <c r="AB53" s="26">
        <f t="shared" si="4"/>
        <v>1.0999999999999999E-2</v>
      </c>
      <c r="AC53" s="42">
        <f t="shared" si="5"/>
        <v>8.2500000000000004E-3</v>
      </c>
      <c r="AD53" s="20">
        <f>'Jessore R'!AD40*'MT or KL'!$D53/1000000</f>
        <v>4.4999999999999998E-2</v>
      </c>
      <c r="AE53" s="10">
        <f>'Jessore R'!AE40</f>
        <v>3.3750000000000002E-2</v>
      </c>
      <c r="AF53" s="20">
        <f>'Jessore R'!AF40*'MT or KL'!$D53/1000000</f>
        <v>0.03</v>
      </c>
      <c r="AG53" s="10">
        <f>'Jessore R'!AG40</f>
        <v>2.2499999999999999E-2</v>
      </c>
      <c r="AH53" s="20">
        <f>'Jessore R'!AH40*'MT or KL'!$D53/1000000</f>
        <v>0.02</v>
      </c>
      <c r="AI53" s="10">
        <f>'Jessore R'!AI40</f>
        <v>1.4999999999999999E-2</v>
      </c>
      <c r="AJ53" s="26">
        <f t="shared" si="6"/>
        <v>9.5000000000000001E-2</v>
      </c>
      <c r="AK53" s="42">
        <f t="shared" si="7"/>
        <v>7.1250000000000008E-2</v>
      </c>
      <c r="AL53" s="26">
        <f t="shared" si="8"/>
        <v>0.254</v>
      </c>
      <c r="AM53" s="42">
        <f t="shared" si="9"/>
        <v>0.1905</v>
      </c>
    </row>
    <row r="54" spans="1:39" s="15" customFormat="1" ht="17.25" hidden="1" customHeight="1" outlineLevel="2">
      <c r="A54" s="31">
        <v>31</v>
      </c>
      <c r="B54" s="9" t="s">
        <v>103</v>
      </c>
      <c r="C54" s="13" t="s">
        <v>50</v>
      </c>
      <c r="D54" s="36">
        <v>500</v>
      </c>
      <c r="E54" s="11">
        <v>285</v>
      </c>
      <c r="F54" s="20">
        <f>'Jessore R'!F41*'MT or KL'!$D54/1000000</f>
        <v>3.5000000000000003E-2</v>
      </c>
      <c r="G54" s="10">
        <f>'Jessore R'!G41</f>
        <v>2.24E-2</v>
      </c>
      <c r="H54" s="20">
        <f>'Jessore R'!H41*'MT or KL'!$D54/1000000</f>
        <v>2.5000000000000001E-2</v>
      </c>
      <c r="I54" s="10">
        <f>'Jessore R'!I41</f>
        <v>1.6E-2</v>
      </c>
      <c r="J54" s="20">
        <f>'Jessore R'!J41*'MT or KL'!$D54/1000000</f>
        <v>0</v>
      </c>
      <c r="K54" s="10">
        <f>'Jessore R'!K41</f>
        <v>0</v>
      </c>
      <c r="L54" s="26">
        <f t="shared" si="0"/>
        <v>6.0000000000000005E-2</v>
      </c>
      <c r="M54" s="42">
        <f t="shared" si="1"/>
        <v>3.8400000000000004E-2</v>
      </c>
      <c r="N54" s="20">
        <f>'Jessore R'!N41*'MT or KL'!$D54/1000000</f>
        <v>0</v>
      </c>
      <c r="O54" s="10">
        <f>'Jessore R'!O41</f>
        <v>0</v>
      </c>
      <c r="P54" s="20">
        <f>'Jessore R'!P41*'MT or KL'!$D54/1000000</f>
        <v>2.5000000000000001E-2</v>
      </c>
      <c r="Q54" s="10">
        <f>'Jessore R'!Q41</f>
        <v>1.6E-2</v>
      </c>
      <c r="R54" s="20">
        <f>'Jessore R'!R41*'MT or KL'!$D54/1000000</f>
        <v>0</v>
      </c>
      <c r="S54" s="10">
        <f>'Jessore R'!S41</f>
        <v>0</v>
      </c>
      <c r="T54" s="26">
        <f t="shared" si="2"/>
        <v>2.5000000000000001E-2</v>
      </c>
      <c r="U54" s="42">
        <f t="shared" si="3"/>
        <v>1.6E-2</v>
      </c>
      <c r="V54" s="20">
        <f>'Jessore R'!V41*'MT or KL'!$D54/1000000</f>
        <v>0</v>
      </c>
      <c r="W54" s="10">
        <f>'Jessore R'!W41</f>
        <v>0</v>
      </c>
      <c r="X54" s="20">
        <f>'Jessore R'!X41*'MT or KL'!$D54/1000000</f>
        <v>0</v>
      </c>
      <c r="Y54" s="10">
        <f>'Jessore R'!Y41</f>
        <v>0</v>
      </c>
      <c r="Z54" s="20">
        <f>'Jessore R'!Z41*'MT or KL'!$D54/1000000</f>
        <v>2.5000000000000001E-2</v>
      </c>
      <c r="AA54" s="10">
        <f>'Jessore R'!AA41</f>
        <v>1.6E-2</v>
      </c>
      <c r="AB54" s="26">
        <f t="shared" si="4"/>
        <v>2.5000000000000001E-2</v>
      </c>
      <c r="AC54" s="42">
        <f t="shared" si="5"/>
        <v>1.6E-2</v>
      </c>
      <c r="AD54" s="20">
        <f>'Jessore R'!AD41*'MT or KL'!$D54/1000000</f>
        <v>0.08</v>
      </c>
      <c r="AE54" s="10">
        <f>'Jessore R'!AE41</f>
        <v>5.1200000000000002E-2</v>
      </c>
      <c r="AF54" s="20">
        <f>'Jessore R'!AF41*'MT or KL'!$D54/1000000</f>
        <v>0</v>
      </c>
      <c r="AG54" s="10">
        <f>'Jessore R'!AG41</f>
        <v>0</v>
      </c>
      <c r="AH54" s="20">
        <f>'Jessore R'!AH41*'MT or KL'!$D54/1000000</f>
        <v>0</v>
      </c>
      <c r="AI54" s="10">
        <f>'Jessore R'!AI41</f>
        <v>0</v>
      </c>
      <c r="AJ54" s="26">
        <f t="shared" si="6"/>
        <v>0.08</v>
      </c>
      <c r="AK54" s="42">
        <f t="shared" si="7"/>
        <v>5.1200000000000002E-2</v>
      </c>
      <c r="AL54" s="26">
        <f t="shared" si="8"/>
        <v>0.19</v>
      </c>
      <c r="AM54" s="42">
        <f t="shared" si="9"/>
        <v>0.12160000000000001</v>
      </c>
    </row>
    <row r="55" spans="1:39" s="15" customFormat="1" ht="17.25" hidden="1" customHeight="1" outlineLevel="2">
      <c r="A55" s="13">
        <v>32</v>
      </c>
      <c r="B55" s="9" t="s">
        <v>103</v>
      </c>
      <c r="C55" s="13" t="s">
        <v>51</v>
      </c>
      <c r="D55" s="36">
        <v>1000</v>
      </c>
      <c r="E55" s="11">
        <v>530</v>
      </c>
      <c r="F55" s="20">
        <f>'Jessore R'!F42*'MT or KL'!$D55/1000000</f>
        <v>0.51</v>
      </c>
      <c r="G55" s="10">
        <f>'Jessore R'!G42</f>
        <v>0.3009</v>
      </c>
      <c r="H55" s="20">
        <f>'Jessore R'!H42*'MT or KL'!$D55/1000000</f>
        <v>0.05</v>
      </c>
      <c r="I55" s="10">
        <f>'Jessore R'!I42</f>
        <v>2.9499999999999998E-2</v>
      </c>
      <c r="J55" s="20">
        <f>'Jessore R'!J42*'MT or KL'!$D55/1000000</f>
        <v>0.22</v>
      </c>
      <c r="K55" s="10">
        <f>'Jessore R'!K42</f>
        <v>0.1298</v>
      </c>
      <c r="L55" s="26">
        <f t="shared" si="0"/>
        <v>0.78</v>
      </c>
      <c r="M55" s="42">
        <f t="shared" si="1"/>
        <v>0.46020000000000005</v>
      </c>
      <c r="N55" s="20">
        <f>'Jessore R'!N42*'MT or KL'!$D55/1000000</f>
        <v>0</v>
      </c>
      <c r="O55" s="10">
        <f>'Jessore R'!O42</f>
        <v>0</v>
      </c>
      <c r="P55" s="20">
        <f>'Jessore R'!P42*'MT or KL'!$D55/1000000</f>
        <v>0.03</v>
      </c>
      <c r="Q55" s="10">
        <f>'Jessore R'!Q42</f>
        <v>1.77E-2</v>
      </c>
      <c r="R55" s="20">
        <f>'Jessore R'!R42*'MT or KL'!$D55/1000000</f>
        <v>0</v>
      </c>
      <c r="S55" s="10">
        <f>'Jessore R'!S42</f>
        <v>0</v>
      </c>
      <c r="T55" s="26">
        <f t="shared" si="2"/>
        <v>0.03</v>
      </c>
      <c r="U55" s="42">
        <f t="shared" si="3"/>
        <v>1.77E-2</v>
      </c>
      <c r="V55" s="20">
        <f>'Jessore R'!V42*'MT or KL'!$D55/1000000</f>
        <v>0</v>
      </c>
      <c r="W55" s="10">
        <f>'Jessore R'!W42</f>
        <v>0</v>
      </c>
      <c r="X55" s="20">
        <f>'Jessore R'!X42*'MT or KL'!$D55/1000000</f>
        <v>0</v>
      </c>
      <c r="Y55" s="10">
        <f>'Jessore R'!Y42</f>
        <v>0</v>
      </c>
      <c r="Z55" s="20">
        <f>'Jessore R'!Z42*'MT or KL'!$D55/1000000</f>
        <v>6.2E-2</v>
      </c>
      <c r="AA55" s="10">
        <f>'Jessore R'!AA42</f>
        <v>3.6580000000000001E-2</v>
      </c>
      <c r="AB55" s="26">
        <f t="shared" si="4"/>
        <v>6.2E-2</v>
      </c>
      <c r="AC55" s="42">
        <f t="shared" si="5"/>
        <v>3.6580000000000001E-2</v>
      </c>
      <c r="AD55" s="20">
        <f>'Jessore R'!AD42*'MT or KL'!$D55/1000000</f>
        <v>7.0000000000000007E-2</v>
      </c>
      <c r="AE55" s="10">
        <f>'Jessore R'!AE42</f>
        <v>4.1300000000000003E-2</v>
      </c>
      <c r="AF55" s="20">
        <f>'Jessore R'!AF42*'MT or KL'!$D55/1000000</f>
        <v>0.18</v>
      </c>
      <c r="AG55" s="10">
        <f>'Jessore R'!AG42</f>
        <v>0.1062</v>
      </c>
      <c r="AH55" s="20">
        <f>'Jessore R'!AH42*'MT or KL'!$D55/1000000</f>
        <v>0.08</v>
      </c>
      <c r="AI55" s="10">
        <f>'Jessore R'!AI42</f>
        <v>4.7199999999999999E-2</v>
      </c>
      <c r="AJ55" s="26">
        <f t="shared" si="6"/>
        <v>0.33</v>
      </c>
      <c r="AK55" s="42">
        <f t="shared" si="7"/>
        <v>0.19470000000000001</v>
      </c>
      <c r="AL55" s="26">
        <f t="shared" si="8"/>
        <v>1.2020000000000002</v>
      </c>
      <c r="AM55" s="42">
        <f t="shared" si="9"/>
        <v>0.70918000000000003</v>
      </c>
    </row>
    <row r="56" spans="1:39" s="15" customFormat="1" ht="17.25" customHeight="1" outlineLevel="1" collapsed="1">
      <c r="A56" s="13"/>
      <c r="B56" s="46" t="s">
        <v>178</v>
      </c>
      <c r="C56" s="13"/>
      <c r="D56" s="36"/>
      <c r="E56" s="11"/>
      <c r="F56" s="20">
        <f t="shared" ref="F56:AM56" si="23">SUBTOTAL(9,F53:F55)</f>
        <v>0.57800000000000007</v>
      </c>
      <c r="G56" s="10">
        <f t="shared" si="23"/>
        <v>0.34804999999999997</v>
      </c>
      <c r="H56" s="20">
        <f t="shared" si="23"/>
        <v>0.125</v>
      </c>
      <c r="I56" s="10">
        <f t="shared" si="23"/>
        <v>8.299999999999999E-2</v>
      </c>
      <c r="J56" s="20">
        <f t="shared" si="23"/>
        <v>0.22600000000000001</v>
      </c>
      <c r="K56" s="10">
        <f t="shared" si="23"/>
        <v>0.1343</v>
      </c>
      <c r="L56" s="26">
        <f t="shared" si="23"/>
        <v>0.92900000000000005</v>
      </c>
      <c r="M56" s="42">
        <f t="shared" si="23"/>
        <v>0.56535000000000002</v>
      </c>
      <c r="N56" s="20">
        <f t="shared" si="23"/>
        <v>0.01</v>
      </c>
      <c r="O56" s="10">
        <f t="shared" si="23"/>
        <v>7.4999999999999997E-3</v>
      </c>
      <c r="P56" s="20">
        <f t="shared" si="23"/>
        <v>8.8999999999999996E-2</v>
      </c>
      <c r="Q56" s="10">
        <f t="shared" si="23"/>
        <v>5.9199999999999996E-2</v>
      </c>
      <c r="R56" s="20">
        <f t="shared" si="23"/>
        <v>1.4999999999999999E-2</v>
      </c>
      <c r="S56" s="10">
        <f t="shared" si="23"/>
        <v>1.125E-2</v>
      </c>
      <c r="T56" s="26">
        <f t="shared" si="23"/>
        <v>0.114</v>
      </c>
      <c r="U56" s="42">
        <f t="shared" si="23"/>
        <v>7.7949999999999992E-2</v>
      </c>
      <c r="V56" s="20">
        <f t="shared" si="23"/>
        <v>5.0000000000000001E-3</v>
      </c>
      <c r="W56" s="10">
        <f t="shared" si="23"/>
        <v>3.7499999999999999E-3</v>
      </c>
      <c r="X56" s="20">
        <f t="shared" si="23"/>
        <v>0</v>
      </c>
      <c r="Y56" s="10">
        <f t="shared" si="23"/>
        <v>0</v>
      </c>
      <c r="Z56" s="20">
        <f t="shared" si="23"/>
        <v>9.2999999999999999E-2</v>
      </c>
      <c r="AA56" s="10">
        <f t="shared" si="23"/>
        <v>5.7080000000000006E-2</v>
      </c>
      <c r="AB56" s="26">
        <f t="shared" si="23"/>
        <v>9.8000000000000004E-2</v>
      </c>
      <c r="AC56" s="42">
        <f t="shared" si="23"/>
        <v>6.0830000000000002E-2</v>
      </c>
      <c r="AD56" s="20">
        <f t="shared" si="23"/>
        <v>0.19500000000000001</v>
      </c>
      <c r="AE56" s="10">
        <f t="shared" si="23"/>
        <v>0.12625</v>
      </c>
      <c r="AF56" s="20">
        <f t="shared" si="23"/>
        <v>0.21</v>
      </c>
      <c r="AG56" s="10">
        <f t="shared" si="23"/>
        <v>0.12870000000000001</v>
      </c>
      <c r="AH56" s="20">
        <f t="shared" si="23"/>
        <v>0.1</v>
      </c>
      <c r="AI56" s="10">
        <f t="shared" si="23"/>
        <v>6.2199999999999998E-2</v>
      </c>
      <c r="AJ56" s="26">
        <f t="shared" si="23"/>
        <v>0.505</v>
      </c>
      <c r="AK56" s="42">
        <f t="shared" si="23"/>
        <v>0.31715000000000004</v>
      </c>
      <c r="AL56" s="26">
        <f t="shared" si="23"/>
        <v>1.6460000000000001</v>
      </c>
      <c r="AM56" s="42">
        <f t="shared" si="23"/>
        <v>1.02128</v>
      </c>
    </row>
    <row r="57" spans="1:39" s="15" customFormat="1" ht="17.25" hidden="1" customHeight="1" outlineLevel="2">
      <c r="A57" s="13">
        <v>33</v>
      </c>
      <c r="B57" s="9" t="s">
        <v>104</v>
      </c>
      <c r="C57" s="13" t="s">
        <v>54</v>
      </c>
      <c r="D57" s="36">
        <v>100</v>
      </c>
      <c r="E57" s="11">
        <v>92</v>
      </c>
      <c r="F57" s="20">
        <f>'Jessore R'!F43*'MT or KL'!$D57/1000000</f>
        <v>0.13</v>
      </c>
      <c r="G57" s="10">
        <f>'Jessore R'!G43</f>
        <v>0.13</v>
      </c>
      <c r="H57" s="20">
        <f>'Jessore R'!H43*'MT or KL'!$D57/1000000</f>
        <v>0.15</v>
      </c>
      <c r="I57" s="10">
        <f>'Jessore R'!I43</f>
        <v>0.15</v>
      </c>
      <c r="J57" s="20">
        <f>'Jessore R'!J43*'MT or KL'!$D57/1000000</f>
        <v>0.113</v>
      </c>
      <c r="K57" s="10">
        <f>'Jessore R'!K43</f>
        <v>0.113</v>
      </c>
      <c r="L57" s="26">
        <f t="shared" si="0"/>
        <v>0.39300000000000002</v>
      </c>
      <c r="M57" s="42">
        <f t="shared" si="1"/>
        <v>0.39300000000000002</v>
      </c>
      <c r="N57" s="20">
        <f>'Jessore R'!N43*'MT or KL'!$D57/1000000</f>
        <v>0.05</v>
      </c>
      <c r="O57" s="10">
        <f>'Jessore R'!O43</f>
        <v>0.05</v>
      </c>
      <c r="P57" s="20">
        <f>'Jessore R'!P43*'MT or KL'!$D57/1000000</f>
        <v>0.105</v>
      </c>
      <c r="Q57" s="10">
        <f>'Jessore R'!Q43</f>
        <v>0.105</v>
      </c>
      <c r="R57" s="20">
        <f>'Jessore R'!R43*'MT or KL'!$D57/1000000</f>
        <v>0.1</v>
      </c>
      <c r="S57" s="10">
        <f>'Jessore R'!S43</f>
        <v>0.1</v>
      </c>
      <c r="T57" s="26">
        <f t="shared" si="2"/>
        <v>0.255</v>
      </c>
      <c r="U57" s="42">
        <f t="shared" si="3"/>
        <v>0.255</v>
      </c>
      <c r="V57" s="20">
        <f>'Jessore R'!V43*'MT or KL'!$D57/1000000</f>
        <v>0.11799999999999999</v>
      </c>
      <c r="W57" s="10">
        <f>'Jessore R'!W43</f>
        <v>0.11799999999999999</v>
      </c>
      <c r="X57" s="20">
        <f>'Jessore R'!X43*'MT or KL'!$D57/1000000</f>
        <v>6.7000000000000004E-2</v>
      </c>
      <c r="Y57" s="10">
        <f>'Jessore R'!Y43</f>
        <v>6.7000000000000004E-2</v>
      </c>
      <c r="Z57" s="20">
        <f>'Jessore R'!Z43*'MT or KL'!$D57/1000000</f>
        <v>0.16900000000000001</v>
      </c>
      <c r="AA57" s="10">
        <f>'Jessore R'!AA43</f>
        <v>0.16900000000000001</v>
      </c>
      <c r="AB57" s="26">
        <f t="shared" si="4"/>
        <v>0.35399999999999998</v>
      </c>
      <c r="AC57" s="42">
        <f t="shared" si="5"/>
        <v>0.35399999999999998</v>
      </c>
      <c r="AD57" s="20">
        <f>'Jessore R'!AD43*'MT or KL'!$D57/1000000</f>
        <v>0.192</v>
      </c>
      <c r="AE57" s="10">
        <f>'Jessore R'!AE43</f>
        <v>0.192</v>
      </c>
      <c r="AF57" s="20">
        <f>'Jessore R'!AF43*'MT or KL'!$D57/1000000</f>
        <v>0.18</v>
      </c>
      <c r="AG57" s="10">
        <f>'Jessore R'!AG43</f>
        <v>0.18</v>
      </c>
      <c r="AH57" s="20">
        <f>'Jessore R'!AH43*'MT or KL'!$D57/1000000</f>
        <v>0.2</v>
      </c>
      <c r="AI57" s="10">
        <f>'Jessore R'!AI43</f>
        <v>0.2</v>
      </c>
      <c r="AJ57" s="26">
        <f t="shared" si="6"/>
        <v>0.57200000000000006</v>
      </c>
      <c r="AK57" s="42">
        <f t="shared" si="7"/>
        <v>0.57200000000000006</v>
      </c>
      <c r="AL57" s="26">
        <f t="shared" si="8"/>
        <v>1.5740000000000001</v>
      </c>
      <c r="AM57" s="42">
        <f t="shared" si="9"/>
        <v>1.5740000000000001</v>
      </c>
    </row>
    <row r="58" spans="1:39" s="15" customFormat="1" ht="17.25" hidden="1" customHeight="1" outlineLevel="2">
      <c r="A58" s="31">
        <v>34</v>
      </c>
      <c r="B58" s="9" t="s">
        <v>104</v>
      </c>
      <c r="C58" s="13" t="s">
        <v>55</v>
      </c>
      <c r="D58" s="36">
        <v>500</v>
      </c>
      <c r="E58" s="11">
        <v>410</v>
      </c>
      <c r="F58" s="20">
        <f>'Jessore R'!F44*'MT or KL'!$D58/1000000</f>
        <v>0.13</v>
      </c>
      <c r="G58" s="10">
        <f>'Jessore R'!G44</f>
        <v>0.11700000000000001</v>
      </c>
      <c r="H58" s="20">
        <f>'Jessore R'!H44*'MT or KL'!$D58/1000000</f>
        <v>0.115</v>
      </c>
      <c r="I58" s="10">
        <f>'Jessore R'!I44</f>
        <v>0.10349999999999999</v>
      </c>
      <c r="J58" s="20">
        <f>'Jessore R'!J44*'MT or KL'!$D58/1000000</f>
        <v>0.05</v>
      </c>
      <c r="K58" s="10">
        <f>'Jessore R'!K44</f>
        <v>4.4999999999999998E-2</v>
      </c>
      <c r="L58" s="26">
        <f t="shared" si="0"/>
        <v>0.29499999999999998</v>
      </c>
      <c r="M58" s="42">
        <f t="shared" si="1"/>
        <v>0.26550000000000001</v>
      </c>
      <c r="N58" s="20">
        <f>'Jessore R'!N44*'MT or KL'!$D58/1000000</f>
        <v>0</v>
      </c>
      <c r="O58" s="10">
        <f>'Jessore R'!O44</f>
        <v>0</v>
      </c>
      <c r="P58" s="20">
        <f>'Jessore R'!P44*'MT or KL'!$D58/1000000</f>
        <v>0</v>
      </c>
      <c r="Q58" s="10">
        <f>'Jessore R'!Q44</f>
        <v>0</v>
      </c>
      <c r="R58" s="20">
        <f>'Jessore R'!R44*'MT or KL'!$D58/1000000</f>
        <v>2.5000000000000001E-2</v>
      </c>
      <c r="S58" s="10">
        <f>'Jessore R'!S44</f>
        <v>2.2499999999999999E-2</v>
      </c>
      <c r="T58" s="26">
        <f t="shared" si="2"/>
        <v>2.5000000000000001E-2</v>
      </c>
      <c r="U58" s="42">
        <f t="shared" si="3"/>
        <v>2.2499999999999999E-2</v>
      </c>
      <c r="V58" s="20">
        <f>'Jessore R'!V44*'MT or KL'!$D58/1000000</f>
        <v>0.05</v>
      </c>
      <c r="W58" s="10">
        <f>'Jessore R'!W44</f>
        <v>4.4999999999999998E-2</v>
      </c>
      <c r="X58" s="20">
        <f>'Jessore R'!X44*'MT or KL'!$D58/1000000</f>
        <v>0.05</v>
      </c>
      <c r="Y58" s="10">
        <f>'Jessore R'!Y44</f>
        <v>4.4999999999999998E-2</v>
      </c>
      <c r="Z58" s="20">
        <f>'Jessore R'!Z44*'MT or KL'!$D58/1000000</f>
        <v>0.25</v>
      </c>
      <c r="AA58" s="10">
        <f>'Jessore R'!AA44</f>
        <v>0.22500000000000001</v>
      </c>
      <c r="AB58" s="26">
        <f t="shared" si="4"/>
        <v>0.35</v>
      </c>
      <c r="AC58" s="42">
        <f t="shared" si="5"/>
        <v>0.315</v>
      </c>
      <c r="AD58" s="20">
        <f>'Jessore R'!AD44*'MT or KL'!$D58/1000000</f>
        <v>0.11600000000000001</v>
      </c>
      <c r="AE58" s="10">
        <f>'Jessore R'!AE44</f>
        <v>0.10440000000000001</v>
      </c>
      <c r="AF58" s="20">
        <f>'Jessore R'!AF44*'MT or KL'!$D58/1000000</f>
        <v>0.15</v>
      </c>
      <c r="AG58" s="10">
        <f>'Jessore R'!AG44</f>
        <v>0.13500000000000001</v>
      </c>
      <c r="AH58" s="20">
        <f>'Jessore R'!AH44*'MT or KL'!$D58/1000000</f>
        <v>6.5000000000000002E-2</v>
      </c>
      <c r="AI58" s="10">
        <f>'Jessore R'!AI44</f>
        <v>5.8500000000000003E-2</v>
      </c>
      <c r="AJ58" s="26">
        <f t="shared" si="6"/>
        <v>0.33100000000000002</v>
      </c>
      <c r="AK58" s="42">
        <f t="shared" si="7"/>
        <v>0.2979</v>
      </c>
      <c r="AL58" s="26">
        <f t="shared" si="8"/>
        <v>1.0009999999999999</v>
      </c>
      <c r="AM58" s="42">
        <f t="shared" si="9"/>
        <v>0.90090000000000003</v>
      </c>
    </row>
    <row r="59" spans="1:39" s="15" customFormat="1" ht="17.25" customHeight="1" outlineLevel="1" collapsed="1">
      <c r="A59" s="31"/>
      <c r="B59" s="46" t="s">
        <v>179</v>
      </c>
      <c r="C59" s="13"/>
      <c r="D59" s="36"/>
      <c r="E59" s="11"/>
      <c r="F59" s="20">
        <f t="shared" ref="F59:AM59" si="24">SUBTOTAL(9,F57:F58)</f>
        <v>0.26</v>
      </c>
      <c r="G59" s="10">
        <f t="shared" si="24"/>
        <v>0.247</v>
      </c>
      <c r="H59" s="20">
        <f t="shared" si="24"/>
        <v>0.26500000000000001</v>
      </c>
      <c r="I59" s="10">
        <f t="shared" si="24"/>
        <v>0.2535</v>
      </c>
      <c r="J59" s="20">
        <f t="shared" si="24"/>
        <v>0.16300000000000001</v>
      </c>
      <c r="K59" s="10">
        <f t="shared" si="24"/>
        <v>0.158</v>
      </c>
      <c r="L59" s="26">
        <f t="shared" si="24"/>
        <v>0.68799999999999994</v>
      </c>
      <c r="M59" s="42">
        <f t="shared" si="24"/>
        <v>0.65850000000000009</v>
      </c>
      <c r="N59" s="20">
        <f t="shared" si="24"/>
        <v>0.05</v>
      </c>
      <c r="O59" s="10">
        <f t="shared" si="24"/>
        <v>0.05</v>
      </c>
      <c r="P59" s="20">
        <f t="shared" si="24"/>
        <v>0.105</v>
      </c>
      <c r="Q59" s="10">
        <f t="shared" si="24"/>
        <v>0.105</v>
      </c>
      <c r="R59" s="20">
        <f t="shared" si="24"/>
        <v>0.125</v>
      </c>
      <c r="S59" s="10">
        <f t="shared" si="24"/>
        <v>0.1225</v>
      </c>
      <c r="T59" s="26">
        <f t="shared" si="24"/>
        <v>0.28000000000000003</v>
      </c>
      <c r="U59" s="42">
        <f t="shared" si="24"/>
        <v>0.27750000000000002</v>
      </c>
      <c r="V59" s="20">
        <f t="shared" si="24"/>
        <v>0.16799999999999998</v>
      </c>
      <c r="W59" s="10">
        <f t="shared" si="24"/>
        <v>0.16299999999999998</v>
      </c>
      <c r="X59" s="20">
        <f t="shared" si="24"/>
        <v>0.11700000000000001</v>
      </c>
      <c r="Y59" s="10">
        <f t="shared" si="24"/>
        <v>0.112</v>
      </c>
      <c r="Z59" s="20">
        <f t="shared" si="24"/>
        <v>0.41900000000000004</v>
      </c>
      <c r="AA59" s="10">
        <f t="shared" si="24"/>
        <v>0.39400000000000002</v>
      </c>
      <c r="AB59" s="26">
        <f t="shared" si="24"/>
        <v>0.70399999999999996</v>
      </c>
      <c r="AC59" s="42">
        <f t="shared" si="24"/>
        <v>0.66900000000000004</v>
      </c>
      <c r="AD59" s="20">
        <f t="shared" si="24"/>
        <v>0.308</v>
      </c>
      <c r="AE59" s="10">
        <f t="shared" si="24"/>
        <v>0.2964</v>
      </c>
      <c r="AF59" s="20">
        <f t="shared" si="24"/>
        <v>0.32999999999999996</v>
      </c>
      <c r="AG59" s="10">
        <f t="shared" si="24"/>
        <v>0.315</v>
      </c>
      <c r="AH59" s="20">
        <f t="shared" si="24"/>
        <v>0.26500000000000001</v>
      </c>
      <c r="AI59" s="10">
        <f t="shared" si="24"/>
        <v>0.25850000000000001</v>
      </c>
      <c r="AJ59" s="26">
        <f t="shared" si="24"/>
        <v>0.90300000000000002</v>
      </c>
      <c r="AK59" s="42">
        <f t="shared" si="24"/>
        <v>0.86990000000000012</v>
      </c>
      <c r="AL59" s="26">
        <f t="shared" si="24"/>
        <v>2.5750000000000002</v>
      </c>
      <c r="AM59" s="42">
        <f t="shared" si="24"/>
        <v>2.4748999999999999</v>
      </c>
    </row>
    <row r="60" spans="1:39" s="15" customFormat="1" ht="17.25" hidden="1" customHeight="1" outlineLevel="2">
      <c r="A60" s="13">
        <v>35</v>
      </c>
      <c r="B60" s="9" t="s">
        <v>105</v>
      </c>
      <c r="C60" s="13" t="s">
        <v>56</v>
      </c>
      <c r="D60" s="36">
        <v>50</v>
      </c>
      <c r="E60" s="11">
        <v>80</v>
      </c>
      <c r="F60" s="20">
        <f>'Jessore R'!F45*'MT or KL'!$D60/1000000</f>
        <v>4.7500000000000001E-2</v>
      </c>
      <c r="G60" s="10">
        <f>'Jessore R'!G45</f>
        <v>7.5999999999999998E-2</v>
      </c>
      <c r="H60" s="20">
        <f>'Jessore R'!H45*'MT or KL'!$D60/1000000</f>
        <v>4.9000000000000002E-2</v>
      </c>
      <c r="I60" s="10">
        <f>'Jessore R'!I45</f>
        <v>7.8399999999999997E-2</v>
      </c>
      <c r="J60" s="20">
        <f>'Jessore R'!J45*'MT or KL'!$D60/1000000</f>
        <v>5.0999999999999997E-2</v>
      </c>
      <c r="K60" s="10">
        <f>'Jessore R'!K45</f>
        <v>8.1600000000000006E-2</v>
      </c>
      <c r="L60" s="26">
        <f t="shared" si="0"/>
        <v>0.14749999999999999</v>
      </c>
      <c r="M60" s="42">
        <f t="shared" si="1"/>
        <v>0.23599999999999999</v>
      </c>
      <c r="N60" s="20">
        <f>'Jessore R'!N45*'MT or KL'!$D60/1000000</f>
        <v>1.9E-2</v>
      </c>
      <c r="O60" s="10">
        <f>'Jessore R'!O45</f>
        <v>3.04E-2</v>
      </c>
      <c r="P60" s="20">
        <f>'Jessore R'!P45*'MT or KL'!$D60/1000000</f>
        <v>1.7500000000000002E-2</v>
      </c>
      <c r="Q60" s="10">
        <f>'Jessore R'!Q45</f>
        <v>2.8000000000000001E-2</v>
      </c>
      <c r="R60" s="20">
        <f>'Jessore R'!R45*'MT or KL'!$D60/1000000</f>
        <v>0.01</v>
      </c>
      <c r="S60" s="10">
        <f>'Jessore R'!S45</f>
        <v>1.6E-2</v>
      </c>
      <c r="T60" s="26">
        <f t="shared" si="2"/>
        <v>4.6500000000000007E-2</v>
      </c>
      <c r="U60" s="42">
        <f t="shared" si="3"/>
        <v>7.4399999999999994E-2</v>
      </c>
      <c r="V60" s="20">
        <f>'Jessore R'!V45*'MT or KL'!$D60/1000000</f>
        <v>0.1275</v>
      </c>
      <c r="W60" s="10">
        <f>'Jessore R'!W45</f>
        <v>0.20399999999999999</v>
      </c>
      <c r="X60" s="20">
        <f>'Jessore R'!X45*'MT or KL'!$D60/1000000</f>
        <v>1.7999999999999999E-2</v>
      </c>
      <c r="Y60" s="10">
        <f>'Jessore R'!Y45</f>
        <v>2.8799999999999999E-2</v>
      </c>
      <c r="Z60" s="20">
        <f>'Jessore R'!Z45*'MT or KL'!$D60/1000000</f>
        <v>4.3499999999999997E-2</v>
      </c>
      <c r="AA60" s="10">
        <f>'Jessore R'!AA45</f>
        <v>6.9599999999999995E-2</v>
      </c>
      <c r="AB60" s="26">
        <f t="shared" si="4"/>
        <v>0.189</v>
      </c>
      <c r="AC60" s="42">
        <f t="shared" si="5"/>
        <v>0.3024</v>
      </c>
      <c r="AD60" s="20">
        <f>'Jessore R'!AD45*'MT or KL'!$D60/1000000</f>
        <v>1.4999999999999999E-2</v>
      </c>
      <c r="AE60" s="10">
        <f>'Jessore R'!AE45</f>
        <v>2.4E-2</v>
      </c>
      <c r="AF60" s="20">
        <f>'Jessore R'!AF45*'MT or KL'!$D60/1000000</f>
        <v>1.7500000000000002E-2</v>
      </c>
      <c r="AG60" s="10">
        <f>'Jessore R'!AG45</f>
        <v>2.8000000000000001E-2</v>
      </c>
      <c r="AH60" s="20">
        <f>'Jessore R'!AH45*'MT or KL'!$D60/1000000</f>
        <v>0</v>
      </c>
      <c r="AI60" s="10">
        <f>'Jessore R'!AI45</f>
        <v>0</v>
      </c>
      <c r="AJ60" s="26">
        <f t="shared" si="6"/>
        <v>3.2500000000000001E-2</v>
      </c>
      <c r="AK60" s="42">
        <f t="shared" si="7"/>
        <v>5.2000000000000005E-2</v>
      </c>
      <c r="AL60" s="26">
        <f t="shared" si="8"/>
        <v>0.41549999999999998</v>
      </c>
      <c r="AM60" s="42">
        <f t="shared" si="9"/>
        <v>0.66480000000000006</v>
      </c>
    </row>
    <row r="61" spans="1:39" s="15" customFormat="1" ht="17.25" hidden="1" customHeight="1" outlineLevel="2">
      <c r="A61" s="13">
        <v>36</v>
      </c>
      <c r="B61" s="9" t="s">
        <v>105</v>
      </c>
      <c r="C61" s="13" t="s">
        <v>57</v>
      </c>
      <c r="D61" s="36">
        <v>100</v>
      </c>
      <c r="E61" s="11">
        <v>148</v>
      </c>
      <c r="F61" s="20">
        <f>'Jessore R'!F46*'MT or KL'!$D61/1000000</f>
        <v>0.13600000000000001</v>
      </c>
      <c r="G61" s="10">
        <f>'Jessore R'!G46</f>
        <v>0.20127999999999999</v>
      </c>
      <c r="H61" s="20">
        <f>'Jessore R'!H46*'MT or KL'!$D61/1000000</f>
        <v>8.6999999999999994E-2</v>
      </c>
      <c r="I61" s="10">
        <f>'Jessore R'!I46</f>
        <v>0.12876000000000001</v>
      </c>
      <c r="J61" s="20">
        <f>'Jessore R'!J46*'MT or KL'!$D61/1000000</f>
        <v>8.4000000000000005E-2</v>
      </c>
      <c r="K61" s="10">
        <f>'Jessore R'!K46</f>
        <v>0.12432</v>
      </c>
      <c r="L61" s="26">
        <f t="shared" si="0"/>
        <v>0.307</v>
      </c>
      <c r="M61" s="42">
        <f t="shared" si="1"/>
        <v>0.45435999999999999</v>
      </c>
      <c r="N61" s="20">
        <f>'Jessore R'!N46*'MT or KL'!$D61/1000000</f>
        <v>4.5999999999999999E-2</v>
      </c>
      <c r="O61" s="10">
        <f>'Jessore R'!O46</f>
        <v>6.8080000000000002E-2</v>
      </c>
      <c r="P61" s="20">
        <f>'Jessore R'!P46*'MT or KL'!$D61/1000000</f>
        <v>4.2999999999999997E-2</v>
      </c>
      <c r="Q61" s="10">
        <f>'Jessore R'!Q46</f>
        <v>6.3640000000000002E-2</v>
      </c>
      <c r="R61" s="20">
        <f>'Jessore R'!R46*'MT or KL'!$D61/1000000</f>
        <v>3.5999999999999997E-2</v>
      </c>
      <c r="S61" s="10">
        <f>'Jessore R'!S46</f>
        <v>5.3280000000000001E-2</v>
      </c>
      <c r="T61" s="26">
        <f t="shared" si="2"/>
        <v>0.125</v>
      </c>
      <c r="U61" s="42">
        <f t="shared" si="3"/>
        <v>0.185</v>
      </c>
      <c r="V61" s="20">
        <f>'Jessore R'!V46*'MT or KL'!$D61/1000000</f>
        <v>0.23100000000000001</v>
      </c>
      <c r="W61" s="10">
        <f>'Jessore R'!W46</f>
        <v>0.34188000000000002</v>
      </c>
      <c r="X61" s="20">
        <f>'Jessore R'!X46*'MT or KL'!$D61/1000000</f>
        <v>5.7000000000000002E-2</v>
      </c>
      <c r="Y61" s="10">
        <f>'Jessore R'!Y46</f>
        <v>8.4360000000000004E-2</v>
      </c>
      <c r="Z61" s="20">
        <f>'Jessore R'!Z46*'MT or KL'!$D61/1000000</f>
        <v>0.104</v>
      </c>
      <c r="AA61" s="10">
        <f>'Jessore R'!AA46</f>
        <v>0.15392</v>
      </c>
      <c r="AB61" s="26">
        <f t="shared" si="4"/>
        <v>0.39200000000000002</v>
      </c>
      <c r="AC61" s="42">
        <f t="shared" si="5"/>
        <v>0.58016000000000001</v>
      </c>
      <c r="AD61" s="20">
        <f>'Jessore R'!AD46*'MT or KL'!$D61/1000000</f>
        <v>0.04</v>
      </c>
      <c r="AE61" s="10">
        <f>'Jessore R'!AE46</f>
        <v>5.9200000000000003E-2</v>
      </c>
      <c r="AF61" s="20">
        <f>'Jessore R'!AF46*'MT or KL'!$D61/1000000</f>
        <v>2.5000000000000001E-2</v>
      </c>
      <c r="AG61" s="10">
        <f>'Jessore R'!AG46</f>
        <v>3.6999999999999998E-2</v>
      </c>
      <c r="AH61" s="20">
        <f>'Jessore R'!AH46*'MT or KL'!$D61/1000000</f>
        <v>0</v>
      </c>
      <c r="AI61" s="10">
        <f>'Jessore R'!AI46</f>
        <v>0</v>
      </c>
      <c r="AJ61" s="26">
        <f t="shared" si="6"/>
        <v>6.5000000000000002E-2</v>
      </c>
      <c r="AK61" s="42">
        <f t="shared" si="7"/>
        <v>9.6200000000000008E-2</v>
      </c>
      <c r="AL61" s="26">
        <f t="shared" si="8"/>
        <v>0.88900000000000001</v>
      </c>
      <c r="AM61" s="42">
        <f t="shared" si="9"/>
        <v>1.31572</v>
      </c>
    </row>
    <row r="62" spans="1:39" s="15" customFormat="1" ht="17.25" hidden="1" customHeight="1" outlineLevel="2">
      <c r="A62" s="31">
        <v>37</v>
      </c>
      <c r="B62" s="9" t="s">
        <v>105</v>
      </c>
      <c r="C62" s="13" t="s">
        <v>137</v>
      </c>
      <c r="D62" s="36">
        <v>450</v>
      </c>
      <c r="E62" s="11">
        <v>640</v>
      </c>
      <c r="F62" s="20">
        <f>'Jessore R'!F47*'MT or KL'!$D62/1000000</f>
        <v>0</v>
      </c>
      <c r="G62" s="10">
        <f>'Jessore R'!G47</f>
        <v>0</v>
      </c>
      <c r="H62" s="20">
        <f>'Jessore R'!H47*'MT or KL'!$D62/1000000</f>
        <v>1.7999999999999999E-2</v>
      </c>
      <c r="I62" s="10">
        <f>'Jessore R'!I47</f>
        <v>2.5600000000000001E-2</v>
      </c>
      <c r="J62" s="20">
        <f>'Jessore R'!J47*'MT or KL'!$D62/1000000</f>
        <v>0</v>
      </c>
      <c r="K62" s="10">
        <f>'Jessore R'!K47</f>
        <v>0</v>
      </c>
      <c r="L62" s="26">
        <f t="shared" si="0"/>
        <v>1.7999999999999999E-2</v>
      </c>
      <c r="M62" s="42">
        <f t="shared" si="1"/>
        <v>2.5600000000000001E-2</v>
      </c>
      <c r="N62" s="20">
        <f>'Jessore R'!N47*'MT or KL'!$D62/1000000</f>
        <v>2.2499999999999999E-2</v>
      </c>
      <c r="O62" s="10">
        <f>'Jessore R'!O47</f>
        <v>3.2000000000000001E-2</v>
      </c>
      <c r="P62" s="20">
        <f>'Jessore R'!P47*'MT or KL'!$D62/1000000</f>
        <v>1.35E-2</v>
      </c>
      <c r="Q62" s="10">
        <f>'Jessore R'!Q47</f>
        <v>1.9199999999999998E-2</v>
      </c>
      <c r="R62" s="20">
        <f>'Jessore R'!R47*'MT or KL'!$D62/1000000</f>
        <v>0.09</v>
      </c>
      <c r="S62" s="10">
        <f>'Jessore R'!S47</f>
        <v>0.128</v>
      </c>
      <c r="T62" s="26">
        <f t="shared" si="2"/>
        <v>0.126</v>
      </c>
      <c r="U62" s="42">
        <f t="shared" si="3"/>
        <v>0.1792</v>
      </c>
      <c r="V62" s="20">
        <f>'Jessore R'!V47*'MT or KL'!$D62/1000000</f>
        <v>2.0250000000000001E-2</v>
      </c>
      <c r="W62" s="10">
        <f>'Jessore R'!W47</f>
        <v>2.8799999999999999E-2</v>
      </c>
      <c r="X62" s="20">
        <f>'Jessore R'!X47*'MT or KL'!$D62/1000000</f>
        <v>4.4999999999999998E-2</v>
      </c>
      <c r="Y62" s="10">
        <f>'Jessore R'!Y47</f>
        <v>6.4000000000000001E-2</v>
      </c>
      <c r="Z62" s="20">
        <f>'Jessore R'!Z47*'MT or KL'!$D62/1000000</f>
        <v>0</v>
      </c>
      <c r="AA62" s="10">
        <f>'Jessore R'!AA47</f>
        <v>0</v>
      </c>
      <c r="AB62" s="26">
        <f t="shared" si="4"/>
        <v>6.5250000000000002E-2</v>
      </c>
      <c r="AC62" s="42">
        <f t="shared" si="5"/>
        <v>9.2799999999999994E-2</v>
      </c>
      <c r="AD62" s="20">
        <f>'Jessore R'!AD47*'MT or KL'!$D62/1000000</f>
        <v>1.9800000000000002E-2</v>
      </c>
      <c r="AE62" s="10">
        <f>'Jessore R'!AE47</f>
        <v>2.8160000000000001E-2</v>
      </c>
      <c r="AF62" s="20">
        <f>'Jessore R'!AF47*'MT or KL'!$D62/1000000</f>
        <v>0</v>
      </c>
      <c r="AG62" s="10">
        <f>'Jessore R'!AG47</f>
        <v>0</v>
      </c>
      <c r="AH62" s="20">
        <f>'Jessore R'!AH47*'MT or KL'!$D62/1000000</f>
        <v>0</v>
      </c>
      <c r="AI62" s="10">
        <f>'Jessore R'!AI47</f>
        <v>0</v>
      </c>
      <c r="AJ62" s="26">
        <f t="shared" si="6"/>
        <v>1.9800000000000002E-2</v>
      </c>
      <c r="AK62" s="42">
        <f t="shared" si="7"/>
        <v>2.8160000000000001E-2</v>
      </c>
      <c r="AL62" s="26">
        <f t="shared" si="8"/>
        <v>0.22905</v>
      </c>
      <c r="AM62" s="42">
        <f t="shared" si="9"/>
        <v>0.32575999999999999</v>
      </c>
    </row>
    <row r="63" spans="1:39" s="15" customFormat="1" ht="17.25" customHeight="1" outlineLevel="1" collapsed="1">
      <c r="A63" s="31"/>
      <c r="B63" s="46" t="s">
        <v>180</v>
      </c>
      <c r="C63" s="13"/>
      <c r="D63" s="36"/>
      <c r="E63" s="11"/>
      <c r="F63" s="20">
        <f t="shared" ref="F63:AM63" si="25">SUBTOTAL(9,F60:F62)</f>
        <v>0.1835</v>
      </c>
      <c r="G63" s="10">
        <f t="shared" si="25"/>
        <v>0.27727999999999997</v>
      </c>
      <c r="H63" s="20">
        <f t="shared" si="25"/>
        <v>0.154</v>
      </c>
      <c r="I63" s="10">
        <f t="shared" si="25"/>
        <v>0.23276000000000002</v>
      </c>
      <c r="J63" s="20">
        <f t="shared" si="25"/>
        <v>0.13500000000000001</v>
      </c>
      <c r="K63" s="10">
        <f t="shared" si="25"/>
        <v>0.20591999999999999</v>
      </c>
      <c r="L63" s="26">
        <f t="shared" si="25"/>
        <v>0.47250000000000003</v>
      </c>
      <c r="M63" s="42">
        <f t="shared" si="25"/>
        <v>0.71595999999999993</v>
      </c>
      <c r="N63" s="20">
        <f t="shared" si="25"/>
        <v>8.7499999999999994E-2</v>
      </c>
      <c r="O63" s="10">
        <f t="shared" si="25"/>
        <v>0.13047999999999998</v>
      </c>
      <c r="P63" s="20">
        <f t="shared" si="25"/>
        <v>7.3999999999999996E-2</v>
      </c>
      <c r="Q63" s="10">
        <f t="shared" si="25"/>
        <v>0.11083999999999999</v>
      </c>
      <c r="R63" s="20">
        <f t="shared" si="25"/>
        <v>0.13600000000000001</v>
      </c>
      <c r="S63" s="10">
        <f t="shared" si="25"/>
        <v>0.19728000000000001</v>
      </c>
      <c r="T63" s="26">
        <f t="shared" si="25"/>
        <v>0.29749999999999999</v>
      </c>
      <c r="U63" s="42">
        <f t="shared" si="25"/>
        <v>0.43859999999999999</v>
      </c>
      <c r="V63" s="20">
        <f t="shared" si="25"/>
        <v>0.37875000000000003</v>
      </c>
      <c r="W63" s="10">
        <f t="shared" si="25"/>
        <v>0.57468000000000008</v>
      </c>
      <c r="X63" s="20">
        <f t="shared" si="25"/>
        <v>0.12</v>
      </c>
      <c r="Y63" s="10">
        <f t="shared" si="25"/>
        <v>0.17716000000000001</v>
      </c>
      <c r="Z63" s="20">
        <f t="shared" si="25"/>
        <v>0.14749999999999999</v>
      </c>
      <c r="AA63" s="10">
        <f t="shared" si="25"/>
        <v>0.22352</v>
      </c>
      <c r="AB63" s="26">
        <f t="shared" si="25"/>
        <v>0.64624999999999999</v>
      </c>
      <c r="AC63" s="42">
        <f t="shared" si="25"/>
        <v>0.97536</v>
      </c>
      <c r="AD63" s="20">
        <f t="shared" si="25"/>
        <v>7.4800000000000005E-2</v>
      </c>
      <c r="AE63" s="10">
        <f t="shared" si="25"/>
        <v>0.11136</v>
      </c>
      <c r="AF63" s="20">
        <f t="shared" si="25"/>
        <v>4.2500000000000003E-2</v>
      </c>
      <c r="AG63" s="10">
        <f t="shared" si="25"/>
        <v>6.5000000000000002E-2</v>
      </c>
      <c r="AH63" s="20">
        <f t="shared" si="25"/>
        <v>0</v>
      </c>
      <c r="AI63" s="10">
        <f t="shared" si="25"/>
        <v>0</v>
      </c>
      <c r="AJ63" s="26">
        <f t="shared" si="25"/>
        <v>0.1173</v>
      </c>
      <c r="AK63" s="42">
        <f t="shared" si="25"/>
        <v>0.17635999999999999</v>
      </c>
      <c r="AL63" s="26">
        <f t="shared" si="25"/>
        <v>1.53355</v>
      </c>
      <c r="AM63" s="42">
        <f t="shared" si="25"/>
        <v>2.3062800000000001</v>
      </c>
    </row>
    <row r="64" spans="1:39" s="15" customFormat="1" ht="17.25" hidden="1" customHeight="1" outlineLevel="2">
      <c r="A64" s="13">
        <v>38</v>
      </c>
      <c r="B64" s="9" t="s">
        <v>106</v>
      </c>
      <c r="C64" s="13" t="s">
        <v>58</v>
      </c>
      <c r="D64" s="36">
        <v>50</v>
      </c>
      <c r="E64" s="11">
        <v>126</v>
      </c>
      <c r="F64" s="20">
        <f>'Jessore R'!F48*'MT or KL'!$D64/1000000</f>
        <v>2.9499999999999998E-2</v>
      </c>
      <c r="G64" s="10">
        <f>'Jessore R'!G48</f>
        <v>7.4340000000000003E-2</v>
      </c>
      <c r="H64" s="20">
        <f>'Jessore R'!H48*'MT or KL'!$D64/1000000</f>
        <v>6.8500000000000005E-2</v>
      </c>
      <c r="I64" s="10">
        <f>'Jessore R'!I48</f>
        <v>0.17262</v>
      </c>
      <c r="J64" s="20">
        <f>'Jessore R'!J48*'MT or KL'!$D64/1000000</f>
        <v>2.35E-2</v>
      </c>
      <c r="K64" s="10">
        <f>'Jessore R'!K48</f>
        <v>5.9220000000000002E-2</v>
      </c>
      <c r="L64" s="26">
        <f t="shared" si="0"/>
        <v>0.1215</v>
      </c>
      <c r="M64" s="42">
        <f t="shared" si="1"/>
        <v>0.30618000000000001</v>
      </c>
      <c r="N64" s="20">
        <f>'Jessore R'!N48*'MT or KL'!$D64/1000000</f>
        <v>1.4999999999999999E-2</v>
      </c>
      <c r="O64" s="10">
        <f>'Jessore R'!O48</f>
        <v>3.78E-2</v>
      </c>
      <c r="P64" s="20">
        <f>'Jessore R'!P48*'MT or KL'!$D64/1000000</f>
        <v>3.5000000000000001E-3</v>
      </c>
      <c r="Q64" s="10">
        <f>'Jessore R'!Q48</f>
        <v>8.8199999999999997E-3</v>
      </c>
      <c r="R64" s="20">
        <f>'Jessore R'!R48*'MT or KL'!$D64/1000000</f>
        <v>1.5E-3</v>
      </c>
      <c r="S64" s="10">
        <f>'Jessore R'!S48</f>
        <v>3.7799999999999999E-3</v>
      </c>
      <c r="T64" s="26">
        <f t="shared" si="2"/>
        <v>0.02</v>
      </c>
      <c r="U64" s="42">
        <f t="shared" si="3"/>
        <v>5.04E-2</v>
      </c>
      <c r="V64" s="20">
        <f>'Jessore R'!V48*'MT or KL'!$D64/1000000</f>
        <v>3.0000000000000001E-3</v>
      </c>
      <c r="W64" s="10">
        <f>'Jessore R'!W48</f>
        <v>7.5599999999999999E-3</v>
      </c>
      <c r="X64" s="20">
        <f>'Jessore R'!X48*'MT or KL'!$D64/1000000</f>
        <v>1E-3</v>
      </c>
      <c r="Y64" s="10">
        <f>'Jessore R'!Y48</f>
        <v>2.5200000000000001E-3</v>
      </c>
      <c r="Z64" s="20">
        <f>'Jessore R'!Z48*'MT or KL'!$D64/1000000</f>
        <v>1.5E-3</v>
      </c>
      <c r="AA64" s="10">
        <f>'Jessore R'!AA48</f>
        <v>3.7799999999999999E-3</v>
      </c>
      <c r="AB64" s="26">
        <f t="shared" si="4"/>
        <v>5.4999999999999997E-3</v>
      </c>
      <c r="AC64" s="42">
        <f t="shared" si="5"/>
        <v>1.3860000000000001E-2</v>
      </c>
      <c r="AD64" s="20">
        <f>'Jessore R'!AD48*'MT or KL'!$D64/1000000</f>
        <v>8.9999999999999993E-3</v>
      </c>
      <c r="AE64" s="10">
        <f>'Jessore R'!AE48</f>
        <v>2.2679999999999999E-2</v>
      </c>
      <c r="AF64" s="20">
        <f>'Jessore R'!AF48*'MT or KL'!$D64/1000000</f>
        <v>2.5000000000000001E-2</v>
      </c>
      <c r="AG64" s="10">
        <f>'Jessore R'!AG48</f>
        <v>6.3E-2</v>
      </c>
      <c r="AH64" s="20">
        <f>'Jessore R'!AH48*'MT or KL'!$D64/1000000</f>
        <v>3.1E-2</v>
      </c>
      <c r="AI64" s="10">
        <f>'Jessore R'!AI48</f>
        <v>7.8119999999999995E-2</v>
      </c>
      <c r="AJ64" s="26">
        <f t="shared" si="6"/>
        <v>6.5000000000000002E-2</v>
      </c>
      <c r="AK64" s="42">
        <f t="shared" si="7"/>
        <v>0.1638</v>
      </c>
      <c r="AL64" s="26">
        <f t="shared" si="8"/>
        <v>0.21199999999999999</v>
      </c>
      <c r="AM64" s="42">
        <f t="shared" si="9"/>
        <v>0.53424000000000005</v>
      </c>
    </row>
    <row r="65" spans="1:39" s="15" customFormat="1" ht="17.25" hidden="1" customHeight="1" outlineLevel="2">
      <c r="A65" s="13">
        <v>39</v>
      </c>
      <c r="B65" s="9" t="s">
        <v>106</v>
      </c>
      <c r="C65" s="13" t="s">
        <v>59</v>
      </c>
      <c r="D65" s="36">
        <v>100</v>
      </c>
      <c r="E65" s="11">
        <v>240</v>
      </c>
      <c r="F65" s="20">
        <f>'Jessore R'!F49*'MT or KL'!$D65/1000000</f>
        <v>2.9000000000000001E-2</v>
      </c>
      <c r="G65" s="10">
        <f>'Jessore R'!G49</f>
        <v>6.9599999999999995E-2</v>
      </c>
      <c r="H65" s="20">
        <f>'Jessore R'!H49*'MT or KL'!$D65/1000000</f>
        <v>3.5999999999999997E-2</v>
      </c>
      <c r="I65" s="10">
        <f>'Jessore R'!I49</f>
        <v>8.6400000000000005E-2</v>
      </c>
      <c r="J65" s="20">
        <f>'Jessore R'!J49*'MT or KL'!$D65/1000000</f>
        <v>1.0999999999999999E-2</v>
      </c>
      <c r="K65" s="10">
        <f>'Jessore R'!K49</f>
        <v>2.64E-2</v>
      </c>
      <c r="L65" s="26">
        <f t="shared" si="0"/>
        <v>7.5999999999999998E-2</v>
      </c>
      <c r="M65" s="42">
        <f t="shared" si="1"/>
        <v>0.18240000000000001</v>
      </c>
      <c r="N65" s="20">
        <f>'Jessore R'!N49*'MT or KL'!$D65/1000000</f>
        <v>0</v>
      </c>
      <c r="O65" s="10">
        <f>'Jessore R'!O49</f>
        <v>0</v>
      </c>
      <c r="P65" s="20">
        <f>'Jessore R'!P49*'MT or KL'!$D65/1000000</f>
        <v>0</v>
      </c>
      <c r="Q65" s="10">
        <f>'Jessore R'!Q49</f>
        <v>0</v>
      </c>
      <c r="R65" s="20">
        <f>'Jessore R'!R49*'MT or KL'!$D65/1000000</f>
        <v>0</v>
      </c>
      <c r="S65" s="10">
        <f>'Jessore R'!S49</f>
        <v>0</v>
      </c>
      <c r="T65" s="26">
        <f t="shared" si="2"/>
        <v>0</v>
      </c>
      <c r="U65" s="42">
        <f t="shared" si="3"/>
        <v>0</v>
      </c>
      <c r="V65" s="20">
        <f>'Jessore R'!V49*'MT or KL'!$D65/1000000</f>
        <v>0</v>
      </c>
      <c r="W65" s="10">
        <f>'Jessore R'!W49</f>
        <v>0</v>
      </c>
      <c r="X65" s="20">
        <f>'Jessore R'!X49*'MT or KL'!$D65/1000000</f>
        <v>4.0000000000000001E-3</v>
      </c>
      <c r="Y65" s="10">
        <f>'Jessore R'!Y49</f>
        <v>9.5999999999999992E-3</v>
      </c>
      <c r="Z65" s="20">
        <f>'Jessore R'!Z49*'MT or KL'!$D65/1000000</f>
        <v>0</v>
      </c>
      <c r="AA65" s="10">
        <f>'Jessore R'!AA49</f>
        <v>0</v>
      </c>
      <c r="AB65" s="26">
        <f t="shared" si="4"/>
        <v>4.0000000000000001E-3</v>
      </c>
      <c r="AC65" s="42">
        <f t="shared" si="5"/>
        <v>9.5999999999999992E-3</v>
      </c>
      <c r="AD65" s="20">
        <f>'Jessore R'!AD49*'MT or KL'!$D65/1000000</f>
        <v>6.0000000000000001E-3</v>
      </c>
      <c r="AE65" s="10">
        <f>'Jessore R'!AE49</f>
        <v>1.44E-2</v>
      </c>
      <c r="AF65" s="20">
        <f>'Jessore R'!AF49*'MT or KL'!$D65/1000000</f>
        <v>2.35E-2</v>
      </c>
      <c r="AG65" s="10">
        <f>'Jessore R'!AG49</f>
        <v>5.6399999999999999E-2</v>
      </c>
      <c r="AH65" s="20">
        <f>'Jessore R'!AH49*'MT or KL'!$D65/1000000</f>
        <v>3.2000000000000001E-2</v>
      </c>
      <c r="AI65" s="10">
        <f>'Jessore R'!AI49</f>
        <v>7.6799999999999993E-2</v>
      </c>
      <c r="AJ65" s="26">
        <f t="shared" si="6"/>
        <v>6.1499999999999999E-2</v>
      </c>
      <c r="AK65" s="42">
        <f t="shared" si="7"/>
        <v>0.14760000000000001</v>
      </c>
      <c r="AL65" s="26">
        <f t="shared" si="8"/>
        <v>0.14150000000000001</v>
      </c>
      <c r="AM65" s="42">
        <f t="shared" si="9"/>
        <v>0.33960000000000001</v>
      </c>
    </row>
    <row r="66" spans="1:39" s="15" customFormat="1" ht="17.25" customHeight="1" outlineLevel="1" collapsed="1">
      <c r="A66" s="31"/>
      <c r="B66" s="46" t="s">
        <v>181</v>
      </c>
      <c r="C66" s="13"/>
      <c r="D66" s="36"/>
      <c r="E66" s="11"/>
      <c r="F66" s="20">
        <f t="shared" ref="F66:AM66" si="26">SUBTOTAL(9,F64:F65)</f>
        <v>5.8499999999999996E-2</v>
      </c>
      <c r="G66" s="10">
        <f t="shared" si="26"/>
        <v>0.14394000000000001</v>
      </c>
      <c r="H66" s="20">
        <f t="shared" si="26"/>
        <v>0.10450000000000001</v>
      </c>
      <c r="I66" s="10">
        <f t="shared" si="26"/>
        <v>0.25902000000000003</v>
      </c>
      <c r="J66" s="20">
        <f t="shared" si="26"/>
        <v>3.4500000000000003E-2</v>
      </c>
      <c r="K66" s="10">
        <f t="shared" si="26"/>
        <v>8.5620000000000002E-2</v>
      </c>
      <c r="L66" s="26">
        <f t="shared" si="26"/>
        <v>0.19750000000000001</v>
      </c>
      <c r="M66" s="42">
        <f t="shared" si="26"/>
        <v>0.48858000000000001</v>
      </c>
      <c r="N66" s="20">
        <f t="shared" si="26"/>
        <v>1.4999999999999999E-2</v>
      </c>
      <c r="O66" s="10">
        <f t="shared" si="26"/>
        <v>3.78E-2</v>
      </c>
      <c r="P66" s="20">
        <f t="shared" si="26"/>
        <v>3.5000000000000001E-3</v>
      </c>
      <c r="Q66" s="10">
        <f t="shared" si="26"/>
        <v>8.8199999999999997E-3</v>
      </c>
      <c r="R66" s="20">
        <f t="shared" si="26"/>
        <v>1.5E-3</v>
      </c>
      <c r="S66" s="10">
        <f t="shared" si="26"/>
        <v>3.7799999999999999E-3</v>
      </c>
      <c r="T66" s="26">
        <f t="shared" si="26"/>
        <v>0.02</v>
      </c>
      <c r="U66" s="42">
        <f t="shared" si="26"/>
        <v>5.04E-2</v>
      </c>
      <c r="V66" s="20">
        <f t="shared" si="26"/>
        <v>3.0000000000000001E-3</v>
      </c>
      <c r="W66" s="10">
        <f t="shared" si="26"/>
        <v>7.5599999999999999E-3</v>
      </c>
      <c r="X66" s="20">
        <f t="shared" si="26"/>
        <v>5.0000000000000001E-3</v>
      </c>
      <c r="Y66" s="10">
        <f t="shared" si="26"/>
        <v>1.2119999999999999E-2</v>
      </c>
      <c r="Z66" s="20">
        <f t="shared" si="26"/>
        <v>1.5E-3</v>
      </c>
      <c r="AA66" s="10">
        <f t="shared" si="26"/>
        <v>3.7799999999999999E-3</v>
      </c>
      <c r="AB66" s="26">
        <f t="shared" si="26"/>
        <v>9.4999999999999998E-3</v>
      </c>
      <c r="AC66" s="42">
        <f t="shared" si="26"/>
        <v>2.3460000000000002E-2</v>
      </c>
      <c r="AD66" s="20">
        <f t="shared" si="26"/>
        <v>1.4999999999999999E-2</v>
      </c>
      <c r="AE66" s="10">
        <f t="shared" si="26"/>
        <v>3.7080000000000002E-2</v>
      </c>
      <c r="AF66" s="20">
        <f t="shared" si="26"/>
        <v>4.8500000000000001E-2</v>
      </c>
      <c r="AG66" s="10">
        <f t="shared" si="26"/>
        <v>0.11940000000000001</v>
      </c>
      <c r="AH66" s="20">
        <f t="shared" si="26"/>
        <v>6.3E-2</v>
      </c>
      <c r="AI66" s="10">
        <f t="shared" si="26"/>
        <v>0.15492</v>
      </c>
      <c r="AJ66" s="26">
        <f t="shared" si="26"/>
        <v>0.1265</v>
      </c>
      <c r="AK66" s="42">
        <f t="shared" si="26"/>
        <v>0.31140000000000001</v>
      </c>
      <c r="AL66" s="26">
        <f t="shared" si="26"/>
        <v>0.35350000000000004</v>
      </c>
      <c r="AM66" s="42">
        <f t="shared" si="26"/>
        <v>0.87384000000000006</v>
      </c>
    </row>
    <row r="67" spans="1:39" s="15" customFormat="1" ht="17.25" hidden="1" customHeight="1" outlineLevel="2">
      <c r="A67" s="31">
        <v>40</v>
      </c>
      <c r="B67" s="9" t="s">
        <v>107</v>
      </c>
      <c r="C67" s="13" t="s">
        <v>96</v>
      </c>
      <c r="D67" s="36">
        <v>100</v>
      </c>
      <c r="E67" s="11">
        <v>93</v>
      </c>
      <c r="F67" s="20">
        <f>'Jessore R'!F50*'MT or KL'!$D67/1000000</f>
        <v>0.02</v>
      </c>
      <c r="G67" s="10">
        <f>'Jessore R'!G50</f>
        <v>0.02</v>
      </c>
      <c r="H67" s="20">
        <f>'Jessore R'!H50*'MT or KL'!$D67/1000000</f>
        <v>6.9000000000000006E-2</v>
      </c>
      <c r="I67" s="10">
        <f>'Jessore R'!I50</f>
        <v>6.9000000000000006E-2</v>
      </c>
      <c r="J67" s="20">
        <f>'Jessore R'!J50*'MT or KL'!$D67/1000000</f>
        <v>3.6999999999999998E-2</v>
      </c>
      <c r="K67" s="10">
        <f>'Jessore R'!K50</f>
        <v>3.6999999999999998E-2</v>
      </c>
      <c r="L67" s="26">
        <f t="shared" si="0"/>
        <v>0.126</v>
      </c>
      <c r="M67" s="42">
        <f t="shared" si="1"/>
        <v>0.126</v>
      </c>
      <c r="N67" s="20">
        <f>'Jessore R'!N50*'MT or KL'!$D67/1000000</f>
        <v>5.6000000000000001E-2</v>
      </c>
      <c r="O67" s="10">
        <f>'Jessore R'!O50</f>
        <v>5.6000000000000001E-2</v>
      </c>
      <c r="P67" s="20">
        <f>'Jessore R'!P50*'MT or KL'!$D67/1000000</f>
        <v>2.7E-2</v>
      </c>
      <c r="Q67" s="10">
        <f>'Jessore R'!Q50</f>
        <v>2.7E-2</v>
      </c>
      <c r="R67" s="20">
        <f>'Jessore R'!R50*'MT or KL'!$D67/1000000</f>
        <v>2.4E-2</v>
      </c>
      <c r="S67" s="10">
        <f>'Jessore R'!S50</f>
        <v>2.4E-2</v>
      </c>
      <c r="T67" s="26">
        <f t="shared" si="2"/>
        <v>0.10700000000000001</v>
      </c>
      <c r="U67" s="42">
        <f t="shared" si="3"/>
        <v>0.10700000000000001</v>
      </c>
      <c r="V67" s="20">
        <f>'Jessore R'!V50*'MT or KL'!$D67/1000000</f>
        <v>0.04</v>
      </c>
      <c r="W67" s="10">
        <f>'Jessore R'!W50</f>
        <v>0.04</v>
      </c>
      <c r="X67" s="20">
        <f>'Jessore R'!X50*'MT or KL'!$D67/1000000</f>
        <v>1.4999999999999999E-2</v>
      </c>
      <c r="Y67" s="10">
        <f>'Jessore R'!Y50</f>
        <v>1.4999999999999999E-2</v>
      </c>
      <c r="Z67" s="20">
        <f>'Jessore R'!Z50*'MT or KL'!$D67/1000000</f>
        <v>0.05</v>
      </c>
      <c r="AA67" s="10">
        <f>'Jessore R'!AA50</f>
        <v>0.05</v>
      </c>
      <c r="AB67" s="26">
        <f t="shared" si="4"/>
        <v>0.10500000000000001</v>
      </c>
      <c r="AC67" s="42">
        <f t="shared" si="5"/>
        <v>0.10500000000000001</v>
      </c>
      <c r="AD67" s="20">
        <f>'Jessore R'!AD50*'MT or KL'!$D67/1000000</f>
        <v>2.3E-2</v>
      </c>
      <c r="AE67" s="10">
        <f>'Jessore R'!AE50</f>
        <v>2.3E-2</v>
      </c>
      <c r="AF67" s="20">
        <f>'Jessore R'!AF50*'MT or KL'!$D67/1000000</f>
        <v>0.01</v>
      </c>
      <c r="AG67" s="10">
        <f>'Jessore R'!AG50</f>
        <v>0.01</v>
      </c>
      <c r="AH67" s="20">
        <f>'Jessore R'!AH50*'MT or KL'!$D67/1000000</f>
        <v>1.4999999999999999E-2</v>
      </c>
      <c r="AI67" s="10">
        <f>'Jessore R'!AI50</f>
        <v>1.4999999999999999E-2</v>
      </c>
      <c r="AJ67" s="26">
        <f t="shared" si="6"/>
        <v>4.8000000000000001E-2</v>
      </c>
      <c r="AK67" s="42">
        <f t="shared" si="7"/>
        <v>4.8000000000000001E-2</v>
      </c>
      <c r="AL67" s="26">
        <f t="shared" si="8"/>
        <v>0.38600000000000001</v>
      </c>
      <c r="AM67" s="42">
        <f t="shared" si="9"/>
        <v>0.38600000000000001</v>
      </c>
    </row>
    <row r="68" spans="1:39" s="15" customFormat="1" ht="17.25" hidden="1" customHeight="1" outlineLevel="2">
      <c r="A68" s="13">
        <v>41</v>
      </c>
      <c r="B68" s="9" t="s">
        <v>107</v>
      </c>
      <c r="C68" s="13" t="s">
        <v>60</v>
      </c>
      <c r="D68" s="36">
        <v>500</v>
      </c>
      <c r="E68" s="11">
        <v>415</v>
      </c>
      <c r="F68" s="20">
        <f>'Jessore R'!F51*'MT or KL'!$D68/1000000</f>
        <v>0</v>
      </c>
      <c r="G68" s="10">
        <f>'Jessore R'!G51</f>
        <v>0</v>
      </c>
      <c r="H68" s="20">
        <f>'Jessore R'!H51*'MT or KL'!$D68/1000000</f>
        <v>0</v>
      </c>
      <c r="I68" s="10">
        <f>'Jessore R'!I51</f>
        <v>0</v>
      </c>
      <c r="J68" s="20">
        <f>'Jessore R'!J51*'MT or KL'!$D68/1000000</f>
        <v>0.01</v>
      </c>
      <c r="K68" s="10">
        <f>'Jessore R'!K51</f>
        <v>8.9999999999999993E-3</v>
      </c>
      <c r="L68" s="26">
        <f t="shared" si="0"/>
        <v>0.01</v>
      </c>
      <c r="M68" s="42">
        <f t="shared" si="1"/>
        <v>8.9999999999999993E-3</v>
      </c>
      <c r="N68" s="20">
        <f>'Jessore R'!N51*'MT or KL'!$D68/1000000</f>
        <v>0</v>
      </c>
      <c r="O68" s="10">
        <f>'Jessore R'!O51</f>
        <v>0</v>
      </c>
      <c r="P68" s="20">
        <f>'Jessore R'!P51*'MT or KL'!$D68/1000000</f>
        <v>0</v>
      </c>
      <c r="Q68" s="10">
        <f>'Jessore R'!Q51</f>
        <v>0</v>
      </c>
      <c r="R68" s="20">
        <f>'Jessore R'!R51*'MT or KL'!$D68/1000000</f>
        <v>0</v>
      </c>
      <c r="S68" s="10">
        <f>'Jessore R'!S51</f>
        <v>0</v>
      </c>
      <c r="T68" s="26">
        <f t="shared" si="2"/>
        <v>0</v>
      </c>
      <c r="U68" s="42">
        <f t="shared" si="3"/>
        <v>0</v>
      </c>
      <c r="V68" s="20">
        <f>'Jessore R'!V51*'MT or KL'!$D68/1000000</f>
        <v>0</v>
      </c>
      <c r="W68" s="10">
        <f>'Jessore R'!W51</f>
        <v>0</v>
      </c>
      <c r="X68" s="20">
        <f>'Jessore R'!X51*'MT or KL'!$D68/1000000</f>
        <v>1.4999999999999999E-2</v>
      </c>
      <c r="Y68" s="10">
        <f>'Jessore R'!Y51</f>
        <v>1.35E-2</v>
      </c>
      <c r="Z68" s="20">
        <f>'Jessore R'!Z51*'MT or KL'!$D68/1000000</f>
        <v>0</v>
      </c>
      <c r="AA68" s="10">
        <f>'Jessore R'!AA51</f>
        <v>0</v>
      </c>
      <c r="AB68" s="26">
        <f t="shared" si="4"/>
        <v>1.4999999999999999E-2</v>
      </c>
      <c r="AC68" s="42">
        <f t="shared" si="5"/>
        <v>1.35E-2</v>
      </c>
      <c r="AD68" s="20">
        <f>'Jessore R'!AD51*'MT or KL'!$D68/1000000</f>
        <v>0</v>
      </c>
      <c r="AE68" s="10">
        <f>'Jessore R'!AE51</f>
        <v>0</v>
      </c>
      <c r="AF68" s="20">
        <f>'Jessore R'!AF51*'MT or KL'!$D68/1000000</f>
        <v>0</v>
      </c>
      <c r="AG68" s="10">
        <f>'Jessore R'!AG51</f>
        <v>0</v>
      </c>
      <c r="AH68" s="20">
        <f>'Jessore R'!AH51*'MT or KL'!$D68/1000000</f>
        <v>0</v>
      </c>
      <c r="AI68" s="10">
        <f>'Jessore R'!AI51</f>
        <v>0</v>
      </c>
      <c r="AJ68" s="26">
        <f t="shared" si="6"/>
        <v>0</v>
      </c>
      <c r="AK68" s="42">
        <f t="shared" si="7"/>
        <v>0</v>
      </c>
      <c r="AL68" s="26">
        <f t="shared" si="8"/>
        <v>2.5000000000000001E-2</v>
      </c>
      <c r="AM68" s="42">
        <f t="shared" si="9"/>
        <v>2.2499999999999999E-2</v>
      </c>
    </row>
    <row r="69" spans="1:39" s="15" customFormat="1" ht="17.25" customHeight="1" outlineLevel="1" collapsed="1">
      <c r="A69" s="13"/>
      <c r="B69" s="46" t="s">
        <v>182</v>
      </c>
      <c r="C69" s="13"/>
      <c r="D69" s="36"/>
      <c r="E69" s="11"/>
      <c r="F69" s="20">
        <f t="shared" ref="F69:AM69" si="27">SUBTOTAL(9,F67:F68)</f>
        <v>0.02</v>
      </c>
      <c r="G69" s="10">
        <f t="shared" si="27"/>
        <v>0.02</v>
      </c>
      <c r="H69" s="20">
        <f t="shared" si="27"/>
        <v>6.9000000000000006E-2</v>
      </c>
      <c r="I69" s="10">
        <f t="shared" si="27"/>
        <v>6.9000000000000006E-2</v>
      </c>
      <c r="J69" s="20">
        <f t="shared" si="27"/>
        <v>4.7E-2</v>
      </c>
      <c r="K69" s="10">
        <f t="shared" si="27"/>
        <v>4.5999999999999999E-2</v>
      </c>
      <c r="L69" s="26">
        <f t="shared" si="27"/>
        <v>0.13600000000000001</v>
      </c>
      <c r="M69" s="42">
        <f t="shared" si="27"/>
        <v>0.13500000000000001</v>
      </c>
      <c r="N69" s="20">
        <f t="shared" si="27"/>
        <v>5.6000000000000001E-2</v>
      </c>
      <c r="O69" s="10">
        <f t="shared" si="27"/>
        <v>5.6000000000000001E-2</v>
      </c>
      <c r="P69" s="20">
        <f t="shared" si="27"/>
        <v>2.7E-2</v>
      </c>
      <c r="Q69" s="10">
        <f t="shared" si="27"/>
        <v>2.7E-2</v>
      </c>
      <c r="R69" s="20">
        <f t="shared" si="27"/>
        <v>2.4E-2</v>
      </c>
      <c r="S69" s="10">
        <f t="shared" si="27"/>
        <v>2.4E-2</v>
      </c>
      <c r="T69" s="26">
        <f t="shared" si="27"/>
        <v>0.10700000000000001</v>
      </c>
      <c r="U69" s="42">
        <f t="shared" si="27"/>
        <v>0.10700000000000001</v>
      </c>
      <c r="V69" s="20">
        <f t="shared" si="27"/>
        <v>0.04</v>
      </c>
      <c r="W69" s="10">
        <f t="shared" si="27"/>
        <v>0.04</v>
      </c>
      <c r="X69" s="20">
        <f t="shared" si="27"/>
        <v>0.03</v>
      </c>
      <c r="Y69" s="10">
        <f t="shared" si="27"/>
        <v>2.8499999999999998E-2</v>
      </c>
      <c r="Z69" s="20">
        <f t="shared" si="27"/>
        <v>0.05</v>
      </c>
      <c r="AA69" s="10">
        <f t="shared" si="27"/>
        <v>0.05</v>
      </c>
      <c r="AB69" s="26">
        <f t="shared" si="27"/>
        <v>0.12000000000000001</v>
      </c>
      <c r="AC69" s="42">
        <f t="shared" si="27"/>
        <v>0.11850000000000001</v>
      </c>
      <c r="AD69" s="20">
        <f t="shared" si="27"/>
        <v>2.3E-2</v>
      </c>
      <c r="AE69" s="10">
        <f t="shared" si="27"/>
        <v>2.3E-2</v>
      </c>
      <c r="AF69" s="20">
        <f t="shared" si="27"/>
        <v>0.01</v>
      </c>
      <c r="AG69" s="10">
        <f t="shared" si="27"/>
        <v>0.01</v>
      </c>
      <c r="AH69" s="20">
        <f t="shared" si="27"/>
        <v>1.4999999999999999E-2</v>
      </c>
      <c r="AI69" s="10">
        <f t="shared" si="27"/>
        <v>1.4999999999999999E-2</v>
      </c>
      <c r="AJ69" s="26">
        <f t="shared" si="27"/>
        <v>4.8000000000000001E-2</v>
      </c>
      <c r="AK69" s="42">
        <f t="shared" si="27"/>
        <v>4.8000000000000001E-2</v>
      </c>
      <c r="AL69" s="26">
        <f t="shared" si="27"/>
        <v>0.41100000000000003</v>
      </c>
      <c r="AM69" s="42">
        <f t="shared" si="27"/>
        <v>0.40850000000000003</v>
      </c>
    </row>
    <row r="70" spans="1:39" s="15" customFormat="1" ht="17.25" hidden="1" customHeight="1" outlineLevel="2">
      <c r="A70" s="13">
        <v>42</v>
      </c>
      <c r="B70" s="9" t="s">
        <v>219</v>
      </c>
      <c r="C70" s="13" t="s">
        <v>221</v>
      </c>
      <c r="D70" s="36">
        <v>25</v>
      </c>
      <c r="E70" s="11">
        <v>70</v>
      </c>
      <c r="F70" s="20">
        <f>'Jessore R'!F52*'MT or KL'!$D70/1000000</f>
        <v>7.7499999999999999E-3</v>
      </c>
      <c r="G70" s="10">
        <f>'Jessore R'!G52</f>
        <v>2.1700000000000001E-2</v>
      </c>
      <c r="H70" s="20">
        <f>'Jessore R'!H52*'MT or KL'!$D70/1000000</f>
        <v>9.4999999999999998E-3</v>
      </c>
      <c r="I70" s="10">
        <f>'Jessore R'!I52</f>
        <v>2.6599999999999999E-2</v>
      </c>
      <c r="J70" s="20">
        <f>'Jessore R'!J52*'MT or KL'!$D70/1000000</f>
        <v>3.3500000000000002E-2</v>
      </c>
      <c r="K70" s="10">
        <f>'Jessore R'!K52</f>
        <v>9.3799999999999994E-2</v>
      </c>
      <c r="L70" s="26">
        <f t="shared" si="0"/>
        <v>5.0750000000000003E-2</v>
      </c>
      <c r="M70" s="42">
        <f t="shared" si="1"/>
        <v>0.1421</v>
      </c>
      <c r="N70" s="20">
        <f>'Jessore R'!N52*'MT or KL'!$D70/1000000</f>
        <v>3.7499999999999999E-3</v>
      </c>
      <c r="O70" s="10">
        <f>'Jessore R'!O52</f>
        <v>1.0500000000000001E-2</v>
      </c>
      <c r="P70" s="20">
        <f>'Jessore R'!P52*'MT or KL'!$D70/1000000</f>
        <v>4.7499999999999999E-3</v>
      </c>
      <c r="Q70" s="10">
        <f>'Jessore R'!Q52</f>
        <v>1.3299999999999999E-2</v>
      </c>
      <c r="R70" s="20">
        <f>'Jessore R'!R52*'MT or KL'!$D70/1000000</f>
        <v>6.2500000000000003E-3</v>
      </c>
      <c r="S70" s="10">
        <f>'Jessore R'!S52</f>
        <v>1.7500000000000002E-2</v>
      </c>
      <c r="T70" s="26">
        <f t="shared" si="2"/>
        <v>1.4750000000000001E-2</v>
      </c>
      <c r="U70" s="42">
        <f t="shared" si="3"/>
        <v>4.1300000000000003E-2</v>
      </c>
      <c r="V70" s="20">
        <f>'Jessore R'!V52*'MT or KL'!$D70/1000000</f>
        <v>9.75E-3</v>
      </c>
      <c r="W70" s="10">
        <f>'Jessore R'!W52</f>
        <v>2.7300000000000001E-2</v>
      </c>
      <c r="X70" s="20">
        <f>'Jessore R'!X52*'MT or KL'!$D70/1000000</f>
        <v>1.525E-2</v>
      </c>
      <c r="Y70" s="10">
        <f>'Jessore R'!Y52</f>
        <v>4.2700000000000002E-2</v>
      </c>
      <c r="Z70" s="20">
        <f>'Jessore R'!Z52*'MT or KL'!$D70/1000000</f>
        <v>8.5000000000000006E-3</v>
      </c>
      <c r="AA70" s="10">
        <f>'Jessore R'!AA52</f>
        <v>2.3800000000000002E-2</v>
      </c>
      <c r="AB70" s="26">
        <f t="shared" si="4"/>
        <v>3.3500000000000002E-2</v>
      </c>
      <c r="AC70" s="42">
        <f t="shared" si="5"/>
        <v>9.3800000000000008E-2</v>
      </c>
      <c r="AD70" s="20">
        <f>'Jessore R'!AD52*'MT or KL'!$D70/1000000</f>
        <v>6.4999999999999997E-3</v>
      </c>
      <c r="AE70" s="10">
        <f>'Jessore R'!AE52</f>
        <v>1.8200000000000001E-2</v>
      </c>
      <c r="AF70" s="20">
        <f>'Jessore R'!AF52*'MT or KL'!$D70/1000000</f>
        <v>0</v>
      </c>
      <c r="AG70" s="10">
        <f>'Jessore R'!AG52</f>
        <v>0</v>
      </c>
      <c r="AH70" s="20">
        <f>'Jessore R'!AH52*'MT or KL'!$D70/1000000</f>
        <v>3.0000000000000001E-3</v>
      </c>
      <c r="AI70" s="10">
        <f>'Jessore R'!AI52</f>
        <v>8.3999999999999995E-3</v>
      </c>
      <c r="AJ70" s="26">
        <f t="shared" si="6"/>
        <v>9.4999999999999998E-3</v>
      </c>
      <c r="AK70" s="42">
        <f t="shared" si="7"/>
        <v>2.6599999999999999E-2</v>
      </c>
      <c r="AL70" s="26">
        <f t="shared" si="8"/>
        <v>0.1085</v>
      </c>
      <c r="AM70" s="42">
        <f t="shared" si="9"/>
        <v>0.30380000000000001</v>
      </c>
    </row>
    <row r="71" spans="1:39" s="15" customFormat="1" ht="17.25" hidden="1" customHeight="1" outlineLevel="2">
      <c r="A71" s="31">
        <v>43</v>
      </c>
      <c r="B71" s="9" t="s">
        <v>219</v>
      </c>
      <c r="C71" s="13" t="s">
        <v>222</v>
      </c>
      <c r="D71" s="36">
        <v>50</v>
      </c>
      <c r="E71" s="11">
        <v>137</v>
      </c>
      <c r="F71" s="20">
        <f>'Jessore R'!F53*'MT or KL'!$D71/1000000</f>
        <v>2.9499999999999998E-2</v>
      </c>
      <c r="G71" s="10">
        <f>'Jessore R'!G53</f>
        <v>8.0829999999999999E-2</v>
      </c>
      <c r="H71" s="20">
        <f>'Jessore R'!H53*'MT or KL'!$D71/1000000</f>
        <v>5.0999999999999997E-2</v>
      </c>
      <c r="I71" s="10">
        <f>'Jessore R'!I53</f>
        <v>0.13974</v>
      </c>
      <c r="J71" s="20">
        <f>'Jessore R'!J53*'MT or KL'!$D71/1000000</f>
        <v>0.09</v>
      </c>
      <c r="K71" s="10">
        <f>'Jessore R'!K53</f>
        <v>0.24660000000000001</v>
      </c>
      <c r="L71" s="26">
        <f t="shared" si="0"/>
        <v>0.17049999999999998</v>
      </c>
      <c r="M71" s="42">
        <f t="shared" si="1"/>
        <v>0.46716999999999997</v>
      </c>
      <c r="N71" s="20">
        <f>'Jessore R'!N53*'MT or KL'!$D71/1000000</f>
        <v>1.7500000000000002E-2</v>
      </c>
      <c r="O71" s="10">
        <f>'Jessore R'!O53</f>
        <v>4.795E-2</v>
      </c>
      <c r="P71" s="20">
        <f>'Jessore R'!P53*'MT or KL'!$D71/1000000</f>
        <v>1.6500000000000001E-2</v>
      </c>
      <c r="Q71" s="10">
        <f>'Jessore R'!Q53</f>
        <v>4.521E-2</v>
      </c>
      <c r="R71" s="20">
        <f>'Jessore R'!R53*'MT or KL'!$D71/1000000</f>
        <v>2.9000000000000001E-2</v>
      </c>
      <c r="S71" s="10">
        <f>'Jessore R'!S53</f>
        <v>7.9460000000000003E-2</v>
      </c>
      <c r="T71" s="26">
        <f t="shared" si="2"/>
        <v>6.3E-2</v>
      </c>
      <c r="U71" s="42">
        <f t="shared" si="3"/>
        <v>0.17262</v>
      </c>
      <c r="V71" s="20">
        <f>'Jessore R'!V53*'MT or KL'!$D71/1000000</f>
        <v>0.02</v>
      </c>
      <c r="W71" s="10">
        <f>'Jessore R'!W53</f>
        <v>5.4800000000000001E-2</v>
      </c>
      <c r="X71" s="20">
        <f>'Jessore R'!X53*'MT or KL'!$D71/1000000</f>
        <v>3.6499999999999998E-2</v>
      </c>
      <c r="Y71" s="10">
        <f>'Jessore R'!Y53</f>
        <v>0.10001</v>
      </c>
      <c r="Z71" s="20">
        <f>'Jessore R'!Z53*'MT or KL'!$D71/1000000</f>
        <v>2.75E-2</v>
      </c>
      <c r="AA71" s="10">
        <f>'Jessore R'!AA53</f>
        <v>7.535E-2</v>
      </c>
      <c r="AB71" s="26">
        <f t="shared" si="4"/>
        <v>8.3999999999999991E-2</v>
      </c>
      <c r="AC71" s="42">
        <f t="shared" si="5"/>
        <v>0.23016</v>
      </c>
      <c r="AD71" s="20">
        <f>'Jessore R'!AD53*'MT or KL'!$D71/1000000</f>
        <v>2.35E-2</v>
      </c>
      <c r="AE71" s="10">
        <f>'Jessore R'!AE53</f>
        <v>6.4390000000000003E-2</v>
      </c>
      <c r="AF71" s="20">
        <f>'Jessore R'!AF53*'MT or KL'!$D71/1000000</f>
        <v>7.4999999999999997E-3</v>
      </c>
      <c r="AG71" s="10">
        <f>'Jessore R'!AG53</f>
        <v>2.0549999999999999E-2</v>
      </c>
      <c r="AH71" s="20">
        <f>'Jessore R'!AH53*'MT or KL'!$D71/1000000</f>
        <v>2.1499999999999998E-2</v>
      </c>
      <c r="AI71" s="10">
        <f>'Jessore R'!AI53</f>
        <v>5.8909999999999997E-2</v>
      </c>
      <c r="AJ71" s="26">
        <f t="shared" si="6"/>
        <v>5.2499999999999998E-2</v>
      </c>
      <c r="AK71" s="42">
        <f t="shared" si="7"/>
        <v>0.14385000000000001</v>
      </c>
      <c r="AL71" s="26">
        <f t="shared" si="8"/>
        <v>0.37</v>
      </c>
      <c r="AM71" s="42">
        <f t="shared" si="9"/>
        <v>1.0138</v>
      </c>
    </row>
    <row r="72" spans="1:39" s="15" customFormat="1" ht="17.25" hidden="1" customHeight="1" outlineLevel="2">
      <c r="A72" s="13">
        <v>44</v>
      </c>
      <c r="B72" s="9" t="s">
        <v>219</v>
      </c>
      <c r="C72" s="13" t="s">
        <v>223</v>
      </c>
      <c r="D72" s="36">
        <v>100</v>
      </c>
      <c r="E72" s="11">
        <v>270</v>
      </c>
      <c r="F72" s="20">
        <f>'Jessore R'!F54*'MT or KL'!$D72/1000000</f>
        <v>2.1000000000000001E-2</v>
      </c>
      <c r="G72" s="10">
        <f>'Jessore R'!G54</f>
        <v>5.67E-2</v>
      </c>
      <c r="H72" s="20">
        <f>'Jessore R'!H54*'MT or KL'!$D72/1000000</f>
        <v>2.1000000000000001E-2</v>
      </c>
      <c r="I72" s="10">
        <f>'Jessore R'!I54</f>
        <v>5.67E-2</v>
      </c>
      <c r="J72" s="20">
        <f>'Jessore R'!J54*'MT or KL'!$D72/1000000</f>
        <v>4.3999999999999997E-2</v>
      </c>
      <c r="K72" s="10">
        <f>'Jessore R'!K54</f>
        <v>0.1188</v>
      </c>
      <c r="L72" s="26">
        <f t="shared" si="0"/>
        <v>8.5999999999999993E-2</v>
      </c>
      <c r="M72" s="42">
        <f t="shared" si="1"/>
        <v>0.23220000000000002</v>
      </c>
      <c r="N72" s="20">
        <f>'Jessore R'!N54*'MT or KL'!$D72/1000000</f>
        <v>5.4999999999999997E-3</v>
      </c>
      <c r="O72" s="10">
        <f>'Jessore R'!O54</f>
        <v>1.485E-2</v>
      </c>
      <c r="P72" s="20">
        <f>'Jessore R'!P54*'MT or KL'!$D72/1000000</f>
        <v>0.01</v>
      </c>
      <c r="Q72" s="10">
        <f>'Jessore R'!Q54</f>
        <v>2.7E-2</v>
      </c>
      <c r="R72" s="20">
        <f>'Jessore R'!R54*'MT or KL'!$D72/1000000</f>
        <v>0.02</v>
      </c>
      <c r="S72" s="10">
        <f>'Jessore R'!S54</f>
        <v>5.3999999999999999E-2</v>
      </c>
      <c r="T72" s="26">
        <f t="shared" si="2"/>
        <v>3.5500000000000004E-2</v>
      </c>
      <c r="U72" s="42">
        <f t="shared" si="3"/>
        <v>9.5849999999999991E-2</v>
      </c>
      <c r="V72" s="20">
        <f>'Jessore R'!V54*'MT or KL'!$D72/1000000</f>
        <v>0.02</v>
      </c>
      <c r="W72" s="10">
        <f>'Jessore R'!W54</f>
        <v>5.3999999999999999E-2</v>
      </c>
      <c r="X72" s="20">
        <f>'Jessore R'!X54*'MT or KL'!$D72/1000000</f>
        <v>1.0999999999999999E-2</v>
      </c>
      <c r="Y72" s="10">
        <f>'Jessore R'!Y54</f>
        <v>2.9700000000000001E-2</v>
      </c>
      <c r="Z72" s="20">
        <f>'Jessore R'!Z54*'MT or KL'!$D72/1000000</f>
        <v>1.4999999999999999E-2</v>
      </c>
      <c r="AA72" s="10">
        <f>'Jessore R'!AA54</f>
        <v>4.0500000000000001E-2</v>
      </c>
      <c r="AB72" s="26">
        <f t="shared" si="4"/>
        <v>4.5999999999999999E-2</v>
      </c>
      <c r="AC72" s="42">
        <f t="shared" si="5"/>
        <v>0.1242</v>
      </c>
      <c r="AD72" s="20">
        <f>'Jessore R'!AD54*'MT or KL'!$D72/1000000</f>
        <v>0.01</v>
      </c>
      <c r="AE72" s="10">
        <f>'Jessore R'!AE54</f>
        <v>2.7E-2</v>
      </c>
      <c r="AF72" s="20">
        <f>'Jessore R'!AF54*'MT or KL'!$D72/1000000</f>
        <v>1.4999999999999999E-2</v>
      </c>
      <c r="AG72" s="10">
        <f>'Jessore R'!AG54</f>
        <v>4.0500000000000001E-2</v>
      </c>
      <c r="AH72" s="20">
        <f>'Jessore R'!AH54*'MT or KL'!$D72/1000000</f>
        <v>0.01</v>
      </c>
      <c r="AI72" s="10">
        <f>'Jessore R'!AI54</f>
        <v>2.7E-2</v>
      </c>
      <c r="AJ72" s="26">
        <f t="shared" si="6"/>
        <v>3.5000000000000003E-2</v>
      </c>
      <c r="AK72" s="42">
        <f t="shared" si="7"/>
        <v>9.4500000000000001E-2</v>
      </c>
      <c r="AL72" s="26">
        <f t="shared" si="8"/>
        <v>0.20249999999999999</v>
      </c>
      <c r="AM72" s="42">
        <f t="shared" si="9"/>
        <v>0.54675000000000007</v>
      </c>
    </row>
    <row r="73" spans="1:39" s="15" customFormat="1" ht="17.25" hidden="1" customHeight="1" outlineLevel="2">
      <c r="A73" s="13">
        <v>45</v>
      </c>
      <c r="B73" s="9" t="s">
        <v>219</v>
      </c>
      <c r="C73" s="13" t="s">
        <v>224</v>
      </c>
      <c r="D73" s="36">
        <v>400</v>
      </c>
      <c r="E73" s="11">
        <v>1070</v>
      </c>
      <c r="F73" s="20">
        <f>'Jessore R'!F55*'MT or KL'!$D73/1000000</f>
        <v>0</v>
      </c>
      <c r="G73" s="10">
        <f>'Jessore R'!G55</f>
        <v>0</v>
      </c>
      <c r="H73" s="20">
        <f>'Jessore R'!H55*'MT or KL'!$D73/1000000</f>
        <v>0</v>
      </c>
      <c r="I73" s="10">
        <f>'Jessore R'!I55</f>
        <v>0</v>
      </c>
      <c r="J73" s="20">
        <f>'Jessore R'!J55*'MT or KL'!$D73/1000000</f>
        <v>0</v>
      </c>
      <c r="K73" s="10">
        <f>'Jessore R'!K55</f>
        <v>0</v>
      </c>
      <c r="L73" s="26">
        <f t="shared" si="0"/>
        <v>0</v>
      </c>
      <c r="M73" s="42">
        <f t="shared" si="1"/>
        <v>0</v>
      </c>
      <c r="N73" s="20">
        <f>'Jessore R'!N55*'MT or KL'!$D73/1000000</f>
        <v>0</v>
      </c>
      <c r="O73" s="10">
        <f>'Jessore R'!O55</f>
        <v>0</v>
      </c>
      <c r="P73" s="20">
        <f>'Jessore R'!P55*'MT or KL'!$D73/1000000</f>
        <v>8.0000000000000002E-3</v>
      </c>
      <c r="Q73" s="10">
        <f>'Jessore R'!Q55</f>
        <v>2.1399999999999999E-2</v>
      </c>
      <c r="R73" s="20">
        <f>'Jessore R'!R55*'MT or KL'!$D73/1000000</f>
        <v>0</v>
      </c>
      <c r="S73" s="10">
        <f>'Jessore R'!S55</f>
        <v>0</v>
      </c>
      <c r="T73" s="26">
        <f t="shared" si="2"/>
        <v>8.0000000000000002E-3</v>
      </c>
      <c r="U73" s="42">
        <f t="shared" si="3"/>
        <v>2.1399999999999999E-2</v>
      </c>
      <c r="V73" s="20">
        <f>'Jessore R'!V55*'MT or KL'!$D73/1000000</f>
        <v>0</v>
      </c>
      <c r="W73" s="10">
        <f>'Jessore R'!W55</f>
        <v>0</v>
      </c>
      <c r="X73" s="20">
        <f>'Jessore R'!X55*'MT or KL'!$D73/1000000</f>
        <v>0</v>
      </c>
      <c r="Y73" s="10">
        <f>'Jessore R'!Y55</f>
        <v>0</v>
      </c>
      <c r="Z73" s="20">
        <f>'Jessore R'!Z55*'MT or KL'!$D73/1000000</f>
        <v>0</v>
      </c>
      <c r="AA73" s="10">
        <f>'Jessore R'!AA55</f>
        <v>0</v>
      </c>
      <c r="AB73" s="26">
        <f t="shared" si="4"/>
        <v>0</v>
      </c>
      <c r="AC73" s="42">
        <f t="shared" si="5"/>
        <v>0</v>
      </c>
      <c r="AD73" s="20">
        <f>'Jessore R'!AD55*'MT or KL'!$D73/1000000</f>
        <v>0</v>
      </c>
      <c r="AE73" s="10">
        <f>'Jessore R'!AE55</f>
        <v>0</v>
      </c>
      <c r="AF73" s="20">
        <f>'Jessore R'!AF55*'MT or KL'!$D73/1000000</f>
        <v>0</v>
      </c>
      <c r="AG73" s="10">
        <f>'Jessore R'!AG55</f>
        <v>0</v>
      </c>
      <c r="AH73" s="20">
        <f>'Jessore R'!AH55*'MT or KL'!$D73/1000000</f>
        <v>0</v>
      </c>
      <c r="AI73" s="10">
        <f>'Jessore R'!AI55</f>
        <v>0</v>
      </c>
      <c r="AJ73" s="26">
        <f t="shared" si="6"/>
        <v>0</v>
      </c>
      <c r="AK73" s="42">
        <f t="shared" si="7"/>
        <v>0</v>
      </c>
      <c r="AL73" s="26">
        <f t="shared" si="8"/>
        <v>8.0000000000000002E-3</v>
      </c>
      <c r="AM73" s="42">
        <f t="shared" si="9"/>
        <v>2.1399999999999999E-2</v>
      </c>
    </row>
    <row r="74" spans="1:39" s="15" customFormat="1" ht="17.25" customHeight="1" outlineLevel="1" collapsed="1">
      <c r="A74" s="31"/>
      <c r="B74" s="46" t="s">
        <v>237</v>
      </c>
      <c r="C74" s="13"/>
      <c r="D74" s="36"/>
      <c r="E74" s="11"/>
      <c r="F74" s="20">
        <f t="shared" ref="F74:AM74" si="28">SUBTOTAL(9,F70:F73)</f>
        <v>5.8249999999999996E-2</v>
      </c>
      <c r="G74" s="10">
        <f t="shared" si="28"/>
        <v>0.15922999999999998</v>
      </c>
      <c r="H74" s="20">
        <f t="shared" si="28"/>
        <v>8.1500000000000003E-2</v>
      </c>
      <c r="I74" s="10">
        <f t="shared" si="28"/>
        <v>0.22303999999999999</v>
      </c>
      <c r="J74" s="20">
        <f t="shared" si="28"/>
        <v>0.16749999999999998</v>
      </c>
      <c r="K74" s="10">
        <f t="shared" si="28"/>
        <v>0.45920000000000005</v>
      </c>
      <c r="L74" s="26">
        <f t="shared" si="28"/>
        <v>0.30725000000000002</v>
      </c>
      <c r="M74" s="42">
        <f t="shared" si="28"/>
        <v>0.84146999999999994</v>
      </c>
      <c r="N74" s="20">
        <f t="shared" si="28"/>
        <v>2.6750000000000003E-2</v>
      </c>
      <c r="O74" s="10">
        <f t="shared" si="28"/>
        <v>7.3300000000000004E-2</v>
      </c>
      <c r="P74" s="20">
        <f t="shared" si="28"/>
        <v>3.925E-2</v>
      </c>
      <c r="Q74" s="10">
        <f t="shared" si="28"/>
        <v>0.10691000000000001</v>
      </c>
      <c r="R74" s="20">
        <f t="shared" si="28"/>
        <v>5.5250000000000007E-2</v>
      </c>
      <c r="S74" s="10">
        <f t="shared" si="28"/>
        <v>0.15096000000000001</v>
      </c>
      <c r="T74" s="26">
        <f t="shared" si="28"/>
        <v>0.12125</v>
      </c>
      <c r="U74" s="42">
        <f t="shared" si="28"/>
        <v>0.33116999999999996</v>
      </c>
      <c r="V74" s="20">
        <f t="shared" si="28"/>
        <v>4.9750000000000003E-2</v>
      </c>
      <c r="W74" s="10">
        <f t="shared" si="28"/>
        <v>0.1361</v>
      </c>
      <c r="X74" s="20">
        <f t="shared" si="28"/>
        <v>6.275E-2</v>
      </c>
      <c r="Y74" s="10">
        <f t="shared" si="28"/>
        <v>0.17241000000000001</v>
      </c>
      <c r="Z74" s="20">
        <f t="shared" si="28"/>
        <v>5.1000000000000004E-2</v>
      </c>
      <c r="AA74" s="10">
        <f t="shared" si="28"/>
        <v>0.13965</v>
      </c>
      <c r="AB74" s="26">
        <f t="shared" si="28"/>
        <v>0.16349999999999998</v>
      </c>
      <c r="AC74" s="42">
        <f t="shared" si="28"/>
        <v>0.44816</v>
      </c>
      <c r="AD74" s="20">
        <f t="shared" si="28"/>
        <v>0.04</v>
      </c>
      <c r="AE74" s="10">
        <f t="shared" si="28"/>
        <v>0.10958999999999999</v>
      </c>
      <c r="AF74" s="20">
        <f t="shared" si="28"/>
        <v>2.2499999999999999E-2</v>
      </c>
      <c r="AG74" s="10">
        <f t="shared" si="28"/>
        <v>6.105E-2</v>
      </c>
      <c r="AH74" s="20">
        <f t="shared" si="28"/>
        <v>3.4499999999999996E-2</v>
      </c>
      <c r="AI74" s="10">
        <f t="shared" si="28"/>
        <v>9.4309999999999991E-2</v>
      </c>
      <c r="AJ74" s="26">
        <f t="shared" si="28"/>
        <v>9.7000000000000003E-2</v>
      </c>
      <c r="AK74" s="42">
        <f t="shared" si="28"/>
        <v>0.26495000000000002</v>
      </c>
      <c r="AL74" s="26">
        <f t="shared" si="28"/>
        <v>0.68899999999999995</v>
      </c>
      <c r="AM74" s="42">
        <f t="shared" si="28"/>
        <v>1.8857500000000003</v>
      </c>
    </row>
    <row r="75" spans="1:39" s="15" customFormat="1" ht="17.25" hidden="1" customHeight="1" outlineLevel="2">
      <c r="A75" s="31">
        <v>46</v>
      </c>
      <c r="B75" s="9" t="s">
        <v>109</v>
      </c>
      <c r="C75" s="13" t="s">
        <v>37</v>
      </c>
      <c r="D75" s="36">
        <v>500</v>
      </c>
      <c r="E75" s="11">
        <v>64</v>
      </c>
      <c r="F75" s="20">
        <f>'Jessore R'!F56*'MT or KL'!$D75/1000000</f>
        <v>0.35</v>
      </c>
      <c r="G75" s="10">
        <f>'Jessore R'!G56</f>
        <v>4.48E-2</v>
      </c>
      <c r="H75" s="20">
        <f>'Jessore R'!H56*'MT or KL'!$D75/1000000</f>
        <v>0.15</v>
      </c>
      <c r="I75" s="10">
        <f>'Jessore R'!I56</f>
        <v>1.9199999999999998E-2</v>
      </c>
      <c r="J75" s="20">
        <f>'Jessore R'!J56*'MT or KL'!$D75/1000000</f>
        <v>0</v>
      </c>
      <c r="K75" s="10">
        <f>'Jessore R'!K56</f>
        <v>0</v>
      </c>
      <c r="L75" s="26">
        <f t="shared" si="0"/>
        <v>0.5</v>
      </c>
      <c r="M75" s="42">
        <f t="shared" si="1"/>
        <v>6.4000000000000001E-2</v>
      </c>
      <c r="N75" s="20">
        <f>'Jessore R'!N56*'MT or KL'!$D75/1000000</f>
        <v>0</v>
      </c>
      <c r="O75" s="10">
        <f>'Jessore R'!O56</f>
        <v>0</v>
      </c>
      <c r="P75" s="20">
        <f>'Jessore R'!P56*'MT or KL'!$D75/1000000</f>
        <v>0.35</v>
      </c>
      <c r="Q75" s="10">
        <f>'Jessore R'!Q56</f>
        <v>4.48E-2</v>
      </c>
      <c r="R75" s="20">
        <f>'Jessore R'!R56*'MT or KL'!$D75/1000000</f>
        <v>0</v>
      </c>
      <c r="S75" s="10">
        <f>'Jessore R'!S56</f>
        <v>0</v>
      </c>
      <c r="T75" s="26">
        <f t="shared" si="2"/>
        <v>0.35</v>
      </c>
      <c r="U75" s="42">
        <f t="shared" si="3"/>
        <v>4.48E-2</v>
      </c>
      <c r="V75" s="20">
        <f>'Jessore R'!V56*'MT or KL'!$D75/1000000</f>
        <v>0.1</v>
      </c>
      <c r="W75" s="10">
        <f>'Jessore R'!W56</f>
        <v>1.2800000000000001E-2</v>
      </c>
      <c r="X75" s="20">
        <f>'Jessore R'!X56*'MT or KL'!$D75/1000000</f>
        <v>0.25</v>
      </c>
      <c r="Y75" s="10">
        <f>'Jessore R'!Y56</f>
        <v>3.2000000000000001E-2</v>
      </c>
      <c r="Z75" s="20">
        <f>'Jessore R'!Z56*'MT or KL'!$D75/1000000</f>
        <v>0</v>
      </c>
      <c r="AA75" s="10">
        <f>'Jessore R'!AA56</f>
        <v>0</v>
      </c>
      <c r="AB75" s="26">
        <f t="shared" si="4"/>
        <v>0.35</v>
      </c>
      <c r="AC75" s="42">
        <f t="shared" si="5"/>
        <v>4.48E-2</v>
      </c>
      <c r="AD75" s="20">
        <f>'Jessore R'!AD56*'MT or KL'!$D75/1000000</f>
        <v>0.25</v>
      </c>
      <c r="AE75" s="10">
        <f>'Jessore R'!AE56</f>
        <v>3.2000000000000001E-2</v>
      </c>
      <c r="AF75" s="20">
        <f>'Jessore R'!AF56*'MT or KL'!$D75/1000000</f>
        <v>0</v>
      </c>
      <c r="AG75" s="10">
        <f>'Jessore R'!AG56</f>
        <v>0</v>
      </c>
      <c r="AH75" s="20">
        <f>'Jessore R'!AH56*'MT or KL'!$D75/1000000</f>
        <v>0.25</v>
      </c>
      <c r="AI75" s="10">
        <f>'Jessore R'!AI56</f>
        <v>3.2000000000000001E-2</v>
      </c>
      <c r="AJ75" s="26">
        <f t="shared" si="6"/>
        <v>0.5</v>
      </c>
      <c r="AK75" s="42">
        <f t="shared" si="7"/>
        <v>6.4000000000000001E-2</v>
      </c>
      <c r="AL75" s="26">
        <f t="shared" si="8"/>
        <v>1.7</v>
      </c>
      <c r="AM75" s="42">
        <f t="shared" si="9"/>
        <v>0.21760000000000002</v>
      </c>
    </row>
    <row r="76" spans="1:39" s="15" customFormat="1" ht="17.25" hidden="1" customHeight="1" outlineLevel="2">
      <c r="A76" s="13">
        <v>47</v>
      </c>
      <c r="B76" s="9" t="s">
        <v>109</v>
      </c>
      <c r="C76" s="13" t="s">
        <v>108</v>
      </c>
      <c r="D76" s="36">
        <v>1000</v>
      </c>
      <c r="E76" s="11">
        <v>124</v>
      </c>
      <c r="F76" s="20">
        <f>'Jessore R'!F57*'MT or KL'!$D76/1000000</f>
        <v>30.6</v>
      </c>
      <c r="G76" s="10">
        <f>'Jessore R'!G57</f>
        <v>3.7944</v>
      </c>
      <c r="H76" s="20">
        <f>'Jessore R'!H57*'MT or KL'!$D76/1000000</f>
        <v>18</v>
      </c>
      <c r="I76" s="10">
        <f>'Jessore R'!I57</f>
        <v>2.2320000000000002</v>
      </c>
      <c r="J76" s="20">
        <f>'Jessore R'!J57*'MT or KL'!$D76/1000000</f>
        <v>2.5</v>
      </c>
      <c r="K76" s="10">
        <f>'Jessore R'!K57</f>
        <v>0.31</v>
      </c>
      <c r="L76" s="26">
        <f t="shared" si="0"/>
        <v>51.1</v>
      </c>
      <c r="M76" s="42">
        <f t="shared" si="1"/>
        <v>6.3364000000000003</v>
      </c>
      <c r="N76" s="20">
        <f>'Jessore R'!N57*'MT or KL'!$D76/1000000</f>
        <v>1.1000000000000001</v>
      </c>
      <c r="O76" s="10">
        <f>'Jessore R'!O57</f>
        <v>0.13639999999999999</v>
      </c>
      <c r="P76" s="20">
        <f>'Jessore R'!P57*'MT or KL'!$D76/1000000</f>
        <v>3.15</v>
      </c>
      <c r="Q76" s="10">
        <f>'Jessore R'!Q57</f>
        <v>0.3906</v>
      </c>
      <c r="R76" s="20">
        <f>'Jessore R'!R57*'MT or KL'!$D76/1000000</f>
        <v>20.37</v>
      </c>
      <c r="S76" s="10">
        <f>'Jessore R'!S57</f>
        <v>2.5258799999999999</v>
      </c>
      <c r="T76" s="26">
        <f t="shared" si="2"/>
        <v>24.62</v>
      </c>
      <c r="U76" s="42">
        <f t="shared" si="3"/>
        <v>3.05288</v>
      </c>
      <c r="V76" s="20">
        <f>'Jessore R'!V57*'MT or KL'!$D76/1000000</f>
        <v>14.35</v>
      </c>
      <c r="W76" s="10">
        <f>'Jessore R'!W57</f>
        <v>1.7794000000000001</v>
      </c>
      <c r="X76" s="20">
        <f>'Jessore R'!X57*'MT or KL'!$D76/1000000</f>
        <v>5.45</v>
      </c>
      <c r="Y76" s="10">
        <f>'Jessore R'!Y57</f>
        <v>0.67579999999999996</v>
      </c>
      <c r="Z76" s="20">
        <f>'Jessore R'!Z57*'MT or KL'!$D76/1000000</f>
        <v>3.2</v>
      </c>
      <c r="AA76" s="10">
        <f>'Jessore R'!AA57</f>
        <v>0.39679999999999999</v>
      </c>
      <c r="AB76" s="26">
        <f t="shared" si="4"/>
        <v>23</v>
      </c>
      <c r="AC76" s="42">
        <f t="shared" si="5"/>
        <v>2.8519999999999999</v>
      </c>
      <c r="AD76" s="20">
        <f>'Jessore R'!AD57*'MT or KL'!$D76/1000000</f>
        <v>2.35</v>
      </c>
      <c r="AE76" s="10">
        <f>'Jessore R'!AE57</f>
        <v>0.29139999999999999</v>
      </c>
      <c r="AF76" s="20">
        <f>'Jessore R'!AF57*'MT or KL'!$D76/1000000</f>
        <v>6.75</v>
      </c>
      <c r="AG76" s="10">
        <f>'Jessore R'!AG57</f>
        <v>0.83699999999999997</v>
      </c>
      <c r="AH76" s="20">
        <f>'Jessore R'!AH57*'MT or KL'!$D76/1000000</f>
        <v>22</v>
      </c>
      <c r="AI76" s="10">
        <f>'Jessore R'!AI57</f>
        <v>2.7280000000000002</v>
      </c>
      <c r="AJ76" s="26">
        <f t="shared" si="6"/>
        <v>31.1</v>
      </c>
      <c r="AK76" s="42">
        <f t="shared" si="7"/>
        <v>3.8564000000000003</v>
      </c>
      <c r="AL76" s="26">
        <f t="shared" si="8"/>
        <v>129.82</v>
      </c>
      <c r="AM76" s="42">
        <f t="shared" si="9"/>
        <v>16.09768</v>
      </c>
    </row>
    <row r="77" spans="1:39" s="15" customFormat="1" ht="17.25" hidden="1" customHeight="1" outlineLevel="2">
      <c r="A77" s="13">
        <v>48</v>
      </c>
      <c r="B77" s="9" t="s">
        <v>109</v>
      </c>
      <c r="C77" s="13" t="s">
        <v>36</v>
      </c>
      <c r="D77" s="36">
        <v>2000</v>
      </c>
      <c r="E77" s="11">
        <v>242</v>
      </c>
      <c r="F77" s="20">
        <f>'Jessore R'!F58*'MT or KL'!$D77/1000000</f>
        <v>1.4</v>
      </c>
      <c r="G77" s="10">
        <f>'Jessore R'!G58</f>
        <v>0.1694</v>
      </c>
      <c r="H77" s="20">
        <f>'Jessore R'!H58*'MT or KL'!$D77/1000000</f>
        <v>1.1000000000000001</v>
      </c>
      <c r="I77" s="10">
        <f>'Jessore R'!I58</f>
        <v>0.1331</v>
      </c>
      <c r="J77" s="20">
        <f>'Jessore R'!J58*'MT or KL'!$D77/1000000</f>
        <v>0</v>
      </c>
      <c r="K77" s="10">
        <f>'Jessore R'!K58</f>
        <v>0</v>
      </c>
      <c r="L77" s="26">
        <f t="shared" si="0"/>
        <v>2.5</v>
      </c>
      <c r="M77" s="42">
        <f t="shared" si="1"/>
        <v>0.30249999999999999</v>
      </c>
      <c r="N77" s="20">
        <f>'Jessore R'!N58*'MT or KL'!$D77/1000000</f>
        <v>0.33</v>
      </c>
      <c r="O77" s="10">
        <f>'Jessore R'!O58</f>
        <v>3.993E-2</v>
      </c>
      <c r="P77" s="20">
        <f>'Jessore R'!P58*'MT or KL'!$D77/1000000</f>
        <v>0.16</v>
      </c>
      <c r="Q77" s="10">
        <f>'Jessore R'!Q58</f>
        <v>1.9359999999999999E-2</v>
      </c>
      <c r="R77" s="20">
        <f>'Jessore R'!R58*'MT or KL'!$D77/1000000</f>
        <v>0.2</v>
      </c>
      <c r="S77" s="10">
        <f>'Jessore R'!S58</f>
        <v>2.4199999999999999E-2</v>
      </c>
      <c r="T77" s="26">
        <f t="shared" si="2"/>
        <v>0.69</v>
      </c>
      <c r="U77" s="42">
        <f t="shared" si="3"/>
        <v>8.3489999999999995E-2</v>
      </c>
      <c r="V77" s="20">
        <f>'Jessore R'!V58*'MT or KL'!$D77/1000000</f>
        <v>0.6</v>
      </c>
      <c r="W77" s="10">
        <f>'Jessore R'!W58</f>
        <v>7.2599999999999998E-2</v>
      </c>
      <c r="X77" s="20">
        <f>'Jessore R'!X58*'MT or KL'!$D77/1000000</f>
        <v>0.2</v>
      </c>
      <c r="Y77" s="10">
        <f>'Jessore R'!Y58</f>
        <v>2.4199999999999999E-2</v>
      </c>
      <c r="Z77" s="20">
        <f>'Jessore R'!Z58*'MT or KL'!$D77/1000000</f>
        <v>0.1</v>
      </c>
      <c r="AA77" s="10">
        <f>'Jessore R'!AA58</f>
        <v>1.21E-2</v>
      </c>
      <c r="AB77" s="26">
        <f t="shared" si="4"/>
        <v>0.9</v>
      </c>
      <c r="AC77" s="42">
        <f t="shared" si="5"/>
        <v>0.1089</v>
      </c>
      <c r="AD77" s="20">
        <f>'Jessore R'!AD58*'MT or KL'!$D77/1000000</f>
        <v>0.2</v>
      </c>
      <c r="AE77" s="10">
        <f>'Jessore R'!AE58</f>
        <v>2.4199999999999999E-2</v>
      </c>
      <c r="AF77" s="20">
        <f>'Jessore R'!AF58*'MT or KL'!$D77/1000000</f>
        <v>0</v>
      </c>
      <c r="AG77" s="10">
        <f>'Jessore R'!AG58</f>
        <v>0</v>
      </c>
      <c r="AH77" s="20">
        <f>'Jessore R'!AH58*'MT or KL'!$D77/1000000</f>
        <v>0.2</v>
      </c>
      <c r="AI77" s="10">
        <f>'Jessore R'!AI58</f>
        <v>2.4199999999999999E-2</v>
      </c>
      <c r="AJ77" s="26">
        <f t="shared" si="6"/>
        <v>0.4</v>
      </c>
      <c r="AK77" s="42">
        <f t="shared" si="7"/>
        <v>4.8399999999999999E-2</v>
      </c>
      <c r="AL77" s="26">
        <f t="shared" si="8"/>
        <v>4.49</v>
      </c>
      <c r="AM77" s="42">
        <f t="shared" si="9"/>
        <v>0.54329000000000005</v>
      </c>
    </row>
    <row r="78" spans="1:39" s="15" customFormat="1" ht="17.25" customHeight="1" outlineLevel="1" collapsed="1">
      <c r="A78" s="31"/>
      <c r="B78" s="46" t="s">
        <v>183</v>
      </c>
      <c r="C78" s="13"/>
      <c r="D78" s="36"/>
      <c r="E78" s="11"/>
      <c r="F78" s="20">
        <f t="shared" ref="F78:AM78" si="29">SUBTOTAL(9,F75:F77)</f>
        <v>32.35</v>
      </c>
      <c r="G78" s="10">
        <f t="shared" si="29"/>
        <v>4.0085999999999995</v>
      </c>
      <c r="H78" s="20">
        <f t="shared" si="29"/>
        <v>19.25</v>
      </c>
      <c r="I78" s="10">
        <f t="shared" si="29"/>
        <v>2.3843000000000005</v>
      </c>
      <c r="J78" s="20">
        <f t="shared" si="29"/>
        <v>2.5</v>
      </c>
      <c r="K78" s="10">
        <f t="shared" si="29"/>
        <v>0.31</v>
      </c>
      <c r="L78" s="26">
        <f t="shared" si="29"/>
        <v>54.1</v>
      </c>
      <c r="M78" s="42">
        <f t="shared" si="29"/>
        <v>6.7029000000000005</v>
      </c>
      <c r="N78" s="20">
        <f t="shared" si="29"/>
        <v>1.4300000000000002</v>
      </c>
      <c r="O78" s="10">
        <f t="shared" si="29"/>
        <v>0.17632999999999999</v>
      </c>
      <c r="P78" s="20">
        <f t="shared" si="29"/>
        <v>3.66</v>
      </c>
      <c r="Q78" s="10">
        <f t="shared" si="29"/>
        <v>0.45476</v>
      </c>
      <c r="R78" s="20">
        <f t="shared" si="29"/>
        <v>20.57</v>
      </c>
      <c r="S78" s="10">
        <f t="shared" si="29"/>
        <v>2.5500799999999999</v>
      </c>
      <c r="T78" s="26">
        <f t="shared" si="29"/>
        <v>25.660000000000004</v>
      </c>
      <c r="U78" s="42">
        <f t="shared" si="29"/>
        <v>3.1811699999999998</v>
      </c>
      <c r="V78" s="20">
        <f t="shared" si="29"/>
        <v>15.049999999999999</v>
      </c>
      <c r="W78" s="10">
        <f t="shared" si="29"/>
        <v>1.8648</v>
      </c>
      <c r="X78" s="20">
        <f t="shared" si="29"/>
        <v>5.9</v>
      </c>
      <c r="Y78" s="10">
        <f t="shared" si="29"/>
        <v>0.73199999999999998</v>
      </c>
      <c r="Z78" s="20">
        <f t="shared" si="29"/>
        <v>3.3000000000000003</v>
      </c>
      <c r="AA78" s="10">
        <f t="shared" si="29"/>
        <v>0.40889999999999999</v>
      </c>
      <c r="AB78" s="26">
        <f t="shared" si="29"/>
        <v>24.25</v>
      </c>
      <c r="AC78" s="42">
        <f t="shared" si="29"/>
        <v>3.0057</v>
      </c>
      <c r="AD78" s="20">
        <f t="shared" si="29"/>
        <v>2.8000000000000003</v>
      </c>
      <c r="AE78" s="10">
        <f t="shared" si="29"/>
        <v>0.34760000000000002</v>
      </c>
      <c r="AF78" s="20">
        <f t="shared" si="29"/>
        <v>6.75</v>
      </c>
      <c r="AG78" s="10">
        <f t="shared" si="29"/>
        <v>0.83699999999999997</v>
      </c>
      <c r="AH78" s="20">
        <f t="shared" si="29"/>
        <v>22.45</v>
      </c>
      <c r="AI78" s="10">
        <f t="shared" si="29"/>
        <v>2.7842000000000002</v>
      </c>
      <c r="AJ78" s="26">
        <f t="shared" si="29"/>
        <v>32</v>
      </c>
      <c r="AK78" s="42">
        <f t="shared" si="29"/>
        <v>3.9688000000000003</v>
      </c>
      <c r="AL78" s="26">
        <f t="shared" si="29"/>
        <v>136.01</v>
      </c>
      <c r="AM78" s="42">
        <f t="shared" si="29"/>
        <v>16.85857</v>
      </c>
    </row>
    <row r="79" spans="1:39" s="15" customFormat="1" ht="17.25" hidden="1" customHeight="1" outlineLevel="2">
      <c r="A79" s="31">
        <v>49</v>
      </c>
      <c r="B79" s="9" t="s">
        <v>110</v>
      </c>
      <c r="C79" s="13" t="s">
        <v>38</v>
      </c>
      <c r="D79" s="36">
        <v>1000</v>
      </c>
      <c r="E79" s="11">
        <v>85</v>
      </c>
      <c r="F79" s="20">
        <f>'Jessore R'!F59*'MT or KL'!$D79/1000000</f>
        <v>0</v>
      </c>
      <c r="G79" s="10">
        <f>'Jessore R'!G59</f>
        <v>0</v>
      </c>
      <c r="H79" s="20">
        <f>'Jessore R'!H59*'MT or KL'!$D79/1000000</f>
        <v>0</v>
      </c>
      <c r="I79" s="10">
        <f>'Jessore R'!I59</f>
        <v>0</v>
      </c>
      <c r="J79" s="20">
        <f>'Jessore R'!J59*'MT or KL'!$D79/1000000</f>
        <v>0</v>
      </c>
      <c r="K79" s="10">
        <f>'Jessore R'!K59</f>
        <v>0</v>
      </c>
      <c r="L79" s="26">
        <f t="shared" si="0"/>
        <v>0</v>
      </c>
      <c r="M79" s="42">
        <f t="shared" si="1"/>
        <v>0</v>
      </c>
      <c r="N79" s="20">
        <f>'Jessore R'!N59*'MT or KL'!$D79/1000000</f>
        <v>0</v>
      </c>
      <c r="O79" s="10">
        <f>'Jessore R'!O59</f>
        <v>0</v>
      </c>
      <c r="P79" s="20">
        <f>'Jessore R'!P59*'MT or KL'!$D79/1000000</f>
        <v>0</v>
      </c>
      <c r="Q79" s="10">
        <f>'Jessore R'!Q59</f>
        <v>0</v>
      </c>
      <c r="R79" s="20">
        <f>'Jessore R'!R59*'MT or KL'!$D79/1000000</f>
        <v>0.32</v>
      </c>
      <c r="S79" s="10">
        <f>'Jessore R'!S59</f>
        <v>2.7199999999999998E-2</v>
      </c>
      <c r="T79" s="26">
        <f t="shared" si="2"/>
        <v>0.32</v>
      </c>
      <c r="U79" s="42">
        <f t="shared" si="3"/>
        <v>2.7199999999999998E-2</v>
      </c>
      <c r="V79" s="20">
        <f>'Jessore R'!V59*'MT or KL'!$D79/1000000</f>
        <v>0.5</v>
      </c>
      <c r="W79" s="10">
        <f>'Jessore R'!W59</f>
        <v>4.2500000000000003E-2</v>
      </c>
      <c r="X79" s="20">
        <f>'Jessore R'!X59*'MT or KL'!$D79/1000000</f>
        <v>0</v>
      </c>
      <c r="Y79" s="10">
        <f>'Jessore R'!Y59</f>
        <v>0</v>
      </c>
      <c r="Z79" s="20">
        <f>'Jessore R'!Z59*'MT or KL'!$D79/1000000</f>
        <v>0</v>
      </c>
      <c r="AA79" s="10">
        <f>'Jessore R'!AA59</f>
        <v>0</v>
      </c>
      <c r="AB79" s="26">
        <f t="shared" si="4"/>
        <v>0.5</v>
      </c>
      <c r="AC79" s="42">
        <f t="shared" si="5"/>
        <v>4.2500000000000003E-2</v>
      </c>
      <c r="AD79" s="20">
        <f>'Jessore R'!AD59*'MT or KL'!$D79/1000000</f>
        <v>0</v>
      </c>
      <c r="AE79" s="10">
        <f>'Jessore R'!AE59</f>
        <v>0</v>
      </c>
      <c r="AF79" s="20">
        <f>'Jessore R'!AF59*'MT or KL'!$D79/1000000</f>
        <v>0</v>
      </c>
      <c r="AG79" s="10">
        <f>'Jessore R'!AG59</f>
        <v>0</v>
      </c>
      <c r="AH79" s="20">
        <f>'Jessore R'!AH59*'MT or KL'!$D79/1000000</f>
        <v>0</v>
      </c>
      <c r="AI79" s="10">
        <f>'Jessore R'!AI59</f>
        <v>0</v>
      </c>
      <c r="AJ79" s="26">
        <f t="shared" si="6"/>
        <v>0</v>
      </c>
      <c r="AK79" s="42">
        <f t="shared" si="7"/>
        <v>0</v>
      </c>
      <c r="AL79" s="26">
        <f t="shared" si="8"/>
        <v>0.82000000000000006</v>
      </c>
      <c r="AM79" s="42">
        <f t="shared" si="9"/>
        <v>6.9699999999999998E-2</v>
      </c>
    </row>
    <row r="80" spans="1:39" s="15" customFormat="1" ht="17.25" hidden="1" customHeight="1" outlineLevel="2">
      <c r="A80" s="13">
        <v>50</v>
      </c>
      <c r="B80" s="9" t="s">
        <v>110</v>
      </c>
      <c r="C80" s="13" t="s">
        <v>39</v>
      </c>
      <c r="D80" s="36">
        <v>2000</v>
      </c>
      <c r="E80" s="11">
        <v>163</v>
      </c>
      <c r="F80" s="20">
        <f>'Jessore R'!F60*'MT or KL'!$D80/1000000</f>
        <v>0</v>
      </c>
      <c r="G80" s="10">
        <f>'Jessore R'!G60</f>
        <v>0</v>
      </c>
      <c r="H80" s="20">
        <f>'Jessore R'!H60*'MT or KL'!$D80/1000000</f>
        <v>0</v>
      </c>
      <c r="I80" s="10">
        <f>'Jessore R'!I60</f>
        <v>0</v>
      </c>
      <c r="J80" s="20">
        <f>'Jessore R'!J60*'MT or KL'!$D80/1000000</f>
        <v>0</v>
      </c>
      <c r="K80" s="10">
        <f>'Jessore R'!K60</f>
        <v>0</v>
      </c>
      <c r="L80" s="26">
        <f t="shared" si="0"/>
        <v>0</v>
      </c>
      <c r="M80" s="42">
        <f t="shared" si="1"/>
        <v>0</v>
      </c>
      <c r="N80" s="20">
        <f>'Jessore R'!N60*'MT or KL'!$D80/1000000</f>
        <v>0</v>
      </c>
      <c r="O80" s="10">
        <f>'Jessore R'!O60</f>
        <v>0</v>
      </c>
      <c r="P80" s="20">
        <f>'Jessore R'!P60*'MT or KL'!$D80/1000000</f>
        <v>0</v>
      </c>
      <c r="Q80" s="10">
        <f>'Jessore R'!Q60</f>
        <v>0</v>
      </c>
      <c r="R80" s="20">
        <f>'Jessore R'!R60*'MT or KL'!$D80/1000000</f>
        <v>0</v>
      </c>
      <c r="S80" s="10">
        <f>'Jessore R'!S60</f>
        <v>0</v>
      </c>
      <c r="T80" s="26">
        <f t="shared" si="2"/>
        <v>0</v>
      </c>
      <c r="U80" s="42">
        <f t="shared" si="3"/>
        <v>0</v>
      </c>
      <c r="V80" s="20">
        <f>'Jessore R'!V60*'MT or KL'!$D80/1000000</f>
        <v>0</v>
      </c>
      <c r="W80" s="10">
        <f>'Jessore R'!W60</f>
        <v>0</v>
      </c>
      <c r="X80" s="20">
        <f>'Jessore R'!X60*'MT or KL'!$D80/1000000</f>
        <v>0</v>
      </c>
      <c r="Y80" s="10">
        <f>'Jessore R'!Y60</f>
        <v>0</v>
      </c>
      <c r="Z80" s="20">
        <f>'Jessore R'!Z60*'MT or KL'!$D80/1000000</f>
        <v>0</v>
      </c>
      <c r="AA80" s="10">
        <f>'Jessore R'!AA60</f>
        <v>0</v>
      </c>
      <c r="AB80" s="26">
        <f t="shared" si="4"/>
        <v>0</v>
      </c>
      <c r="AC80" s="42">
        <f t="shared" si="5"/>
        <v>0</v>
      </c>
      <c r="AD80" s="20">
        <f>'Jessore R'!AD60*'MT or KL'!$D80/1000000</f>
        <v>0</v>
      </c>
      <c r="AE80" s="10">
        <f>'Jessore R'!AE60</f>
        <v>0</v>
      </c>
      <c r="AF80" s="20">
        <f>'Jessore R'!AF60*'MT or KL'!$D80/1000000</f>
        <v>0</v>
      </c>
      <c r="AG80" s="10">
        <f>'Jessore R'!AG60</f>
        <v>0</v>
      </c>
      <c r="AH80" s="20">
        <f>'Jessore R'!AH60*'MT or KL'!$D80/1000000</f>
        <v>0</v>
      </c>
      <c r="AI80" s="10">
        <f>'Jessore R'!AI60</f>
        <v>0</v>
      </c>
      <c r="AJ80" s="26">
        <f t="shared" si="6"/>
        <v>0</v>
      </c>
      <c r="AK80" s="42">
        <f t="shared" si="7"/>
        <v>0</v>
      </c>
      <c r="AL80" s="26">
        <f t="shared" si="8"/>
        <v>0</v>
      </c>
      <c r="AM80" s="42">
        <f t="shared" si="9"/>
        <v>0</v>
      </c>
    </row>
    <row r="81" spans="1:39" s="15" customFormat="1" ht="17.25" customHeight="1" outlineLevel="1" collapsed="1">
      <c r="A81" s="13"/>
      <c r="B81" s="46" t="s">
        <v>184</v>
      </c>
      <c r="C81" s="13"/>
      <c r="D81" s="36"/>
      <c r="E81" s="11"/>
      <c r="F81" s="20">
        <f t="shared" ref="F81:AM81" si="30">SUBTOTAL(9,F79:F80)</f>
        <v>0</v>
      </c>
      <c r="G81" s="10">
        <f t="shared" si="30"/>
        <v>0</v>
      </c>
      <c r="H81" s="20">
        <f t="shared" si="30"/>
        <v>0</v>
      </c>
      <c r="I81" s="10">
        <f t="shared" si="30"/>
        <v>0</v>
      </c>
      <c r="J81" s="20">
        <f t="shared" si="30"/>
        <v>0</v>
      </c>
      <c r="K81" s="10">
        <f t="shared" si="30"/>
        <v>0</v>
      </c>
      <c r="L81" s="26">
        <f t="shared" si="30"/>
        <v>0</v>
      </c>
      <c r="M81" s="42">
        <f t="shared" si="30"/>
        <v>0</v>
      </c>
      <c r="N81" s="20">
        <f t="shared" si="30"/>
        <v>0</v>
      </c>
      <c r="O81" s="10">
        <f t="shared" si="30"/>
        <v>0</v>
      </c>
      <c r="P81" s="20">
        <f t="shared" si="30"/>
        <v>0</v>
      </c>
      <c r="Q81" s="10">
        <f t="shared" si="30"/>
        <v>0</v>
      </c>
      <c r="R81" s="20">
        <f t="shared" si="30"/>
        <v>0.32</v>
      </c>
      <c r="S81" s="10">
        <f t="shared" si="30"/>
        <v>2.7199999999999998E-2</v>
      </c>
      <c r="T81" s="26">
        <f t="shared" si="30"/>
        <v>0.32</v>
      </c>
      <c r="U81" s="42">
        <f t="shared" si="30"/>
        <v>2.7199999999999998E-2</v>
      </c>
      <c r="V81" s="20">
        <f t="shared" si="30"/>
        <v>0.5</v>
      </c>
      <c r="W81" s="10">
        <f t="shared" si="30"/>
        <v>4.2500000000000003E-2</v>
      </c>
      <c r="X81" s="20">
        <f t="shared" si="30"/>
        <v>0</v>
      </c>
      <c r="Y81" s="10">
        <f t="shared" si="30"/>
        <v>0</v>
      </c>
      <c r="Z81" s="20">
        <f t="shared" si="30"/>
        <v>0</v>
      </c>
      <c r="AA81" s="10">
        <f t="shared" si="30"/>
        <v>0</v>
      </c>
      <c r="AB81" s="26">
        <f t="shared" si="30"/>
        <v>0.5</v>
      </c>
      <c r="AC81" s="42">
        <f t="shared" si="30"/>
        <v>4.2500000000000003E-2</v>
      </c>
      <c r="AD81" s="20">
        <f t="shared" si="30"/>
        <v>0</v>
      </c>
      <c r="AE81" s="10">
        <f t="shared" si="30"/>
        <v>0</v>
      </c>
      <c r="AF81" s="20">
        <f t="shared" si="30"/>
        <v>0</v>
      </c>
      <c r="AG81" s="10">
        <f t="shared" si="30"/>
        <v>0</v>
      </c>
      <c r="AH81" s="20">
        <f t="shared" si="30"/>
        <v>0</v>
      </c>
      <c r="AI81" s="10">
        <f t="shared" si="30"/>
        <v>0</v>
      </c>
      <c r="AJ81" s="26">
        <f t="shared" si="30"/>
        <v>0</v>
      </c>
      <c r="AK81" s="42">
        <f t="shared" si="30"/>
        <v>0</v>
      </c>
      <c r="AL81" s="26">
        <f t="shared" si="30"/>
        <v>0.82000000000000006</v>
      </c>
      <c r="AM81" s="42">
        <f t="shared" si="30"/>
        <v>6.9699999999999998E-2</v>
      </c>
    </row>
    <row r="82" spans="1:39" s="15" customFormat="1" ht="17.25" hidden="1" customHeight="1" outlineLevel="2">
      <c r="A82" s="13">
        <v>51</v>
      </c>
      <c r="B82" s="9" t="s">
        <v>112</v>
      </c>
      <c r="C82" s="13" t="s">
        <v>136</v>
      </c>
      <c r="D82" s="36">
        <v>1000</v>
      </c>
      <c r="E82" s="11">
        <v>85</v>
      </c>
      <c r="F82" s="20">
        <f>'Jessore R'!F61*'MT or KL'!$D82/1000000</f>
        <v>3.1</v>
      </c>
      <c r="G82" s="10">
        <f>'Jessore R'!G61</f>
        <v>0.26350000000000001</v>
      </c>
      <c r="H82" s="20">
        <f>'Jessore R'!H61*'MT or KL'!$D82/1000000</f>
        <v>2.1</v>
      </c>
      <c r="I82" s="10">
        <f>'Jessore R'!I61</f>
        <v>0.17849999999999999</v>
      </c>
      <c r="J82" s="20">
        <f>'Jessore R'!J61*'MT or KL'!$D82/1000000</f>
        <v>0</v>
      </c>
      <c r="K82" s="10">
        <f>'Jessore R'!K61</f>
        <v>0</v>
      </c>
      <c r="L82" s="26">
        <f t="shared" si="0"/>
        <v>5.2</v>
      </c>
      <c r="M82" s="42">
        <f t="shared" si="1"/>
        <v>0.442</v>
      </c>
      <c r="N82" s="20">
        <f>'Jessore R'!N61*'MT or KL'!$D82/1000000</f>
        <v>0.1</v>
      </c>
      <c r="O82" s="10">
        <f>'Jessore R'!O61</f>
        <v>8.5000000000000006E-3</v>
      </c>
      <c r="P82" s="20">
        <f>'Jessore R'!P61*'MT or KL'!$D82/1000000</f>
        <v>0.1</v>
      </c>
      <c r="Q82" s="10">
        <f>'Jessore R'!Q61</f>
        <v>8.5000000000000006E-3</v>
      </c>
      <c r="R82" s="20">
        <f>'Jessore R'!R61*'MT or KL'!$D82/1000000</f>
        <v>2.1</v>
      </c>
      <c r="S82" s="10">
        <f>'Jessore R'!S61</f>
        <v>0.17849999999999999</v>
      </c>
      <c r="T82" s="26">
        <f t="shared" si="2"/>
        <v>2.3000000000000003</v>
      </c>
      <c r="U82" s="42">
        <f t="shared" si="3"/>
        <v>0.19550000000000001</v>
      </c>
      <c r="V82" s="20">
        <f>'Jessore R'!V61*'MT or KL'!$D82/1000000</f>
        <v>1.3</v>
      </c>
      <c r="W82" s="10">
        <f>'Jessore R'!W61</f>
        <v>0.1105</v>
      </c>
      <c r="X82" s="20">
        <f>'Jessore R'!X61*'MT or KL'!$D82/1000000</f>
        <v>0.35</v>
      </c>
      <c r="Y82" s="10">
        <f>'Jessore R'!Y61</f>
        <v>2.9749999999999999E-2</v>
      </c>
      <c r="Z82" s="20">
        <f>'Jessore R'!Z61*'MT or KL'!$D82/1000000</f>
        <v>0.25</v>
      </c>
      <c r="AA82" s="10">
        <f>'Jessore R'!AA61</f>
        <v>2.1250000000000002E-2</v>
      </c>
      <c r="AB82" s="26">
        <f t="shared" si="4"/>
        <v>1.9</v>
      </c>
      <c r="AC82" s="42">
        <f t="shared" si="5"/>
        <v>0.16149999999999998</v>
      </c>
      <c r="AD82" s="20">
        <f>'Jessore R'!AD61*'MT or KL'!$D82/1000000</f>
        <v>0.05</v>
      </c>
      <c r="AE82" s="10">
        <f>'Jessore R'!AE61</f>
        <v>4.2500000000000003E-3</v>
      </c>
      <c r="AF82" s="20">
        <f>'Jessore R'!AF61*'MT or KL'!$D82/1000000</f>
        <v>0.9</v>
      </c>
      <c r="AG82" s="10">
        <f>'Jessore R'!AG61</f>
        <v>7.6499999999999999E-2</v>
      </c>
      <c r="AH82" s="20">
        <f>'Jessore R'!AH61*'MT or KL'!$D82/1000000</f>
        <v>1</v>
      </c>
      <c r="AI82" s="10">
        <f>'Jessore R'!AI61</f>
        <v>8.5000000000000006E-2</v>
      </c>
      <c r="AJ82" s="26">
        <f t="shared" si="6"/>
        <v>1.9500000000000002</v>
      </c>
      <c r="AK82" s="42">
        <f t="shared" si="7"/>
        <v>0.16575000000000001</v>
      </c>
      <c r="AL82" s="26">
        <f t="shared" si="8"/>
        <v>11.350000000000001</v>
      </c>
      <c r="AM82" s="42">
        <f t="shared" si="9"/>
        <v>0.96475</v>
      </c>
    </row>
    <row r="83" spans="1:39" s="15" customFormat="1" ht="17.25" hidden="1" customHeight="1" outlineLevel="2">
      <c r="A83" s="31">
        <v>52</v>
      </c>
      <c r="B83" s="9" t="s">
        <v>112</v>
      </c>
      <c r="C83" s="13" t="s">
        <v>43</v>
      </c>
      <c r="D83" s="36">
        <v>2000</v>
      </c>
      <c r="E83" s="11">
        <v>163</v>
      </c>
      <c r="F83" s="20">
        <f>'Jessore R'!F62*'MT or KL'!$D83/1000000</f>
        <v>0</v>
      </c>
      <c r="G83" s="10">
        <f>'Jessore R'!G62</f>
        <v>0</v>
      </c>
      <c r="H83" s="20">
        <f>'Jessore R'!H62*'MT or KL'!$D83/1000000</f>
        <v>0</v>
      </c>
      <c r="I83" s="10">
        <f>'Jessore R'!I62</f>
        <v>0</v>
      </c>
      <c r="J83" s="20">
        <f>'Jessore R'!J62*'MT or KL'!$D83/1000000</f>
        <v>0</v>
      </c>
      <c r="K83" s="10">
        <f>'Jessore R'!K62</f>
        <v>0</v>
      </c>
      <c r="L83" s="26">
        <f t="shared" si="0"/>
        <v>0</v>
      </c>
      <c r="M83" s="42">
        <f t="shared" si="1"/>
        <v>0</v>
      </c>
      <c r="N83" s="20">
        <f>'Jessore R'!N62*'MT or KL'!$D83/1000000</f>
        <v>0</v>
      </c>
      <c r="O83" s="10">
        <f>'Jessore R'!O62</f>
        <v>0</v>
      </c>
      <c r="P83" s="20">
        <f>'Jessore R'!P62*'MT or KL'!$D83/1000000</f>
        <v>0</v>
      </c>
      <c r="Q83" s="10">
        <f>'Jessore R'!Q62</f>
        <v>0</v>
      </c>
      <c r="R83" s="20">
        <f>'Jessore R'!R62*'MT or KL'!$D83/1000000</f>
        <v>0</v>
      </c>
      <c r="S83" s="10">
        <f>'Jessore R'!S62</f>
        <v>0</v>
      </c>
      <c r="T83" s="26">
        <f t="shared" si="2"/>
        <v>0</v>
      </c>
      <c r="U83" s="42">
        <f t="shared" si="3"/>
        <v>0</v>
      </c>
      <c r="V83" s="20">
        <f>'Jessore R'!V62*'MT or KL'!$D83/1000000</f>
        <v>0</v>
      </c>
      <c r="W83" s="10">
        <f>'Jessore R'!W62</f>
        <v>0</v>
      </c>
      <c r="X83" s="20">
        <f>'Jessore R'!X62*'MT or KL'!$D83/1000000</f>
        <v>0.2</v>
      </c>
      <c r="Y83" s="10">
        <f>'Jessore R'!Y62</f>
        <v>1.6299999999999999E-2</v>
      </c>
      <c r="Z83" s="20">
        <f>'Jessore R'!Z62*'MT or KL'!$D83/1000000</f>
        <v>0</v>
      </c>
      <c r="AA83" s="10">
        <f>'Jessore R'!AA62</f>
        <v>0</v>
      </c>
      <c r="AB83" s="26">
        <f t="shared" si="4"/>
        <v>0.2</v>
      </c>
      <c r="AC83" s="42">
        <f t="shared" si="5"/>
        <v>1.6299999999999999E-2</v>
      </c>
      <c r="AD83" s="20">
        <f>'Jessore R'!AD62*'MT or KL'!$D83/1000000</f>
        <v>0</v>
      </c>
      <c r="AE83" s="10">
        <f>'Jessore R'!AE62</f>
        <v>0</v>
      </c>
      <c r="AF83" s="20">
        <f>'Jessore R'!AF62*'MT or KL'!$D83/1000000</f>
        <v>0</v>
      </c>
      <c r="AG83" s="10">
        <f>'Jessore R'!AG62</f>
        <v>0</v>
      </c>
      <c r="AH83" s="20">
        <f>'Jessore R'!AH62*'MT or KL'!$D83/1000000</f>
        <v>0</v>
      </c>
      <c r="AI83" s="10">
        <f>'Jessore R'!AI62</f>
        <v>0</v>
      </c>
      <c r="AJ83" s="26">
        <f t="shared" si="6"/>
        <v>0</v>
      </c>
      <c r="AK83" s="42">
        <f t="shared" si="7"/>
        <v>0</v>
      </c>
      <c r="AL83" s="26">
        <f t="shared" si="8"/>
        <v>0.2</v>
      </c>
      <c r="AM83" s="42">
        <f t="shared" si="9"/>
        <v>1.6299999999999999E-2</v>
      </c>
    </row>
    <row r="84" spans="1:39" s="15" customFormat="1" ht="17.25" customHeight="1" outlineLevel="1" collapsed="1">
      <c r="A84" s="31"/>
      <c r="B84" s="46" t="s">
        <v>185</v>
      </c>
      <c r="C84" s="13"/>
      <c r="D84" s="36"/>
      <c r="E84" s="11"/>
      <c r="F84" s="20">
        <f t="shared" ref="F84:AM84" si="31">SUBTOTAL(9,F82:F83)</f>
        <v>3.1</v>
      </c>
      <c r="G84" s="10">
        <f t="shared" si="31"/>
        <v>0.26350000000000001</v>
      </c>
      <c r="H84" s="20">
        <f t="shared" si="31"/>
        <v>2.1</v>
      </c>
      <c r="I84" s="10">
        <f t="shared" si="31"/>
        <v>0.17849999999999999</v>
      </c>
      <c r="J84" s="20">
        <f t="shared" si="31"/>
        <v>0</v>
      </c>
      <c r="K84" s="10">
        <f t="shared" si="31"/>
        <v>0</v>
      </c>
      <c r="L84" s="26">
        <f t="shared" si="31"/>
        <v>5.2</v>
      </c>
      <c r="M84" s="42">
        <f t="shared" si="31"/>
        <v>0.442</v>
      </c>
      <c r="N84" s="20">
        <f t="shared" si="31"/>
        <v>0.1</v>
      </c>
      <c r="O84" s="10">
        <f t="shared" si="31"/>
        <v>8.5000000000000006E-3</v>
      </c>
      <c r="P84" s="20">
        <f t="shared" si="31"/>
        <v>0.1</v>
      </c>
      <c r="Q84" s="10">
        <f t="shared" si="31"/>
        <v>8.5000000000000006E-3</v>
      </c>
      <c r="R84" s="20">
        <f t="shared" si="31"/>
        <v>2.1</v>
      </c>
      <c r="S84" s="10">
        <f t="shared" si="31"/>
        <v>0.17849999999999999</v>
      </c>
      <c r="T84" s="26">
        <f t="shared" si="31"/>
        <v>2.3000000000000003</v>
      </c>
      <c r="U84" s="42">
        <f t="shared" si="31"/>
        <v>0.19550000000000001</v>
      </c>
      <c r="V84" s="20">
        <f t="shared" si="31"/>
        <v>1.3</v>
      </c>
      <c r="W84" s="10">
        <f t="shared" si="31"/>
        <v>0.1105</v>
      </c>
      <c r="X84" s="20">
        <f t="shared" si="31"/>
        <v>0.55000000000000004</v>
      </c>
      <c r="Y84" s="10">
        <f t="shared" si="31"/>
        <v>4.6049999999999994E-2</v>
      </c>
      <c r="Z84" s="20">
        <f t="shared" si="31"/>
        <v>0.25</v>
      </c>
      <c r="AA84" s="10">
        <f t="shared" si="31"/>
        <v>2.1250000000000002E-2</v>
      </c>
      <c r="AB84" s="26">
        <f t="shared" si="31"/>
        <v>2.1</v>
      </c>
      <c r="AC84" s="42">
        <f t="shared" si="31"/>
        <v>0.17779999999999999</v>
      </c>
      <c r="AD84" s="20">
        <f t="shared" si="31"/>
        <v>0.05</v>
      </c>
      <c r="AE84" s="10">
        <f t="shared" si="31"/>
        <v>4.2500000000000003E-3</v>
      </c>
      <c r="AF84" s="20">
        <f t="shared" si="31"/>
        <v>0.9</v>
      </c>
      <c r="AG84" s="10">
        <f t="shared" si="31"/>
        <v>7.6499999999999999E-2</v>
      </c>
      <c r="AH84" s="20">
        <f t="shared" si="31"/>
        <v>1</v>
      </c>
      <c r="AI84" s="10">
        <f t="shared" si="31"/>
        <v>8.5000000000000006E-2</v>
      </c>
      <c r="AJ84" s="26">
        <f t="shared" si="31"/>
        <v>1.9500000000000002</v>
      </c>
      <c r="AK84" s="42">
        <f t="shared" si="31"/>
        <v>0.16575000000000001</v>
      </c>
      <c r="AL84" s="26">
        <f t="shared" si="31"/>
        <v>11.55</v>
      </c>
      <c r="AM84" s="42">
        <f t="shared" si="31"/>
        <v>0.98104999999999998</v>
      </c>
    </row>
    <row r="85" spans="1:39" s="15" customFormat="1" ht="17.25" hidden="1" customHeight="1" outlineLevel="2">
      <c r="A85" s="13">
        <v>53</v>
      </c>
      <c r="B85" s="9" t="s">
        <v>111</v>
      </c>
      <c r="C85" s="13" t="s">
        <v>44</v>
      </c>
      <c r="D85" s="36">
        <v>1000</v>
      </c>
      <c r="E85" s="11">
        <v>152</v>
      </c>
      <c r="F85" s="20">
        <f>'Jessore R'!F63*'MT or KL'!$D85/1000000</f>
        <v>2.1</v>
      </c>
      <c r="G85" s="10">
        <f>'Jessore R'!G63</f>
        <v>0.31919999999999998</v>
      </c>
      <c r="H85" s="20">
        <f>'Jessore R'!H63*'MT or KL'!$D85/1000000</f>
        <v>1</v>
      </c>
      <c r="I85" s="10">
        <f>'Jessore R'!I63</f>
        <v>0.152</v>
      </c>
      <c r="J85" s="20">
        <f>'Jessore R'!J63*'MT or KL'!$D85/1000000</f>
        <v>0.94</v>
      </c>
      <c r="K85" s="10">
        <f>'Jessore R'!K63</f>
        <v>0.14288000000000001</v>
      </c>
      <c r="L85" s="26">
        <f t="shared" si="0"/>
        <v>4.04</v>
      </c>
      <c r="M85" s="42">
        <f t="shared" si="1"/>
        <v>0.61407999999999996</v>
      </c>
      <c r="N85" s="20">
        <f>'Jessore R'!N63*'MT or KL'!$D85/1000000</f>
        <v>0.16</v>
      </c>
      <c r="O85" s="10">
        <f>'Jessore R'!O63</f>
        <v>2.4320000000000001E-2</v>
      </c>
      <c r="P85" s="20">
        <f>'Jessore R'!P63*'MT or KL'!$D85/1000000</f>
        <v>0.4</v>
      </c>
      <c r="Q85" s="10">
        <f>'Jessore R'!Q63</f>
        <v>6.08E-2</v>
      </c>
      <c r="R85" s="20">
        <f>'Jessore R'!R63*'MT or KL'!$D85/1000000</f>
        <v>1.53</v>
      </c>
      <c r="S85" s="10">
        <f>'Jessore R'!S63</f>
        <v>0.23255999999999999</v>
      </c>
      <c r="T85" s="26">
        <f t="shared" si="2"/>
        <v>2.09</v>
      </c>
      <c r="U85" s="42">
        <f t="shared" si="3"/>
        <v>0.31767999999999996</v>
      </c>
      <c r="V85" s="20">
        <f>'Jessore R'!V63*'MT or KL'!$D85/1000000</f>
        <v>0.75</v>
      </c>
      <c r="W85" s="10">
        <f>'Jessore R'!W63</f>
        <v>0.114</v>
      </c>
      <c r="X85" s="20">
        <f>'Jessore R'!X63*'MT or KL'!$D85/1000000</f>
        <v>0.45</v>
      </c>
      <c r="Y85" s="10">
        <f>'Jessore R'!Y63</f>
        <v>6.8400000000000002E-2</v>
      </c>
      <c r="Z85" s="20">
        <f>'Jessore R'!Z63*'MT or KL'!$D85/1000000</f>
        <v>0.5</v>
      </c>
      <c r="AA85" s="10">
        <f>'Jessore R'!AA63</f>
        <v>7.5999999999999998E-2</v>
      </c>
      <c r="AB85" s="26">
        <f t="shared" si="4"/>
        <v>1.7</v>
      </c>
      <c r="AC85" s="42">
        <f t="shared" si="5"/>
        <v>0.25840000000000002</v>
      </c>
      <c r="AD85" s="20">
        <f>'Jessore R'!AD63*'MT or KL'!$D85/1000000</f>
        <v>0</v>
      </c>
      <c r="AE85" s="10">
        <f>'Jessore R'!AE63</f>
        <v>0</v>
      </c>
      <c r="AF85" s="20">
        <f>'Jessore R'!AF63*'MT or KL'!$D85/1000000</f>
        <v>0</v>
      </c>
      <c r="AG85" s="10">
        <f>'Jessore R'!AG63</f>
        <v>0</v>
      </c>
      <c r="AH85" s="20">
        <f>'Jessore R'!AH63*'MT or KL'!$D85/1000000</f>
        <v>0.2</v>
      </c>
      <c r="AI85" s="10">
        <f>'Jessore R'!AI63</f>
        <v>3.04E-2</v>
      </c>
      <c r="AJ85" s="26">
        <f t="shared" si="6"/>
        <v>0.2</v>
      </c>
      <c r="AK85" s="42">
        <f t="shared" si="7"/>
        <v>3.04E-2</v>
      </c>
      <c r="AL85" s="26">
        <f t="shared" si="8"/>
        <v>8.0299999999999994</v>
      </c>
      <c r="AM85" s="42">
        <f t="shared" si="9"/>
        <v>1.2205599999999999</v>
      </c>
    </row>
    <row r="86" spans="1:39" s="15" customFormat="1" ht="17.25" hidden="1" customHeight="1" outlineLevel="2">
      <c r="A86" s="13">
        <v>54</v>
      </c>
      <c r="B86" s="9" t="s">
        <v>111</v>
      </c>
      <c r="C86" s="13" t="s">
        <v>40</v>
      </c>
      <c r="D86" s="36">
        <v>2000</v>
      </c>
      <c r="E86" s="11">
        <v>288</v>
      </c>
      <c r="F86" s="20">
        <f>'Jessore R'!F64*'MT or KL'!$D86/1000000</f>
        <v>0.6</v>
      </c>
      <c r="G86" s="10">
        <f>'Jessore R'!G64</f>
        <v>8.6400000000000005E-2</v>
      </c>
      <c r="H86" s="20">
        <f>'Jessore R'!H64*'MT or KL'!$D86/1000000</f>
        <v>0.2</v>
      </c>
      <c r="I86" s="10">
        <f>'Jessore R'!I64</f>
        <v>2.8799999999999999E-2</v>
      </c>
      <c r="J86" s="20">
        <f>'Jessore R'!J64*'MT or KL'!$D86/1000000</f>
        <v>0.4</v>
      </c>
      <c r="K86" s="10">
        <f>'Jessore R'!K64</f>
        <v>5.7599999999999998E-2</v>
      </c>
      <c r="L86" s="26">
        <f t="shared" si="0"/>
        <v>1.2000000000000002</v>
      </c>
      <c r="M86" s="42">
        <f t="shared" si="1"/>
        <v>0.17280000000000001</v>
      </c>
      <c r="N86" s="20">
        <f>'Jessore R'!N64*'MT or KL'!$D86/1000000</f>
        <v>0</v>
      </c>
      <c r="O86" s="10">
        <f>'Jessore R'!O64</f>
        <v>0</v>
      </c>
      <c r="P86" s="20">
        <f>'Jessore R'!P64*'MT or KL'!$D86/1000000</f>
        <v>0.2</v>
      </c>
      <c r="Q86" s="10">
        <f>'Jessore R'!Q64</f>
        <v>2.8799999999999999E-2</v>
      </c>
      <c r="R86" s="20">
        <f>'Jessore R'!R64*'MT or KL'!$D86/1000000</f>
        <v>0.20399999999999999</v>
      </c>
      <c r="S86" s="10">
        <f>'Jessore R'!S64</f>
        <v>2.9375999999999999E-2</v>
      </c>
      <c r="T86" s="26">
        <f t="shared" si="2"/>
        <v>0.40400000000000003</v>
      </c>
      <c r="U86" s="42">
        <f t="shared" si="3"/>
        <v>5.8175999999999999E-2</v>
      </c>
      <c r="V86" s="20">
        <f>'Jessore R'!V64*'MT or KL'!$D86/1000000</f>
        <v>0.12</v>
      </c>
      <c r="W86" s="10">
        <f>'Jessore R'!W64</f>
        <v>1.728E-2</v>
      </c>
      <c r="X86" s="20">
        <f>'Jessore R'!X64*'MT or KL'!$D86/1000000</f>
        <v>0.29799999999999999</v>
      </c>
      <c r="Y86" s="10">
        <f>'Jessore R'!Y64</f>
        <v>4.2911999999999999E-2</v>
      </c>
      <c r="Z86" s="20">
        <f>'Jessore R'!Z64*'MT or KL'!$D86/1000000</f>
        <v>0.16</v>
      </c>
      <c r="AA86" s="10">
        <f>'Jessore R'!AA64</f>
        <v>2.3040000000000001E-2</v>
      </c>
      <c r="AB86" s="26">
        <f t="shared" si="4"/>
        <v>0.57799999999999996</v>
      </c>
      <c r="AC86" s="42">
        <f t="shared" si="5"/>
        <v>8.3232E-2</v>
      </c>
      <c r="AD86" s="20">
        <f>'Jessore R'!AD64*'MT or KL'!$D86/1000000</f>
        <v>0</v>
      </c>
      <c r="AE86" s="10">
        <f>'Jessore R'!AE64</f>
        <v>0</v>
      </c>
      <c r="AF86" s="20">
        <f>'Jessore R'!AF64*'MT or KL'!$D86/1000000</f>
        <v>0</v>
      </c>
      <c r="AG86" s="10">
        <f>'Jessore R'!AG64</f>
        <v>0</v>
      </c>
      <c r="AH86" s="20">
        <f>'Jessore R'!AH64*'MT or KL'!$D86/1000000</f>
        <v>0</v>
      </c>
      <c r="AI86" s="10">
        <f>'Jessore R'!AI64</f>
        <v>0</v>
      </c>
      <c r="AJ86" s="26">
        <f t="shared" si="6"/>
        <v>0</v>
      </c>
      <c r="AK86" s="42">
        <f t="shared" si="7"/>
        <v>0</v>
      </c>
      <c r="AL86" s="26">
        <f t="shared" si="8"/>
        <v>2.1819999999999999</v>
      </c>
      <c r="AM86" s="42">
        <f t="shared" si="9"/>
        <v>0.31420800000000004</v>
      </c>
    </row>
    <row r="87" spans="1:39" s="15" customFormat="1" ht="17.25" customHeight="1" outlineLevel="1" collapsed="1">
      <c r="A87" s="31"/>
      <c r="B87" s="46" t="s">
        <v>186</v>
      </c>
      <c r="C87" s="13"/>
      <c r="D87" s="36"/>
      <c r="E87" s="11"/>
      <c r="F87" s="20">
        <f t="shared" ref="F87:AM87" si="32">SUBTOTAL(9,F85:F86)</f>
        <v>2.7</v>
      </c>
      <c r="G87" s="10">
        <f t="shared" si="32"/>
        <v>0.40559999999999996</v>
      </c>
      <c r="H87" s="20">
        <f t="shared" si="32"/>
        <v>1.2</v>
      </c>
      <c r="I87" s="10">
        <f t="shared" si="32"/>
        <v>0.18079999999999999</v>
      </c>
      <c r="J87" s="20">
        <f t="shared" si="32"/>
        <v>1.3399999999999999</v>
      </c>
      <c r="K87" s="10">
        <f t="shared" si="32"/>
        <v>0.20047999999999999</v>
      </c>
      <c r="L87" s="26">
        <f t="shared" si="32"/>
        <v>5.24</v>
      </c>
      <c r="M87" s="42">
        <f t="shared" si="32"/>
        <v>0.78688000000000002</v>
      </c>
      <c r="N87" s="20">
        <f t="shared" si="32"/>
        <v>0.16</v>
      </c>
      <c r="O87" s="10">
        <f t="shared" si="32"/>
        <v>2.4320000000000001E-2</v>
      </c>
      <c r="P87" s="20">
        <f t="shared" si="32"/>
        <v>0.60000000000000009</v>
      </c>
      <c r="Q87" s="10">
        <f t="shared" si="32"/>
        <v>8.9599999999999999E-2</v>
      </c>
      <c r="R87" s="20">
        <f t="shared" si="32"/>
        <v>1.734</v>
      </c>
      <c r="S87" s="10">
        <f t="shared" si="32"/>
        <v>0.261936</v>
      </c>
      <c r="T87" s="26">
        <f t="shared" si="32"/>
        <v>2.4939999999999998</v>
      </c>
      <c r="U87" s="42">
        <f t="shared" si="32"/>
        <v>0.37585599999999997</v>
      </c>
      <c r="V87" s="20">
        <f t="shared" si="32"/>
        <v>0.87</v>
      </c>
      <c r="W87" s="10">
        <f t="shared" si="32"/>
        <v>0.13128000000000001</v>
      </c>
      <c r="X87" s="20">
        <f t="shared" si="32"/>
        <v>0.748</v>
      </c>
      <c r="Y87" s="10">
        <f t="shared" si="32"/>
        <v>0.11131199999999999</v>
      </c>
      <c r="Z87" s="20">
        <f t="shared" si="32"/>
        <v>0.66</v>
      </c>
      <c r="AA87" s="10">
        <f t="shared" si="32"/>
        <v>9.9040000000000003E-2</v>
      </c>
      <c r="AB87" s="26">
        <f t="shared" si="32"/>
        <v>2.278</v>
      </c>
      <c r="AC87" s="42">
        <f t="shared" si="32"/>
        <v>0.34163200000000005</v>
      </c>
      <c r="AD87" s="20">
        <f t="shared" si="32"/>
        <v>0</v>
      </c>
      <c r="AE87" s="10">
        <f t="shared" si="32"/>
        <v>0</v>
      </c>
      <c r="AF87" s="20">
        <f t="shared" si="32"/>
        <v>0</v>
      </c>
      <c r="AG87" s="10">
        <f t="shared" si="32"/>
        <v>0</v>
      </c>
      <c r="AH87" s="20">
        <f t="shared" si="32"/>
        <v>0.2</v>
      </c>
      <c r="AI87" s="10">
        <f t="shared" si="32"/>
        <v>3.04E-2</v>
      </c>
      <c r="AJ87" s="26">
        <f t="shared" si="32"/>
        <v>0.2</v>
      </c>
      <c r="AK87" s="42">
        <f t="shared" si="32"/>
        <v>3.04E-2</v>
      </c>
      <c r="AL87" s="26">
        <f t="shared" si="32"/>
        <v>10.212</v>
      </c>
      <c r="AM87" s="42">
        <f t="shared" si="32"/>
        <v>1.5347679999999999</v>
      </c>
    </row>
    <row r="88" spans="1:39" s="15" customFormat="1" ht="17.25" hidden="1" customHeight="1" outlineLevel="2">
      <c r="A88" s="31">
        <v>55</v>
      </c>
      <c r="B88" s="9" t="s">
        <v>114</v>
      </c>
      <c r="C88" s="13" t="s">
        <v>115</v>
      </c>
      <c r="D88" s="36">
        <v>500</v>
      </c>
      <c r="E88" s="11">
        <v>60</v>
      </c>
      <c r="F88" s="20">
        <f>'Jessore R'!F65*'MT or KL'!$D88/1000000</f>
        <v>0</v>
      </c>
      <c r="G88" s="10">
        <f>'Jessore R'!G65</f>
        <v>0</v>
      </c>
      <c r="H88" s="20">
        <f>'Jessore R'!H65*'MT or KL'!$D88/1000000</f>
        <v>0</v>
      </c>
      <c r="I88" s="10">
        <f>'Jessore R'!I65</f>
        <v>0</v>
      </c>
      <c r="J88" s="20">
        <f>'Jessore R'!J65*'MT or KL'!$D88/1000000</f>
        <v>0</v>
      </c>
      <c r="K88" s="10">
        <f>'Jessore R'!K65</f>
        <v>0</v>
      </c>
      <c r="L88" s="26">
        <f t="shared" si="0"/>
        <v>0</v>
      </c>
      <c r="M88" s="42">
        <f t="shared" si="1"/>
        <v>0</v>
      </c>
      <c r="N88" s="20">
        <f>'Jessore R'!N65*'MT or KL'!$D88/1000000</f>
        <v>0</v>
      </c>
      <c r="O88" s="10">
        <f>'Jessore R'!O65</f>
        <v>0</v>
      </c>
      <c r="P88" s="20">
        <f>'Jessore R'!P65*'MT or KL'!$D88/1000000</f>
        <v>0</v>
      </c>
      <c r="Q88" s="10">
        <f>'Jessore R'!Q65</f>
        <v>0</v>
      </c>
      <c r="R88" s="20">
        <f>'Jessore R'!R65*'MT or KL'!$D88/1000000</f>
        <v>0</v>
      </c>
      <c r="S88" s="10">
        <f>'Jessore R'!S65</f>
        <v>0</v>
      </c>
      <c r="T88" s="26">
        <f t="shared" si="2"/>
        <v>0</v>
      </c>
      <c r="U88" s="42">
        <f t="shared" si="3"/>
        <v>0</v>
      </c>
      <c r="V88" s="20">
        <f>'Jessore R'!V65*'MT or KL'!$D88/1000000</f>
        <v>0</v>
      </c>
      <c r="W88" s="10">
        <f>'Jessore R'!W65</f>
        <v>0</v>
      </c>
      <c r="X88" s="20">
        <f>'Jessore R'!X65*'MT or KL'!$D88/1000000</f>
        <v>2.5000000000000001E-2</v>
      </c>
      <c r="Y88" s="10">
        <f>'Jessore R'!Y65</f>
        <v>3.0000000000000001E-3</v>
      </c>
      <c r="Z88" s="20">
        <f>'Jessore R'!Z65*'MT or KL'!$D88/1000000</f>
        <v>0</v>
      </c>
      <c r="AA88" s="10">
        <f>'Jessore R'!AA65</f>
        <v>0</v>
      </c>
      <c r="AB88" s="26">
        <f t="shared" si="4"/>
        <v>2.5000000000000001E-2</v>
      </c>
      <c r="AC88" s="42">
        <f t="shared" si="5"/>
        <v>3.0000000000000001E-3</v>
      </c>
      <c r="AD88" s="20">
        <f>'Jessore R'!AD65*'MT or KL'!$D88/1000000</f>
        <v>0</v>
      </c>
      <c r="AE88" s="10">
        <f>'Jessore R'!AE65</f>
        <v>0</v>
      </c>
      <c r="AF88" s="20">
        <f>'Jessore R'!AF65*'MT or KL'!$D88/1000000</f>
        <v>0</v>
      </c>
      <c r="AG88" s="10">
        <f>'Jessore R'!AG65</f>
        <v>0</v>
      </c>
      <c r="AH88" s="20">
        <f>'Jessore R'!AH65*'MT or KL'!$D88/1000000</f>
        <v>0</v>
      </c>
      <c r="AI88" s="10">
        <f>'Jessore R'!AI65</f>
        <v>0</v>
      </c>
      <c r="AJ88" s="26">
        <f t="shared" si="6"/>
        <v>0</v>
      </c>
      <c r="AK88" s="42">
        <f t="shared" si="7"/>
        <v>0</v>
      </c>
      <c r="AL88" s="26">
        <f t="shared" si="8"/>
        <v>2.5000000000000001E-2</v>
      </c>
      <c r="AM88" s="42">
        <f t="shared" si="9"/>
        <v>3.0000000000000001E-3</v>
      </c>
    </row>
    <row r="89" spans="1:39" s="15" customFormat="1" ht="17.25" hidden="1" customHeight="1" outlineLevel="2">
      <c r="A89" s="13">
        <v>56</v>
      </c>
      <c r="B89" s="9" t="s">
        <v>114</v>
      </c>
      <c r="C89" s="13" t="s">
        <v>41</v>
      </c>
      <c r="D89" s="36">
        <v>1000</v>
      </c>
      <c r="E89" s="11">
        <v>116</v>
      </c>
      <c r="F89" s="20">
        <f>'Jessore R'!F66*'MT or KL'!$D89/1000000</f>
        <v>0.2</v>
      </c>
      <c r="G89" s="10">
        <f>'Jessore R'!G66</f>
        <v>2.3199999999999998E-2</v>
      </c>
      <c r="H89" s="20">
        <f>'Jessore R'!H66*'MT or KL'!$D89/1000000</f>
        <v>0.4</v>
      </c>
      <c r="I89" s="10">
        <f>'Jessore R'!I66</f>
        <v>4.6399999999999997E-2</v>
      </c>
      <c r="J89" s="20">
        <f>'Jessore R'!J66*'MT or KL'!$D89/1000000</f>
        <v>0</v>
      </c>
      <c r="K89" s="10">
        <f>'Jessore R'!K66</f>
        <v>0</v>
      </c>
      <c r="L89" s="26">
        <f t="shared" si="0"/>
        <v>0.60000000000000009</v>
      </c>
      <c r="M89" s="42">
        <f t="shared" si="1"/>
        <v>6.9599999999999995E-2</v>
      </c>
      <c r="N89" s="20">
        <f>'Jessore R'!N66*'MT or KL'!$D89/1000000</f>
        <v>0</v>
      </c>
      <c r="O89" s="10">
        <f>'Jessore R'!O66</f>
        <v>0</v>
      </c>
      <c r="P89" s="20">
        <f>'Jessore R'!P66*'MT or KL'!$D89/1000000</f>
        <v>0</v>
      </c>
      <c r="Q89" s="10">
        <f>'Jessore R'!Q66</f>
        <v>0</v>
      </c>
      <c r="R89" s="20">
        <f>'Jessore R'!R66*'MT or KL'!$D89/1000000</f>
        <v>0.3</v>
      </c>
      <c r="S89" s="10">
        <f>'Jessore R'!S66</f>
        <v>3.4799999999999998E-2</v>
      </c>
      <c r="T89" s="26">
        <f t="shared" si="2"/>
        <v>0.3</v>
      </c>
      <c r="U89" s="42">
        <f t="shared" si="3"/>
        <v>3.4799999999999998E-2</v>
      </c>
      <c r="V89" s="20">
        <f>'Jessore R'!V66*'MT or KL'!$D89/1000000</f>
        <v>0</v>
      </c>
      <c r="W89" s="10">
        <f>'Jessore R'!W66</f>
        <v>0</v>
      </c>
      <c r="X89" s="20">
        <f>'Jessore R'!X66*'MT or KL'!$D89/1000000</f>
        <v>3.2000000000000001E-2</v>
      </c>
      <c r="Y89" s="10">
        <f>'Jessore R'!Y66</f>
        <v>3.712E-3</v>
      </c>
      <c r="Z89" s="20">
        <f>'Jessore R'!Z66*'MT or KL'!$D89/1000000</f>
        <v>0.08</v>
      </c>
      <c r="AA89" s="10">
        <f>'Jessore R'!AA66</f>
        <v>9.2800000000000001E-3</v>
      </c>
      <c r="AB89" s="26">
        <f t="shared" si="4"/>
        <v>0.112</v>
      </c>
      <c r="AC89" s="42">
        <f t="shared" si="5"/>
        <v>1.2992E-2</v>
      </c>
      <c r="AD89" s="20">
        <f>'Jessore R'!AD66*'MT or KL'!$D89/1000000</f>
        <v>0.05</v>
      </c>
      <c r="AE89" s="10">
        <f>'Jessore R'!AE66</f>
        <v>5.7999999999999996E-3</v>
      </c>
      <c r="AF89" s="20">
        <f>'Jessore R'!AF66*'MT or KL'!$D89/1000000</f>
        <v>0</v>
      </c>
      <c r="AG89" s="10">
        <f>'Jessore R'!AG66</f>
        <v>0</v>
      </c>
      <c r="AH89" s="20">
        <f>'Jessore R'!AH66*'MT or KL'!$D89/1000000</f>
        <v>0</v>
      </c>
      <c r="AI89" s="10">
        <f>'Jessore R'!AI66</f>
        <v>0</v>
      </c>
      <c r="AJ89" s="26">
        <f t="shared" si="6"/>
        <v>0.05</v>
      </c>
      <c r="AK89" s="42">
        <f t="shared" si="7"/>
        <v>5.7999999999999996E-3</v>
      </c>
      <c r="AL89" s="26">
        <f t="shared" si="8"/>
        <v>1.0620000000000003</v>
      </c>
      <c r="AM89" s="42">
        <f t="shared" si="9"/>
        <v>0.123192</v>
      </c>
    </row>
    <row r="90" spans="1:39" s="15" customFormat="1" ht="17.25" customHeight="1" outlineLevel="1" collapsed="1">
      <c r="A90" s="13"/>
      <c r="B90" s="46" t="s">
        <v>187</v>
      </c>
      <c r="C90" s="13"/>
      <c r="D90" s="36"/>
      <c r="E90" s="11"/>
      <c r="F90" s="20">
        <f t="shared" ref="F90:AM90" si="33">SUBTOTAL(9,F88:F89)</f>
        <v>0.2</v>
      </c>
      <c r="G90" s="10">
        <f t="shared" si="33"/>
        <v>2.3199999999999998E-2</v>
      </c>
      <c r="H90" s="20">
        <f t="shared" si="33"/>
        <v>0.4</v>
      </c>
      <c r="I90" s="10">
        <f t="shared" si="33"/>
        <v>4.6399999999999997E-2</v>
      </c>
      <c r="J90" s="20">
        <f t="shared" si="33"/>
        <v>0</v>
      </c>
      <c r="K90" s="10">
        <f t="shared" si="33"/>
        <v>0</v>
      </c>
      <c r="L90" s="26">
        <f t="shared" si="33"/>
        <v>0.60000000000000009</v>
      </c>
      <c r="M90" s="42">
        <f t="shared" si="33"/>
        <v>6.9599999999999995E-2</v>
      </c>
      <c r="N90" s="20">
        <f t="shared" si="33"/>
        <v>0</v>
      </c>
      <c r="O90" s="10">
        <f t="shared" si="33"/>
        <v>0</v>
      </c>
      <c r="P90" s="20">
        <f t="shared" si="33"/>
        <v>0</v>
      </c>
      <c r="Q90" s="10">
        <f t="shared" si="33"/>
        <v>0</v>
      </c>
      <c r="R90" s="20">
        <f t="shared" si="33"/>
        <v>0.3</v>
      </c>
      <c r="S90" s="10">
        <f t="shared" si="33"/>
        <v>3.4799999999999998E-2</v>
      </c>
      <c r="T90" s="26">
        <f t="shared" si="33"/>
        <v>0.3</v>
      </c>
      <c r="U90" s="42">
        <f t="shared" si="33"/>
        <v>3.4799999999999998E-2</v>
      </c>
      <c r="V90" s="20">
        <f t="shared" si="33"/>
        <v>0</v>
      </c>
      <c r="W90" s="10">
        <f t="shared" si="33"/>
        <v>0</v>
      </c>
      <c r="X90" s="20">
        <f t="shared" si="33"/>
        <v>5.7000000000000002E-2</v>
      </c>
      <c r="Y90" s="10">
        <f t="shared" si="33"/>
        <v>6.7120000000000001E-3</v>
      </c>
      <c r="Z90" s="20">
        <f t="shared" si="33"/>
        <v>0.08</v>
      </c>
      <c r="AA90" s="10">
        <f t="shared" si="33"/>
        <v>9.2800000000000001E-3</v>
      </c>
      <c r="AB90" s="26">
        <f t="shared" si="33"/>
        <v>0.13700000000000001</v>
      </c>
      <c r="AC90" s="42">
        <f t="shared" si="33"/>
        <v>1.5991999999999999E-2</v>
      </c>
      <c r="AD90" s="20">
        <f t="shared" si="33"/>
        <v>0.05</v>
      </c>
      <c r="AE90" s="10">
        <f t="shared" si="33"/>
        <v>5.7999999999999996E-3</v>
      </c>
      <c r="AF90" s="20">
        <f t="shared" si="33"/>
        <v>0</v>
      </c>
      <c r="AG90" s="10">
        <f t="shared" si="33"/>
        <v>0</v>
      </c>
      <c r="AH90" s="20">
        <f t="shared" si="33"/>
        <v>0</v>
      </c>
      <c r="AI90" s="10">
        <f t="shared" si="33"/>
        <v>0</v>
      </c>
      <c r="AJ90" s="26">
        <f t="shared" si="33"/>
        <v>0.05</v>
      </c>
      <c r="AK90" s="42">
        <f t="shared" si="33"/>
        <v>5.7999999999999996E-3</v>
      </c>
      <c r="AL90" s="26">
        <f t="shared" si="33"/>
        <v>1.0870000000000002</v>
      </c>
      <c r="AM90" s="42">
        <f t="shared" si="33"/>
        <v>0.126192</v>
      </c>
    </row>
    <row r="91" spans="1:39" s="15" customFormat="1" ht="17.25" hidden="1" customHeight="1" outlineLevel="2">
      <c r="A91" s="13">
        <v>57</v>
      </c>
      <c r="B91" s="9" t="s">
        <v>113</v>
      </c>
      <c r="C91" s="13" t="s">
        <v>42</v>
      </c>
      <c r="D91" s="36">
        <v>1000</v>
      </c>
      <c r="E91" s="11">
        <v>132.5</v>
      </c>
      <c r="F91" s="20">
        <f>'Jessore R'!F67*'MT or KL'!$D91/1000000</f>
        <v>0.7</v>
      </c>
      <c r="G91" s="10">
        <f>'Jessore R'!G67</f>
        <v>9.2749999999999999E-2</v>
      </c>
      <c r="H91" s="20">
        <f>'Jessore R'!H67*'MT or KL'!$D91/1000000</f>
        <v>0.4</v>
      </c>
      <c r="I91" s="10">
        <f>'Jessore R'!I67</f>
        <v>5.2999999999999999E-2</v>
      </c>
      <c r="J91" s="20">
        <f>'Jessore R'!J67*'MT or KL'!$D91/1000000</f>
        <v>0.6</v>
      </c>
      <c r="K91" s="10">
        <f>'Jessore R'!K67</f>
        <v>7.9500000000000001E-2</v>
      </c>
      <c r="L91" s="26">
        <f t="shared" si="0"/>
        <v>1.7000000000000002</v>
      </c>
      <c r="M91" s="42">
        <f t="shared" si="1"/>
        <v>0.22525000000000001</v>
      </c>
      <c r="N91" s="20">
        <f>'Jessore R'!N67*'MT or KL'!$D91/1000000</f>
        <v>0.16</v>
      </c>
      <c r="O91" s="10">
        <f>'Jessore R'!O67</f>
        <v>2.12E-2</v>
      </c>
      <c r="P91" s="20">
        <f>'Jessore R'!P67*'MT or KL'!$D91/1000000</f>
        <v>0.12</v>
      </c>
      <c r="Q91" s="10">
        <f>'Jessore R'!Q67</f>
        <v>1.5900000000000001E-2</v>
      </c>
      <c r="R91" s="20">
        <f>'Jessore R'!R67*'MT or KL'!$D91/1000000</f>
        <v>1.012</v>
      </c>
      <c r="S91" s="10">
        <f>'Jessore R'!S67</f>
        <v>0.13408999999999999</v>
      </c>
      <c r="T91" s="26">
        <f t="shared" si="2"/>
        <v>1.292</v>
      </c>
      <c r="U91" s="42">
        <f t="shared" si="3"/>
        <v>0.17118999999999998</v>
      </c>
      <c r="V91" s="20">
        <f>'Jessore R'!V67*'MT or KL'!$D91/1000000</f>
        <v>0.2</v>
      </c>
      <c r="W91" s="10">
        <f>'Jessore R'!W67</f>
        <v>2.6499999999999999E-2</v>
      </c>
      <c r="X91" s="20">
        <f>'Jessore R'!X67*'MT or KL'!$D91/1000000</f>
        <v>7.5999999999999998E-2</v>
      </c>
      <c r="Y91" s="10">
        <f>'Jessore R'!Y67</f>
        <v>1.0070000000000001E-2</v>
      </c>
      <c r="Z91" s="20">
        <f>'Jessore R'!Z67*'MT or KL'!$D91/1000000</f>
        <v>0.4</v>
      </c>
      <c r="AA91" s="10">
        <f>'Jessore R'!AA67</f>
        <v>5.2999999999999999E-2</v>
      </c>
      <c r="AB91" s="26">
        <f t="shared" si="4"/>
        <v>0.67600000000000005</v>
      </c>
      <c r="AC91" s="42">
        <f t="shared" si="5"/>
        <v>8.9569999999999997E-2</v>
      </c>
      <c r="AD91" s="20">
        <f>'Jessore R'!AD67*'MT or KL'!$D91/1000000</f>
        <v>0.18</v>
      </c>
      <c r="AE91" s="10">
        <f>'Jessore R'!AE67</f>
        <v>2.385E-2</v>
      </c>
      <c r="AF91" s="20">
        <f>'Jessore R'!AF67*'MT or KL'!$D91/1000000</f>
        <v>0.2</v>
      </c>
      <c r="AG91" s="10">
        <f>'Jessore R'!AG67</f>
        <v>2.6499999999999999E-2</v>
      </c>
      <c r="AH91" s="20">
        <f>'Jessore R'!AH67*'MT or KL'!$D91/1000000</f>
        <v>0.1</v>
      </c>
      <c r="AI91" s="10">
        <f>'Jessore R'!AI67</f>
        <v>1.325E-2</v>
      </c>
      <c r="AJ91" s="26">
        <f t="shared" si="6"/>
        <v>0.48</v>
      </c>
      <c r="AK91" s="42">
        <f t="shared" si="7"/>
        <v>6.3600000000000004E-2</v>
      </c>
      <c r="AL91" s="26">
        <f t="shared" si="8"/>
        <v>4.1479999999999997</v>
      </c>
      <c r="AM91" s="42">
        <f t="shared" si="9"/>
        <v>0.54961000000000004</v>
      </c>
    </row>
    <row r="92" spans="1:39" s="15" customFormat="1" ht="17.25" hidden="1" customHeight="1" outlineLevel="2">
      <c r="A92" s="31">
        <v>58</v>
      </c>
      <c r="B92" s="9" t="s">
        <v>113</v>
      </c>
      <c r="C92" s="13" t="s">
        <v>116</v>
      </c>
      <c r="D92" s="36">
        <v>2000</v>
      </c>
      <c r="E92" s="11">
        <v>260</v>
      </c>
      <c r="F92" s="20">
        <f>'Jessore R'!F68*'MT or KL'!$D92/1000000</f>
        <v>0</v>
      </c>
      <c r="G92" s="10">
        <f>'Jessore R'!G68</f>
        <v>0</v>
      </c>
      <c r="H92" s="20">
        <f>'Jessore R'!H68*'MT or KL'!$D92/1000000</f>
        <v>0</v>
      </c>
      <c r="I92" s="10">
        <f>'Jessore R'!I68</f>
        <v>0</v>
      </c>
      <c r="J92" s="20">
        <f>'Jessore R'!J68*'MT or KL'!$D92/1000000</f>
        <v>0</v>
      </c>
      <c r="K92" s="10">
        <f>'Jessore R'!K68</f>
        <v>0</v>
      </c>
      <c r="L92" s="26">
        <f t="shared" si="0"/>
        <v>0</v>
      </c>
      <c r="M92" s="42">
        <f t="shared" si="1"/>
        <v>0</v>
      </c>
      <c r="N92" s="20">
        <f>'Jessore R'!N68*'MT or KL'!$D92/1000000</f>
        <v>0</v>
      </c>
      <c r="O92" s="10">
        <f>'Jessore R'!O68</f>
        <v>0</v>
      </c>
      <c r="P92" s="20">
        <f>'Jessore R'!P68*'MT or KL'!$D92/1000000</f>
        <v>0</v>
      </c>
      <c r="Q92" s="10">
        <f>'Jessore R'!Q68</f>
        <v>0</v>
      </c>
      <c r="R92" s="20">
        <f>'Jessore R'!R68*'MT or KL'!$D92/1000000</f>
        <v>0</v>
      </c>
      <c r="S92" s="10">
        <f>'Jessore R'!S68</f>
        <v>0</v>
      </c>
      <c r="T92" s="26">
        <f t="shared" si="2"/>
        <v>0</v>
      </c>
      <c r="U92" s="42">
        <f t="shared" si="3"/>
        <v>0</v>
      </c>
      <c r="V92" s="20">
        <f>'Jessore R'!V68*'MT or KL'!$D92/1000000</f>
        <v>0</v>
      </c>
      <c r="W92" s="10">
        <f>'Jessore R'!W68</f>
        <v>0</v>
      </c>
      <c r="X92" s="20">
        <f>'Jessore R'!X68*'MT or KL'!$D92/1000000</f>
        <v>0</v>
      </c>
      <c r="Y92" s="10">
        <f>'Jessore R'!Y68</f>
        <v>0</v>
      </c>
      <c r="Z92" s="20">
        <f>'Jessore R'!Z68*'MT or KL'!$D92/1000000</f>
        <v>0</v>
      </c>
      <c r="AA92" s="10">
        <f>'Jessore R'!AA68</f>
        <v>0</v>
      </c>
      <c r="AB92" s="26">
        <f t="shared" si="4"/>
        <v>0</v>
      </c>
      <c r="AC92" s="42">
        <f t="shared" si="5"/>
        <v>0</v>
      </c>
      <c r="AD92" s="20">
        <f>'Jessore R'!AD68*'MT or KL'!$D92/1000000</f>
        <v>0</v>
      </c>
      <c r="AE92" s="10">
        <f>'Jessore R'!AE68</f>
        <v>0</v>
      </c>
      <c r="AF92" s="20">
        <f>'Jessore R'!AF68*'MT or KL'!$D92/1000000</f>
        <v>0</v>
      </c>
      <c r="AG92" s="10">
        <f>'Jessore R'!AG68</f>
        <v>0</v>
      </c>
      <c r="AH92" s="20">
        <f>'Jessore R'!AH68*'MT or KL'!$D92/1000000</f>
        <v>0</v>
      </c>
      <c r="AI92" s="10">
        <f>'Jessore R'!AI68</f>
        <v>0</v>
      </c>
      <c r="AJ92" s="26">
        <f t="shared" si="6"/>
        <v>0</v>
      </c>
      <c r="AK92" s="42">
        <f t="shared" si="7"/>
        <v>0</v>
      </c>
      <c r="AL92" s="26">
        <f t="shared" si="8"/>
        <v>0</v>
      </c>
      <c r="AM92" s="42">
        <f t="shared" si="9"/>
        <v>0</v>
      </c>
    </row>
    <row r="93" spans="1:39" s="15" customFormat="1" ht="17.25" customHeight="1" outlineLevel="1" collapsed="1">
      <c r="A93" s="31"/>
      <c r="B93" s="46" t="s">
        <v>188</v>
      </c>
      <c r="C93" s="13"/>
      <c r="D93" s="36"/>
      <c r="E93" s="11"/>
      <c r="F93" s="20">
        <f t="shared" ref="F93:AM93" si="34">SUBTOTAL(9,F91:F92)</f>
        <v>0.7</v>
      </c>
      <c r="G93" s="10">
        <f t="shared" si="34"/>
        <v>9.2749999999999999E-2</v>
      </c>
      <c r="H93" s="20">
        <f t="shared" si="34"/>
        <v>0.4</v>
      </c>
      <c r="I93" s="10">
        <f t="shared" si="34"/>
        <v>5.2999999999999999E-2</v>
      </c>
      <c r="J93" s="20">
        <f t="shared" si="34"/>
        <v>0.6</v>
      </c>
      <c r="K93" s="10">
        <f t="shared" si="34"/>
        <v>7.9500000000000001E-2</v>
      </c>
      <c r="L93" s="26">
        <f t="shared" si="34"/>
        <v>1.7000000000000002</v>
      </c>
      <c r="M93" s="42">
        <f t="shared" si="34"/>
        <v>0.22525000000000001</v>
      </c>
      <c r="N93" s="20">
        <f t="shared" si="34"/>
        <v>0.16</v>
      </c>
      <c r="O93" s="10">
        <f t="shared" si="34"/>
        <v>2.12E-2</v>
      </c>
      <c r="P93" s="20">
        <f t="shared" si="34"/>
        <v>0.12</v>
      </c>
      <c r="Q93" s="10">
        <f t="shared" si="34"/>
        <v>1.5900000000000001E-2</v>
      </c>
      <c r="R93" s="20">
        <f t="shared" si="34"/>
        <v>1.012</v>
      </c>
      <c r="S93" s="10">
        <f t="shared" si="34"/>
        <v>0.13408999999999999</v>
      </c>
      <c r="T93" s="26">
        <f t="shared" si="34"/>
        <v>1.292</v>
      </c>
      <c r="U93" s="42">
        <f t="shared" si="34"/>
        <v>0.17118999999999998</v>
      </c>
      <c r="V93" s="20">
        <f t="shared" si="34"/>
        <v>0.2</v>
      </c>
      <c r="W93" s="10">
        <f t="shared" si="34"/>
        <v>2.6499999999999999E-2</v>
      </c>
      <c r="X93" s="20">
        <f t="shared" si="34"/>
        <v>7.5999999999999998E-2</v>
      </c>
      <c r="Y93" s="10">
        <f t="shared" si="34"/>
        <v>1.0070000000000001E-2</v>
      </c>
      <c r="Z93" s="20">
        <f t="shared" si="34"/>
        <v>0.4</v>
      </c>
      <c r="AA93" s="10">
        <f t="shared" si="34"/>
        <v>5.2999999999999999E-2</v>
      </c>
      <c r="AB93" s="26">
        <f t="shared" si="34"/>
        <v>0.67600000000000005</v>
      </c>
      <c r="AC93" s="42">
        <f t="shared" si="34"/>
        <v>8.9569999999999997E-2</v>
      </c>
      <c r="AD93" s="20">
        <f t="shared" si="34"/>
        <v>0.18</v>
      </c>
      <c r="AE93" s="10">
        <f t="shared" si="34"/>
        <v>2.385E-2</v>
      </c>
      <c r="AF93" s="20">
        <f t="shared" si="34"/>
        <v>0.2</v>
      </c>
      <c r="AG93" s="10">
        <f t="shared" si="34"/>
        <v>2.6499999999999999E-2</v>
      </c>
      <c r="AH93" s="20">
        <f t="shared" si="34"/>
        <v>0.1</v>
      </c>
      <c r="AI93" s="10">
        <f t="shared" si="34"/>
        <v>1.325E-2</v>
      </c>
      <c r="AJ93" s="26">
        <f t="shared" si="34"/>
        <v>0.48</v>
      </c>
      <c r="AK93" s="42">
        <f t="shared" si="34"/>
        <v>6.3600000000000004E-2</v>
      </c>
      <c r="AL93" s="26">
        <f t="shared" si="34"/>
        <v>4.1479999999999997</v>
      </c>
      <c r="AM93" s="42">
        <f t="shared" si="34"/>
        <v>0.54961000000000004</v>
      </c>
    </row>
    <row r="94" spans="1:39" s="15" customFormat="1" ht="17.25" hidden="1" customHeight="1" outlineLevel="2">
      <c r="A94" s="13">
        <v>59</v>
      </c>
      <c r="B94" s="9" t="s">
        <v>117</v>
      </c>
      <c r="C94" s="13" t="s">
        <v>61</v>
      </c>
      <c r="D94" s="36">
        <v>50</v>
      </c>
      <c r="E94" s="11">
        <v>70</v>
      </c>
      <c r="F94" s="20">
        <f>'Jessore R'!F69*'MT or KL'!$D94/1000000</f>
        <v>0.14749999999999999</v>
      </c>
      <c r="G94" s="10">
        <f>'Jessore R'!G69</f>
        <v>0.20649999999999999</v>
      </c>
      <c r="H94" s="20">
        <f>'Jessore R'!H69*'MT or KL'!$D94/1000000</f>
        <v>0.106</v>
      </c>
      <c r="I94" s="10">
        <f>'Jessore R'!I69</f>
        <v>0.1484</v>
      </c>
      <c r="J94" s="20">
        <f>'Jessore R'!J69*'MT or KL'!$D94/1000000</f>
        <v>7.5499999999999998E-2</v>
      </c>
      <c r="K94" s="10">
        <f>'Jessore R'!K69</f>
        <v>0.1057</v>
      </c>
      <c r="L94" s="26">
        <f t="shared" si="0"/>
        <v>0.32900000000000001</v>
      </c>
      <c r="M94" s="42">
        <f t="shared" si="1"/>
        <v>0.46060000000000001</v>
      </c>
      <c r="N94" s="20">
        <f>'Jessore R'!N69*'MT or KL'!$D94/1000000</f>
        <v>4.4499999999999998E-2</v>
      </c>
      <c r="O94" s="10">
        <f>'Jessore R'!O69</f>
        <v>6.2300000000000001E-2</v>
      </c>
      <c r="P94" s="20">
        <f>'Jessore R'!P69*'MT or KL'!$D94/1000000</f>
        <v>2.47E-2</v>
      </c>
      <c r="Q94" s="10">
        <f>'Jessore R'!Q69</f>
        <v>3.458E-2</v>
      </c>
      <c r="R94" s="20">
        <f>'Jessore R'!R69*'MT or KL'!$D94/1000000</f>
        <v>5.7000000000000002E-2</v>
      </c>
      <c r="S94" s="10">
        <f>'Jessore R'!S69</f>
        <v>7.9799999999999996E-2</v>
      </c>
      <c r="T94" s="26">
        <f t="shared" si="2"/>
        <v>0.12620000000000001</v>
      </c>
      <c r="U94" s="42">
        <f t="shared" si="3"/>
        <v>0.17668</v>
      </c>
      <c r="V94" s="20">
        <f>'Jessore R'!V69*'MT or KL'!$D94/1000000</f>
        <v>2.5499999999999998E-2</v>
      </c>
      <c r="W94" s="10">
        <f>'Jessore R'!W69</f>
        <v>3.5700000000000003E-2</v>
      </c>
      <c r="X94" s="20">
        <f>'Jessore R'!X69*'MT or KL'!$D94/1000000</f>
        <v>4.2000000000000003E-2</v>
      </c>
      <c r="Y94" s="10">
        <f>'Jessore R'!Y69</f>
        <v>5.8799999999999998E-2</v>
      </c>
      <c r="Z94" s="20">
        <f>'Jessore R'!Z69*'MT or KL'!$D94/1000000</f>
        <v>5.1700000000000003E-2</v>
      </c>
      <c r="AA94" s="10">
        <f>'Jessore R'!AA69</f>
        <v>7.238E-2</v>
      </c>
      <c r="AB94" s="26">
        <f t="shared" si="4"/>
        <v>0.1192</v>
      </c>
      <c r="AC94" s="42">
        <f t="shared" si="5"/>
        <v>0.16688</v>
      </c>
      <c r="AD94" s="20">
        <f>'Jessore R'!AD69*'MT or KL'!$D94/1000000</f>
        <v>2.5499999999999998E-2</v>
      </c>
      <c r="AE94" s="10">
        <f>'Jessore R'!AE69</f>
        <v>3.5700000000000003E-2</v>
      </c>
      <c r="AF94" s="20">
        <f>'Jessore R'!AF69*'MT or KL'!$D94/1000000</f>
        <v>4.2500000000000003E-2</v>
      </c>
      <c r="AG94" s="10">
        <f>'Jessore R'!AG69</f>
        <v>5.9499999999999997E-2</v>
      </c>
      <c r="AH94" s="20">
        <f>'Jessore R'!AH69*'MT or KL'!$D94/1000000</f>
        <v>1.4999999999999999E-2</v>
      </c>
      <c r="AI94" s="10">
        <f>'Jessore R'!AI69</f>
        <v>2.1000000000000001E-2</v>
      </c>
      <c r="AJ94" s="26">
        <f t="shared" si="6"/>
        <v>8.3000000000000004E-2</v>
      </c>
      <c r="AK94" s="42">
        <f t="shared" si="7"/>
        <v>0.11620000000000001</v>
      </c>
      <c r="AL94" s="26">
        <f t="shared" si="8"/>
        <v>0.65739999999999998</v>
      </c>
      <c r="AM94" s="42">
        <f t="shared" si="9"/>
        <v>0.92036000000000007</v>
      </c>
    </row>
    <row r="95" spans="1:39" s="15" customFormat="1" ht="17.25" hidden="1" customHeight="1" outlineLevel="2">
      <c r="A95" s="13">
        <v>60</v>
      </c>
      <c r="B95" s="9" t="s">
        <v>117</v>
      </c>
      <c r="C95" s="13" t="s">
        <v>62</v>
      </c>
      <c r="D95" s="36">
        <v>100</v>
      </c>
      <c r="E95" s="11">
        <v>130</v>
      </c>
      <c r="F95" s="20">
        <f>'Jessore R'!F70*'MT or KL'!$D95/1000000</f>
        <v>0.214</v>
      </c>
      <c r="G95" s="10">
        <f>'Jessore R'!G70</f>
        <v>0.2782</v>
      </c>
      <c r="H95" s="20">
        <f>'Jessore R'!H70*'MT or KL'!$D95/1000000</f>
        <v>0.27800000000000002</v>
      </c>
      <c r="I95" s="10">
        <f>'Jessore R'!I70</f>
        <v>0.3614</v>
      </c>
      <c r="J95" s="20">
        <f>'Jessore R'!J70*'MT or KL'!$D95/1000000</f>
        <v>0.252</v>
      </c>
      <c r="K95" s="10">
        <f>'Jessore R'!K70</f>
        <v>0.3276</v>
      </c>
      <c r="L95" s="26">
        <f t="shared" si="0"/>
        <v>0.74399999999999999</v>
      </c>
      <c r="M95" s="42">
        <f t="shared" si="1"/>
        <v>0.96719999999999995</v>
      </c>
      <c r="N95" s="20">
        <f>'Jessore R'!N70*'MT or KL'!$D95/1000000</f>
        <v>7.8E-2</v>
      </c>
      <c r="O95" s="10">
        <f>'Jessore R'!O70</f>
        <v>0.1014</v>
      </c>
      <c r="P95" s="20">
        <f>'Jessore R'!P70*'MT or KL'!$D95/1000000</f>
        <v>0.1085</v>
      </c>
      <c r="Q95" s="10">
        <f>'Jessore R'!Q70</f>
        <v>0.14105000000000001</v>
      </c>
      <c r="R95" s="20">
        <f>'Jessore R'!R70*'MT or KL'!$D95/1000000</f>
        <v>0.14000000000000001</v>
      </c>
      <c r="S95" s="10">
        <f>'Jessore R'!S70</f>
        <v>0.182</v>
      </c>
      <c r="T95" s="26">
        <f t="shared" si="2"/>
        <v>0.32650000000000001</v>
      </c>
      <c r="U95" s="42">
        <f t="shared" si="3"/>
        <v>0.42444999999999999</v>
      </c>
      <c r="V95" s="20">
        <f>'Jessore R'!V70*'MT or KL'!$D95/1000000</f>
        <v>6.6000000000000003E-2</v>
      </c>
      <c r="W95" s="10">
        <f>'Jessore R'!W70</f>
        <v>8.5800000000000001E-2</v>
      </c>
      <c r="X95" s="20">
        <f>'Jessore R'!X70*'MT or KL'!$D95/1000000</f>
        <v>8.7999999999999995E-2</v>
      </c>
      <c r="Y95" s="10">
        <f>'Jessore R'!Y70</f>
        <v>0.1144</v>
      </c>
      <c r="Z95" s="20">
        <f>'Jessore R'!Z70*'MT or KL'!$D95/1000000</f>
        <v>0.1323</v>
      </c>
      <c r="AA95" s="10">
        <f>'Jessore R'!AA70</f>
        <v>0.17199</v>
      </c>
      <c r="AB95" s="26">
        <f t="shared" si="4"/>
        <v>0.2863</v>
      </c>
      <c r="AC95" s="42">
        <f t="shared" si="5"/>
        <v>0.37219000000000002</v>
      </c>
      <c r="AD95" s="20">
        <f>'Jessore R'!AD70*'MT or KL'!$D95/1000000</f>
        <v>0.16</v>
      </c>
      <c r="AE95" s="10">
        <f>'Jessore R'!AE70</f>
        <v>0.20799999999999999</v>
      </c>
      <c r="AF95" s="20">
        <f>'Jessore R'!AF70*'MT or KL'!$D95/1000000</f>
        <v>0.106</v>
      </c>
      <c r="AG95" s="10">
        <f>'Jessore R'!AG70</f>
        <v>0.13780000000000001</v>
      </c>
      <c r="AH95" s="20">
        <f>'Jessore R'!AH70*'MT or KL'!$D95/1000000</f>
        <v>9.4E-2</v>
      </c>
      <c r="AI95" s="10">
        <f>'Jessore R'!AI70</f>
        <v>0.1222</v>
      </c>
      <c r="AJ95" s="26">
        <f t="shared" si="6"/>
        <v>0.36</v>
      </c>
      <c r="AK95" s="42">
        <f t="shared" si="7"/>
        <v>0.46799999999999997</v>
      </c>
      <c r="AL95" s="26">
        <f t="shared" si="8"/>
        <v>1.7168000000000001</v>
      </c>
      <c r="AM95" s="42">
        <f t="shared" si="9"/>
        <v>2.23184</v>
      </c>
    </row>
    <row r="96" spans="1:39" s="15" customFormat="1" ht="17.25" hidden="1" customHeight="1" outlineLevel="2">
      <c r="A96" s="31">
        <v>61</v>
      </c>
      <c r="B96" s="9" t="s">
        <v>117</v>
      </c>
      <c r="C96" s="13" t="s">
        <v>63</v>
      </c>
      <c r="D96" s="36">
        <v>500</v>
      </c>
      <c r="E96" s="11">
        <v>620</v>
      </c>
      <c r="F96" s="20">
        <f>'Jessore R'!F71*'MT or KL'!$D96/1000000</f>
        <v>0.19</v>
      </c>
      <c r="G96" s="10">
        <f>'Jessore R'!G71</f>
        <v>0.2356</v>
      </c>
      <c r="H96" s="20">
        <f>'Jessore R'!H71*'MT or KL'!$D96/1000000</f>
        <v>0.17</v>
      </c>
      <c r="I96" s="10">
        <f>'Jessore R'!I71</f>
        <v>0.21079999999999999</v>
      </c>
      <c r="J96" s="20">
        <f>'Jessore R'!J71*'MT or KL'!$D96/1000000</f>
        <v>0.13</v>
      </c>
      <c r="K96" s="10">
        <f>'Jessore R'!K71</f>
        <v>0.16120000000000001</v>
      </c>
      <c r="L96" s="26">
        <f t="shared" si="0"/>
        <v>0.49</v>
      </c>
      <c r="M96" s="42">
        <f t="shared" si="1"/>
        <v>0.60760000000000003</v>
      </c>
      <c r="N96" s="20">
        <f>'Jessore R'!N71*'MT or KL'!$D96/1000000</f>
        <v>1.4999999999999999E-2</v>
      </c>
      <c r="O96" s="10">
        <f>'Jessore R'!O71</f>
        <v>1.8599999999999998E-2</v>
      </c>
      <c r="P96" s="20">
        <f>'Jessore R'!P71*'MT or KL'!$D96/1000000</f>
        <v>2.3E-2</v>
      </c>
      <c r="Q96" s="10">
        <f>'Jessore R'!Q71</f>
        <v>2.852E-2</v>
      </c>
      <c r="R96" s="20">
        <f>'Jessore R'!R71*'MT or KL'!$D96/1000000</f>
        <v>5.3999999999999999E-2</v>
      </c>
      <c r="S96" s="10">
        <f>'Jessore R'!S71</f>
        <v>6.6960000000000006E-2</v>
      </c>
      <c r="T96" s="26">
        <f t="shared" si="2"/>
        <v>9.1999999999999998E-2</v>
      </c>
      <c r="U96" s="42">
        <f t="shared" si="3"/>
        <v>0.11408</v>
      </c>
      <c r="V96" s="20">
        <f>'Jessore R'!V71*'MT or KL'!$D96/1000000</f>
        <v>1.2999999999999999E-2</v>
      </c>
      <c r="W96" s="10">
        <f>'Jessore R'!W71</f>
        <v>1.6119999999999999E-2</v>
      </c>
      <c r="X96" s="20">
        <f>'Jessore R'!X71*'MT or KL'!$D96/1000000</f>
        <v>0.13500000000000001</v>
      </c>
      <c r="Y96" s="10">
        <f>'Jessore R'!Y71</f>
        <v>0.16739999999999999</v>
      </c>
      <c r="Z96" s="20">
        <f>'Jessore R'!Z71*'MT or KL'!$D96/1000000</f>
        <v>0.104</v>
      </c>
      <c r="AA96" s="10">
        <f>'Jessore R'!AA71</f>
        <v>0.12895999999999999</v>
      </c>
      <c r="AB96" s="26">
        <f t="shared" si="4"/>
        <v>0.252</v>
      </c>
      <c r="AC96" s="42">
        <f t="shared" si="5"/>
        <v>0.31247999999999998</v>
      </c>
      <c r="AD96" s="20">
        <f>'Jessore R'!AD71*'MT or KL'!$D96/1000000</f>
        <v>7.9000000000000001E-2</v>
      </c>
      <c r="AE96" s="10">
        <f>'Jessore R'!AE71</f>
        <v>9.7960000000000005E-2</v>
      </c>
      <c r="AF96" s="20">
        <f>'Jessore R'!AF71*'MT or KL'!$D96/1000000</f>
        <v>1.2999999999999999E-2</v>
      </c>
      <c r="AG96" s="10">
        <f>'Jessore R'!AG71</f>
        <v>1.6119999999999999E-2</v>
      </c>
      <c r="AH96" s="20">
        <f>'Jessore R'!AH71*'MT or KL'!$D96/1000000</f>
        <v>5.1999999999999998E-2</v>
      </c>
      <c r="AI96" s="10">
        <f>'Jessore R'!AI71</f>
        <v>6.4479999999999996E-2</v>
      </c>
      <c r="AJ96" s="26">
        <f t="shared" si="6"/>
        <v>0.14399999999999999</v>
      </c>
      <c r="AK96" s="42">
        <f t="shared" si="7"/>
        <v>0.17856</v>
      </c>
      <c r="AL96" s="26">
        <f t="shared" si="8"/>
        <v>0.97799999999999998</v>
      </c>
      <c r="AM96" s="42">
        <f t="shared" si="9"/>
        <v>1.21272</v>
      </c>
    </row>
    <row r="97" spans="1:39" s="15" customFormat="1" ht="17.25" customHeight="1" outlineLevel="1" collapsed="1">
      <c r="A97" s="31"/>
      <c r="B97" s="46" t="s">
        <v>189</v>
      </c>
      <c r="C97" s="13"/>
      <c r="D97" s="36"/>
      <c r="E97" s="11"/>
      <c r="F97" s="20">
        <f t="shared" ref="F97:AM97" si="35">SUBTOTAL(9,F94:F96)</f>
        <v>0.55149999999999999</v>
      </c>
      <c r="G97" s="10">
        <f t="shared" si="35"/>
        <v>0.72030000000000005</v>
      </c>
      <c r="H97" s="20">
        <f t="shared" si="35"/>
        <v>0.55400000000000005</v>
      </c>
      <c r="I97" s="10">
        <f t="shared" si="35"/>
        <v>0.72060000000000002</v>
      </c>
      <c r="J97" s="20">
        <f t="shared" si="35"/>
        <v>0.45750000000000002</v>
      </c>
      <c r="K97" s="10">
        <f t="shared" si="35"/>
        <v>0.59450000000000003</v>
      </c>
      <c r="L97" s="26">
        <f t="shared" si="35"/>
        <v>1.5629999999999999</v>
      </c>
      <c r="M97" s="42">
        <f t="shared" si="35"/>
        <v>2.0354000000000001</v>
      </c>
      <c r="N97" s="20">
        <f t="shared" si="35"/>
        <v>0.13750000000000001</v>
      </c>
      <c r="O97" s="10">
        <f t="shared" si="35"/>
        <v>0.18230000000000002</v>
      </c>
      <c r="P97" s="20">
        <f t="shared" si="35"/>
        <v>0.15619999999999998</v>
      </c>
      <c r="Q97" s="10">
        <f t="shared" si="35"/>
        <v>0.20415</v>
      </c>
      <c r="R97" s="20">
        <f t="shared" si="35"/>
        <v>0.251</v>
      </c>
      <c r="S97" s="10">
        <f t="shared" si="35"/>
        <v>0.32876</v>
      </c>
      <c r="T97" s="26">
        <f t="shared" si="35"/>
        <v>0.54469999999999996</v>
      </c>
      <c r="U97" s="42">
        <f t="shared" si="35"/>
        <v>0.7152099999999999</v>
      </c>
      <c r="V97" s="20">
        <f t="shared" si="35"/>
        <v>0.1045</v>
      </c>
      <c r="W97" s="10">
        <f t="shared" si="35"/>
        <v>0.13761999999999999</v>
      </c>
      <c r="X97" s="20">
        <f t="shared" si="35"/>
        <v>0.26500000000000001</v>
      </c>
      <c r="Y97" s="10">
        <f t="shared" si="35"/>
        <v>0.34060000000000001</v>
      </c>
      <c r="Z97" s="20">
        <f t="shared" si="35"/>
        <v>0.28799999999999998</v>
      </c>
      <c r="AA97" s="10">
        <f t="shared" si="35"/>
        <v>0.37333</v>
      </c>
      <c r="AB97" s="26">
        <f t="shared" si="35"/>
        <v>0.65749999999999997</v>
      </c>
      <c r="AC97" s="42">
        <f t="shared" si="35"/>
        <v>0.85155000000000003</v>
      </c>
      <c r="AD97" s="20">
        <f t="shared" si="35"/>
        <v>0.26450000000000001</v>
      </c>
      <c r="AE97" s="10">
        <f t="shared" si="35"/>
        <v>0.34166000000000002</v>
      </c>
      <c r="AF97" s="20">
        <f t="shared" si="35"/>
        <v>0.1615</v>
      </c>
      <c r="AG97" s="10">
        <f t="shared" si="35"/>
        <v>0.21342</v>
      </c>
      <c r="AH97" s="20">
        <f t="shared" si="35"/>
        <v>0.161</v>
      </c>
      <c r="AI97" s="10">
        <f t="shared" si="35"/>
        <v>0.20767999999999998</v>
      </c>
      <c r="AJ97" s="26">
        <f t="shared" si="35"/>
        <v>0.58699999999999997</v>
      </c>
      <c r="AK97" s="42">
        <f t="shared" si="35"/>
        <v>0.76275999999999988</v>
      </c>
      <c r="AL97" s="26">
        <f t="shared" si="35"/>
        <v>3.3521999999999998</v>
      </c>
      <c r="AM97" s="42">
        <f t="shared" si="35"/>
        <v>4.3649199999999997</v>
      </c>
    </row>
    <row r="98" spans="1:39" s="15" customFormat="1" ht="17.25" hidden="1" customHeight="1" outlineLevel="2">
      <c r="A98" s="13">
        <v>62</v>
      </c>
      <c r="B98" s="9" t="s">
        <v>118</v>
      </c>
      <c r="C98" s="13" t="s">
        <v>64</v>
      </c>
      <c r="D98" s="36">
        <v>50</v>
      </c>
      <c r="E98" s="11">
        <v>60</v>
      </c>
      <c r="F98" s="20">
        <f>'Jessore R'!F72*'MT or KL'!$D98/1000000</f>
        <v>2.9000000000000001E-2</v>
      </c>
      <c r="G98" s="10">
        <f>'Jessore R'!G72</f>
        <v>3.4799999999999998E-2</v>
      </c>
      <c r="H98" s="20">
        <f>'Jessore R'!H72*'MT or KL'!$D98/1000000</f>
        <v>0.01</v>
      </c>
      <c r="I98" s="10">
        <f>'Jessore R'!I72</f>
        <v>1.2E-2</v>
      </c>
      <c r="J98" s="20">
        <f>'Jessore R'!J72*'MT or KL'!$D98/1000000</f>
        <v>1.9E-2</v>
      </c>
      <c r="K98" s="10">
        <f>'Jessore R'!K72</f>
        <v>2.2800000000000001E-2</v>
      </c>
      <c r="L98" s="26">
        <f t="shared" si="0"/>
        <v>5.7999999999999996E-2</v>
      </c>
      <c r="M98" s="42">
        <f t="shared" si="1"/>
        <v>6.9599999999999995E-2</v>
      </c>
      <c r="N98" s="20">
        <f>'Jessore R'!N72*'MT or KL'!$D98/1000000</f>
        <v>4.0000000000000001E-3</v>
      </c>
      <c r="O98" s="10">
        <f>'Jessore R'!O72</f>
        <v>4.7999999999999996E-3</v>
      </c>
      <c r="P98" s="20">
        <f>'Jessore R'!P72*'MT or KL'!$D98/1000000</f>
        <v>1.8749999999999999E-2</v>
      </c>
      <c r="Q98" s="10">
        <f>'Jessore R'!Q72</f>
        <v>2.2499999999999999E-2</v>
      </c>
      <c r="R98" s="20">
        <f>'Jessore R'!R72*'MT or KL'!$D98/1000000</f>
        <v>0.02</v>
      </c>
      <c r="S98" s="10">
        <f>'Jessore R'!S72</f>
        <v>2.4E-2</v>
      </c>
      <c r="T98" s="26">
        <f t="shared" si="2"/>
        <v>4.2749999999999996E-2</v>
      </c>
      <c r="U98" s="42">
        <f t="shared" si="3"/>
        <v>5.1299999999999998E-2</v>
      </c>
      <c r="V98" s="20">
        <f>'Jessore R'!V72*'MT or KL'!$D98/1000000</f>
        <v>0</v>
      </c>
      <c r="W98" s="10">
        <f>'Jessore R'!W72</f>
        <v>0</v>
      </c>
      <c r="X98" s="20">
        <f>'Jessore R'!X72*'MT or KL'!$D98/1000000</f>
        <v>0.04</v>
      </c>
      <c r="Y98" s="10">
        <f>'Jessore R'!Y72</f>
        <v>4.8000000000000001E-2</v>
      </c>
      <c r="Z98" s="20">
        <f>'Jessore R'!Z72*'MT or KL'!$D98/1000000</f>
        <v>2.5000000000000001E-3</v>
      </c>
      <c r="AA98" s="10">
        <f>'Jessore R'!AA72</f>
        <v>3.0000000000000001E-3</v>
      </c>
      <c r="AB98" s="26">
        <f t="shared" si="4"/>
        <v>4.2500000000000003E-2</v>
      </c>
      <c r="AC98" s="42">
        <f t="shared" si="5"/>
        <v>5.1000000000000004E-2</v>
      </c>
      <c r="AD98" s="20">
        <f>'Jessore R'!AD72*'MT or KL'!$D98/1000000</f>
        <v>5.0000000000000001E-3</v>
      </c>
      <c r="AE98" s="10">
        <f>'Jessore R'!AE72</f>
        <v>6.0000000000000001E-3</v>
      </c>
      <c r="AF98" s="20">
        <f>'Jessore R'!AF72*'MT or KL'!$D98/1000000</f>
        <v>2.5000000000000001E-3</v>
      </c>
      <c r="AG98" s="10">
        <f>'Jessore R'!AG72</f>
        <v>3.0000000000000001E-3</v>
      </c>
      <c r="AH98" s="20">
        <f>'Jessore R'!AH72*'MT or KL'!$D98/1000000</f>
        <v>5.0000000000000001E-3</v>
      </c>
      <c r="AI98" s="10">
        <f>'Jessore R'!AI72</f>
        <v>6.0000000000000001E-3</v>
      </c>
      <c r="AJ98" s="26">
        <f t="shared" si="6"/>
        <v>1.2500000000000001E-2</v>
      </c>
      <c r="AK98" s="42">
        <f t="shared" si="7"/>
        <v>1.5000000000000001E-2</v>
      </c>
      <c r="AL98" s="26">
        <f t="shared" si="8"/>
        <v>0.15575</v>
      </c>
      <c r="AM98" s="42">
        <f t="shared" si="9"/>
        <v>0.18690000000000001</v>
      </c>
    </row>
    <row r="99" spans="1:39" s="15" customFormat="1" ht="17.25" hidden="1" customHeight="1" outlineLevel="2">
      <c r="A99" s="13">
        <v>63</v>
      </c>
      <c r="B99" s="9" t="s">
        <v>118</v>
      </c>
      <c r="C99" s="13" t="s">
        <v>65</v>
      </c>
      <c r="D99" s="36">
        <v>100</v>
      </c>
      <c r="E99" s="11">
        <v>110</v>
      </c>
      <c r="F99" s="20">
        <f>'Jessore R'!F73*'MT or KL'!$D99/1000000</f>
        <v>9.8000000000000004E-2</v>
      </c>
      <c r="G99" s="10">
        <f>'Jessore R'!G73</f>
        <v>0.10780000000000001</v>
      </c>
      <c r="H99" s="20">
        <f>'Jessore R'!H73*'MT or KL'!$D99/1000000</f>
        <v>7.6999999999999999E-2</v>
      </c>
      <c r="I99" s="10">
        <f>'Jessore R'!I73</f>
        <v>8.4699999999999998E-2</v>
      </c>
      <c r="J99" s="20">
        <f>'Jessore R'!J73*'MT or KL'!$D99/1000000</f>
        <v>6.4000000000000001E-2</v>
      </c>
      <c r="K99" s="10">
        <f>'Jessore R'!K73</f>
        <v>7.0400000000000004E-2</v>
      </c>
      <c r="L99" s="26">
        <f t="shared" si="0"/>
        <v>0.23899999999999999</v>
      </c>
      <c r="M99" s="42">
        <f t="shared" si="1"/>
        <v>0.26290000000000002</v>
      </c>
      <c r="N99" s="20">
        <f>'Jessore R'!N73*'MT or KL'!$D99/1000000</f>
        <v>8.2000000000000003E-2</v>
      </c>
      <c r="O99" s="10">
        <f>'Jessore R'!O73</f>
        <v>9.0200000000000002E-2</v>
      </c>
      <c r="P99" s="20">
        <f>'Jessore R'!P73*'MT or KL'!$D99/1000000</f>
        <v>3.2000000000000001E-2</v>
      </c>
      <c r="Q99" s="10">
        <f>'Jessore R'!Q73</f>
        <v>3.5200000000000002E-2</v>
      </c>
      <c r="R99" s="20">
        <f>'Jessore R'!R73*'MT or KL'!$D99/1000000</f>
        <v>6.7000000000000004E-2</v>
      </c>
      <c r="S99" s="10">
        <f>'Jessore R'!S73</f>
        <v>7.3700000000000002E-2</v>
      </c>
      <c r="T99" s="26">
        <f t="shared" si="2"/>
        <v>0.18099999999999999</v>
      </c>
      <c r="U99" s="42">
        <f t="shared" si="3"/>
        <v>0.1991</v>
      </c>
      <c r="V99" s="20">
        <f>'Jessore R'!V73*'MT or KL'!$D99/1000000</f>
        <v>2.1999999999999999E-2</v>
      </c>
      <c r="W99" s="10">
        <f>'Jessore R'!W73</f>
        <v>2.4199999999999999E-2</v>
      </c>
      <c r="X99" s="20">
        <f>'Jessore R'!X73*'MT or KL'!$D99/1000000</f>
        <v>0.122</v>
      </c>
      <c r="Y99" s="10">
        <f>'Jessore R'!Y73</f>
        <v>0.13420000000000001</v>
      </c>
      <c r="Z99" s="20">
        <f>'Jessore R'!Z73*'MT or KL'!$D99/1000000</f>
        <v>3.4000000000000002E-2</v>
      </c>
      <c r="AA99" s="10">
        <f>'Jessore R'!AA73</f>
        <v>3.7400000000000003E-2</v>
      </c>
      <c r="AB99" s="26">
        <f t="shared" si="4"/>
        <v>0.17799999999999999</v>
      </c>
      <c r="AC99" s="42">
        <f t="shared" si="5"/>
        <v>0.19580000000000003</v>
      </c>
      <c r="AD99" s="20">
        <f>'Jessore R'!AD73*'MT or KL'!$D99/1000000</f>
        <v>1.4999999999999999E-2</v>
      </c>
      <c r="AE99" s="10">
        <f>'Jessore R'!AE73</f>
        <v>1.6500000000000001E-2</v>
      </c>
      <c r="AF99" s="20">
        <f>'Jessore R'!AF73*'MT or KL'!$D99/1000000</f>
        <v>0.03</v>
      </c>
      <c r="AG99" s="10">
        <f>'Jessore R'!AG73</f>
        <v>3.3000000000000002E-2</v>
      </c>
      <c r="AH99" s="20">
        <f>'Jessore R'!AH73*'MT or KL'!$D99/1000000</f>
        <v>9.6000000000000002E-2</v>
      </c>
      <c r="AI99" s="10">
        <f>'Jessore R'!AI73</f>
        <v>0.1056</v>
      </c>
      <c r="AJ99" s="26">
        <f t="shared" si="6"/>
        <v>0.14100000000000001</v>
      </c>
      <c r="AK99" s="42">
        <f t="shared" si="7"/>
        <v>0.15510000000000002</v>
      </c>
      <c r="AL99" s="26">
        <f t="shared" si="8"/>
        <v>0.73899999999999999</v>
      </c>
      <c r="AM99" s="42">
        <f t="shared" si="9"/>
        <v>0.81290000000000007</v>
      </c>
    </row>
    <row r="100" spans="1:39" s="15" customFormat="1" ht="17.25" hidden="1" customHeight="1" outlineLevel="2">
      <c r="A100" s="31">
        <v>64</v>
      </c>
      <c r="B100" s="9" t="s">
        <v>118</v>
      </c>
      <c r="C100" s="13" t="s">
        <v>66</v>
      </c>
      <c r="D100" s="36">
        <v>400</v>
      </c>
      <c r="E100" s="11">
        <v>400</v>
      </c>
      <c r="F100" s="20">
        <f>'Jessore R'!F74*'MT or KL'!$D100/1000000</f>
        <v>2.4E-2</v>
      </c>
      <c r="G100" s="10">
        <f>'Jessore R'!G74</f>
        <v>2.4E-2</v>
      </c>
      <c r="H100" s="20">
        <f>'Jessore R'!H74*'MT or KL'!$D100/1000000</f>
        <v>0</v>
      </c>
      <c r="I100" s="10">
        <f>'Jessore R'!I74</f>
        <v>0</v>
      </c>
      <c r="J100" s="20">
        <f>'Jessore R'!J74*'MT or KL'!$D100/1000000</f>
        <v>4.0000000000000001E-3</v>
      </c>
      <c r="K100" s="10">
        <f>'Jessore R'!K74</f>
        <v>4.0000000000000001E-3</v>
      </c>
      <c r="L100" s="26">
        <f t="shared" si="0"/>
        <v>2.8000000000000001E-2</v>
      </c>
      <c r="M100" s="42">
        <f t="shared" si="1"/>
        <v>2.8000000000000001E-2</v>
      </c>
      <c r="N100" s="20">
        <f>'Jessore R'!N74*'MT or KL'!$D100/1000000</f>
        <v>0.04</v>
      </c>
      <c r="O100" s="10">
        <f>'Jessore R'!O74</f>
        <v>0.04</v>
      </c>
      <c r="P100" s="20">
        <f>'Jessore R'!P74*'MT or KL'!$D100/1000000</f>
        <v>0</v>
      </c>
      <c r="Q100" s="10">
        <f>'Jessore R'!Q74</f>
        <v>0</v>
      </c>
      <c r="R100" s="20">
        <f>'Jessore R'!R74*'MT or KL'!$D100/1000000</f>
        <v>0</v>
      </c>
      <c r="S100" s="10">
        <f>'Jessore R'!S74</f>
        <v>0</v>
      </c>
      <c r="T100" s="26">
        <f t="shared" si="2"/>
        <v>0.04</v>
      </c>
      <c r="U100" s="42">
        <f t="shared" si="3"/>
        <v>0.04</v>
      </c>
      <c r="V100" s="20">
        <f>'Jessore R'!V74*'MT or KL'!$D100/1000000</f>
        <v>0</v>
      </c>
      <c r="W100" s="10">
        <f>'Jessore R'!W74</f>
        <v>0</v>
      </c>
      <c r="X100" s="20">
        <f>'Jessore R'!X74*'MT or KL'!$D100/1000000</f>
        <v>2.4E-2</v>
      </c>
      <c r="Y100" s="10">
        <f>'Jessore R'!Y74</f>
        <v>2.4E-2</v>
      </c>
      <c r="Z100" s="20">
        <f>'Jessore R'!Z74*'MT or KL'!$D100/1000000</f>
        <v>1.2E-2</v>
      </c>
      <c r="AA100" s="10">
        <f>'Jessore R'!AA74</f>
        <v>1.2E-2</v>
      </c>
      <c r="AB100" s="26">
        <f t="shared" si="4"/>
        <v>3.6000000000000004E-2</v>
      </c>
      <c r="AC100" s="42">
        <f t="shared" si="5"/>
        <v>3.6000000000000004E-2</v>
      </c>
      <c r="AD100" s="20">
        <f>'Jessore R'!AD74*'MT or KL'!$D100/1000000</f>
        <v>4.0000000000000001E-3</v>
      </c>
      <c r="AE100" s="10">
        <f>'Jessore R'!AE74</f>
        <v>4.0000000000000001E-3</v>
      </c>
      <c r="AF100" s="20">
        <f>'Jessore R'!AF74*'MT or KL'!$D100/1000000</f>
        <v>0</v>
      </c>
      <c r="AG100" s="10">
        <f>'Jessore R'!AG74</f>
        <v>0</v>
      </c>
      <c r="AH100" s="20">
        <f>'Jessore R'!AH74*'MT or KL'!$D100/1000000</f>
        <v>0</v>
      </c>
      <c r="AI100" s="10">
        <f>'Jessore R'!AI74</f>
        <v>0</v>
      </c>
      <c r="AJ100" s="26">
        <f t="shared" si="6"/>
        <v>4.0000000000000001E-3</v>
      </c>
      <c r="AK100" s="42">
        <f t="shared" si="7"/>
        <v>4.0000000000000001E-3</v>
      </c>
      <c r="AL100" s="26">
        <f t="shared" si="8"/>
        <v>0.10800000000000001</v>
      </c>
      <c r="AM100" s="42">
        <f t="shared" si="9"/>
        <v>0.10800000000000001</v>
      </c>
    </row>
    <row r="101" spans="1:39" s="15" customFormat="1" ht="17.25" customHeight="1" outlineLevel="1" collapsed="1">
      <c r="A101" s="31"/>
      <c r="B101" s="46" t="s">
        <v>190</v>
      </c>
      <c r="C101" s="13"/>
      <c r="D101" s="36"/>
      <c r="E101" s="11"/>
      <c r="F101" s="20">
        <f t="shared" ref="F101:AM101" si="36">SUBTOTAL(9,F98:F100)</f>
        <v>0.151</v>
      </c>
      <c r="G101" s="10">
        <f t="shared" si="36"/>
        <v>0.1666</v>
      </c>
      <c r="H101" s="20">
        <f t="shared" si="36"/>
        <v>8.6999999999999994E-2</v>
      </c>
      <c r="I101" s="10">
        <f t="shared" si="36"/>
        <v>9.6699999999999994E-2</v>
      </c>
      <c r="J101" s="20">
        <f t="shared" si="36"/>
        <v>8.7000000000000008E-2</v>
      </c>
      <c r="K101" s="10">
        <f t="shared" si="36"/>
        <v>9.7200000000000009E-2</v>
      </c>
      <c r="L101" s="26">
        <f t="shared" si="36"/>
        <v>0.32500000000000001</v>
      </c>
      <c r="M101" s="42">
        <f t="shared" si="36"/>
        <v>0.36050000000000004</v>
      </c>
      <c r="N101" s="20">
        <f t="shared" si="36"/>
        <v>0.126</v>
      </c>
      <c r="O101" s="10">
        <f t="shared" si="36"/>
        <v>0.13500000000000001</v>
      </c>
      <c r="P101" s="20">
        <f t="shared" si="36"/>
        <v>5.0750000000000003E-2</v>
      </c>
      <c r="Q101" s="10">
        <f t="shared" si="36"/>
        <v>5.7700000000000001E-2</v>
      </c>
      <c r="R101" s="20">
        <f t="shared" si="36"/>
        <v>8.7000000000000008E-2</v>
      </c>
      <c r="S101" s="10">
        <f t="shared" si="36"/>
        <v>9.7700000000000009E-2</v>
      </c>
      <c r="T101" s="26">
        <f t="shared" si="36"/>
        <v>0.26374999999999998</v>
      </c>
      <c r="U101" s="42">
        <f t="shared" si="36"/>
        <v>0.29039999999999999</v>
      </c>
      <c r="V101" s="20">
        <f t="shared" si="36"/>
        <v>2.1999999999999999E-2</v>
      </c>
      <c r="W101" s="10">
        <f t="shared" si="36"/>
        <v>2.4199999999999999E-2</v>
      </c>
      <c r="X101" s="20">
        <f t="shared" si="36"/>
        <v>0.186</v>
      </c>
      <c r="Y101" s="10">
        <f t="shared" si="36"/>
        <v>0.20620000000000002</v>
      </c>
      <c r="Z101" s="20">
        <f t="shared" si="36"/>
        <v>4.8500000000000001E-2</v>
      </c>
      <c r="AA101" s="10">
        <f t="shared" si="36"/>
        <v>5.2400000000000002E-2</v>
      </c>
      <c r="AB101" s="26">
        <f t="shared" si="36"/>
        <v>0.25650000000000001</v>
      </c>
      <c r="AC101" s="42">
        <f t="shared" si="36"/>
        <v>0.28280000000000005</v>
      </c>
      <c r="AD101" s="20">
        <f t="shared" si="36"/>
        <v>2.4E-2</v>
      </c>
      <c r="AE101" s="10">
        <f t="shared" si="36"/>
        <v>2.6499999999999999E-2</v>
      </c>
      <c r="AF101" s="20">
        <f t="shared" si="36"/>
        <v>3.2500000000000001E-2</v>
      </c>
      <c r="AG101" s="10">
        <f t="shared" si="36"/>
        <v>3.6000000000000004E-2</v>
      </c>
      <c r="AH101" s="20">
        <f t="shared" si="36"/>
        <v>0.10100000000000001</v>
      </c>
      <c r="AI101" s="10">
        <f t="shared" si="36"/>
        <v>0.1116</v>
      </c>
      <c r="AJ101" s="26">
        <f t="shared" si="36"/>
        <v>0.15750000000000003</v>
      </c>
      <c r="AK101" s="42">
        <f t="shared" si="36"/>
        <v>0.17410000000000003</v>
      </c>
      <c r="AL101" s="26">
        <f t="shared" si="36"/>
        <v>1.00275</v>
      </c>
      <c r="AM101" s="42">
        <f t="shared" si="36"/>
        <v>1.1078000000000001</v>
      </c>
    </row>
    <row r="102" spans="1:39" s="15" customFormat="1" ht="17.25" hidden="1" customHeight="1" outlineLevel="2">
      <c r="A102" s="13">
        <v>65</v>
      </c>
      <c r="B102" s="9" t="s">
        <v>119</v>
      </c>
      <c r="C102" s="13" t="s">
        <v>67</v>
      </c>
      <c r="D102" s="36">
        <v>25</v>
      </c>
      <c r="E102" s="11">
        <v>25.5</v>
      </c>
      <c r="F102" s="20">
        <f>'Jessore R'!F75*'MT or KL'!$D102/1000000</f>
        <v>0.01</v>
      </c>
      <c r="G102" s="10">
        <f>'Jessore R'!G75</f>
        <v>1.0200000000000001E-2</v>
      </c>
      <c r="H102" s="20">
        <f>'Jessore R'!H75*'MT or KL'!$D102/1000000</f>
        <v>7.4999999999999997E-3</v>
      </c>
      <c r="I102" s="10">
        <f>'Jessore R'!I75</f>
        <v>7.6499999999999997E-3</v>
      </c>
      <c r="J102" s="20">
        <f>'Jessore R'!J75*'MT or KL'!$D102/1000000</f>
        <v>0.02</v>
      </c>
      <c r="K102" s="10">
        <f>'Jessore R'!K75</f>
        <v>2.0400000000000001E-2</v>
      </c>
      <c r="L102" s="26">
        <f t="shared" si="0"/>
        <v>3.7500000000000006E-2</v>
      </c>
      <c r="M102" s="42">
        <f t="shared" si="1"/>
        <v>3.8250000000000006E-2</v>
      </c>
      <c r="N102" s="20">
        <f>'Jessore R'!N75*'MT or KL'!$D102/1000000</f>
        <v>9.4999999999999998E-3</v>
      </c>
      <c r="O102" s="10">
        <f>'Jessore R'!O75</f>
        <v>9.6900000000000007E-3</v>
      </c>
      <c r="P102" s="20">
        <f>'Jessore R'!P75*'MT or KL'!$D102/1000000</f>
        <v>8.7500000000000008E-3</v>
      </c>
      <c r="Q102" s="10">
        <f>'Jessore R'!Q75</f>
        <v>8.9250000000000006E-3</v>
      </c>
      <c r="R102" s="20">
        <f>'Jessore R'!R75*'MT or KL'!$D102/1000000</f>
        <v>3.0000000000000001E-3</v>
      </c>
      <c r="S102" s="10">
        <f>'Jessore R'!S75</f>
        <v>3.0599999999999998E-3</v>
      </c>
      <c r="T102" s="26">
        <f t="shared" si="2"/>
        <v>2.1250000000000002E-2</v>
      </c>
      <c r="U102" s="42">
        <f t="shared" si="3"/>
        <v>2.1675E-2</v>
      </c>
      <c r="V102" s="20">
        <f>'Jessore R'!V75*'MT or KL'!$D102/1000000</f>
        <v>9.4999999999999998E-3</v>
      </c>
      <c r="W102" s="10">
        <f>'Jessore R'!W75</f>
        <v>9.6900000000000007E-3</v>
      </c>
      <c r="X102" s="20">
        <f>'Jessore R'!X75*'MT or KL'!$D102/1000000</f>
        <v>7.0000000000000001E-3</v>
      </c>
      <c r="Y102" s="10">
        <f>'Jessore R'!Y75</f>
        <v>7.1399999999999996E-3</v>
      </c>
      <c r="Z102" s="20">
        <f>'Jessore R'!Z75*'MT or KL'!$D102/1000000</f>
        <v>6.7499999999999999E-3</v>
      </c>
      <c r="AA102" s="10">
        <f>'Jessore R'!AA75</f>
        <v>6.8849999999999996E-3</v>
      </c>
      <c r="AB102" s="26">
        <f t="shared" si="4"/>
        <v>2.325E-2</v>
      </c>
      <c r="AC102" s="42">
        <f t="shared" si="5"/>
        <v>2.3715E-2</v>
      </c>
      <c r="AD102" s="20">
        <f>'Jessore R'!AD75*'MT or KL'!$D102/1000000</f>
        <v>1.6500000000000001E-2</v>
      </c>
      <c r="AE102" s="10">
        <f>'Jessore R'!AE75</f>
        <v>1.6830000000000001E-2</v>
      </c>
      <c r="AF102" s="20">
        <f>'Jessore R'!AF75*'MT or KL'!$D102/1000000</f>
        <v>5.4999999999999997E-3</v>
      </c>
      <c r="AG102" s="10">
        <f>'Jessore R'!AG75</f>
        <v>5.6100000000000004E-3</v>
      </c>
      <c r="AH102" s="20">
        <f>'Jessore R'!AH75*'MT or KL'!$D102/1000000</f>
        <v>2.8000000000000001E-2</v>
      </c>
      <c r="AI102" s="10">
        <f>'Jessore R'!AI75</f>
        <v>2.8559999999999999E-2</v>
      </c>
      <c r="AJ102" s="26">
        <f t="shared" si="6"/>
        <v>0.05</v>
      </c>
      <c r="AK102" s="42">
        <f t="shared" si="7"/>
        <v>5.1000000000000004E-2</v>
      </c>
      <c r="AL102" s="26">
        <f t="shared" si="8"/>
        <v>0.13200000000000001</v>
      </c>
      <c r="AM102" s="42">
        <f t="shared" si="9"/>
        <v>0.13464000000000001</v>
      </c>
    </row>
    <row r="103" spans="1:39" s="15" customFormat="1" ht="17.25" hidden="1" customHeight="1" outlineLevel="2">
      <c r="A103" s="13">
        <v>66</v>
      </c>
      <c r="B103" s="9" t="s">
        <v>119</v>
      </c>
      <c r="C103" s="13" t="s">
        <v>138</v>
      </c>
      <c r="D103" s="36">
        <v>50</v>
      </c>
      <c r="E103" s="11">
        <v>44</v>
      </c>
      <c r="F103" s="20">
        <f>'Jessore R'!F76*'MT or KL'!$D103/1000000</f>
        <v>0.1</v>
      </c>
      <c r="G103" s="10">
        <f>'Jessore R'!G76</f>
        <v>8.7999999999999995E-2</v>
      </c>
      <c r="H103" s="20">
        <f>'Jessore R'!H76*'MT or KL'!$D103/1000000</f>
        <v>6.1499999999999999E-2</v>
      </c>
      <c r="I103" s="10">
        <f>'Jessore R'!I76</f>
        <v>5.4120000000000001E-2</v>
      </c>
      <c r="J103" s="20">
        <f>'Jessore R'!J76*'MT or KL'!$D103/1000000</f>
        <v>7.0999999999999994E-2</v>
      </c>
      <c r="K103" s="10">
        <f>'Jessore R'!K76</f>
        <v>6.2480000000000001E-2</v>
      </c>
      <c r="L103" s="26">
        <f t="shared" ref="L103:L155" si="37">F103+H103+J103</f>
        <v>0.23249999999999998</v>
      </c>
      <c r="M103" s="42">
        <f t="shared" ref="M103:M155" si="38">G103+I103+K103</f>
        <v>0.2046</v>
      </c>
      <c r="N103" s="20">
        <f>'Jessore R'!N76*'MT or KL'!$D103/1000000</f>
        <v>2.75E-2</v>
      </c>
      <c r="O103" s="10">
        <f>'Jessore R'!O76</f>
        <v>2.4199999999999999E-2</v>
      </c>
      <c r="P103" s="20">
        <f>'Jessore R'!P76*'MT or KL'!$D103/1000000</f>
        <v>3.85E-2</v>
      </c>
      <c r="Q103" s="10">
        <f>'Jessore R'!Q76</f>
        <v>3.388E-2</v>
      </c>
      <c r="R103" s="20">
        <f>'Jessore R'!R76*'MT or KL'!$D103/1000000</f>
        <v>3.85E-2</v>
      </c>
      <c r="S103" s="10">
        <f>'Jessore R'!S76</f>
        <v>3.388E-2</v>
      </c>
      <c r="T103" s="26">
        <f t="shared" ref="T103:T155" si="39">N103+P103+R103</f>
        <v>0.10450000000000001</v>
      </c>
      <c r="U103" s="42">
        <f t="shared" ref="U103:U155" si="40">O103+Q103+S103</f>
        <v>9.196E-2</v>
      </c>
      <c r="V103" s="20">
        <f>'Jessore R'!V76*'MT or KL'!$D103/1000000</f>
        <v>7.4999999999999997E-2</v>
      </c>
      <c r="W103" s="10">
        <f>'Jessore R'!W76</f>
        <v>6.6000000000000003E-2</v>
      </c>
      <c r="X103" s="20">
        <f>'Jessore R'!X76*'MT or KL'!$D103/1000000</f>
        <v>0.06</v>
      </c>
      <c r="Y103" s="10">
        <f>'Jessore R'!Y76</f>
        <v>5.28E-2</v>
      </c>
      <c r="Z103" s="20">
        <f>'Jessore R'!Z76*'MT or KL'!$D103/1000000</f>
        <v>3.5749999999999997E-2</v>
      </c>
      <c r="AA103" s="10">
        <f>'Jessore R'!AA76</f>
        <v>3.1460000000000002E-2</v>
      </c>
      <c r="AB103" s="26">
        <f t="shared" ref="AB103:AB155" si="41">V103+X103+Z103</f>
        <v>0.17075000000000001</v>
      </c>
      <c r="AC103" s="42">
        <f t="shared" ref="AC103:AC155" si="42">W103+Y103+AA103</f>
        <v>0.15026</v>
      </c>
      <c r="AD103" s="20">
        <f>'Jessore R'!AD76*'MT or KL'!$D103/1000000</f>
        <v>3.85E-2</v>
      </c>
      <c r="AE103" s="10">
        <f>'Jessore R'!AE76</f>
        <v>3.388E-2</v>
      </c>
      <c r="AF103" s="20">
        <f>'Jessore R'!AF76*'MT or KL'!$D103/1000000</f>
        <v>5.6000000000000001E-2</v>
      </c>
      <c r="AG103" s="10">
        <f>'Jessore R'!AG76</f>
        <v>4.9279999999999997E-2</v>
      </c>
      <c r="AH103" s="20">
        <f>'Jessore R'!AH76*'MT or KL'!$D103/1000000</f>
        <v>0.115</v>
      </c>
      <c r="AI103" s="10">
        <f>'Jessore R'!AI76</f>
        <v>0.1012</v>
      </c>
      <c r="AJ103" s="26">
        <f t="shared" ref="AJ103:AJ155" si="43">AD103+AF103+AH103</f>
        <v>0.20950000000000002</v>
      </c>
      <c r="AK103" s="42">
        <f t="shared" ref="AK103:AK155" si="44">AE103+AG103+AI103</f>
        <v>0.18436</v>
      </c>
      <c r="AL103" s="26">
        <f t="shared" ref="AL103:AL155" si="45">L103+T103+AB103+AJ103</f>
        <v>0.71724999999999994</v>
      </c>
      <c r="AM103" s="42">
        <f t="shared" ref="AM103:AM155" si="46">M103+U103+AC103+AK103</f>
        <v>0.63117999999999996</v>
      </c>
    </row>
    <row r="104" spans="1:39" s="15" customFormat="1" ht="17.25" hidden="1" customHeight="1" outlineLevel="2">
      <c r="A104" s="31">
        <v>67</v>
      </c>
      <c r="B104" s="9" t="s">
        <v>119</v>
      </c>
      <c r="C104" s="13" t="s">
        <v>68</v>
      </c>
      <c r="D104" s="36">
        <v>100</v>
      </c>
      <c r="E104" s="11">
        <v>80</v>
      </c>
      <c r="F104" s="20">
        <f>'Jessore R'!F77*'MT or KL'!$D104/1000000</f>
        <v>0.246</v>
      </c>
      <c r="G104" s="10">
        <f>'Jessore R'!G77</f>
        <v>0.1968</v>
      </c>
      <c r="H104" s="20">
        <f>'Jessore R'!H77*'MT or KL'!$D104/1000000</f>
        <v>0.26700000000000002</v>
      </c>
      <c r="I104" s="10">
        <f>'Jessore R'!I77</f>
        <v>0.21360000000000001</v>
      </c>
      <c r="J104" s="20">
        <f>'Jessore R'!J77*'MT or KL'!$D104/1000000</f>
        <v>0.17199999999999999</v>
      </c>
      <c r="K104" s="10">
        <f>'Jessore R'!K77</f>
        <v>0.1376</v>
      </c>
      <c r="L104" s="26">
        <f t="shared" si="37"/>
        <v>0.68500000000000005</v>
      </c>
      <c r="M104" s="42">
        <f t="shared" si="38"/>
        <v>0.54800000000000004</v>
      </c>
      <c r="N104" s="20">
        <f>'Jessore R'!N77*'MT or KL'!$D104/1000000</f>
        <v>6.6000000000000003E-2</v>
      </c>
      <c r="O104" s="10">
        <f>'Jessore R'!O77</f>
        <v>5.28E-2</v>
      </c>
      <c r="P104" s="20">
        <f>'Jessore R'!P77*'MT or KL'!$D104/1000000</f>
        <v>9.2499999999999999E-2</v>
      </c>
      <c r="Q104" s="10">
        <f>'Jessore R'!Q77</f>
        <v>7.3999999999999996E-2</v>
      </c>
      <c r="R104" s="20">
        <f>'Jessore R'!R77*'MT or KL'!$D104/1000000</f>
        <v>0.154</v>
      </c>
      <c r="S104" s="10">
        <f>'Jessore R'!S77</f>
        <v>0.1232</v>
      </c>
      <c r="T104" s="26">
        <f t="shared" si="39"/>
        <v>0.3125</v>
      </c>
      <c r="U104" s="42">
        <f t="shared" si="40"/>
        <v>0.25</v>
      </c>
      <c r="V104" s="20">
        <f>'Jessore R'!V77*'MT or KL'!$D104/1000000</f>
        <v>0.24199999999999999</v>
      </c>
      <c r="W104" s="10">
        <f>'Jessore R'!W77</f>
        <v>0.19359999999999999</v>
      </c>
      <c r="X104" s="20">
        <f>'Jessore R'!X77*'MT or KL'!$D104/1000000</f>
        <v>0.104</v>
      </c>
      <c r="Y104" s="10">
        <f>'Jessore R'!Y77</f>
        <v>8.3199999999999996E-2</v>
      </c>
      <c r="Z104" s="20">
        <f>'Jessore R'!Z77*'MT or KL'!$D104/1000000</f>
        <v>0.16800000000000001</v>
      </c>
      <c r="AA104" s="10">
        <f>'Jessore R'!AA77</f>
        <v>0.13439999999999999</v>
      </c>
      <c r="AB104" s="26">
        <f t="shared" si="41"/>
        <v>0.51400000000000001</v>
      </c>
      <c r="AC104" s="42">
        <f t="shared" si="42"/>
        <v>0.41120000000000001</v>
      </c>
      <c r="AD104" s="20">
        <f>'Jessore R'!AD77*'MT or KL'!$D104/1000000</f>
        <v>9.6000000000000002E-2</v>
      </c>
      <c r="AE104" s="10">
        <f>'Jessore R'!AE77</f>
        <v>7.6799999999999993E-2</v>
      </c>
      <c r="AF104" s="20">
        <f>'Jessore R'!AF77*'MT or KL'!$D104/1000000</f>
        <v>0.11600000000000001</v>
      </c>
      <c r="AG104" s="10">
        <f>'Jessore R'!AG77</f>
        <v>9.2799999999999994E-2</v>
      </c>
      <c r="AH104" s="20">
        <f>'Jessore R'!AH77*'MT or KL'!$D104/1000000</f>
        <v>0.23400000000000001</v>
      </c>
      <c r="AI104" s="10">
        <f>'Jessore R'!AI77</f>
        <v>0.18720000000000001</v>
      </c>
      <c r="AJ104" s="26">
        <f t="shared" si="43"/>
        <v>0.44600000000000006</v>
      </c>
      <c r="AK104" s="42">
        <f t="shared" si="44"/>
        <v>0.35680000000000001</v>
      </c>
      <c r="AL104" s="26">
        <f t="shared" si="45"/>
        <v>1.9575</v>
      </c>
      <c r="AM104" s="42">
        <f t="shared" si="46"/>
        <v>1.5660000000000001</v>
      </c>
    </row>
    <row r="105" spans="1:39" s="15" customFormat="1" ht="17.25" hidden="1" customHeight="1" outlineLevel="2">
      <c r="A105" s="13">
        <v>68</v>
      </c>
      <c r="B105" s="9" t="s">
        <v>119</v>
      </c>
      <c r="C105" s="13" t="s">
        <v>76</v>
      </c>
      <c r="D105" s="36">
        <v>500</v>
      </c>
      <c r="E105" s="11">
        <v>364</v>
      </c>
      <c r="F105" s="20">
        <f>'Jessore R'!F78*'MT or KL'!$D105/1000000</f>
        <v>0.17499999999999999</v>
      </c>
      <c r="G105" s="10">
        <f>'Jessore R'!G78</f>
        <v>0.12740000000000001</v>
      </c>
      <c r="H105" s="20">
        <f>'Jessore R'!H78*'MT or KL'!$D105/1000000</f>
        <v>0.41</v>
      </c>
      <c r="I105" s="10">
        <f>'Jessore R'!I78</f>
        <v>0.29848000000000002</v>
      </c>
      <c r="J105" s="20">
        <f>'Jessore R'!J78*'MT or KL'!$D105/1000000</f>
        <v>0.45</v>
      </c>
      <c r="K105" s="10">
        <f>'Jessore R'!K78</f>
        <v>0.3276</v>
      </c>
      <c r="L105" s="26">
        <f t="shared" si="37"/>
        <v>1.0349999999999999</v>
      </c>
      <c r="M105" s="42">
        <f t="shared" si="38"/>
        <v>0.75348000000000004</v>
      </c>
      <c r="N105" s="20">
        <f>'Jessore R'!N78*'MT or KL'!$D105/1000000</f>
        <v>0.29499999999999998</v>
      </c>
      <c r="O105" s="10">
        <f>'Jessore R'!O78</f>
        <v>0.21476000000000001</v>
      </c>
      <c r="P105" s="20">
        <f>'Jessore R'!P78*'MT or KL'!$D105/1000000</f>
        <v>7.0000000000000007E-2</v>
      </c>
      <c r="Q105" s="10">
        <f>'Jessore R'!Q78</f>
        <v>5.0959999999999998E-2</v>
      </c>
      <c r="R105" s="20">
        <f>'Jessore R'!R78*'MT or KL'!$D105/1000000</f>
        <v>0.36499999999999999</v>
      </c>
      <c r="S105" s="10">
        <f>'Jessore R'!S78</f>
        <v>0.26572000000000001</v>
      </c>
      <c r="T105" s="26">
        <f t="shared" si="39"/>
        <v>0.73</v>
      </c>
      <c r="U105" s="42">
        <f t="shared" si="40"/>
        <v>0.53144000000000002</v>
      </c>
      <c r="V105" s="20">
        <f>'Jessore R'!V78*'MT or KL'!$D105/1000000</f>
        <v>1.105</v>
      </c>
      <c r="W105" s="10">
        <f>'Jessore R'!W78</f>
        <v>0.80444000000000004</v>
      </c>
      <c r="X105" s="20">
        <f>'Jessore R'!X78*'MT or KL'!$D105/1000000</f>
        <v>0.58250000000000002</v>
      </c>
      <c r="Y105" s="10">
        <f>'Jessore R'!Y78</f>
        <v>0.42405999999999999</v>
      </c>
      <c r="Z105" s="20">
        <f>'Jessore R'!Z78*'MT or KL'!$D105/1000000</f>
        <v>0.6875</v>
      </c>
      <c r="AA105" s="10">
        <f>'Jessore R'!AA78</f>
        <v>0.50049999999999994</v>
      </c>
      <c r="AB105" s="26">
        <f t="shared" si="41"/>
        <v>2.375</v>
      </c>
      <c r="AC105" s="42">
        <f t="shared" si="42"/>
        <v>1.7289999999999999</v>
      </c>
      <c r="AD105" s="20">
        <f>'Jessore R'!AD78*'MT or KL'!$D105/1000000</f>
        <v>0.35749999999999998</v>
      </c>
      <c r="AE105" s="10">
        <f>'Jessore R'!AE78</f>
        <v>0.26025999999999999</v>
      </c>
      <c r="AF105" s="20">
        <f>'Jessore R'!AF78*'MT or KL'!$D105/1000000</f>
        <v>0.5</v>
      </c>
      <c r="AG105" s="10">
        <f>'Jessore R'!AG78</f>
        <v>0.36399999999999999</v>
      </c>
      <c r="AH105" s="20">
        <f>'Jessore R'!AH78*'MT or KL'!$D105/1000000</f>
        <v>0.88500000000000001</v>
      </c>
      <c r="AI105" s="10">
        <f>'Jessore R'!AI78</f>
        <v>0.64427999999999996</v>
      </c>
      <c r="AJ105" s="26">
        <f t="shared" si="43"/>
        <v>1.7424999999999999</v>
      </c>
      <c r="AK105" s="42">
        <f t="shared" si="44"/>
        <v>1.26854</v>
      </c>
      <c r="AL105" s="26">
        <f t="shared" si="45"/>
        <v>5.8824999999999994</v>
      </c>
      <c r="AM105" s="42">
        <f t="shared" si="46"/>
        <v>4.2824599999999995</v>
      </c>
    </row>
    <row r="106" spans="1:39" s="15" customFormat="1" ht="17.25" customHeight="1" outlineLevel="1" collapsed="1">
      <c r="A106" s="13"/>
      <c r="B106" s="46" t="s">
        <v>191</v>
      </c>
      <c r="C106" s="13"/>
      <c r="D106" s="36"/>
      <c r="E106" s="11"/>
      <c r="F106" s="20">
        <f t="shared" ref="F106:AM106" si="47">SUBTOTAL(9,F102:F105)</f>
        <v>0.53099999999999992</v>
      </c>
      <c r="G106" s="10">
        <f t="shared" si="47"/>
        <v>0.4224</v>
      </c>
      <c r="H106" s="20">
        <f t="shared" si="47"/>
        <v>0.746</v>
      </c>
      <c r="I106" s="10">
        <f t="shared" si="47"/>
        <v>0.57384999999999997</v>
      </c>
      <c r="J106" s="20">
        <f t="shared" si="47"/>
        <v>0.71300000000000008</v>
      </c>
      <c r="K106" s="10">
        <f t="shared" si="47"/>
        <v>0.54808000000000001</v>
      </c>
      <c r="L106" s="26">
        <f t="shared" si="47"/>
        <v>1.99</v>
      </c>
      <c r="M106" s="42">
        <f t="shared" si="47"/>
        <v>1.54433</v>
      </c>
      <c r="N106" s="20">
        <f t="shared" si="47"/>
        <v>0.39800000000000002</v>
      </c>
      <c r="O106" s="10">
        <f t="shared" si="47"/>
        <v>0.30145</v>
      </c>
      <c r="P106" s="20">
        <f t="shared" si="47"/>
        <v>0.20974999999999999</v>
      </c>
      <c r="Q106" s="10">
        <f t="shared" si="47"/>
        <v>0.167765</v>
      </c>
      <c r="R106" s="20">
        <f t="shared" si="47"/>
        <v>0.5605</v>
      </c>
      <c r="S106" s="10">
        <f t="shared" si="47"/>
        <v>0.42586000000000002</v>
      </c>
      <c r="T106" s="26">
        <f t="shared" si="47"/>
        <v>1.16825</v>
      </c>
      <c r="U106" s="42">
        <f t="shared" si="47"/>
        <v>0.89507500000000007</v>
      </c>
      <c r="V106" s="20">
        <f t="shared" si="47"/>
        <v>1.4315</v>
      </c>
      <c r="W106" s="10">
        <f t="shared" si="47"/>
        <v>1.0737300000000001</v>
      </c>
      <c r="X106" s="20">
        <f t="shared" si="47"/>
        <v>0.75350000000000006</v>
      </c>
      <c r="Y106" s="10">
        <f t="shared" si="47"/>
        <v>0.56719999999999993</v>
      </c>
      <c r="Z106" s="20">
        <f t="shared" si="47"/>
        <v>0.89800000000000002</v>
      </c>
      <c r="AA106" s="10">
        <f t="shared" si="47"/>
        <v>0.67324499999999987</v>
      </c>
      <c r="AB106" s="26">
        <f t="shared" si="47"/>
        <v>3.0830000000000002</v>
      </c>
      <c r="AC106" s="42">
        <f t="shared" si="47"/>
        <v>2.3141749999999996</v>
      </c>
      <c r="AD106" s="20">
        <f t="shared" si="47"/>
        <v>0.50849999999999995</v>
      </c>
      <c r="AE106" s="10">
        <f t="shared" si="47"/>
        <v>0.38777</v>
      </c>
      <c r="AF106" s="20">
        <f t="shared" si="47"/>
        <v>0.67749999999999999</v>
      </c>
      <c r="AG106" s="10">
        <f t="shared" si="47"/>
        <v>0.51168999999999998</v>
      </c>
      <c r="AH106" s="20">
        <f t="shared" si="47"/>
        <v>1.262</v>
      </c>
      <c r="AI106" s="10">
        <f t="shared" si="47"/>
        <v>0.96123999999999998</v>
      </c>
      <c r="AJ106" s="26">
        <f t="shared" si="47"/>
        <v>2.448</v>
      </c>
      <c r="AK106" s="42">
        <f t="shared" si="47"/>
        <v>1.8607</v>
      </c>
      <c r="AL106" s="26">
        <f t="shared" si="47"/>
        <v>8.6892499999999995</v>
      </c>
      <c r="AM106" s="42">
        <f t="shared" si="47"/>
        <v>6.614279999999999</v>
      </c>
    </row>
    <row r="107" spans="1:39" s="15" customFormat="1" ht="17.25" hidden="1" customHeight="1" outlineLevel="2">
      <c r="A107" s="13">
        <v>69</v>
      </c>
      <c r="B107" s="9" t="s">
        <v>120</v>
      </c>
      <c r="C107" s="13" t="s">
        <v>69</v>
      </c>
      <c r="D107" s="36">
        <v>50</v>
      </c>
      <c r="E107" s="11">
        <v>36</v>
      </c>
      <c r="F107" s="20">
        <f>'Jessore R'!F79*'MT or KL'!$D107/1000000</f>
        <v>7.4999999999999997E-3</v>
      </c>
      <c r="G107" s="10">
        <f>'Jessore R'!G79</f>
        <v>5.4000000000000003E-3</v>
      </c>
      <c r="H107" s="20">
        <f>'Jessore R'!H79*'MT or KL'!$D107/1000000</f>
        <v>7.4999999999999997E-3</v>
      </c>
      <c r="I107" s="10">
        <f>'Jessore R'!I79</f>
        <v>5.4000000000000003E-3</v>
      </c>
      <c r="J107" s="20">
        <f>'Jessore R'!J79*'MT or KL'!$D107/1000000</f>
        <v>0</v>
      </c>
      <c r="K107" s="10">
        <f>'Jessore R'!K79</f>
        <v>0</v>
      </c>
      <c r="L107" s="26">
        <f t="shared" si="37"/>
        <v>1.4999999999999999E-2</v>
      </c>
      <c r="M107" s="42">
        <f t="shared" si="38"/>
        <v>1.0800000000000001E-2</v>
      </c>
      <c r="N107" s="20">
        <f>'Jessore R'!N79*'MT or KL'!$D107/1000000</f>
        <v>0</v>
      </c>
      <c r="O107" s="10">
        <f>'Jessore R'!O79</f>
        <v>0</v>
      </c>
      <c r="P107" s="20">
        <f>'Jessore R'!P79*'MT or KL'!$D107/1000000</f>
        <v>1.6000000000000001E-3</v>
      </c>
      <c r="Q107" s="10">
        <f>'Jessore R'!Q79</f>
        <v>1.152E-3</v>
      </c>
      <c r="R107" s="20">
        <f>'Jessore R'!R79*'MT or KL'!$D107/1000000</f>
        <v>0</v>
      </c>
      <c r="S107" s="10">
        <f>'Jessore R'!S79</f>
        <v>0</v>
      </c>
      <c r="T107" s="26">
        <f t="shared" si="39"/>
        <v>1.6000000000000001E-3</v>
      </c>
      <c r="U107" s="42">
        <f t="shared" si="40"/>
        <v>1.152E-3</v>
      </c>
      <c r="V107" s="20">
        <f>'Jessore R'!V79*'MT or KL'!$D107/1000000</f>
        <v>1.06E-2</v>
      </c>
      <c r="W107" s="10">
        <f>'Jessore R'!W79</f>
        <v>7.6319999999999999E-3</v>
      </c>
      <c r="X107" s="20">
        <f>'Jessore R'!X79*'MT or KL'!$D107/1000000</f>
        <v>5.3E-3</v>
      </c>
      <c r="Y107" s="10">
        <f>'Jessore R'!Y79</f>
        <v>3.8159999999999999E-3</v>
      </c>
      <c r="Z107" s="20">
        <f>'Jessore R'!Z79*'MT or KL'!$D107/1000000</f>
        <v>6.0000000000000001E-3</v>
      </c>
      <c r="AA107" s="10">
        <f>'Jessore R'!AA79</f>
        <v>4.3200000000000001E-3</v>
      </c>
      <c r="AB107" s="26">
        <f t="shared" si="41"/>
        <v>2.1900000000000003E-2</v>
      </c>
      <c r="AC107" s="42">
        <f t="shared" si="42"/>
        <v>1.5768000000000001E-2</v>
      </c>
      <c r="AD107" s="20">
        <f>'Jessore R'!AD79*'MT or KL'!$D107/1000000</f>
        <v>4.7999999999999996E-3</v>
      </c>
      <c r="AE107" s="10">
        <f>'Jessore R'!AE79</f>
        <v>3.4559999999999999E-3</v>
      </c>
      <c r="AF107" s="20">
        <f>'Jessore R'!AF79*'MT or KL'!$D107/1000000</f>
        <v>0</v>
      </c>
      <c r="AG107" s="10">
        <f>'Jessore R'!AG79</f>
        <v>0</v>
      </c>
      <c r="AH107" s="20">
        <f>'Jessore R'!AH79*'MT or KL'!$D107/1000000</f>
        <v>0</v>
      </c>
      <c r="AI107" s="10">
        <f>'Jessore R'!AI79</f>
        <v>0</v>
      </c>
      <c r="AJ107" s="26">
        <f t="shared" si="43"/>
        <v>4.7999999999999996E-3</v>
      </c>
      <c r="AK107" s="42">
        <f t="shared" si="44"/>
        <v>3.4559999999999999E-3</v>
      </c>
      <c r="AL107" s="26">
        <f t="shared" si="45"/>
        <v>4.3300000000000005E-2</v>
      </c>
      <c r="AM107" s="42">
        <f t="shared" si="46"/>
        <v>3.1176000000000002E-2</v>
      </c>
    </row>
    <row r="108" spans="1:39" s="15" customFormat="1" ht="17.25" hidden="1" customHeight="1" outlineLevel="2">
      <c r="A108" s="31">
        <v>70</v>
      </c>
      <c r="B108" s="9" t="s">
        <v>120</v>
      </c>
      <c r="C108" s="13" t="s">
        <v>70</v>
      </c>
      <c r="D108" s="36">
        <v>100</v>
      </c>
      <c r="E108" s="11">
        <v>62</v>
      </c>
      <c r="F108" s="20">
        <f>'Jessore R'!F80*'MT or KL'!$D108/1000000</f>
        <v>0.01</v>
      </c>
      <c r="G108" s="10">
        <f>'Jessore R'!G80</f>
        <v>6.1999999999999998E-3</v>
      </c>
      <c r="H108" s="20">
        <f>'Jessore R'!H80*'MT or KL'!$D108/1000000</f>
        <v>4.2000000000000003E-2</v>
      </c>
      <c r="I108" s="10">
        <f>'Jessore R'!I80</f>
        <v>2.6040000000000001E-2</v>
      </c>
      <c r="J108" s="20">
        <f>'Jessore R'!J80*'MT or KL'!$D108/1000000</f>
        <v>0</v>
      </c>
      <c r="K108" s="10">
        <f>'Jessore R'!K80</f>
        <v>0</v>
      </c>
      <c r="L108" s="26">
        <f t="shared" si="37"/>
        <v>5.2000000000000005E-2</v>
      </c>
      <c r="M108" s="42">
        <f t="shared" si="38"/>
        <v>3.2239999999999998E-2</v>
      </c>
      <c r="N108" s="20">
        <f>'Jessore R'!N80*'MT or KL'!$D108/1000000</f>
        <v>0</v>
      </c>
      <c r="O108" s="10">
        <f>'Jessore R'!O80</f>
        <v>0</v>
      </c>
      <c r="P108" s="20">
        <f>'Jessore R'!P80*'MT or KL'!$D108/1000000</f>
        <v>3.2000000000000002E-3</v>
      </c>
      <c r="Q108" s="10">
        <f>'Jessore R'!Q80</f>
        <v>1.9840000000000001E-3</v>
      </c>
      <c r="R108" s="20">
        <f>'Jessore R'!R80*'MT or KL'!$D108/1000000</f>
        <v>0</v>
      </c>
      <c r="S108" s="10">
        <f>'Jessore R'!S80</f>
        <v>0</v>
      </c>
      <c r="T108" s="26">
        <f t="shared" si="39"/>
        <v>3.2000000000000002E-3</v>
      </c>
      <c r="U108" s="42">
        <f t="shared" si="40"/>
        <v>1.9840000000000001E-3</v>
      </c>
      <c r="V108" s="20">
        <f>'Jessore R'!V80*'MT or KL'!$D108/1000000</f>
        <v>2.12E-2</v>
      </c>
      <c r="W108" s="10">
        <f>'Jessore R'!W80</f>
        <v>1.3143999999999999E-2</v>
      </c>
      <c r="X108" s="20">
        <f>'Jessore R'!X80*'MT or KL'!$D108/1000000</f>
        <v>1.72E-2</v>
      </c>
      <c r="Y108" s="10">
        <f>'Jessore R'!Y80</f>
        <v>1.0664E-2</v>
      </c>
      <c r="Z108" s="20">
        <f>'Jessore R'!Z80*'MT or KL'!$D108/1000000</f>
        <v>2.24E-2</v>
      </c>
      <c r="AA108" s="10">
        <f>'Jessore R'!AA80</f>
        <v>1.3887999999999999E-2</v>
      </c>
      <c r="AB108" s="26">
        <f t="shared" si="41"/>
        <v>6.0800000000000007E-2</v>
      </c>
      <c r="AC108" s="42">
        <f t="shared" si="42"/>
        <v>3.7696E-2</v>
      </c>
      <c r="AD108" s="20">
        <f>'Jessore R'!AD80*'MT or KL'!$D108/1000000</f>
        <v>0.02</v>
      </c>
      <c r="AE108" s="10">
        <f>'Jessore R'!AE80</f>
        <v>1.24E-2</v>
      </c>
      <c r="AF108" s="20">
        <f>'Jessore R'!AF80*'MT or KL'!$D108/1000000</f>
        <v>0</v>
      </c>
      <c r="AG108" s="10">
        <f>'Jessore R'!AG80</f>
        <v>0</v>
      </c>
      <c r="AH108" s="20">
        <f>'Jessore R'!AH80*'MT or KL'!$D108/1000000</f>
        <v>0</v>
      </c>
      <c r="AI108" s="10">
        <f>'Jessore R'!AI80</f>
        <v>0</v>
      </c>
      <c r="AJ108" s="26">
        <f t="shared" si="43"/>
        <v>0.02</v>
      </c>
      <c r="AK108" s="42">
        <f t="shared" si="44"/>
        <v>1.24E-2</v>
      </c>
      <c r="AL108" s="26">
        <f t="shared" si="45"/>
        <v>0.13600000000000001</v>
      </c>
      <c r="AM108" s="42">
        <f t="shared" si="46"/>
        <v>8.4319999999999992E-2</v>
      </c>
    </row>
    <row r="109" spans="1:39" s="15" customFormat="1" ht="17.25" hidden="1" customHeight="1" outlineLevel="2">
      <c r="A109" s="13">
        <v>71</v>
      </c>
      <c r="B109" s="9" t="s">
        <v>120</v>
      </c>
      <c r="C109" s="13" t="s">
        <v>71</v>
      </c>
      <c r="D109" s="36">
        <v>400</v>
      </c>
      <c r="E109" s="11">
        <v>225</v>
      </c>
      <c r="F109" s="20">
        <f>'Jessore R'!F81*'MT or KL'!$D109/1000000</f>
        <v>1.9199999999999998E-2</v>
      </c>
      <c r="G109" s="10">
        <f>'Jessore R'!G81</f>
        <v>1.0800000000000001E-2</v>
      </c>
      <c r="H109" s="20">
        <f>'Jessore R'!H81*'MT or KL'!$D109/1000000</f>
        <v>0</v>
      </c>
      <c r="I109" s="10">
        <f>'Jessore R'!I81</f>
        <v>0</v>
      </c>
      <c r="J109" s="20">
        <f>'Jessore R'!J81*'MT or KL'!$D109/1000000</f>
        <v>0</v>
      </c>
      <c r="K109" s="10">
        <f>'Jessore R'!K81</f>
        <v>0</v>
      </c>
      <c r="L109" s="26">
        <f t="shared" si="37"/>
        <v>1.9199999999999998E-2</v>
      </c>
      <c r="M109" s="42">
        <f t="shared" si="38"/>
        <v>1.0800000000000001E-2</v>
      </c>
      <c r="N109" s="20">
        <f>'Jessore R'!N81*'MT or KL'!$D109/1000000</f>
        <v>0</v>
      </c>
      <c r="O109" s="10">
        <f>'Jessore R'!O81</f>
        <v>0</v>
      </c>
      <c r="P109" s="20">
        <f>'Jessore R'!P81*'MT or KL'!$D109/1000000</f>
        <v>0</v>
      </c>
      <c r="Q109" s="10">
        <f>'Jessore R'!Q81</f>
        <v>0</v>
      </c>
      <c r="R109" s="20">
        <f>'Jessore R'!R81*'MT or KL'!$D109/1000000</f>
        <v>0</v>
      </c>
      <c r="S109" s="10">
        <f>'Jessore R'!S81</f>
        <v>0</v>
      </c>
      <c r="T109" s="26">
        <f t="shared" si="39"/>
        <v>0</v>
      </c>
      <c r="U109" s="42">
        <f t="shared" si="40"/>
        <v>0</v>
      </c>
      <c r="V109" s="20">
        <f>'Jessore R'!V81*'MT or KL'!$D109/1000000</f>
        <v>2.3999999999999998E-3</v>
      </c>
      <c r="W109" s="10">
        <f>'Jessore R'!W81</f>
        <v>1.3500000000000001E-3</v>
      </c>
      <c r="X109" s="20">
        <f>'Jessore R'!X81*'MT or KL'!$D109/1000000</f>
        <v>0</v>
      </c>
      <c r="Y109" s="10">
        <f>'Jessore R'!Y81</f>
        <v>0</v>
      </c>
      <c r="Z109" s="20">
        <f>'Jessore R'!Z81*'MT or KL'!$D109/1000000</f>
        <v>1.9199999999999998E-2</v>
      </c>
      <c r="AA109" s="10">
        <f>'Jessore R'!AA81</f>
        <v>1.0800000000000001E-2</v>
      </c>
      <c r="AB109" s="26">
        <f t="shared" si="41"/>
        <v>2.1599999999999998E-2</v>
      </c>
      <c r="AC109" s="42">
        <f t="shared" si="42"/>
        <v>1.2150000000000001E-2</v>
      </c>
      <c r="AD109" s="20">
        <f>'Jessore R'!AD81*'MT or KL'!$D109/1000000</f>
        <v>1.9199999999999998E-2</v>
      </c>
      <c r="AE109" s="10">
        <f>'Jessore R'!AE81</f>
        <v>1.0800000000000001E-2</v>
      </c>
      <c r="AF109" s="20">
        <f>'Jessore R'!AF81*'MT or KL'!$D109/1000000</f>
        <v>0</v>
      </c>
      <c r="AG109" s="10">
        <f>'Jessore R'!AG81</f>
        <v>0</v>
      </c>
      <c r="AH109" s="20">
        <f>'Jessore R'!AH81*'MT or KL'!$D109/1000000</f>
        <v>0</v>
      </c>
      <c r="AI109" s="10">
        <f>'Jessore R'!AI81</f>
        <v>0</v>
      </c>
      <c r="AJ109" s="26">
        <f t="shared" si="43"/>
        <v>1.9199999999999998E-2</v>
      </c>
      <c r="AK109" s="42">
        <f t="shared" si="44"/>
        <v>1.0800000000000001E-2</v>
      </c>
      <c r="AL109" s="26">
        <f t="shared" si="45"/>
        <v>0.06</v>
      </c>
      <c r="AM109" s="42">
        <f t="shared" si="46"/>
        <v>3.3750000000000002E-2</v>
      </c>
    </row>
    <row r="110" spans="1:39" s="15" customFormat="1" ht="17.25" customHeight="1" outlineLevel="1" collapsed="1">
      <c r="A110" s="13"/>
      <c r="B110" s="46" t="s">
        <v>192</v>
      </c>
      <c r="C110" s="13"/>
      <c r="D110" s="36"/>
      <c r="E110" s="11"/>
      <c r="F110" s="20">
        <f t="shared" ref="F110:AM110" si="48">SUBTOTAL(9,F107:F109)</f>
        <v>3.6699999999999997E-2</v>
      </c>
      <c r="G110" s="10">
        <f t="shared" si="48"/>
        <v>2.24E-2</v>
      </c>
      <c r="H110" s="20">
        <f t="shared" si="48"/>
        <v>4.9500000000000002E-2</v>
      </c>
      <c r="I110" s="10">
        <f t="shared" si="48"/>
        <v>3.1440000000000003E-2</v>
      </c>
      <c r="J110" s="20">
        <f t="shared" si="48"/>
        <v>0</v>
      </c>
      <c r="K110" s="10">
        <f t="shared" si="48"/>
        <v>0</v>
      </c>
      <c r="L110" s="26">
        <f t="shared" si="48"/>
        <v>8.6199999999999999E-2</v>
      </c>
      <c r="M110" s="42">
        <f t="shared" si="48"/>
        <v>5.3839999999999999E-2</v>
      </c>
      <c r="N110" s="20">
        <f t="shared" si="48"/>
        <v>0</v>
      </c>
      <c r="O110" s="10">
        <f t="shared" si="48"/>
        <v>0</v>
      </c>
      <c r="P110" s="20">
        <f t="shared" si="48"/>
        <v>4.8000000000000004E-3</v>
      </c>
      <c r="Q110" s="10">
        <f t="shared" si="48"/>
        <v>3.1359999999999999E-3</v>
      </c>
      <c r="R110" s="20">
        <f t="shared" si="48"/>
        <v>0</v>
      </c>
      <c r="S110" s="10">
        <f t="shared" si="48"/>
        <v>0</v>
      </c>
      <c r="T110" s="26">
        <f t="shared" si="48"/>
        <v>4.8000000000000004E-3</v>
      </c>
      <c r="U110" s="42">
        <f t="shared" si="48"/>
        <v>3.1359999999999999E-3</v>
      </c>
      <c r="V110" s="20">
        <f t="shared" si="48"/>
        <v>3.4200000000000001E-2</v>
      </c>
      <c r="W110" s="10">
        <f t="shared" si="48"/>
        <v>2.2126E-2</v>
      </c>
      <c r="X110" s="20">
        <f t="shared" si="48"/>
        <v>2.2499999999999999E-2</v>
      </c>
      <c r="Y110" s="10">
        <f t="shared" si="48"/>
        <v>1.448E-2</v>
      </c>
      <c r="Z110" s="20">
        <f t="shared" si="48"/>
        <v>4.7600000000000003E-2</v>
      </c>
      <c r="AA110" s="10">
        <f t="shared" si="48"/>
        <v>2.9007999999999999E-2</v>
      </c>
      <c r="AB110" s="26">
        <f t="shared" si="48"/>
        <v>0.1043</v>
      </c>
      <c r="AC110" s="42">
        <f t="shared" si="48"/>
        <v>6.5614000000000006E-2</v>
      </c>
      <c r="AD110" s="20">
        <f t="shared" si="48"/>
        <v>4.3999999999999997E-2</v>
      </c>
      <c r="AE110" s="10">
        <f t="shared" si="48"/>
        <v>2.6655999999999999E-2</v>
      </c>
      <c r="AF110" s="20">
        <f t="shared" si="48"/>
        <v>0</v>
      </c>
      <c r="AG110" s="10">
        <f t="shared" si="48"/>
        <v>0</v>
      </c>
      <c r="AH110" s="20">
        <f t="shared" si="48"/>
        <v>0</v>
      </c>
      <c r="AI110" s="10">
        <f t="shared" si="48"/>
        <v>0</v>
      </c>
      <c r="AJ110" s="26">
        <f t="shared" si="48"/>
        <v>4.3999999999999997E-2</v>
      </c>
      <c r="AK110" s="42">
        <f t="shared" si="48"/>
        <v>2.6655999999999999E-2</v>
      </c>
      <c r="AL110" s="26">
        <f t="shared" si="48"/>
        <v>0.23930000000000001</v>
      </c>
      <c r="AM110" s="42">
        <f t="shared" si="48"/>
        <v>0.14924599999999999</v>
      </c>
    </row>
    <row r="111" spans="1:39" s="15" customFormat="1" ht="17.25" hidden="1" customHeight="1" outlineLevel="2">
      <c r="A111" s="13">
        <v>72</v>
      </c>
      <c r="B111" s="9" t="s">
        <v>121</v>
      </c>
      <c r="C111" s="13" t="s">
        <v>72</v>
      </c>
      <c r="D111" s="36">
        <v>25</v>
      </c>
      <c r="E111" s="11">
        <v>28</v>
      </c>
      <c r="F111" s="20">
        <f>'Jessore R'!F82*'MT or KL'!$D111/1000000</f>
        <v>1.8499999999999999E-2</v>
      </c>
      <c r="G111" s="10">
        <f>'Jessore R'!G82</f>
        <v>2.0719999999999999E-2</v>
      </c>
      <c r="H111" s="20">
        <f>'Jessore R'!H82*'MT or KL'!$D111/1000000</f>
        <v>1.95E-2</v>
      </c>
      <c r="I111" s="10">
        <f>'Jessore R'!I82</f>
        <v>2.1839999999999998E-2</v>
      </c>
      <c r="J111" s="20">
        <f>'Jessore R'!J82*'MT or KL'!$D111/1000000</f>
        <v>8.7500000000000008E-3</v>
      </c>
      <c r="K111" s="10">
        <f>'Jessore R'!K82</f>
        <v>9.7999999999999997E-3</v>
      </c>
      <c r="L111" s="26">
        <f t="shared" si="37"/>
        <v>4.675E-2</v>
      </c>
      <c r="M111" s="42">
        <f t="shared" si="38"/>
        <v>5.2360000000000004E-2</v>
      </c>
      <c r="N111" s="20">
        <f>'Jessore R'!N82*'MT or KL'!$D111/1000000</f>
        <v>1E-3</v>
      </c>
      <c r="O111" s="10">
        <f>'Jessore R'!O82</f>
        <v>1.1199999999999999E-3</v>
      </c>
      <c r="P111" s="20">
        <f>'Jessore R'!P82*'MT or KL'!$D111/1000000</f>
        <v>5.0000000000000001E-3</v>
      </c>
      <c r="Q111" s="10">
        <f>'Jessore R'!Q82</f>
        <v>5.5999999999999999E-3</v>
      </c>
      <c r="R111" s="20">
        <f>'Jessore R'!R82*'MT or KL'!$D111/1000000</f>
        <v>3.5000000000000001E-3</v>
      </c>
      <c r="S111" s="10">
        <f>'Jessore R'!S82</f>
        <v>3.9199999999999999E-3</v>
      </c>
      <c r="T111" s="26">
        <f t="shared" si="39"/>
        <v>9.4999999999999998E-3</v>
      </c>
      <c r="U111" s="42">
        <f t="shared" si="40"/>
        <v>1.064E-2</v>
      </c>
      <c r="V111" s="20">
        <f>'Jessore R'!V82*'MT or KL'!$D111/1000000</f>
        <v>1.25E-3</v>
      </c>
      <c r="W111" s="10">
        <f>'Jessore R'!W82</f>
        <v>1.4E-3</v>
      </c>
      <c r="X111" s="20">
        <f>'Jessore R'!X82*'MT or KL'!$D111/1000000</f>
        <v>3.7499999999999999E-3</v>
      </c>
      <c r="Y111" s="10">
        <f>'Jessore R'!Y82</f>
        <v>4.1999999999999997E-3</v>
      </c>
      <c r="Z111" s="20">
        <f>'Jessore R'!Z82*'MT or KL'!$D111/1000000</f>
        <v>1.2500000000000001E-2</v>
      </c>
      <c r="AA111" s="10">
        <f>'Jessore R'!AA82</f>
        <v>1.4E-2</v>
      </c>
      <c r="AB111" s="26">
        <f t="shared" si="41"/>
        <v>1.7500000000000002E-2</v>
      </c>
      <c r="AC111" s="42">
        <f t="shared" si="42"/>
        <v>1.9599999999999999E-2</v>
      </c>
      <c r="AD111" s="20">
        <f>'Jessore R'!AD82*'MT or KL'!$D111/1000000</f>
        <v>4.4999999999999997E-3</v>
      </c>
      <c r="AE111" s="10">
        <f>'Jessore R'!AE82</f>
        <v>5.0400000000000002E-3</v>
      </c>
      <c r="AF111" s="20">
        <f>'Jessore R'!AF82*'MT or KL'!$D111/1000000</f>
        <v>8.0000000000000002E-3</v>
      </c>
      <c r="AG111" s="10">
        <f>'Jessore R'!AG82</f>
        <v>8.9599999999999992E-3</v>
      </c>
      <c r="AH111" s="20">
        <f>'Jessore R'!AH82*'MT or KL'!$D111/1000000</f>
        <v>0.01</v>
      </c>
      <c r="AI111" s="10">
        <f>'Jessore R'!AI82</f>
        <v>1.12E-2</v>
      </c>
      <c r="AJ111" s="26">
        <f t="shared" si="43"/>
        <v>2.2499999999999999E-2</v>
      </c>
      <c r="AK111" s="42">
        <f t="shared" si="44"/>
        <v>2.52E-2</v>
      </c>
      <c r="AL111" s="26">
        <f t="shared" si="45"/>
        <v>9.6250000000000002E-2</v>
      </c>
      <c r="AM111" s="42">
        <f t="shared" si="46"/>
        <v>0.10780000000000001</v>
      </c>
    </row>
    <row r="112" spans="1:39" s="15" customFormat="1" ht="17.25" hidden="1" customHeight="1" outlineLevel="2">
      <c r="A112" s="31">
        <v>73</v>
      </c>
      <c r="B112" s="9" t="s">
        <v>121</v>
      </c>
      <c r="C112" s="13" t="s">
        <v>73</v>
      </c>
      <c r="D112" s="36">
        <v>50</v>
      </c>
      <c r="E112" s="11">
        <v>52</v>
      </c>
      <c r="F112" s="20">
        <f>'Jessore R'!F83*'MT or KL'!$D112/1000000</f>
        <v>0.113</v>
      </c>
      <c r="G112" s="10">
        <f>'Jessore R'!G83</f>
        <v>0.11752</v>
      </c>
      <c r="H112" s="20">
        <f>'Jessore R'!H83*'MT or KL'!$D112/1000000</f>
        <v>8.7499999999999994E-2</v>
      </c>
      <c r="I112" s="10">
        <f>'Jessore R'!I83</f>
        <v>9.0999999999999998E-2</v>
      </c>
      <c r="J112" s="20">
        <f>'Jessore R'!J83*'MT or KL'!$D112/1000000</f>
        <v>7.1499999999999994E-2</v>
      </c>
      <c r="K112" s="10">
        <f>'Jessore R'!K83</f>
        <v>7.4359999999999996E-2</v>
      </c>
      <c r="L112" s="26">
        <f t="shared" si="37"/>
        <v>0.27200000000000002</v>
      </c>
      <c r="M112" s="42">
        <f t="shared" si="38"/>
        <v>0.28287999999999996</v>
      </c>
      <c r="N112" s="20">
        <f>'Jessore R'!N83*'MT or KL'!$D112/1000000</f>
        <v>4.4999999999999998E-2</v>
      </c>
      <c r="O112" s="10">
        <f>'Jessore R'!O83</f>
        <v>4.6800000000000001E-2</v>
      </c>
      <c r="P112" s="20">
        <f>'Jessore R'!P83*'MT or KL'!$D112/1000000</f>
        <v>5.0500000000000003E-2</v>
      </c>
      <c r="Q112" s="10">
        <f>'Jessore R'!Q83</f>
        <v>5.2519999999999997E-2</v>
      </c>
      <c r="R112" s="20">
        <f>'Jessore R'!R83*'MT or KL'!$D112/1000000</f>
        <v>4.1500000000000002E-2</v>
      </c>
      <c r="S112" s="10">
        <f>'Jessore R'!S83</f>
        <v>4.3159999999999997E-2</v>
      </c>
      <c r="T112" s="26">
        <f t="shared" si="39"/>
        <v>0.13700000000000001</v>
      </c>
      <c r="U112" s="42">
        <f t="shared" si="40"/>
        <v>0.14248</v>
      </c>
      <c r="V112" s="20">
        <f>'Jessore R'!V83*'MT or KL'!$D112/1000000</f>
        <v>3.0499999999999999E-2</v>
      </c>
      <c r="W112" s="10">
        <f>'Jessore R'!W83</f>
        <v>3.1719999999999998E-2</v>
      </c>
      <c r="X112" s="20">
        <f>'Jessore R'!X83*'MT or KL'!$D112/1000000</f>
        <v>6.4250000000000002E-2</v>
      </c>
      <c r="Y112" s="10">
        <f>'Jessore R'!Y83</f>
        <v>6.6820000000000004E-2</v>
      </c>
      <c r="Z112" s="20">
        <f>'Jessore R'!Z83*'MT or KL'!$D112/1000000</f>
        <v>4.3749999999999997E-2</v>
      </c>
      <c r="AA112" s="10">
        <f>'Jessore R'!AA83</f>
        <v>4.5499999999999999E-2</v>
      </c>
      <c r="AB112" s="26">
        <f t="shared" si="41"/>
        <v>0.13850000000000001</v>
      </c>
      <c r="AC112" s="42">
        <f t="shared" si="42"/>
        <v>0.14404</v>
      </c>
      <c r="AD112" s="20">
        <f>'Jessore R'!AD83*'MT or KL'!$D112/1000000</f>
        <v>6.6250000000000003E-2</v>
      </c>
      <c r="AE112" s="10">
        <f>'Jessore R'!AE83</f>
        <v>6.8900000000000003E-2</v>
      </c>
      <c r="AF112" s="20">
        <f>'Jessore R'!AF83*'MT or KL'!$D112/1000000</f>
        <v>5.7000000000000002E-2</v>
      </c>
      <c r="AG112" s="10">
        <f>'Jessore R'!AG83</f>
        <v>5.9279999999999999E-2</v>
      </c>
      <c r="AH112" s="20">
        <f>'Jessore R'!AH83*'MT or KL'!$D112/1000000</f>
        <v>7.0000000000000007E-2</v>
      </c>
      <c r="AI112" s="10">
        <f>'Jessore R'!AI83</f>
        <v>7.2800000000000004E-2</v>
      </c>
      <c r="AJ112" s="26">
        <f t="shared" si="43"/>
        <v>0.19325000000000001</v>
      </c>
      <c r="AK112" s="42">
        <f t="shared" si="44"/>
        <v>0.20098000000000002</v>
      </c>
      <c r="AL112" s="26">
        <f t="shared" si="45"/>
        <v>0.74075000000000013</v>
      </c>
      <c r="AM112" s="42">
        <f t="shared" si="46"/>
        <v>0.77037999999999995</v>
      </c>
    </row>
    <row r="113" spans="1:39" s="15" customFormat="1" ht="17.25" hidden="1" customHeight="1" outlineLevel="2">
      <c r="A113" s="13">
        <v>74</v>
      </c>
      <c r="B113" s="9" t="s">
        <v>121</v>
      </c>
      <c r="C113" s="13" t="s">
        <v>75</v>
      </c>
      <c r="D113" s="36">
        <v>100</v>
      </c>
      <c r="E113" s="11">
        <v>95</v>
      </c>
      <c r="F113" s="20">
        <f>'Jessore R'!F84*'MT or KL'!$D113/1000000</f>
        <v>0.27300000000000002</v>
      </c>
      <c r="G113" s="10">
        <f>'Jessore R'!G84</f>
        <v>0.25935000000000002</v>
      </c>
      <c r="H113" s="20">
        <f>'Jessore R'!H84*'MT or KL'!$D113/1000000</f>
        <v>0.40200000000000002</v>
      </c>
      <c r="I113" s="10">
        <f>'Jessore R'!I84</f>
        <v>0.38190000000000002</v>
      </c>
      <c r="J113" s="20">
        <f>'Jessore R'!J84*'MT or KL'!$D113/1000000</f>
        <v>0.20499999999999999</v>
      </c>
      <c r="K113" s="10">
        <f>'Jessore R'!K84</f>
        <v>0.19475000000000001</v>
      </c>
      <c r="L113" s="26">
        <f t="shared" si="37"/>
        <v>0.88</v>
      </c>
      <c r="M113" s="42">
        <f t="shared" si="38"/>
        <v>0.83600000000000008</v>
      </c>
      <c r="N113" s="20">
        <f>'Jessore R'!N84*'MT or KL'!$D113/1000000</f>
        <v>0.122</v>
      </c>
      <c r="O113" s="10">
        <f>'Jessore R'!O84</f>
        <v>0.1159</v>
      </c>
      <c r="P113" s="20">
        <f>'Jessore R'!P84*'MT or KL'!$D113/1000000</f>
        <v>0.106</v>
      </c>
      <c r="Q113" s="10">
        <f>'Jessore R'!Q84</f>
        <v>0.1007</v>
      </c>
      <c r="R113" s="20">
        <f>'Jessore R'!R84*'MT or KL'!$D113/1000000</f>
        <v>8.4000000000000005E-2</v>
      </c>
      <c r="S113" s="10">
        <f>'Jessore R'!S84</f>
        <v>7.9799999999999996E-2</v>
      </c>
      <c r="T113" s="26">
        <f t="shared" si="39"/>
        <v>0.312</v>
      </c>
      <c r="U113" s="42">
        <f t="shared" si="40"/>
        <v>0.2964</v>
      </c>
      <c r="V113" s="20">
        <f>'Jessore R'!V84*'MT or KL'!$D113/1000000</f>
        <v>0.1525</v>
      </c>
      <c r="W113" s="10">
        <f>'Jessore R'!W84</f>
        <v>0.144875</v>
      </c>
      <c r="X113" s="20">
        <f>'Jessore R'!X84*'MT or KL'!$D113/1000000</f>
        <v>0.185</v>
      </c>
      <c r="Y113" s="10">
        <f>'Jessore R'!Y84</f>
        <v>0.17574999999999999</v>
      </c>
      <c r="Z113" s="20">
        <f>'Jessore R'!Z84*'MT or KL'!$D113/1000000</f>
        <v>0.20250000000000001</v>
      </c>
      <c r="AA113" s="10">
        <f>'Jessore R'!AA84</f>
        <v>0.19237499999999999</v>
      </c>
      <c r="AB113" s="26">
        <f t="shared" si="41"/>
        <v>0.54</v>
      </c>
      <c r="AC113" s="42">
        <f t="shared" si="42"/>
        <v>0.51300000000000001</v>
      </c>
      <c r="AD113" s="20">
        <f>'Jessore R'!AD84*'MT or KL'!$D113/1000000</f>
        <v>0.23899999999999999</v>
      </c>
      <c r="AE113" s="10">
        <f>'Jessore R'!AE84</f>
        <v>0.22705</v>
      </c>
      <c r="AF113" s="20">
        <f>'Jessore R'!AF84*'MT or KL'!$D113/1000000</f>
        <v>0.123</v>
      </c>
      <c r="AG113" s="10">
        <f>'Jessore R'!AG84</f>
        <v>0.11685</v>
      </c>
      <c r="AH113" s="20">
        <f>'Jessore R'!AH84*'MT or KL'!$D113/1000000</f>
        <v>0.252</v>
      </c>
      <c r="AI113" s="10">
        <f>'Jessore R'!AI84</f>
        <v>0.2394</v>
      </c>
      <c r="AJ113" s="26">
        <f t="shared" si="43"/>
        <v>0.61399999999999999</v>
      </c>
      <c r="AK113" s="42">
        <f t="shared" si="44"/>
        <v>0.58329999999999993</v>
      </c>
      <c r="AL113" s="26">
        <f t="shared" si="45"/>
        <v>2.3460000000000001</v>
      </c>
      <c r="AM113" s="42">
        <f t="shared" si="46"/>
        <v>2.2286999999999999</v>
      </c>
    </row>
    <row r="114" spans="1:39" s="15" customFormat="1" ht="17.25" hidden="1" customHeight="1" outlineLevel="2">
      <c r="A114" s="13">
        <v>75</v>
      </c>
      <c r="B114" s="9" t="s">
        <v>121</v>
      </c>
      <c r="C114" s="13" t="s">
        <v>77</v>
      </c>
      <c r="D114" s="36">
        <v>500</v>
      </c>
      <c r="E114" s="11">
        <v>380</v>
      </c>
      <c r="F114" s="20">
        <f>'Jessore R'!F85*'MT or KL'!$D114/1000000</f>
        <v>0.21</v>
      </c>
      <c r="G114" s="10">
        <f>'Jessore R'!G85</f>
        <v>0.15959999999999999</v>
      </c>
      <c r="H114" s="20">
        <f>'Jessore R'!H85*'MT or KL'!$D114/1000000</f>
        <v>0.40500000000000003</v>
      </c>
      <c r="I114" s="10">
        <f>'Jessore R'!I85</f>
        <v>0.30780000000000002</v>
      </c>
      <c r="J114" s="20">
        <f>'Jessore R'!J85*'MT or KL'!$D114/1000000</f>
        <v>0.215</v>
      </c>
      <c r="K114" s="10">
        <f>'Jessore R'!K85</f>
        <v>0.16339999999999999</v>
      </c>
      <c r="L114" s="26">
        <f t="shared" si="37"/>
        <v>0.83</v>
      </c>
      <c r="M114" s="42">
        <f t="shared" si="38"/>
        <v>0.63080000000000003</v>
      </c>
      <c r="N114" s="20">
        <f>'Jessore R'!N85*'MT or KL'!$D114/1000000</f>
        <v>6.5000000000000002E-2</v>
      </c>
      <c r="O114" s="10">
        <f>'Jessore R'!O85</f>
        <v>4.9399999999999999E-2</v>
      </c>
      <c r="P114" s="20">
        <f>'Jessore R'!P85*'MT or KL'!$D114/1000000</f>
        <v>0.03</v>
      </c>
      <c r="Q114" s="10">
        <f>'Jessore R'!Q85</f>
        <v>2.2800000000000001E-2</v>
      </c>
      <c r="R114" s="20">
        <f>'Jessore R'!R85*'MT or KL'!$D114/1000000</f>
        <v>5.5E-2</v>
      </c>
      <c r="S114" s="10">
        <f>'Jessore R'!S85</f>
        <v>4.1799999999999997E-2</v>
      </c>
      <c r="T114" s="26">
        <f t="shared" si="39"/>
        <v>0.15</v>
      </c>
      <c r="U114" s="42">
        <f t="shared" si="40"/>
        <v>0.11399999999999999</v>
      </c>
      <c r="V114" s="20">
        <f>'Jessore R'!V85*'MT or KL'!$D114/1000000</f>
        <v>0.115</v>
      </c>
      <c r="W114" s="10">
        <f>'Jessore R'!W85</f>
        <v>8.7400000000000005E-2</v>
      </c>
      <c r="X114" s="20">
        <f>'Jessore R'!X85*'MT or KL'!$D114/1000000</f>
        <v>0.17749999999999999</v>
      </c>
      <c r="Y114" s="10">
        <f>'Jessore R'!Y85</f>
        <v>0.13489999999999999</v>
      </c>
      <c r="Z114" s="20">
        <f>'Jessore R'!Z85*'MT or KL'!$D114/1000000</f>
        <v>0.23749999999999999</v>
      </c>
      <c r="AA114" s="10">
        <f>'Jessore R'!AA85</f>
        <v>0.18049999999999999</v>
      </c>
      <c r="AB114" s="26">
        <f t="shared" si="41"/>
        <v>0.53</v>
      </c>
      <c r="AC114" s="42">
        <f t="shared" si="42"/>
        <v>0.40279999999999999</v>
      </c>
      <c r="AD114" s="20">
        <f>'Jessore R'!AD85*'MT or KL'!$D114/1000000</f>
        <v>0.33</v>
      </c>
      <c r="AE114" s="10">
        <f>'Jessore R'!AE85</f>
        <v>0.25080000000000002</v>
      </c>
      <c r="AF114" s="20">
        <f>'Jessore R'!AF85*'MT or KL'!$D114/1000000</f>
        <v>0.39500000000000002</v>
      </c>
      <c r="AG114" s="10">
        <f>'Jessore R'!AG85</f>
        <v>0.30020000000000002</v>
      </c>
      <c r="AH114" s="20">
        <f>'Jessore R'!AH85*'MT or KL'!$D114/1000000</f>
        <v>0.30499999999999999</v>
      </c>
      <c r="AI114" s="10">
        <f>'Jessore R'!AI85</f>
        <v>0.23180000000000001</v>
      </c>
      <c r="AJ114" s="26">
        <f t="shared" si="43"/>
        <v>1.03</v>
      </c>
      <c r="AK114" s="42">
        <f t="shared" si="44"/>
        <v>0.78280000000000005</v>
      </c>
      <c r="AL114" s="26">
        <f t="shared" si="45"/>
        <v>2.54</v>
      </c>
      <c r="AM114" s="42">
        <f t="shared" si="46"/>
        <v>1.9304000000000001</v>
      </c>
    </row>
    <row r="115" spans="1:39" s="15" customFormat="1" ht="17.25" customHeight="1" outlineLevel="1" collapsed="1">
      <c r="A115" s="31"/>
      <c r="B115" s="46" t="s">
        <v>193</v>
      </c>
      <c r="C115" s="13"/>
      <c r="D115" s="36"/>
      <c r="E115" s="11"/>
      <c r="F115" s="20">
        <f t="shared" ref="F115:AM115" si="49">SUBTOTAL(9,F111:F114)</f>
        <v>0.61450000000000005</v>
      </c>
      <c r="G115" s="10">
        <f t="shared" si="49"/>
        <v>0.55718999999999996</v>
      </c>
      <c r="H115" s="20">
        <f t="shared" si="49"/>
        <v>0.91400000000000003</v>
      </c>
      <c r="I115" s="10">
        <f t="shared" si="49"/>
        <v>0.80254000000000003</v>
      </c>
      <c r="J115" s="20">
        <f t="shared" si="49"/>
        <v>0.50024999999999997</v>
      </c>
      <c r="K115" s="10">
        <f t="shared" si="49"/>
        <v>0.44230999999999998</v>
      </c>
      <c r="L115" s="26">
        <f t="shared" si="49"/>
        <v>2.0287500000000001</v>
      </c>
      <c r="M115" s="42">
        <f t="shared" si="49"/>
        <v>1.8020400000000001</v>
      </c>
      <c r="N115" s="20">
        <f t="shared" si="49"/>
        <v>0.23299999999999998</v>
      </c>
      <c r="O115" s="10">
        <f t="shared" si="49"/>
        <v>0.21322000000000002</v>
      </c>
      <c r="P115" s="20">
        <f t="shared" si="49"/>
        <v>0.1915</v>
      </c>
      <c r="Q115" s="10">
        <f t="shared" si="49"/>
        <v>0.18162</v>
      </c>
      <c r="R115" s="20">
        <f t="shared" si="49"/>
        <v>0.184</v>
      </c>
      <c r="S115" s="10">
        <f t="shared" si="49"/>
        <v>0.16868</v>
      </c>
      <c r="T115" s="26">
        <f t="shared" si="49"/>
        <v>0.60850000000000004</v>
      </c>
      <c r="U115" s="42">
        <f t="shared" si="49"/>
        <v>0.56352000000000002</v>
      </c>
      <c r="V115" s="20">
        <f t="shared" si="49"/>
        <v>0.29925000000000002</v>
      </c>
      <c r="W115" s="10">
        <f t="shared" si="49"/>
        <v>0.26539500000000005</v>
      </c>
      <c r="X115" s="20">
        <f t="shared" si="49"/>
        <v>0.43049999999999999</v>
      </c>
      <c r="Y115" s="10">
        <f t="shared" si="49"/>
        <v>0.38166999999999995</v>
      </c>
      <c r="Z115" s="20">
        <f t="shared" si="49"/>
        <v>0.49625000000000002</v>
      </c>
      <c r="AA115" s="10">
        <f t="shared" si="49"/>
        <v>0.43237499999999995</v>
      </c>
      <c r="AB115" s="26">
        <f t="shared" si="49"/>
        <v>1.226</v>
      </c>
      <c r="AC115" s="42">
        <f t="shared" si="49"/>
        <v>1.07944</v>
      </c>
      <c r="AD115" s="20">
        <f t="shared" si="49"/>
        <v>0.63975000000000004</v>
      </c>
      <c r="AE115" s="10">
        <f t="shared" si="49"/>
        <v>0.55179</v>
      </c>
      <c r="AF115" s="20">
        <f t="shared" si="49"/>
        <v>0.58299999999999996</v>
      </c>
      <c r="AG115" s="10">
        <f t="shared" si="49"/>
        <v>0.48529</v>
      </c>
      <c r="AH115" s="20">
        <f t="shared" si="49"/>
        <v>0.63700000000000001</v>
      </c>
      <c r="AI115" s="10">
        <f t="shared" si="49"/>
        <v>0.55520000000000003</v>
      </c>
      <c r="AJ115" s="26">
        <f t="shared" si="49"/>
        <v>1.85975</v>
      </c>
      <c r="AK115" s="42">
        <f t="shared" si="49"/>
        <v>1.5922800000000001</v>
      </c>
      <c r="AL115" s="26">
        <f t="shared" si="49"/>
        <v>5.7230000000000008</v>
      </c>
      <c r="AM115" s="42">
        <f t="shared" si="49"/>
        <v>5.03728</v>
      </c>
    </row>
    <row r="116" spans="1:39" s="15" customFormat="1" ht="17.25" hidden="1" customHeight="1" outlineLevel="2">
      <c r="A116" s="31">
        <v>76</v>
      </c>
      <c r="B116" s="9" t="s">
        <v>122</v>
      </c>
      <c r="C116" s="13" t="s">
        <v>78</v>
      </c>
      <c r="D116" s="36">
        <v>50</v>
      </c>
      <c r="E116" s="11">
        <v>50</v>
      </c>
      <c r="F116" s="20">
        <f>'Jessore R'!F86*'MT or KL'!$D116/1000000</f>
        <v>0.01</v>
      </c>
      <c r="G116" s="10">
        <f>'Jessore R'!G86</f>
        <v>0.01</v>
      </c>
      <c r="H116" s="20">
        <f>'Jessore R'!H86*'MT or KL'!$D116/1000000</f>
        <v>1.6E-2</v>
      </c>
      <c r="I116" s="10">
        <f>'Jessore R'!I86</f>
        <v>1.6E-2</v>
      </c>
      <c r="J116" s="20">
        <f>'Jessore R'!J86*'MT or KL'!$D116/1000000</f>
        <v>6.4999999999999997E-3</v>
      </c>
      <c r="K116" s="10">
        <f>'Jessore R'!K86</f>
        <v>6.4999999999999997E-3</v>
      </c>
      <c r="L116" s="26">
        <f t="shared" si="37"/>
        <v>3.2500000000000001E-2</v>
      </c>
      <c r="M116" s="42">
        <f t="shared" si="38"/>
        <v>3.2500000000000001E-2</v>
      </c>
      <c r="N116" s="20">
        <f>'Jessore R'!N86*'MT or KL'!$D116/1000000</f>
        <v>0</v>
      </c>
      <c r="O116" s="10">
        <f>'Jessore R'!O86</f>
        <v>0</v>
      </c>
      <c r="P116" s="20">
        <f>'Jessore R'!P86*'MT or KL'!$D116/1000000</f>
        <v>5.0000000000000001E-3</v>
      </c>
      <c r="Q116" s="10">
        <f>'Jessore R'!Q86</f>
        <v>5.0000000000000001E-3</v>
      </c>
      <c r="R116" s="20">
        <f>'Jessore R'!R86*'MT or KL'!$D116/1000000</f>
        <v>0</v>
      </c>
      <c r="S116" s="10">
        <f>'Jessore R'!S86</f>
        <v>0</v>
      </c>
      <c r="T116" s="26">
        <f t="shared" si="39"/>
        <v>5.0000000000000001E-3</v>
      </c>
      <c r="U116" s="42">
        <f t="shared" si="40"/>
        <v>5.0000000000000001E-3</v>
      </c>
      <c r="V116" s="20">
        <f>'Jessore R'!V86*'MT or KL'!$D116/1000000</f>
        <v>5.0000000000000001E-3</v>
      </c>
      <c r="W116" s="10">
        <f>'Jessore R'!W86</f>
        <v>5.0000000000000001E-3</v>
      </c>
      <c r="X116" s="20">
        <f>'Jessore R'!X86*'MT or KL'!$D116/1000000</f>
        <v>1E-3</v>
      </c>
      <c r="Y116" s="10">
        <f>'Jessore R'!Y86</f>
        <v>1E-3</v>
      </c>
      <c r="Z116" s="20">
        <f>'Jessore R'!Z86*'MT or KL'!$D116/1000000</f>
        <v>5.0000000000000001E-3</v>
      </c>
      <c r="AA116" s="10">
        <f>'Jessore R'!AA86</f>
        <v>5.0000000000000001E-3</v>
      </c>
      <c r="AB116" s="26">
        <f t="shared" si="41"/>
        <v>1.0999999999999999E-2</v>
      </c>
      <c r="AC116" s="42">
        <f t="shared" si="42"/>
        <v>1.0999999999999999E-2</v>
      </c>
      <c r="AD116" s="20">
        <f>'Jessore R'!AD86*'MT or KL'!$D116/1000000</f>
        <v>6.0000000000000001E-3</v>
      </c>
      <c r="AE116" s="10">
        <f>'Jessore R'!AE86</f>
        <v>6.0000000000000001E-3</v>
      </c>
      <c r="AF116" s="20">
        <f>'Jessore R'!AF86*'MT or KL'!$D116/1000000</f>
        <v>1.2999999999999999E-2</v>
      </c>
      <c r="AG116" s="10">
        <f>'Jessore R'!AG86</f>
        <v>1.2999999999999999E-2</v>
      </c>
      <c r="AH116" s="20">
        <f>'Jessore R'!AH86*'MT or KL'!$D116/1000000</f>
        <v>5.0000000000000001E-3</v>
      </c>
      <c r="AI116" s="10">
        <f>'Jessore R'!AI86</f>
        <v>5.0000000000000001E-3</v>
      </c>
      <c r="AJ116" s="26">
        <f t="shared" si="43"/>
        <v>2.4E-2</v>
      </c>
      <c r="AK116" s="42">
        <f t="shared" si="44"/>
        <v>2.4E-2</v>
      </c>
      <c r="AL116" s="26">
        <f t="shared" si="45"/>
        <v>7.2500000000000009E-2</v>
      </c>
      <c r="AM116" s="42">
        <f t="shared" si="46"/>
        <v>7.2500000000000009E-2</v>
      </c>
    </row>
    <row r="117" spans="1:39" s="15" customFormat="1" ht="17.25" hidden="1" customHeight="1" outlineLevel="2">
      <c r="A117" s="13">
        <v>77</v>
      </c>
      <c r="B117" s="9" t="s">
        <v>122</v>
      </c>
      <c r="C117" s="13" t="s">
        <v>79</v>
      </c>
      <c r="D117" s="36">
        <v>100</v>
      </c>
      <c r="E117" s="11">
        <v>94</v>
      </c>
      <c r="F117" s="20">
        <f>'Jessore R'!F87*'MT or KL'!$D117/1000000</f>
        <v>6.2E-2</v>
      </c>
      <c r="G117" s="10">
        <f>'Jessore R'!G87</f>
        <v>5.8279999999999998E-2</v>
      </c>
      <c r="H117" s="20">
        <f>'Jessore R'!H87*'MT or KL'!$D117/1000000</f>
        <v>9.1999999999999998E-2</v>
      </c>
      <c r="I117" s="10">
        <f>'Jessore R'!I87</f>
        <v>8.6480000000000001E-2</v>
      </c>
      <c r="J117" s="20">
        <f>'Jessore R'!J87*'MT or KL'!$D117/1000000</f>
        <v>3.7999999999999999E-2</v>
      </c>
      <c r="K117" s="10">
        <f>'Jessore R'!K87</f>
        <v>3.5720000000000002E-2</v>
      </c>
      <c r="L117" s="26">
        <f t="shared" si="37"/>
        <v>0.192</v>
      </c>
      <c r="M117" s="42">
        <f t="shared" si="38"/>
        <v>0.18048</v>
      </c>
      <c r="N117" s="20">
        <f>'Jessore R'!N87*'MT or KL'!$D117/1000000</f>
        <v>5.0000000000000001E-3</v>
      </c>
      <c r="O117" s="10">
        <f>'Jessore R'!O87</f>
        <v>4.7000000000000002E-3</v>
      </c>
      <c r="P117" s="20">
        <f>'Jessore R'!P87*'MT or KL'!$D117/1000000</f>
        <v>0.01</v>
      </c>
      <c r="Q117" s="10">
        <f>'Jessore R'!Q87</f>
        <v>9.4000000000000004E-3</v>
      </c>
      <c r="R117" s="20">
        <f>'Jessore R'!R87*'MT or KL'!$D117/1000000</f>
        <v>1.2E-2</v>
      </c>
      <c r="S117" s="10">
        <f>'Jessore R'!S87</f>
        <v>1.128E-2</v>
      </c>
      <c r="T117" s="26">
        <f t="shared" si="39"/>
        <v>2.7E-2</v>
      </c>
      <c r="U117" s="42">
        <f t="shared" si="40"/>
        <v>2.538E-2</v>
      </c>
      <c r="V117" s="20">
        <f>'Jessore R'!V87*'MT or KL'!$D117/1000000</f>
        <v>2.5000000000000001E-2</v>
      </c>
      <c r="W117" s="10">
        <f>'Jessore R'!W87</f>
        <v>2.35E-2</v>
      </c>
      <c r="X117" s="20">
        <f>'Jessore R'!X87*'MT or KL'!$D117/1000000</f>
        <v>0.02</v>
      </c>
      <c r="Y117" s="10">
        <f>'Jessore R'!Y87</f>
        <v>1.8800000000000001E-2</v>
      </c>
      <c r="Z117" s="20">
        <f>'Jessore R'!Z87*'MT or KL'!$D117/1000000</f>
        <v>1.4999999999999999E-2</v>
      </c>
      <c r="AA117" s="10">
        <f>'Jessore R'!AA87</f>
        <v>1.41E-2</v>
      </c>
      <c r="AB117" s="26">
        <f t="shared" si="41"/>
        <v>0.06</v>
      </c>
      <c r="AC117" s="42">
        <f t="shared" si="42"/>
        <v>5.6400000000000006E-2</v>
      </c>
      <c r="AD117" s="20">
        <f>'Jessore R'!AD87*'MT or KL'!$D117/1000000</f>
        <v>0</v>
      </c>
      <c r="AE117" s="10">
        <f>'Jessore R'!AE87</f>
        <v>0</v>
      </c>
      <c r="AF117" s="20">
        <f>'Jessore R'!AF87*'MT or KL'!$D117/1000000</f>
        <v>0.01</v>
      </c>
      <c r="AG117" s="10">
        <f>'Jessore R'!AG87</f>
        <v>9.4000000000000004E-3</v>
      </c>
      <c r="AH117" s="20">
        <f>'Jessore R'!AH87*'MT or KL'!$D117/1000000</f>
        <v>0</v>
      </c>
      <c r="AI117" s="10">
        <f>'Jessore R'!AI87</f>
        <v>0</v>
      </c>
      <c r="AJ117" s="26">
        <f t="shared" si="43"/>
        <v>0.01</v>
      </c>
      <c r="AK117" s="42">
        <f t="shared" si="44"/>
        <v>9.4000000000000004E-3</v>
      </c>
      <c r="AL117" s="26">
        <f t="shared" si="45"/>
        <v>0.28900000000000003</v>
      </c>
      <c r="AM117" s="42">
        <f t="shared" si="46"/>
        <v>0.27166000000000001</v>
      </c>
    </row>
    <row r="118" spans="1:39" s="15" customFormat="1" ht="17.25" hidden="1" customHeight="1" outlineLevel="2">
      <c r="A118" s="13">
        <v>78</v>
      </c>
      <c r="B118" s="9" t="s">
        <v>122</v>
      </c>
      <c r="C118" s="13" t="s">
        <v>80</v>
      </c>
      <c r="D118" s="36">
        <v>400</v>
      </c>
      <c r="E118" s="11">
        <v>333</v>
      </c>
      <c r="F118" s="20">
        <f>'Jessore R'!F88*'MT or KL'!$D118/1000000</f>
        <v>0</v>
      </c>
      <c r="G118" s="10">
        <f>'Jessore R'!G88</f>
        <v>0</v>
      </c>
      <c r="H118" s="20">
        <f>'Jessore R'!H88*'MT or KL'!$D118/1000000</f>
        <v>3.5999999999999997E-2</v>
      </c>
      <c r="I118" s="10">
        <f>'Jessore R'!I88</f>
        <v>2.997E-2</v>
      </c>
      <c r="J118" s="20">
        <f>'Jessore R'!J88*'MT or KL'!$D118/1000000</f>
        <v>0</v>
      </c>
      <c r="K118" s="10">
        <f>'Jessore R'!K88</f>
        <v>0</v>
      </c>
      <c r="L118" s="26">
        <f t="shared" si="37"/>
        <v>3.5999999999999997E-2</v>
      </c>
      <c r="M118" s="42">
        <f t="shared" si="38"/>
        <v>2.997E-2</v>
      </c>
      <c r="N118" s="20">
        <f>'Jessore R'!N88*'MT or KL'!$D118/1000000</f>
        <v>8.0000000000000002E-3</v>
      </c>
      <c r="O118" s="10">
        <f>'Jessore R'!O88</f>
        <v>6.6600000000000001E-3</v>
      </c>
      <c r="P118" s="20">
        <f>'Jessore R'!P88*'MT or KL'!$D118/1000000</f>
        <v>0</v>
      </c>
      <c r="Q118" s="10">
        <f>'Jessore R'!Q88</f>
        <v>0</v>
      </c>
      <c r="R118" s="20">
        <f>'Jessore R'!R88*'MT or KL'!$D118/1000000</f>
        <v>0</v>
      </c>
      <c r="S118" s="10">
        <f>'Jessore R'!S88</f>
        <v>0</v>
      </c>
      <c r="T118" s="26">
        <f t="shared" si="39"/>
        <v>8.0000000000000002E-3</v>
      </c>
      <c r="U118" s="42">
        <f t="shared" si="40"/>
        <v>6.6600000000000001E-3</v>
      </c>
      <c r="V118" s="20">
        <f>'Jessore R'!V88*'MT or KL'!$D118/1000000</f>
        <v>0</v>
      </c>
      <c r="W118" s="10">
        <f>'Jessore R'!W88</f>
        <v>0</v>
      </c>
      <c r="X118" s="20">
        <f>'Jessore R'!X88*'MT or KL'!$D118/1000000</f>
        <v>1.7999999999999999E-2</v>
      </c>
      <c r="Y118" s="10">
        <f>'Jessore R'!Y88</f>
        <v>1.4985E-2</v>
      </c>
      <c r="Z118" s="20">
        <f>'Jessore R'!Z88*'MT or KL'!$D118/1000000</f>
        <v>0</v>
      </c>
      <c r="AA118" s="10">
        <f>'Jessore R'!AA88</f>
        <v>0</v>
      </c>
      <c r="AB118" s="26">
        <f t="shared" si="41"/>
        <v>1.7999999999999999E-2</v>
      </c>
      <c r="AC118" s="42">
        <f t="shared" si="42"/>
        <v>1.4985E-2</v>
      </c>
      <c r="AD118" s="20">
        <f>'Jessore R'!AD88*'MT or KL'!$D118/1000000</f>
        <v>1.2E-2</v>
      </c>
      <c r="AE118" s="10">
        <f>'Jessore R'!AE88</f>
        <v>9.9900000000000006E-3</v>
      </c>
      <c r="AF118" s="20">
        <f>'Jessore R'!AF88*'MT or KL'!$D118/1000000</f>
        <v>0</v>
      </c>
      <c r="AG118" s="10">
        <f>'Jessore R'!AG88</f>
        <v>0</v>
      </c>
      <c r="AH118" s="20">
        <f>'Jessore R'!AH88*'MT or KL'!$D118/1000000</f>
        <v>0</v>
      </c>
      <c r="AI118" s="10">
        <f>'Jessore R'!AI88</f>
        <v>0</v>
      </c>
      <c r="AJ118" s="26">
        <f t="shared" si="43"/>
        <v>1.2E-2</v>
      </c>
      <c r="AK118" s="42">
        <f t="shared" si="44"/>
        <v>9.9900000000000006E-3</v>
      </c>
      <c r="AL118" s="26">
        <f t="shared" si="45"/>
        <v>7.3999999999999996E-2</v>
      </c>
      <c r="AM118" s="42">
        <f t="shared" si="46"/>
        <v>6.1605E-2</v>
      </c>
    </row>
    <row r="119" spans="1:39" s="15" customFormat="1" ht="17.25" customHeight="1" outlineLevel="1" collapsed="1">
      <c r="A119" s="31"/>
      <c r="B119" s="46" t="s">
        <v>194</v>
      </c>
      <c r="C119" s="13"/>
      <c r="D119" s="36"/>
      <c r="E119" s="11"/>
      <c r="F119" s="20">
        <f t="shared" ref="F119:AM119" si="50">SUBTOTAL(9,F116:F118)</f>
        <v>7.1999999999999995E-2</v>
      </c>
      <c r="G119" s="10">
        <f t="shared" si="50"/>
        <v>6.8279999999999993E-2</v>
      </c>
      <c r="H119" s="20">
        <f t="shared" si="50"/>
        <v>0.14399999999999999</v>
      </c>
      <c r="I119" s="10">
        <f t="shared" si="50"/>
        <v>0.13245000000000001</v>
      </c>
      <c r="J119" s="20">
        <f t="shared" si="50"/>
        <v>4.4499999999999998E-2</v>
      </c>
      <c r="K119" s="10">
        <f t="shared" si="50"/>
        <v>4.2220000000000001E-2</v>
      </c>
      <c r="L119" s="26">
        <f t="shared" si="50"/>
        <v>0.26050000000000001</v>
      </c>
      <c r="M119" s="42">
        <f t="shared" si="50"/>
        <v>0.24295</v>
      </c>
      <c r="N119" s="20">
        <f t="shared" si="50"/>
        <v>1.3000000000000001E-2</v>
      </c>
      <c r="O119" s="10">
        <f t="shared" si="50"/>
        <v>1.136E-2</v>
      </c>
      <c r="P119" s="20">
        <f t="shared" si="50"/>
        <v>1.4999999999999999E-2</v>
      </c>
      <c r="Q119" s="10">
        <f t="shared" si="50"/>
        <v>1.44E-2</v>
      </c>
      <c r="R119" s="20">
        <f t="shared" si="50"/>
        <v>1.2E-2</v>
      </c>
      <c r="S119" s="10">
        <f t="shared" si="50"/>
        <v>1.128E-2</v>
      </c>
      <c r="T119" s="26">
        <f t="shared" si="50"/>
        <v>0.04</v>
      </c>
      <c r="U119" s="42">
        <f t="shared" si="50"/>
        <v>3.7040000000000003E-2</v>
      </c>
      <c r="V119" s="20">
        <f t="shared" si="50"/>
        <v>3.0000000000000002E-2</v>
      </c>
      <c r="W119" s="10">
        <f t="shared" si="50"/>
        <v>2.8500000000000001E-2</v>
      </c>
      <c r="X119" s="20">
        <f t="shared" si="50"/>
        <v>3.9E-2</v>
      </c>
      <c r="Y119" s="10">
        <f t="shared" si="50"/>
        <v>3.4785000000000003E-2</v>
      </c>
      <c r="Z119" s="20">
        <f t="shared" si="50"/>
        <v>0.02</v>
      </c>
      <c r="AA119" s="10">
        <f t="shared" si="50"/>
        <v>1.9099999999999999E-2</v>
      </c>
      <c r="AB119" s="26">
        <f t="shared" si="50"/>
        <v>8.8999999999999996E-2</v>
      </c>
      <c r="AC119" s="42">
        <f t="shared" si="50"/>
        <v>8.2385E-2</v>
      </c>
      <c r="AD119" s="20">
        <f t="shared" si="50"/>
        <v>1.8000000000000002E-2</v>
      </c>
      <c r="AE119" s="10">
        <f t="shared" si="50"/>
        <v>1.5990000000000001E-2</v>
      </c>
      <c r="AF119" s="20">
        <f t="shared" si="50"/>
        <v>2.3E-2</v>
      </c>
      <c r="AG119" s="10">
        <f t="shared" si="50"/>
        <v>2.24E-2</v>
      </c>
      <c r="AH119" s="20">
        <f t="shared" si="50"/>
        <v>5.0000000000000001E-3</v>
      </c>
      <c r="AI119" s="10">
        <f t="shared" si="50"/>
        <v>5.0000000000000001E-3</v>
      </c>
      <c r="AJ119" s="26">
        <f t="shared" si="50"/>
        <v>4.5999999999999999E-2</v>
      </c>
      <c r="AK119" s="42">
        <f t="shared" si="50"/>
        <v>4.3389999999999998E-2</v>
      </c>
      <c r="AL119" s="26">
        <f t="shared" si="50"/>
        <v>0.43550000000000005</v>
      </c>
      <c r="AM119" s="42">
        <f t="shared" si="50"/>
        <v>0.40576500000000004</v>
      </c>
    </row>
    <row r="120" spans="1:39" s="15" customFormat="1" ht="17.25" hidden="1" customHeight="1" outlineLevel="2">
      <c r="A120" s="31">
        <v>79</v>
      </c>
      <c r="B120" s="9" t="s">
        <v>128</v>
      </c>
      <c r="C120" s="13" t="s">
        <v>127</v>
      </c>
      <c r="D120" s="36">
        <v>25</v>
      </c>
      <c r="E120" s="11">
        <v>75.2</v>
      </c>
      <c r="F120" s="20">
        <f>'Jessore R'!F89*'MT or KL'!$D120/1000000</f>
        <v>5.6899999999999999E-2</v>
      </c>
      <c r="G120" s="10">
        <f>'Jessore R'!G89</f>
        <v>0.17115520000000001</v>
      </c>
      <c r="H120" s="20">
        <f>'Jessore R'!H89*'MT or KL'!$D120/1000000</f>
        <v>9.8750000000000004E-2</v>
      </c>
      <c r="I120" s="10">
        <f>'Jessore R'!I89</f>
        <v>0.29704000000000003</v>
      </c>
      <c r="J120" s="20">
        <f>'Jessore R'!J89*'MT or KL'!$D120/1000000</f>
        <v>6.7500000000000004E-2</v>
      </c>
      <c r="K120" s="10">
        <f>'Jessore R'!K89</f>
        <v>0.20304</v>
      </c>
      <c r="L120" s="26">
        <f t="shared" si="37"/>
        <v>0.22315000000000002</v>
      </c>
      <c r="M120" s="42">
        <f t="shared" si="38"/>
        <v>0.67123520000000003</v>
      </c>
      <c r="N120" s="20">
        <f>'Jessore R'!N89*'MT or KL'!$D120/1000000</f>
        <v>0.02</v>
      </c>
      <c r="O120" s="10">
        <f>'Jessore R'!O89</f>
        <v>6.0159999999999998E-2</v>
      </c>
      <c r="P120" s="20">
        <f>'Jessore R'!P89*'MT or KL'!$D120/1000000</f>
        <v>2.5000000000000001E-2</v>
      </c>
      <c r="Q120" s="10">
        <f>'Jessore R'!Q89</f>
        <v>7.5200000000000003E-2</v>
      </c>
      <c r="R120" s="20">
        <f>'Jessore R'!R89*'MT or KL'!$D120/1000000</f>
        <v>1.7500000000000002E-2</v>
      </c>
      <c r="S120" s="10">
        <f>'Jessore R'!S89</f>
        <v>5.2639999999999999E-2</v>
      </c>
      <c r="T120" s="26">
        <f t="shared" si="39"/>
        <v>6.25E-2</v>
      </c>
      <c r="U120" s="42">
        <f t="shared" si="40"/>
        <v>0.188</v>
      </c>
      <c r="V120" s="20">
        <f>'Jessore R'!V89*'MT or KL'!$D120/1000000</f>
        <v>3.3250000000000002E-2</v>
      </c>
      <c r="W120" s="10">
        <f>'Jessore R'!W89</f>
        <v>0.10001599999999999</v>
      </c>
      <c r="X120" s="20">
        <f>'Jessore R'!X89*'MT or KL'!$D120/1000000</f>
        <v>2.75E-2</v>
      </c>
      <c r="Y120" s="10">
        <f>'Jessore R'!Y89</f>
        <v>8.2720000000000002E-2</v>
      </c>
      <c r="Z120" s="20">
        <f>'Jessore R'!Z89*'MT or KL'!$D120/1000000</f>
        <v>3.7249999999999998E-2</v>
      </c>
      <c r="AA120" s="10">
        <f>'Jessore R'!AA89</f>
        <v>0.11204799999999999</v>
      </c>
      <c r="AB120" s="26">
        <f t="shared" si="41"/>
        <v>9.8000000000000004E-2</v>
      </c>
      <c r="AC120" s="42">
        <f t="shared" si="42"/>
        <v>0.29478399999999999</v>
      </c>
      <c r="AD120" s="20">
        <f>'Jessore R'!AD89*'MT or KL'!$D120/1000000</f>
        <v>2.725E-2</v>
      </c>
      <c r="AE120" s="10">
        <f>'Jessore R'!AE89</f>
        <v>8.1967999999999999E-2</v>
      </c>
      <c r="AF120" s="20">
        <f>'Jessore R'!AF89*'MT or KL'!$D120/1000000</f>
        <v>3.5000000000000003E-2</v>
      </c>
      <c r="AG120" s="10">
        <f>'Jessore R'!AG89</f>
        <v>0.10528</v>
      </c>
      <c r="AH120" s="20">
        <f>'Jessore R'!AH89*'MT or KL'!$D120/1000000</f>
        <v>4.6249999999999999E-2</v>
      </c>
      <c r="AI120" s="10">
        <f>'Jessore R'!AI89</f>
        <v>0.13911999999999999</v>
      </c>
      <c r="AJ120" s="26">
        <f t="shared" si="43"/>
        <v>0.1085</v>
      </c>
      <c r="AK120" s="42">
        <f t="shared" si="44"/>
        <v>0.32636799999999999</v>
      </c>
      <c r="AL120" s="26">
        <f t="shared" si="45"/>
        <v>0.49215000000000003</v>
      </c>
      <c r="AM120" s="42">
        <f t="shared" si="46"/>
        <v>1.4803872</v>
      </c>
    </row>
    <row r="121" spans="1:39" s="15" customFormat="1" ht="17.25" hidden="1" customHeight="1" outlineLevel="2">
      <c r="A121" s="13">
        <v>80</v>
      </c>
      <c r="B121" s="9" t="s">
        <v>128</v>
      </c>
      <c r="C121" s="13" t="s">
        <v>81</v>
      </c>
      <c r="D121" s="36">
        <v>50</v>
      </c>
      <c r="E121" s="11">
        <v>144.6</v>
      </c>
      <c r="F121" s="20">
        <f>'Jessore R'!F90*'MT or KL'!$D121/1000000</f>
        <v>6.6000000000000003E-2</v>
      </c>
      <c r="G121" s="10">
        <f>'Jessore R'!G90</f>
        <v>0.19087199999999999</v>
      </c>
      <c r="H121" s="20">
        <f>'Jessore R'!H90*'MT or KL'!$D121/1000000</f>
        <v>9.1999999999999998E-2</v>
      </c>
      <c r="I121" s="10">
        <f>'Jessore R'!I90</f>
        <v>0.26606400000000002</v>
      </c>
      <c r="J121" s="20">
        <f>'Jessore R'!J90*'MT or KL'!$D121/1000000</f>
        <v>0.1275</v>
      </c>
      <c r="K121" s="10">
        <f>'Jessore R'!K90</f>
        <v>0.36873</v>
      </c>
      <c r="L121" s="26">
        <f t="shared" si="37"/>
        <v>0.28549999999999998</v>
      </c>
      <c r="M121" s="42">
        <f t="shared" si="38"/>
        <v>0.82566600000000001</v>
      </c>
      <c r="N121" s="20">
        <f>'Jessore R'!N90*'MT or KL'!$D121/1000000</f>
        <v>1.9E-2</v>
      </c>
      <c r="O121" s="10">
        <f>'Jessore R'!O90</f>
        <v>5.4947999999999997E-2</v>
      </c>
      <c r="P121" s="20">
        <f>'Jessore R'!P90*'MT or KL'!$D121/1000000</f>
        <v>2.8000000000000001E-2</v>
      </c>
      <c r="Q121" s="10">
        <f>'Jessore R'!Q90</f>
        <v>8.0976000000000006E-2</v>
      </c>
      <c r="R121" s="20">
        <f>'Jessore R'!R90*'MT or KL'!$D121/1000000</f>
        <v>7.4999999999999997E-3</v>
      </c>
      <c r="S121" s="10">
        <f>'Jessore R'!S90</f>
        <v>2.1690000000000001E-2</v>
      </c>
      <c r="T121" s="26">
        <f t="shared" si="39"/>
        <v>5.45E-2</v>
      </c>
      <c r="U121" s="42">
        <f t="shared" si="40"/>
        <v>0.15761399999999998</v>
      </c>
      <c r="V121" s="20">
        <f>'Jessore R'!V90*'MT or KL'!$D121/1000000</f>
        <v>3.0499999999999999E-2</v>
      </c>
      <c r="W121" s="10">
        <f>'Jessore R'!W90</f>
        <v>8.8206000000000007E-2</v>
      </c>
      <c r="X121" s="20">
        <f>'Jessore R'!X90*'MT or KL'!$D121/1000000</f>
        <v>3.3000000000000002E-2</v>
      </c>
      <c r="Y121" s="10">
        <f>'Jessore R'!Y90</f>
        <v>9.5435999999999993E-2</v>
      </c>
      <c r="Z121" s="20">
        <f>'Jessore R'!Z90*'MT or KL'!$D121/1000000</f>
        <v>3.15E-2</v>
      </c>
      <c r="AA121" s="10">
        <f>'Jessore R'!AA90</f>
        <v>9.1097999999999998E-2</v>
      </c>
      <c r="AB121" s="26">
        <f t="shared" si="41"/>
        <v>9.5000000000000001E-2</v>
      </c>
      <c r="AC121" s="42">
        <f t="shared" si="42"/>
        <v>0.27473999999999998</v>
      </c>
      <c r="AD121" s="20">
        <f>'Jessore R'!AD90*'MT or KL'!$D121/1000000</f>
        <v>3.3750000000000002E-2</v>
      </c>
      <c r="AE121" s="10">
        <f>'Jessore R'!AE90</f>
        <v>9.7604999999999997E-2</v>
      </c>
      <c r="AF121" s="20">
        <f>'Jessore R'!AF90*'MT or KL'!$D121/1000000</f>
        <v>2.8500000000000001E-2</v>
      </c>
      <c r="AG121" s="10">
        <f>'Jessore R'!AG90</f>
        <v>8.2421999999999995E-2</v>
      </c>
      <c r="AH121" s="20">
        <f>'Jessore R'!AH90*'MT or KL'!$D121/1000000</f>
        <v>6.5000000000000002E-2</v>
      </c>
      <c r="AI121" s="10">
        <f>'Jessore R'!AI90</f>
        <v>0.18798000000000001</v>
      </c>
      <c r="AJ121" s="26">
        <f t="shared" si="43"/>
        <v>0.12725</v>
      </c>
      <c r="AK121" s="42">
        <f t="shared" si="44"/>
        <v>0.36800699999999997</v>
      </c>
      <c r="AL121" s="26">
        <f t="shared" si="45"/>
        <v>0.56224999999999992</v>
      </c>
      <c r="AM121" s="42">
        <f t="shared" si="46"/>
        <v>1.6260269999999999</v>
      </c>
    </row>
    <row r="122" spans="1:39" s="15" customFormat="1" ht="17.25" hidden="1" customHeight="1" outlineLevel="2">
      <c r="A122" s="13">
        <v>81</v>
      </c>
      <c r="B122" s="9" t="s">
        <v>128</v>
      </c>
      <c r="C122" s="13" t="s">
        <v>82</v>
      </c>
      <c r="D122" s="36">
        <v>100</v>
      </c>
      <c r="E122" s="11">
        <v>278.10000000000002</v>
      </c>
      <c r="F122" s="20">
        <f>'Jessore R'!F91*'MT or KL'!$D122/1000000</f>
        <v>6.2E-2</v>
      </c>
      <c r="G122" s="10">
        <f>'Jessore R'!G91</f>
        <v>0.17242199999999999</v>
      </c>
      <c r="H122" s="20">
        <f>'Jessore R'!H91*'MT or KL'!$D122/1000000</f>
        <v>9.4E-2</v>
      </c>
      <c r="I122" s="10">
        <f>'Jessore R'!I91</f>
        <v>0.26141400000000004</v>
      </c>
      <c r="J122" s="20">
        <f>'Jessore R'!J91*'MT or KL'!$D122/1000000</f>
        <v>0.105</v>
      </c>
      <c r="K122" s="10">
        <f>'Jessore R'!K91</f>
        <v>0.29200500000000001</v>
      </c>
      <c r="L122" s="26">
        <f t="shared" si="37"/>
        <v>0.26100000000000001</v>
      </c>
      <c r="M122" s="42">
        <f t="shared" si="38"/>
        <v>0.72584099999999996</v>
      </c>
      <c r="N122" s="20">
        <f>'Jessore R'!N91*'MT or KL'!$D122/1000000</f>
        <v>3.0000000000000001E-3</v>
      </c>
      <c r="O122" s="10">
        <f>'Jessore R'!O91</f>
        <v>8.3429999999999997E-3</v>
      </c>
      <c r="P122" s="20">
        <f>'Jessore R'!P91*'MT or KL'!$D122/1000000</f>
        <v>2.1999999999999999E-2</v>
      </c>
      <c r="Q122" s="10">
        <f>'Jessore R'!Q91</f>
        <v>6.1182000000000007E-2</v>
      </c>
      <c r="R122" s="20">
        <f>'Jessore R'!R91*'MT or KL'!$D122/1000000</f>
        <v>1.2E-2</v>
      </c>
      <c r="S122" s="10">
        <f>'Jessore R'!S91</f>
        <v>3.3371999999999999E-2</v>
      </c>
      <c r="T122" s="26">
        <f t="shared" si="39"/>
        <v>3.6999999999999998E-2</v>
      </c>
      <c r="U122" s="42">
        <f t="shared" si="40"/>
        <v>0.102897</v>
      </c>
      <c r="V122" s="20">
        <f>'Jessore R'!V91*'MT or KL'!$D122/1000000</f>
        <v>2.5000000000000001E-2</v>
      </c>
      <c r="W122" s="10">
        <f>'Jessore R'!W91</f>
        <v>6.9525000000000003E-2</v>
      </c>
      <c r="X122" s="20">
        <f>'Jessore R'!X91*'MT or KL'!$D122/1000000</f>
        <v>2.8000000000000001E-2</v>
      </c>
      <c r="Y122" s="10">
        <f>'Jessore R'!Y91</f>
        <v>7.7868000000000007E-2</v>
      </c>
      <c r="Z122" s="20">
        <f>'Jessore R'!Z91*'MT or KL'!$D122/1000000</f>
        <v>5.5E-2</v>
      </c>
      <c r="AA122" s="10">
        <f>'Jessore R'!AA91</f>
        <v>0.15295500000000001</v>
      </c>
      <c r="AB122" s="26">
        <f t="shared" si="41"/>
        <v>0.10800000000000001</v>
      </c>
      <c r="AC122" s="42">
        <f t="shared" si="42"/>
        <v>0.300348</v>
      </c>
      <c r="AD122" s="20">
        <f>'Jessore R'!AD91*'MT or KL'!$D122/1000000</f>
        <v>2.5399999999999999E-2</v>
      </c>
      <c r="AE122" s="10">
        <f>'Jessore R'!AE91</f>
        <v>7.0637400000000003E-2</v>
      </c>
      <c r="AF122" s="20">
        <f>'Jessore R'!AF91*'MT or KL'!$D122/1000000</f>
        <v>0.01</v>
      </c>
      <c r="AG122" s="10">
        <f>'Jessore R'!AG91</f>
        <v>2.7810000000000005E-2</v>
      </c>
      <c r="AH122" s="20">
        <f>'Jessore R'!AH91*'MT or KL'!$D122/1000000</f>
        <v>0.04</v>
      </c>
      <c r="AI122" s="10">
        <f>'Jessore R'!AI91</f>
        <v>0.11124000000000002</v>
      </c>
      <c r="AJ122" s="26">
        <f t="shared" si="43"/>
        <v>7.5399999999999995E-2</v>
      </c>
      <c r="AK122" s="42">
        <f t="shared" si="44"/>
        <v>0.20968740000000002</v>
      </c>
      <c r="AL122" s="26">
        <f t="shared" si="45"/>
        <v>0.48140000000000005</v>
      </c>
      <c r="AM122" s="42">
        <f t="shared" si="46"/>
        <v>1.3387734</v>
      </c>
    </row>
    <row r="123" spans="1:39" s="15" customFormat="1" ht="17.25" hidden="1" customHeight="1" outlineLevel="2">
      <c r="A123" s="31">
        <v>82</v>
      </c>
      <c r="B123" s="9" t="s">
        <v>128</v>
      </c>
      <c r="C123" s="13" t="s">
        <v>139</v>
      </c>
      <c r="D123" s="36">
        <v>400</v>
      </c>
      <c r="E123" s="11">
        <v>1098.6000000000001</v>
      </c>
      <c r="F123" s="20">
        <f>'Jessore R'!F92*'MT or KL'!$D123/1000000</f>
        <v>1.3599999999999999E-2</v>
      </c>
      <c r="G123" s="10">
        <f>'Jessore R'!G92</f>
        <v>3.7352400000000001E-2</v>
      </c>
      <c r="H123" s="20">
        <f>'Jessore R'!H92*'MT or KL'!$D123/1000000</f>
        <v>9.1999999999999998E-3</v>
      </c>
      <c r="I123" s="10">
        <f>'Jessore R'!I92</f>
        <v>2.5267800000000003E-2</v>
      </c>
      <c r="J123" s="20">
        <f>'Jessore R'!J92*'MT or KL'!$D123/1000000</f>
        <v>4.7999999999999996E-3</v>
      </c>
      <c r="K123" s="10">
        <f>'Jessore R'!K92</f>
        <v>1.3183200000000001E-2</v>
      </c>
      <c r="L123" s="26">
        <f t="shared" si="37"/>
        <v>2.76E-2</v>
      </c>
      <c r="M123" s="42">
        <f t="shared" si="38"/>
        <v>7.5803400000000007E-2</v>
      </c>
      <c r="N123" s="20">
        <f>'Jessore R'!N92*'MT or KL'!$D123/1000000</f>
        <v>0</v>
      </c>
      <c r="O123" s="10">
        <f>'Jessore R'!O92</f>
        <v>0</v>
      </c>
      <c r="P123" s="20">
        <f>'Jessore R'!P92*'MT or KL'!$D123/1000000</f>
        <v>0</v>
      </c>
      <c r="Q123" s="10">
        <f>'Jessore R'!Q92</f>
        <v>0</v>
      </c>
      <c r="R123" s="20">
        <f>'Jessore R'!R92*'MT or KL'!$D123/1000000</f>
        <v>0</v>
      </c>
      <c r="S123" s="10">
        <f>'Jessore R'!S92</f>
        <v>0</v>
      </c>
      <c r="T123" s="26">
        <f t="shared" si="39"/>
        <v>0</v>
      </c>
      <c r="U123" s="42">
        <f t="shared" si="40"/>
        <v>0</v>
      </c>
      <c r="V123" s="20">
        <f>'Jessore R'!V92*'MT or KL'!$D123/1000000</f>
        <v>0</v>
      </c>
      <c r="W123" s="10">
        <f>'Jessore R'!W92</f>
        <v>0</v>
      </c>
      <c r="X123" s="20">
        <f>'Jessore R'!X92*'MT or KL'!$D123/1000000</f>
        <v>0</v>
      </c>
      <c r="Y123" s="10">
        <f>'Jessore R'!Y92</f>
        <v>0</v>
      </c>
      <c r="Z123" s="20">
        <f>'Jessore R'!Z92*'MT or KL'!$D123/1000000</f>
        <v>0</v>
      </c>
      <c r="AA123" s="10">
        <f>'Jessore R'!AA92</f>
        <v>0</v>
      </c>
      <c r="AB123" s="26">
        <f t="shared" si="41"/>
        <v>0</v>
      </c>
      <c r="AC123" s="42">
        <f t="shared" si="42"/>
        <v>0</v>
      </c>
      <c r="AD123" s="20">
        <f>'Jessore R'!AD92*'MT or KL'!$D123/1000000</f>
        <v>0</v>
      </c>
      <c r="AE123" s="10">
        <f>'Jessore R'!AE92</f>
        <v>0</v>
      </c>
      <c r="AF123" s="20">
        <f>'Jessore R'!AF92*'MT or KL'!$D123/1000000</f>
        <v>0</v>
      </c>
      <c r="AG123" s="10">
        <f>'Jessore R'!AG92</f>
        <v>0</v>
      </c>
      <c r="AH123" s="20">
        <f>'Jessore R'!AH92*'MT or KL'!$D123/1000000</f>
        <v>0</v>
      </c>
      <c r="AI123" s="10">
        <f>'Jessore R'!AI92</f>
        <v>0</v>
      </c>
      <c r="AJ123" s="26">
        <f t="shared" si="43"/>
        <v>0</v>
      </c>
      <c r="AK123" s="42">
        <f t="shared" si="44"/>
        <v>0</v>
      </c>
      <c r="AL123" s="26">
        <f t="shared" si="45"/>
        <v>2.76E-2</v>
      </c>
      <c r="AM123" s="42">
        <f t="shared" si="46"/>
        <v>7.5803400000000007E-2</v>
      </c>
    </row>
    <row r="124" spans="1:39" s="15" customFormat="1" ht="17.25" customHeight="1" outlineLevel="1" collapsed="1">
      <c r="A124" s="31"/>
      <c r="B124" s="46" t="s">
        <v>195</v>
      </c>
      <c r="C124" s="13"/>
      <c r="D124" s="36"/>
      <c r="E124" s="11"/>
      <c r="F124" s="20">
        <f t="shared" ref="F124:AM124" si="51">SUBTOTAL(9,F120:F123)</f>
        <v>0.19850000000000001</v>
      </c>
      <c r="G124" s="10">
        <f t="shared" si="51"/>
        <v>0.57180159999999991</v>
      </c>
      <c r="H124" s="20">
        <f t="shared" si="51"/>
        <v>0.29394999999999999</v>
      </c>
      <c r="I124" s="10">
        <f t="shared" si="51"/>
        <v>0.84978580000000004</v>
      </c>
      <c r="J124" s="20">
        <f t="shared" si="51"/>
        <v>0.30480000000000002</v>
      </c>
      <c r="K124" s="10">
        <f t="shared" si="51"/>
        <v>0.87695819999999991</v>
      </c>
      <c r="L124" s="26">
        <f t="shared" si="51"/>
        <v>0.79725000000000001</v>
      </c>
      <c r="M124" s="42">
        <f t="shared" si="51"/>
        <v>2.2985455999999997</v>
      </c>
      <c r="N124" s="20">
        <f t="shared" si="51"/>
        <v>4.2000000000000003E-2</v>
      </c>
      <c r="O124" s="10">
        <f t="shared" si="51"/>
        <v>0.12345099999999999</v>
      </c>
      <c r="P124" s="20">
        <f t="shared" si="51"/>
        <v>7.5000000000000011E-2</v>
      </c>
      <c r="Q124" s="10">
        <f t="shared" si="51"/>
        <v>0.21735800000000002</v>
      </c>
      <c r="R124" s="20">
        <f t="shared" si="51"/>
        <v>3.7000000000000005E-2</v>
      </c>
      <c r="S124" s="10">
        <f t="shared" si="51"/>
        <v>0.10770200000000001</v>
      </c>
      <c r="T124" s="26">
        <f t="shared" si="51"/>
        <v>0.154</v>
      </c>
      <c r="U124" s="42">
        <f t="shared" si="51"/>
        <v>0.44851099999999999</v>
      </c>
      <c r="V124" s="20">
        <f t="shared" si="51"/>
        <v>8.8749999999999996E-2</v>
      </c>
      <c r="W124" s="10">
        <f t="shared" si="51"/>
        <v>0.257747</v>
      </c>
      <c r="X124" s="20">
        <f t="shared" si="51"/>
        <v>8.8499999999999995E-2</v>
      </c>
      <c r="Y124" s="10">
        <f t="shared" si="51"/>
        <v>0.25602399999999997</v>
      </c>
      <c r="Z124" s="20">
        <f t="shared" si="51"/>
        <v>0.12375</v>
      </c>
      <c r="AA124" s="10">
        <f t="shared" si="51"/>
        <v>0.356101</v>
      </c>
      <c r="AB124" s="26">
        <f t="shared" si="51"/>
        <v>0.30100000000000005</v>
      </c>
      <c r="AC124" s="42">
        <f t="shared" si="51"/>
        <v>0.86987199999999998</v>
      </c>
      <c r="AD124" s="20">
        <f t="shared" si="51"/>
        <v>8.6400000000000005E-2</v>
      </c>
      <c r="AE124" s="10">
        <f t="shared" si="51"/>
        <v>0.2502104</v>
      </c>
      <c r="AF124" s="20">
        <f t="shared" si="51"/>
        <v>7.3499999999999996E-2</v>
      </c>
      <c r="AG124" s="10">
        <f t="shared" si="51"/>
        <v>0.21551199999999998</v>
      </c>
      <c r="AH124" s="20">
        <f t="shared" si="51"/>
        <v>0.15125</v>
      </c>
      <c r="AI124" s="10">
        <f t="shared" si="51"/>
        <v>0.43834000000000001</v>
      </c>
      <c r="AJ124" s="26">
        <f t="shared" si="51"/>
        <v>0.31115000000000004</v>
      </c>
      <c r="AK124" s="42">
        <f t="shared" si="51"/>
        <v>0.90406239999999993</v>
      </c>
      <c r="AL124" s="26">
        <f t="shared" si="51"/>
        <v>1.5634000000000001</v>
      </c>
      <c r="AM124" s="42">
        <f t="shared" si="51"/>
        <v>4.5209909999999995</v>
      </c>
    </row>
    <row r="125" spans="1:39" s="15" customFormat="1" ht="17.25" hidden="1" customHeight="1" outlineLevel="2">
      <c r="A125" s="13">
        <v>83</v>
      </c>
      <c r="B125" s="9" t="s">
        <v>147</v>
      </c>
      <c r="C125" s="13" t="s">
        <v>220</v>
      </c>
      <c r="D125" s="36">
        <v>25</v>
      </c>
      <c r="E125" s="11">
        <v>75</v>
      </c>
      <c r="F125" s="20">
        <f>'Jessore R'!F93*'MT or KL'!$D125/1000000</f>
        <v>8.0000000000000002E-3</v>
      </c>
      <c r="G125" s="10">
        <f>'Jessore R'!G93</f>
        <v>2.4E-2</v>
      </c>
      <c r="H125" s="20">
        <f>'Jessore R'!H93*'MT or KL'!$D125/1000000</f>
        <v>1.0500000000000001E-2</v>
      </c>
      <c r="I125" s="10">
        <f>'Jessore R'!I93</f>
        <v>3.15E-2</v>
      </c>
      <c r="J125" s="20">
        <f>'Jessore R'!J93*'MT or KL'!$D125/1000000</f>
        <v>9.2499999999999995E-3</v>
      </c>
      <c r="K125" s="10">
        <f>'Jessore R'!K93</f>
        <v>2.775E-2</v>
      </c>
      <c r="L125" s="26">
        <f t="shared" si="37"/>
        <v>2.7750000000000004E-2</v>
      </c>
      <c r="M125" s="42">
        <f t="shared" si="38"/>
        <v>8.3250000000000005E-2</v>
      </c>
      <c r="N125" s="20">
        <f>'Jessore R'!N93*'MT or KL'!$D125/1000000</f>
        <v>5.0000000000000001E-3</v>
      </c>
      <c r="O125" s="10">
        <f>'Jessore R'!O93</f>
        <v>1.4999999999999999E-2</v>
      </c>
      <c r="P125" s="20">
        <f>'Jessore R'!P93*'MT or KL'!$D125/1000000</f>
        <v>4.2500000000000003E-3</v>
      </c>
      <c r="Q125" s="10">
        <f>'Jessore R'!Q93</f>
        <v>1.2749999999999999E-2</v>
      </c>
      <c r="R125" s="20">
        <f>'Jessore R'!R93*'MT or KL'!$D125/1000000</f>
        <v>4.4999999999999997E-3</v>
      </c>
      <c r="S125" s="10">
        <f>'Jessore R'!S93</f>
        <v>1.35E-2</v>
      </c>
      <c r="T125" s="26">
        <f t="shared" si="39"/>
        <v>1.3750000000000002E-2</v>
      </c>
      <c r="U125" s="42">
        <f t="shared" si="40"/>
        <v>4.1249999999999995E-2</v>
      </c>
      <c r="V125" s="20">
        <f>'Jessore R'!V93*'MT or KL'!$D125/1000000</f>
        <v>3.2499999999999999E-3</v>
      </c>
      <c r="W125" s="10">
        <f>'Jessore R'!W93</f>
        <v>9.75E-3</v>
      </c>
      <c r="X125" s="20">
        <f>'Jessore R'!X93*'MT or KL'!$D125/1000000</f>
        <v>4.2500000000000003E-3</v>
      </c>
      <c r="Y125" s="10">
        <f>'Jessore R'!Y93</f>
        <v>1.2749999999999999E-2</v>
      </c>
      <c r="Z125" s="20">
        <f>'Jessore R'!Z93*'MT or KL'!$D125/1000000</f>
        <v>6.2500000000000003E-3</v>
      </c>
      <c r="AA125" s="10">
        <f>'Jessore R'!AA93</f>
        <v>1.8749999999999999E-2</v>
      </c>
      <c r="AB125" s="26">
        <f t="shared" si="41"/>
        <v>1.375E-2</v>
      </c>
      <c r="AC125" s="42">
        <f t="shared" si="42"/>
        <v>4.1249999999999995E-2</v>
      </c>
      <c r="AD125" s="20">
        <f>'Jessore R'!AD93*'MT or KL'!$D125/1000000</f>
        <v>3.7499999999999999E-3</v>
      </c>
      <c r="AE125" s="10">
        <f>'Jessore R'!AE93</f>
        <v>1.125E-2</v>
      </c>
      <c r="AF125" s="20">
        <f>'Jessore R'!AF93*'MT or KL'!$D125/1000000</f>
        <v>6.2500000000000003E-3</v>
      </c>
      <c r="AG125" s="10">
        <f>'Jessore R'!AG93</f>
        <v>1.8749999999999999E-2</v>
      </c>
      <c r="AH125" s="20">
        <f>'Jessore R'!AH93*'MT or KL'!$D125/1000000</f>
        <v>1.2500000000000001E-2</v>
      </c>
      <c r="AI125" s="10">
        <f>'Jessore R'!AI93</f>
        <v>3.7499999999999999E-2</v>
      </c>
      <c r="AJ125" s="26">
        <f t="shared" si="43"/>
        <v>2.2499999999999999E-2</v>
      </c>
      <c r="AK125" s="42">
        <f t="shared" si="44"/>
        <v>6.7500000000000004E-2</v>
      </c>
      <c r="AL125" s="26">
        <f t="shared" si="45"/>
        <v>7.7750000000000014E-2</v>
      </c>
      <c r="AM125" s="42">
        <f t="shared" si="46"/>
        <v>0.23325000000000001</v>
      </c>
    </row>
    <row r="126" spans="1:39" s="15" customFormat="1" ht="17.25" hidden="1" customHeight="1" outlineLevel="2">
      <c r="A126" s="13">
        <v>84</v>
      </c>
      <c r="B126" s="9" t="s">
        <v>147</v>
      </c>
      <c r="C126" s="13" t="s">
        <v>234</v>
      </c>
      <c r="D126" s="36">
        <v>50</v>
      </c>
      <c r="E126" s="11">
        <v>130</v>
      </c>
      <c r="F126" s="20">
        <f>'Jessore R'!F94*'MT or KL'!$D126/1000000</f>
        <v>0.03</v>
      </c>
      <c r="G126" s="10">
        <f>'Jessore R'!G94</f>
        <v>7.8E-2</v>
      </c>
      <c r="H126" s="20">
        <f>'Jessore R'!H94*'MT or KL'!$D126/1000000</f>
        <v>1.2E-2</v>
      </c>
      <c r="I126" s="10">
        <f>'Jessore R'!I94</f>
        <v>3.1199999999999999E-2</v>
      </c>
      <c r="J126" s="20">
        <f>'Jessore R'!J94*'MT or KL'!$D126/1000000</f>
        <v>1.9E-2</v>
      </c>
      <c r="K126" s="10">
        <f>'Jessore R'!K94</f>
        <v>4.9399999999999999E-2</v>
      </c>
      <c r="L126" s="26">
        <f t="shared" si="37"/>
        <v>6.0999999999999999E-2</v>
      </c>
      <c r="M126" s="42">
        <f t="shared" si="38"/>
        <v>0.15859999999999999</v>
      </c>
      <c r="N126" s="20">
        <f>'Jessore R'!N94*'MT or KL'!$D126/1000000</f>
        <v>1.0500000000000001E-2</v>
      </c>
      <c r="O126" s="10">
        <f>'Jessore R'!O94</f>
        <v>2.7300000000000001E-2</v>
      </c>
      <c r="P126" s="20">
        <f>'Jessore R'!P94*'MT or KL'!$D126/1000000</f>
        <v>1.2999999999999999E-2</v>
      </c>
      <c r="Q126" s="10">
        <f>'Jessore R'!Q94</f>
        <v>3.3799999999999997E-2</v>
      </c>
      <c r="R126" s="20">
        <f>'Jessore R'!R94*'MT or KL'!$D126/1000000</f>
        <v>2.6499999999999999E-2</v>
      </c>
      <c r="S126" s="10">
        <f>'Jessore R'!S94</f>
        <v>6.8900000000000003E-2</v>
      </c>
      <c r="T126" s="26">
        <f t="shared" si="39"/>
        <v>0.05</v>
      </c>
      <c r="U126" s="42">
        <f t="shared" si="40"/>
        <v>0.13</v>
      </c>
      <c r="V126" s="20">
        <f>'Jessore R'!V94*'MT or KL'!$D126/1000000</f>
        <v>1.2500000000000001E-2</v>
      </c>
      <c r="W126" s="10">
        <f>'Jessore R'!W94</f>
        <v>3.2500000000000001E-2</v>
      </c>
      <c r="X126" s="20">
        <f>'Jessore R'!X94*'MT or KL'!$D126/1000000</f>
        <v>5.0000000000000001E-3</v>
      </c>
      <c r="Y126" s="10">
        <f>'Jessore R'!Y94</f>
        <v>1.2999999999999999E-2</v>
      </c>
      <c r="Z126" s="20">
        <f>'Jessore R'!Z94*'MT or KL'!$D126/1000000</f>
        <v>1.525E-2</v>
      </c>
      <c r="AA126" s="10">
        <f>'Jessore R'!AA94</f>
        <v>3.9649999999999998E-2</v>
      </c>
      <c r="AB126" s="26">
        <f t="shared" si="41"/>
        <v>3.2750000000000001E-2</v>
      </c>
      <c r="AC126" s="42">
        <f t="shared" si="42"/>
        <v>8.5150000000000003E-2</v>
      </c>
      <c r="AD126" s="20">
        <f>'Jessore R'!AD94*'MT or KL'!$D126/1000000</f>
        <v>6.4999999999999997E-3</v>
      </c>
      <c r="AE126" s="10">
        <f>'Jessore R'!AE94</f>
        <v>1.6899999999999998E-2</v>
      </c>
      <c r="AF126" s="20">
        <f>'Jessore R'!AF94*'MT or KL'!$D126/1000000</f>
        <v>2.5000000000000001E-3</v>
      </c>
      <c r="AG126" s="10">
        <f>'Jessore R'!AG94</f>
        <v>6.4999999999999997E-3</v>
      </c>
      <c r="AH126" s="20">
        <f>'Jessore R'!AH94*'MT or KL'!$D126/1000000</f>
        <v>5.0000000000000001E-3</v>
      </c>
      <c r="AI126" s="10">
        <f>'Jessore R'!AI94</f>
        <v>1.2999999999999999E-2</v>
      </c>
      <c r="AJ126" s="26">
        <f t="shared" si="43"/>
        <v>1.3999999999999999E-2</v>
      </c>
      <c r="AK126" s="42">
        <f t="shared" si="44"/>
        <v>3.6399999999999995E-2</v>
      </c>
      <c r="AL126" s="26">
        <f t="shared" si="45"/>
        <v>0.15775</v>
      </c>
      <c r="AM126" s="42">
        <f t="shared" si="46"/>
        <v>0.41014999999999996</v>
      </c>
    </row>
    <row r="127" spans="1:39" s="15" customFormat="1" ht="17.25" hidden="1" customHeight="1" outlineLevel="2">
      <c r="A127" s="31">
        <v>85</v>
      </c>
      <c r="B127" s="9" t="s">
        <v>147</v>
      </c>
      <c r="C127" s="13" t="s">
        <v>225</v>
      </c>
      <c r="D127" s="36">
        <v>100</v>
      </c>
      <c r="E127" s="11">
        <v>240</v>
      </c>
      <c r="F127" s="20">
        <f>'Jessore R'!F95*'MT or KL'!$D127/1000000</f>
        <v>2E-3</v>
      </c>
      <c r="G127" s="10">
        <f>'Jessore R'!G95</f>
        <v>4.7999999999999996E-3</v>
      </c>
      <c r="H127" s="20">
        <f>'Jessore R'!H95*'MT or KL'!$D127/1000000</f>
        <v>1.1599999999999999E-2</v>
      </c>
      <c r="I127" s="10">
        <f>'Jessore R'!I95</f>
        <v>2.784E-2</v>
      </c>
      <c r="J127" s="20">
        <f>'Jessore R'!J95*'MT or KL'!$D127/1000000</f>
        <v>5.0000000000000001E-3</v>
      </c>
      <c r="K127" s="10">
        <f>'Jessore R'!K95</f>
        <v>1.2E-2</v>
      </c>
      <c r="L127" s="26">
        <f t="shared" si="37"/>
        <v>1.8599999999999998E-2</v>
      </c>
      <c r="M127" s="42">
        <f t="shared" si="38"/>
        <v>4.4639999999999999E-2</v>
      </c>
      <c r="N127" s="20">
        <f>'Jessore R'!N95*'MT or KL'!$D127/1000000</f>
        <v>0</v>
      </c>
      <c r="O127" s="10">
        <f>'Jessore R'!O95</f>
        <v>0</v>
      </c>
      <c r="P127" s="20">
        <f>'Jessore R'!P95*'MT or KL'!$D127/1000000</f>
        <v>0</v>
      </c>
      <c r="Q127" s="10">
        <f>'Jessore R'!Q95</f>
        <v>0</v>
      </c>
      <c r="R127" s="20">
        <f>'Jessore R'!R95*'MT or KL'!$D127/1000000</f>
        <v>3.0000000000000001E-3</v>
      </c>
      <c r="S127" s="10">
        <f>'Jessore R'!S95</f>
        <v>7.1999999999999998E-3</v>
      </c>
      <c r="T127" s="26">
        <f t="shared" si="39"/>
        <v>3.0000000000000001E-3</v>
      </c>
      <c r="U127" s="42">
        <f t="shared" si="40"/>
        <v>7.1999999999999998E-3</v>
      </c>
      <c r="V127" s="20">
        <f>'Jessore R'!V95*'MT or KL'!$D127/1000000</f>
        <v>0</v>
      </c>
      <c r="W127" s="10">
        <f>'Jessore R'!W95</f>
        <v>0</v>
      </c>
      <c r="X127" s="20">
        <f>'Jessore R'!X95*'MT or KL'!$D127/1000000</f>
        <v>0</v>
      </c>
      <c r="Y127" s="10">
        <f>'Jessore R'!Y95</f>
        <v>0</v>
      </c>
      <c r="Z127" s="20">
        <f>'Jessore R'!Z95*'MT or KL'!$D127/1000000</f>
        <v>0</v>
      </c>
      <c r="AA127" s="10">
        <f>'Jessore R'!AA95</f>
        <v>0</v>
      </c>
      <c r="AB127" s="26">
        <f t="shared" si="41"/>
        <v>0</v>
      </c>
      <c r="AC127" s="42">
        <f t="shared" si="42"/>
        <v>0</v>
      </c>
      <c r="AD127" s="20">
        <f>'Jessore R'!AD95*'MT or KL'!$D127/1000000</f>
        <v>0</v>
      </c>
      <c r="AE127" s="10">
        <f>'Jessore R'!AE95</f>
        <v>0</v>
      </c>
      <c r="AF127" s="20">
        <f>'Jessore R'!AF95*'MT or KL'!$D127/1000000</f>
        <v>0</v>
      </c>
      <c r="AG127" s="10">
        <f>'Jessore R'!AG95</f>
        <v>0</v>
      </c>
      <c r="AH127" s="20">
        <f>'Jessore R'!AH95*'MT or KL'!$D127/1000000</f>
        <v>0</v>
      </c>
      <c r="AI127" s="10">
        <f>'Jessore R'!AI95</f>
        <v>0</v>
      </c>
      <c r="AJ127" s="26">
        <f t="shared" si="43"/>
        <v>0</v>
      </c>
      <c r="AK127" s="42">
        <f t="shared" si="44"/>
        <v>0</v>
      </c>
      <c r="AL127" s="26">
        <f t="shared" si="45"/>
        <v>2.1599999999999998E-2</v>
      </c>
      <c r="AM127" s="42">
        <f t="shared" si="46"/>
        <v>5.1839999999999997E-2</v>
      </c>
    </row>
    <row r="128" spans="1:39" s="15" customFormat="1" ht="17.25" customHeight="1" outlineLevel="1" collapsed="1">
      <c r="A128" s="31"/>
      <c r="B128" s="46" t="s">
        <v>196</v>
      </c>
      <c r="C128" s="13"/>
      <c r="D128" s="36"/>
      <c r="E128" s="11"/>
      <c r="F128" s="20">
        <f t="shared" ref="F128:AM128" si="52">SUBTOTAL(9,F125:F127)</f>
        <v>0.04</v>
      </c>
      <c r="G128" s="10">
        <f t="shared" si="52"/>
        <v>0.10680000000000001</v>
      </c>
      <c r="H128" s="20">
        <f t="shared" si="52"/>
        <v>3.4099999999999998E-2</v>
      </c>
      <c r="I128" s="10">
        <f t="shared" si="52"/>
        <v>9.0540000000000009E-2</v>
      </c>
      <c r="J128" s="20">
        <f t="shared" si="52"/>
        <v>3.3249999999999995E-2</v>
      </c>
      <c r="K128" s="10">
        <f t="shared" si="52"/>
        <v>8.9149999999999993E-2</v>
      </c>
      <c r="L128" s="26">
        <f t="shared" si="52"/>
        <v>0.10735</v>
      </c>
      <c r="M128" s="42">
        <f t="shared" si="52"/>
        <v>0.28649000000000002</v>
      </c>
      <c r="N128" s="20">
        <f t="shared" si="52"/>
        <v>1.55E-2</v>
      </c>
      <c r="O128" s="10">
        <f t="shared" si="52"/>
        <v>4.2300000000000004E-2</v>
      </c>
      <c r="P128" s="20">
        <f t="shared" si="52"/>
        <v>1.7250000000000001E-2</v>
      </c>
      <c r="Q128" s="10">
        <f t="shared" si="52"/>
        <v>4.6549999999999994E-2</v>
      </c>
      <c r="R128" s="20">
        <f t="shared" si="52"/>
        <v>3.4000000000000002E-2</v>
      </c>
      <c r="S128" s="10">
        <f t="shared" si="52"/>
        <v>8.9599999999999999E-2</v>
      </c>
      <c r="T128" s="26">
        <f t="shared" si="52"/>
        <v>6.6750000000000004E-2</v>
      </c>
      <c r="U128" s="42">
        <f t="shared" si="52"/>
        <v>0.17845000000000003</v>
      </c>
      <c r="V128" s="20">
        <f t="shared" si="52"/>
        <v>1.575E-2</v>
      </c>
      <c r="W128" s="10">
        <f t="shared" si="52"/>
        <v>4.2250000000000003E-2</v>
      </c>
      <c r="X128" s="20">
        <f t="shared" si="52"/>
        <v>9.2500000000000013E-3</v>
      </c>
      <c r="Y128" s="10">
        <f t="shared" si="52"/>
        <v>2.5749999999999999E-2</v>
      </c>
      <c r="Z128" s="20">
        <f t="shared" si="52"/>
        <v>2.1499999999999998E-2</v>
      </c>
      <c r="AA128" s="10">
        <f t="shared" si="52"/>
        <v>5.8399999999999994E-2</v>
      </c>
      <c r="AB128" s="26">
        <f t="shared" si="52"/>
        <v>4.65E-2</v>
      </c>
      <c r="AC128" s="42">
        <f t="shared" si="52"/>
        <v>0.12640000000000001</v>
      </c>
      <c r="AD128" s="20">
        <f t="shared" si="52"/>
        <v>1.0249999999999999E-2</v>
      </c>
      <c r="AE128" s="10">
        <f t="shared" si="52"/>
        <v>2.8149999999999998E-2</v>
      </c>
      <c r="AF128" s="20">
        <f t="shared" si="52"/>
        <v>8.7500000000000008E-3</v>
      </c>
      <c r="AG128" s="10">
        <f t="shared" si="52"/>
        <v>2.5249999999999998E-2</v>
      </c>
      <c r="AH128" s="20">
        <f t="shared" si="52"/>
        <v>1.7500000000000002E-2</v>
      </c>
      <c r="AI128" s="10">
        <f t="shared" si="52"/>
        <v>5.0499999999999996E-2</v>
      </c>
      <c r="AJ128" s="26">
        <f t="shared" si="52"/>
        <v>3.6499999999999998E-2</v>
      </c>
      <c r="AK128" s="42">
        <f t="shared" si="52"/>
        <v>0.10389999999999999</v>
      </c>
      <c r="AL128" s="26">
        <f t="shared" si="52"/>
        <v>0.2571</v>
      </c>
      <c r="AM128" s="42">
        <f t="shared" si="52"/>
        <v>0.69523999999999997</v>
      </c>
    </row>
    <row r="129" spans="1:39" s="15" customFormat="1" ht="17.25" hidden="1" customHeight="1" outlineLevel="2">
      <c r="A129" s="13">
        <v>86</v>
      </c>
      <c r="B129" s="9" t="s">
        <v>124</v>
      </c>
      <c r="C129" s="13" t="s">
        <v>84</v>
      </c>
      <c r="D129" s="36">
        <v>5</v>
      </c>
      <c r="E129" s="11">
        <v>24</v>
      </c>
      <c r="F129" s="20">
        <f>'Jessore R'!F96*'MT or KL'!$D129/1000000</f>
        <v>2.7499999999999998E-3</v>
      </c>
      <c r="G129" s="10">
        <f>'Jessore R'!G96</f>
        <v>1.32E-2</v>
      </c>
      <c r="H129" s="20">
        <f>'Jessore R'!H96*'MT or KL'!$D129/1000000</f>
        <v>1.35E-2</v>
      </c>
      <c r="I129" s="10">
        <f>'Jessore R'!I96</f>
        <v>6.4799999999999996E-2</v>
      </c>
      <c r="J129" s="20">
        <f>'Jessore R'!J96*'MT or KL'!$D129/1000000</f>
        <v>2.15E-3</v>
      </c>
      <c r="K129" s="10">
        <f>'Jessore R'!K96</f>
        <v>1.0319999999999999E-2</v>
      </c>
      <c r="L129" s="26">
        <f t="shared" si="37"/>
        <v>1.84E-2</v>
      </c>
      <c r="M129" s="42">
        <f t="shared" si="38"/>
        <v>8.8319999999999996E-2</v>
      </c>
      <c r="N129" s="20">
        <f>'Jessore R'!N96*'MT or KL'!$D129/1000000</f>
        <v>4.2500000000000003E-3</v>
      </c>
      <c r="O129" s="10">
        <f>'Jessore R'!O96</f>
        <v>2.0400000000000001E-2</v>
      </c>
      <c r="P129" s="20">
        <f>'Jessore R'!P96*'MT or KL'!$D129/1000000</f>
        <v>4.7499999999999999E-3</v>
      </c>
      <c r="Q129" s="10">
        <f>'Jessore R'!Q96</f>
        <v>2.2800000000000001E-2</v>
      </c>
      <c r="R129" s="20">
        <f>'Jessore R'!R96*'MT or KL'!$D129/1000000</f>
        <v>1.75E-3</v>
      </c>
      <c r="S129" s="10">
        <f>'Jessore R'!S96</f>
        <v>8.3999999999999995E-3</v>
      </c>
      <c r="T129" s="26">
        <f t="shared" si="39"/>
        <v>1.0750000000000001E-2</v>
      </c>
      <c r="U129" s="42">
        <f t="shared" si="40"/>
        <v>5.16E-2</v>
      </c>
      <c r="V129" s="20">
        <f>'Jessore R'!V96*'MT or KL'!$D129/1000000</f>
        <v>3.5000000000000001E-3</v>
      </c>
      <c r="W129" s="10">
        <f>'Jessore R'!W96</f>
        <v>1.6799999999999999E-2</v>
      </c>
      <c r="X129" s="20">
        <f>'Jessore R'!X96*'MT or KL'!$D129/1000000</f>
        <v>8.0000000000000002E-3</v>
      </c>
      <c r="Y129" s="10">
        <f>'Jessore R'!Y96</f>
        <v>3.8399999999999997E-2</v>
      </c>
      <c r="Z129" s="20">
        <f>'Jessore R'!Z96*'MT or KL'!$D129/1000000</f>
        <v>1.0999999999999999E-2</v>
      </c>
      <c r="AA129" s="10">
        <f>'Jessore R'!AA96</f>
        <v>5.28E-2</v>
      </c>
      <c r="AB129" s="26">
        <f t="shared" si="41"/>
        <v>2.2499999999999999E-2</v>
      </c>
      <c r="AC129" s="42">
        <f t="shared" si="42"/>
        <v>0.108</v>
      </c>
      <c r="AD129" s="20">
        <f>'Jessore R'!AD96*'MT or KL'!$D129/1000000</f>
        <v>6.0000000000000001E-3</v>
      </c>
      <c r="AE129" s="10">
        <f>'Jessore R'!AE96</f>
        <v>2.8799999999999999E-2</v>
      </c>
      <c r="AF129" s="20">
        <f>'Jessore R'!AF96*'MT or KL'!$D129/1000000</f>
        <v>1.5E-3</v>
      </c>
      <c r="AG129" s="10">
        <f>'Jessore R'!AG96</f>
        <v>7.1999999999999998E-3</v>
      </c>
      <c r="AH129" s="20">
        <f>'Jessore R'!AH96*'MT or KL'!$D129/1000000</f>
        <v>1.5E-3</v>
      </c>
      <c r="AI129" s="10">
        <f>'Jessore R'!AI96</f>
        <v>7.1999999999999998E-3</v>
      </c>
      <c r="AJ129" s="26">
        <f t="shared" si="43"/>
        <v>8.9999999999999993E-3</v>
      </c>
      <c r="AK129" s="42">
        <f t="shared" si="44"/>
        <v>4.3199999999999995E-2</v>
      </c>
      <c r="AL129" s="26">
        <f t="shared" si="45"/>
        <v>6.0650000000000003E-2</v>
      </c>
      <c r="AM129" s="42">
        <f t="shared" si="46"/>
        <v>0.29111999999999999</v>
      </c>
    </row>
    <row r="130" spans="1:39" s="15" customFormat="1" ht="17.25" hidden="1" customHeight="1" outlineLevel="2">
      <c r="A130" s="13">
        <v>87</v>
      </c>
      <c r="B130" s="9" t="s">
        <v>124</v>
      </c>
      <c r="C130" s="13" t="s">
        <v>83</v>
      </c>
      <c r="D130" s="36">
        <v>20</v>
      </c>
      <c r="E130" s="11">
        <v>65</v>
      </c>
      <c r="F130" s="20">
        <f>'Jessore R'!F97*'MT or KL'!$D130/1000000</f>
        <v>2E-3</v>
      </c>
      <c r="G130" s="10">
        <f>'Jessore R'!G97</f>
        <v>6.4999999999999997E-3</v>
      </c>
      <c r="H130" s="20">
        <f>'Jessore R'!H97*'MT or KL'!$D130/1000000</f>
        <v>4.0000000000000002E-4</v>
      </c>
      <c r="I130" s="10">
        <f>'Jessore R'!I97</f>
        <v>1.2999999999999999E-3</v>
      </c>
      <c r="J130" s="20">
        <f>'Jessore R'!J97*'MT or KL'!$D130/1000000</f>
        <v>2E-3</v>
      </c>
      <c r="K130" s="10">
        <f>'Jessore R'!K97</f>
        <v>6.4999999999999997E-3</v>
      </c>
      <c r="L130" s="26">
        <f t="shared" si="37"/>
        <v>4.4000000000000003E-3</v>
      </c>
      <c r="M130" s="42">
        <f t="shared" si="38"/>
        <v>1.43E-2</v>
      </c>
      <c r="N130" s="20">
        <f>'Jessore R'!N97*'MT or KL'!$D130/1000000</f>
        <v>0</v>
      </c>
      <c r="O130" s="10">
        <f>'Jessore R'!O97</f>
        <v>0</v>
      </c>
      <c r="P130" s="20">
        <f>'Jessore R'!P97*'MT or KL'!$D130/1000000</f>
        <v>0</v>
      </c>
      <c r="Q130" s="10">
        <f>'Jessore R'!Q97</f>
        <v>0</v>
      </c>
      <c r="R130" s="20">
        <f>'Jessore R'!R97*'MT or KL'!$D130/1000000</f>
        <v>0</v>
      </c>
      <c r="S130" s="10">
        <f>'Jessore R'!S97</f>
        <v>0</v>
      </c>
      <c r="T130" s="26">
        <f t="shared" si="39"/>
        <v>0</v>
      </c>
      <c r="U130" s="42">
        <f t="shared" si="40"/>
        <v>0</v>
      </c>
      <c r="V130" s="20">
        <f>'Jessore R'!V97*'MT or KL'!$D130/1000000</f>
        <v>0</v>
      </c>
      <c r="W130" s="10">
        <f>'Jessore R'!W97</f>
        <v>0</v>
      </c>
      <c r="X130" s="20">
        <f>'Jessore R'!X97*'MT or KL'!$D130/1000000</f>
        <v>0</v>
      </c>
      <c r="Y130" s="10">
        <f>'Jessore R'!Y97</f>
        <v>0</v>
      </c>
      <c r="Z130" s="20">
        <f>'Jessore R'!Z97*'MT or KL'!$D130/1000000</f>
        <v>5.0000000000000001E-3</v>
      </c>
      <c r="AA130" s="10">
        <f>'Jessore R'!AA97</f>
        <v>1.6250000000000001E-2</v>
      </c>
      <c r="AB130" s="26">
        <f t="shared" si="41"/>
        <v>5.0000000000000001E-3</v>
      </c>
      <c r="AC130" s="42">
        <f t="shared" si="42"/>
        <v>1.6250000000000001E-2</v>
      </c>
      <c r="AD130" s="20">
        <f>'Jessore R'!AD97*'MT or KL'!$D130/1000000</f>
        <v>6.7999999999999996E-3</v>
      </c>
      <c r="AE130" s="10">
        <f>'Jessore R'!AE97</f>
        <v>2.2100000000000002E-2</v>
      </c>
      <c r="AF130" s="20">
        <f>'Jessore R'!AF97*'MT or KL'!$D130/1000000</f>
        <v>0.01</v>
      </c>
      <c r="AG130" s="10">
        <f>'Jessore R'!AG97</f>
        <v>3.2500000000000001E-2</v>
      </c>
      <c r="AH130" s="20">
        <f>'Jessore R'!AH97*'MT or KL'!$D130/1000000</f>
        <v>0</v>
      </c>
      <c r="AI130" s="10">
        <f>'Jessore R'!AI97</f>
        <v>0</v>
      </c>
      <c r="AJ130" s="26">
        <f t="shared" si="43"/>
        <v>1.6799999999999999E-2</v>
      </c>
      <c r="AK130" s="42">
        <f t="shared" si="44"/>
        <v>5.4600000000000003E-2</v>
      </c>
      <c r="AL130" s="26">
        <f t="shared" si="45"/>
        <v>2.6200000000000001E-2</v>
      </c>
      <c r="AM130" s="42">
        <f t="shared" si="46"/>
        <v>8.5150000000000003E-2</v>
      </c>
    </row>
    <row r="131" spans="1:39" s="15" customFormat="1" ht="17.25" customHeight="1" outlineLevel="1" collapsed="1">
      <c r="A131" s="31"/>
      <c r="B131" s="46" t="s">
        <v>197</v>
      </c>
      <c r="C131" s="13"/>
      <c r="D131" s="36"/>
      <c r="E131" s="11"/>
      <c r="F131" s="20">
        <f t="shared" ref="F131:AM131" si="53">SUBTOTAL(9,F129:F130)</f>
        <v>4.7499999999999999E-3</v>
      </c>
      <c r="G131" s="10">
        <f t="shared" si="53"/>
        <v>1.9699999999999999E-2</v>
      </c>
      <c r="H131" s="20">
        <f t="shared" si="53"/>
        <v>1.3899999999999999E-2</v>
      </c>
      <c r="I131" s="10">
        <f t="shared" si="53"/>
        <v>6.6099999999999992E-2</v>
      </c>
      <c r="J131" s="20">
        <f t="shared" si="53"/>
        <v>4.15E-3</v>
      </c>
      <c r="K131" s="10">
        <f t="shared" si="53"/>
        <v>1.6819999999999998E-2</v>
      </c>
      <c r="L131" s="26">
        <f t="shared" si="53"/>
        <v>2.2800000000000001E-2</v>
      </c>
      <c r="M131" s="42">
        <f t="shared" si="53"/>
        <v>0.10261999999999999</v>
      </c>
      <c r="N131" s="20">
        <f t="shared" si="53"/>
        <v>4.2500000000000003E-3</v>
      </c>
      <c r="O131" s="10">
        <f t="shared" si="53"/>
        <v>2.0400000000000001E-2</v>
      </c>
      <c r="P131" s="20">
        <f t="shared" si="53"/>
        <v>4.7499999999999999E-3</v>
      </c>
      <c r="Q131" s="10">
        <f t="shared" si="53"/>
        <v>2.2800000000000001E-2</v>
      </c>
      <c r="R131" s="20">
        <f t="shared" si="53"/>
        <v>1.75E-3</v>
      </c>
      <c r="S131" s="10">
        <f t="shared" si="53"/>
        <v>8.3999999999999995E-3</v>
      </c>
      <c r="T131" s="26">
        <f t="shared" si="53"/>
        <v>1.0750000000000001E-2</v>
      </c>
      <c r="U131" s="42">
        <f t="shared" si="53"/>
        <v>5.16E-2</v>
      </c>
      <c r="V131" s="20">
        <f t="shared" si="53"/>
        <v>3.5000000000000001E-3</v>
      </c>
      <c r="W131" s="10">
        <f t="shared" si="53"/>
        <v>1.6799999999999999E-2</v>
      </c>
      <c r="X131" s="20">
        <f t="shared" si="53"/>
        <v>8.0000000000000002E-3</v>
      </c>
      <c r="Y131" s="10">
        <f t="shared" si="53"/>
        <v>3.8399999999999997E-2</v>
      </c>
      <c r="Z131" s="20">
        <f t="shared" si="53"/>
        <v>1.6E-2</v>
      </c>
      <c r="AA131" s="10">
        <f t="shared" si="53"/>
        <v>6.905E-2</v>
      </c>
      <c r="AB131" s="26">
        <f t="shared" si="53"/>
        <v>2.75E-2</v>
      </c>
      <c r="AC131" s="42">
        <f t="shared" si="53"/>
        <v>0.12425</v>
      </c>
      <c r="AD131" s="20">
        <f t="shared" si="53"/>
        <v>1.2799999999999999E-2</v>
      </c>
      <c r="AE131" s="10">
        <f t="shared" si="53"/>
        <v>5.0900000000000001E-2</v>
      </c>
      <c r="AF131" s="20">
        <f t="shared" si="53"/>
        <v>1.15E-2</v>
      </c>
      <c r="AG131" s="10">
        <f t="shared" si="53"/>
        <v>3.9699999999999999E-2</v>
      </c>
      <c r="AH131" s="20">
        <f t="shared" si="53"/>
        <v>1.5E-3</v>
      </c>
      <c r="AI131" s="10">
        <f t="shared" si="53"/>
        <v>7.1999999999999998E-3</v>
      </c>
      <c r="AJ131" s="26">
        <f t="shared" si="53"/>
        <v>2.5799999999999997E-2</v>
      </c>
      <c r="AK131" s="42">
        <f t="shared" si="53"/>
        <v>9.7799999999999998E-2</v>
      </c>
      <c r="AL131" s="26">
        <f t="shared" si="53"/>
        <v>8.6850000000000011E-2</v>
      </c>
      <c r="AM131" s="42">
        <f t="shared" si="53"/>
        <v>0.37626999999999999</v>
      </c>
    </row>
    <row r="132" spans="1:39" s="15" customFormat="1" ht="17.25" hidden="1" customHeight="1" outlineLevel="2">
      <c r="A132" s="31">
        <v>88</v>
      </c>
      <c r="B132" s="18" t="s">
        <v>125</v>
      </c>
      <c r="C132" s="13" t="s">
        <v>85</v>
      </c>
      <c r="D132" s="36">
        <v>10</v>
      </c>
      <c r="E132" s="11">
        <v>24</v>
      </c>
      <c r="F132" s="20">
        <f>'Jessore R'!F98*'MT or KL'!$D132/1000000</f>
        <v>0.02</v>
      </c>
      <c r="G132" s="10">
        <f>'Jessore R'!G98</f>
        <v>4.8000000000000001E-2</v>
      </c>
      <c r="H132" s="20">
        <f>'Jessore R'!H98*'MT or KL'!$D132/1000000</f>
        <v>3.7999999999999999E-2</v>
      </c>
      <c r="I132" s="10">
        <f>'Jessore R'!I98</f>
        <v>9.1200000000000003E-2</v>
      </c>
      <c r="J132" s="20">
        <f>'Jessore R'!J98*'MT or KL'!$D132/1000000</f>
        <v>6.3E-2</v>
      </c>
      <c r="K132" s="10">
        <f>'Jessore R'!K98</f>
        <v>0.1512</v>
      </c>
      <c r="L132" s="26">
        <f t="shared" si="37"/>
        <v>0.121</v>
      </c>
      <c r="M132" s="42">
        <f t="shared" si="38"/>
        <v>0.29039999999999999</v>
      </c>
      <c r="N132" s="20">
        <f>'Jessore R'!N98*'MT or KL'!$D132/1000000</f>
        <v>0.123</v>
      </c>
      <c r="O132" s="10">
        <f>'Jessore R'!O98</f>
        <v>0.29520000000000002</v>
      </c>
      <c r="P132" s="20">
        <f>'Jessore R'!P98*'MT or KL'!$D132/1000000</f>
        <v>8.2000000000000003E-2</v>
      </c>
      <c r="Q132" s="10">
        <f>'Jessore R'!Q98</f>
        <v>0.1968</v>
      </c>
      <c r="R132" s="20">
        <f>'Jessore R'!R98*'MT or KL'!$D132/1000000</f>
        <v>0.04</v>
      </c>
      <c r="S132" s="10">
        <f>'Jessore R'!S98</f>
        <v>9.6000000000000002E-2</v>
      </c>
      <c r="T132" s="26">
        <f t="shared" si="39"/>
        <v>0.24500000000000002</v>
      </c>
      <c r="U132" s="42">
        <f t="shared" si="40"/>
        <v>0.58799999999999997</v>
      </c>
      <c r="V132" s="20">
        <f>'Jessore R'!V98*'MT or KL'!$D132/1000000</f>
        <v>3.5999999999999997E-2</v>
      </c>
      <c r="W132" s="10">
        <f>'Jessore R'!W98</f>
        <v>8.6400000000000005E-2</v>
      </c>
      <c r="X132" s="20">
        <f>'Jessore R'!X98*'MT or KL'!$D132/1000000</f>
        <v>6.8000000000000005E-2</v>
      </c>
      <c r="Y132" s="10">
        <f>'Jessore R'!Y98</f>
        <v>0.16320000000000001</v>
      </c>
      <c r="Z132" s="20">
        <f>'Jessore R'!Z98*'MT or KL'!$D132/1000000</f>
        <v>5.2999999999999999E-2</v>
      </c>
      <c r="AA132" s="10">
        <f>'Jessore R'!AA98</f>
        <v>0.12720000000000001</v>
      </c>
      <c r="AB132" s="26">
        <f t="shared" si="41"/>
        <v>0.157</v>
      </c>
      <c r="AC132" s="42">
        <f t="shared" si="42"/>
        <v>0.37680000000000002</v>
      </c>
      <c r="AD132" s="20">
        <f>'Jessore R'!AD98*'MT or KL'!$D132/1000000</f>
        <v>9.5200000000000007E-2</v>
      </c>
      <c r="AE132" s="10">
        <f>'Jessore R'!AE98</f>
        <v>0.22847999999999999</v>
      </c>
      <c r="AF132" s="20">
        <f>'Jessore R'!AF98*'MT or KL'!$D132/1000000</f>
        <v>0.03</v>
      </c>
      <c r="AG132" s="10">
        <f>'Jessore R'!AG98</f>
        <v>7.1999999999999995E-2</v>
      </c>
      <c r="AH132" s="20">
        <f>'Jessore R'!AH98*'MT or KL'!$D132/1000000</f>
        <v>2.5999999999999999E-2</v>
      </c>
      <c r="AI132" s="10">
        <f>'Jessore R'!AI98</f>
        <v>6.2399999999999997E-2</v>
      </c>
      <c r="AJ132" s="26">
        <f t="shared" si="43"/>
        <v>0.1512</v>
      </c>
      <c r="AK132" s="42">
        <f t="shared" si="44"/>
        <v>0.36287999999999998</v>
      </c>
      <c r="AL132" s="26">
        <f t="shared" si="45"/>
        <v>0.67420000000000002</v>
      </c>
      <c r="AM132" s="42">
        <f t="shared" si="46"/>
        <v>1.61808</v>
      </c>
    </row>
    <row r="133" spans="1:39" s="15" customFormat="1" ht="17.25" customHeight="1" outlineLevel="1" collapsed="1">
      <c r="A133" s="31"/>
      <c r="B133" s="47" t="s">
        <v>198</v>
      </c>
      <c r="C133" s="13"/>
      <c r="D133" s="36"/>
      <c r="E133" s="11"/>
      <c r="F133" s="20">
        <f t="shared" ref="F133:AM133" si="54">SUBTOTAL(9,F132:F132)</f>
        <v>0.02</v>
      </c>
      <c r="G133" s="10">
        <f t="shared" si="54"/>
        <v>4.8000000000000001E-2</v>
      </c>
      <c r="H133" s="20">
        <f t="shared" si="54"/>
        <v>3.7999999999999999E-2</v>
      </c>
      <c r="I133" s="10">
        <f t="shared" si="54"/>
        <v>9.1200000000000003E-2</v>
      </c>
      <c r="J133" s="20">
        <f t="shared" si="54"/>
        <v>6.3E-2</v>
      </c>
      <c r="K133" s="10">
        <f t="shared" si="54"/>
        <v>0.1512</v>
      </c>
      <c r="L133" s="26">
        <f t="shared" si="54"/>
        <v>0.121</v>
      </c>
      <c r="M133" s="42">
        <f t="shared" si="54"/>
        <v>0.29039999999999999</v>
      </c>
      <c r="N133" s="20">
        <f t="shared" si="54"/>
        <v>0.123</v>
      </c>
      <c r="O133" s="10">
        <f t="shared" si="54"/>
        <v>0.29520000000000002</v>
      </c>
      <c r="P133" s="20">
        <f t="shared" si="54"/>
        <v>8.2000000000000003E-2</v>
      </c>
      <c r="Q133" s="10">
        <f t="shared" si="54"/>
        <v>0.1968</v>
      </c>
      <c r="R133" s="20">
        <f t="shared" si="54"/>
        <v>0.04</v>
      </c>
      <c r="S133" s="10">
        <f t="shared" si="54"/>
        <v>9.6000000000000002E-2</v>
      </c>
      <c r="T133" s="26">
        <f t="shared" si="54"/>
        <v>0.24500000000000002</v>
      </c>
      <c r="U133" s="42">
        <f t="shared" si="54"/>
        <v>0.58799999999999997</v>
      </c>
      <c r="V133" s="20">
        <f t="shared" si="54"/>
        <v>3.5999999999999997E-2</v>
      </c>
      <c r="W133" s="10">
        <f t="shared" si="54"/>
        <v>8.6400000000000005E-2</v>
      </c>
      <c r="X133" s="20">
        <f t="shared" si="54"/>
        <v>6.8000000000000005E-2</v>
      </c>
      <c r="Y133" s="10">
        <f t="shared" si="54"/>
        <v>0.16320000000000001</v>
      </c>
      <c r="Z133" s="20">
        <f t="shared" si="54"/>
        <v>5.2999999999999999E-2</v>
      </c>
      <c r="AA133" s="10">
        <f t="shared" si="54"/>
        <v>0.12720000000000001</v>
      </c>
      <c r="AB133" s="26">
        <f t="shared" si="54"/>
        <v>0.157</v>
      </c>
      <c r="AC133" s="42">
        <f t="shared" si="54"/>
        <v>0.37680000000000002</v>
      </c>
      <c r="AD133" s="20">
        <f t="shared" si="54"/>
        <v>9.5200000000000007E-2</v>
      </c>
      <c r="AE133" s="10">
        <f t="shared" si="54"/>
        <v>0.22847999999999999</v>
      </c>
      <c r="AF133" s="20">
        <f t="shared" si="54"/>
        <v>0.03</v>
      </c>
      <c r="AG133" s="10">
        <f t="shared" si="54"/>
        <v>7.1999999999999995E-2</v>
      </c>
      <c r="AH133" s="20">
        <f t="shared" si="54"/>
        <v>2.5999999999999999E-2</v>
      </c>
      <c r="AI133" s="10">
        <f t="shared" si="54"/>
        <v>6.2399999999999997E-2</v>
      </c>
      <c r="AJ133" s="26">
        <f t="shared" si="54"/>
        <v>0.1512</v>
      </c>
      <c r="AK133" s="42">
        <f t="shared" si="54"/>
        <v>0.36287999999999998</v>
      </c>
      <c r="AL133" s="26">
        <f t="shared" si="54"/>
        <v>0.67420000000000002</v>
      </c>
      <c r="AM133" s="42">
        <f t="shared" si="54"/>
        <v>1.61808</v>
      </c>
    </row>
    <row r="134" spans="1:39" s="15" customFormat="1" ht="17.25" hidden="1" customHeight="1" outlineLevel="2">
      <c r="A134" s="13">
        <v>89</v>
      </c>
      <c r="B134" s="18" t="s">
        <v>126</v>
      </c>
      <c r="C134" s="13" t="s">
        <v>86</v>
      </c>
      <c r="D134" s="36">
        <v>500</v>
      </c>
      <c r="E134" s="11">
        <v>585</v>
      </c>
      <c r="F134" s="20">
        <f>'Jessore R'!F99*'MT or KL'!$D134/1000000</f>
        <v>6.5000000000000002E-2</v>
      </c>
      <c r="G134" s="10">
        <f>'Jessore R'!G99</f>
        <v>7.6050000000000006E-2</v>
      </c>
      <c r="H134" s="20">
        <f>'Jessore R'!H99*'MT or KL'!$D134/1000000</f>
        <v>2.5000000000000001E-2</v>
      </c>
      <c r="I134" s="10">
        <f>'Jessore R'!I99</f>
        <v>2.9250000000000002E-2</v>
      </c>
      <c r="J134" s="20">
        <f>'Jessore R'!J99*'MT or KL'!$D134/1000000</f>
        <v>2.5000000000000001E-2</v>
      </c>
      <c r="K134" s="10">
        <f>'Jessore R'!K99</f>
        <v>2.9250000000000002E-2</v>
      </c>
      <c r="L134" s="26">
        <f t="shared" si="37"/>
        <v>0.11499999999999999</v>
      </c>
      <c r="M134" s="42">
        <f t="shared" si="38"/>
        <v>0.13455</v>
      </c>
      <c r="N134" s="20">
        <f>'Jessore R'!N99*'MT or KL'!$D134/1000000</f>
        <v>0</v>
      </c>
      <c r="O134" s="10">
        <f>'Jessore R'!O99</f>
        <v>0</v>
      </c>
      <c r="P134" s="20">
        <f>'Jessore R'!P99*'MT or KL'!$D134/1000000</f>
        <v>0.156</v>
      </c>
      <c r="Q134" s="10">
        <f>'Jessore R'!Q99</f>
        <v>0.18251999999999999</v>
      </c>
      <c r="R134" s="20">
        <f>'Jessore R'!R99*'MT or KL'!$D134/1000000</f>
        <v>0.01</v>
      </c>
      <c r="S134" s="10">
        <f>'Jessore R'!S99</f>
        <v>1.17E-2</v>
      </c>
      <c r="T134" s="26">
        <f t="shared" si="39"/>
        <v>0.16600000000000001</v>
      </c>
      <c r="U134" s="42">
        <f t="shared" si="40"/>
        <v>0.19421999999999998</v>
      </c>
      <c r="V134" s="20">
        <f>'Jessore R'!V99*'MT or KL'!$D134/1000000</f>
        <v>0.01</v>
      </c>
      <c r="W134" s="10">
        <f>'Jessore R'!W99</f>
        <v>1.17E-2</v>
      </c>
      <c r="X134" s="20">
        <f>'Jessore R'!X99*'MT or KL'!$D134/1000000</f>
        <v>1.2999999999999999E-2</v>
      </c>
      <c r="Y134" s="10">
        <f>'Jessore R'!Y99</f>
        <v>1.521E-2</v>
      </c>
      <c r="Z134" s="20">
        <f>'Jessore R'!Z99*'MT or KL'!$D134/1000000</f>
        <v>0.01</v>
      </c>
      <c r="AA134" s="10">
        <f>'Jessore R'!AA99</f>
        <v>1.17E-2</v>
      </c>
      <c r="AB134" s="26">
        <f t="shared" si="41"/>
        <v>3.3000000000000002E-2</v>
      </c>
      <c r="AC134" s="42">
        <f t="shared" si="42"/>
        <v>3.8609999999999998E-2</v>
      </c>
      <c r="AD134" s="20">
        <f>'Jessore R'!AD99*'MT or KL'!$D134/1000000</f>
        <v>5.0000000000000001E-3</v>
      </c>
      <c r="AE134" s="10">
        <f>'Jessore R'!AE99</f>
        <v>5.8500000000000002E-3</v>
      </c>
      <c r="AF134" s="20">
        <f>'Jessore R'!AF99*'MT or KL'!$D134/1000000</f>
        <v>0.105</v>
      </c>
      <c r="AG134" s="10">
        <f>'Jessore R'!AG99</f>
        <v>0.12285</v>
      </c>
      <c r="AH134" s="20">
        <f>'Jessore R'!AH99*'MT or KL'!$D134/1000000</f>
        <v>0.105</v>
      </c>
      <c r="AI134" s="10">
        <f>'Jessore R'!AI99</f>
        <v>0.12285</v>
      </c>
      <c r="AJ134" s="26">
        <f t="shared" si="43"/>
        <v>0.215</v>
      </c>
      <c r="AK134" s="42">
        <f t="shared" si="44"/>
        <v>0.25155</v>
      </c>
      <c r="AL134" s="26">
        <f t="shared" si="45"/>
        <v>0.52900000000000003</v>
      </c>
      <c r="AM134" s="42">
        <f t="shared" si="46"/>
        <v>0.61892999999999998</v>
      </c>
    </row>
    <row r="135" spans="1:39" s="15" customFormat="1" ht="17.25" customHeight="1" outlineLevel="1" collapsed="1">
      <c r="A135" s="13"/>
      <c r="B135" s="47" t="s">
        <v>199</v>
      </c>
      <c r="C135" s="13"/>
      <c r="D135" s="36"/>
      <c r="E135" s="11"/>
      <c r="F135" s="20">
        <f t="shared" ref="F135:AM135" si="55">SUBTOTAL(9,F134:F134)</f>
        <v>6.5000000000000002E-2</v>
      </c>
      <c r="G135" s="10">
        <f t="shared" si="55"/>
        <v>7.6050000000000006E-2</v>
      </c>
      <c r="H135" s="20">
        <f t="shared" si="55"/>
        <v>2.5000000000000001E-2</v>
      </c>
      <c r="I135" s="10">
        <f t="shared" si="55"/>
        <v>2.9250000000000002E-2</v>
      </c>
      <c r="J135" s="20">
        <f t="shared" si="55"/>
        <v>2.5000000000000001E-2</v>
      </c>
      <c r="K135" s="10">
        <f t="shared" si="55"/>
        <v>2.9250000000000002E-2</v>
      </c>
      <c r="L135" s="26">
        <f t="shared" si="55"/>
        <v>0.11499999999999999</v>
      </c>
      <c r="M135" s="42">
        <f t="shared" si="55"/>
        <v>0.13455</v>
      </c>
      <c r="N135" s="20">
        <f t="shared" si="55"/>
        <v>0</v>
      </c>
      <c r="O135" s="10">
        <f t="shared" si="55"/>
        <v>0</v>
      </c>
      <c r="P135" s="20">
        <f t="shared" si="55"/>
        <v>0.156</v>
      </c>
      <c r="Q135" s="10">
        <f t="shared" si="55"/>
        <v>0.18251999999999999</v>
      </c>
      <c r="R135" s="20">
        <f t="shared" si="55"/>
        <v>0.01</v>
      </c>
      <c r="S135" s="10">
        <f t="shared" si="55"/>
        <v>1.17E-2</v>
      </c>
      <c r="T135" s="26">
        <f t="shared" si="55"/>
        <v>0.16600000000000001</v>
      </c>
      <c r="U135" s="42">
        <f t="shared" si="55"/>
        <v>0.19421999999999998</v>
      </c>
      <c r="V135" s="20">
        <f t="shared" si="55"/>
        <v>0.01</v>
      </c>
      <c r="W135" s="10">
        <f t="shared" si="55"/>
        <v>1.17E-2</v>
      </c>
      <c r="X135" s="20">
        <f t="shared" si="55"/>
        <v>1.2999999999999999E-2</v>
      </c>
      <c r="Y135" s="10">
        <f t="shared" si="55"/>
        <v>1.521E-2</v>
      </c>
      <c r="Z135" s="20">
        <f t="shared" si="55"/>
        <v>0.01</v>
      </c>
      <c r="AA135" s="10">
        <f t="shared" si="55"/>
        <v>1.17E-2</v>
      </c>
      <c r="AB135" s="26">
        <f t="shared" si="55"/>
        <v>3.3000000000000002E-2</v>
      </c>
      <c r="AC135" s="42">
        <f t="shared" si="55"/>
        <v>3.8609999999999998E-2</v>
      </c>
      <c r="AD135" s="20">
        <f t="shared" si="55"/>
        <v>5.0000000000000001E-3</v>
      </c>
      <c r="AE135" s="10">
        <f t="shared" si="55"/>
        <v>5.8500000000000002E-3</v>
      </c>
      <c r="AF135" s="20">
        <f t="shared" si="55"/>
        <v>0.105</v>
      </c>
      <c r="AG135" s="10">
        <f t="shared" si="55"/>
        <v>0.12285</v>
      </c>
      <c r="AH135" s="20">
        <f t="shared" si="55"/>
        <v>0.105</v>
      </c>
      <c r="AI135" s="10">
        <f t="shared" si="55"/>
        <v>0.12285</v>
      </c>
      <c r="AJ135" s="26">
        <f t="shared" si="55"/>
        <v>0.215</v>
      </c>
      <c r="AK135" s="42">
        <f t="shared" si="55"/>
        <v>0.25155</v>
      </c>
      <c r="AL135" s="26">
        <f t="shared" si="55"/>
        <v>0.52900000000000003</v>
      </c>
      <c r="AM135" s="42">
        <f t="shared" si="55"/>
        <v>0.61892999999999998</v>
      </c>
    </row>
    <row r="136" spans="1:39" s="15" customFormat="1" ht="17.25" hidden="1" customHeight="1" outlineLevel="2">
      <c r="A136" s="13">
        <v>90</v>
      </c>
      <c r="B136" s="9" t="s">
        <v>123</v>
      </c>
      <c r="C136" s="13" t="s">
        <v>74</v>
      </c>
      <c r="D136" s="36">
        <v>50</v>
      </c>
      <c r="E136" s="11">
        <v>56</v>
      </c>
      <c r="F136" s="20">
        <f>'Jessore R'!F100*'MT or KL'!$D136/1000000</f>
        <v>4.7500000000000001E-2</v>
      </c>
      <c r="G136" s="10">
        <f>'Jessore R'!G100</f>
        <v>5.3199999999999997E-2</v>
      </c>
      <c r="H136" s="20">
        <f>'Jessore R'!H100*'MT or KL'!$D136/1000000</f>
        <v>1.6E-2</v>
      </c>
      <c r="I136" s="10">
        <f>'Jessore R'!I100</f>
        <v>1.7919999999999998E-2</v>
      </c>
      <c r="J136" s="20">
        <f>'Jessore R'!J100*'MT or KL'!$D136/1000000</f>
        <v>5.6000000000000001E-2</v>
      </c>
      <c r="K136" s="10">
        <f>'Jessore R'!K100</f>
        <v>6.2719999999999998E-2</v>
      </c>
      <c r="L136" s="26">
        <f t="shared" si="37"/>
        <v>0.1195</v>
      </c>
      <c r="M136" s="42">
        <f t="shared" si="38"/>
        <v>0.13383999999999999</v>
      </c>
      <c r="N136" s="20">
        <f>'Jessore R'!N100*'MT or KL'!$D136/1000000</f>
        <v>1.0999999999999999E-2</v>
      </c>
      <c r="O136" s="10">
        <f>'Jessore R'!O100</f>
        <v>1.2319999999999999E-2</v>
      </c>
      <c r="P136" s="20">
        <f>'Jessore R'!P100*'MT or KL'!$D136/1000000</f>
        <v>9.4999999999999998E-3</v>
      </c>
      <c r="Q136" s="10">
        <f>'Jessore R'!Q100</f>
        <v>1.064E-2</v>
      </c>
      <c r="R136" s="20">
        <f>'Jessore R'!R100*'MT or KL'!$D136/1000000</f>
        <v>1.7999999999999999E-2</v>
      </c>
      <c r="S136" s="10">
        <f>'Jessore R'!S100</f>
        <v>2.0160000000000001E-2</v>
      </c>
      <c r="T136" s="26">
        <f t="shared" si="39"/>
        <v>3.8499999999999993E-2</v>
      </c>
      <c r="U136" s="42">
        <f t="shared" si="40"/>
        <v>4.3120000000000006E-2</v>
      </c>
      <c r="V136" s="20">
        <f>'Jessore R'!V100*'MT or KL'!$D136/1000000</f>
        <v>6.8500000000000005E-2</v>
      </c>
      <c r="W136" s="10">
        <f>'Jessore R'!W100</f>
        <v>7.6719999999999997E-2</v>
      </c>
      <c r="X136" s="20">
        <f>'Jessore R'!X100*'MT or KL'!$D136/1000000</f>
        <v>1.2500000000000001E-2</v>
      </c>
      <c r="Y136" s="10">
        <f>'Jessore R'!Y100</f>
        <v>1.4E-2</v>
      </c>
      <c r="Z136" s="20">
        <f>'Jessore R'!Z100*'MT or KL'!$D136/1000000</f>
        <v>4.65E-2</v>
      </c>
      <c r="AA136" s="10">
        <f>'Jessore R'!AA100</f>
        <v>5.2080000000000001E-2</v>
      </c>
      <c r="AB136" s="26">
        <f t="shared" si="41"/>
        <v>0.1275</v>
      </c>
      <c r="AC136" s="42">
        <f t="shared" si="42"/>
        <v>0.14279999999999998</v>
      </c>
      <c r="AD136" s="20">
        <f>'Jessore R'!AD100*'MT or KL'!$D136/1000000</f>
        <v>0.05</v>
      </c>
      <c r="AE136" s="10">
        <f>'Jessore R'!AE100</f>
        <v>5.6000000000000001E-2</v>
      </c>
      <c r="AF136" s="20">
        <f>'Jessore R'!AF100*'MT or KL'!$D136/1000000</f>
        <v>5.0000000000000001E-3</v>
      </c>
      <c r="AG136" s="10">
        <f>'Jessore R'!AG100</f>
        <v>5.5999999999999999E-3</v>
      </c>
      <c r="AH136" s="20">
        <f>'Jessore R'!AH100*'MT or KL'!$D136/1000000</f>
        <v>1.4999999999999999E-2</v>
      </c>
      <c r="AI136" s="10">
        <f>'Jessore R'!AI100</f>
        <v>1.6799999999999999E-2</v>
      </c>
      <c r="AJ136" s="26">
        <f t="shared" si="43"/>
        <v>7.0000000000000007E-2</v>
      </c>
      <c r="AK136" s="42">
        <f t="shared" si="44"/>
        <v>7.8399999999999997E-2</v>
      </c>
      <c r="AL136" s="26">
        <f t="shared" si="45"/>
        <v>0.35549999999999998</v>
      </c>
      <c r="AM136" s="42">
        <f t="shared" si="46"/>
        <v>0.39815999999999996</v>
      </c>
    </row>
    <row r="137" spans="1:39" s="15" customFormat="1" ht="17.25" hidden="1" customHeight="1" outlineLevel="2">
      <c r="A137" s="31">
        <v>91</v>
      </c>
      <c r="B137" s="9" t="s">
        <v>123</v>
      </c>
      <c r="C137" s="13" t="s">
        <v>87</v>
      </c>
      <c r="D137" s="36">
        <v>100</v>
      </c>
      <c r="E137" s="11">
        <v>105</v>
      </c>
      <c r="F137" s="20">
        <f>'Jessore R'!F101*'MT or KL'!$D137/1000000</f>
        <v>0.127</v>
      </c>
      <c r="G137" s="10">
        <f>'Jessore R'!G101</f>
        <v>0.13335</v>
      </c>
      <c r="H137" s="20">
        <f>'Jessore R'!H101*'MT or KL'!$D137/1000000</f>
        <v>0.22800000000000001</v>
      </c>
      <c r="I137" s="10">
        <f>'Jessore R'!I101</f>
        <v>0.2394</v>
      </c>
      <c r="J137" s="20">
        <f>'Jessore R'!J101*'MT or KL'!$D137/1000000</f>
        <v>0.27900000000000003</v>
      </c>
      <c r="K137" s="10">
        <f>'Jessore R'!K101</f>
        <v>0.29294999999999999</v>
      </c>
      <c r="L137" s="26">
        <f t="shared" si="37"/>
        <v>0.63400000000000001</v>
      </c>
      <c r="M137" s="42">
        <f t="shared" si="38"/>
        <v>0.66569999999999996</v>
      </c>
      <c r="N137" s="20">
        <f>'Jessore R'!N101*'MT or KL'!$D137/1000000</f>
        <v>8.5000000000000006E-2</v>
      </c>
      <c r="O137" s="10">
        <f>'Jessore R'!O101</f>
        <v>8.9249999999999996E-2</v>
      </c>
      <c r="P137" s="20">
        <f>'Jessore R'!P101*'MT or KL'!$D137/1000000</f>
        <v>6.6000000000000003E-2</v>
      </c>
      <c r="Q137" s="10">
        <f>'Jessore R'!Q101</f>
        <v>6.93E-2</v>
      </c>
      <c r="R137" s="20">
        <f>'Jessore R'!R101*'MT or KL'!$D137/1000000</f>
        <v>5.6000000000000001E-2</v>
      </c>
      <c r="S137" s="10">
        <f>'Jessore R'!S101</f>
        <v>5.8799999999999998E-2</v>
      </c>
      <c r="T137" s="26">
        <f t="shared" si="39"/>
        <v>0.20700000000000002</v>
      </c>
      <c r="U137" s="42">
        <f t="shared" si="40"/>
        <v>0.21734999999999999</v>
      </c>
      <c r="V137" s="20">
        <f>'Jessore R'!V101*'MT or KL'!$D137/1000000</f>
        <v>0.16400000000000001</v>
      </c>
      <c r="W137" s="10">
        <f>'Jessore R'!W101</f>
        <v>0.17219999999999999</v>
      </c>
      <c r="X137" s="20">
        <f>'Jessore R'!X101*'MT or KL'!$D137/1000000</f>
        <v>0.1235</v>
      </c>
      <c r="Y137" s="10">
        <f>'Jessore R'!Y101</f>
        <v>0.12967500000000001</v>
      </c>
      <c r="Z137" s="20">
        <f>'Jessore R'!Z101*'MT or KL'!$D137/1000000</f>
        <v>0.20399999999999999</v>
      </c>
      <c r="AA137" s="10">
        <f>'Jessore R'!AA101</f>
        <v>0.2142</v>
      </c>
      <c r="AB137" s="26">
        <f t="shared" si="41"/>
        <v>0.49149999999999994</v>
      </c>
      <c r="AC137" s="42">
        <f t="shared" si="42"/>
        <v>0.51607500000000006</v>
      </c>
      <c r="AD137" s="20">
        <f>'Jessore R'!AD101*'MT or KL'!$D137/1000000</f>
        <v>0.252</v>
      </c>
      <c r="AE137" s="10">
        <f>'Jessore R'!AE101</f>
        <v>0.2646</v>
      </c>
      <c r="AF137" s="20">
        <f>'Jessore R'!AF101*'MT or KL'!$D137/1000000</f>
        <v>0.04</v>
      </c>
      <c r="AG137" s="10">
        <f>'Jessore R'!AG101</f>
        <v>4.2000000000000003E-2</v>
      </c>
      <c r="AH137" s="20">
        <f>'Jessore R'!AH101*'MT or KL'!$D137/1000000</f>
        <v>0.05</v>
      </c>
      <c r="AI137" s="10">
        <f>'Jessore R'!AI101</f>
        <v>5.2499999999999998E-2</v>
      </c>
      <c r="AJ137" s="26">
        <f t="shared" si="43"/>
        <v>0.34199999999999997</v>
      </c>
      <c r="AK137" s="42">
        <f t="shared" si="44"/>
        <v>0.35909999999999997</v>
      </c>
      <c r="AL137" s="26">
        <f t="shared" si="45"/>
        <v>1.6745000000000001</v>
      </c>
      <c r="AM137" s="42">
        <f t="shared" si="46"/>
        <v>1.7582249999999999</v>
      </c>
    </row>
    <row r="138" spans="1:39" s="15" customFormat="1" ht="17.25" hidden="1" customHeight="1" outlineLevel="2">
      <c r="A138" s="13">
        <v>92</v>
      </c>
      <c r="B138" s="9" t="s">
        <v>123</v>
      </c>
      <c r="C138" s="13" t="s">
        <v>88</v>
      </c>
      <c r="D138" s="36">
        <v>250</v>
      </c>
      <c r="E138" s="11">
        <v>240</v>
      </c>
      <c r="F138" s="20">
        <f>'Jessore R'!F102*'MT or KL'!$D138/1000000</f>
        <v>0.1825</v>
      </c>
      <c r="G138" s="10">
        <f>'Jessore R'!G102</f>
        <v>0.17519999999999999</v>
      </c>
      <c r="H138" s="20">
        <f>'Jessore R'!H102*'MT or KL'!$D138/1000000</f>
        <v>0.44750000000000001</v>
      </c>
      <c r="I138" s="10">
        <f>'Jessore R'!I102</f>
        <v>0.42959999999999998</v>
      </c>
      <c r="J138" s="20">
        <f>'Jessore R'!J102*'MT or KL'!$D138/1000000</f>
        <v>0.79749999999999999</v>
      </c>
      <c r="K138" s="10">
        <f>'Jessore R'!K102</f>
        <v>0.76559999999999995</v>
      </c>
      <c r="L138" s="26">
        <f t="shared" si="37"/>
        <v>1.4275</v>
      </c>
      <c r="M138" s="42">
        <f t="shared" si="38"/>
        <v>1.3704000000000001</v>
      </c>
      <c r="N138" s="20">
        <f>'Jessore R'!N102*'MT or KL'!$D138/1000000</f>
        <v>0.15</v>
      </c>
      <c r="O138" s="10">
        <f>'Jessore R'!O102</f>
        <v>0.14399999999999999</v>
      </c>
      <c r="P138" s="20">
        <f>'Jessore R'!P102*'MT or KL'!$D138/1000000</f>
        <v>0.14000000000000001</v>
      </c>
      <c r="Q138" s="10">
        <f>'Jessore R'!Q102</f>
        <v>0.13439999999999999</v>
      </c>
      <c r="R138" s="20">
        <f>'Jessore R'!R102*'MT or KL'!$D138/1000000</f>
        <v>0.06</v>
      </c>
      <c r="S138" s="10">
        <f>'Jessore R'!S102</f>
        <v>5.7599999999999998E-2</v>
      </c>
      <c r="T138" s="26">
        <f t="shared" si="39"/>
        <v>0.35000000000000003</v>
      </c>
      <c r="U138" s="42">
        <f t="shared" si="40"/>
        <v>0.33599999999999997</v>
      </c>
      <c r="V138" s="20">
        <f>'Jessore R'!V102*'MT or KL'!$D138/1000000</f>
        <v>0.245</v>
      </c>
      <c r="W138" s="10">
        <f>'Jessore R'!W102</f>
        <v>0.23519999999999999</v>
      </c>
      <c r="X138" s="20">
        <f>'Jessore R'!X102*'MT or KL'!$D138/1000000</f>
        <v>0.10249999999999999</v>
      </c>
      <c r="Y138" s="10">
        <f>'Jessore R'!Y102</f>
        <v>9.8400000000000001E-2</v>
      </c>
      <c r="Z138" s="20">
        <f>'Jessore R'!Z102*'MT or KL'!$D138/1000000</f>
        <v>0.15</v>
      </c>
      <c r="AA138" s="10">
        <f>'Jessore R'!AA102</f>
        <v>0.14399999999999999</v>
      </c>
      <c r="AB138" s="26">
        <f t="shared" si="41"/>
        <v>0.49749999999999994</v>
      </c>
      <c r="AC138" s="42">
        <f t="shared" si="42"/>
        <v>0.47760000000000002</v>
      </c>
      <c r="AD138" s="20">
        <f>'Jessore R'!AD102*'MT or KL'!$D138/1000000</f>
        <v>0.34300000000000003</v>
      </c>
      <c r="AE138" s="10">
        <f>'Jessore R'!AE102</f>
        <v>0.32928000000000002</v>
      </c>
      <c r="AF138" s="20">
        <f>'Jessore R'!AF102*'MT or KL'!$D138/1000000</f>
        <v>0</v>
      </c>
      <c r="AG138" s="10">
        <f>'Jessore R'!AG102</f>
        <v>0</v>
      </c>
      <c r="AH138" s="20">
        <f>'Jessore R'!AH102*'MT or KL'!$D138/1000000</f>
        <v>0.05</v>
      </c>
      <c r="AI138" s="10">
        <f>'Jessore R'!AI102</f>
        <v>4.8000000000000001E-2</v>
      </c>
      <c r="AJ138" s="26">
        <f t="shared" si="43"/>
        <v>0.39300000000000002</v>
      </c>
      <c r="AK138" s="42">
        <f t="shared" si="44"/>
        <v>0.37728</v>
      </c>
      <c r="AL138" s="26">
        <f t="shared" si="45"/>
        <v>2.6680000000000001</v>
      </c>
      <c r="AM138" s="42">
        <f t="shared" si="46"/>
        <v>2.56128</v>
      </c>
    </row>
    <row r="139" spans="1:39" s="15" customFormat="1" ht="17.25" customHeight="1" outlineLevel="1" collapsed="1">
      <c r="A139" s="13"/>
      <c r="B139" s="46" t="s">
        <v>200</v>
      </c>
      <c r="C139" s="13"/>
      <c r="D139" s="36"/>
      <c r="E139" s="11"/>
      <c r="F139" s="20">
        <f t="shared" ref="F139:AM139" si="56">SUBTOTAL(9,F136:F138)</f>
        <v>0.35699999999999998</v>
      </c>
      <c r="G139" s="10">
        <f t="shared" si="56"/>
        <v>0.36175000000000002</v>
      </c>
      <c r="H139" s="20">
        <f t="shared" si="56"/>
        <v>0.6915</v>
      </c>
      <c r="I139" s="10">
        <f t="shared" si="56"/>
        <v>0.68691999999999998</v>
      </c>
      <c r="J139" s="20">
        <f t="shared" si="56"/>
        <v>1.1325000000000001</v>
      </c>
      <c r="K139" s="10">
        <f t="shared" si="56"/>
        <v>1.12127</v>
      </c>
      <c r="L139" s="26">
        <f t="shared" si="56"/>
        <v>2.181</v>
      </c>
      <c r="M139" s="42">
        <f t="shared" si="56"/>
        <v>2.16994</v>
      </c>
      <c r="N139" s="20">
        <f t="shared" si="56"/>
        <v>0.246</v>
      </c>
      <c r="O139" s="10">
        <f t="shared" si="56"/>
        <v>0.24556999999999998</v>
      </c>
      <c r="P139" s="20">
        <f t="shared" si="56"/>
        <v>0.21550000000000002</v>
      </c>
      <c r="Q139" s="10">
        <f t="shared" si="56"/>
        <v>0.21433999999999997</v>
      </c>
      <c r="R139" s="20">
        <f t="shared" si="56"/>
        <v>0.13400000000000001</v>
      </c>
      <c r="S139" s="10">
        <f t="shared" si="56"/>
        <v>0.13656000000000001</v>
      </c>
      <c r="T139" s="26">
        <f t="shared" si="56"/>
        <v>0.59550000000000003</v>
      </c>
      <c r="U139" s="42">
        <f t="shared" si="56"/>
        <v>0.59646999999999994</v>
      </c>
      <c r="V139" s="20">
        <f t="shared" si="56"/>
        <v>0.47750000000000004</v>
      </c>
      <c r="W139" s="10">
        <f t="shared" si="56"/>
        <v>0.48411999999999999</v>
      </c>
      <c r="X139" s="20">
        <f t="shared" si="56"/>
        <v>0.23849999999999999</v>
      </c>
      <c r="Y139" s="10">
        <f t="shared" si="56"/>
        <v>0.24207500000000004</v>
      </c>
      <c r="Z139" s="20">
        <f t="shared" si="56"/>
        <v>0.40049999999999997</v>
      </c>
      <c r="AA139" s="10">
        <f t="shared" si="56"/>
        <v>0.41027999999999998</v>
      </c>
      <c r="AB139" s="26">
        <f t="shared" si="56"/>
        <v>1.1164999999999998</v>
      </c>
      <c r="AC139" s="42">
        <f t="shared" si="56"/>
        <v>1.1364750000000001</v>
      </c>
      <c r="AD139" s="20">
        <f t="shared" si="56"/>
        <v>0.64500000000000002</v>
      </c>
      <c r="AE139" s="10">
        <f t="shared" si="56"/>
        <v>0.64988000000000001</v>
      </c>
      <c r="AF139" s="20">
        <f t="shared" si="56"/>
        <v>4.4999999999999998E-2</v>
      </c>
      <c r="AG139" s="10">
        <f t="shared" si="56"/>
        <v>4.7600000000000003E-2</v>
      </c>
      <c r="AH139" s="20">
        <f t="shared" si="56"/>
        <v>0.115</v>
      </c>
      <c r="AI139" s="10">
        <f t="shared" si="56"/>
        <v>0.1173</v>
      </c>
      <c r="AJ139" s="26">
        <f t="shared" si="56"/>
        <v>0.80499999999999994</v>
      </c>
      <c r="AK139" s="42">
        <f t="shared" si="56"/>
        <v>0.81478000000000006</v>
      </c>
      <c r="AL139" s="26">
        <f t="shared" si="56"/>
        <v>4.6980000000000004</v>
      </c>
      <c r="AM139" s="42">
        <f t="shared" si="56"/>
        <v>4.7176650000000002</v>
      </c>
    </row>
    <row r="140" spans="1:39" s="15" customFormat="1" ht="17.25" hidden="1" customHeight="1" outlineLevel="2">
      <c r="A140" s="13">
        <v>93</v>
      </c>
      <c r="B140" s="9" t="s">
        <v>149</v>
      </c>
      <c r="C140" s="13" t="s">
        <v>226</v>
      </c>
      <c r="D140" s="36">
        <v>10</v>
      </c>
      <c r="E140" s="11">
        <v>95</v>
      </c>
      <c r="F140" s="20">
        <f>'Jessore R'!F103*'MT or KL'!$D140/1000000</f>
        <v>0.06</v>
      </c>
      <c r="G140" s="10">
        <f>'Jessore R'!G103</f>
        <v>0.56999999999999995</v>
      </c>
      <c r="H140" s="20">
        <f>'Jessore R'!H103*'MT or KL'!$D140/1000000</f>
        <v>0.16500000000000001</v>
      </c>
      <c r="I140" s="10">
        <f>'Jessore R'!I103</f>
        <v>1.5674999999999999</v>
      </c>
      <c r="J140" s="20">
        <f>'Jessore R'!J103*'MT or KL'!$D140/1000000</f>
        <v>5.5E-2</v>
      </c>
      <c r="K140" s="10">
        <f>'Jessore R'!K103</f>
        <v>0.52249999999999996</v>
      </c>
      <c r="L140" s="26">
        <f t="shared" si="37"/>
        <v>0.28000000000000003</v>
      </c>
      <c r="M140" s="42">
        <f t="shared" si="38"/>
        <v>2.6599999999999997</v>
      </c>
      <c r="N140" s="20">
        <f>'Jessore R'!N103*'MT or KL'!$D140/1000000</f>
        <v>2.7E-2</v>
      </c>
      <c r="O140" s="10">
        <f>'Jessore R'!O103</f>
        <v>0.25650000000000001</v>
      </c>
      <c r="P140" s="20">
        <f>'Jessore R'!P103*'MT or KL'!$D140/1000000</f>
        <v>1.4E-2</v>
      </c>
      <c r="Q140" s="10">
        <f>'Jessore R'!Q103</f>
        <v>0.13300000000000001</v>
      </c>
      <c r="R140" s="20">
        <f>'Jessore R'!R103*'MT or KL'!$D140/1000000</f>
        <v>6.0000000000000001E-3</v>
      </c>
      <c r="S140" s="10">
        <f>'Jessore R'!S103</f>
        <v>5.7000000000000002E-2</v>
      </c>
      <c r="T140" s="26">
        <f t="shared" si="39"/>
        <v>4.7E-2</v>
      </c>
      <c r="U140" s="42">
        <f t="shared" si="40"/>
        <v>0.44650000000000001</v>
      </c>
      <c r="V140" s="20">
        <f>'Jessore R'!V103*'MT or KL'!$D140/1000000</f>
        <v>6.8000000000000005E-2</v>
      </c>
      <c r="W140" s="10">
        <f>'Jessore R'!W103</f>
        <v>0.64600000000000002</v>
      </c>
      <c r="X140" s="20">
        <f>'Jessore R'!X103*'MT or KL'!$D140/1000000</f>
        <v>0.09</v>
      </c>
      <c r="Y140" s="10">
        <f>'Jessore R'!Y103</f>
        <v>0.85499999999999998</v>
      </c>
      <c r="Z140" s="20">
        <f>'Jessore R'!Z103*'MT or KL'!$D140/1000000</f>
        <v>9.5500000000000002E-2</v>
      </c>
      <c r="AA140" s="10">
        <f>'Jessore R'!AA103</f>
        <v>0.90725</v>
      </c>
      <c r="AB140" s="26">
        <f t="shared" si="41"/>
        <v>0.2535</v>
      </c>
      <c r="AC140" s="42">
        <f t="shared" si="42"/>
        <v>2.4082499999999998</v>
      </c>
      <c r="AD140" s="20">
        <f>'Jessore R'!AD103*'MT or KL'!$D140/1000000</f>
        <v>3.1399999999999997E-2</v>
      </c>
      <c r="AE140" s="10">
        <f>'Jessore R'!AE103</f>
        <v>0.29830000000000001</v>
      </c>
      <c r="AF140" s="20">
        <f>'Jessore R'!AF103*'MT or KL'!$D140/1000000</f>
        <v>1.4999999999999999E-2</v>
      </c>
      <c r="AG140" s="10">
        <f>'Jessore R'!AG103</f>
        <v>0.14249999999999999</v>
      </c>
      <c r="AH140" s="20">
        <f>'Jessore R'!AH103*'MT or KL'!$D140/1000000</f>
        <v>1.0999999999999999E-2</v>
      </c>
      <c r="AI140" s="10">
        <f>'Jessore R'!AI103</f>
        <v>0.1045</v>
      </c>
      <c r="AJ140" s="26">
        <f t="shared" si="43"/>
        <v>5.7399999999999993E-2</v>
      </c>
      <c r="AK140" s="42">
        <f t="shared" si="44"/>
        <v>0.54530000000000001</v>
      </c>
      <c r="AL140" s="26">
        <f t="shared" si="45"/>
        <v>0.63790000000000002</v>
      </c>
      <c r="AM140" s="42">
        <f t="shared" si="46"/>
        <v>6.0600499999999995</v>
      </c>
    </row>
    <row r="141" spans="1:39" s="15" customFormat="1" ht="17.25" hidden="1" customHeight="1" outlineLevel="2">
      <c r="A141" s="31">
        <v>94</v>
      </c>
      <c r="B141" s="9" t="s">
        <v>149</v>
      </c>
      <c r="C141" s="13" t="s">
        <v>227</v>
      </c>
      <c r="D141" s="36">
        <v>30</v>
      </c>
      <c r="E141" s="11">
        <v>275</v>
      </c>
      <c r="F141" s="20">
        <f>'Jessore R'!F104*'MT or KL'!$D141/1000000</f>
        <v>0</v>
      </c>
      <c r="G141" s="10">
        <f>'Jessore R'!G104</f>
        <v>0</v>
      </c>
      <c r="H141" s="20">
        <f>'Jessore R'!H104*'MT or KL'!$D141/1000000</f>
        <v>0</v>
      </c>
      <c r="I141" s="10">
        <f>'Jessore R'!I104</f>
        <v>0</v>
      </c>
      <c r="J141" s="20">
        <f>'Jessore R'!J104*'MT or KL'!$D141/1000000</f>
        <v>0.06</v>
      </c>
      <c r="K141" s="10">
        <f>'Jessore R'!K104</f>
        <v>0.55000000000000004</v>
      </c>
      <c r="L141" s="26">
        <f t="shared" si="37"/>
        <v>0.06</v>
      </c>
      <c r="M141" s="42">
        <f t="shared" si="38"/>
        <v>0.55000000000000004</v>
      </c>
      <c r="N141" s="20">
        <f>'Jessore R'!N104*'MT or KL'!$D141/1000000</f>
        <v>0</v>
      </c>
      <c r="O141" s="10">
        <f>'Jessore R'!O104</f>
        <v>0</v>
      </c>
      <c r="P141" s="20">
        <f>'Jessore R'!P104*'MT or KL'!$D141/1000000</f>
        <v>6.0000000000000001E-3</v>
      </c>
      <c r="Q141" s="10">
        <f>'Jessore R'!Q104</f>
        <v>5.5E-2</v>
      </c>
      <c r="R141" s="20">
        <f>'Jessore R'!R104*'MT or KL'!$D141/1000000</f>
        <v>0</v>
      </c>
      <c r="S141" s="10">
        <f>'Jessore R'!S104</f>
        <v>0</v>
      </c>
      <c r="T141" s="26">
        <f t="shared" si="39"/>
        <v>6.0000000000000001E-3</v>
      </c>
      <c r="U141" s="42">
        <f t="shared" si="40"/>
        <v>5.5E-2</v>
      </c>
      <c r="V141" s="20">
        <f>'Jessore R'!V104*'MT or KL'!$D141/1000000</f>
        <v>0</v>
      </c>
      <c r="W141" s="10">
        <f>'Jessore R'!W104</f>
        <v>0</v>
      </c>
      <c r="X141" s="20">
        <f>'Jessore R'!X104*'MT or KL'!$D141/1000000</f>
        <v>1.4999999999999999E-2</v>
      </c>
      <c r="Y141" s="10">
        <f>'Jessore R'!Y104</f>
        <v>0.13750000000000001</v>
      </c>
      <c r="Z141" s="20">
        <f>'Jessore R'!Z104*'MT or KL'!$D141/1000000</f>
        <v>6.0000000000000001E-3</v>
      </c>
      <c r="AA141" s="10">
        <f>'Jessore R'!AA104</f>
        <v>5.5E-2</v>
      </c>
      <c r="AB141" s="26">
        <f t="shared" si="41"/>
        <v>2.0999999999999998E-2</v>
      </c>
      <c r="AC141" s="42">
        <f t="shared" si="42"/>
        <v>0.1925</v>
      </c>
      <c r="AD141" s="20">
        <f>'Jessore R'!AD104*'MT or KL'!$D141/1000000</f>
        <v>0</v>
      </c>
      <c r="AE141" s="10">
        <f>'Jessore R'!AE104</f>
        <v>0</v>
      </c>
      <c r="AF141" s="20">
        <f>'Jessore R'!AF104*'MT or KL'!$D141/1000000</f>
        <v>0.03</v>
      </c>
      <c r="AG141" s="10">
        <f>'Jessore R'!AG104</f>
        <v>0.27500000000000002</v>
      </c>
      <c r="AH141" s="20">
        <f>'Jessore R'!AH104*'MT or KL'!$D141/1000000</f>
        <v>1.7999999999999999E-2</v>
      </c>
      <c r="AI141" s="10">
        <f>'Jessore R'!AI104</f>
        <v>0.16500000000000001</v>
      </c>
      <c r="AJ141" s="26">
        <f t="shared" si="43"/>
        <v>4.8000000000000001E-2</v>
      </c>
      <c r="AK141" s="42">
        <f t="shared" si="44"/>
        <v>0.44000000000000006</v>
      </c>
      <c r="AL141" s="26">
        <f t="shared" si="45"/>
        <v>0.13500000000000001</v>
      </c>
      <c r="AM141" s="42">
        <f t="shared" si="46"/>
        <v>1.2375000000000003</v>
      </c>
    </row>
    <row r="142" spans="1:39" s="15" customFormat="1" ht="17.25" customHeight="1" outlineLevel="1" collapsed="1">
      <c r="A142" s="31"/>
      <c r="B142" s="46" t="s">
        <v>201</v>
      </c>
      <c r="C142" s="13"/>
      <c r="D142" s="36"/>
      <c r="E142" s="11"/>
      <c r="F142" s="20">
        <f t="shared" ref="F142:AM142" si="57">SUBTOTAL(9,F140:F141)</f>
        <v>0.06</v>
      </c>
      <c r="G142" s="10">
        <f t="shared" si="57"/>
        <v>0.56999999999999995</v>
      </c>
      <c r="H142" s="20">
        <f t="shared" si="57"/>
        <v>0.16500000000000001</v>
      </c>
      <c r="I142" s="10">
        <f t="shared" si="57"/>
        <v>1.5674999999999999</v>
      </c>
      <c r="J142" s="20">
        <f t="shared" si="57"/>
        <v>0.11499999999999999</v>
      </c>
      <c r="K142" s="10">
        <f t="shared" si="57"/>
        <v>1.0725</v>
      </c>
      <c r="L142" s="26">
        <f t="shared" si="57"/>
        <v>0.34</v>
      </c>
      <c r="M142" s="42">
        <f t="shared" si="57"/>
        <v>3.21</v>
      </c>
      <c r="N142" s="20">
        <f t="shared" si="57"/>
        <v>2.7E-2</v>
      </c>
      <c r="O142" s="10">
        <f t="shared" si="57"/>
        <v>0.25650000000000001</v>
      </c>
      <c r="P142" s="20">
        <f t="shared" si="57"/>
        <v>0.02</v>
      </c>
      <c r="Q142" s="10">
        <f t="shared" si="57"/>
        <v>0.188</v>
      </c>
      <c r="R142" s="20">
        <f t="shared" si="57"/>
        <v>6.0000000000000001E-3</v>
      </c>
      <c r="S142" s="10">
        <f t="shared" si="57"/>
        <v>5.7000000000000002E-2</v>
      </c>
      <c r="T142" s="26">
        <f t="shared" si="57"/>
        <v>5.2999999999999999E-2</v>
      </c>
      <c r="U142" s="42">
        <f t="shared" si="57"/>
        <v>0.50150000000000006</v>
      </c>
      <c r="V142" s="20">
        <f t="shared" si="57"/>
        <v>6.8000000000000005E-2</v>
      </c>
      <c r="W142" s="10">
        <f t="shared" si="57"/>
        <v>0.64600000000000002</v>
      </c>
      <c r="X142" s="20">
        <f t="shared" si="57"/>
        <v>0.105</v>
      </c>
      <c r="Y142" s="10">
        <f t="shared" si="57"/>
        <v>0.99249999999999994</v>
      </c>
      <c r="Z142" s="20">
        <f t="shared" si="57"/>
        <v>0.10150000000000001</v>
      </c>
      <c r="AA142" s="10">
        <f t="shared" si="57"/>
        <v>0.96225000000000005</v>
      </c>
      <c r="AB142" s="26">
        <f t="shared" si="57"/>
        <v>0.27450000000000002</v>
      </c>
      <c r="AC142" s="42">
        <f t="shared" si="57"/>
        <v>2.6007499999999997</v>
      </c>
      <c r="AD142" s="20">
        <f t="shared" si="57"/>
        <v>3.1399999999999997E-2</v>
      </c>
      <c r="AE142" s="10">
        <f t="shared" si="57"/>
        <v>0.29830000000000001</v>
      </c>
      <c r="AF142" s="20">
        <f t="shared" si="57"/>
        <v>4.4999999999999998E-2</v>
      </c>
      <c r="AG142" s="10">
        <f t="shared" si="57"/>
        <v>0.41749999999999998</v>
      </c>
      <c r="AH142" s="20">
        <f t="shared" si="57"/>
        <v>2.8999999999999998E-2</v>
      </c>
      <c r="AI142" s="10">
        <f t="shared" si="57"/>
        <v>0.26950000000000002</v>
      </c>
      <c r="AJ142" s="26">
        <f t="shared" si="57"/>
        <v>0.10539999999999999</v>
      </c>
      <c r="AK142" s="42">
        <f t="shared" si="57"/>
        <v>0.98530000000000006</v>
      </c>
      <c r="AL142" s="26">
        <f t="shared" si="57"/>
        <v>0.77290000000000003</v>
      </c>
      <c r="AM142" s="42">
        <f t="shared" si="57"/>
        <v>7.2975499999999993</v>
      </c>
    </row>
    <row r="143" spans="1:39" s="15" customFormat="1" ht="17.25" hidden="1" customHeight="1" outlineLevel="2">
      <c r="A143" s="13">
        <v>95</v>
      </c>
      <c r="B143" s="9" t="s">
        <v>150</v>
      </c>
      <c r="C143" s="13" t="s">
        <v>228</v>
      </c>
      <c r="D143" s="36">
        <v>10</v>
      </c>
      <c r="E143" s="11">
        <v>35</v>
      </c>
      <c r="F143" s="20">
        <f>'Jessore R'!F105*'MT or KL'!$D143/1000000</f>
        <v>5.0000000000000001E-3</v>
      </c>
      <c r="G143" s="10">
        <f>'Jessore R'!G105</f>
        <v>1.7500000000000002E-2</v>
      </c>
      <c r="H143" s="20">
        <f>'Jessore R'!H105*'MT or KL'!$D143/1000000</f>
        <v>2.9000000000000001E-2</v>
      </c>
      <c r="I143" s="10">
        <f>'Jessore R'!I105</f>
        <v>0.10150000000000001</v>
      </c>
      <c r="J143" s="20">
        <f>'Jessore R'!J105*'MT or KL'!$D143/1000000</f>
        <v>1.0999999999999999E-2</v>
      </c>
      <c r="K143" s="10">
        <f>'Jessore R'!K105</f>
        <v>3.85E-2</v>
      </c>
      <c r="L143" s="26">
        <f t="shared" si="37"/>
        <v>4.4999999999999998E-2</v>
      </c>
      <c r="M143" s="42">
        <f t="shared" si="38"/>
        <v>0.1575</v>
      </c>
      <c r="N143" s="20">
        <f>'Jessore R'!N105*'MT or KL'!$D143/1000000</f>
        <v>6.0000000000000001E-3</v>
      </c>
      <c r="O143" s="10">
        <f>'Jessore R'!O105</f>
        <v>2.1000000000000001E-2</v>
      </c>
      <c r="P143" s="20">
        <f>'Jessore R'!P105*'MT or KL'!$D143/1000000</f>
        <v>1.14E-2</v>
      </c>
      <c r="Q143" s="10">
        <f>'Jessore R'!Q105</f>
        <v>3.9899999999999998E-2</v>
      </c>
      <c r="R143" s="20">
        <f>'Jessore R'!R105*'MT or KL'!$D143/1000000</f>
        <v>4.0000000000000001E-3</v>
      </c>
      <c r="S143" s="10">
        <f>'Jessore R'!S105</f>
        <v>1.4E-2</v>
      </c>
      <c r="T143" s="26">
        <f t="shared" si="39"/>
        <v>2.1399999999999999E-2</v>
      </c>
      <c r="U143" s="42">
        <f t="shared" si="40"/>
        <v>7.4899999999999994E-2</v>
      </c>
      <c r="V143" s="20">
        <f>'Jessore R'!V105*'MT or KL'!$D143/1000000</f>
        <v>1.0999999999999999E-2</v>
      </c>
      <c r="W143" s="10">
        <f>'Jessore R'!W105</f>
        <v>3.85E-2</v>
      </c>
      <c r="X143" s="20">
        <f>'Jessore R'!X105*'MT or KL'!$D143/1000000</f>
        <v>2.9000000000000001E-2</v>
      </c>
      <c r="Y143" s="10">
        <f>'Jessore R'!Y105</f>
        <v>0.10150000000000001</v>
      </c>
      <c r="Z143" s="20">
        <f>'Jessore R'!Z105*'MT or KL'!$D143/1000000</f>
        <v>3.5499999999999997E-2</v>
      </c>
      <c r="AA143" s="10">
        <f>'Jessore R'!AA105</f>
        <v>0.12425</v>
      </c>
      <c r="AB143" s="26">
        <f t="shared" si="41"/>
        <v>7.5499999999999998E-2</v>
      </c>
      <c r="AC143" s="42">
        <f t="shared" si="42"/>
        <v>0.26424999999999998</v>
      </c>
      <c r="AD143" s="20">
        <f>'Jessore R'!AD105*'MT or KL'!$D143/1000000</f>
        <v>7.0000000000000001E-3</v>
      </c>
      <c r="AE143" s="10">
        <f>'Jessore R'!AE105</f>
        <v>2.4500000000000001E-2</v>
      </c>
      <c r="AF143" s="20">
        <f>'Jessore R'!AF105*'MT or KL'!$D143/1000000</f>
        <v>8.0000000000000002E-3</v>
      </c>
      <c r="AG143" s="10">
        <f>'Jessore R'!AG105</f>
        <v>2.8000000000000001E-2</v>
      </c>
      <c r="AH143" s="20">
        <f>'Jessore R'!AH105*'MT or KL'!$D143/1000000</f>
        <v>3.3E-3</v>
      </c>
      <c r="AI143" s="10">
        <f>'Jessore R'!AI105</f>
        <v>1.155E-2</v>
      </c>
      <c r="AJ143" s="26">
        <f t="shared" si="43"/>
        <v>1.83E-2</v>
      </c>
      <c r="AK143" s="42">
        <f t="shared" si="44"/>
        <v>6.405000000000001E-2</v>
      </c>
      <c r="AL143" s="26">
        <f t="shared" si="45"/>
        <v>0.16020000000000001</v>
      </c>
      <c r="AM143" s="42">
        <f t="shared" si="46"/>
        <v>0.56069999999999998</v>
      </c>
    </row>
    <row r="144" spans="1:39" s="15" customFormat="1" ht="17.25" customHeight="1" outlineLevel="1" collapsed="1">
      <c r="A144" s="13"/>
      <c r="B144" s="46" t="s">
        <v>202</v>
      </c>
      <c r="C144" s="13"/>
      <c r="D144" s="36"/>
      <c r="E144" s="11"/>
      <c r="F144" s="20">
        <f t="shared" ref="F144:AM144" si="58">SUBTOTAL(9,F143:F143)</f>
        <v>5.0000000000000001E-3</v>
      </c>
      <c r="G144" s="10">
        <f t="shared" si="58"/>
        <v>1.7500000000000002E-2</v>
      </c>
      <c r="H144" s="20">
        <f t="shared" si="58"/>
        <v>2.9000000000000001E-2</v>
      </c>
      <c r="I144" s="10">
        <f t="shared" si="58"/>
        <v>0.10150000000000001</v>
      </c>
      <c r="J144" s="20">
        <f t="shared" si="58"/>
        <v>1.0999999999999999E-2</v>
      </c>
      <c r="K144" s="10">
        <f t="shared" si="58"/>
        <v>3.85E-2</v>
      </c>
      <c r="L144" s="26">
        <f t="shared" si="58"/>
        <v>4.4999999999999998E-2</v>
      </c>
      <c r="M144" s="42">
        <f t="shared" si="58"/>
        <v>0.1575</v>
      </c>
      <c r="N144" s="20">
        <f t="shared" si="58"/>
        <v>6.0000000000000001E-3</v>
      </c>
      <c r="O144" s="10">
        <f t="shared" si="58"/>
        <v>2.1000000000000001E-2</v>
      </c>
      <c r="P144" s="20">
        <f t="shared" si="58"/>
        <v>1.14E-2</v>
      </c>
      <c r="Q144" s="10">
        <f t="shared" si="58"/>
        <v>3.9899999999999998E-2</v>
      </c>
      <c r="R144" s="20">
        <f t="shared" si="58"/>
        <v>4.0000000000000001E-3</v>
      </c>
      <c r="S144" s="10">
        <f t="shared" si="58"/>
        <v>1.4E-2</v>
      </c>
      <c r="T144" s="26">
        <f t="shared" si="58"/>
        <v>2.1399999999999999E-2</v>
      </c>
      <c r="U144" s="42">
        <f t="shared" si="58"/>
        <v>7.4899999999999994E-2</v>
      </c>
      <c r="V144" s="20">
        <f t="shared" si="58"/>
        <v>1.0999999999999999E-2</v>
      </c>
      <c r="W144" s="10">
        <f t="shared" si="58"/>
        <v>3.85E-2</v>
      </c>
      <c r="X144" s="20">
        <f t="shared" si="58"/>
        <v>2.9000000000000001E-2</v>
      </c>
      <c r="Y144" s="10">
        <f t="shared" si="58"/>
        <v>0.10150000000000001</v>
      </c>
      <c r="Z144" s="20">
        <f t="shared" si="58"/>
        <v>3.5499999999999997E-2</v>
      </c>
      <c r="AA144" s="10">
        <f t="shared" si="58"/>
        <v>0.12425</v>
      </c>
      <c r="AB144" s="26">
        <f t="shared" si="58"/>
        <v>7.5499999999999998E-2</v>
      </c>
      <c r="AC144" s="42">
        <f t="shared" si="58"/>
        <v>0.26424999999999998</v>
      </c>
      <c r="AD144" s="20">
        <f t="shared" si="58"/>
        <v>7.0000000000000001E-3</v>
      </c>
      <c r="AE144" s="10">
        <f t="shared" si="58"/>
        <v>2.4500000000000001E-2</v>
      </c>
      <c r="AF144" s="20">
        <f t="shared" si="58"/>
        <v>8.0000000000000002E-3</v>
      </c>
      <c r="AG144" s="10">
        <f t="shared" si="58"/>
        <v>2.8000000000000001E-2</v>
      </c>
      <c r="AH144" s="20">
        <f t="shared" si="58"/>
        <v>3.3E-3</v>
      </c>
      <c r="AI144" s="10">
        <f t="shared" si="58"/>
        <v>1.155E-2</v>
      </c>
      <c r="AJ144" s="26">
        <f t="shared" si="58"/>
        <v>1.83E-2</v>
      </c>
      <c r="AK144" s="42">
        <f t="shared" si="58"/>
        <v>6.405000000000001E-2</v>
      </c>
      <c r="AL144" s="26">
        <f t="shared" si="58"/>
        <v>0.16020000000000001</v>
      </c>
      <c r="AM144" s="42">
        <f t="shared" si="58"/>
        <v>0.56069999999999998</v>
      </c>
    </row>
    <row r="145" spans="1:45" s="15" customFormat="1" ht="17.25" hidden="1" customHeight="1" outlineLevel="2">
      <c r="A145" s="13">
        <v>96</v>
      </c>
      <c r="B145" s="9" t="s">
        <v>229</v>
      </c>
      <c r="C145" s="13" t="s">
        <v>230</v>
      </c>
      <c r="D145" s="36">
        <v>20</v>
      </c>
      <c r="E145" s="11">
        <v>58</v>
      </c>
      <c r="F145" s="20">
        <f>'Jessore R'!F106*'MT or KL'!$D145/1000000</f>
        <v>1.7999999999999999E-2</v>
      </c>
      <c r="G145" s="10">
        <f>'Jessore R'!G106</f>
        <v>5.2200000000000003E-2</v>
      </c>
      <c r="H145" s="20">
        <f>'Jessore R'!H106*'MT or KL'!$D145/1000000</f>
        <v>5.3999999999999999E-2</v>
      </c>
      <c r="I145" s="10">
        <f>'Jessore R'!I106</f>
        <v>0.15659999999999999</v>
      </c>
      <c r="J145" s="20">
        <f>'Jessore R'!J106*'MT or KL'!$D145/1000000</f>
        <v>6.8000000000000005E-2</v>
      </c>
      <c r="K145" s="10">
        <f>'Jessore R'!K106</f>
        <v>0.19719999999999999</v>
      </c>
      <c r="L145" s="26">
        <f t="shared" si="37"/>
        <v>0.14000000000000001</v>
      </c>
      <c r="M145" s="42">
        <f t="shared" si="38"/>
        <v>0.40599999999999997</v>
      </c>
      <c r="N145" s="20">
        <f>'Jessore R'!N106*'MT or KL'!$D145/1000000</f>
        <v>5.5E-2</v>
      </c>
      <c r="O145" s="10">
        <f>'Jessore R'!O106</f>
        <v>0.1595</v>
      </c>
      <c r="P145" s="20">
        <f>'Jessore R'!P106*'MT or KL'!$D145/1000000</f>
        <v>2.8000000000000001E-2</v>
      </c>
      <c r="Q145" s="10">
        <f>'Jessore R'!Q106</f>
        <v>8.1199999999999994E-2</v>
      </c>
      <c r="R145" s="20">
        <f>'Jessore R'!R106*'MT or KL'!$D145/1000000</f>
        <v>0.01</v>
      </c>
      <c r="S145" s="10">
        <f>'Jessore R'!S106</f>
        <v>2.9000000000000001E-2</v>
      </c>
      <c r="T145" s="26">
        <f t="shared" si="39"/>
        <v>9.2999999999999999E-2</v>
      </c>
      <c r="U145" s="42">
        <f t="shared" si="40"/>
        <v>0.2697</v>
      </c>
      <c r="V145" s="20">
        <f>'Jessore R'!V106*'MT or KL'!$D145/1000000</f>
        <v>2.8000000000000001E-2</v>
      </c>
      <c r="W145" s="10">
        <f>'Jessore R'!W106</f>
        <v>8.1199999999999994E-2</v>
      </c>
      <c r="X145" s="20">
        <f>'Jessore R'!X106*'MT or KL'!$D145/1000000</f>
        <v>5.3999999999999999E-2</v>
      </c>
      <c r="Y145" s="10">
        <f>'Jessore R'!Y106</f>
        <v>0.15659999999999999</v>
      </c>
      <c r="Z145" s="20">
        <f>'Jessore R'!Z106*'MT or KL'!$D145/1000000</f>
        <v>5.7500000000000002E-2</v>
      </c>
      <c r="AA145" s="10">
        <f>'Jessore R'!AA106</f>
        <v>0.16675000000000001</v>
      </c>
      <c r="AB145" s="26">
        <f t="shared" si="41"/>
        <v>0.13950000000000001</v>
      </c>
      <c r="AC145" s="42">
        <f t="shared" si="42"/>
        <v>0.40454999999999997</v>
      </c>
      <c r="AD145" s="20">
        <f>'Jessore R'!AD106*'MT or KL'!$D145/1000000</f>
        <v>4.8000000000000001E-2</v>
      </c>
      <c r="AE145" s="10">
        <f>'Jessore R'!AE106</f>
        <v>0.13919999999999999</v>
      </c>
      <c r="AF145" s="20">
        <f>'Jessore R'!AF106*'MT or KL'!$D145/1000000</f>
        <v>3.5999999999999997E-2</v>
      </c>
      <c r="AG145" s="10">
        <f>'Jessore R'!AG106</f>
        <v>0.10440000000000001</v>
      </c>
      <c r="AH145" s="20">
        <f>'Jessore R'!AH106*'MT or KL'!$D145/1000000</f>
        <v>5.9999999999999995E-4</v>
      </c>
      <c r="AI145" s="10">
        <f>'Jessore R'!AI106</f>
        <v>1.74E-3</v>
      </c>
      <c r="AJ145" s="26">
        <f t="shared" si="43"/>
        <v>8.4599999999999995E-2</v>
      </c>
      <c r="AK145" s="42">
        <f t="shared" si="44"/>
        <v>0.24533999999999997</v>
      </c>
      <c r="AL145" s="26">
        <f t="shared" si="45"/>
        <v>0.45710000000000006</v>
      </c>
      <c r="AM145" s="42">
        <f t="shared" si="46"/>
        <v>1.3255899999999998</v>
      </c>
    </row>
    <row r="146" spans="1:45" s="15" customFormat="1" ht="17.25" hidden="1" customHeight="1" outlineLevel="2">
      <c r="A146" s="31">
        <v>97</v>
      </c>
      <c r="B146" s="9" t="s">
        <v>229</v>
      </c>
      <c r="C146" s="13" t="s">
        <v>231</v>
      </c>
      <c r="D146" s="36">
        <v>50</v>
      </c>
      <c r="E146" s="11">
        <v>140</v>
      </c>
      <c r="F146" s="20">
        <f>'Jessore R'!F107*'MT or KL'!$D146/1000000</f>
        <v>0</v>
      </c>
      <c r="G146" s="10">
        <f>'Jessore R'!G107</f>
        <v>0</v>
      </c>
      <c r="H146" s="20">
        <f>'Jessore R'!H107*'MT or KL'!$D146/1000000</f>
        <v>1.7500000000000002E-2</v>
      </c>
      <c r="I146" s="10">
        <f>'Jessore R'!I107</f>
        <v>4.9000000000000002E-2</v>
      </c>
      <c r="J146" s="20">
        <f>'Jessore R'!J107*'MT or KL'!$D146/1000000</f>
        <v>2.75E-2</v>
      </c>
      <c r="K146" s="10">
        <f>'Jessore R'!K107</f>
        <v>7.6999999999999999E-2</v>
      </c>
      <c r="L146" s="26">
        <f t="shared" si="37"/>
        <v>4.4999999999999998E-2</v>
      </c>
      <c r="M146" s="42">
        <f t="shared" si="38"/>
        <v>0.126</v>
      </c>
      <c r="N146" s="20">
        <f>'Jessore R'!N107*'MT or KL'!$D146/1000000</f>
        <v>7.4999999999999997E-3</v>
      </c>
      <c r="O146" s="10">
        <f>'Jessore R'!O107</f>
        <v>2.1000000000000001E-2</v>
      </c>
      <c r="P146" s="20">
        <f>'Jessore R'!P107*'MT or KL'!$D146/1000000</f>
        <v>2.5000000000000001E-3</v>
      </c>
      <c r="Q146" s="10">
        <f>'Jessore R'!Q107</f>
        <v>7.0000000000000001E-3</v>
      </c>
      <c r="R146" s="20">
        <f>'Jessore R'!R107*'MT or KL'!$D146/1000000</f>
        <v>0.01</v>
      </c>
      <c r="S146" s="10">
        <f>'Jessore R'!S107</f>
        <v>2.8000000000000001E-2</v>
      </c>
      <c r="T146" s="26">
        <f t="shared" si="39"/>
        <v>0.02</v>
      </c>
      <c r="U146" s="42">
        <f t="shared" si="40"/>
        <v>5.6000000000000001E-2</v>
      </c>
      <c r="V146" s="20">
        <f>'Jessore R'!V107*'MT or KL'!$D146/1000000</f>
        <v>0.03</v>
      </c>
      <c r="W146" s="10">
        <f>'Jessore R'!W107</f>
        <v>8.4000000000000005E-2</v>
      </c>
      <c r="X146" s="20">
        <f>'Jessore R'!X107*'MT or KL'!$D146/1000000</f>
        <v>3.5000000000000003E-2</v>
      </c>
      <c r="Y146" s="10">
        <f>'Jessore R'!Y107</f>
        <v>9.8000000000000004E-2</v>
      </c>
      <c r="Z146" s="20">
        <f>'Jessore R'!Z107*'MT or KL'!$D146/1000000</f>
        <v>1.4999999999999999E-2</v>
      </c>
      <c r="AA146" s="10">
        <f>'Jessore R'!AA107</f>
        <v>4.2000000000000003E-2</v>
      </c>
      <c r="AB146" s="26">
        <f t="shared" si="41"/>
        <v>0.08</v>
      </c>
      <c r="AC146" s="42">
        <f t="shared" si="42"/>
        <v>0.224</v>
      </c>
      <c r="AD146" s="20">
        <f>'Jessore R'!AD107*'MT or KL'!$D146/1000000</f>
        <v>5.0000000000000001E-3</v>
      </c>
      <c r="AE146" s="10">
        <f>'Jessore R'!AE107</f>
        <v>1.4E-2</v>
      </c>
      <c r="AF146" s="20">
        <f>'Jessore R'!AF107*'MT or KL'!$D146/1000000</f>
        <v>2E-3</v>
      </c>
      <c r="AG146" s="10">
        <f>'Jessore R'!AG107</f>
        <v>5.5999999999999999E-3</v>
      </c>
      <c r="AH146" s="20">
        <f>'Jessore R'!AH107*'MT or KL'!$D146/1000000</f>
        <v>1E-3</v>
      </c>
      <c r="AI146" s="10">
        <f>'Jessore R'!AI107</f>
        <v>2.8E-3</v>
      </c>
      <c r="AJ146" s="26">
        <f t="shared" si="43"/>
        <v>8.0000000000000002E-3</v>
      </c>
      <c r="AK146" s="42">
        <f t="shared" si="44"/>
        <v>2.24E-2</v>
      </c>
      <c r="AL146" s="26">
        <f t="shared" si="45"/>
        <v>0.15300000000000002</v>
      </c>
      <c r="AM146" s="42">
        <f t="shared" si="46"/>
        <v>0.4284</v>
      </c>
    </row>
    <row r="147" spans="1:45" s="15" customFormat="1" ht="17.25" hidden="1" customHeight="1" outlineLevel="2">
      <c r="A147" s="13">
        <v>98</v>
      </c>
      <c r="B147" s="9" t="s">
        <v>229</v>
      </c>
      <c r="C147" s="13" t="s">
        <v>232</v>
      </c>
      <c r="D147" s="36">
        <v>100</v>
      </c>
      <c r="E147" s="11">
        <v>235</v>
      </c>
      <c r="F147" s="20">
        <f>'Jessore R'!F108*'MT or KL'!$D147/1000000</f>
        <v>0</v>
      </c>
      <c r="G147" s="10">
        <f>'Jessore R'!G108</f>
        <v>0</v>
      </c>
      <c r="H147" s="20">
        <f>'Jessore R'!H108*'MT or KL'!$D147/1000000</f>
        <v>0</v>
      </c>
      <c r="I147" s="10">
        <f>'Jessore R'!I108</f>
        <v>0</v>
      </c>
      <c r="J147" s="20">
        <f>'Jessore R'!J108*'MT or KL'!$D147/1000000</f>
        <v>0</v>
      </c>
      <c r="K147" s="10">
        <f>'Jessore R'!K108</f>
        <v>0</v>
      </c>
      <c r="L147" s="26">
        <f t="shared" si="37"/>
        <v>0</v>
      </c>
      <c r="M147" s="42">
        <f t="shared" si="38"/>
        <v>0</v>
      </c>
      <c r="N147" s="20">
        <f>'Jessore R'!N108*'MT or KL'!$D147/1000000</f>
        <v>0</v>
      </c>
      <c r="O147" s="10">
        <f>'Jessore R'!O108</f>
        <v>0</v>
      </c>
      <c r="P147" s="20">
        <f>'Jessore R'!P108*'MT or KL'!$D147/1000000</f>
        <v>0</v>
      </c>
      <c r="Q147" s="10">
        <f>'Jessore R'!Q108</f>
        <v>0</v>
      </c>
      <c r="R147" s="20">
        <f>'Jessore R'!R108*'MT or KL'!$D147/1000000</f>
        <v>0</v>
      </c>
      <c r="S147" s="10">
        <f>'Jessore R'!S108</f>
        <v>0</v>
      </c>
      <c r="T147" s="26">
        <f t="shared" si="39"/>
        <v>0</v>
      </c>
      <c r="U147" s="42">
        <f t="shared" si="40"/>
        <v>0</v>
      </c>
      <c r="V147" s="20">
        <f>'Jessore R'!V108*'MT or KL'!$D147/1000000</f>
        <v>1.2E-2</v>
      </c>
      <c r="W147" s="10">
        <f>'Jessore R'!W108</f>
        <v>2.8199999999999999E-2</v>
      </c>
      <c r="X147" s="20">
        <f>'Jessore R'!X108*'MT or KL'!$D147/1000000</f>
        <v>0.04</v>
      </c>
      <c r="Y147" s="10">
        <f>'Jessore R'!Y108</f>
        <v>9.4E-2</v>
      </c>
      <c r="Z147" s="20">
        <f>'Jessore R'!Z108*'MT or KL'!$D147/1000000</f>
        <v>0</v>
      </c>
      <c r="AA147" s="10">
        <f>'Jessore R'!AA108</f>
        <v>0</v>
      </c>
      <c r="AB147" s="26">
        <f t="shared" si="41"/>
        <v>5.2000000000000005E-2</v>
      </c>
      <c r="AC147" s="42">
        <f t="shared" si="42"/>
        <v>0.1222</v>
      </c>
      <c r="AD147" s="20">
        <f>'Jessore R'!AD108*'MT or KL'!$D147/1000000</f>
        <v>2E-3</v>
      </c>
      <c r="AE147" s="10">
        <f>'Jessore R'!AE108</f>
        <v>4.7000000000000002E-3</v>
      </c>
      <c r="AF147" s="20">
        <f>'Jessore R'!AF108*'MT or KL'!$D147/1000000</f>
        <v>0</v>
      </c>
      <c r="AG147" s="10">
        <f>'Jessore R'!AG108</f>
        <v>0</v>
      </c>
      <c r="AH147" s="20">
        <f>'Jessore R'!AH108*'MT or KL'!$D147/1000000</f>
        <v>0</v>
      </c>
      <c r="AI147" s="10">
        <f>'Jessore R'!AI108</f>
        <v>0</v>
      </c>
      <c r="AJ147" s="26">
        <f t="shared" si="43"/>
        <v>2E-3</v>
      </c>
      <c r="AK147" s="42">
        <f t="shared" si="44"/>
        <v>4.7000000000000002E-3</v>
      </c>
      <c r="AL147" s="26">
        <f t="shared" si="45"/>
        <v>5.4000000000000006E-2</v>
      </c>
      <c r="AM147" s="42">
        <f t="shared" si="46"/>
        <v>0.12690000000000001</v>
      </c>
    </row>
    <row r="148" spans="1:45" s="15" customFormat="1" ht="17.25" customHeight="1" outlineLevel="1" collapsed="1">
      <c r="A148" s="13"/>
      <c r="B148" s="46" t="s">
        <v>238</v>
      </c>
      <c r="C148" s="13"/>
      <c r="D148" s="36"/>
      <c r="E148" s="11"/>
      <c r="F148" s="20">
        <f t="shared" ref="F148:AM148" si="59">SUBTOTAL(9,F145:F147)</f>
        <v>1.7999999999999999E-2</v>
      </c>
      <c r="G148" s="10">
        <f t="shared" si="59"/>
        <v>5.2200000000000003E-2</v>
      </c>
      <c r="H148" s="20">
        <f t="shared" si="59"/>
        <v>7.1500000000000008E-2</v>
      </c>
      <c r="I148" s="10">
        <f t="shared" si="59"/>
        <v>0.2056</v>
      </c>
      <c r="J148" s="20">
        <f t="shared" si="59"/>
        <v>9.5500000000000002E-2</v>
      </c>
      <c r="K148" s="10">
        <f t="shared" si="59"/>
        <v>0.2742</v>
      </c>
      <c r="L148" s="26">
        <f t="shared" si="59"/>
        <v>0.185</v>
      </c>
      <c r="M148" s="42">
        <f t="shared" si="59"/>
        <v>0.53200000000000003</v>
      </c>
      <c r="N148" s="20">
        <f t="shared" si="59"/>
        <v>6.25E-2</v>
      </c>
      <c r="O148" s="10">
        <f t="shared" si="59"/>
        <v>0.18049999999999999</v>
      </c>
      <c r="P148" s="20">
        <f t="shared" si="59"/>
        <v>3.0499999999999999E-2</v>
      </c>
      <c r="Q148" s="10">
        <f t="shared" si="59"/>
        <v>8.8200000000000001E-2</v>
      </c>
      <c r="R148" s="20">
        <f t="shared" si="59"/>
        <v>0.02</v>
      </c>
      <c r="S148" s="10">
        <f t="shared" si="59"/>
        <v>5.7000000000000002E-2</v>
      </c>
      <c r="T148" s="26">
        <f t="shared" si="59"/>
        <v>0.113</v>
      </c>
      <c r="U148" s="42">
        <f t="shared" si="59"/>
        <v>0.32569999999999999</v>
      </c>
      <c r="V148" s="20">
        <f t="shared" si="59"/>
        <v>6.9999999999999993E-2</v>
      </c>
      <c r="W148" s="10">
        <f t="shared" si="59"/>
        <v>0.19340000000000002</v>
      </c>
      <c r="X148" s="20">
        <f t="shared" si="59"/>
        <v>0.129</v>
      </c>
      <c r="Y148" s="10">
        <f t="shared" si="59"/>
        <v>0.34860000000000002</v>
      </c>
      <c r="Z148" s="20">
        <f t="shared" si="59"/>
        <v>7.2500000000000009E-2</v>
      </c>
      <c r="AA148" s="10">
        <f t="shared" si="59"/>
        <v>0.20875000000000002</v>
      </c>
      <c r="AB148" s="26">
        <f t="shared" si="59"/>
        <v>0.27150000000000002</v>
      </c>
      <c r="AC148" s="42">
        <f t="shared" si="59"/>
        <v>0.75074999999999992</v>
      </c>
      <c r="AD148" s="20">
        <f t="shared" si="59"/>
        <v>5.5E-2</v>
      </c>
      <c r="AE148" s="10">
        <f t="shared" si="59"/>
        <v>0.15790000000000001</v>
      </c>
      <c r="AF148" s="20">
        <f t="shared" si="59"/>
        <v>3.7999999999999999E-2</v>
      </c>
      <c r="AG148" s="10">
        <f t="shared" si="59"/>
        <v>0.11</v>
      </c>
      <c r="AH148" s="20">
        <f t="shared" si="59"/>
        <v>1.5999999999999999E-3</v>
      </c>
      <c r="AI148" s="10">
        <f t="shared" si="59"/>
        <v>4.5399999999999998E-3</v>
      </c>
      <c r="AJ148" s="26">
        <f t="shared" si="59"/>
        <v>9.459999999999999E-2</v>
      </c>
      <c r="AK148" s="42">
        <f t="shared" si="59"/>
        <v>0.27243999999999996</v>
      </c>
      <c r="AL148" s="26">
        <f t="shared" si="59"/>
        <v>0.66410000000000013</v>
      </c>
      <c r="AM148" s="42">
        <f t="shared" si="59"/>
        <v>1.88089</v>
      </c>
    </row>
    <row r="149" spans="1:45" s="16" customFormat="1" ht="17.25" hidden="1" customHeight="1" outlineLevel="2">
      <c r="A149" s="13">
        <v>99</v>
      </c>
      <c r="B149" s="9" t="s">
        <v>132</v>
      </c>
      <c r="C149" s="13" t="s">
        <v>89</v>
      </c>
      <c r="D149" s="37">
        <v>1000</v>
      </c>
      <c r="E149" s="11">
        <v>145</v>
      </c>
      <c r="F149" s="20">
        <f>'Jessore R'!F109*'MT or KL'!$D149/1000000</f>
        <v>4.97</v>
      </c>
      <c r="G149" s="10">
        <f>'Jessore R'!G109</f>
        <v>0.72065000000000001</v>
      </c>
      <c r="H149" s="20">
        <f>'Jessore R'!H109*'MT or KL'!$D149/1000000</f>
        <v>2</v>
      </c>
      <c r="I149" s="10">
        <f>'Jessore R'!I109</f>
        <v>0.28999999999999998</v>
      </c>
      <c r="J149" s="20">
        <f>'Jessore R'!J109*'MT or KL'!$D149/1000000</f>
        <v>0.65500000000000003</v>
      </c>
      <c r="K149" s="10">
        <f>'Jessore R'!K109</f>
        <v>9.4975000000000004E-2</v>
      </c>
      <c r="L149" s="26">
        <f t="shared" si="37"/>
        <v>7.625</v>
      </c>
      <c r="M149" s="42">
        <f t="shared" si="38"/>
        <v>1.1056250000000001</v>
      </c>
      <c r="N149" s="20">
        <f>'Jessore R'!N109*'MT or KL'!$D149/1000000</f>
        <v>0.1</v>
      </c>
      <c r="O149" s="10">
        <f>'Jessore R'!O109</f>
        <v>1.4500000000000001E-2</v>
      </c>
      <c r="P149" s="20">
        <f>'Jessore R'!P109*'MT or KL'!$D149/1000000</f>
        <v>1.2</v>
      </c>
      <c r="Q149" s="10">
        <f>'Jessore R'!Q109</f>
        <v>0.17399999999999999</v>
      </c>
      <c r="R149" s="20">
        <f>'Jessore R'!R109*'MT or KL'!$D149/1000000</f>
        <v>17.7</v>
      </c>
      <c r="S149" s="10">
        <f>'Jessore R'!S109</f>
        <v>2.5665</v>
      </c>
      <c r="T149" s="26">
        <f t="shared" si="39"/>
        <v>19</v>
      </c>
      <c r="U149" s="42">
        <f t="shared" si="40"/>
        <v>2.7549999999999999</v>
      </c>
      <c r="V149" s="20">
        <f>'Jessore R'!V109*'MT or KL'!$D149/1000000</f>
        <v>6.6</v>
      </c>
      <c r="W149" s="10">
        <f>'Jessore R'!W109</f>
        <v>0.95699999999999996</v>
      </c>
      <c r="X149" s="20">
        <f>'Jessore R'!X109*'MT or KL'!$D149/1000000</f>
        <v>4.51</v>
      </c>
      <c r="Y149" s="10">
        <f>'Jessore R'!Y109</f>
        <v>0.65395000000000003</v>
      </c>
      <c r="Z149" s="20">
        <f>'Jessore R'!Z109*'MT or KL'!$D149/1000000</f>
        <v>6.52</v>
      </c>
      <c r="AA149" s="10">
        <f>'Jessore R'!AA109</f>
        <v>0.94540000000000002</v>
      </c>
      <c r="AB149" s="26">
        <f t="shared" si="41"/>
        <v>17.63</v>
      </c>
      <c r="AC149" s="42">
        <f t="shared" si="42"/>
        <v>2.5563500000000001</v>
      </c>
      <c r="AD149" s="20">
        <f>'Jessore R'!AD109*'MT or KL'!$D149/1000000</f>
        <v>0.28000000000000003</v>
      </c>
      <c r="AE149" s="10">
        <f>'Jessore R'!AE109</f>
        <v>4.0599999999999997E-2</v>
      </c>
      <c r="AF149" s="20">
        <f>'Jessore R'!AF109*'MT or KL'!$D149/1000000</f>
        <v>3.5</v>
      </c>
      <c r="AG149" s="10">
        <f>'Jessore R'!AG109</f>
        <v>0.50749999999999995</v>
      </c>
      <c r="AH149" s="20">
        <f>'Jessore R'!AH109*'MT or KL'!$D149/1000000</f>
        <v>83.6</v>
      </c>
      <c r="AI149" s="10">
        <f>'Jessore R'!AI109</f>
        <v>12.122</v>
      </c>
      <c r="AJ149" s="26">
        <f t="shared" si="43"/>
        <v>87.38</v>
      </c>
      <c r="AK149" s="42">
        <f t="shared" si="44"/>
        <v>12.6701</v>
      </c>
      <c r="AL149" s="26">
        <f t="shared" si="45"/>
        <v>131.63499999999999</v>
      </c>
      <c r="AM149" s="42">
        <f t="shared" si="46"/>
        <v>19.087074999999999</v>
      </c>
    </row>
    <row r="150" spans="1:45" s="16" customFormat="1" ht="17.25" hidden="1" customHeight="1" outlineLevel="2">
      <c r="A150" s="31">
        <v>100</v>
      </c>
      <c r="B150" s="9" t="s">
        <v>132</v>
      </c>
      <c r="C150" s="13" t="s">
        <v>90</v>
      </c>
      <c r="D150" s="37">
        <v>2000</v>
      </c>
      <c r="E150" s="11">
        <v>280</v>
      </c>
      <c r="F150" s="20">
        <f>'Jessore R'!F110*'MT or KL'!$D150/1000000</f>
        <v>0.1</v>
      </c>
      <c r="G150" s="10">
        <f>'Jessore R'!G110</f>
        <v>1.4E-2</v>
      </c>
      <c r="H150" s="20">
        <f>'Jessore R'!H110*'MT or KL'!$D150/1000000</f>
        <v>0.01</v>
      </c>
      <c r="I150" s="10">
        <f>'Jessore R'!I110</f>
        <v>1.4E-3</v>
      </c>
      <c r="J150" s="20">
        <f>'Jessore R'!J110*'MT or KL'!$D150/1000000</f>
        <v>0.1</v>
      </c>
      <c r="K150" s="10">
        <f>'Jessore R'!K110</f>
        <v>1.4E-2</v>
      </c>
      <c r="L150" s="26">
        <f t="shared" si="37"/>
        <v>0.21000000000000002</v>
      </c>
      <c r="M150" s="42">
        <f t="shared" si="38"/>
        <v>2.9400000000000003E-2</v>
      </c>
      <c r="N150" s="20">
        <f>'Jessore R'!N110*'MT or KL'!$D150/1000000</f>
        <v>0</v>
      </c>
      <c r="O150" s="10">
        <f>'Jessore R'!O110</f>
        <v>0</v>
      </c>
      <c r="P150" s="20">
        <f>'Jessore R'!P110*'MT or KL'!$D150/1000000</f>
        <v>0</v>
      </c>
      <c r="Q150" s="10">
        <f>'Jessore R'!Q110</f>
        <v>0</v>
      </c>
      <c r="R150" s="20">
        <f>'Jessore R'!R110*'MT or KL'!$D150/1000000</f>
        <v>1.3</v>
      </c>
      <c r="S150" s="10">
        <f>'Jessore R'!S110</f>
        <v>0.182</v>
      </c>
      <c r="T150" s="26">
        <f t="shared" si="39"/>
        <v>1.3</v>
      </c>
      <c r="U150" s="42">
        <f t="shared" si="40"/>
        <v>0.182</v>
      </c>
      <c r="V150" s="20">
        <f>'Jessore R'!V110*'MT or KL'!$D150/1000000</f>
        <v>3.5</v>
      </c>
      <c r="W150" s="10">
        <f>'Jessore R'!W110</f>
        <v>0.49</v>
      </c>
      <c r="X150" s="20">
        <f>'Jessore R'!X110*'MT or KL'!$D150/1000000</f>
        <v>1.4</v>
      </c>
      <c r="Y150" s="10">
        <f>'Jessore R'!Y110</f>
        <v>0.19600000000000001</v>
      </c>
      <c r="Z150" s="20">
        <f>'Jessore R'!Z110*'MT or KL'!$D150/1000000</f>
        <v>2.9</v>
      </c>
      <c r="AA150" s="10">
        <f>'Jessore R'!AA110</f>
        <v>0.40600000000000003</v>
      </c>
      <c r="AB150" s="26">
        <f t="shared" si="41"/>
        <v>7.8000000000000007</v>
      </c>
      <c r="AC150" s="42">
        <f t="shared" si="42"/>
        <v>1.0920000000000001</v>
      </c>
      <c r="AD150" s="20">
        <f>'Jessore R'!AD110*'MT or KL'!$D150/1000000</f>
        <v>0.5</v>
      </c>
      <c r="AE150" s="10">
        <f>'Jessore R'!AE110</f>
        <v>7.0000000000000007E-2</v>
      </c>
      <c r="AF150" s="20">
        <f>'Jessore R'!AF110*'MT or KL'!$D150/1000000</f>
        <v>0</v>
      </c>
      <c r="AG150" s="10">
        <f>'Jessore R'!AG110</f>
        <v>0</v>
      </c>
      <c r="AH150" s="20">
        <f>'Jessore R'!AH110*'MT or KL'!$D150/1000000</f>
        <v>2.5099999999999998</v>
      </c>
      <c r="AI150" s="10">
        <f>'Jessore R'!AI110</f>
        <v>0.35139999999999999</v>
      </c>
      <c r="AJ150" s="26">
        <f t="shared" si="43"/>
        <v>3.01</v>
      </c>
      <c r="AK150" s="42">
        <f t="shared" si="44"/>
        <v>0.4214</v>
      </c>
      <c r="AL150" s="26">
        <f t="shared" si="45"/>
        <v>12.32</v>
      </c>
      <c r="AM150" s="42">
        <f t="shared" si="46"/>
        <v>1.7248000000000001</v>
      </c>
    </row>
    <row r="151" spans="1:45" s="16" customFormat="1" ht="17.25" hidden="1" customHeight="1" outlineLevel="2">
      <c r="A151" s="13">
        <v>101</v>
      </c>
      <c r="B151" s="9" t="s">
        <v>132</v>
      </c>
      <c r="C151" s="13" t="s">
        <v>152</v>
      </c>
      <c r="D151" s="37">
        <v>25000</v>
      </c>
      <c r="E151" s="11">
        <v>1925</v>
      </c>
      <c r="F151" s="20">
        <f>'Jessore R'!F111*'MT or KL'!$D151/1000000</f>
        <v>0</v>
      </c>
      <c r="G151" s="10">
        <f>'Jessore R'!G111</f>
        <v>0</v>
      </c>
      <c r="H151" s="20">
        <f>'Jessore R'!H111*'MT or KL'!$D151/1000000</f>
        <v>0</v>
      </c>
      <c r="I151" s="10">
        <f>'Jessore R'!I111</f>
        <v>0</v>
      </c>
      <c r="J151" s="20">
        <f>'Jessore R'!J111*'MT or KL'!$D151/1000000</f>
        <v>0</v>
      </c>
      <c r="K151" s="10">
        <f>'Jessore R'!K111</f>
        <v>0</v>
      </c>
      <c r="L151" s="26">
        <f t="shared" si="37"/>
        <v>0</v>
      </c>
      <c r="M151" s="42">
        <f t="shared" si="38"/>
        <v>0</v>
      </c>
      <c r="N151" s="20">
        <f>'Jessore R'!N111*'MT or KL'!$D151/1000000</f>
        <v>0</v>
      </c>
      <c r="O151" s="10">
        <f>'Jessore R'!O111</f>
        <v>0</v>
      </c>
      <c r="P151" s="20">
        <f>'Jessore R'!P111*'MT or KL'!$D151/1000000</f>
        <v>0</v>
      </c>
      <c r="Q151" s="10">
        <f>'Jessore R'!Q111</f>
        <v>0</v>
      </c>
      <c r="R151" s="20">
        <f>'Jessore R'!R111*'MT or KL'!$D151/1000000</f>
        <v>0</v>
      </c>
      <c r="S151" s="10">
        <f>'Jessore R'!S111</f>
        <v>0</v>
      </c>
      <c r="T151" s="26">
        <f t="shared" si="39"/>
        <v>0</v>
      </c>
      <c r="U151" s="42">
        <f t="shared" si="40"/>
        <v>0</v>
      </c>
      <c r="V151" s="20">
        <f>'Jessore R'!V111*'MT or KL'!$D151/1000000</f>
        <v>0</v>
      </c>
      <c r="W151" s="10">
        <f>'Jessore R'!W111</f>
        <v>0</v>
      </c>
      <c r="X151" s="20">
        <f>'Jessore R'!X111*'MT or KL'!$D151/1000000</f>
        <v>0</v>
      </c>
      <c r="Y151" s="10">
        <f>'Jessore R'!Y111</f>
        <v>0</v>
      </c>
      <c r="Z151" s="20">
        <f>'Jessore R'!Z111*'MT or KL'!$D151/1000000</f>
        <v>0</v>
      </c>
      <c r="AA151" s="10">
        <f>'Jessore R'!AA111</f>
        <v>0</v>
      </c>
      <c r="AB151" s="26">
        <f t="shared" si="41"/>
        <v>0</v>
      </c>
      <c r="AC151" s="42">
        <f t="shared" si="42"/>
        <v>0</v>
      </c>
      <c r="AD151" s="20">
        <f>'Jessore R'!AD111*'MT or KL'!$D151/1000000</f>
        <v>0</v>
      </c>
      <c r="AE151" s="10">
        <f>'Jessore R'!AE111</f>
        <v>0</v>
      </c>
      <c r="AF151" s="20">
        <f>'Jessore R'!AF111*'MT or KL'!$D151/1000000</f>
        <v>0</v>
      </c>
      <c r="AG151" s="10">
        <f>'Jessore R'!AG111</f>
        <v>0</v>
      </c>
      <c r="AH151" s="20">
        <f>'Jessore R'!AH111*'MT or KL'!$D151/1000000</f>
        <v>0</v>
      </c>
      <c r="AI151" s="10">
        <f>'Jessore R'!AI111</f>
        <v>0</v>
      </c>
      <c r="AJ151" s="26">
        <f t="shared" si="43"/>
        <v>0</v>
      </c>
      <c r="AK151" s="42">
        <f t="shared" si="44"/>
        <v>0</v>
      </c>
      <c r="AL151" s="26">
        <f t="shared" si="45"/>
        <v>0</v>
      </c>
      <c r="AM151" s="42">
        <f t="shared" si="46"/>
        <v>0</v>
      </c>
    </row>
    <row r="152" spans="1:45" s="16" customFormat="1" ht="17.25" customHeight="1" outlineLevel="1" collapsed="1">
      <c r="A152" s="31"/>
      <c r="B152" s="46" t="s">
        <v>203</v>
      </c>
      <c r="C152" s="13"/>
      <c r="D152" s="37"/>
      <c r="E152" s="11"/>
      <c r="F152" s="20">
        <f t="shared" ref="F152:AM152" si="60">SUBTOTAL(9,F149:F151)</f>
        <v>5.0699999999999994</v>
      </c>
      <c r="G152" s="10">
        <f t="shared" si="60"/>
        <v>0.73465000000000003</v>
      </c>
      <c r="H152" s="20">
        <f t="shared" si="60"/>
        <v>2.0099999999999998</v>
      </c>
      <c r="I152" s="10">
        <f t="shared" si="60"/>
        <v>0.29139999999999999</v>
      </c>
      <c r="J152" s="20">
        <f t="shared" si="60"/>
        <v>0.755</v>
      </c>
      <c r="K152" s="10">
        <f t="shared" si="60"/>
        <v>0.108975</v>
      </c>
      <c r="L152" s="26">
        <f t="shared" si="60"/>
        <v>7.835</v>
      </c>
      <c r="M152" s="42">
        <f t="shared" si="60"/>
        <v>1.1350250000000002</v>
      </c>
      <c r="N152" s="20">
        <f t="shared" si="60"/>
        <v>0.1</v>
      </c>
      <c r="O152" s="10">
        <f t="shared" si="60"/>
        <v>1.4500000000000001E-2</v>
      </c>
      <c r="P152" s="20">
        <f t="shared" si="60"/>
        <v>1.2</v>
      </c>
      <c r="Q152" s="10">
        <f t="shared" si="60"/>
        <v>0.17399999999999999</v>
      </c>
      <c r="R152" s="20">
        <f t="shared" si="60"/>
        <v>19</v>
      </c>
      <c r="S152" s="10">
        <f t="shared" si="60"/>
        <v>2.7484999999999999</v>
      </c>
      <c r="T152" s="26">
        <f t="shared" si="60"/>
        <v>20.3</v>
      </c>
      <c r="U152" s="42">
        <f t="shared" si="60"/>
        <v>2.9369999999999998</v>
      </c>
      <c r="V152" s="20">
        <f t="shared" si="60"/>
        <v>10.1</v>
      </c>
      <c r="W152" s="10">
        <f t="shared" si="60"/>
        <v>1.4470000000000001</v>
      </c>
      <c r="X152" s="20">
        <f t="shared" si="60"/>
        <v>5.91</v>
      </c>
      <c r="Y152" s="10">
        <f t="shared" si="60"/>
        <v>0.84994999999999998</v>
      </c>
      <c r="Z152" s="20">
        <f t="shared" si="60"/>
        <v>9.42</v>
      </c>
      <c r="AA152" s="10">
        <f t="shared" si="60"/>
        <v>1.3513999999999999</v>
      </c>
      <c r="AB152" s="26">
        <f t="shared" si="60"/>
        <v>25.43</v>
      </c>
      <c r="AC152" s="42">
        <f t="shared" si="60"/>
        <v>3.6483500000000002</v>
      </c>
      <c r="AD152" s="20">
        <f t="shared" si="60"/>
        <v>0.78</v>
      </c>
      <c r="AE152" s="10">
        <f t="shared" si="60"/>
        <v>0.1106</v>
      </c>
      <c r="AF152" s="20">
        <f t="shared" si="60"/>
        <v>3.5</v>
      </c>
      <c r="AG152" s="10">
        <f t="shared" si="60"/>
        <v>0.50749999999999995</v>
      </c>
      <c r="AH152" s="20">
        <f t="shared" si="60"/>
        <v>86.11</v>
      </c>
      <c r="AI152" s="10">
        <f t="shared" si="60"/>
        <v>12.4734</v>
      </c>
      <c r="AJ152" s="26">
        <f t="shared" si="60"/>
        <v>90.39</v>
      </c>
      <c r="AK152" s="42">
        <f t="shared" si="60"/>
        <v>13.0915</v>
      </c>
      <c r="AL152" s="26">
        <f t="shared" si="60"/>
        <v>143.95499999999998</v>
      </c>
      <c r="AM152" s="42">
        <f t="shared" si="60"/>
        <v>20.811875000000001</v>
      </c>
    </row>
    <row r="153" spans="1:45" s="15" customFormat="1" ht="17.25" hidden="1" customHeight="1" outlineLevel="2">
      <c r="A153" s="31">
        <v>102</v>
      </c>
      <c r="B153" s="9" t="s">
        <v>240</v>
      </c>
      <c r="C153" s="13" t="s">
        <v>242</v>
      </c>
      <c r="D153" s="37">
        <v>1000</v>
      </c>
      <c r="E153" s="11">
        <v>303</v>
      </c>
      <c r="F153" s="20">
        <f>'Jessore R'!F112*'MT or KL'!$D153/1000000</f>
        <v>0.87</v>
      </c>
      <c r="G153" s="10">
        <f>'Jessore R'!G112</f>
        <v>0.26361000000000001</v>
      </c>
      <c r="H153" s="20">
        <f>'Jessore R'!H112*'MT or KL'!$D153/1000000</f>
        <v>0.9</v>
      </c>
      <c r="I153" s="10">
        <f>'Jessore R'!I112</f>
        <v>0.2727</v>
      </c>
      <c r="J153" s="20">
        <f>'Jessore R'!J112*'MT or KL'!$D153/1000000</f>
        <v>2.9</v>
      </c>
      <c r="K153" s="10">
        <f>'Jessore R'!K112</f>
        <v>0.87870000000000004</v>
      </c>
      <c r="L153" s="26">
        <f t="shared" si="37"/>
        <v>4.67</v>
      </c>
      <c r="M153" s="42">
        <f t="shared" si="38"/>
        <v>1.4150100000000001</v>
      </c>
      <c r="N153" s="20">
        <f>'Jessore R'!N112*'MT or KL'!$D153/1000000</f>
        <v>1.45</v>
      </c>
      <c r="O153" s="10">
        <f>'Jessore R'!O112</f>
        <v>0.43935000000000002</v>
      </c>
      <c r="P153" s="20">
        <f>'Jessore R'!P112*'MT or KL'!$D153/1000000</f>
        <v>0.9</v>
      </c>
      <c r="Q153" s="10">
        <f>'Jessore R'!Q112</f>
        <v>0.2727</v>
      </c>
      <c r="R153" s="20">
        <f>'Jessore R'!R112*'MT or KL'!$D153/1000000</f>
        <v>0.25</v>
      </c>
      <c r="S153" s="10">
        <f>'Jessore R'!S112</f>
        <v>7.5749999999999998E-2</v>
      </c>
      <c r="T153" s="26">
        <f t="shared" si="39"/>
        <v>2.6</v>
      </c>
      <c r="U153" s="42">
        <f t="shared" si="40"/>
        <v>0.78780000000000006</v>
      </c>
      <c r="V153" s="20">
        <f>'Jessore R'!V112*'MT or KL'!$D153/1000000</f>
        <v>0</v>
      </c>
      <c r="W153" s="10">
        <f>'Jessore R'!W112</f>
        <v>0</v>
      </c>
      <c r="X153" s="20">
        <f>'Jessore R'!X112*'MT or KL'!$D153/1000000</f>
        <v>0.08</v>
      </c>
      <c r="Y153" s="10">
        <f>'Jessore R'!Y112</f>
        <v>2.4240000000000001E-2</v>
      </c>
      <c r="Z153" s="20">
        <f>'Jessore R'!Z112*'MT or KL'!$D153/1000000</f>
        <v>0</v>
      </c>
      <c r="AA153" s="10">
        <f>'Jessore R'!AA112</f>
        <v>0</v>
      </c>
      <c r="AB153" s="26">
        <f t="shared" si="41"/>
        <v>0.08</v>
      </c>
      <c r="AC153" s="42">
        <f t="shared" si="42"/>
        <v>2.4240000000000001E-2</v>
      </c>
      <c r="AD153" s="20">
        <f>'Jessore R'!AD112*'MT or KL'!$D153/1000000</f>
        <v>0</v>
      </c>
      <c r="AE153" s="10">
        <f>'Jessore R'!AE112</f>
        <v>0</v>
      </c>
      <c r="AF153" s="20">
        <f>'Jessore R'!AF112*'MT or KL'!$D153/1000000</f>
        <v>0.05</v>
      </c>
      <c r="AG153" s="10">
        <f>'Jessore R'!AG112</f>
        <v>1.515E-2</v>
      </c>
      <c r="AH153" s="20">
        <f>'Jessore R'!AH112*'MT or KL'!$D153/1000000</f>
        <v>0.15</v>
      </c>
      <c r="AI153" s="10">
        <f>'Jessore R'!AI112</f>
        <v>4.5449999999999997E-2</v>
      </c>
      <c r="AJ153" s="26">
        <f t="shared" si="43"/>
        <v>0.2</v>
      </c>
      <c r="AK153" s="42">
        <f t="shared" si="44"/>
        <v>6.0600000000000001E-2</v>
      </c>
      <c r="AL153" s="26">
        <f t="shared" si="45"/>
        <v>7.55</v>
      </c>
      <c r="AM153" s="42">
        <f t="shared" si="46"/>
        <v>2.2876500000000002</v>
      </c>
    </row>
    <row r="154" spans="1:45" s="15" customFormat="1" ht="17.25" customHeight="1" outlineLevel="1" collapsed="1">
      <c r="A154" s="31"/>
      <c r="B154" s="46" t="s">
        <v>244</v>
      </c>
      <c r="C154" s="13"/>
      <c r="D154" s="37"/>
      <c r="E154" s="11"/>
      <c r="F154" s="20">
        <f t="shared" ref="F154:AM154" si="61">SUBTOTAL(9,F153:F153)</f>
        <v>0.87</v>
      </c>
      <c r="G154" s="10">
        <f t="shared" si="61"/>
        <v>0.26361000000000001</v>
      </c>
      <c r="H154" s="20">
        <f t="shared" si="61"/>
        <v>0.9</v>
      </c>
      <c r="I154" s="10">
        <f t="shared" si="61"/>
        <v>0.2727</v>
      </c>
      <c r="J154" s="20">
        <f t="shared" si="61"/>
        <v>2.9</v>
      </c>
      <c r="K154" s="10">
        <f t="shared" si="61"/>
        <v>0.87870000000000004</v>
      </c>
      <c r="L154" s="26">
        <f t="shared" si="61"/>
        <v>4.67</v>
      </c>
      <c r="M154" s="42">
        <f t="shared" si="61"/>
        <v>1.4150100000000001</v>
      </c>
      <c r="N154" s="20">
        <f t="shared" si="61"/>
        <v>1.45</v>
      </c>
      <c r="O154" s="10">
        <f t="shared" si="61"/>
        <v>0.43935000000000002</v>
      </c>
      <c r="P154" s="20">
        <f t="shared" si="61"/>
        <v>0.9</v>
      </c>
      <c r="Q154" s="10">
        <f t="shared" si="61"/>
        <v>0.2727</v>
      </c>
      <c r="R154" s="20">
        <f t="shared" si="61"/>
        <v>0.25</v>
      </c>
      <c r="S154" s="10">
        <f t="shared" si="61"/>
        <v>7.5749999999999998E-2</v>
      </c>
      <c r="T154" s="26">
        <f t="shared" si="61"/>
        <v>2.6</v>
      </c>
      <c r="U154" s="42">
        <f t="shared" si="61"/>
        <v>0.78780000000000006</v>
      </c>
      <c r="V154" s="20">
        <f t="shared" si="61"/>
        <v>0</v>
      </c>
      <c r="W154" s="10">
        <f t="shared" si="61"/>
        <v>0</v>
      </c>
      <c r="X154" s="20">
        <f t="shared" si="61"/>
        <v>0.08</v>
      </c>
      <c r="Y154" s="10">
        <f t="shared" si="61"/>
        <v>2.4240000000000001E-2</v>
      </c>
      <c r="Z154" s="20">
        <f t="shared" si="61"/>
        <v>0</v>
      </c>
      <c r="AA154" s="10">
        <f t="shared" si="61"/>
        <v>0</v>
      </c>
      <c r="AB154" s="26">
        <f t="shared" si="61"/>
        <v>0.08</v>
      </c>
      <c r="AC154" s="42">
        <f t="shared" si="61"/>
        <v>2.4240000000000001E-2</v>
      </c>
      <c r="AD154" s="20">
        <f t="shared" si="61"/>
        <v>0</v>
      </c>
      <c r="AE154" s="10">
        <f t="shared" si="61"/>
        <v>0</v>
      </c>
      <c r="AF154" s="20">
        <f t="shared" si="61"/>
        <v>0.05</v>
      </c>
      <c r="AG154" s="10">
        <f t="shared" si="61"/>
        <v>1.515E-2</v>
      </c>
      <c r="AH154" s="20">
        <f t="shared" si="61"/>
        <v>0.15</v>
      </c>
      <c r="AI154" s="10">
        <f t="shared" si="61"/>
        <v>4.5449999999999997E-2</v>
      </c>
      <c r="AJ154" s="26">
        <f t="shared" si="61"/>
        <v>0.2</v>
      </c>
      <c r="AK154" s="42">
        <f t="shared" si="61"/>
        <v>6.0600000000000001E-2</v>
      </c>
      <c r="AL154" s="26">
        <f t="shared" si="61"/>
        <v>7.55</v>
      </c>
      <c r="AM154" s="42">
        <f t="shared" si="61"/>
        <v>2.2876500000000002</v>
      </c>
    </row>
    <row r="155" spans="1:45" s="15" customFormat="1" ht="17.25" hidden="1" customHeight="1" outlineLevel="2">
      <c r="A155" s="13">
        <v>103</v>
      </c>
      <c r="B155" s="9" t="s">
        <v>241</v>
      </c>
      <c r="C155" s="13" t="s">
        <v>243</v>
      </c>
      <c r="D155" s="37">
        <v>1000</v>
      </c>
      <c r="E155" s="11">
        <v>580</v>
      </c>
      <c r="F155" s="20">
        <f>'Jessore R'!F113*'MT or KL'!$D155/1000000</f>
        <v>8.5000000000000006E-2</v>
      </c>
      <c r="G155" s="10">
        <f>'Jessore R'!G113</f>
        <v>4.9299999999999997E-2</v>
      </c>
      <c r="H155" s="20">
        <f>'Jessore R'!H113*'MT or KL'!$D155/1000000</f>
        <v>0.215</v>
      </c>
      <c r="I155" s="10">
        <f>'Jessore R'!I113</f>
        <v>0.12470000000000001</v>
      </c>
      <c r="J155" s="20">
        <f>'Jessore R'!J113*'MT or KL'!$D155/1000000</f>
        <v>0.32</v>
      </c>
      <c r="K155" s="10">
        <f>'Jessore R'!K113</f>
        <v>0.18559999999999999</v>
      </c>
      <c r="L155" s="26">
        <f t="shared" si="37"/>
        <v>0.62</v>
      </c>
      <c r="M155" s="42">
        <f t="shared" si="38"/>
        <v>0.35959999999999998</v>
      </c>
      <c r="N155" s="20">
        <f>'Jessore R'!N113*'MT or KL'!$D155/1000000</f>
        <v>0.23</v>
      </c>
      <c r="O155" s="10">
        <f>'Jessore R'!O113</f>
        <v>0.13339999999999999</v>
      </c>
      <c r="P155" s="20">
        <f>'Jessore R'!P113*'MT or KL'!$D155/1000000</f>
        <v>0.27500000000000002</v>
      </c>
      <c r="Q155" s="10">
        <f>'Jessore R'!Q113</f>
        <v>0.1595</v>
      </c>
      <c r="R155" s="20">
        <f>'Jessore R'!R113*'MT or KL'!$D155/1000000</f>
        <v>0.2</v>
      </c>
      <c r="S155" s="10">
        <f>'Jessore R'!S113</f>
        <v>0.11600000000000001</v>
      </c>
      <c r="T155" s="26">
        <f t="shared" si="39"/>
        <v>0.70500000000000007</v>
      </c>
      <c r="U155" s="42">
        <f t="shared" si="40"/>
        <v>0.40889999999999999</v>
      </c>
      <c r="V155" s="20">
        <f>'Jessore R'!V113*'MT or KL'!$D155/1000000</f>
        <v>0.23200000000000001</v>
      </c>
      <c r="W155" s="10">
        <f>'Jessore R'!W113</f>
        <v>0.13456000000000001</v>
      </c>
      <c r="X155" s="20">
        <f>'Jessore R'!X113*'MT or KL'!$D155/1000000</f>
        <v>0.21</v>
      </c>
      <c r="Y155" s="10">
        <f>'Jessore R'!Y113</f>
        <v>0.12180000000000001</v>
      </c>
      <c r="Z155" s="20">
        <f>'Jessore R'!Z113*'MT or KL'!$D155/1000000</f>
        <v>0.24299999999999999</v>
      </c>
      <c r="AA155" s="10">
        <f>'Jessore R'!AA113</f>
        <v>0.14094000000000001</v>
      </c>
      <c r="AB155" s="26">
        <f t="shared" si="41"/>
        <v>0.68500000000000005</v>
      </c>
      <c r="AC155" s="42">
        <f t="shared" si="42"/>
        <v>0.39730000000000004</v>
      </c>
      <c r="AD155" s="20">
        <f>'Jessore R'!AD113*'MT or KL'!$D155/1000000</f>
        <v>0.183</v>
      </c>
      <c r="AE155" s="10">
        <f>'Jessore R'!AE113</f>
        <v>0.10614</v>
      </c>
      <c r="AF155" s="20">
        <f>'Jessore R'!AF113*'MT or KL'!$D155/1000000</f>
        <v>0.29499999999999998</v>
      </c>
      <c r="AG155" s="10">
        <f>'Jessore R'!AG113</f>
        <v>0.1711</v>
      </c>
      <c r="AH155" s="20">
        <f>'Jessore R'!AH113*'MT or KL'!$D155/1000000</f>
        <v>0.189</v>
      </c>
      <c r="AI155" s="10">
        <f>'Jessore R'!AI113</f>
        <v>0.10962</v>
      </c>
      <c r="AJ155" s="26">
        <f t="shared" si="43"/>
        <v>0.66700000000000004</v>
      </c>
      <c r="AK155" s="42">
        <f t="shared" si="44"/>
        <v>0.38685999999999998</v>
      </c>
      <c r="AL155" s="26">
        <f t="shared" si="45"/>
        <v>2.6770000000000005</v>
      </c>
      <c r="AM155" s="42">
        <f t="shared" si="46"/>
        <v>1.5526599999999999</v>
      </c>
    </row>
    <row r="156" spans="1:45" s="15" customFormat="1" ht="17.25" customHeight="1" outlineLevel="1" collapsed="1">
      <c r="A156" s="13"/>
      <c r="B156" s="46" t="s">
        <v>245</v>
      </c>
      <c r="C156" s="13"/>
      <c r="D156" s="37"/>
      <c r="E156" s="11"/>
      <c r="F156" s="20">
        <f t="shared" ref="F156:AM156" si="62">SUBTOTAL(9,F155:F155)</f>
        <v>8.5000000000000006E-2</v>
      </c>
      <c r="G156" s="10">
        <f t="shared" si="62"/>
        <v>4.9299999999999997E-2</v>
      </c>
      <c r="H156" s="20">
        <f t="shared" si="62"/>
        <v>0.215</v>
      </c>
      <c r="I156" s="10">
        <f t="shared" si="62"/>
        <v>0.12470000000000001</v>
      </c>
      <c r="J156" s="20">
        <f t="shared" si="62"/>
        <v>0.32</v>
      </c>
      <c r="K156" s="10">
        <f t="shared" si="62"/>
        <v>0.18559999999999999</v>
      </c>
      <c r="L156" s="26">
        <f t="shared" si="62"/>
        <v>0.62</v>
      </c>
      <c r="M156" s="42">
        <f t="shared" si="62"/>
        <v>0.35959999999999998</v>
      </c>
      <c r="N156" s="20">
        <f t="shared" si="62"/>
        <v>0.23</v>
      </c>
      <c r="O156" s="10">
        <f t="shared" si="62"/>
        <v>0.13339999999999999</v>
      </c>
      <c r="P156" s="20">
        <f t="shared" si="62"/>
        <v>0.27500000000000002</v>
      </c>
      <c r="Q156" s="10">
        <f t="shared" si="62"/>
        <v>0.1595</v>
      </c>
      <c r="R156" s="20">
        <f t="shared" si="62"/>
        <v>0.2</v>
      </c>
      <c r="S156" s="10">
        <f t="shared" si="62"/>
        <v>0.11600000000000001</v>
      </c>
      <c r="T156" s="26">
        <f t="shared" si="62"/>
        <v>0.70500000000000007</v>
      </c>
      <c r="U156" s="42">
        <f t="shared" si="62"/>
        <v>0.40889999999999999</v>
      </c>
      <c r="V156" s="20">
        <f t="shared" si="62"/>
        <v>0.23200000000000001</v>
      </c>
      <c r="W156" s="10">
        <f t="shared" si="62"/>
        <v>0.13456000000000001</v>
      </c>
      <c r="X156" s="20">
        <f t="shared" si="62"/>
        <v>0.21</v>
      </c>
      <c r="Y156" s="10">
        <f t="shared" si="62"/>
        <v>0.12180000000000001</v>
      </c>
      <c r="Z156" s="20">
        <f t="shared" si="62"/>
        <v>0.24299999999999999</v>
      </c>
      <c r="AA156" s="10">
        <f t="shared" si="62"/>
        <v>0.14094000000000001</v>
      </c>
      <c r="AB156" s="26">
        <f t="shared" si="62"/>
        <v>0.68500000000000005</v>
      </c>
      <c r="AC156" s="42">
        <f t="shared" si="62"/>
        <v>0.39730000000000004</v>
      </c>
      <c r="AD156" s="20">
        <f t="shared" si="62"/>
        <v>0.183</v>
      </c>
      <c r="AE156" s="10">
        <f t="shared" si="62"/>
        <v>0.10614</v>
      </c>
      <c r="AF156" s="20">
        <f t="shared" si="62"/>
        <v>0.29499999999999998</v>
      </c>
      <c r="AG156" s="10">
        <f t="shared" si="62"/>
        <v>0.1711</v>
      </c>
      <c r="AH156" s="20">
        <f t="shared" si="62"/>
        <v>0.189</v>
      </c>
      <c r="AI156" s="10">
        <f t="shared" si="62"/>
        <v>0.10962</v>
      </c>
      <c r="AJ156" s="26">
        <f t="shared" si="62"/>
        <v>0.66700000000000004</v>
      </c>
      <c r="AK156" s="42">
        <f t="shared" si="62"/>
        <v>0.38685999999999998</v>
      </c>
      <c r="AL156" s="26">
        <f t="shared" si="62"/>
        <v>2.6770000000000005</v>
      </c>
      <c r="AM156" s="42">
        <f t="shared" si="62"/>
        <v>1.5526599999999999</v>
      </c>
    </row>
    <row r="157" spans="1:45" s="15" customFormat="1" ht="17.25" customHeight="1">
      <c r="A157" s="13"/>
      <c r="B157" s="46" t="s">
        <v>206</v>
      </c>
      <c r="C157" s="13"/>
      <c r="D157" s="37"/>
      <c r="E157" s="11"/>
      <c r="F157" s="20">
        <f t="shared" ref="F157:AM157" si="63">SUBTOTAL(9,F11:F155)</f>
        <v>84.775449999999964</v>
      </c>
      <c r="G157" s="10">
        <f t="shared" si="63"/>
        <v>14.503281599999992</v>
      </c>
      <c r="H157" s="20">
        <f t="shared" si="63"/>
        <v>36.046700000000001</v>
      </c>
      <c r="I157" s="10">
        <f t="shared" si="63"/>
        <v>12.499975800000001</v>
      </c>
      <c r="J157" s="20">
        <f t="shared" si="63"/>
        <v>18.685949999999998</v>
      </c>
      <c r="K157" s="10">
        <f t="shared" si="63"/>
        <v>12.9955982</v>
      </c>
      <c r="L157" s="26">
        <f t="shared" si="63"/>
        <v>139.50810000000001</v>
      </c>
      <c r="M157" s="42">
        <f t="shared" si="63"/>
        <v>39.998855599999999</v>
      </c>
      <c r="N157" s="20">
        <f t="shared" si="63"/>
        <v>8.2643500000000003</v>
      </c>
      <c r="O157" s="10">
        <f t="shared" si="63"/>
        <v>5.0022700000000002</v>
      </c>
      <c r="P157" s="20">
        <f t="shared" si="63"/>
        <v>14.137649999999999</v>
      </c>
      <c r="Q157" s="10">
        <f t="shared" si="63"/>
        <v>5.0035390000000008</v>
      </c>
      <c r="R157" s="20">
        <f t="shared" si="63"/>
        <v>89.589500000000015</v>
      </c>
      <c r="S157" s="10">
        <f t="shared" si="63"/>
        <v>11.999692999999997</v>
      </c>
      <c r="T157" s="26">
        <f t="shared" si="63"/>
        <v>111.99149999999999</v>
      </c>
      <c r="U157" s="42">
        <f t="shared" si="63"/>
        <v>22.005501999999996</v>
      </c>
      <c r="V157" s="20">
        <f t="shared" si="63"/>
        <v>54.794550000000022</v>
      </c>
      <c r="W157" s="10">
        <f t="shared" si="63"/>
        <v>11.000409000000005</v>
      </c>
      <c r="X157" s="20">
        <f t="shared" si="63"/>
        <v>22.961099999999988</v>
      </c>
      <c r="Y157" s="10">
        <f t="shared" si="63"/>
        <v>7.5014129999999986</v>
      </c>
      <c r="Z157" s="20">
        <f t="shared" si="63"/>
        <v>20.295724999999997</v>
      </c>
      <c r="AA157" s="10">
        <f t="shared" si="63"/>
        <v>8.4961840000000013</v>
      </c>
      <c r="AB157" s="26">
        <f t="shared" si="63"/>
        <v>98.051374999999993</v>
      </c>
      <c r="AC157" s="42">
        <f t="shared" si="63"/>
        <v>26.998006000000004</v>
      </c>
      <c r="AD157" s="20">
        <f t="shared" si="63"/>
        <v>8.2728499999999983</v>
      </c>
      <c r="AE157" s="10">
        <f t="shared" si="63"/>
        <v>5.0035964000000011</v>
      </c>
      <c r="AF157" s="20">
        <f t="shared" si="63"/>
        <v>29.165700000000019</v>
      </c>
      <c r="AG157" s="10">
        <f t="shared" si="63"/>
        <v>6.0013569999999996</v>
      </c>
      <c r="AH157" s="20">
        <f t="shared" si="63"/>
        <v>206.54014999999998</v>
      </c>
      <c r="AI157" s="10">
        <f t="shared" si="63"/>
        <v>24.995060000000002</v>
      </c>
      <c r="AJ157" s="26">
        <f t="shared" si="63"/>
        <v>243.97870000000003</v>
      </c>
      <c r="AK157" s="42">
        <f t="shared" si="63"/>
        <v>36.0000134</v>
      </c>
      <c r="AL157" s="26">
        <f t="shared" si="63"/>
        <v>593.529675</v>
      </c>
      <c r="AM157" s="42">
        <f t="shared" si="63"/>
        <v>125.00237700000004</v>
      </c>
    </row>
    <row r="158" spans="1:45" s="14" customFormat="1" ht="17.25" customHeight="1">
      <c r="A158" s="101" t="s">
        <v>153</v>
      </c>
      <c r="B158" s="101"/>
      <c r="C158" s="101"/>
      <c r="D158" s="101"/>
      <c r="E158" s="101"/>
      <c r="F158" s="77"/>
      <c r="G158" s="29">
        <f>SUM(G11:G155)</f>
        <v>28.957263199999996</v>
      </c>
      <c r="H158" s="29"/>
      <c r="I158" s="29">
        <f t="shared" ref="I158:AM158" si="64">SUM(I11:I155)</f>
        <v>24.875251600000009</v>
      </c>
      <c r="J158" s="29"/>
      <c r="K158" s="29">
        <f t="shared" si="64"/>
        <v>25.80559640000001</v>
      </c>
      <c r="L158" s="29"/>
      <c r="M158" s="29">
        <f t="shared" si="64"/>
        <v>79.638111199999997</v>
      </c>
      <c r="N158" s="29"/>
      <c r="O158" s="29">
        <f t="shared" si="64"/>
        <v>9.871140000000004</v>
      </c>
      <c r="P158" s="29"/>
      <c r="Q158" s="29">
        <f t="shared" si="64"/>
        <v>9.8475780000000022</v>
      </c>
      <c r="R158" s="29"/>
      <c r="S158" s="29">
        <f t="shared" si="64"/>
        <v>23.883385999999998</v>
      </c>
      <c r="T158" s="29"/>
      <c r="U158" s="29">
        <f t="shared" si="64"/>
        <v>43.602103999999983</v>
      </c>
      <c r="V158" s="29"/>
      <c r="W158" s="29">
        <f t="shared" si="64"/>
        <v>21.866258000000013</v>
      </c>
      <c r="X158" s="29"/>
      <c r="Y158" s="29">
        <f t="shared" si="64"/>
        <v>14.881025999999995</v>
      </c>
      <c r="Z158" s="29"/>
      <c r="AA158" s="29">
        <f t="shared" si="64"/>
        <v>16.851427999999999</v>
      </c>
      <c r="AB158" s="29"/>
      <c r="AC158" s="29">
        <f t="shared" si="64"/>
        <v>53.598711999999992</v>
      </c>
      <c r="AD158" s="29"/>
      <c r="AE158" s="29">
        <f t="shared" si="64"/>
        <v>9.9010527999999987</v>
      </c>
      <c r="AF158" s="29"/>
      <c r="AG158" s="29">
        <f t="shared" si="64"/>
        <v>11.831614</v>
      </c>
      <c r="AH158" s="29"/>
      <c r="AI158" s="29">
        <f t="shared" si="64"/>
        <v>49.880500000000005</v>
      </c>
      <c r="AJ158" s="29"/>
      <c r="AK158" s="29">
        <f t="shared" si="64"/>
        <v>71.613166800000002</v>
      </c>
      <c r="AL158" s="29"/>
      <c r="AM158" s="29">
        <f t="shared" si="64"/>
        <v>248.4520940000001</v>
      </c>
      <c r="AS158" s="14">
        <v>18</v>
      </c>
    </row>
  </sheetData>
  <protectedRanges>
    <protectedRange sqref="S4:V6 X4:AA6 AI4:AL6" name="Range1"/>
  </protectedRanges>
  <mergeCells count="50">
    <mergeCell ref="A1:D1"/>
    <mergeCell ref="A2:E2"/>
    <mergeCell ref="AB2:AD2"/>
    <mergeCell ref="D4:E4"/>
    <mergeCell ref="K4:L4"/>
    <mergeCell ref="M4:P4"/>
    <mergeCell ref="Q4:R4"/>
    <mergeCell ref="AB4:AE4"/>
    <mergeCell ref="AG4:AH4"/>
    <mergeCell ref="AN4:AO4"/>
    <mergeCell ref="AP4:AS4"/>
    <mergeCell ref="D5:E5"/>
    <mergeCell ref="K5:L5"/>
    <mergeCell ref="M5:P5"/>
    <mergeCell ref="Q5:R5"/>
    <mergeCell ref="AB5:AE5"/>
    <mergeCell ref="AG5:AH5"/>
    <mergeCell ref="AN5:AO5"/>
    <mergeCell ref="AP5:AS5"/>
    <mergeCell ref="D6:E6"/>
    <mergeCell ref="K6:L6"/>
    <mergeCell ref="M6:P6"/>
    <mergeCell ref="Q6:R6"/>
    <mergeCell ref="AB6:AE6"/>
    <mergeCell ref="AG6:AH6"/>
    <mergeCell ref="AN6:AO6"/>
    <mergeCell ref="AP6:AS6"/>
    <mergeCell ref="S8:U8"/>
    <mergeCell ref="AB8:AD8"/>
    <mergeCell ref="AF8:AJ8"/>
    <mergeCell ref="AK8:AM8"/>
    <mergeCell ref="AJ9:AK9"/>
    <mergeCell ref="AL9:AM9"/>
    <mergeCell ref="P9:Q9"/>
    <mergeCell ref="R9:S9"/>
    <mergeCell ref="T9:U9"/>
    <mergeCell ref="V9:W9"/>
    <mergeCell ref="X9:Y9"/>
    <mergeCell ref="Z9:AA9"/>
    <mergeCell ref="A158:E158"/>
    <mergeCell ref="AB9:AC9"/>
    <mergeCell ref="AD9:AE9"/>
    <mergeCell ref="AF9:AG9"/>
    <mergeCell ref="AH9:AI9"/>
    <mergeCell ref="N9:O9"/>
    <mergeCell ref="A9:E9"/>
    <mergeCell ref="F9:G9"/>
    <mergeCell ref="H9:I9"/>
    <mergeCell ref="J9:K9"/>
    <mergeCell ref="L9:M9"/>
  </mergeCells>
  <printOptions horizontalCentered="1"/>
  <pageMargins left="0.16" right="0.15" top="0.27" bottom="0.37" header="0.3" footer="0.19"/>
  <pageSetup paperSize="9" fitToWidth="0" orientation="landscape" r:id="rId1"/>
  <headerFooter>
    <oddFooter>&amp;RPage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FFFF00"/>
  </sheetPr>
  <dimension ref="A1:AS117"/>
  <sheetViews>
    <sheetView showGridLines="0" zoomScale="87" zoomScaleNormal="87" zoomScaleSheetLayoutView="100" workbookViewId="0">
      <pane xSplit="5" ySplit="10" topLeftCell="F32" activePane="bottomRight" state="frozen"/>
      <selection activeCell="D5" sqref="D5:E5"/>
      <selection pane="topRight" activeCell="D5" sqref="D5:E5"/>
      <selection pane="bottomLeft" activeCell="D5" sqref="D5:E5"/>
      <selection pane="bottomRight" activeCell="A116" sqref="A116:XFD117"/>
    </sheetView>
  </sheetViews>
  <sheetFormatPr defaultRowHeight="12.75"/>
  <cols>
    <col min="1" max="1" width="3.85546875" style="4" customWidth="1"/>
    <col min="2" max="2" width="17.140625" style="3" customWidth="1"/>
    <col min="3" max="3" width="7" style="4" customWidth="1"/>
    <col min="4" max="4" width="6.85546875" style="8" customWidth="1"/>
    <col min="5" max="5" width="8.28515625" style="2" customWidth="1"/>
    <col min="6" max="6" width="8.85546875" style="23" customWidth="1"/>
    <col min="7" max="7" width="8.85546875" style="25" customWidth="1"/>
    <col min="8" max="8" width="8.85546875" style="23" customWidth="1"/>
    <col min="9" max="9" width="8.85546875" style="25" customWidth="1"/>
    <col min="10" max="10" width="8.85546875" style="23" customWidth="1"/>
    <col min="11" max="11" width="8.85546875" style="25" customWidth="1"/>
    <col min="12" max="12" width="8.85546875" style="17" customWidth="1"/>
    <col min="13" max="13" width="8.85546875" style="24" customWidth="1"/>
    <col min="14" max="14" width="8.85546875" style="23" customWidth="1"/>
    <col min="15" max="15" width="8.85546875" style="25" customWidth="1"/>
    <col min="16" max="16" width="8.85546875" style="23" customWidth="1"/>
    <col min="17" max="17" width="8.85546875" style="25" customWidth="1"/>
    <col min="18" max="18" width="8.85546875" style="23" customWidth="1"/>
    <col min="19" max="19" width="8.85546875" style="25" customWidth="1"/>
    <col min="20" max="20" width="8.85546875" style="17" customWidth="1"/>
    <col min="21" max="21" width="8.85546875" style="24" customWidth="1"/>
    <col min="22" max="22" width="8.85546875" style="23" customWidth="1"/>
    <col min="23" max="23" width="8.85546875" style="25" customWidth="1"/>
    <col min="24" max="24" width="8.85546875" style="23" customWidth="1"/>
    <col min="25" max="25" width="8.85546875" style="25" customWidth="1"/>
    <col min="26" max="26" width="8.85546875" style="23" customWidth="1"/>
    <col min="27" max="27" width="8.85546875" style="25" customWidth="1"/>
    <col min="28" max="28" width="8.85546875" style="17" customWidth="1"/>
    <col min="29" max="29" width="8.85546875" style="24" customWidth="1"/>
    <col min="30" max="30" width="8.85546875" style="23" customWidth="1"/>
    <col min="31" max="31" width="8.85546875" style="25" customWidth="1"/>
    <col min="32" max="32" width="8.85546875" style="23" customWidth="1"/>
    <col min="33" max="33" width="8.85546875" style="25" customWidth="1"/>
    <col min="34" max="34" width="8.85546875" style="23" customWidth="1"/>
    <col min="35" max="35" width="8.85546875" style="25" customWidth="1"/>
    <col min="36" max="36" width="8.85546875" style="17" customWidth="1"/>
    <col min="37" max="37" width="8.85546875" style="24" customWidth="1"/>
    <col min="38" max="38" width="8.85546875" style="23" customWidth="1"/>
    <col min="39" max="39" width="8.85546875" style="25" customWidth="1"/>
    <col min="41" max="16384" width="9.140625" style="2"/>
  </cols>
  <sheetData>
    <row r="1" spans="1:45" ht="15">
      <c r="B1" s="97" t="s">
        <v>146</v>
      </c>
      <c r="C1" s="97"/>
      <c r="D1" s="97"/>
      <c r="E1" s="1"/>
      <c r="N1" s="17"/>
      <c r="O1" s="24"/>
      <c r="P1" s="17"/>
      <c r="Q1" s="24"/>
      <c r="R1" s="17"/>
      <c r="S1" s="24"/>
    </row>
    <row r="2" spans="1:45">
      <c r="B2" s="98" t="s">
        <v>233</v>
      </c>
      <c r="C2" s="98"/>
      <c r="D2" s="98"/>
      <c r="E2" s="98"/>
      <c r="Q2" s="24"/>
      <c r="R2" s="17"/>
      <c r="S2" s="24"/>
      <c r="AB2" s="109"/>
      <c r="AC2" s="109"/>
      <c r="AD2" s="109"/>
    </row>
    <row r="3" spans="1:45" ht="14.25" customHeight="1">
      <c r="A3" s="40"/>
      <c r="D3" s="5"/>
      <c r="E3" s="6"/>
      <c r="F3" s="2"/>
      <c r="G3" s="2"/>
      <c r="H3" s="2"/>
      <c r="I3" s="2"/>
      <c r="J3" s="2"/>
      <c r="K3" s="2"/>
      <c r="L3" s="2"/>
    </row>
    <row r="4" spans="1:45" ht="14.25" customHeight="1">
      <c r="A4" s="40"/>
      <c r="D4" s="107"/>
      <c r="E4" s="107"/>
      <c r="F4" s="41"/>
      <c r="G4" s="41"/>
      <c r="H4" s="41"/>
      <c r="I4" s="41"/>
      <c r="J4" s="41"/>
      <c r="K4" s="107"/>
      <c r="L4" s="107"/>
      <c r="M4" s="108"/>
      <c r="N4" s="108"/>
      <c r="O4" s="108"/>
      <c r="P4" s="108"/>
      <c r="Q4" s="111" t="s">
        <v>165</v>
      </c>
      <c r="R4" s="112"/>
      <c r="S4" s="65" t="s">
        <v>247</v>
      </c>
      <c r="T4" s="67"/>
      <c r="U4" s="67"/>
      <c r="V4" s="66"/>
      <c r="X4" s="65"/>
      <c r="Y4" s="67"/>
      <c r="Z4" s="67"/>
      <c r="AA4" s="66"/>
      <c r="AB4" s="108"/>
      <c r="AC4" s="108"/>
      <c r="AD4" s="108"/>
      <c r="AE4" s="108"/>
      <c r="AF4" s="41"/>
      <c r="AG4" s="106" t="s">
        <v>165</v>
      </c>
      <c r="AH4" s="106"/>
      <c r="AI4" s="65" t="str">
        <f>S4</f>
        <v>Md. Mamunur Rashid</v>
      </c>
      <c r="AJ4" s="67"/>
      <c r="AK4" s="67"/>
      <c r="AL4" s="66"/>
      <c r="AN4" s="107"/>
      <c r="AO4" s="107"/>
      <c r="AP4" s="108"/>
      <c r="AQ4" s="108"/>
      <c r="AR4" s="108"/>
      <c r="AS4" s="108"/>
    </row>
    <row r="5" spans="1:45" ht="14.25" customHeight="1">
      <c r="A5" s="40"/>
      <c r="D5" s="107"/>
      <c r="E5" s="107"/>
      <c r="F5" s="41"/>
      <c r="G5" s="41"/>
      <c r="H5" s="41"/>
      <c r="I5" s="41"/>
      <c r="J5" s="41"/>
      <c r="K5" s="107"/>
      <c r="L5" s="107"/>
      <c r="M5" s="108"/>
      <c r="N5" s="108"/>
      <c r="O5" s="108"/>
      <c r="P5" s="108"/>
      <c r="Q5" s="111" t="s">
        <v>162</v>
      </c>
      <c r="R5" s="112"/>
      <c r="S5" s="65">
        <v>3230</v>
      </c>
      <c r="T5" s="67"/>
      <c r="U5" s="67"/>
      <c r="V5" s="66"/>
      <c r="X5" s="65"/>
      <c r="Y5" s="67"/>
      <c r="Z5" s="67"/>
      <c r="AA5" s="66"/>
      <c r="AB5" s="108"/>
      <c r="AC5" s="108"/>
      <c r="AD5" s="108"/>
      <c r="AE5" s="108"/>
      <c r="AF5" s="41"/>
      <c r="AG5" s="106" t="s">
        <v>162</v>
      </c>
      <c r="AH5" s="106"/>
      <c r="AI5" s="65">
        <f>S5</f>
        <v>3230</v>
      </c>
      <c r="AJ5" s="67"/>
      <c r="AK5" s="67"/>
      <c r="AL5" s="66"/>
      <c r="AN5" s="107"/>
      <c r="AO5" s="107"/>
      <c r="AP5" s="108"/>
      <c r="AQ5" s="108"/>
      <c r="AR5" s="108"/>
      <c r="AS5" s="108"/>
    </row>
    <row r="6" spans="1:45" ht="14.25" customHeight="1">
      <c r="A6" s="40"/>
      <c r="D6" s="107"/>
      <c r="E6" s="107"/>
      <c r="F6" s="41"/>
      <c r="G6" s="41"/>
      <c r="H6" s="41"/>
      <c r="I6" s="41"/>
      <c r="J6" s="41"/>
      <c r="K6" s="107"/>
      <c r="L6" s="107"/>
      <c r="M6" s="108"/>
      <c r="N6" s="108"/>
      <c r="O6" s="108"/>
      <c r="P6" s="108"/>
      <c r="Q6" s="111" t="s">
        <v>166</v>
      </c>
      <c r="R6" s="112"/>
      <c r="S6" s="65" t="s">
        <v>248</v>
      </c>
      <c r="T6" s="67"/>
      <c r="U6" s="67"/>
      <c r="V6" s="66"/>
      <c r="X6" s="65"/>
      <c r="Y6" s="67"/>
      <c r="Z6" s="67"/>
      <c r="AA6" s="66"/>
      <c r="AB6" s="108"/>
      <c r="AC6" s="108"/>
      <c r="AD6" s="108"/>
      <c r="AE6" s="108"/>
      <c r="AF6" s="41"/>
      <c r="AG6" s="106" t="s">
        <v>166</v>
      </c>
      <c r="AH6" s="106"/>
      <c r="AI6" s="65" t="str">
        <f>S6</f>
        <v>Jessore</v>
      </c>
      <c r="AJ6" s="67"/>
      <c r="AK6" s="67"/>
      <c r="AL6" s="66"/>
      <c r="AN6" s="107"/>
      <c r="AO6" s="107"/>
      <c r="AP6" s="108"/>
      <c r="AQ6" s="108"/>
      <c r="AR6" s="108"/>
      <c r="AS6" s="108"/>
    </row>
    <row r="7" spans="1:45" ht="14.25" customHeight="1"/>
    <row r="8" spans="1:45">
      <c r="A8" s="40"/>
      <c r="D8" s="5"/>
      <c r="E8" s="6"/>
      <c r="M8" s="79" t="s">
        <v>156</v>
      </c>
      <c r="N8" s="79"/>
      <c r="O8" s="79"/>
      <c r="P8" s="79"/>
      <c r="Q8" s="79"/>
      <c r="S8" s="109" t="s">
        <v>145</v>
      </c>
      <c r="T8" s="109"/>
      <c r="U8" s="109"/>
      <c r="AB8" s="109"/>
      <c r="AC8" s="109"/>
      <c r="AD8" s="109"/>
      <c r="AF8" s="110" t="s">
        <v>156</v>
      </c>
      <c r="AG8" s="110"/>
      <c r="AH8" s="110"/>
      <c r="AI8" s="110"/>
      <c r="AJ8" s="110"/>
      <c r="AK8" s="109" t="s">
        <v>145</v>
      </c>
      <c r="AL8" s="109"/>
      <c r="AM8" s="109"/>
    </row>
    <row r="9" spans="1:45" s="7" customFormat="1" ht="12.75" customHeight="1">
      <c r="A9" s="103" t="s">
        <v>131</v>
      </c>
      <c r="B9" s="104"/>
      <c r="C9" s="104"/>
      <c r="D9" s="104"/>
      <c r="E9" s="105"/>
      <c r="F9" s="102" t="s">
        <v>3</v>
      </c>
      <c r="G9" s="102"/>
      <c r="H9" s="102" t="s">
        <v>4</v>
      </c>
      <c r="I9" s="102"/>
      <c r="J9" s="102" t="s">
        <v>5</v>
      </c>
      <c r="K9" s="102"/>
      <c r="L9" s="102" t="s">
        <v>158</v>
      </c>
      <c r="M9" s="102"/>
      <c r="N9" s="102" t="s">
        <v>6</v>
      </c>
      <c r="O9" s="102"/>
      <c r="P9" s="102" t="s">
        <v>1</v>
      </c>
      <c r="Q9" s="102"/>
      <c r="R9" s="102" t="s">
        <v>7</v>
      </c>
      <c r="S9" s="102"/>
      <c r="T9" s="102" t="s">
        <v>159</v>
      </c>
      <c r="U9" s="102"/>
      <c r="V9" s="102" t="s">
        <v>8</v>
      </c>
      <c r="W9" s="102"/>
      <c r="X9" s="102" t="s">
        <v>9</v>
      </c>
      <c r="Y9" s="102"/>
      <c r="Z9" s="102" t="s">
        <v>13</v>
      </c>
      <c r="AA9" s="102"/>
      <c r="AB9" s="102" t="s">
        <v>160</v>
      </c>
      <c r="AC9" s="102"/>
      <c r="AD9" s="102" t="s">
        <v>10</v>
      </c>
      <c r="AE9" s="102"/>
      <c r="AF9" s="102" t="s">
        <v>11</v>
      </c>
      <c r="AG9" s="102"/>
      <c r="AH9" s="102" t="s">
        <v>12</v>
      </c>
      <c r="AI9" s="102"/>
      <c r="AJ9" s="102" t="s">
        <v>161</v>
      </c>
      <c r="AK9" s="102"/>
      <c r="AL9" s="102" t="s">
        <v>0</v>
      </c>
      <c r="AM9" s="102"/>
    </row>
    <row r="10" spans="1:45" s="3" customFormat="1" ht="33.75">
      <c r="A10" s="32" t="s">
        <v>14</v>
      </c>
      <c r="B10" s="32" t="s">
        <v>2</v>
      </c>
      <c r="C10" s="32" t="s">
        <v>130</v>
      </c>
      <c r="D10" s="32" t="s">
        <v>142</v>
      </c>
      <c r="E10" s="32" t="s">
        <v>144</v>
      </c>
      <c r="F10" s="33" t="s">
        <v>154</v>
      </c>
      <c r="G10" s="34" t="s">
        <v>155</v>
      </c>
      <c r="H10" s="33" t="s">
        <v>154</v>
      </c>
      <c r="I10" s="34" t="s">
        <v>155</v>
      </c>
      <c r="J10" s="33" t="s">
        <v>154</v>
      </c>
      <c r="K10" s="34" t="s">
        <v>155</v>
      </c>
      <c r="L10" s="33" t="s">
        <v>154</v>
      </c>
      <c r="M10" s="34" t="s">
        <v>155</v>
      </c>
      <c r="N10" s="33" t="s">
        <v>154</v>
      </c>
      <c r="O10" s="34" t="s">
        <v>155</v>
      </c>
      <c r="P10" s="33" t="s">
        <v>154</v>
      </c>
      <c r="Q10" s="34" t="s">
        <v>155</v>
      </c>
      <c r="R10" s="33" t="s">
        <v>154</v>
      </c>
      <c r="S10" s="34" t="s">
        <v>155</v>
      </c>
      <c r="T10" s="33" t="s">
        <v>154</v>
      </c>
      <c r="U10" s="34" t="s">
        <v>155</v>
      </c>
      <c r="V10" s="33" t="s">
        <v>154</v>
      </c>
      <c r="W10" s="34" t="s">
        <v>155</v>
      </c>
      <c r="X10" s="33" t="s">
        <v>154</v>
      </c>
      <c r="Y10" s="34" t="s">
        <v>155</v>
      </c>
      <c r="Z10" s="33" t="s">
        <v>154</v>
      </c>
      <c r="AA10" s="34" t="s">
        <v>155</v>
      </c>
      <c r="AB10" s="33" t="s">
        <v>154</v>
      </c>
      <c r="AC10" s="34" t="s">
        <v>155</v>
      </c>
      <c r="AD10" s="33" t="s">
        <v>154</v>
      </c>
      <c r="AE10" s="34" t="s">
        <v>155</v>
      </c>
      <c r="AF10" s="33" t="s">
        <v>154</v>
      </c>
      <c r="AG10" s="34" t="s">
        <v>155</v>
      </c>
      <c r="AH10" s="33" t="s">
        <v>154</v>
      </c>
      <c r="AI10" s="34" t="s">
        <v>155</v>
      </c>
      <c r="AJ10" s="33" t="s">
        <v>154</v>
      </c>
      <c r="AK10" s="34" t="s">
        <v>155</v>
      </c>
      <c r="AL10" s="33" t="s">
        <v>154</v>
      </c>
      <c r="AM10" s="34" t="s">
        <v>155</v>
      </c>
    </row>
    <row r="11" spans="1:45" s="15" customFormat="1" ht="19.5" customHeight="1">
      <c r="A11" s="31">
        <v>1</v>
      </c>
      <c r="B11" s="30" t="s">
        <v>15</v>
      </c>
      <c r="C11" s="31" t="s">
        <v>16</v>
      </c>
      <c r="D11" s="35">
        <v>1000</v>
      </c>
      <c r="E11" s="11">
        <v>47</v>
      </c>
      <c r="F11" s="20">
        <f>'Jessore a'!K5+'Jhikorgacha a'!K5+'Narail a'!K5+'Kalaroa a'!K5+'Satkhira a'!K5+'Khulna a'!K5+'Bagerhat a'!K5+'Magura a'!K5+'T9'!F11+'T10'!F11+'T11'!F11+'T12'!F11</f>
        <v>31000</v>
      </c>
      <c r="G11" s="10">
        <f>$E11*F11/1000000</f>
        <v>1.4570000000000001</v>
      </c>
      <c r="H11" s="20">
        <f>'Jessore a'!M5+'Jhikorgacha a'!M5+'Narail a'!M5+'Kalaroa a'!M5+'Satkhira a'!M5+'Khulna a'!M5+'Bagerhat a'!M5+'Magura a'!M5+'T9'!H11+'T10'!H11+'T11'!H11+'T12'!H11</f>
        <v>2600</v>
      </c>
      <c r="I11" s="10">
        <f>$E11*H11/1000000</f>
        <v>0.1222</v>
      </c>
      <c r="J11" s="20">
        <f>'Jessore a'!O5+'Jhikorgacha a'!O5+'Narail a'!O5+'Kalaroa a'!O5+'Satkhira a'!O5+'Khulna a'!O5+'Bagerhat a'!O5+'Magura a'!O5+'T9'!J11+'T10'!J11+'T11'!J11+'T12'!J11</f>
        <v>0</v>
      </c>
      <c r="K11" s="10">
        <f>$E11*J11/1000000</f>
        <v>0</v>
      </c>
      <c r="L11" s="26">
        <f>F11+H11+J11</f>
        <v>33600</v>
      </c>
      <c r="M11" s="42">
        <f>G11+I11+K11</f>
        <v>1.5792000000000002</v>
      </c>
      <c r="N11" s="20">
        <f>'Jessore a'!S5+'Jhikorgacha a'!S5+'Narail a'!S5+'Kalaroa a'!S5+'Satkhira a'!S5+'Khulna a'!S5+'Bagerhat a'!S5+'Magura a'!S5+'T9'!N11+'T10'!N11+'T11'!N11+'T12'!N11</f>
        <v>0</v>
      </c>
      <c r="O11" s="10">
        <f>$E11*N11/1000000</f>
        <v>0</v>
      </c>
      <c r="P11" s="20">
        <f>'Jessore a'!U5+'Jhikorgacha a'!U5+'Narail a'!U5+'Kalaroa a'!U5+'Satkhira a'!U5+'Khulna a'!U5+'Bagerhat a'!U5+'Magura a'!U5+'T9'!P11+'T10'!P11+'T11'!P11+'T12'!P11</f>
        <v>3000</v>
      </c>
      <c r="Q11" s="10">
        <f>$E11*P11/1000000</f>
        <v>0.14099999999999999</v>
      </c>
      <c r="R11" s="20">
        <f>'Jessore a'!W5+'Jhikorgacha a'!W5+'Narail a'!W5+'Kalaroa a'!W5+'Satkhira a'!W5+'Khulna a'!W5+'Bagerhat a'!W5+'Magura a'!W5+'T9'!R11+'T10'!R11+'T11'!R11+'T12'!R11</f>
        <v>37000</v>
      </c>
      <c r="S11" s="10">
        <f>$E11*R11/1000000</f>
        <v>1.7390000000000001</v>
      </c>
      <c r="T11" s="26">
        <f>N11+P11+R11</f>
        <v>40000</v>
      </c>
      <c r="U11" s="42">
        <f>O11+Q11+S11</f>
        <v>1.8800000000000001</v>
      </c>
      <c r="V11" s="20">
        <f>'Jessore a'!AA5+'Jhikorgacha a'!AA5+'Narail a'!AA5+'Kalaroa a'!AA5+'Satkhira a'!AA5+'Khulna a'!AA5+'Bagerhat a'!AA5+'Magura a'!AA5+'T9'!V11+'T10'!V11+'T11'!V11+'T12'!V11</f>
        <v>19600</v>
      </c>
      <c r="W11" s="10">
        <f>$E11*V11/1000000</f>
        <v>0.92120000000000002</v>
      </c>
      <c r="X11" s="20">
        <f>'Jessore a'!AC5+'Jhikorgacha a'!AC5+'Narail a'!AC5+'Kalaroa a'!AC5+'Satkhira a'!AC5+'Khulna a'!AC5+'Bagerhat a'!AC5+'Magura a'!AC5+'T9'!X11+'T10'!X11+'T11'!X11+'T12'!X11</f>
        <v>5000</v>
      </c>
      <c r="Y11" s="10">
        <f>$E11*X11/1000000</f>
        <v>0.23499999999999999</v>
      </c>
      <c r="Z11" s="20">
        <f>'Jessore a'!AE5+'Jhikorgacha a'!AE5+'Narail a'!AE5+'Kalaroa a'!AE5+'Satkhira a'!AE5+'Khulna a'!AE5+'Bagerhat a'!AE5+'Magura a'!AE5+'T9'!Z11+'T10'!Z11+'T11'!Z11+'T12'!Z11</f>
        <v>100</v>
      </c>
      <c r="AA11" s="10">
        <f>$E11*Z11/1000000</f>
        <v>4.7000000000000002E-3</v>
      </c>
      <c r="AB11" s="26">
        <f>V11+X11+Z11</f>
        <v>24700</v>
      </c>
      <c r="AC11" s="42">
        <f>W11+Y11+AA11</f>
        <v>1.1609</v>
      </c>
      <c r="AD11" s="20">
        <f>'Jessore a'!AI5+'Jhikorgacha a'!AI5+'Narail a'!AI5+'Kalaroa a'!AI5+'Satkhira a'!AI5+'Khulna a'!AI5+'Bagerhat a'!AI5+'Magura a'!AI5+'T9'!AD11+'T10'!AD11+'T11'!AD11+'T12'!AD11</f>
        <v>0</v>
      </c>
      <c r="AE11" s="10">
        <f>$E11*AD11/1000000</f>
        <v>0</v>
      </c>
      <c r="AF11" s="20">
        <f>'Jessore a'!AK5+'Jhikorgacha a'!AK5+'Narail a'!AK5+'Kalaroa a'!AK5+'Satkhira a'!AK5+'Khulna a'!AK5+'Bagerhat a'!AK5+'Magura a'!AK5+'T9'!AF11+'T10'!AF11+'T11'!AF11+'T12'!AF11</f>
        <v>14000</v>
      </c>
      <c r="AG11" s="10">
        <f>$E11*AF11/1000000</f>
        <v>0.65800000000000003</v>
      </c>
      <c r="AH11" s="20">
        <f>'Jessore a'!AM5+'Jhikorgacha a'!AM5+'Narail a'!AM5+'Kalaroa a'!AM5+'Satkhira a'!AM5+'Khulna a'!AM5+'Bagerhat a'!AM5+'Magura a'!AM5+'T9'!AH11+'T10'!AH11+'T11'!AH11+'T12'!AH11</f>
        <v>80000</v>
      </c>
      <c r="AI11" s="10">
        <f>$E11*AH11/1000000</f>
        <v>3.76</v>
      </c>
      <c r="AJ11" s="26">
        <f>AD11+AF11+AH11</f>
        <v>94000</v>
      </c>
      <c r="AK11" s="42">
        <f>AE11+AG11+AI11</f>
        <v>4.4180000000000001</v>
      </c>
      <c r="AL11" s="26">
        <f>L11+T11+AB11+AJ11</f>
        <v>192300</v>
      </c>
      <c r="AM11" s="42">
        <f>M11+U11+AC11+AK11</f>
        <v>9.0381</v>
      </c>
    </row>
    <row r="12" spans="1:45" s="15" customFormat="1" ht="19.5" customHeight="1">
      <c r="A12" s="13">
        <v>2</v>
      </c>
      <c r="B12" s="9" t="s">
        <v>15</v>
      </c>
      <c r="C12" s="13" t="s">
        <v>17</v>
      </c>
      <c r="D12" s="36">
        <v>2000</v>
      </c>
      <c r="E12" s="11">
        <v>87</v>
      </c>
      <c r="F12" s="20">
        <f>'Jessore a'!K6+'Jhikorgacha a'!K6+'Narail a'!K6+'Kalaroa a'!K6+'Satkhira a'!K6+'Khulna a'!K6+'Bagerhat a'!K6+'Magura a'!K6+'T9'!F12+'T10'!F12+'T11'!F12+'T12'!F12</f>
        <v>1000</v>
      </c>
      <c r="G12" s="10">
        <f t="shared" ref="G12:G75" si="0">$E12*F12/1000000</f>
        <v>8.6999999999999994E-2</v>
      </c>
      <c r="H12" s="20">
        <f>'Jessore a'!M6+'Jhikorgacha a'!M6+'Narail a'!M6+'Kalaroa a'!M6+'Satkhira a'!M6+'Khulna a'!M6+'Bagerhat a'!M6+'Magura a'!M6+'T9'!H12+'T10'!H12+'T11'!H12+'T12'!H12</f>
        <v>0</v>
      </c>
      <c r="I12" s="10">
        <f t="shared" ref="I12:I75" si="1">$E12*H12/1000000</f>
        <v>0</v>
      </c>
      <c r="J12" s="20">
        <f>'Jessore a'!O6+'Jhikorgacha a'!O6+'Narail a'!O6+'Kalaroa a'!O6+'Satkhira a'!O6+'Khulna a'!O6+'Bagerhat a'!O6+'Magura a'!O6+'T9'!J12+'T10'!J12+'T11'!J12+'T12'!J12</f>
        <v>0</v>
      </c>
      <c r="K12" s="10">
        <f t="shared" ref="K12:K75" si="2">$E12*J12/1000000</f>
        <v>0</v>
      </c>
      <c r="L12" s="26">
        <f t="shared" ref="L12:L75" si="3">F12+H12+J12</f>
        <v>1000</v>
      </c>
      <c r="M12" s="42">
        <f t="shared" ref="M12:M75" si="4">G12+I12+K12</f>
        <v>8.6999999999999994E-2</v>
      </c>
      <c r="N12" s="20">
        <f>'Jessore a'!S6+'Jhikorgacha a'!S6+'Narail a'!S6+'Kalaroa a'!S6+'Satkhira a'!S6+'Khulna a'!S6+'Bagerhat a'!S6+'Magura a'!S6+'T9'!N12+'T10'!N12+'T11'!N12+'T12'!N12</f>
        <v>0</v>
      </c>
      <c r="O12" s="10">
        <f t="shared" ref="O12:O75" si="5">$E12*N12/1000000</f>
        <v>0</v>
      </c>
      <c r="P12" s="20">
        <f>'Jessore a'!U6+'Jhikorgacha a'!U6+'Narail a'!U6+'Kalaroa a'!U6+'Satkhira a'!U6+'Khulna a'!U6+'Bagerhat a'!U6+'Magura a'!U6+'T9'!P12+'T10'!P12+'T11'!P12+'T12'!P12</f>
        <v>0</v>
      </c>
      <c r="Q12" s="10">
        <f t="shared" ref="Q12:Q75" si="6">$E12*P12/1000000</f>
        <v>0</v>
      </c>
      <c r="R12" s="20">
        <f>'Jessore a'!W6+'Jhikorgacha a'!W6+'Narail a'!W6+'Kalaroa a'!W6+'Satkhira a'!W6+'Khulna a'!W6+'Bagerhat a'!W6+'Magura a'!W6+'T9'!R12+'T10'!R12+'T11'!R12+'T12'!R12</f>
        <v>1000</v>
      </c>
      <c r="S12" s="10">
        <f t="shared" ref="S12:S75" si="7">$E12*R12/1000000</f>
        <v>8.6999999999999994E-2</v>
      </c>
      <c r="T12" s="26">
        <f t="shared" ref="T12:T75" si="8">N12+P12+R12</f>
        <v>1000</v>
      </c>
      <c r="U12" s="42">
        <f t="shared" ref="U12:U75" si="9">O12+Q12+S12</f>
        <v>8.6999999999999994E-2</v>
      </c>
      <c r="V12" s="20">
        <f>'Jessore a'!AA6+'Jhikorgacha a'!AA6+'Narail a'!AA6+'Kalaroa a'!AA6+'Satkhira a'!AA6+'Khulna a'!AA6+'Bagerhat a'!AA6+'Magura a'!AA6+'T9'!V12+'T10'!V12+'T11'!V12+'T12'!V12</f>
        <v>200</v>
      </c>
      <c r="W12" s="10">
        <f t="shared" ref="W12:W75" si="10">$E12*V12/1000000</f>
        <v>1.7399999999999999E-2</v>
      </c>
      <c r="X12" s="20">
        <f>'Jessore a'!AC6+'Jhikorgacha a'!AC6+'Narail a'!AC6+'Kalaroa a'!AC6+'Satkhira a'!AC6+'Khulna a'!AC6+'Bagerhat a'!AC6+'Magura a'!AC6+'T9'!X12+'T10'!X12+'T11'!X12+'T12'!X12</f>
        <v>0</v>
      </c>
      <c r="Y12" s="10">
        <f t="shared" ref="Y12:Y75" si="11">$E12*X12/1000000</f>
        <v>0</v>
      </c>
      <c r="Z12" s="20">
        <f>'Jessore a'!AE6+'Jhikorgacha a'!AE6+'Narail a'!AE6+'Kalaroa a'!AE6+'Satkhira a'!AE6+'Khulna a'!AE6+'Bagerhat a'!AE6+'Magura a'!AE6+'T9'!Z12+'T10'!Z12+'T11'!Z12+'T12'!Z12</f>
        <v>0</v>
      </c>
      <c r="AA12" s="10">
        <f t="shared" ref="AA12:AA75" si="12">$E12*Z12/1000000</f>
        <v>0</v>
      </c>
      <c r="AB12" s="26">
        <f t="shared" ref="AB12:AB75" si="13">V12+X12+Z12</f>
        <v>200</v>
      </c>
      <c r="AC12" s="42">
        <f t="shared" ref="AC12:AC75" si="14">W12+Y12+AA12</f>
        <v>1.7399999999999999E-2</v>
      </c>
      <c r="AD12" s="20">
        <f>'Jessore a'!AI6+'Jhikorgacha a'!AI6+'Narail a'!AI6+'Kalaroa a'!AI6+'Satkhira a'!AI6+'Khulna a'!AI6+'Bagerhat a'!AI6+'Magura a'!AI6+'T9'!AD12+'T10'!AD12+'T11'!AD12+'T12'!AD12</f>
        <v>0</v>
      </c>
      <c r="AE12" s="10">
        <f t="shared" ref="AE12:AE75" si="15">$E12*AD12/1000000</f>
        <v>0</v>
      </c>
      <c r="AF12" s="20">
        <f>'Jessore a'!AK6+'Jhikorgacha a'!AK6+'Narail a'!AK6+'Kalaroa a'!AK6+'Satkhira a'!AK6+'Khulna a'!AK6+'Bagerhat a'!AK6+'Magura a'!AK6+'T9'!AF12+'T10'!AF12+'T11'!AF12+'T12'!AF12</f>
        <v>0</v>
      </c>
      <c r="AG12" s="10">
        <f t="shared" ref="AG12:AG75" si="16">$E12*AF12/1000000</f>
        <v>0</v>
      </c>
      <c r="AH12" s="20">
        <f>'Jessore a'!AM6+'Jhikorgacha a'!AM6+'Narail a'!AM6+'Kalaroa a'!AM6+'Satkhira a'!AM6+'Khulna a'!AM6+'Bagerhat a'!AM6+'Magura a'!AM6+'T9'!AH12+'T10'!AH12+'T11'!AH12+'T12'!AH12</f>
        <v>5500</v>
      </c>
      <c r="AI12" s="10">
        <f t="shared" ref="AI12:AI75" si="17">$E12*AH12/1000000</f>
        <v>0.47849999999999998</v>
      </c>
      <c r="AJ12" s="26">
        <f t="shared" ref="AJ12:AJ75" si="18">AD12+AF12+AH12</f>
        <v>5500</v>
      </c>
      <c r="AK12" s="42">
        <f t="shared" ref="AK12:AK75" si="19">AE12+AG12+AI12</f>
        <v>0.47849999999999998</v>
      </c>
      <c r="AL12" s="26">
        <f t="shared" ref="AL12:AL75" si="20">L12+T12+AB12+AJ12</f>
        <v>7700</v>
      </c>
      <c r="AM12" s="42">
        <f t="shared" ref="AM12:AM75" si="21">M12+U12+AC12+AK12</f>
        <v>0.66989999999999994</v>
      </c>
    </row>
    <row r="13" spans="1:45" s="15" customFormat="1" ht="19.5" customHeight="1">
      <c r="A13" s="13">
        <v>3</v>
      </c>
      <c r="B13" s="9" t="s">
        <v>97</v>
      </c>
      <c r="C13" s="13" t="s">
        <v>18</v>
      </c>
      <c r="D13" s="36">
        <v>100</v>
      </c>
      <c r="E13" s="11">
        <v>76</v>
      </c>
      <c r="F13" s="20">
        <f>'Jessore a'!K7+'Jhikorgacha a'!K7+'Narail a'!K7+'Kalaroa a'!K7+'Satkhira a'!K7+'Khulna a'!K7+'Bagerhat a'!K7+'Magura a'!K7+'T9'!F13+'T10'!F13+'T11'!F13+'T12'!F13</f>
        <v>6200</v>
      </c>
      <c r="G13" s="10">
        <f t="shared" si="0"/>
        <v>0.47120000000000001</v>
      </c>
      <c r="H13" s="20">
        <f>'Jessore a'!M7+'Jhikorgacha a'!M7+'Narail a'!M7+'Kalaroa a'!M7+'Satkhira a'!M7+'Khulna a'!M7+'Bagerhat a'!M7+'Magura a'!M7+'T9'!H13+'T10'!H13+'T11'!H13+'T12'!H13</f>
        <v>680</v>
      </c>
      <c r="I13" s="10">
        <f t="shared" si="1"/>
        <v>5.1679999999999997E-2</v>
      </c>
      <c r="J13" s="20">
        <f>'Jessore a'!O7+'Jhikorgacha a'!O7+'Narail a'!O7+'Kalaroa a'!O7+'Satkhira a'!O7+'Khulna a'!O7+'Bagerhat a'!O7+'Magura a'!O7+'T9'!J13+'T10'!J13+'T11'!J13+'T12'!J13</f>
        <v>0</v>
      </c>
      <c r="K13" s="10">
        <f t="shared" si="2"/>
        <v>0</v>
      </c>
      <c r="L13" s="26">
        <f t="shared" si="3"/>
        <v>6880</v>
      </c>
      <c r="M13" s="42">
        <f t="shared" si="4"/>
        <v>0.52288000000000001</v>
      </c>
      <c r="N13" s="20">
        <f>'Jessore a'!S7+'Jhikorgacha a'!S7+'Narail a'!S7+'Kalaroa a'!S7+'Satkhira a'!S7+'Khulna a'!S7+'Bagerhat a'!S7+'Magura a'!S7+'T9'!N13+'T10'!N13+'T11'!N13+'T12'!N13</f>
        <v>0</v>
      </c>
      <c r="O13" s="10">
        <f t="shared" si="5"/>
        <v>0</v>
      </c>
      <c r="P13" s="20">
        <f>'Jessore a'!U7+'Jhikorgacha a'!U7+'Narail a'!U7+'Kalaroa a'!U7+'Satkhira a'!U7+'Khulna a'!U7+'Bagerhat a'!U7+'Magura a'!U7+'T9'!P13+'T10'!P13+'T11'!P13+'T12'!P13</f>
        <v>300</v>
      </c>
      <c r="Q13" s="10">
        <f t="shared" si="6"/>
        <v>2.2800000000000001E-2</v>
      </c>
      <c r="R13" s="20">
        <f>'Jessore a'!W7+'Jhikorgacha a'!W7+'Narail a'!W7+'Kalaroa a'!W7+'Satkhira a'!W7+'Khulna a'!W7+'Bagerhat a'!W7+'Magura a'!W7+'T9'!R13+'T10'!R13+'T11'!R13+'T12'!R13</f>
        <v>3600</v>
      </c>
      <c r="S13" s="10">
        <f t="shared" si="7"/>
        <v>0.27360000000000001</v>
      </c>
      <c r="T13" s="26">
        <f t="shared" si="8"/>
        <v>3900</v>
      </c>
      <c r="U13" s="42">
        <f t="shared" si="9"/>
        <v>0.2964</v>
      </c>
      <c r="V13" s="20">
        <f>'Jessore a'!AA7+'Jhikorgacha a'!AA7+'Narail a'!AA7+'Kalaroa a'!AA7+'Satkhira a'!AA7+'Khulna a'!AA7+'Bagerhat a'!AA7+'Magura a'!AA7+'T9'!V13+'T10'!V13+'T11'!V13+'T12'!V13</f>
        <v>3096</v>
      </c>
      <c r="W13" s="10">
        <f t="shared" si="10"/>
        <v>0.23529600000000001</v>
      </c>
      <c r="X13" s="20">
        <f>'Jessore a'!AC7+'Jhikorgacha a'!AC7+'Narail a'!AC7+'Kalaroa a'!AC7+'Satkhira a'!AC7+'Khulna a'!AC7+'Bagerhat a'!AC7+'Magura a'!AC7+'T9'!X13+'T10'!X13+'T11'!X13+'T12'!X13</f>
        <v>800</v>
      </c>
      <c r="Y13" s="10">
        <f t="shared" si="11"/>
        <v>6.08E-2</v>
      </c>
      <c r="Z13" s="20">
        <f>'Jessore a'!AE7+'Jhikorgacha a'!AE7+'Narail a'!AE7+'Kalaroa a'!AE7+'Satkhira a'!AE7+'Khulna a'!AE7+'Bagerhat a'!AE7+'Magura a'!AE7+'T9'!Z13+'T10'!Z13+'T11'!Z13+'T12'!Z13</f>
        <v>100</v>
      </c>
      <c r="AA13" s="10">
        <f t="shared" si="12"/>
        <v>7.6E-3</v>
      </c>
      <c r="AB13" s="26">
        <f t="shared" si="13"/>
        <v>3996</v>
      </c>
      <c r="AC13" s="42">
        <f t="shared" si="14"/>
        <v>0.30369600000000002</v>
      </c>
      <c r="AD13" s="20">
        <f>'Jessore a'!AI7+'Jhikorgacha a'!AI7+'Narail a'!AI7+'Kalaroa a'!AI7+'Satkhira a'!AI7+'Khulna a'!AI7+'Bagerhat a'!AI7+'Magura a'!AI7+'T9'!AD13+'T10'!AD13+'T11'!AD13+'T12'!AD13</f>
        <v>0</v>
      </c>
      <c r="AE13" s="10">
        <f t="shared" si="15"/>
        <v>0</v>
      </c>
      <c r="AF13" s="20">
        <f>'Jessore a'!AK7+'Jhikorgacha a'!AK7+'Narail a'!AK7+'Kalaroa a'!AK7+'Satkhira a'!AK7+'Khulna a'!AK7+'Bagerhat a'!AK7+'Magura a'!AK7+'T9'!AF13+'T10'!AF13+'T11'!AF13+'T12'!AF13</f>
        <v>240</v>
      </c>
      <c r="AG13" s="10">
        <f t="shared" si="16"/>
        <v>1.8239999999999999E-2</v>
      </c>
      <c r="AH13" s="20">
        <f>'Jessore a'!AM7+'Jhikorgacha a'!AM7+'Narail a'!AM7+'Kalaroa a'!AM7+'Satkhira a'!AM7+'Khulna a'!AM7+'Bagerhat a'!AM7+'Magura a'!AM7+'T9'!AH13+'T10'!AH13+'T11'!AH13+'T12'!AH13</f>
        <v>9120</v>
      </c>
      <c r="AI13" s="10">
        <f t="shared" si="17"/>
        <v>0.69311999999999996</v>
      </c>
      <c r="AJ13" s="26">
        <f t="shared" si="18"/>
        <v>9360</v>
      </c>
      <c r="AK13" s="42">
        <f t="shared" si="19"/>
        <v>0.71135999999999999</v>
      </c>
      <c r="AL13" s="26">
        <f t="shared" si="20"/>
        <v>24136</v>
      </c>
      <c r="AM13" s="42">
        <f t="shared" si="21"/>
        <v>1.834336</v>
      </c>
    </row>
    <row r="14" spans="1:45" s="15" customFormat="1" ht="19.5" customHeight="1">
      <c r="A14" s="31">
        <v>4</v>
      </c>
      <c r="B14" s="9" t="s">
        <v>97</v>
      </c>
      <c r="C14" s="13" t="s">
        <v>19</v>
      </c>
      <c r="D14" s="36">
        <v>500</v>
      </c>
      <c r="E14" s="11">
        <v>330</v>
      </c>
      <c r="F14" s="20">
        <f>'Jessore a'!K8+'Jhikorgacha a'!K8+'Narail a'!K8+'Kalaroa a'!K8+'Satkhira a'!K8+'Khulna a'!K8+'Bagerhat a'!K8+'Magura a'!K8+'T9'!F14+'T10'!F14+'T11'!F14+'T12'!F14</f>
        <v>590</v>
      </c>
      <c r="G14" s="10">
        <f t="shared" si="0"/>
        <v>0.19470000000000001</v>
      </c>
      <c r="H14" s="20">
        <f>'Jessore a'!M8+'Jhikorgacha a'!M8+'Narail a'!M8+'Kalaroa a'!M8+'Satkhira a'!M8+'Khulna a'!M8+'Bagerhat a'!M8+'Magura a'!M8+'T9'!H14+'T10'!H14+'T11'!H14+'T12'!H14</f>
        <v>0</v>
      </c>
      <c r="I14" s="10">
        <f t="shared" si="1"/>
        <v>0</v>
      </c>
      <c r="J14" s="20">
        <f>'Jessore a'!O8+'Jhikorgacha a'!O8+'Narail a'!O8+'Kalaroa a'!O8+'Satkhira a'!O8+'Khulna a'!O8+'Bagerhat a'!O8+'Magura a'!O8+'T9'!J14+'T10'!J14+'T11'!J14+'T12'!J14</f>
        <v>0</v>
      </c>
      <c r="K14" s="10">
        <f t="shared" si="2"/>
        <v>0</v>
      </c>
      <c r="L14" s="26">
        <f t="shared" si="3"/>
        <v>590</v>
      </c>
      <c r="M14" s="42">
        <f t="shared" si="4"/>
        <v>0.19470000000000001</v>
      </c>
      <c r="N14" s="20">
        <f>'Jessore a'!S8+'Jhikorgacha a'!S8+'Narail a'!S8+'Kalaroa a'!S8+'Satkhira a'!S8+'Khulna a'!S8+'Bagerhat a'!S8+'Magura a'!S8+'T9'!N14+'T10'!N14+'T11'!N14+'T12'!N14</f>
        <v>0</v>
      </c>
      <c r="O14" s="10">
        <f t="shared" si="5"/>
        <v>0</v>
      </c>
      <c r="P14" s="20">
        <f>'Jessore a'!U8+'Jhikorgacha a'!U8+'Narail a'!U8+'Kalaroa a'!U8+'Satkhira a'!U8+'Khulna a'!U8+'Bagerhat a'!U8+'Magura a'!U8+'T9'!P14+'T10'!P14+'T11'!P14+'T12'!P14</f>
        <v>0</v>
      </c>
      <c r="Q14" s="10">
        <f t="shared" si="6"/>
        <v>0</v>
      </c>
      <c r="R14" s="20">
        <f>'Jessore a'!W8+'Jhikorgacha a'!W8+'Narail a'!W8+'Kalaroa a'!W8+'Satkhira a'!W8+'Khulna a'!W8+'Bagerhat a'!W8+'Magura a'!W8+'T9'!R14+'T10'!R14+'T11'!R14+'T12'!R14</f>
        <v>220</v>
      </c>
      <c r="S14" s="10">
        <f t="shared" si="7"/>
        <v>7.2599999999999998E-2</v>
      </c>
      <c r="T14" s="26">
        <f t="shared" si="8"/>
        <v>220</v>
      </c>
      <c r="U14" s="42">
        <f t="shared" si="9"/>
        <v>7.2599999999999998E-2</v>
      </c>
      <c r="V14" s="20">
        <f>'Jessore a'!AA8+'Jhikorgacha a'!AA8+'Narail a'!AA8+'Kalaroa a'!AA8+'Satkhira a'!AA8+'Khulna a'!AA8+'Bagerhat a'!AA8+'Magura a'!AA8+'T9'!V14+'T10'!V14+'T11'!V14+'T12'!V14</f>
        <v>240</v>
      </c>
      <c r="W14" s="10">
        <f t="shared" si="10"/>
        <v>7.9200000000000007E-2</v>
      </c>
      <c r="X14" s="20">
        <f>'Jessore a'!AC8+'Jhikorgacha a'!AC8+'Narail a'!AC8+'Kalaroa a'!AC8+'Satkhira a'!AC8+'Khulna a'!AC8+'Bagerhat a'!AC8+'Magura a'!AC8+'T9'!X14+'T10'!X14+'T11'!X14+'T12'!X14</f>
        <v>100</v>
      </c>
      <c r="Y14" s="10">
        <f t="shared" si="11"/>
        <v>3.3000000000000002E-2</v>
      </c>
      <c r="Z14" s="20">
        <f>'Jessore a'!AE8+'Jhikorgacha a'!AE8+'Narail a'!AE8+'Kalaroa a'!AE8+'Satkhira a'!AE8+'Khulna a'!AE8+'Bagerhat a'!AE8+'Magura a'!AE8+'T9'!Z14+'T10'!Z14+'T11'!Z14+'T12'!Z14</f>
        <v>0</v>
      </c>
      <c r="AA14" s="10">
        <f t="shared" si="12"/>
        <v>0</v>
      </c>
      <c r="AB14" s="26">
        <f t="shared" si="13"/>
        <v>340</v>
      </c>
      <c r="AC14" s="42">
        <f t="shared" si="14"/>
        <v>0.11220000000000001</v>
      </c>
      <c r="AD14" s="20">
        <f>'Jessore a'!AI8+'Jhikorgacha a'!AI8+'Narail a'!AI8+'Kalaroa a'!AI8+'Satkhira a'!AI8+'Khulna a'!AI8+'Bagerhat a'!AI8+'Magura a'!AI8+'T9'!AD14+'T10'!AD14+'T11'!AD14+'T12'!AD14</f>
        <v>0</v>
      </c>
      <c r="AE14" s="10">
        <f t="shared" si="15"/>
        <v>0</v>
      </c>
      <c r="AF14" s="20">
        <f>'Jessore a'!AK8+'Jhikorgacha a'!AK8+'Narail a'!AK8+'Kalaroa a'!AK8+'Satkhira a'!AK8+'Khulna a'!AK8+'Bagerhat a'!AK8+'Magura a'!AK8+'T9'!AF14+'T10'!AF14+'T11'!AF14+'T12'!AF14</f>
        <v>48</v>
      </c>
      <c r="AG14" s="10">
        <f t="shared" si="16"/>
        <v>1.584E-2</v>
      </c>
      <c r="AH14" s="20">
        <f>'Jessore a'!AM8+'Jhikorgacha a'!AM8+'Narail a'!AM8+'Kalaroa a'!AM8+'Satkhira a'!AM8+'Khulna a'!AM8+'Bagerhat a'!AM8+'Magura a'!AM8+'T9'!AH14+'T10'!AH14+'T11'!AH14+'T12'!AH14</f>
        <v>568</v>
      </c>
      <c r="AI14" s="10">
        <f t="shared" si="17"/>
        <v>0.18744</v>
      </c>
      <c r="AJ14" s="26">
        <f t="shared" si="18"/>
        <v>616</v>
      </c>
      <c r="AK14" s="42">
        <f t="shared" si="19"/>
        <v>0.20327999999999999</v>
      </c>
      <c r="AL14" s="26">
        <f t="shared" si="20"/>
        <v>1766</v>
      </c>
      <c r="AM14" s="42">
        <f t="shared" si="21"/>
        <v>0.58277999999999996</v>
      </c>
    </row>
    <row r="15" spans="1:45" s="15" customFormat="1" ht="27" customHeight="1">
      <c r="A15" s="13">
        <v>5</v>
      </c>
      <c r="B15" s="9" t="s">
        <v>98</v>
      </c>
      <c r="C15" s="13" t="s">
        <v>20</v>
      </c>
      <c r="D15" s="36">
        <v>25</v>
      </c>
      <c r="E15" s="11">
        <v>28</v>
      </c>
      <c r="F15" s="20">
        <f>'Jessore a'!K9+'Jhikorgacha a'!K9+'Narail a'!K9+'Kalaroa a'!K9+'Satkhira a'!K9+'Khulna a'!K9+'Bagerhat a'!K9+'Magura a'!K9+'T9'!F15+'T10'!F15+'T11'!F15+'T12'!F15</f>
        <v>6800</v>
      </c>
      <c r="G15" s="10">
        <f t="shared" si="0"/>
        <v>0.19040000000000001</v>
      </c>
      <c r="H15" s="20">
        <f>'Jessore a'!M9+'Jhikorgacha a'!M9+'Narail a'!M9+'Kalaroa a'!M9+'Satkhira a'!M9+'Khulna a'!M9+'Bagerhat a'!M9+'Magura a'!M9+'T9'!H15+'T10'!H15+'T11'!H15+'T12'!H15</f>
        <v>2700</v>
      </c>
      <c r="I15" s="10">
        <f t="shared" si="1"/>
        <v>7.5600000000000001E-2</v>
      </c>
      <c r="J15" s="20">
        <f>'Jessore a'!O9+'Jhikorgacha a'!O9+'Narail a'!O9+'Kalaroa a'!O9+'Satkhira a'!O9+'Khulna a'!O9+'Bagerhat a'!O9+'Magura a'!O9+'T9'!J15+'T10'!J15+'T11'!J15+'T12'!J15</f>
        <v>0</v>
      </c>
      <c r="K15" s="10">
        <f t="shared" si="2"/>
        <v>0</v>
      </c>
      <c r="L15" s="26">
        <f t="shared" si="3"/>
        <v>9500</v>
      </c>
      <c r="M15" s="42">
        <f t="shared" si="4"/>
        <v>0.26600000000000001</v>
      </c>
      <c r="N15" s="20">
        <f>'Jessore a'!S9+'Jhikorgacha a'!S9+'Narail a'!S9+'Kalaroa a'!S9+'Satkhira a'!S9+'Khulna a'!S9+'Bagerhat a'!S9+'Magura a'!S9+'T9'!N15+'T10'!N15+'T11'!N15+'T12'!N15</f>
        <v>0</v>
      </c>
      <c r="O15" s="10">
        <f t="shared" si="5"/>
        <v>0</v>
      </c>
      <c r="P15" s="20">
        <f>'Jessore a'!U9+'Jhikorgacha a'!U9+'Narail a'!U9+'Kalaroa a'!U9+'Satkhira a'!U9+'Khulna a'!U9+'Bagerhat a'!U9+'Magura a'!U9+'T9'!P15+'T10'!P15+'T11'!P15+'T12'!P15</f>
        <v>100</v>
      </c>
      <c r="Q15" s="10">
        <f t="shared" si="6"/>
        <v>2.8E-3</v>
      </c>
      <c r="R15" s="20">
        <f>'Jessore a'!W9+'Jhikorgacha a'!W9+'Narail a'!W9+'Kalaroa a'!W9+'Satkhira a'!W9+'Khulna a'!W9+'Bagerhat a'!W9+'Magura a'!W9+'T9'!R15+'T10'!R15+'T11'!R15+'T12'!R15</f>
        <v>3200</v>
      </c>
      <c r="S15" s="10">
        <f t="shared" si="7"/>
        <v>8.9599999999999999E-2</v>
      </c>
      <c r="T15" s="26">
        <f t="shared" si="8"/>
        <v>3300</v>
      </c>
      <c r="U15" s="42">
        <f t="shared" si="9"/>
        <v>9.2399999999999996E-2</v>
      </c>
      <c r="V15" s="20">
        <f>'Jessore a'!AA9+'Jhikorgacha a'!AA9+'Narail a'!AA9+'Kalaroa a'!AA9+'Satkhira a'!AA9+'Khulna a'!AA9+'Bagerhat a'!AA9+'Magura a'!AA9+'T9'!V15+'T10'!V15+'T11'!V15+'T12'!V15</f>
        <v>6680</v>
      </c>
      <c r="W15" s="10">
        <f t="shared" si="10"/>
        <v>0.18704000000000001</v>
      </c>
      <c r="X15" s="20">
        <f>'Jessore a'!AC9+'Jhikorgacha a'!AC9+'Narail a'!AC9+'Kalaroa a'!AC9+'Satkhira a'!AC9+'Khulna a'!AC9+'Bagerhat a'!AC9+'Magura a'!AC9+'T9'!X15+'T10'!X15+'T11'!X15+'T12'!X15</f>
        <v>2520</v>
      </c>
      <c r="Y15" s="10">
        <f t="shared" si="11"/>
        <v>7.0559999999999998E-2</v>
      </c>
      <c r="Z15" s="20">
        <f>'Jessore a'!AE9+'Jhikorgacha a'!AE9+'Narail a'!AE9+'Kalaroa a'!AE9+'Satkhira a'!AE9+'Khulna a'!AE9+'Bagerhat a'!AE9+'Magura a'!AE9+'T9'!Z15+'T10'!Z15+'T11'!Z15+'T12'!Z15</f>
        <v>230</v>
      </c>
      <c r="AA15" s="10">
        <f t="shared" si="12"/>
        <v>6.4400000000000004E-3</v>
      </c>
      <c r="AB15" s="26">
        <f t="shared" si="13"/>
        <v>9430</v>
      </c>
      <c r="AC15" s="42">
        <f t="shared" si="14"/>
        <v>0.26404</v>
      </c>
      <c r="AD15" s="20">
        <f>'Jessore a'!AI9+'Jhikorgacha a'!AI9+'Narail a'!AI9+'Kalaroa a'!AI9+'Satkhira a'!AI9+'Khulna a'!AI9+'Bagerhat a'!AI9+'Magura a'!AI9+'T9'!AD15+'T10'!AD15+'T11'!AD15+'T12'!AD15</f>
        <v>0</v>
      </c>
      <c r="AE15" s="10">
        <f t="shared" si="15"/>
        <v>0</v>
      </c>
      <c r="AF15" s="20">
        <f>'Jessore a'!AK9+'Jhikorgacha a'!AK9+'Narail a'!AK9+'Kalaroa a'!AK9+'Satkhira a'!AK9+'Khulna a'!AK9+'Bagerhat a'!AK9+'Magura a'!AK9+'T9'!AF15+'T10'!AF15+'T11'!AF15+'T12'!AF15</f>
        <v>0</v>
      </c>
      <c r="AG15" s="10">
        <f t="shared" si="16"/>
        <v>0</v>
      </c>
      <c r="AH15" s="20">
        <f>'Jessore a'!AM9+'Jhikorgacha a'!AM9+'Narail a'!AM9+'Kalaroa a'!AM9+'Satkhira a'!AM9+'Khulna a'!AM9+'Bagerhat a'!AM9+'Magura a'!AM9+'T9'!AH15+'T10'!AH15+'T11'!AH15+'T12'!AH15</f>
        <v>10200</v>
      </c>
      <c r="AI15" s="10">
        <f t="shared" si="17"/>
        <v>0.28560000000000002</v>
      </c>
      <c r="AJ15" s="26">
        <f t="shared" si="18"/>
        <v>10200</v>
      </c>
      <c r="AK15" s="42">
        <f t="shared" si="19"/>
        <v>0.28560000000000002</v>
      </c>
      <c r="AL15" s="26">
        <f t="shared" si="20"/>
        <v>32430</v>
      </c>
      <c r="AM15" s="42">
        <f t="shared" si="21"/>
        <v>0.90803999999999996</v>
      </c>
    </row>
    <row r="16" spans="1:45" s="15" customFormat="1" ht="19.5" customHeight="1">
      <c r="A16" s="13">
        <v>6</v>
      </c>
      <c r="B16" s="9" t="s">
        <v>98</v>
      </c>
      <c r="C16" s="13" t="s">
        <v>21</v>
      </c>
      <c r="D16" s="36">
        <v>100</v>
      </c>
      <c r="E16" s="11">
        <v>100</v>
      </c>
      <c r="F16" s="20">
        <f>'Jessore a'!K10+'Jhikorgacha a'!K10+'Narail a'!K10+'Kalaroa a'!K10+'Satkhira a'!K10+'Khulna a'!K10+'Bagerhat a'!K10+'Magura a'!K10+'T9'!F16+'T10'!F16+'T11'!F16+'T12'!F16</f>
        <v>3000</v>
      </c>
      <c r="G16" s="10">
        <f t="shared" si="0"/>
        <v>0.3</v>
      </c>
      <c r="H16" s="20">
        <f>'Jessore a'!M10+'Jhikorgacha a'!M10+'Narail a'!M10+'Kalaroa a'!M10+'Satkhira a'!M10+'Khulna a'!M10+'Bagerhat a'!M10+'Magura a'!M10+'T9'!H16+'T10'!H16+'T11'!H16+'T12'!H16</f>
        <v>0</v>
      </c>
      <c r="I16" s="10">
        <f t="shared" si="1"/>
        <v>0</v>
      </c>
      <c r="J16" s="20">
        <f>'Jessore a'!O10+'Jhikorgacha a'!O10+'Narail a'!O10+'Kalaroa a'!O10+'Satkhira a'!O10+'Khulna a'!O10+'Bagerhat a'!O10+'Magura a'!O10+'T9'!J16+'T10'!J16+'T11'!J16+'T12'!J16</f>
        <v>0</v>
      </c>
      <c r="K16" s="10">
        <f t="shared" si="2"/>
        <v>0</v>
      </c>
      <c r="L16" s="26">
        <f t="shared" si="3"/>
        <v>3000</v>
      </c>
      <c r="M16" s="42">
        <f t="shared" si="4"/>
        <v>0.3</v>
      </c>
      <c r="N16" s="20">
        <f>'Jessore a'!S10+'Jhikorgacha a'!S10+'Narail a'!S10+'Kalaroa a'!S10+'Satkhira a'!S10+'Khulna a'!S10+'Bagerhat a'!S10+'Magura a'!S10+'T9'!N16+'T10'!N16+'T11'!N16+'T12'!N16</f>
        <v>0</v>
      </c>
      <c r="O16" s="10">
        <f t="shared" si="5"/>
        <v>0</v>
      </c>
      <c r="P16" s="20">
        <f>'Jessore a'!U10+'Jhikorgacha a'!U10+'Narail a'!U10+'Kalaroa a'!U10+'Satkhira a'!U10+'Khulna a'!U10+'Bagerhat a'!U10+'Magura a'!U10+'T9'!P16+'T10'!P16+'T11'!P16+'T12'!P16</f>
        <v>0</v>
      </c>
      <c r="Q16" s="10">
        <f t="shared" si="6"/>
        <v>0</v>
      </c>
      <c r="R16" s="20">
        <f>'Jessore a'!W10+'Jhikorgacha a'!W10+'Narail a'!W10+'Kalaroa a'!W10+'Satkhira a'!W10+'Khulna a'!W10+'Bagerhat a'!W10+'Magura a'!W10+'T9'!R16+'T10'!R16+'T11'!R16+'T12'!R16</f>
        <v>200</v>
      </c>
      <c r="S16" s="10">
        <f t="shared" si="7"/>
        <v>0.02</v>
      </c>
      <c r="T16" s="26">
        <f t="shared" si="8"/>
        <v>200</v>
      </c>
      <c r="U16" s="42">
        <f t="shared" si="9"/>
        <v>0.02</v>
      </c>
      <c r="V16" s="20">
        <f>'Jessore a'!AA10+'Jhikorgacha a'!AA10+'Narail a'!AA10+'Kalaroa a'!AA10+'Satkhira a'!AA10+'Khulna a'!AA10+'Bagerhat a'!AA10+'Magura a'!AA10+'T9'!V16+'T10'!V16+'T11'!V16+'T12'!V16</f>
        <v>300</v>
      </c>
      <c r="W16" s="10">
        <f t="shared" si="10"/>
        <v>0.03</v>
      </c>
      <c r="X16" s="20">
        <f>'Jessore a'!AC10+'Jhikorgacha a'!AC10+'Narail a'!AC10+'Kalaroa a'!AC10+'Satkhira a'!AC10+'Khulna a'!AC10+'Bagerhat a'!AC10+'Magura a'!AC10+'T9'!X16+'T10'!X16+'T11'!X16+'T12'!X16</f>
        <v>0</v>
      </c>
      <c r="Y16" s="10">
        <f t="shared" si="11"/>
        <v>0</v>
      </c>
      <c r="Z16" s="20">
        <f>'Jessore a'!AE10+'Jhikorgacha a'!AE10+'Narail a'!AE10+'Kalaroa a'!AE10+'Satkhira a'!AE10+'Khulna a'!AE10+'Bagerhat a'!AE10+'Magura a'!AE10+'T9'!Z16+'T10'!Z16+'T11'!Z16+'T12'!Z16</f>
        <v>0</v>
      </c>
      <c r="AA16" s="10">
        <f t="shared" si="12"/>
        <v>0</v>
      </c>
      <c r="AB16" s="26">
        <f t="shared" si="13"/>
        <v>300</v>
      </c>
      <c r="AC16" s="42">
        <f t="shared" si="14"/>
        <v>0.03</v>
      </c>
      <c r="AD16" s="20">
        <f>'Jessore a'!AI10+'Jhikorgacha a'!AI10+'Narail a'!AI10+'Kalaroa a'!AI10+'Satkhira a'!AI10+'Khulna a'!AI10+'Bagerhat a'!AI10+'Magura a'!AI10+'T9'!AD16+'T10'!AD16+'T11'!AD16+'T12'!AD16</f>
        <v>0</v>
      </c>
      <c r="AE16" s="10">
        <f t="shared" si="15"/>
        <v>0</v>
      </c>
      <c r="AF16" s="20">
        <f>'Jessore a'!AK10+'Jhikorgacha a'!AK10+'Narail a'!AK10+'Kalaroa a'!AK10+'Satkhira a'!AK10+'Khulna a'!AK10+'Bagerhat a'!AK10+'Magura a'!AK10+'T9'!AF16+'T10'!AF16+'T11'!AF16+'T12'!AF16</f>
        <v>0</v>
      </c>
      <c r="AG16" s="10">
        <f t="shared" si="16"/>
        <v>0</v>
      </c>
      <c r="AH16" s="20">
        <f>'Jessore a'!AM10+'Jhikorgacha a'!AM10+'Narail a'!AM10+'Kalaroa a'!AM10+'Satkhira a'!AM10+'Khulna a'!AM10+'Bagerhat a'!AM10+'Magura a'!AM10+'T9'!AH16+'T10'!AH16+'T11'!AH16+'T12'!AH16</f>
        <v>0</v>
      </c>
      <c r="AI16" s="10">
        <f t="shared" si="17"/>
        <v>0</v>
      </c>
      <c r="AJ16" s="26">
        <f t="shared" si="18"/>
        <v>0</v>
      </c>
      <c r="AK16" s="42">
        <f t="shared" si="19"/>
        <v>0</v>
      </c>
      <c r="AL16" s="26">
        <f t="shared" si="20"/>
        <v>3500</v>
      </c>
      <c r="AM16" s="42">
        <f t="shared" si="21"/>
        <v>0.35</v>
      </c>
    </row>
    <row r="17" spans="1:39" s="15" customFormat="1" ht="19.5" customHeight="1">
      <c r="A17" s="31">
        <v>7</v>
      </c>
      <c r="B17" s="9" t="s">
        <v>99</v>
      </c>
      <c r="C17" s="13" t="s">
        <v>22</v>
      </c>
      <c r="D17" s="36">
        <v>50</v>
      </c>
      <c r="E17" s="11">
        <v>88</v>
      </c>
      <c r="F17" s="20">
        <f>'Jessore a'!K11+'Jhikorgacha a'!K11+'Narail a'!K11+'Kalaroa a'!K11+'Satkhira a'!K11+'Khulna a'!K11+'Bagerhat a'!K11+'Magura a'!K11+'T9'!F17+'T10'!F17+'T11'!F17+'T12'!F17</f>
        <v>330</v>
      </c>
      <c r="G17" s="10">
        <f t="shared" si="0"/>
        <v>2.904E-2</v>
      </c>
      <c r="H17" s="20">
        <f>'Jessore a'!M11+'Jhikorgacha a'!M11+'Narail a'!M11+'Kalaroa a'!M11+'Satkhira a'!M11+'Khulna a'!M11+'Bagerhat a'!M11+'Magura a'!M11+'T9'!H17+'T10'!H17+'T11'!H17+'T12'!H17</f>
        <v>0</v>
      </c>
      <c r="I17" s="10">
        <f t="shared" si="1"/>
        <v>0</v>
      </c>
      <c r="J17" s="20">
        <f>'Jessore a'!O11+'Jhikorgacha a'!O11+'Narail a'!O11+'Kalaroa a'!O11+'Satkhira a'!O11+'Khulna a'!O11+'Bagerhat a'!O11+'Magura a'!O11+'T9'!J17+'T10'!J17+'T11'!J17+'T12'!J17</f>
        <v>0</v>
      </c>
      <c r="K17" s="10">
        <f t="shared" si="2"/>
        <v>0</v>
      </c>
      <c r="L17" s="26">
        <f t="shared" si="3"/>
        <v>330</v>
      </c>
      <c r="M17" s="42">
        <f t="shared" si="4"/>
        <v>2.904E-2</v>
      </c>
      <c r="N17" s="20">
        <f>'Jessore a'!S11+'Jhikorgacha a'!S11+'Narail a'!S11+'Kalaroa a'!S11+'Satkhira a'!S11+'Khulna a'!S11+'Bagerhat a'!S11+'Magura a'!S11+'T9'!N17+'T10'!N17+'T11'!N17+'T12'!N17</f>
        <v>0</v>
      </c>
      <c r="O17" s="10">
        <f t="shared" si="5"/>
        <v>0</v>
      </c>
      <c r="P17" s="20">
        <f>'Jessore a'!U11+'Jhikorgacha a'!U11+'Narail a'!U11+'Kalaroa a'!U11+'Satkhira a'!U11+'Khulna a'!U11+'Bagerhat a'!U11+'Magura a'!U11+'T9'!P17+'T10'!P17+'T11'!P17+'T12'!P17</f>
        <v>0</v>
      </c>
      <c r="Q17" s="10">
        <f t="shared" si="6"/>
        <v>0</v>
      </c>
      <c r="R17" s="20">
        <f>'Jessore a'!W11+'Jhikorgacha a'!W11+'Narail a'!W11+'Kalaroa a'!W11+'Satkhira a'!W11+'Khulna a'!W11+'Bagerhat a'!W11+'Magura a'!W11+'T9'!R17+'T10'!R17+'T11'!R17+'T12'!R17</f>
        <v>0</v>
      </c>
      <c r="S17" s="10">
        <f t="shared" si="7"/>
        <v>0</v>
      </c>
      <c r="T17" s="26">
        <f t="shared" si="8"/>
        <v>0</v>
      </c>
      <c r="U17" s="42">
        <f t="shared" si="9"/>
        <v>0</v>
      </c>
      <c r="V17" s="20">
        <f>'Jessore a'!AA11+'Jhikorgacha a'!AA11+'Narail a'!AA11+'Kalaroa a'!AA11+'Satkhira a'!AA11+'Khulna a'!AA11+'Bagerhat a'!AA11+'Magura a'!AA11+'T9'!V17+'T10'!V17+'T11'!V17+'T12'!V17</f>
        <v>0</v>
      </c>
      <c r="W17" s="10">
        <f t="shared" si="10"/>
        <v>0</v>
      </c>
      <c r="X17" s="20">
        <f>'Jessore a'!AC11+'Jhikorgacha a'!AC11+'Narail a'!AC11+'Kalaroa a'!AC11+'Satkhira a'!AC11+'Khulna a'!AC11+'Bagerhat a'!AC11+'Magura a'!AC11+'T9'!X17+'T10'!X17+'T11'!X17+'T12'!X17</f>
        <v>0</v>
      </c>
      <c r="Y17" s="10">
        <f t="shared" si="11"/>
        <v>0</v>
      </c>
      <c r="Z17" s="20">
        <f>'Jessore a'!AE11+'Jhikorgacha a'!AE11+'Narail a'!AE11+'Kalaroa a'!AE11+'Satkhira a'!AE11+'Khulna a'!AE11+'Bagerhat a'!AE11+'Magura a'!AE11+'T9'!Z17+'T10'!Z17+'T11'!Z17+'T12'!Z17</f>
        <v>0</v>
      </c>
      <c r="AA17" s="10">
        <f t="shared" si="12"/>
        <v>0</v>
      </c>
      <c r="AB17" s="26">
        <f t="shared" si="13"/>
        <v>0</v>
      </c>
      <c r="AC17" s="42">
        <f t="shared" si="14"/>
        <v>0</v>
      </c>
      <c r="AD17" s="20">
        <f>'Jessore a'!AI11+'Jhikorgacha a'!AI11+'Narail a'!AI11+'Kalaroa a'!AI11+'Satkhira a'!AI11+'Khulna a'!AI11+'Bagerhat a'!AI11+'Magura a'!AI11+'T9'!AD17+'T10'!AD17+'T11'!AD17+'T12'!AD17</f>
        <v>0</v>
      </c>
      <c r="AE17" s="10">
        <f t="shared" si="15"/>
        <v>0</v>
      </c>
      <c r="AF17" s="20">
        <f>'Jessore a'!AK11+'Jhikorgacha a'!AK11+'Narail a'!AK11+'Kalaroa a'!AK11+'Satkhira a'!AK11+'Khulna a'!AK11+'Bagerhat a'!AK11+'Magura a'!AK11+'T9'!AF17+'T10'!AF17+'T11'!AF17+'T12'!AF17</f>
        <v>420</v>
      </c>
      <c r="AG17" s="10">
        <f t="shared" si="16"/>
        <v>3.696E-2</v>
      </c>
      <c r="AH17" s="20">
        <f>'Jessore a'!AM11+'Jhikorgacha a'!AM11+'Narail a'!AM11+'Kalaroa a'!AM11+'Satkhira a'!AM11+'Khulna a'!AM11+'Bagerhat a'!AM11+'Magura a'!AM11+'T9'!AH17+'T10'!AH17+'T11'!AH17+'T12'!AH17</f>
        <v>200</v>
      </c>
      <c r="AI17" s="10">
        <f t="shared" si="17"/>
        <v>1.7600000000000001E-2</v>
      </c>
      <c r="AJ17" s="26">
        <f t="shared" si="18"/>
        <v>620</v>
      </c>
      <c r="AK17" s="42">
        <f t="shared" si="19"/>
        <v>5.4559999999999997E-2</v>
      </c>
      <c r="AL17" s="26">
        <f t="shared" si="20"/>
        <v>950</v>
      </c>
      <c r="AM17" s="42">
        <f t="shared" si="21"/>
        <v>8.3599999999999994E-2</v>
      </c>
    </row>
    <row r="18" spans="1:39" s="15" customFormat="1" ht="19.5" customHeight="1">
      <c r="A18" s="13">
        <v>8</v>
      </c>
      <c r="B18" s="9" t="s">
        <v>99</v>
      </c>
      <c r="C18" s="13" t="s">
        <v>23</v>
      </c>
      <c r="D18" s="36">
        <v>100</v>
      </c>
      <c r="E18" s="11">
        <v>166</v>
      </c>
      <c r="F18" s="20">
        <f>'Jessore a'!K12+'Jhikorgacha a'!K12+'Narail a'!K12+'Kalaroa a'!K12+'Satkhira a'!K12+'Khulna a'!K12+'Bagerhat a'!K12+'Magura a'!K12+'T9'!F18+'T10'!F18+'T11'!F18+'T12'!F18</f>
        <v>130</v>
      </c>
      <c r="G18" s="10">
        <f t="shared" si="0"/>
        <v>2.1579999999999998E-2</v>
      </c>
      <c r="H18" s="20">
        <f>'Jessore a'!M12+'Jhikorgacha a'!M12+'Narail a'!M12+'Kalaroa a'!M12+'Satkhira a'!M12+'Khulna a'!M12+'Bagerhat a'!M12+'Magura a'!M12+'T9'!H18+'T10'!H18+'T11'!H18+'T12'!H18</f>
        <v>0</v>
      </c>
      <c r="I18" s="10">
        <f t="shared" si="1"/>
        <v>0</v>
      </c>
      <c r="J18" s="20">
        <f>'Jessore a'!O12+'Jhikorgacha a'!O12+'Narail a'!O12+'Kalaroa a'!O12+'Satkhira a'!O12+'Khulna a'!O12+'Bagerhat a'!O12+'Magura a'!O12+'T9'!J18+'T10'!J18+'T11'!J18+'T12'!J18</f>
        <v>0</v>
      </c>
      <c r="K18" s="10">
        <f t="shared" si="2"/>
        <v>0</v>
      </c>
      <c r="L18" s="26">
        <f t="shared" si="3"/>
        <v>130</v>
      </c>
      <c r="M18" s="42">
        <f t="shared" si="4"/>
        <v>2.1579999999999998E-2</v>
      </c>
      <c r="N18" s="20">
        <f>'Jessore a'!S12+'Jhikorgacha a'!S12+'Narail a'!S12+'Kalaroa a'!S12+'Satkhira a'!S12+'Khulna a'!S12+'Bagerhat a'!S12+'Magura a'!S12+'T9'!N18+'T10'!N18+'T11'!N18+'T12'!N18</f>
        <v>0</v>
      </c>
      <c r="O18" s="10">
        <f t="shared" si="5"/>
        <v>0</v>
      </c>
      <c r="P18" s="20">
        <f>'Jessore a'!U12+'Jhikorgacha a'!U12+'Narail a'!U12+'Kalaroa a'!U12+'Satkhira a'!U12+'Khulna a'!U12+'Bagerhat a'!U12+'Magura a'!U12+'T9'!P18+'T10'!P18+'T11'!P18+'T12'!P18</f>
        <v>0</v>
      </c>
      <c r="Q18" s="10">
        <f t="shared" si="6"/>
        <v>0</v>
      </c>
      <c r="R18" s="20">
        <f>'Jessore a'!W12+'Jhikorgacha a'!W12+'Narail a'!W12+'Kalaroa a'!W12+'Satkhira a'!W12+'Khulna a'!W12+'Bagerhat a'!W12+'Magura a'!W12+'T9'!R18+'T10'!R18+'T11'!R18+'T12'!R18</f>
        <v>0</v>
      </c>
      <c r="S18" s="10">
        <f t="shared" si="7"/>
        <v>0</v>
      </c>
      <c r="T18" s="26">
        <f t="shared" si="8"/>
        <v>0</v>
      </c>
      <c r="U18" s="42">
        <f t="shared" si="9"/>
        <v>0</v>
      </c>
      <c r="V18" s="20">
        <f>'Jessore a'!AA12+'Jhikorgacha a'!AA12+'Narail a'!AA12+'Kalaroa a'!AA12+'Satkhira a'!AA12+'Khulna a'!AA12+'Bagerhat a'!AA12+'Magura a'!AA12+'T9'!V18+'T10'!V18+'T11'!V18+'T12'!V18</f>
        <v>0</v>
      </c>
      <c r="W18" s="10">
        <f t="shared" si="10"/>
        <v>0</v>
      </c>
      <c r="X18" s="20">
        <f>'Jessore a'!AC12+'Jhikorgacha a'!AC12+'Narail a'!AC12+'Kalaroa a'!AC12+'Satkhira a'!AC12+'Khulna a'!AC12+'Bagerhat a'!AC12+'Magura a'!AC12+'T9'!X18+'T10'!X18+'T11'!X18+'T12'!X18</f>
        <v>0</v>
      </c>
      <c r="Y18" s="10">
        <f t="shared" si="11"/>
        <v>0</v>
      </c>
      <c r="Z18" s="20">
        <f>'Jessore a'!AE12+'Jhikorgacha a'!AE12+'Narail a'!AE12+'Kalaroa a'!AE12+'Satkhira a'!AE12+'Khulna a'!AE12+'Bagerhat a'!AE12+'Magura a'!AE12+'T9'!Z18+'T10'!Z18+'T11'!Z18+'T12'!Z18</f>
        <v>0</v>
      </c>
      <c r="AA18" s="10">
        <f t="shared" si="12"/>
        <v>0</v>
      </c>
      <c r="AB18" s="26">
        <f t="shared" si="13"/>
        <v>0</v>
      </c>
      <c r="AC18" s="42">
        <f t="shared" si="14"/>
        <v>0</v>
      </c>
      <c r="AD18" s="20">
        <f>'Jessore a'!AI12+'Jhikorgacha a'!AI12+'Narail a'!AI12+'Kalaroa a'!AI12+'Satkhira a'!AI12+'Khulna a'!AI12+'Bagerhat a'!AI12+'Magura a'!AI12+'T9'!AD18+'T10'!AD18+'T11'!AD18+'T12'!AD18</f>
        <v>0</v>
      </c>
      <c r="AE18" s="10">
        <f t="shared" si="15"/>
        <v>0</v>
      </c>
      <c r="AF18" s="20">
        <f>'Jessore a'!AK12+'Jhikorgacha a'!AK12+'Narail a'!AK12+'Kalaroa a'!AK12+'Satkhira a'!AK12+'Khulna a'!AK12+'Bagerhat a'!AK12+'Magura a'!AK12+'T9'!AF18+'T10'!AF18+'T11'!AF18+'T12'!AF18</f>
        <v>420</v>
      </c>
      <c r="AG18" s="10">
        <f t="shared" si="16"/>
        <v>6.9720000000000004E-2</v>
      </c>
      <c r="AH18" s="20">
        <f>'Jessore a'!AM12+'Jhikorgacha a'!AM12+'Narail a'!AM12+'Kalaroa a'!AM12+'Satkhira a'!AM12+'Khulna a'!AM12+'Bagerhat a'!AM12+'Magura a'!AM12+'T9'!AH18+'T10'!AH18+'T11'!AH18+'T12'!AH18</f>
        <v>100</v>
      </c>
      <c r="AI18" s="10">
        <f t="shared" si="17"/>
        <v>1.66E-2</v>
      </c>
      <c r="AJ18" s="26">
        <f t="shared" si="18"/>
        <v>520</v>
      </c>
      <c r="AK18" s="42">
        <f t="shared" si="19"/>
        <v>8.6320000000000008E-2</v>
      </c>
      <c r="AL18" s="26">
        <f t="shared" si="20"/>
        <v>650</v>
      </c>
      <c r="AM18" s="42">
        <f t="shared" si="21"/>
        <v>0.10790000000000001</v>
      </c>
    </row>
    <row r="19" spans="1:39" s="15" customFormat="1" ht="19.5" customHeight="1">
      <c r="A19" s="13">
        <v>9</v>
      </c>
      <c r="B19" s="9" t="s">
        <v>99</v>
      </c>
      <c r="C19" s="13" t="s">
        <v>24</v>
      </c>
      <c r="D19" s="36">
        <v>400</v>
      </c>
      <c r="E19" s="11">
        <v>640</v>
      </c>
      <c r="F19" s="20">
        <f>'Jessore a'!K13+'Jhikorgacha a'!K13+'Narail a'!K13+'Kalaroa a'!K13+'Satkhira a'!K13+'Khulna a'!K13+'Bagerhat a'!K13+'Magura a'!K13+'T9'!F19+'T10'!F19+'T11'!F19+'T12'!F19</f>
        <v>0</v>
      </c>
      <c r="G19" s="10">
        <f t="shared" si="0"/>
        <v>0</v>
      </c>
      <c r="H19" s="20">
        <f>'Jessore a'!M13+'Jhikorgacha a'!M13+'Narail a'!M13+'Kalaroa a'!M13+'Satkhira a'!M13+'Khulna a'!M13+'Bagerhat a'!M13+'Magura a'!M13+'T9'!H19+'T10'!H19+'T11'!H19+'T12'!H19</f>
        <v>0</v>
      </c>
      <c r="I19" s="10">
        <f t="shared" si="1"/>
        <v>0</v>
      </c>
      <c r="J19" s="20">
        <f>'Jessore a'!O13+'Jhikorgacha a'!O13+'Narail a'!O13+'Kalaroa a'!O13+'Satkhira a'!O13+'Khulna a'!O13+'Bagerhat a'!O13+'Magura a'!O13+'T9'!J19+'T10'!J19+'T11'!J19+'T12'!J19</f>
        <v>0</v>
      </c>
      <c r="K19" s="10">
        <f t="shared" si="2"/>
        <v>0</v>
      </c>
      <c r="L19" s="26">
        <f t="shared" si="3"/>
        <v>0</v>
      </c>
      <c r="M19" s="42">
        <f t="shared" si="4"/>
        <v>0</v>
      </c>
      <c r="N19" s="20">
        <f>'Jessore a'!S13+'Jhikorgacha a'!S13+'Narail a'!S13+'Kalaroa a'!S13+'Satkhira a'!S13+'Khulna a'!S13+'Bagerhat a'!S13+'Magura a'!S13+'T9'!N19+'T10'!N19+'T11'!N19+'T12'!N19</f>
        <v>0</v>
      </c>
      <c r="O19" s="10">
        <f t="shared" si="5"/>
        <v>0</v>
      </c>
      <c r="P19" s="20">
        <f>'Jessore a'!U13+'Jhikorgacha a'!U13+'Narail a'!U13+'Kalaroa a'!U13+'Satkhira a'!U13+'Khulna a'!U13+'Bagerhat a'!U13+'Magura a'!U13+'T9'!P19+'T10'!P19+'T11'!P19+'T12'!P19</f>
        <v>0</v>
      </c>
      <c r="Q19" s="10">
        <f t="shared" si="6"/>
        <v>0</v>
      </c>
      <c r="R19" s="20">
        <f>'Jessore a'!W13+'Jhikorgacha a'!W13+'Narail a'!W13+'Kalaroa a'!W13+'Satkhira a'!W13+'Khulna a'!W13+'Bagerhat a'!W13+'Magura a'!W13+'T9'!R19+'T10'!R19+'T11'!R19+'T12'!R19</f>
        <v>0</v>
      </c>
      <c r="S19" s="10">
        <f t="shared" si="7"/>
        <v>0</v>
      </c>
      <c r="T19" s="26">
        <f t="shared" si="8"/>
        <v>0</v>
      </c>
      <c r="U19" s="42">
        <f t="shared" si="9"/>
        <v>0</v>
      </c>
      <c r="V19" s="20">
        <f>'Jessore a'!AA13+'Jhikorgacha a'!AA13+'Narail a'!AA13+'Kalaroa a'!AA13+'Satkhira a'!AA13+'Khulna a'!AA13+'Bagerhat a'!AA13+'Magura a'!AA13+'T9'!V19+'T10'!V19+'T11'!V19+'T12'!V19</f>
        <v>0</v>
      </c>
      <c r="W19" s="10">
        <f t="shared" si="10"/>
        <v>0</v>
      </c>
      <c r="X19" s="20">
        <f>'Jessore a'!AC13+'Jhikorgacha a'!AC13+'Narail a'!AC13+'Kalaroa a'!AC13+'Satkhira a'!AC13+'Khulna a'!AC13+'Bagerhat a'!AC13+'Magura a'!AC13+'T9'!X19+'T10'!X19+'T11'!X19+'T12'!X19</f>
        <v>0</v>
      </c>
      <c r="Y19" s="10">
        <f t="shared" si="11"/>
        <v>0</v>
      </c>
      <c r="Z19" s="20">
        <f>'Jessore a'!AE13+'Jhikorgacha a'!AE13+'Narail a'!AE13+'Kalaroa a'!AE13+'Satkhira a'!AE13+'Khulna a'!AE13+'Bagerhat a'!AE13+'Magura a'!AE13+'T9'!Z19+'T10'!Z19+'T11'!Z19+'T12'!Z19</f>
        <v>0</v>
      </c>
      <c r="AA19" s="10">
        <f t="shared" si="12"/>
        <v>0</v>
      </c>
      <c r="AB19" s="26">
        <f t="shared" si="13"/>
        <v>0</v>
      </c>
      <c r="AC19" s="42">
        <f t="shared" si="14"/>
        <v>0</v>
      </c>
      <c r="AD19" s="20">
        <f>'Jessore a'!AI13+'Jhikorgacha a'!AI13+'Narail a'!AI13+'Kalaroa a'!AI13+'Satkhira a'!AI13+'Khulna a'!AI13+'Bagerhat a'!AI13+'Magura a'!AI13+'T9'!AD19+'T10'!AD19+'T11'!AD19+'T12'!AD19</f>
        <v>0</v>
      </c>
      <c r="AE19" s="10">
        <f t="shared" si="15"/>
        <v>0</v>
      </c>
      <c r="AF19" s="20">
        <f>'Jessore a'!AK13+'Jhikorgacha a'!AK13+'Narail a'!AK13+'Kalaroa a'!AK13+'Satkhira a'!AK13+'Khulna a'!AK13+'Bagerhat a'!AK13+'Magura a'!AK13+'T9'!AF19+'T10'!AF19+'T11'!AF19+'T12'!AF19</f>
        <v>0</v>
      </c>
      <c r="AG19" s="10">
        <f t="shared" si="16"/>
        <v>0</v>
      </c>
      <c r="AH19" s="20">
        <f>'Jessore a'!AM13+'Jhikorgacha a'!AM13+'Narail a'!AM13+'Kalaroa a'!AM13+'Satkhira a'!AM13+'Khulna a'!AM13+'Bagerhat a'!AM13+'Magura a'!AM13+'T9'!AH19+'T10'!AH19+'T11'!AH19+'T12'!AH19</f>
        <v>0</v>
      </c>
      <c r="AI19" s="10">
        <f t="shared" si="17"/>
        <v>0</v>
      </c>
      <c r="AJ19" s="26">
        <f t="shared" si="18"/>
        <v>0</v>
      </c>
      <c r="AK19" s="42">
        <f t="shared" si="19"/>
        <v>0</v>
      </c>
      <c r="AL19" s="26">
        <f t="shared" si="20"/>
        <v>0</v>
      </c>
      <c r="AM19" s="42">
        <f t="shared" si="21"/>
        <v>0</v>
      </c>
    </row>
    <row r="20" spans="1:39" s="15" customFormat="1" ht="19.5" customHeight="1">
      <c r="A20" s="31">
        <v>10</v>
      </c>
      <c r="B20" s="9" t="s">
        <v>133</v>
      </c>
      <c r="C20" s="13" t="s">
        <v>25</v>
      </c>
      <c r="D20" s="36">
        <v>100</v>
      </c>
      <c r="E20" s="11">
        <v>60</v>
      </c>
      <c r="F20" s="20">
        <f>'Jessore a'!K14+'Jhikorgacha a'!K14+'Narail a'!K14+'Kalaroa a'!K14+'Satkhira a'!K14+'Khulna a'!K14+'Bagerhat a'!K14+'Magura a'!K14+'T9'!F20+'T10'!F20+'T11'!F20+'T12'!F20</f>
        <v>4000</v>
      </c>
      <c r="G20" s="10">
        <f t="shared" si="0"/>
        <v>0.24</v>
      </c>
      <c r="H20" s="20">
        <f>'Jessore a'!M14+'Jhikorgacha a'!M14+'Narail a'!M14+'Kalaroa a'!M14+'Satkhira a'!M14+'Khulna a'!M14+'Bagerhat a'!M14+'Magura a'!M14+'T9'!H20+'T10'!H20+'T11'!H20+'T12'!H20</f>
        <v>1430</v>
      </c>
      <c r="I20" s="10">
        <f t="shared" si="1"/>
        <v>8.5800000000000001E-2</v>
      </c>
      <c r="J20" s="20">
        <f>'Jessore a'!O14+'Jhikorgacha a'!O14+'Narail a'!O14+'Kalaroa a'!O14+'Satkhira a'!O14+'Khulna a'!O14+'Bagerhat a'!O14+'Magura a'!O14+'T9'!J20+'T10'!J20+'T11'!J20+'T12'!J20</f>
        <v>100</v>
      </c>
      <c r="K20" s="10">
        <f t="shared" si="2"/>
        <v>6.0000000000000001E-3</v>
      </c>
      <c r="L20" s="26">
        <f t="shared" si="3"/>
        <v>5530</v>
      </c>
      <c r="M20" s="42">
        <f t="shared" si="4"/>
        <v>0.33179999999999998</v>
      </c>
      <c r="N20" s="20">
        <f>'Jessore a'!S14+'Jhikorgacha a'!S14+'Narail a'!S14+'Kalaroa a'!S14+'Satkhira a'!S14+'Khulna a'!S14+'Bagerhat a'!S14+'Magura a'!S14+'T9'!N20+'T10'!N20+'T11'!N20+'T12'!N20</f>
        <v>130</v>
      </c>
      <c r="O20" s="10">
        <f t="shared" si="5"/>
        <v>7.7999999999999996E-3</v>
      </c>
      <c r="P20" s="20">
        <f>'Jessore a'!U14+'Jhikorgacha a'!U14+'Narail a'!U14+'Kalaroa a'!U14+'Satkhira a'!U14+'Khulna a'!U14+'Bagerhat a'!U14+'Magura a'!U14+'T9'!P20+'T10'!P20+'T11'!P20+'T12'!P20</f>
        <v>220</v>
      </c>
      <c r="Q20" s="10">
        <f t="shared" si="6"/>
        <v>1.32E-2</v>
      </c>
      <c r="R20" s="20">
        <f>'Jessore a'!W14+'Jhikorgacha a'!W14+'Narail a'!W14+'Kalaroa a'!W14+'Satkhira a'!W14+'Khulna a'!W14+'Bagerhat a'!W14+'Magura a'!W14+'T9'!R20+'T10'!R20+'T11'!R20+'T12'!R20</f>
        <v>500</v>
      </c>
      <c r="S20" s="10">
        <f t="shared" si="7"/>
        <v>0.03</v>
      </c>
      <c r="T20" s="26">
        <f t="shared" si="8"/>
        <v>850</v>
      </c>
      <c r="U20" s="42">
        <f t="shared" si="9"/>
        <v>5.0999999999999997E-2</v>
      </c>
      <c r="V20" s="20">
        <f>'Jessore a'!AA14+'Jhikorgacha a'!AA14+'Narail a'!AA14+'Kalaroa a'!AA14+'Satkhira a'!AA14+'Khulna a'!AA14+'Bagerhat a'!AA14+'Magura a'!AA14+'T9'!V20+'T10'!V20+'T11'!V20+'T12'!V20</f>
        <v>1900</v>
      </c>
      <c r="W20" s="10">
        <f t="shared" si="10"/>
        <v>0.114</v>
      </c>
      <c r="X20" s="20">
        <f>'Jessore a'!AC14+'Jhikorgacha a'!AC14+'Narail a'!AC14+'Kalaroa a'!AC14+'Satkhira a'!AC14+'Khulna a'!AC14+'Bagerhat a'!AC14+'Magura a'!AC14+'T9'!X20+'T10'!X20+'T11'!X20+'T12'!X20</f>
        <v>3350</v>
      </c>
      <c r="Y20" s="10">
        <f t="shared" si="11"/>
        <v>0.20100000000000001</v>
      </c>
      <c r="Z20" s="20">
        <f>'Jessore a'!AE14+'Jhikorgacha a'!AE14+'Narail a'!AE14+'Kalaroa a'!AE14+'Satkhira a'!AE14+'Khulna a'!AE14+'Bagerhat a'!AE14+'Magura a'!AE14+'T9'!Z20+'T10'!Z20+'T11'!Z20+'T12'!Z20</f>
        <v>520</v>
      </c>
      <c r="AA20" s="10">
        <f t="shared" si="12"/>
        <v>3.1199999999999999E-2</v>
      </c>
      <c r="AB20" s="26">
        <f t="shared" si="13"/>
        <v>5770</v>
      </c>
      <c r="AC20" s="42">
        <f t="shared" si="14"/>
        <v>0.34620000000000001</v>
      </c>
      <c r="AD20" s="20">
        <f>'Jessore a'!AI14+'Jhikorgacha a'!AI14+'Narail a'!AI14+'Kalaroa a'!AI14+'Satkhira a'!AI14+'Khulna a'!AI14+'Bagerhat a'!AI14+'Magura a'!AI14+'T9'!AD20+'T10'!AD20+'T11'!AD20+'T12'!AD20</f>
        <v>120</v>
      </c>
      <c r="AE20" s="10">
        <f t="shared" si="15"/>
        <v>7.1999999999999998E-3</v>
      </c>
      <c r="AF20" s="20">
        <f>'Jessore a'!AK14+'Jhikorgacha a'!AK14+'Narail a'!AK14+'Kalaroa a'!AK14+'Satkhira a'!AK14+'Khulna a'!AK14+'Bagerhat a'!AK14+'Magura a'!AK14+'T9'!AF20+'T10'!AF20+'T11'!AF20+'T12'!AF20</f>
        <v>900</v>
      </c>
      <c r="AG20" s="10">
        <f t="shared" si="16"/>
        <v>5.3999999999999999E-2</v>
      </c>
      <c r="AH20" s="20">
        <f>'Jessore a'!AM14+'Jhikorgacha a'!AM14+'Narail a'!AM14+'Kalaroa a'!AM14+'Satkhira a'!AM14+'Khulna a'!AM14+'Bagerhat a'!AM14+'Magura a'!AM14+'T9'!AH20+'T10'!AH20+'T11'!AH20+'T12'!AH20</f>
        <v>4390</v>
      </c>
      <c r="AI20" s="10">
        <f t="shared" si="17"/>
        <v>0.26340000000000002</v>
      </c>
      <c r="AJ20" s="26">
        <f t="shared" si="18"/>
        <v>5410</v>
      </c>
      <c r="AK20" s="42">
        <f t="shared" si="19"/>
        <v>0.3246</v>
      </c>
      <c r="AL20" s="26">
        <f t="shared" si="20"/>
        <v>17560</v>
      </c>
      <c r="AM20" s="42">
        <f t="shared" si="21"/>
        <v>1.0535999999999999</v>
      </c>
    </row>
    <row r="21" spans="1:39" s="15" customFormat="1" ht="19.5" customHeight="1">
      <c r="A21" s="13">
        <v>11</v>
      </c>
      <c r="B21" s="9" t="s">
        <v>133</v>
      </c>
      <c r="C21" s="13" t="s">
        <v>26</v>
      </c>
      <c r="D21" s="36">
        <v>400</v>
      </c>
      <c r="E21" s="11">
        <v>210</v>
      </c>
      <c r="F21" s="20">
        <f>'Jessore a'!K15+'Jhikorgacha a'!K15+'Narail a'!K15+'Kalaroa a'!K15+'Satkhira a'!K15+'Khulna a'!K15+'Bagerhat a'!K15+'Magura a'!K15+'T9'!F21+'T10'!F21+'T11'!F21+'T12'!F21</f>
        <v>0</v>
      </c>
      <c r="G21" s="10">
        <f t="shared" si="0"/>
        <v>0</v>
      </c>
      <c r="H21" s="20">
        <f>'Jessore a'!M15+'Jhikorgacha a'!M15+'Narail a'!M15+'Kalaroa a'!M15+'Satkhira a'!M15+'Khulna a'!M15+'Bagerhat a'!M15+'Magura a'!M15+'T9'!H21+'T10'!H21+'T11'!H21+'T12'!H21</f>
        <v>0</v>
      </c>
      <c r="I21" s="10">
        <f t="shared" si="1"/>
        <v>0</v>
      </c>
      <c r="J21" s="20">
        <f>'Jessore a'!O15+'Jhikorgacha a'!O15+'Narail a'!O15+'Kalaroa a'!O15+'Satkhira a'!O15+'Khulna a'!O15+'Bagerhat a'!O15+'Magura a'!O15+'T9'!J21+'T10'!J21+'T11'!J21+'T12'!J21</f>
        <v>0</v>
      </c>
      <c r="K21" s="10">
        <f t="shared" si="2"/>
        <v>0</v>
      </c>
      <c r="L21" s="26">
        <f t="shared" si="3"/>
        <v>0</v>
      </c>
      <c r="M21" s="42">
        <f t="shared" si="4"/>
        <v>0</v>
      </c>
      <c r="N21" s="20">
        <f>'Jessore a'!S15+'Jhikorgacha a'!S15+'Narail a'!S15+'Kalaroa a'!S15+'Satkhira a'!S15+'Khulna a'!S15+'Bagerhat a'!S15+'Magura a'!S15+'T9'!N21+'T10'!N21+'T11'!N21+'T12'!N21</f>
        <v>30</v>
      </c>
      <c r="O21" s="10">
        <f t="shared" si="5"/>
        <v>6.3E-3</v>
      </c>
      <c r="P21" s="20">
        <f>'Jessore a'!U15+'Jhikorgacha a'!U15+'Narail a'!U15+'Kalaroa a'!U15+'Satkhira a'!U15+'Khulna a'!U15+'Bagerhat a'!U15+'Magura a'!U15+'T9'!P21+'T10'!P21+'T11'!P21+'T12'!P21</f>
        <v>0</v>
      </c>
      <c r="Q21" s="10">
        <f t="shared" si="6"/>
        <v>0</v>
      </c>
      <c r="R21" s="20">
        <f>'Jessore a'!W15+'Jhikorgacha a'!W15+'Narail a'!W15+'Kalaroa a'!W15+'Satkhira a'!W15+'Khulna a'!W15+'Bagerhat a'!W15+'Magura a'!W15+'T9'!R21+'T10'!R21+'T11'!R21+'T12'!R21</f>
        <v>0</v>
      </c>
      <c r="S21" s="10">
        <f t="shared" si="7"/>
        <v>0</v>
      </c>
      <c r="T21" s="26">
        <f t="shared" si="8"/>
        <v>30</v>
      </c>
      <c r="U21" s="42">
        <f t="shared" si="9"/>
        <v>6.3E-3</v>
      </c>
      <c r="V21" s="20">
        <f>'Jessore a'!AA15+'Jhikorgacha a'!AA15+'Narail a'!AA15+'Kalaroa a'!AA15+'Satkhira a'!AA15+'Khulna a'!AA15+'Bagerhat a'!AA15+'Magura a'!AA15+'T9'!V21+'T10'!V21+'T11'!V21+'T12'!V21</f>
        <v>0</v>
      </c>
      <c r="W21" s="10">
        <f t="shared" si="10"/>
        <v>0</v>
      </c>
      <c r="X21" s="20">
        <f>'Jessore a'!AC15+'Jhikorgacha a'!AC15+'Narail a'!AC15+'Kalaroa a'!AC15+'Satkhira a'!AC15+'Khulna a'!AC15+'Bagerhat a'!AC15+'Magura a'!AC15+'T9'!X21+'T10'!X21+'T11'!X21+'T12'!X21</f>
        <v>0</v>
      </c>
      <c r="Y21" s="10">
        <f t="shared" si="11"/>
        <v>0</v>
      </c>
      <c r="Z21" s="20">
        <f>'Jessore a'!AE15+'Jhikorgacha a'!AE15+'Narail a'!AE15+'Kalaroa a'!AE15+'Satkhira a'!AE15+'Khulna a'!AE15+'Bagerhat a'!AE15+'Magura a'!AE15+'T9'!Z21+'T10'!Z21+'T11'!Z21+'T12'!Z21</f>
        <v>0</v>
      </c>
      <c r="AA21" s="10">
        <f t="shared" si="12"/>
        <v>0</v>
      </c>
      <c r="AB21" s="26">
        <f t="shared" si="13"/>
        <v>0</v>
      </c>
      <c r="AC21" s="42">
        <f t="shared" si="14"/>
        <v>0</v>
      </c>
      <c r="AD21" s="20">
        <f>'Jessore a'!AI15+'Jhikorgacha a'!AI15+'Narail a'!AI15+'Kalaroa a'!AI15+'Satkhira a'!AI15+'Khulna a'!AI15+'Bagerhat a'!AI15+'Magura a'!AI15+'T9'!AD21+'T10'!AD21+'T11'!AD21+'T12'!AD21</f>
        <v>0</v>
      </c>
      <c r="AE21" s="10">
        <f t="shared" si="15"/>
        <v>0</v>
      </c>
      <c r="AF21" s="20">
        <f>'Jessore a'!AK15+'Jhikorgacha a'!AK15+'Narail a'!AK15+'Kalaroa a'!AK15+'Satkhira a'!AK15+'Khulna a'!AK15+'Bagerhat a'!AK15+'Magura a'!AK15+'T9'!AF21+'T10'!AF21+'T11'!AF21+'T12'!AF21</f>
        <v>0</v>
      </c>
      <c r="AG21" s="10">
        <f t="shared" si="16"/>
        <v>0</v>
      </c>
      <c r="AH21" s="20">
        <f>'Jessore a'!AM15+'Jhikorgacha a'!AM15+'Narail a'!AM15+'Kalaroa a'!AM15+'Satkhira a'!AM15+'Khulna a'!AM15+'Bagerhat a'!AM15+'Magura a'!AM15+'T9'!AH21+'T10'!AH21+'T11'!AH21+'T12'!AH21</f>
        <v>0</v>
      </c>
      <c r="AI21" s="10">
        <f t="shared" si="17"/>
        <v>0</v>
      </c>
      <c r="AJ21" s="26">
        <f t="shared" si="18"/>
        <v>0</v>
      </c>
      <c r="AK21" s="42">
        <f t="shared" si="19"/>
        <v>0</v>
      </c>
      <c r="AL21" s="26">
        <f t="shared" si="20"/>
        <v>30</v>
      </c>
      <c r="AM21" s="42">
        <f t="shared" si="21"/>
        <v>6.3E-3</v>
      </c>
    </row>
    <row r="22" spans="1:39" s="15" customFormat="1" ht="19.5" customHeight="1">
      <c r="A22" s="13">
        <v>12</v>
      </c>
      <c r="B22" s="9" t="s">
        <v>140</v>
      </c>
      <c r="C22" s="13" t="s">
        <v>27</v>
      </c>
      <c r="D22" s="36">
        <v>500</v>
      </c>
      <c r="E22" s="11">
        <v>270</v>
      </c>
      <c r="F22" s="20">
        <f>'Jessore a'!K16+'Jhikorgacha a'!K16+'Narail a'!K16+'Kalaroa a'!K16+'Satkhira a'!K16+'Khulna a'!K16+'Bagerhat a'!K16+'Magura a'!K16+'T9'!F22+'T10'!F22+'T11'!F22+'T12'!F22</f>
        <v>120</v>
      </c>
      <c r="G22" s="10">
        <f t="shared" si="0"/>
        <v>3.2399999999999998E-2</v>
      </c>
      <c r="H22" s="20">
        <f>'Jessore a'!M16+'Jhikorgacha a'!M16+'Narail a'!M16+'Kalaroa a'!M16+'Satkhira a'!M16+'Khulna a'!M16+'Bagerhat a'!M16+'Magura a'!M16+'T9'!H22+'T10'!H22+'T11'!H22+'T12'!H22</f>
        <v>290</v>
      </c>
      <c r="I22" s="10">
        <f t="shared" si="1"/>
        <v>7.8299999999999995E-2</v>
      </c>
      <c r="J22" s="20">
        <f>'Jessore a'!O16+'Jhikorgacha a'!O16+'Narail a'!O16+'Kalaroa a'!O16+'Satkhira a'!O16+'Khulna a'!O16+'Bagerhat a'!O16+'Magura a'!O16+'T9'!J22+'T10'!J22+'T11'!J22+'T12'!J22</f>
        <v>855</v>
      </c>
      <c r="K22" s="10">
        <f t="shared" si="2"/>
        <v>0.23085</v>
      </c>
      <c r="L22" s="26">
        <f t="shared" si="3"/>
        <v>1265</v>
      </c>
      <c r="M22" s="42">
        <f t="shared" si="4"/>
        <v>0.34155000000000002</v>
      </c>
      <c r="N22" s="20">
        <f>'Jessore a'!S16+'Jhikorgacha a'!S16+'Narail a'!S16+'Kalaroa a'!S16+'Satkhira a'!S16+'Khulna a'!S16+'Bagerhat a'!S16+'Magura a'!S16+'T9'!N22+'T10'!N22+'T11'!N22+'T12'!N22</f>
        <v>620</v>
      </c>
      <c r="O22" s="10">
        <f t="shared" si="5"/>
        <v>0.16739999999999999</v>
      </c>
      <c r="P22" s="20">
        <f>'Jessore a'!U16+'Jhikorgacha a'!U16+'Narail a'!U16+'Kalaroa a'!U16+'Satkhira a'!U16+'Khulna a'!U16+'Bagerhat a'!U16+'Magura a'!U16+'T9'!P22+'T10'!P22+'T11'!P22+'T12'!P22</f>
        <v>760</v>
      </c>
      <c r="Q22" s="10">
        <f t="shared" si="6"/>
        <v>0.20519999999999999</v>
      </c>
      <c r="R22" s="20">
        <f>'Jessore a'!W16+'Jhikorgacha a'!W16+'Narail a'!W16+'Kalaroa a'!W16+'Satkhira a'!W16+'Khulna a'!W16+'Bagerhat a'!W16+'Magura a'!W16+'T9'!R22+'T10'!R22+'T11'!R22+'T12'!R22</f>
        <v>320</v>
      </c>
      <c r="S22" s="10">
        <f t="shared" si="7"/>
        <v>8.6400000000000005E-2</v>
      </c>
      <c r="T22" s="26">
        <f t="shared" si="8"/>
        <v>1700</v>
      </c>
      <c r="U22" s="42">
        <f t="shared" si="9"/>
        <v>0.45899999999999996</v>
      </c>
      <c r="V22" s="20">
        <f>'Jessore a'!AA16+'Jhikorgacha a'!AA16+'Narail a'!AA16+'Kalaroa a'!AA16+'Satkhira a'!AA16+'Khulna a'!AA16+'Bagerhat a'!AA16+'Magura a'!AA16+'T9'!V22+'T10'!V22+'T11'!V22+'T12'!V22</f>
        <v>270</v>
      </c>
      <c r="W22" s="10">
        <f t="shared" si="10"/>
        <v>7.2900000000000006E-2</v>
      </c>
      <c r="X22" s="20">
        <f>'Jessore a'!AC16+'Jhikorgacha a'!AC16+'Narail a'!AC16+'Kalaroa a'!AC16+'Satkhira a'!AC16+'Khulna a'!AC16+'Bagerhat a'!AC16+'Magura a'!AC16+'T9'!X22+'T10'!X22+'T11'!X22+'T12'!X22</f>
        <v>120</v>
      </c>
      <c r="Y22" s="10">
        <f t="shared" si="11"/>
        <v>3.2399999999999998E-2</v>
      </c>
      <c r="Z22" s="20">
        <f>'Jessore a'!AE16+'Jhikorgacha a'!AE16+'Narail a'!AE16+'Kalaroa a'!AE16+'Satkhira a'!AE16+'Khulna a'!AE16+'Bagerhat a'!AE16+'Magura a'!AE16+'T9'!Z22+'T10'!Z22+'T11'!Z22+'T12'!Z22</f>
        <v>255</v>
      </c>
      <c r="AA22" s="10">
        <f t="shared" si="12"/>
        <v>6.8849999999999995E-2</v>
      </c>
      <c r="AB22" s="26">
        <f t="shared" si="13"/>
        <v>645</v>
      </c>
      <c r="AC22" s="42">
        <f t="shared" si="14"/>
        <v>0.17415</v>
      </c>
      <c r="AD22" s="20">
        <f>'Jessore a'!AI16+'Jhikorgacha a'!AI16+'Narail a'!AI16+'Kalaroa a'!AI16+'Satkhira a'!AI16+'Khulna a'!AI16+'Bagerhat a'!AI16+'Magura a'!AI16+'T9'!AD22+'T10'!AD22+'T11'!AD22+'T12'!AD22</f>
        <v>400</v>
      </c>
      <c r="AE22" s="10">
        <f t="shared" si="15"/>
        <v>0.108</v>
      </c>
      <c r="AF22" s="20">
        <f>'Jessore a'!AK16+'Jhikorgacha a'!AK16+'Narail a'!AK16+'Kalaroa a'!AK16+'Satkhira a'!AK16+'Khulna a'!AK16+'Bagerhat a'!AK16+'Magura a'!AK16+'T9'!AF22+'T10'!AF22+'T11'!AF22+'T12'!AF22</f>
        <v>130</v>
      </c>
      <c r="AG22" s="10">
        <f t="shared" si="16"/>
        <v>3.5099999999999999E-2</v>
      </c>
      <c r="AH22" s="20">
        <f>'Jessore a'!AM16+'Jhikorgacha a'!AM16+'Narail a'!AM16+'Kalaroa a'!AM16+'Satkhira a'!AM16+'Khulna a'!AM16+'Bagerhat a'!AM16+'Magura a'!AM16+'T9'!AH22+'T10'!AH22+'T11'!AH22+'T12'!AH22</f>
        <v>0</v>
      </c>
      <c r="AI22" s="10">
        <f t="shared" si="17"/>
        <v>0</v>
      </c>
      <c r="AJ22" s="26">
        <f t="shared" si="18"/>
        <v>530</v>
      </c>
      <c r="AK22" s="42">
        <f t="shared" si="19"/>
        <v>0.1431</v>
      </c>
      <c r="AL22" s="26">
        <f t="shared" si="20"/>
        <v>4140</v>
      </c>
      <c r="AM22" s="42">
        <f t="shared" si="21"/>
        <v>1.1177999999999999</v>
      </c>
    </row>
    <row r="23" spans="1:39" s="15" customFormat="1" ht="19.5" customHeight="1">
      <c r="A23" s="31">
        <v>13</v>
      </c>
      <c r="B23" s="9" t="s">
        <v>140</v>
      </c>
      <c r="C23" s="13" t="s">
        <v>28</v>
      </c>
      <c r="D23" s="36">
        <v>1000</v>
      </c>
      <c r="E23" s="11">
        <v>525</v>
      </c>
      <c r="F23" s="20">
        <f>'Jessore a'!K17+'Jhikorgacha a'!K17+'Narail a'!K17+'Kalaroa a'!K17+'Satkhira a'!K17+'Khulna a'!K17+'Bagerhat a'!K17+'Magura a'!K17+'T9'!F23+'T10'!F23+'T11'!F23+'T12'!F23</f>
        <v>90</v>
      </c>
      <c r="G23" s="10">
        <f t="shared" si="0"/>
        <v>4.725E-2</v>
      </c>
      <c r="H23" s="20">
        <f>'Jessore a'!M17+'Jhikorgacha a'!M17+'Narail a'!M17+'Kalaroa a'!M17+'Satkhira a'!M17+'Khulna a'!M17+'Bagerhat a'!M17+'Magura a'!M17+'T9'!H23+'T10'!H23+'T11'!H23+'T12'!H23</f>
        <v>160</v>
      </c>
      <c r="I23" s="10">
        <f t="shared" si="1"/>
        <v>8.4000000000000005E-2</v>
      </c>
      <c r="J23" s="20">
        <f>'Jessore a'!O17+'Jhikorgacha a'!O17+'Narail a'!O17+'Kalaroa a'!O17+'Satkhira a'!O17+'Khulna a'!O17+'Bagerhat a'!O17+'Magura a'!O17+'T9'!J23+'T10'!J23+'T11'!J23+'T12'!J23</f>
        <v>530</v>
      </c>
      <c r="K23" s="10">
        <f t="shared" si="2"/>
        <v>0.27825</v>
      </c>
      <c r="L23" s="26">
        <f t="shared" si="3"/>
        <v>780</v>
      </c>
      <c r="M23" s="42">
        <f t="shared" si="4"/>
        <v>0.40949999999999998</v>
      </c>
      <c r="N23" s="20">
        <f>'Jessore a'!S17+'Jhikorgacha a'!S17+'Narail a'!S17+'Kalaroa a'!S17+'Satkhira a'!S17+'Khulna a'!S17+'Bagerhat a'!S17+'Magura a'!S17+'T9'!N23+'T10'!N23+'T11'!N23+'T12'!N23</f>
        <v>375</v>
      </c>
      <c r="O23" s="10">
        <f t="shared" si="5"/>
        <v>0.19687499999999999</v>
      </c>
      <c r="P23" s="20">
        <f>'Jessore a'!U17+'Jhikorgacha a'!U17+'Narail a'!U17+'Kalaroa a'!U17+'Satkhira a'!U17+'Khulna a'!U17+'Bagerhat a'!U17+'Magura a'!U17+'T9'!P23+'T10'!P23+'T11'!P23+'T12'!P23</f>
        <v>540</v>
      </c>
      <c r="Q23" s="10">
        <f t="shared" si="6"/>
        <v>0.28349999999999997</v>
      </c>
      <c r="R23" s="20">
        <f>'Jessore a'!W17+'Jhikorgacha a'!W17+'Narail a'!W17+'Kalaroa a'!W17+'Satkhira a'!W17+'Khulna a'!W17+'Bagerhat a'!W17+'Magura a'!W17+'T9'!R23+'T10'!R23+'T11'!R23+'T12'!R23</f>
        <v>582</v>
      </c>
      <c r="S23" s="10">
        <f t="shared" si="7"/>
        <v>0.30554999999999999</v>
      </c>
      <c r="T23" s="26">
        <f t="shared" si="8"/>
        <v>1497</v>
      </c>
      <c r="U23" s="42">
        <f t="shared" si="9"/>
        <v>0.78592499999999998</v>
      </c>
      <c r="V23" s="20">
        <f>'Jessore a'!AA17+'Jhikorgacha a'!AA17+'Narail a'!AA17+'Kalaroa a'!AA17+'Satkhira a'!AA17+'Khulna a'!AA17+'Bagerhat a'!AA17+'Magura a'!AA17+'T9'!V23+'T10'!V23+'T11'!V23+'T12'!V23</f>
        <v>240</v>
      </c>
      <c r="W23" s="10">
        <f t="shared" si="10"/>
        <v>0.126</v>
      </c>
      <c r="X23" s="20">
        <f>'Jessore a'!AC17+'Jhikorgacha a'!AC17+'Narail a'!AC17+'Kalaroa a'!AC17+'Satkhira a'!AC17+'Khulna a'!AC17+'Bagerhat a'!AC17+'Magura a'!AC17+'T9'!X23+'T10'!X23+'T11'!X23+'T12'!X23</f>
        <v>80</v>
      </c>
      <c r="Y23" s="10">
        <f t="shared" si="11"/>
        <v>4.2000000000000003E-2</v>
      </c>
      <c r="Z23" s="20">
        <f>'Jessore a'!AE17+'Jhikorgacha a'!AE17+'Narail a'!AE17+'Kalaroa a'!AE17+'Satkhira a'!AE17+'Khulna a'!AE17+'Bagerhat a'!AE17+'Magura a'!AE17+'T9'!Z23+'T10'!Z23+'T11'!Z23+'T12'!Z23</f>
        <v>430</v>
      </c>
      <c r="AA23" s="10">
        <f t="shared" si="12"/>
        <v>0.22575000000000001</v>
      </c>
      <c r="AB23" s="26">
        <f t="shared" si="13"/>
        <v>750</v>
      </c>
      <c r="AC23" s="42">
        <f t="shared" si="14"/>
        <v>0.39375000000000004</v>
      </c>
      <c r="AD23" s="20">
        <f>'Jessore a'!AI17+'Jhikorgacha a'!AI17+'Narail a'!AI17+'Kalaroa a'!AI17+'Satkhira a'!AI17+'Khulna a'!AI17+'Bagerhat a'!AI17+'Magura a'!AI17+'T9'!AD23+'T10'!AD23+'T11'!AD23+'T12'!AD23</f>
        <v>60</v>
      </c>
      <c r="AE23" s="10">
        <f t="shared" si="15"/>
        <v>3.15E-2</v>
      </c>
      <c r="AF23" s="20">
        <f>'Jessore a'!AK17+'Jhikorgacha a'!AK17+'Narail a'!AK17+'Kalaroa a'!AK17+'Satkhira a'!AK17+'Khulna a'!AK17+'Bagerhat a'!AK17+'Magura a'!AK17+'T9'!AF23+'T10'!AF23+'T11'!AF23+'T12'!AF23</f>
        <v>50</v>
      </c>
      <c r="AG23" s="10">
        <f t="shared" si="16"/>
        <v>2.6249999999999999E-2</v>
      </c>
      <c r="AH23" s="20">
        <f>'Jessore a'!AM17+'Jhikorgacha a'!AM17+'Narail a'!AM17+'Kalaroa a'!AM17+'Satkhira a'!AM17+'Khulna a'!AM17+'Bagerhat a'!AM17+'Magura a'!AM17+'T9'!AH23+'T10'!AH23+'T11'!AH23+'T12'!AH23</f>
        <v>0</v>
      </c>
      <c r="AI23" s="10">
        <f t="shared" si="17"/>
        <v>0</v>
      </c>
      <c r="AJ23" s="26">
        <f t="shared" si="18"/>
        <v>110</v>
      </c>
      <c r="AK23" s="42">
        <f t="shared" si="19"/>
        <v>5.7749999999999996E-2</v>
      </c>
      <c r="AL23" s="26">
        <f t="shared" si="20"/>
        <v>3137</v>
      </c>
      <c r="AM23" s="42">
        <f t="shared" si="21"/>
        <v>1.646925</v>
      </c>
    </row>
    <row r="24" spans="1:39" s="15" customFormat="1" ht="19.5" customHeight="1">
      <c r="A24" s="13">
        <v>14</v>
      </c>
      <c r="B24" s="9" t="s">
        <v>140</v>
      </c>
      <c r="C24" s="13" t="s">
        <v>29</v>
      </c>
      <c r="D24" s="36">
        <v>5000</v>
      </c>
      <c r="E24" s="11">
        <v>2525</v>
      </c>
      <c r="F24" s="20">
        <f>'Jessore a'!K18+'Jhikorgacha a'!K18+'Narail a'!K18+'Kalaroa a'!K18+'Satkhira a'!K18+'Khulna a'!K18+'Bagerhat a'!K18+'Magura a'!K18+'T9'!F24+'T10'!F24+'T11'!F24+'T12'!F24</f>
        <v>10</v>
      </c>
      <c r="G24" s="10">
        <f t="shared" si="0"/>
        <v>2.5250000000000002E-2</v>
      </c>
      <c r="H24" s="20">
        <f>'Jessore a'!M18+'Jhikorgacha a'!M18+'Narail a'!M18+'Kalaroa a'!M18+'Satkhira a'!M18+'Khulna a'!M18+'Bagerhat a'!M18+'Magura a'!M18+'T9'!H24+'T10'!H24+'T11'!H24+'T12'!H24</f>
        <v>22</v>
      </c>
      <c r="I24" s="10">
        <f t="shared" si="1"/>
        <v>5.5550000000000002E-2</v>
      </c>
      <c r="J24" s="20">
        <f>'Jessore a'!O18+'Jhikorgacha a'!O18+'Narail a'!O18+'Kalaroa a'!O18+'Satkhira a'!O18+'Khulna a'!O18+'Bagerhat a'!O18+'Magura a'!O18+'T9'!J24+'T10'!J24+'T11'!J24+'T12'!J24</f>
        <v>192</v>
      </c>
      <c r="K24" s="10">
        <f t="shared" si="2"/>
        <v>0.48480000000000001</v>
      </c>
      <c r="L24" s="26">
        <f t="shared" si="3"/>
        <v>224</v>
      </c>
      <c r="M24" s="42">
        <f t="shared" si="4"/>
        <v>0.56559999999999999</v>
      </c>
      <c r="N24" s="20">
        <f>'Jessore a'!S18+'Jhikorgacha a'!S18+'Narail a'!S18+'Kalaroa a'!S18+'Satkhira a'!S18+'Khulna a'!S18+'Bagerhat a'!S18+'Magura a'!S18+'T9'!N24+'T10'!N24+'T11'!N24+'T12'!N24</f>
        <v>129</v>
      </c>
      <c r="O24" s="10">
        <f t="shared" si="5"/>
        <v>0.32572499999999999</v>
      </c>
      <c r="P24" s="20">
        <f>'Jessore a'!U18+'Jhikorgacha a'!U18+'Narail a'!U18+'Kalaroa a'!U18+'Satkhira a'!U18+'Khulna a'!U18+'Bagerhat a'!U18+'Magura a'!U18+'T9'!P24+'T10'!P24+'T11'!P24+'T12'!P24</f>
        <v>82</v>
      </c>
      <c r="Q24" s="10">
        <f t="shared" si="6"/>
        <v>0.20705000000000001</v>
      </c>
      <c r="R24" s="20">
        <f>'Jessore a'!W18+'Jhikorgacha a'!W18+'Narail a'!W18+'Kalaroa a'!W18+'Satkhira a'!W18+'Khulna a'!W18+'Bagerhat a'!W18+'Magura a'!W18+'T9'!R24+'T10'!R24+'T11'!R24+'T12'!R24</f>
        <v>150</v>
      </c>
      <c r="S24" s="10">
        <f t="shared" si="7"/>
        <v>0.37874999999999998</v>
      </c>
      <c r="T24" s="26">
        <f t="shared" si="8"/>
        <v>361</v>
      </c>
      <c r="U24" s="42">
        <f t="shared" si="9"/>
        <v>0.91152499999999992</v>
      </c>
      <c r="V24" s="20">
        <f>'Jessore a'!AA18+'Jhikorgacha a'!AA18+'Narail a'!AA18+'Kalaroa a'!AA18+'Satkhira a'!AA18+'Khulna a'!AA18+'Bagerhat a'!AA18+'Magura a'!AA18+'T9'!V24+'T10'!V24+'T11'!V24+'T12'!V24</f>
        <v>10</v>
      </c>
      <c r="W24" s="10">
        <f t="shared" si="10"/>
        <v>2.5250000000000002E-2</v>
      </c>
      <c r="X24" s="20">
        <f>'Jessore a'!AC18+'Jhikorgacha a'!AC18+'Narail a'!AC18+'Kalaroa a'!AC18+'Satkhira a'!AC18+'Khulna a'!AC18+'Bagerhat a'!AC18+'Magura a'!AC18+'T9'!X24+'T10'!X24+'T11'!X24+'T12'!X24</f>
        <v>0</v>
      </c>
      <c r="Y24" s="10">
        <f t="shared" si="11"/>
        <v>0</v>
      </c>
      <c r="Z24" s="20">
        <f>'Jessore a'!AE18+'Jhikorgacha a'!AE18+'Narail a'!AE18+'Kalaroa a'!AE18+'Satkhira a'!AE18+'Khulna a'!AE18+'Bagerhat a'!AE18+'Magura a'!AE18+'T9'!Z24+'T10'!Z24+'T11'!Z24+'T12'!Z24</f>
        <v>94</v>
      </c>
      <c r="AA24" s="10">
        <f t="shared" si="12"/>
        <v>0.23735000000000001</v>
      </c>
      <c r="AB24" s="26">
        <f t="shared" si="13"/>
        <v>104</v>
      </c>
      <c r="AC24" s="42">
        <f t="shared" si="14"/>
        <v>0.2626</v>
      </c>
      <c r="AD24" s="20">
        <f>'Jessore a'!AI18+'Jhikorgacha a'!AI18+'Narail a'!AI18+'Kalaroa a'!AI18+'Satkhira a'!AI18+'Khulna a'!AI18+'Bagerhat a'!AI18+'Magura a'!AI18+'T9'!AD24+'T10'!AD24+'T11'!AD24+'T12'!AD24</f>
        <v>10</v>
      </c>
      <c r="AE24" s="10">
        <f t="shared" si="15"/>
        <v>2.5250000000000002E-2</v>
      </c>
      <c r="AF24" s="20">
        <f>'Jessore a'!AK18+'Jhikorgacha a'!AK18+'Narail a'!AK18+'Kalaroa a'!AK18+'Satkhira a'!AK18+'Khulna a'!AK18+'Bagerhat a'!AK18+'Magura a'!AK18+'T9'!AF24+'T10'!AF24+'T11'!AF24+'T12'!AF24</f>
        <v>10</v>
      </c>
      <c r="AG24" s="10">
        <f t="shared" si="16"/>
        <v>2.5250000000000002E-2</v>
      </c>
      <c r="AH24" s="20">
        <f>'Jessore a'!AM18+'Jhikorgacha a'!AM18+'Narail a'!AM18+'Kalaroa a'!AM18+'Satkhira a'!AM18+'Khulna a'!AM18+'Bagerhat a'!AM18+'Magura a'!AM18+'T9'!AH24+'T10'!AH24+'T11'!AH24+'T12'!AH24</f>
        <v>0</v>
      </c>
      <c r="AI24" s="10">
        <f t="shared" si="17"/>
        <v>0</v>
      </c>
      <c r="AJ24" s="26">
        <f t="shared" si="18"/>
        <v>20</v>
      </c>
      <c r="AK24" s="42">
        <f t="shared" si="19"/>
        <v>5.0500000000000003E-2</v>
      </c>
      <c r="AL24" s="26">
        <f t="shared" si="20"/>
        <v>709</v>
      </c>
      <c r="AM24" s="42">
        <f t="shared" si="21"/>
        <v>1.790225</v>
      </c>
    </row>
    <row r="25" spans="1:39" s="15" customFormat="1" ht="19.5" customHeight="1">
      <c r="A25" s="13">
        <v>15</v>
      </c>
      <c r="B25" s="9" t="s">
        <v>140</v>
      </c>
      <c r="C25" s="13" t="s">
        <v>30</v>
      </c>
      <c r="D25" s="36">
        <v>20000</v>
      </c>
      <c r="E25" s="11">
        <v>7560</v>
      </c>
      <c r="F25" s="20">
        <f>'Jessore a'!K19+'Jhikorgacha a'!K19+'Narail a'!K19+'Kalaroa a'!K19+'Satkhira a'!K19+'Khulna a'!K19+'Bagerhat a'!K19+'Magura a'!K19+'T9'!F25+'T10'!F25+'T11'!F25+'T12'!F25</f>
        <v>0</v>
      </c>
      <c r="G25" s="10">
        <f t="shared" si="0"/>
        <v>0</v>
      </c>
      <c r="H25" s="20">
        <f>'Jessore a'!M19+'Jhikorgacha a'!M19+'Narail a'!M19+'Kalaroa a'!M19+'Satkhira a'!M19+'Khulna a'!M19+'Bagerhat a'!M19+'Magura a'!M19+'T9'!H25+'T10'!H25+'T11'!H25+'T12'!H25</f>
        <v>0</v>
      </c>
      <c r="I25" s="10">
        <f t="shared" si="1"/>
        <v>0</v>
      </c>
      <c r="J25" s="20">
        <f>'Jessore a'!O19+'Jhikorgacha a'!O19+'Narail a'!O19+'Kalaroa a'!O19+'Satkhira a'!O19+'Khulna a'!O19+'Bagerhat a'!O19+'Magura a'!O19+'T9'!J25+'T10'!J25+'T11'!J25+'T12'!J25</f>
        <v>20</v>
      </c>
      <c r="K25" s="10">
        <f t="shared" si="2"/>
        <v>0.1512</v>
      </c>
      <c r="L25" s="26">
        <f t="shared" si="3"/>
        <v>20</v>
      </c>
      <c r="M25" s="42">
        <f t="shared" si="4"/>
        <v>0.1512</v>
      </c>
      <c r="N25" s="20">
        <f>'Jessore a'!S19+'Jhikorgacha a'!S19+'Narail a'!S19+'Kalaroa a'!S19+'Satkhira a'!S19+'Khulna a'!S19+'Bagerhat a'!S19+'Magura a'!S19+'T9'!N25+'T10'!N25+'T11'!N25+'T12'!N25</f>
        <v>28</v>
      </c>
      <c r="O25" s="10">
        <f t="shared" si="5"/>
        <v>0.21168000000000001</v>
      </c>
      <c r="P25" s="20">
        <f>'Jessore a'!U19+'Jhikorgacha a'!U19+'Narail a'!U19+'Kalaroa a'!U19+'Satkhira a'!U19+'Khulna a'!U19+'Bagerhat a'!U19+'Magura a'!U19+'T9'!P25+'T10'!P25+'T11'!P25+'T12'!P25</f>
        <v>20</v>
      </c>
      <c r="Q25" s="10">
        <f t="shared" si="6"/>
        <v>0.1512</v>
      </c>
      <c r="R25" s="20">
        <f>'Jessore a'!W19+'Jhikorgacha a'!W19+'Narail a'!W19+'Kalaroa a'!W19+'Satkhira a'!W19+'Khulna a'!W19+'Bagerhat a'!W19+'Magura a'!W19+'T9'!R25+'T10'!R25+'T11'!R25+'T12'!R25</f>
        <v>30</v>
      </c>
      <c r="S25" s="10">
        <f t="shared" si="7"/>
        <v>0.2268</v>
      </c>
      <c r="T25" s="26">
        <f t="shared" si="8"/>
        <v>78</v>
      </c>
      <c r="U25" s="42">
        <f t="shared" si="9"/>
        <v>0.58967999999999998</v>
      </c>
      <c r="V25" s="20">
        <f>'Jessore a'!AA19+'Jhikorgacha a'!AA19+'Narail a'!AA19+'Kalaroa a'!AA19+'Satkhira a'!AA19+'Khulna a'!AA19+'Bagerhat a'!AA19+'Magura a'!AA19+'T9'!V25+'T10'!V25+'T11'!V25+'T12'!V25</f>
        <v>5</v>
      </c>
      <c r="W25" s="10">
        <f t="shared" si="10"/>
        <v>3.78E-2</v>
      </c>
      <c r="X25" s="20">
        <f>'Jessore a'!AC19+'Jhikorgacha a'!AC19+'Narail a'!AC19+'Kalaroa a'!AC19+'Satkhira a'!AC19+'Khulna a'!AC19+'Bagerhat a'!AC19+'Magura a'!AC19+'T9'!X25+'T10'!X25+'T11'!X25+'T12'!X25</f>
        <v>2</v>
      </c>
      <c r="Y25" s="10">
        <f t="shared" si="11"/>
        <v>1.512E-2</v>
      </c>
      <c r="Z25" s="20">
        <f>'Jessore a'!AE19+'Jhikorgacha a'!AE19+'Narail a'!AE19+'Kalaroa a'!AE19+'Satkhira a'!AE19+'Khulna a'!AE19+'Bagerhat a'!AE19+'Magura a'!AE19+'T9'!Z25+'T10'!Z25+'T11'!Z25+'T12'!Z25</f>
        <v>3</v>
      </c>
      <c r="AA25" s="10">
        <f t="shared" si="12"/>
        <v>2.2679999999999999E-2</v>
      </c>
      <c r="AB25" s="26">
        <f t="shared" si="13"/>
        <v>10</v>
      </c>
      <c r="AC25" s="42">
        <f t="shared" si="14"/>
        <v>7.5600000000000001E-2</v>
      </c>
      <c r="AD25" s="20">
        <f>'Jessore a'!AI19+'Jhikorgacha a'!AI19+'Narail a'!AI19+'Kalaroa a'!AI19+'Satkhira a'!AI19+'Khulna a'!AI19+'Bagerhat a'!AI19+'Magura a'!AI19+'T9'!AD25+'T10'!AD25+'T11'!AD25+'T12'!AD25</f>
        <v>6</v>
      </c>
      <c r="AE25" s="10">
        <f t="shared" si="15"/>
        <v>4.5359999999999998E-2</v>
      </c>
      <c r="AF25" s="20">
        <f>'Jessore a'!AK19+'Jhikorgacha a'!AK19+'Narail a'!AK19+'Kalaroa a'!AK19+'Satkhira a'!AK19+'Khulna a'!AK19+'Bagerhat a'!AK19+'Magura a'!AK19+'T9'!AF25+'T10'!AF25+'T11'!AF25+'T12'!AF25</f>
        <v>0</v>
      </c>
      <c r="AG25" s="10">
        <f t="shared" si="16"/>
        <v>0</v>
      </c>
      <c r="AH25" s="20">
        <f>'Jessore a'!AM19+'Jhikorgacha a'!AM19+'Narail a'!AM19+'Kalaroa a'!AM19+'Satkhira a'!AM19+'Khulna a'!AM19+'Bagerhat a'!AM19+'Magura a'!AM19+'T9'!AH25+'T10'!AH25+'T11'!AH25+'T12'!AH25</f>
        <v>0</v>
      </c>
      <c r="AI25" s="10">
        <f t="shared" si="17"/>
        <v>0</v>
      </c>
      <c r="AJ25" s="26">
        <f t="shared" si="18"/>
        <v>6</v>
      </c>
      <c r="AK25" s="42">
        <f t="shared" si="19"/>
        <v>4.5359999999999998E-2</v>
      </c>
      <c r="AL25" s="26">
        <f t="shared" si="20"/>
        <v>114</v>
      </c>
      <c r="AM25" s="42">
        <f t="shared" si="21"/>
        <v>0.86183999999999994</v>
      </c>
    </row>
    <row r="26" spans="1:39" s="15" customFormat="1" ht="19.5" customHeight="1">
      <c r="A26" s="31">
        <v>16</v>
      </c>
      <c r="B26" s="9" t="s">
        <v>134</v>
      </c>
      <c r="C26" s="13" t="s">
        <v>31</v>
      </c>
      <c r="D26" s="36">
        <v>400</v>
      </c>
      <c r="E26" s="11">
        <v>235</v>
      </c>
      <c r="F26" s="20">
        <f>'Jessore a'!K20+'Jhikorgacha a'!K20+'Narail a'!K20+'Kalaroa a'!K20+'Satkhira a'!K20+'Khulna a'!K20+'Bagerhat a'!K20+'Magura a'!K20+'T9'!F26+'T10'!F26+'T11'!F26+'T12'!F26</f>
        <v>50</v>
      </c>
      <c r="G26" s="10">
        <f t="shared" si="0"/>
        <v>1.175E-2</v>
      </c>
      <c r="H26" s="20">
        <f>'Jessore a'!M20+'Jhikorgacha a'!M20+'Narail a'!M20+'Kalaroa a'!M20+'Satkhira a'!M20+'Khulna a'!M20+'Bagerhat a'!M20+'Magura a'!M20+'T9'!H26+'T10'!H26+'T11'!H26+'T12'!H26</f>
        <v>100</v>
      </c>
      <c r="I26" s="10">
        <f t="shared" si="1"/>
        <v>2.35E-2</v>
      </c>
      <c r="J26" s="20">
        <f>'Jessore a'!O20+'Jhikorgacha a'!O20+'Narail a'!O20+'Kalaroa a'!O20+'Satkhira a'!O20+'Khulna a'!O20+'Bagerhat a'!O20+'Magura a'!O20+'T9'!J26+'T10'!J26+'T11'!J26+'T12'!J26</f>
        <v>320</v>
      </c>
      <c r="K26" s="10">
        <f t="shared" si="2"/>
        <v>7.5200000000000003E-2</v>
      </c>
      <c r="L26" s="26">
        <f t="shared" si="3"/>
        <v>470</v>
      </c>
      <c r="M26" s="42">
        <f t="shared" si="4"/>
        <v>0.11045000000000001</v>
      </c>
      <c r="N26" s="20">
        <f>'Jessore a'!S20+'Jhikorgacha a'!S20+'Narail a'!S20+'Kalaroa a'!S20+'Satkhira a'!S20+'Khulna a'!S20+'Bagerhat a'!S20+'Magura a'!S20+'T9'!N26+'T10'!N26+'T11'!N26+'T12'!N26</f>
        <v>380</v>
      </c>
      <c r="O26" s="10">
        <f t="shared" si="5"/>
        <v>8.9300000000000004E-2</v>
      </c>
      <c r="P26" s="20">
        <f>'Jessore a'!U20+'Jhikorgacha a'!U20+'Narail a'!U20+'Kalaroa a'!U20+'Satkhira a'!U20+'Khulna a'!U20+'Bagerhat a'!U20+'Magura a'!U20+'T9'!P26+'T10'!P26+'T11'!P26+'T12'!P26</f>
        <v>520</v>
      </c>
      <c r="Q26" s="10">
        <f t="shared" si="6"/>
        <v>0.1222</v>
      </c>
      <c r="R26" s="20">
        <f>'Jessore a'!W20+'Jhikorgacha a'!W20+'Narail a'!W20+'Kalaroa a'!W20+'Satkhira a'!W20+'Khulna a'!W20+'Bagerhat a'!W20+'Magura a'!W20+'T9'!R26+'T10'!R26+'T11'!R26+'T12'!R26</f>
        <v>330</v>
      </c>
      <c r="S26" s="10">
        <f t="shared" si="7"/>
        <v>7.7549999999999994E-2</v>
      </c>
      <c r="T26" s="26">
        <f t="shared" si="8"/>
        <v>1230</v>
      </c>
      <c r="U26" s="42">
        <f t="shared" si="9"/>
        <v>0.28905000000000003</v>
      </c>
      <c r="V26" s="20">
        <f>'Jessore a'!AA20+'Jhikorgacha a'!AA20+'Narail a'!AA20+'Kalaroa a'!AA20+'Satkhira a'!AA20+'Khulna a'!AA20+'Bagerhat a'!AA20+'Magura a'!AA20+'T9'!V26+'T10'!V26+'T11'!V26+'T12'!V26</f>
        <v>360</v>
      </c>
      <c r="W26" s="10">
        <f t="shared" si="10"/>
        <v>8.4599999999999995E-2</v>
      </c>
      <c r="X26" s="20">
        <f>'Jessore a'!AC20+'Jhikorgacha a'!AC20+'Narail a'!AC20+'Kalaroa a'!AC20+'Satkhira a'!AC20+'Khulna a'!AC20+'Bagerhat a'!AC20+'Magura a'!AC20+'T9'!X26+'T10'!X26+'T11'!X26+'T12'!X26</f>
        <v>204</v>
      </c>
      <c r="Y26" s="10">
        <f t="shared" si="11"/>
        <v>4.7940000000000003E-2</v>
      </c>
      <c r="Z26" s="20">
        <f>'Jessore a'!AE20+'Jhikorgacha a'!AE20+'Narail a'!AE20+'Kalaroa a'!AE20+'Satkhira a'!AE20+'Khulna a'!AE20+'Bagerhat a'!AE20+'Magura a'!AE20+'T9'!Z26+'T10'!Z26+'T11'!Z26+'T12'!Z26</f>
        <v>120</v>
      </c>
      <c r="AA26" s="10">
        <f t="shared" si="12"/>
        <v>2.8199999999999999E-2</v>
      </c>
      <c r="AB26" s="26">
        <f t="shared" si="13"/>
        <v>684</v>
      </c>
      <c r="AC26" s="42">
        <f t="shared" si="14"/>
        <v>0.16073999999999999</v>
      </c>
      <c r="AD26" s="20">
        <f>'Jessore a'!AI20+'Jhikorgacha a'!AI20+'Narail a'!AI20+'Kalaroa a'!AI20+'Satkhira a'!AI20+'Khulna a'!AI20+'Bagerhat a'!AI20+'Magura a'!AI20+'T9'!AD26+'T10'!AD26+'T11'!AD26+'T12'!AD26</f>
        <v>330</v>
      </c>
      <c r="AE26" s="10">
        <f t="shared" si="15"/>
        <v>7.7549999999999994E-2</v>
      </c>
      <c r="AF26" s="20">
        <f>'Jessore a'!AK20+'Jhikorgacha a'!AK20+'Narail a'!AK20+'Kalaroa a'!AK20+'Satkhira a'!AK20+'Khulna a'!AK20+'Bagerhat a'!AK20+'Magura a'!AK20+'T9'!AF26+'T10'!AF26+'T11'!AF26+'T12'!AF26</f>
        <v>328</v>
      </c>
      <c r="AG26" s="10">
        <f t="shared" si="16"/>
        <v>7.7079999999999996E-2</v>
      </c>
      <c r="AH26" s="20">
        <f>'Jessore a'!AM20+'Jhikorgacha a'!AM20+'Narail a'!AM20+'Kalaroa a'!AM20+'Satkhira a'!AM20+'Khulna a'!AM20+'Bagerhat a'!AM20+'Magura a'!AM20+'T9'!AH26+'T10'!AH26+'T11'!AH26+'T12'!AH26</f>
        <v>20</v>
      </c>
      <c r="AI26" s="10">
        <f t="shared" si="17"/>
        <v>4.7000000000000002E-3</v>
      </c>
      <c r="AJ26" s="26">
        <f t="shared" si="18"/>
        <v>678</v>
      </c>
      <c r="AK26" s="42">
        <f t="shared" si="19"/>
        <v>0.15933</v>
      </c>
      <c r="AL26" s="26">
        <f t="shared" si="20"/>
        <v>3062</v>
      </c>
      <c r="AM26" s="42">
        <f t="shared" si="21"/>
        <v>0.71957000000000004</v>
      </c>
    </row>
    <row r="27" spans="1:39" s="15" customFormat="1" ht="19.5" customHeight="1">
      <c r="A27" s="13">
        <v>17</v>
      </c>
      <c r="B27" s="9" t="s">
        <v>134</v>
      </c>
      <c r="C27" s="13" t="s">
        <v>32</v>
      </c>
      <c r="D27" s="36">
        <v>1000</v>
      </c>
      <c r="E27" s="11">
        <v>520</v>
      </c>
      <c r="F27" s="20">
        <f>'Jessore a'!K21+'Jhikorgacha a'!K21+'Narail a'!K21+'Kalaroa a'!K21+'Satkhira a'!K21+'Khulna a'!K21+'Bagerhat a'!K21+'Magura a'!K21+'T9'!F27+'T10'!F27+'T11'!F27+'T12'!F27</f>
        <v>140</v>
      </c>
      <c r="G27" s="10">
        <f t="shared" si="0"/>
        <v>7.2800000000000004E-2</v>
      </c>
      <c r="H27" s="20">
        <f>'Jessore a'!M21+'Jhikorgacha a'!M21+'Narail a'!M21+'Kalaroa a'!M21+'Satkhira a'!M21+'Khulna a'!M21+'Bagerhat a'!M21+'Magura a'!M21+'T9'!H27+'T10'!H27+'T11'!H27+'T12'!H27</f>
        <v>130</v>
      </c>
      <c r="I27" s="10">
        <f t="shared" si="1"/>
        <v>6.7599999999999993E-2</v>
      </c>
      <c r="J27" s="20">
        <f>'Jessore a'!O21+'Jhikorgacha a'!O21+'Narail a'!O21+'Kalaroa a'!O21+'Satkhira a'!O21+'Khulna a'!O21+'Bagerhat a'!O21+'Magura a'!O21+'T9'!J27+'T10'!J27+'T11'!J27+'T12'!J27</f>
        <v>130</v>
      </c>
      <c r="K27" s="10">
        <f t="shared" si="2"/>
        <v>6.7599999999999993E-2</v>
      </c>
      <c r="L27" s="26">
        <f t="shared" si="3"/>
        <v>400</v>
      </c>
      <c r="M27" s="42">
        <f t="shared" si="4"/>
        <v>0.20799999999999999</v>
      </c>
      <c r="N27" s="20">
        <f>'Jessore a'!S21+'Jhikorgacha a'!S21+'Narail a'!S21+'Kalaroa a'!S21+'Satkhira a'!S21+'Khulna a'!S21+'Bagerhat a'!S21+'Magura a'!S21+'T9'!N27+'T10'!N27+'T11'!N27+'T12'!N27</f>
        <v>308</v>
      </c>
      <c r="O27" s="10">
        <f t="shared" si="5"/>
        <v>0.16016</v>
      </c>
      <c r="P27" s="20">
        <f>'Jessore a'!U21+'Jhikorgacha a'!U21+'Narail a'!U21+'Kalaroa a'!U21+'Satkhira a'!U21+'Khulna a'!U21+'Bagerhat a'!U21+'Magura a'!U21+'T9'!P27+'T10'!P27+'T11'!P27+'T12'!P27</f>
        <v>240</v>
      </c>
      <c r="Q27" s="10">
        <f t="shared" si="6"/>
        <v>0.12479999999999999</v>
      </c>
      <c r="R27" s="20">
        <f>'Jessore a'!W21+'Jhikorgacha a'!W21+'Narail a'!W21+'Kalaroa a'!W21+'Satkhira a'!W21+'Khulna a'!W21+'Bagerhat a'!W21+'Magura a'!W21+'T9'!R27+'T10'!R27+'T11'!R27+'T12'!R27</f>
        <v>180</v>
      </c>
      <c r="S27" s="10">
        <f t="shared" si="7"/>
        <v>9.3600000000000003E-2</v>
      </c>
      <c r="T27" s="26">
        <f t="shared" si="8"/>
        <v>728</v>
      </c>
      <c r="U27" s="42">
        <f t="shared" si="9"/>
        <v>0.37856000000000001</v>
      </c>
      <c r="V27" s="20">
        <f>'Jessore a'!AA21+'Jhikorgacha a'!AA21+'Narail a'!AA21+'Kalaroa a'!AA21+'Satkhira a'!AA21+'Khulna a'!AA21+'Bagerhat a'!AA21+'Magura a'!AA21+'T9'!V27+'T10'!V27+'T11'!V27+'T12'!V27</f>
        <v>340</v>
      </c>
      <c r="W27" s="10">
        <f t="shared" si="10"/>
        <v>0.17680000000000001</v>
      </c>
      <c r="X27" s="20">
        <f>'Jessore a'!AC21+'Jhikorgacha a'!AC21+'Narail a'!AC21+'Kalaroa a'!AC21+'Satkhira a'!AC21+'Khulna a'!AC21+'Bagerhat a'!AC21+'Magura a'!AC21+'T9'!X27+'T10'!X27+'T11'!X27+'T12'!X27</f>
        <v>58</v>
      </c>
      <c r="Y27" s="10">
        <f t="shared" si="11"/>
        <v>3.0159999999999999E-2</v>
      </c>
      <c r="Z27" s="20">
        <f>'Jessore a'!AE21+'Jhikorgacha a'!AE21+'Narail a'!AE21+'Kalaroa a'!AE21+'Satkhira a'!AE21+'Khulna a'!AE21+'Bagerhat a'!AE21+'Magura a'!AE21+'T9'!Z27+'T10'!Z27+'T11'!Z27+'T12'!Z27</f>
        <v>45</v>
      </c>
      <c r="AA27" s="10">
        <f t="shared" si="12"/>
        <v>2.3400000000000001E-2</v>
      </c>
      <c r="AB27" s="26">
        <f t="shared" si="13"/>
        <v>443</v>
      </c>
      <c r="AC27" s="42">
        <f t="shared" si="14"/>
        <v>0.23036000000000001</v>
      </c>
      <c r="AD27" s="20">
        <f>'Jessore a'!AI21+'Jhikorgacha a'!AI21+'Narail a'!AI21+'Kalaroa a'!AI21+'Satkhira a'!AI21+'Khulna a'!AI21+'Bagerhat a'!AI21+'Magura a'!AI21+'T9'!AD27+'T10'!AD27+'T11'!AD27+'T12'!AD27</f>
        <v>300</v>
      </c>
      <c r="AE27" s="10">
        <f t="shared" si="15"/>
        <v>0.156</v>
      </c>
      <c r="AF27" s="20">
        <f>'Jessore a'!AK21+'Jhikorgacha a'!AK21+'Narail a'!AK21+'Kalaroa a'!AK21+'Satkhira a'!AK21+'Khulna a'!AK21+'Bagerhat a'!AK21+'Magura a'!AK21+'T9'!AF27+'T10'!AF27+'T11'!AF27+'T12'!AF27</f>
        <v>314</v>
      </c>
      <c r="AG27" s="10">
        <f t="shared" si="16"/>
        <v>0.16328000000000001</v>
      </c>
      <c r="AH27" s="20">
        <f>'Jessore a'!AM21+'Jhikorgacha a'!AM21+'Narail a'!AM21+'Kalaroa a'!AM21+'Satkhira a'!AM21+'Khulna a'!AM21+'Bagerhat a'!AM21+'Magura a'!AM21+'T9'!AH27+'T10'!AH27+'T11'!AH27+'T12'!AH27</f>
        <v>32</v>
      </c>
      <c r="AI27" s="10">
        <f t="shared" si="17"/>
        <v>1.6639999999999999E-2</v>
      </c>
      <c r="AJ27" s="26">
        <f t="shared" si="18"/>
        <v>646</v>
      </c>
      <c r="AK27" s="42">
        <f t="shared" si="19"/>
        <v>0.33592</v>
      </c>
      <c r="AL27" s="26">
        <f t="shared" si="20"/>
        <v>2217</v>
      </c>
      <c r="AM27" s="42">
        <f t="shared" si="21"/>
        <v>1.1528399999999999</v>
      </c>
    </row>
    <row r="28" spans="1:39" s="15" customFormat="1" ht="19.5" customHeight="1">
      <c r="A28" s="13">
        <v>18</v>
      </c>
      <c r="B28" s="9" t="s">
        <v>143</v>
      </c>
      <c r="C28" s="13" t="s">
        <v>33</v>
      </c>
      <c r="D28" s="36">
        <v>5000</v>
      </c>
      <c r="E28" s="11">
        <v>2475</v>
      </c>
      <c r="F28" s="20">
        <f>'Jessore a'!K22+'Jhikorgacha a'!K22+'Narail a'!K22+'Kalaroa a'!K22+'Satkhira a'!K22+'Khulna a'!K22+'Bagerhat a'!K22+'Magura a'!K22+'T9'!F28+'T10'!F28+'T11'!F28+'T12'!F28</f>
        <v>0</v>
      </c>
      <c r="G28" s="10">
        <f t="shared" si="0"/>
        <v>0</v>
      </c>
      <c r="H28" s="20">
        <f>'Jessore a'!M22+'Jhikorgacha a'!M22+'Narail a'!M22+'Kalaroa a'!M22+'Satkhira a'!M22+'Khulna a'!M22+'Bagerhat a'!M22+'Magura a'!M22+'T9'!H28+'T10'!H28+'T11'!H28+'T12'!H28</f>
        <v>0</v>
      </c>
      <c r="I28" s="10">
        <f t="shared" si="1"/>
        <v>0</v>
      </c>
      <c r="J28" s="20">
        <f>'Jessore a'!O22+'Jhikorgacha a'!O22+'Narail a'!O22+'Kalaroa a'!O22+'Satkhira a'!O22+'Khulna a'!O22+'Bagerhat a'!O22+'Magura a'!O22+'T9'!J28+'T10'!J28+'T11'!J28+'T12'!J28</f>
        <v>55</v>
      </c>
      <c r="K28" s="10">
        <f t="shared" si="2"/>
        <v>0.136125</v>
      </c>
      <c r="L28" s="26">
        <f t="shared" si="3"/>
        <v>55</v>
      </c>
      <c r="M28" s="42">
        <f t="shared" si="4"/>
        <v>0.136125</v>
      </c>
      <c r="N28" s="20">
        <f>'Jessore a'!S22+'Jhikorgacha a'!S22+'Narail a'!S22+'Kalaroa a'!S22+'Satkhira a'!S22+'Khulna a'!S22+'Bagerhat a'!S22+'Magura a'!S22+'T9'!N28+'T10'!N28+'T11'!N28+'T12'!N28</f>
        <v>15</v>
      </c>
      <c r="O28" s="10">
        <f t="shared" si="5"/>
        <v>3.7124999999999998E-2</v>
      </c>
      <c r="P28" s="20">
        <f>'Jessore a'!U22+'Jhikorgacha a'!U22+'Narail a'!U22+'Kalaroa a'!U22+'Satkhira a'!U22+'Khulna a'!U22+'Bagerhat a'!U22+'Magura a'!U22+'T9'!P28+'T10'!P28+'T11'!P28+'T12'!P28</f>
        <v>20</v>
      </c>
      <c r="Q28" s="10">
        <f t="shared" si="6"/>
        <v>4.9500000000000002E-2</v>
      </c>
      <c r="R28" s="20">
        <f>'Jessore a'!W22+'Jhikorgacha a'!W22+'Narail a'!W22+'Kalaroa a'!W22+'Satkhira a'!W22+'Khulna a'!W22+'Bagerhat a'!W22+'Magura a'!W22+'T9'!R28+'T10'!R28+'T11'!R28+'T12'!R28</f>
        <v>5</v>
      </c>
      <c r="S28" s="10">
        <f t="shared" si="7"/>
        <v>1.2375000000000001E-2</v>
      </c>
      <c r="T28" s="26">
        <f t="shared" si="8"/>
        <v>40</v>
      </c>
      <c r="U28" s="42">
        <f t="shared" si="9"/>
        <v>9.9000000000000005E-2</v>
      </c>
      <c r="V28" s="20">
        <f>'Jessore a'!AA22+'Jhikorgacha a'!AA22+'Narail a'!AA22+'Kalaroa a'!AA22+'Satkhira a'!AA22+'Khulna a'!AA22+'Bagerhat a'!AA22+'Magura a'!AA22+'T9'!V28+'T10'!V28+'T11'!V28+'T12'!V28</f>
        <v>25</v>
      </c>
      <c r="W28" s="10">
        <f t="shared" si="10"/>
        <v>6.1874999999999999E-2</v>
      </c>
      <c r="X28" s="20">
        <f>'Jessore a'!AC22+'Jhikorgacha a'!AC22+'Narail a'!AC22+'Kalaroa a'!AC22+'Satkhira a'!AC22+'Khulna a'!AC22+'Bagerhat a'!AC22+'Magura a'!AC22+'T9'!X28+'T10'!X28+'T11'!X28+'T12'!X28</f>
        <v>5</v>
      </c>
      <c r="Y28" s="10">
        <f t="shared" si="11"/>
        <v>1.2375000000000001E-2</v>
      </c>
      <c r="Z28" s="20">
        <f>'Jessore a'!AE22+'Jhikorgacha a'!AE22+'Narail a'!AE22+'Kalaroa a'!AE22+'Satkhira a'!AE22+'Khulna a'!AE22+'Bagerhat a'!AE22+'Magura a'!AE22+'T9'!Z28+'T10'!Z28+'T11'!Z28+'T12'!Z28</f>
        <v>0</v>
      </c>
      <c r="AA28" s="10">
        <f t="shared" si="12"/>
        <v>0</v>
      </c>
      <c r="AB28" s="26">
        <f t="shared" si="13"/>
        <v>30</v>
      </c>
      <c r="AC28" s="42">
        <f t="shared" si="14"/>
        <v>7.4249999999999997E-2</v>
      </c>
      <c r="AD28" s="20">
        <f>'Jessore a'!AI22+'Jhikorgacha a'!AI22+'Narail a'!AI22+'Kalaroa a'!AI22+'Satkhira a'!AI22+'Khulna a'!AI22+'Bagerhat a'!AI22+'Magura a'!AI22+'T9'!AD28+'T10'!AD28+'T11'!AD28+'T12'!AD28</f>
        <v>0</v>
      </c>
      <c r="AE28" s="10">
        <f t="shared" si="15"/>
        <v>0</v>
      </c>
      <c r="AF28" s="20">
        <f>'Jessore a'!AK22+'Jhikorgacha a'!AK22+'Narail a'!AK22+'Kalaroa a'!AK22+'Satkhira a'!AK22+'Khulna a'!AK22+'Bagerhat a'!AK22+'Magura a'!AK22+'T9'!AF28+'T10'!AF28+'T11'!AF28+'T12'!AF28</f>
        <v>5</v>
      </c>
      <c r="AG28" s="10">
        <f t="shared" si="16"/>
        <v>1.2375000000000001E-2</v>
      </c>
      <c r="AH28" s="20">
        <f>'Jessore a'!AM22+'Jhikorgacha a'!AM22+'Narail a'!AM22+'Kalaroa a'!AM22+'Satkhira a'!AM22+'Khulna a'!AM22+'Bagerhat a'!AM22+'Magura a'!AM22+'T9'!AH28+'T10'!AH28+'T11'!AH28+'T12'!AH28</f>
        <v>0</v>
      </c>
      <c r="AI28" s="10">
        <f t="shared" si="17"/>
        <v>0</v>
      </c>
      <c r="AJ28" s="26">
        <f t="shared" si="18"/>
        <v>5</v>
      </c>
      <c r="AK28" s="42">
        <f t="shared" si="19"/>
        <v>1.2375000000000001E-2</v>
      </c>
      <c r="AL28" s="26">
        <f t="shared" si="20"/>
        <v>130</v>
      </c>
      <c r="AM28" s="42">
        <f t="shared" si="21"/>
        <v>0.32175000000000004</v>
      </c>
    </row>
    <row r="29" spans="1:39" s="15" customFormat="1" ht="19.5" customHeight="1">
      <c r="A29" s="31">
        <v>19</v>
      </c>
      <c r="B29" s="9" t="s">
        <v>143</v>
      </c>
      <c r="C29" s="13" t="s">
        <v>34</v>
      </c>
      <c r="D29" s="36">
        <v>20000</v>
      </c>
      <c r="E29" s="11">
        <v>7600</v>
      </c>
      <c r="F29" s="20">
        <f>'Jessore a'!K23+'Jhikorgacha a'!K23+'Narail a'!K23+'Kalaroa a'!K23+'Satkhira a'!K23+'Khulna a'!K23+'Bagerhat a'!K23+'Magura a'!K23+'T9'!F29+'T10'!F29+'T11'!F29+'T12'!F29</f>
        <v>0</v>
      </c>
      <c r="G29" s="10">
        <f t="shared" si="0"/>
        <v>0</v>
      </c>
      <c r="H29" s="20">
        <f>'Jessore a'!M23+'Jhikorgacha a'!M23+'Narail a'!M23+'Kalaroa a'!M23+'Satkhira a'!M23+'Khulna a'!M23+'Bagerhat a'!M23+'Magura a'!M23+'T9'!H29+'T10'!H29+'T11'!H29+'T12'!H29</f>
        <v>0</v>
      </c>
      <c r="I29" s="10">
        <f t="shared" si="1"/>
        <v>0</v>
      </c>
      <c r="J29" s="20">
        <f>'Jessore a'!O23+'Jhikorgacha a'!O23+'Narail a'!O23+'Kalaroa a'!O23+'Satkhira a'!O23+'Khulna a'!O23+'Bagerhat a'!O23+'Magura a'!O23+'T9'!J29+'T10'!J29+'T11'!J29+'T12'!J29</f>
        <v>0</v>
      </c>
      <c r="K29" s="10">
        <f t="shared" si="2"/>
        <v>0</v>
      </c>
      <c r="L29" s="26">
        <f t="shared" si="3"/>
        <v>0</v>
      </c>
      <c r="M29" s="42">
        <f t="shared" si="4"/>
        <v>0</v>
      </c>
      <c r="N29" s="20">
        <f>'Jessore a'!S23+'Jhikorgacha a'!S23+'Narail a'!S23+'Kalaroa a'!S23+'Satkhira a'!S23+'Khulna a'!S23+'Bagerhat a'!S23+'Magura a'!S23+'T9'!N29+'T10'!N29+'T11'!N29+'T12'!N29</f>
        <v>0</v>
      </c>
      <c r="O29" s="10">
        <f t="shared" si="5"/>
        <v>0</v>
      </c>
      <c r="P29" s="20">
        <f>'Jessore a'!U23+'Jhikorgacha a'!U23+'Narail a'!U23+'Kalaroa a'!U23+'Satkhira a'!U23+'Khulna a'!U23+'Bagerhat a'!U23+'Magura a'!U23+'T9'!P29+'T10'!P29+'T11'!P29+'T12'!P29</f>
        <v>8</v>
      </c>
      <c r="Q29" s="10">
        <f t="shared" si="6"/>
        <v>6.08E-2</v>
      </c>
      <c r="R29" s="20">
        <f>'Jessore a'!W23+'Jhikorgacha a'!W23+'Narail a'!W23+'Kalaroa a'!W23+'Satkhira a'!W23+'Khulna a'!W23+'Bagerhat a'!W23+'Magura a'!W23+'T9'!R29+'T10'!R29+'T11'!R29+'T12'!R29</f>
        <v>0</v>
      </c>
      <c r="S29" s="10">
        <f t="shared" si="7"/>
        <v>0</v>
      </c>
      <c r="T29" s="26">
        <f t="shared" si="8"/>
        <v>8</v>
      </c>
      <c r="U29" s="42">
        <f t="shared" si="9"/>
        <v>6.08E-2</v>
      </c>
      <c r="V29" s="20">
        <f>'Jessore a'!AA23+'Jhikorgacha a'!AA23+'Narail a'!AA23+'Kalaroa a'!AA23+'Satkhira a'!AA23+'Khulna a'!AA23+'Bagerhat a'!AA23+'Magura a'!AA23+'T9'!V29+'T10'!V29+'T11'!V29+'T12'!V29</f>
        <v>3</v>
      </c>
      <c r="W29" s="10">
        <f t="shared" si="10"/>
        <v>2.2800000000000001E-2</v>
      </c>
      <c r="X29" s="20">
        <f>'Jessore a'!AC23+'Jhikorgacha a'!AC23+'Narail a'!AC23+'Kalaroa a'!AC23+'Satkhira a'!AC23+'Khulna a'!AC23+'Bagerhat a'!AC23+'Magura a'!AC23+'T9'!X29+'T10'!X29+'T11'!X29+'T12'!X29</f>
        <v>0</v>
      </c>
      <c r="Y29" s="10">
        <f t="shared" si="11"/>
        <v>0</v>
      </c>
      <c r="Z29" s="20">
        <f>'Jessore a'!AE23+'Jhikorgacha a'!AE23+'Narail a'!AE23+'Kalaroa a'!AE23+'Satkhira a'!AE23+'Khulna a'!AE23+'Bagerhat a'!AE23+'Magura a'!AE23+'T9'!Z29+'T10'!Z29+'T11'!Z29+'T12'!Z29</f>
        <v>1</v>
      </c>
      <c r="AA29" s="10">
        <f t="shared" si="12"/>
        <v>7.6E-3</v>
      </c>
      <c r="AB29" s="26">
        <f t="shared" si="13"/>
        <v>4</v>
      </c>
      <c r="AC29" s="42">
        <f t="shared" si="14"/>
        <v>3.04E-2</v>
      </c>
      <c r="AD29" s="20">
        <f>'Jessore a'!AI23+'Jhikorgacha a'!AI23+'Narail a'!AI23+'Kalaroa a'!AI23+'Satkhira a'!AI23+'Khulna a'!AI23+'Bagerhat a'!AI23+'Magura a'!AI23+'T9'!AD29+'T10'!AD29+'T11'!AD29+'T12'!AD29</f>
        <v>2</v>
      </c>
      <c r="AE29" s="10">
        <f t="shared" si="15"/>
        <v>1.52E-2</v>
      </c>
      <c r="AF29" s="20">
        <f>'Jessore a'!AK23+'Jhikorgacha a'!AK23+'Narail a'!AK23+'Kalaroa a'!AK23+'Satkhira a'!AK23+'Khulna a'!AK23+'Bagerhat a'!AK23+'Magura a'!AK23+'T9'!AF29+'T10'!AF29+'T11'!AF29+'T12'!AF29</f>
        <v>0</v>
      </c>
      <c r="AG29" s="10">
        <f t="shared" si="16"/>
        <v>0</v>
      </c>
      <c r="AH29" s="20">
        <f>'Jessore a'!AM23+'Jhikorgacha a'!AM23+'Narail a'!AM23+'Kalaroa a'!AM23+'Satkhira a'!AM23+'Khulna a'!AM23+'Bagerhat a'!AM23+'Magura a'!AM23+'T9'!AH29+'T10'!AH29+'T11'!AH29+'T12'!AH29</f>
        <v>0</v>
      </c>
      <c r="AI29" s="10">
        <f t="shared" si="17"/>
        <v>0</v>
      </c>
      <c r="AJ29" s="26">
        <f t="shared" si="18"/>
        <v>2</v>
      </c>
      <c r="AK29" s="42">
        <f t="shared" si="19"/>
        <v>1.52E-2</v>
      </c>
      <c r="AL29" s="26">
        <f t="shared" si="20"/>
        <v>14</v>
      </c>
      <c r="AM29" s="42">
        <f t="shared" si="21"/>
        <v>0.10640000000000001</v>
      </c>
    </row>
    <row r="30" spans="1:39" s="15" customFormat="1" ht="19.5" customHeight="1">
      <c r="A30" s="13">
        <v>20</v>
      </c>
      <c r="B30" s="18" t="s">
        <v>100</v>
      </c>
      <c r="C30" s="13" t="s">
        <v>35</v>
      </c>
      <c r="D30" s="36">
        <v>100</v>
      </c>
      <c r="E30" s="11">
        <v>175</v>
      </c>
      <c r="F30" s="20">
        <f>'Jessore a'!K24+'Jhikorgacha a'!K24+'Narail a'!K24+'Kalaroa a'!K24+'Satkhira a'!K24+'Khulna a'!K24+'Bagerhat a'!K24+'Magura a'!K24+'T9'!F30+'T10'!F30+'T11'!F30+'T12'!F30</f>
        <v>0</v>
      </c>
      <c r="G30" s="10">
        <f t="shared" si="0"/>
        <v>0</v>
      </c>
      <c r="H30" s="20">
        <f>'Jessore a'!M24+'Jhikorgacha a'!M24+'Narail a'!M24+'Kalaroa a'!M24+'Satkhira a'!M24+'Khulna a'!M24+'Bagerhat a'!M24+'Magura a'!M24+'T9'!H30+'T10'!H30+'T11'!H30+'T12'!H30</f>
        <v>0</v>
      </c>
      <c r="I30" s="10">
        <f t="shared" si="1"/>
        <v>0</v>
      </c>
      <c r="J30" s="20">
        <f>'Jessore a'!O24+'Jhikorgacha a'!O24+'Narail a'!O24+'Kalaroa a'!O24+'Satkhira a'!O24+'Khulna a'!O24+'Bagerhat a'!O24+'Magura a'!O24+'T9'!J30+'T10'!J30+'T11'!J30+'T12'!J30</f>
        <v>3300</v>
      </c>
      <c r="K30" s="10">
        <f t="shared" si="2"/>
        <v>0.57750000000000001</v>
      </c>
      <c r="L30" s="26">
        <f t="shared" si="3"/>
        <v>3300</v>
      </c>
      <c r="M30" s="42">
        <f t="shared" si="4"/>
        <v>0.57750000000000001</v>
      </c>
      <c r="N30" s="20">
        <f>'Jessore a'!S24+'Jhikorgacha a'!S24+'Narail a'!S24+'Kalaroa a'!S24+'Satkhira a'!S24+'Khulna a'!S24+'Bagerhat a'!S24+'Magura a'!S24+'T9'!N30+'T10'!N30+'T11'!N30+'T12'!N30</f>
        <v>0</v>
      </c>
      <c r="O30" s="10">
        <f t="shared" si="5"/>
        <v>0</v>
      </c>
      <c r="P30" s="20">
        <f>'Jessore a'!U24+'Jhikorgacha a'!U24+'Narail a'!U24+'Kalaroa a'!U24+'Satkhira a'!U24+'Khulna a'!U24+'Bagerhat a'!U24+'Magura a'!U24+'T9'!P30+'T10'!P30+'T11'!P30+'T12'!P30</f>
        <v>0</v>
      </c>
      <c r="Q30" s="10">
        <f t="shared" si="6"/>
        <v>0</v>
      </c>
      <c r="R30" s="20">
        <f>'Jessore a'!W24+'Jhikorgacha a'!W24+'Narail a'!W24+'Kalaroa a'!W24+'Satkhira a'!W24+'Khulna a'!W24+'Bagerhat a'!W24+'Magura a'!W24+'T9'!R30+'T10'!R30+'T11'!R30+'T12'!R30</f>
        <v>0</v>
      </c>
      <c r="S30" s="10">
        <f t="shared" si="7"/>
        <v>0</v>
      </c>
      <c r="T30" s="26">
        <f t="shared" si="8"/>
        <v>0</v>
      </c>
      <c r="U30" s="42">
        <f t="shared" si="9"/>
        <v>0</v>
      </c>
      <c r="V30" s="20">
        <f>'Jessore a'!AA24+'Jhikorgacha a'!AA24+'Narail a'!AA24+'Kalaroa a'!AA24+'Satkhira a'!AA24+'Khulna a'!AA24+'Bagerhat a'!AA24+'Magura a'!AA24+'T9'!V30+'T10'!V30+'T11'!V30+'T12'!V30</f>
        <v>0</v>
      </c>
      <c r="W30" s="10">
        <f t="shared" si="10"/>
        <v>0</v>
      </c>
      <c r="X30" s="20">
        <f>'Jessore a'!AC24+'Jhikorgacha a'!AC24+'Narail a'!AC24+'Kalaroa a'!AC24+'Satkhira a'!AC24+'Khulna a'!AC24+'Bagerhat a'!AC24+'Magura a'!AC24+'T9'!X30+'T10'!X30+'T11'!X30+'T12'!X30</f>
        <v>0</v>
      </c>
      <c r="Y30" s="10">
        <f t="shared" si="11"/>
        <v>0</v>
      </c>
      <c r="Z30" s="20">
        <f>'Jessore a'!AE24+'Jhikorgacha a'!AE24+'Narail a'!AE24+'Kalaroa a'!AE24+'Satkhira a'!AE24+'Khulna a'!AE24+'Bagerhat a'!AE24+'Magura a'!AE24+'T9'!Z30+'T10'!Z30+'T11'!Z30+'T12'!Z30</f>
        <v>0</v>
      </c>
      <c r="AA30" s="10">
        <f t="shared" si="12"/>
        <v>0</v>
      </c>
      <c r="AB30" s="26">
        <f t="shared" si="13"/>
        <v>0</v>
      </c>
      <c r="AC30" s="42">
        <f t="shared" si="14"/>
        <v>0</v>
      </c>
      <c r="AD30" s="20">
        <f>'Jessore a'!AI24+'Jhikorgacha a'!AI24+'Narail a'!AI24+'Kalaroa a'!AI24+'Satkhira a'!AI24+'Khulna a'!AI24+'Bagerhat a'!AI24+'Magura a'!AI24+'T9'!AD30+'T10'!AD30+'T11'!AD30+'T12'!AD30</f>
        <v>0</v>
      </c>
      <c r="AE30" s="10">
        <f t="shared" si="15"/>
        <v>0</v>
      </c>
      <c r="AF30" s="20">
        <f>'Jessore a'!AK24+'Jhikorgacha a'!AK24+'Narail a'!AK24+'Kalaroa a'!AK24+'Satkhira a'!AK24+'Khulna a'!AK24+'Bagerhat a'!AK24+'Magura a'!AK24+'T9'!AF30+'T10'!AF30+'T11'!AF30+'T12'!AF30</f>
        <v>0</v>
      </c>
      <c r="AG30" s="10">
        <f t="shared" si="16"/>
        <v>0</v>
      </c>
      <c r="AH30" s="20">
        <f>'Jessore a'!AM24+'Jhikorgacha a'!AM24+'Narail a'!AM24+'Kalaroa a'!AM24+'Satkhira a'!AM24+'Khulna a'!AM24+'Bagerhat a'!AM24+'Magura a'!AM24+'T9'!AH30+'T10'!AH30+'T11'!AH30+'T12'!AH30</f>
        <v>0</v>
      </c>
      <c r="AI30" s="10">
        <f t="shared" si="17"/>
        <v>0</v>
      </c>
      <c r="AJ30" s="26">
        <f t="shared" si="18"/>
        <v>0</v>
      </c>
      <c r="AK30" s="42">
        <f t="shared" si="19"/>
        <v>0</v>
      </c>
      <c r="AL30" s="26">
        <f t="shared" si="20"/>
        <v>3300</v>
      </c>
      <c r="AM30" s="42">
        <f t="shared" si="21"/>
        <v>0.57750000000000001</v>
      </c>
    </row>
    <row r="31" spans="1:39" s="15" customFormat="1" ht="19.5" customHeight="1">
      <c r="A31" s="13">
        <v>21</v>
      </c>
      <c r="B31" s="18" t="s">
        <v>215</v>
      </c>
      <c r="C31" s="13" t="s">
        <v>216</v>
      </c>
      <c r="D31" s="36">
        <v>100</v>
      </c>
      <c r="E31" s="11">
        <v>48</v>
      </c>
      <c r="F31" s="20">
        <f>'Jessore a'!K25+'Jhikorgacha a'!K25+'Narail a'!K25+'Kalaroa a'!K25+'Satkhira a'!K25+'Khulna a'!K25+'Bagerhat a'!K25+'Magura a'!K25+'T9'!F31+'T10'!F31+'T11'!F31+'T12'!F31</f>
        <v>1800</v>
      </c>
      <c r="G31" s="10">
        <f t="shared" si="0"/>
        <v>8.6400000000000005E-2</v>
      </c>
      <c r="H31" s="20">
        <f>'Jessore a'!M25+'Jhikorgacha a'!M25+'Narail a'!M25+'Kalaroa a'!M25+'Satkhira a'!M25+'Khulna a'!M25+'Bagerhat a'!M25+'Magura a'!M25+'T9'!H31+'T10'!H31+'T11'!H31+'T12'!H31</f>
        <v>500</v>
      </c>
      <c r="I31" s="10">
        <f t="shared" si="1"/>
        <v>2.4E-2</v>
      </c>
      <c r="J31" s="20">
        <f>'Jessore a'!O25+'Jhikorgacha a'!O25+'Narail a'!O25+'Kalaroa a'!O25+'Satkhira a'!O25+'Khulna a'!O25+'Bagerhat a'!O25+'Magura a'!O25+'T9'!J31+'T10'!J31+'T11'!J31+'T12'!J31</f>
        <v>0</v>
      </c>
      <c r="K31" s="10">
        <f t="shared" si="2"/>
        <v>0</v>
      </c>
      <c r="L31" s="26">
        <f t="shared" si="3"/>
        <v>2300</v>
      </c>
      <c r="M31" s="42">
        <f t="shared" si="4"/>
        <v>0.1104</v>
      </c>
      <c r="N31" s="20">
        <f>'Jessore a'!S25+'Jhikorgacha a'!S25+'Narail a'!S25+'Kalaroa a'!S25+'Satkhira a'!S25+'Khulna a'!S25+'Bagerhat a'!S25+'Magura a'!S25+'T9'!N31+'T10'!N31+'T11'!N31+'T12'!N31</f>
        <v>0</v>
      </c>
      <c r="O31" s="10">
        <f t="shared" si="5"/>
        <v>0</v>
      </c>
      <c r="P31" s="20">
        <f>'Jessore a'!U25+'Jhikorgacha a'!U25+'Narail a'!U25+'Kalaroa a'!U25+'Satkhira a'!U25+'Khulna a'!U25+'Bagerhat a'!U25+'Magura a'!U25+'T9'!P31+'T10'!P31+'T11'!P31+'T12'!P31</f>
        <v>0</v>
      </c>
      <c r="Q31" s="10">
        <f t="shared" si="6"/>
        <v>0</v>
      </c>
      <c r="R31" s="20">
        <f>'Jessore a'!W25+'Jhikorgacha a'!W25+'Narail a'!W25+'Kalaroa a'!W25+'Satkhira a'!W25+'Khulna a'!W25+'Bagerhat a'!W25+'Magura a'!W25+'T9'!R31+'T10'!R31+'T11'!R31+'T12'!R31</f>
        <v>1300</v>
      </c>
      <c r="S31" s="10">
        <f t="shared" si="7"/>
        <v>6.2399999999999997E-2</v>
      </c>
      <c r="T31" s="26">
        <f t="shared" si="8"/>
        <v>1300</v>
      </c>
      <c r="U31" s="42">
        <f t="shared" si="9"/>
        <v>6.2399999999999997E-2</v>
      </c>
      <c r="V31" s="20">
        <f>'Jessore a'!AA25+'Jhikorgacha a'!AA25+'Narail a'!AA25+'Kalaroa a'!AA25+'Satkhira a'!AA25+'Khulna a'!AA25+'Bagerhat a'!AA25+'Magura a'!AA25+'T9'!V31+'T10'!V31+'T11'!V31+'T12'!V31</f>
        <v>3400</v>
      </c>
      <c r="W31" s="10">
        <f t="shared" si="10"/>
        <v>0.16320000000000001</v>
      </c>
      <c r="X31" s="20">
        <f>'Jessore a'!AC25+'Jhikorgacha a'!AC25+'Narail a'!AC25+'Kalaroa a'!AC25+'Satkhira a'!AC25+'Khulna a'!AC25+'Bagerhat a'!AC25+'Magura a'!AC25+'T9'!X31+'T10'!X31+'T11'!X31+'T12'!X31</f>
        <v>1600</v>
      </c>
      <c r="Y31" s="10">
        <f t="shared" si="11"/>
        <v>7.6799999999999993E-2</v>
      </c>
      <c r="Z31" s="20">
        <f>'Jessore a'!AE25+'Jhikorgacha a'!AE25+'Narail a'!AE25+'Kalaroa a'!AE25+'Satkhira a'!AE25+'Khulna a'!AE25+'Bagerhat a'!AE25+'Magura a'!AE25+'T9'!Z31+'T10'!Z31+'T11'!Z31+'T12'!Z31</f>
        <v>0</v>
      </c>
      <c r="AA31" s="10">
        <f t="shared" si="12"/>
        <v>0</v>
      </c>
      <c r="AB31" s="26">
        <f t="shared" si="13"/>
        <v>5000</v>
      </c>
      <c r="AC31" s="42">
        <f t="shared" si="14"/>
        <v>0.24</v>
      </c>
      <c r="AD31" s="20">
        <f>'Jessore a'!AI25+'Jhikorgacha a'!AI25+'Narail a'!AI25+'Kalaroa a'!AI25+'Satkhira a'!AI25+'Khulna a'!AI25+'Bagerhat a'!AI25+'Magura a'!AI25+'T9'!AD31+'T10'!AD31+'T11'!AD31+'T12'!AD31</f>
        <v>0</v>
      </c>
      <c r="AE31" s="10">
        <f t="shared" si="15"/>
        <v>0</v>
      </c>
      <c r="AF31" s="20">
        <f>'Jessore a'!AK25+'Jhikorgacha a'!AK25+'Narail a'!AK25+'Kalaroa a'!AK25+'Satkhira a'!AK25+'Khulna a'!AK25+'Bagerhat a'!AK25+'Magura a'!AK25+'T9'!AF31+'T10'!AF31+'T11'!AF31+'T12'!AF31</f>
        <v>0</v>
      </c>
      <c r="AG31" s="10">
        <f t="shared" si="16"/>
        <v>0</v>
      </c>
      <c r="AH31" s="20">
        <f>'Jessore a'!AM25+'Jhikorgacha a'!AM25+'Narail a'!AM25+'Kalaroa a'!AM25+'Satkhira a'!AM25+'Khulna a'!AM25+'Bagerhat a'!AM25+'Magura a'!AM25+'T9'!AH31+'T10'!AH31+'T11'!AH31+'T12'!AH31</f>
        <v>2000</v>
      </c>
      <c r="AI31" s="10">
        <f t="shared" si="17"/>
        <v>9.6000000000000002E-2</v>
      </c>
      <c r="AJ31" s="26">
        <f t="shared" si="18"/>
        <v>2000</v>
      </c>
      <c r="AK31" s="42">
        <f t="shared" si="19"/>
        <v>9.6000000000000002E-2</v>
      </c>
      <c r="AL31" s="26">
        <f t="shared" si="20"/>
        <v>10600</v>
      </c>
      <c r="AM31" s="42">
        <f t="shared" si="21"/>
        <v>0.50880000000000003</v>
      </c>
    </row>
    <row r="32" spans="1:39" s="15" customFormat="1" ht="19.5" customHeight="1">
      <c r="A32" s="31">
        <v>22</v>
      </c>
      <c r="B32" s="18" t="s">
        <v>217</v>
      </c>
      <c r="C32" s="13" t="s">
        <v>218</v>
      </c>
      <c r="D32" s="36">
        <v>100</v>
      </c>
      <c r="E32" s="11">
        <v>125</v>
      </c>
      <c r="F32" s="20">
        <f>'Jessore a'!K26+'Jhikorgacha a'!K26+'Narail a'!K26+'Kalaroa a'!K26+'Satkhira a'!K26+'Khulna a'!K26+'Bagerhat a'!K26+'Magura a'!K26+'T9'!F32+'T10'!F32+'T11'!F32+'T12'!F32</f>
        <v>0</v>
      </c>
      <c r="G32" s="10">
        <f t="shared" si="0"/>
        <v>0</v>
      </c>
      <c r="H32" s="20">
        <f>'Jessore a'!M26+'Jhikorgacha a'!M26+'Narail a'!M26+'Kalaroa a'!M26+'Satkhira a'!M26+'Khulna a'!M26+'Bagerhat a'!M26+'Magura a'!M26+'T9'!H32+'T10'!H32+'T11'!H32+'T12'!H32</f>
        <v>0</v>
      </c>
      <c r="I32" s="10">
        <f t="shared" si="1"/>
        <v>0</v>
      </c>
      <c r="J32" s="20">
        <f>'Jessore a'!O26+'Jhikorgacha a'!O26+'Narail a'!O26+'Kalaroa a'!O26+'Satkhira a'!O26+'Khulna a'!O26+'Bagerhat a'!O26+'Magura a'!O26+'T9'!J32+'T10'!J32+'T11'!J32+'T12'!J32</f>
        <v>13000</v>
      </c>
      <c r="K32" s="10">
        <f t="shared" si="2"/>
        <v>1.625</v>
      </c>
      <c r="L32" s="26">
        <f t="shared" si="3"/>
        <v>13000</v>
      </c>
      <c r="M32" s="42">
        <f t="shared" si="4"/>
        <v>1.625</v>
      </c>
      <c r="N32" s="20">
        <f>'Jessore a'!S26+'Jhikorgacha a'!S26+'Narail a'!S26+'Kalaroa a'!S26+'Satkhira a'!S26+'Khulna a'!S26+'Bagerhat a'!S26+'Magura a'!S26+'T9'!N32+'T10'!N32+'T11'!N32+'T12'!N32</f>
        <v>3800</v>
      </c>
      <c r="O32" s="10">
        <f t="shared" si="5"/>
        <v>0.47499999999999998</v>
      </c>
      <c r="P32" s="20">
        <f>'Jessore a'!U26+'Jhikorgacha a'!U26+'Narail a'!U26+'Kalaroa a'!U26+'Satkhira a'!U26+'Khulna a'!U26+'Bagerhat a'!U26+'Magura a'!U26+'T9'!P32+'T10'!P32+'T11'!P32+'T12'!P32</f>
        <v>300</v>
      </c>
      <c r="Q32" s="10">
        <f t="shared" si="6"/>
        <v>3.7499999999999999E-2</v>
      </c>
      <c r="R32" s="20">
        <f>'Jessore a'!W26+'Jhikorgacha a'!W26+'Narail a'!W26+'Kalaroa a'!W26+'Satkhira a'!W26+'Khulna a'!W26+'Bagerhat a'!W26+'Magura a'!W26+'T9'!R32+'T10'!R32+'T11'!R32+'T12'!R32</f>
        <v>100</v>
      </c>
      <c r="S32" s="10">
        <f t="shared" si="7"/>
        <v>1.2500000000000001E-2</v>
      </c>
      <c r="T32" s="26">
        <f t="shared" si="8"/>
        <v>4200</v>
      </c>
      <c r="U32" s="42">
        <f t="shared" si="9"/>
        <v>0.52499999999999991</v>
      </c>
      <c r="V32" s="20">
        <f>'Jessore a'!AA26+'Jhikorgacha a'!AA26+'Narail a'!AA26+'Kalaroa a'!AA26+'Satkhira a'!AA26+'Khulna a'!AA26+'Bagerhat a'!AA26+'Magura a'!AA26+'T9'!V32+'T10'!V32+'T11'!V32+'T12'!V32</f>
        <v>100</v>
      </c>
      <c r="W32" s="10">
        <f t="shared" si="10"/>
        <v>1.2500000000000001E-2</v>
      </c>
      <c r="X32" s="20">
        <f>'Jessore a'!AC26+'Jhikorgacha a'!AC26+'Narail a'!AC26+'Kalaroa a'!AC26+'Satkhira a'!AC26+'Khulna a'!AC26+'Bagerhat a'!AC26+'Magura a'!AC26+'T9'!X32+'T10'!X32+'T11'!X32+'T12'!X32</f>
        <v>0</v>
      </c>
      <c r="Y32" s="10">
        <f t="shared" si="11"/>
        <v>0</v>
      </c>
      <c r="Z32" s="20">
        <f>'Jessore a'!AE26+'Jhikorgacha a'!AE26+'Narail a'!AE26+'Kalaroa a'!AE26+'Satkhira a'!AE26+'Khulna a'!AE26+'Bagerhat a'!AE26+'Magura a'!AE26+'T9'!Z32+'T10'!Z32+'T11'!Z32+'T12'!Z32</f>
        <v>0</v>
      </c>
      <c r="AA32" s="10">
        <f t="shared" si="12"/>
        <v>0</v>
      </c>
      <c r="AB32" s="26">
        <f t="shared" si="13"/>
        <v>100</v>
      </c>
      <c r="AC32" s="42">
        <f t="shared" si="14"/>
        <v>1.2500000000000001E-2</v>
      </c>
      <c r="AD32" s="20">
        <f>'Jessore a'!AI26+'Jhikorgacha a'!AI26+'Narail a'!AI26+'Kalaroa a'!AI26+'Satkhira a'!AI26+'Khulna a'!AI26+'Bagerhat a'!AI26+'Magura a'!AI26+'T9'!AD32+'T10'!AD32+'T11'!AD32+'T12'!AD32</f>
        <v>0</v>
      </c>
      <c r="AE32" s="10">
        <f t="shared" si="15"/>
        <v>0</v>
      </c>
      <c r="AF32" s="20">
        <f>'Jessore a'!AK26+'Jhikorgacha a'!AK26+'Narail a'!AK26+'Kalaroa a'!AK26+'Satkhira a'!AK26+'Khulna a'!AK26+'Bagerhat a'!AK26+'Magura a'!AK26+'T9'!AF32+'T10'!AF32+'T11'!AF32+'T12'!AF32</f>
        <v>0</v>
      </c>
      <c r="AG32" s="10">
        <f t="shared" si="16"/>
        <v>0</v>
      </c>
      <c r="AH32" s="20">
        <f>'Jessore a'!AM26+'Jhikorgacha a'!AM26+'Narail a'!AM26+'Kalaroa a'!AM26+'Satkhira a'!AM26+'Khulna a'!AM26+'Bagerhat a'!AM26+'Magura a'!AM26+'T9'!AH32+'T10'!AH32+'T11'!AH32+'T12'!AH32</f>
        <v>0</v>
      </c>
      <c r="AI32" s="10">
        <f t="shared" si="17"/>
        <v>0</v>
      </c>
      <c r="AJ32" s="26">
        <f t="shared" si="18"/>
        <v>0</v>
      </c>
      <c r="AK32" s="42">
        <f t="shared" si="19"/>
        <v>0</v>
      </c>
      <c r="AL32" s="26">
        <f t="shared" si="20"/>
        <v>17300</v>
      </c>
      <c r="AM32" s="42">
        <f t="shared" si="21"/>
        <v>2.1625000000000001</v>
      </c>
    </row>
    <row r="33" spans="1:39" s="15" customFormat="1" ht="19.5" customHeight="1">
      <c r="A33" s="13">
        <v>23</v>
      </c>
      <c r="B33" s="9" t="s">
        <v>102</v>
      </c>
      <c r="C33" s="13" t="s">
        <v>45</v>
      </c>
      <c r="D33" s="36">
        <v>25</v>
      </c>
      <c r="E33" s="11">
        <v>37</v>
      </c>
      <c r="F33" s="20">
        <f>'Jessore a'!K27+'Jhikorgacha a'!K27+'Narail a'!K27+'Kalaroa a'!K27+'Satkhira a'!K27+'Khulna a'!K27+'Bagerhat a'!K27+'Magura a'!K27+'T9'!F33+'T10'!F33+'T11'!F33+'T12'!F33</f>
        <v>310</v>
      </c>
      <c r="G33" s="10">
        <f t="shared" si="0"/>
        <v>1.1469999999999999E-2</v>
      </c>
      <c r="H33" s="20">
        <f>'Jessore a'!M27+'Jhikorgacha a'!M27+'Narail a'!M27+'Kalaroa a'!M27+'Satkhira a'!M27+'Khulna a'!M27+'Bagerhat a'!M27+'Magura a'!M27+'T9'!H33+'T10'!H33+'T11'!H33+'T12'!H33</f>
        <v>550</v>
      </c>
      <c r="I33" s="10">
        <f t="shared" si="1"/>
        <v>2.035E-2</v>
      </c>
      <c r="J33" s="20">
        <f>'Jessore a'!O27+'Jhikorgacha a'!O27+'Narail a'!O27+'Kalaroa a'!O27+'Satkhira a'!O27+'Khulna a'!O27+'Bagerhat a'!O27+'Magura a'!O27+'T9'!J33+'T10'!J33+'T11'!J33+'T12'!J33</f>
        <v>300</v>
      </c>
      <c r="K33" s="10">
        <f t="shared" si="2"/>
        <v>1.11E-2</v>
      </c>
      <c r="L33" s="26">
        <f t="shared" si="3"/>
        <v>1160</v>
      </c>
      <c r="M33" s="42">
        <f t="shared" si="4"/>
        <v>4.292E-2</v>
      </c>
      <c r="N33" s="20">
        <f>'Jessore a'!S27+'Jhikorgacha a'!S27+'Narail a'!S27+'Kalaroa a'!S27+'Satkhira a'!S27+'Khulna a'!S27+'Bagerhat a'!S27+'Magura a'!S27+'T9'!N33+'T10'!N33+'T11'!N33+'T12'!N33</f>
        <v>190</v>
      </c>
      <c r="O33" s="10">
        <f t="shared" si="5"/>
        <v>7.0299999999999998E-3</v>
      </c>
      <c r="P33" s="20">
        <f>'Jessore a'!U27+'Jhikorgacha a'!U27+'Narail a'!U27+'Kalaroa a'!U27+'Satkhira a'!U27+'Khulna a'!U27+'Bagerhat a'!U27+'Magura a'!U27+'T9'!P33+'T10'!P33+'T11'!P33+'T12'!P33</f>
        <v>20</v>
      </c>
      <c r="Q33" s="10">
        <f t="shared" si="6"/>
        <v>7.3999999999999999E-4</v>
      </c>
      <c r="R33" s="20">
        <f>'Jessore a'!W27+'Jhikorgacha a'!W27+'Narail a'!W27+'Kalaroa a'!W27+'Satkhira a'!W27+'Khulna a'!W27+'Bagerhat a'!W27+'Magura a'!W27+'T9'!R33+'T10'!R33+'T11'!R33+'T12'!R33</f>
        <v>360</v>
      </c>
      <c r="S33" s="10">
        <f t="shared" si="7"/>
        <v>1.332E-2</v>
      </c>
      <c r="T33" s="26">
        <f t="shared" si="8"/>
        <v>570</v>
      </c>
      <c r="U33" s="42">
        <f t="shared" si="9"/>
        <v>2.1090000000000001E-2</v>
      </c>
      <c r="V33" s="20">
        <f>'Jessore a'!AA27+'Jhikorgacha a'!AA27+'Narail a'!AA27+'Kalaroa a'!AA27+'Satkhira a'!AA27+'Khulna a'!AA27+'Bagerhat a'!AA27+'Magura a'!AA27+'T9'!V33+'T10'!V33+'T11'!V33+'T12'!V33</f>
        <v>80</v>
      </c>
      <c r="W33" s="10">
        <f t="shared" si="10"/>
        <v>2.96E-3</v>
      </c>
      <c r="X33" s="20">
        <f>'Jessore a'!AC27+'Jhikorgacha a'!AC27+'Narail a'!AC27+'Kalaroa a'!AC27+'Satkhira a'!AC27+'Khulna a'!AC27+'Bagerhat a'!AC27+'Magura a'!AC27+'T9'!X33+'T10'!X33+'T11'!X33+'T12'!X33</f>
        <v>100</v>
      </c>
      <c r="Y33" s="10">
        <f t="shared" si="11"/>
        <v>3.7000000000000002E-3</v>
      </c>
      <c r="Z33" s="20">
        <f>'Jessore a'!AE27+'Jhikorgacha a'!AE27+'Narail a'!AE27+'Kalaroa a'!AE27+'Satkhira a'!AE27+'Khulna a'!AE27+'Bagerhat a'!AE27+'Magura a'!AE27+'T9'!Z33+'T10'!Z33+'T11'!Z33+'T12'!Z33</f>
        <v>485</v>
      </c>
      <c r="AA33" s="10">
        <f t="shared" si="12"/>
        <v>1.7944999999999999E-2</v>
      </c>
      <c r="AB33" s="26">
        <f t="shared" si="13"/>
        <v>665</v>
      </c>
      <c r="AC33" s="42">
        <f t="shared" si="14"/>
        <v>2.4604999999999998E-2</v>
      </c>
      <c r="AD33" s="20">
        <f>'Jessore a'!AI27+'Jhikorgacha a'!AI27+'Narail a'!AI27+'Kalaroa a'!AI27+'Satkhira a'!AI27+'Khulna a'!AI27+'Bagerhat a'!AI27+'Magura a'!AI27+'T9'!AD33+'T10'!AD33+'T11'!AD33+'T12'!AD33</f>
        <v>170</v>
      </c>
      <c r="AE33" s="10">
        <f t="shared" si="15"/>
        <v>6.2899999999999996E-3</v>
      </c>
      <c r="AF33" s="20">
        <f>'Jessore a'!AK27+'Jhikorgacha a'!AK27+'Narail a'!AK27+'Kalaroa a'!AK27+'Satkhira a'!AK27+'Khulna a'!AK27+'Bagerhat a'!AK27+'Magura a'!AK27+'T9'!AF33+'T10'!AF33+'T11'!AF33+'T12'!AF33</f>
        <v>370</v>
      </c>
      <c r="AG33" s="10">
        <f t="shared" si="16"/>
        <v>1.3690000000000001E-2</v>
      </c>
      <c r="AH33" s="20">
        <f>'Jessore a'!AM27+'Jhikorgacha a'!AM27+'Narail a'!AM27+'Kalaroa a'!AM27+'Satkhira a'!AM27+'Khulna a'!AM27+'Bagerhat a'!AM27+'Magura a'!AM27+'T9'!AH33+'T10'!AH33+'T11'!AH33+'T12'!AH33</f>
        <v>500</v>
      </c>
      <c r="AI33" s="10">
        <f t="shared" si="17"/>
        <v>1.8499999999999999E-2</v>
      </c>
      <c r="AJ33" s="26">
        <f t="shared" si="18"/>
        <v>1040</v>
      </c>
      <c r="AK33" s="42">
        <f t="shared" si="19"/>
        <v>3.848E-2</v>
      </c>
      <c r="AL33" s="26">
        <f t="shared" si="20"/>
        <v>3435</v>
      </c>
      <c r="AM33" s="42">
        <f t="shared" si="21"/>
        <v>0.12709500000000001</v>
      </c>
    </row>
    <row r="34" spans="1:39" s="15" customFormat="1" ht="19.5" customHeight="1">
      <c r="A34" s="13">
        <v>24</v>
      </c>
      <c r="B34" s="9" t="s">
        <v>102</v>
      </c>
      <c r="C34" s="13" t="s">
        <v>46</v>
      </c>
      <c r="D34" s="36">
        <v>50</v>
      </c>
      <c r="E34" s="11">
        <v>68</v>
      </c>
      <c r="F34" s="20">
        <f>'Jessore a'!K28+'Jhikorgacha a'!K28+'Narail a'!K28+'Kalaroa a'!K28+'Satkhira a'!K28+'Khulna a'!K28+'Bagerhat a'!K28+'Magura a'!K28+'T9'!F34+'T10'!F34+'T11'!F34+'T12'!F34</f>
        <v>680</v>
      </c>
      <c r="G34" s="10">
        <f t="shared" si="0"/>
        <v>4.6240000000000003E-2</v>
      </c>
      <c r="H34" s="20">
        <f>'Jessore a'!M28+'Jhikorgacha a'!M28+'Narail a'!M28+'Kalaroa a'!M28+'Satkhira a'!M28+'Khulna a'!M28+'Bagerhat a'!M28+'Magura a'!M28+'T9'!H34+'T10'!H34+'T11'!H34+'T12'!H34</f>
        <v>800</v>
      </c>
      <c r="I34" s="10">
        <f t="shared" si="1"/>
        <v>5.4399999999999997E-2</v>
      </c>
      <c r="J34" s="20">
        <f>'Jessore a'!O28+'Jhikorgacha a'!O28+'Narail a'!O28+'Kalaroa a'!O28+'Satkhira a'!O28+'Khulna a'!O28+'Bagerhat a'!O28+'Magura a'!O28+'T9'!J34+'T10'!J34+'T11'!J34+'T12'!J34</f>
        <v>690</v>
      </c>
      <c r="K34" s="10">
        <f t="shared" si="2"/>
        <v>4.6920000000000003E-2</v>
      </c>
      <c r="L34" s="26">
        <f t="shared" si="3"/>
        <v>2170</v>
      </c>
      <c r="M34" s="42">
        <f t="shared" si="4"/>
        <v>0.14756000000000002</v>
      </c>
      <c r="N34" s="20">
        <f>'Jessore a'!S28+'Jhikorgacha a'!S28+'Narail a'!S28+'Kalaroa a'!S28+'Satkhira a'!S28+'Khulna a'!S28+'Bagerhat a'!S28+'Magura a'!S28+'T9'!N34+'T10'!N34+'T11'!N34+'T12'!N34</f>
        <v>460</v>
      </c>
      <c r="O34" s="10">
        <f t="shared" si="5"/>
        <v>3.1280000000000002E-2</v>
      </c>
      <c r="P34" s="20">
        <f>'Jessore a'!U28+'Jhikorgacha a'!U28+'Narail a'!U28+'Kalaroa a'!U28+'Satkhira a'!U28+'Khulna a'!U28+'Bagerhat a'!U28+'Magura a'!U28+'T9'!P34+'T10'!P34+'T11'!P34+'T12'!P34</f>
        <v>330</v>
      </c>
      <c r="Q34" s="10">
        <f t="shared" si="6"/>
        <v>2.2440000000000002E-2</v>
      </c>
      <c r="R34" s="20">
        <f>'Jessore a'!W28+'Jhikorgacha a'!W28+'Narail a'!W28+'Kalaroa a'!W28+'Satkhira a'!W28+'Khulna a'!W28+'Bagerhat a'!W28+'Magura a'!W28+'T9'!R34+'T10'!R34+'T11'!R34+'T12'!R34</f>
        <v>550</v>
      </c>
      <c r="S34" s="10">
        <f t="shared" si="7"/>
        <v>3.7400000000000003E-2</v>
      </c>
      <c r="T34" s="26">
        <f t="shared" si="8"/>
        <v>1340</v>
      </c>
      <c r="U34" s="42">
        <f t="shared" si="9"/>
        <v>9.1120000000000007E-2</v>
      </c>
      <c r="V34" s="20">
        <f>'Jessore a'!AA28+'Jhikorgacha a'!AA28+'Narail a'!AA28+'Kalaroa a'!AA28+'Satkhira a'!AA28+'Khulna a'!AA28+'Bagerhat a'!AA28+'Magura a'!AA28+'T9'!V34+'T10'!V34+'T11'!V34+'T12'!V34</f>
        <v>190</v>
      </c>
      <c r="W34" s="10">
        <f t="shared" si="10"/>
        <v>1.2919999999999999E-2</v>
      </c>
      <c r="X34" s="20">
        <f>'Jessore a'!AC28+'Jhikorgacha a'!AC28+'Narail a'!AC28+'Kalaroa a'!AC28+'Satkhira a'!AC28+'Khulna a'!AC28+'Bagerhat a'!AC28+'Magura a'!AC28+'T9'!X34+'T10'!X34+'T11'!X34+'T12'!X34</f>
        <v>290</v>
      </c>
      <c r="Y34" s="10">
        <f t="shared" si="11"/>
        <v>1.9720000000000001E-2</v>
      </c>
      <c r="Z34" s="20">
        <f>'Jessore a'!AE28+'Jhikorgacha a'!AE28+'Narail a'!AE28+'Kalaroa a'!AE28+'Satkhira a'!AE28+'Khulna a'!AE28+'Bagerhat a'!AE28+'Magura a'!AE28+'T9'!Z34+'T10'!Z34+'T11'!Z34+'T12'!Z34</f>
        <v>755</v>
      </c>
      <c r="AA34" s="10">
        <f t="shared" si="12"/>
        <v>5.1339999999999997E-2</v>
      </c>
      <c r="AB34" s="26">
        <f t="shared" si="13"/>
        <v>1235</v>
      </c>
      <c r="AC34" s="42">
        <f t="shared" si="14"/>
        <v>8.3979999999999999E-2</v>
      </c>
      <c r="AD34" s="20">
        <f>'Jessore a'!AI28+'Jhikorgacha a'!AI28+'Narail a'!AI28+'Kalaroa a'!AI28+'Satkhira a'!AI28+'Khulna a'!AI28+'Bagerhat a'!AI28+'Magura a'!AI28+'T9'!AD34+'T10'!AD34+'T11'!AD34+'T12'!AD34</f>
        <v>360</v>
      </c>
      <c r="AE34" s="10">
        <f t="shared" si="15"/>
        <v>2.4479999999999998E-2</v>
      </c>
      <c r="AF34" s="20">
        <f>'Jessore a'!AK28+'Jhikorgacha a'!AK28+'Narail a'!AK28+'Kalaroa a'!AK28+'Satkhira a'!AK28+'Khulna a'!AK28+'Bagerhat a'!AK28+'Magura a'!AK28+'T9'!AF34+'T10'!AF34+'T11'!AF34+'T12'!AF34</f>
        <v>330</v>
      </c>
      <c r="AG34" s="10">
        <f t="shared" si="16"/>
        <v>2.2440000000000002E-2</v>
      </c>
      <c r="AH34" s="20">
        <f>'Jessore a'!AM28+'Jhikorgacha a'!AM28+'Narail a'!AM28+'Kalaroa a'!AM28+'Satkhira a'!AM28+'Khulna a'!AM28+'Bagerhat a'!AM28+'Magura a'!AM28+'T9'!AH34+'T10'!AH34+'T11'!AH34+'T12'!AH34</f>
        <v>700</v>
      </c>
      <c r="AI34" s="10">
        <f t="shared" si="17"/>
        <v>4.7600000000000003E-2</v>
      </c>
      <c r="AJ34" s="26">
        <f t="shared" si="18"/>
        <v>1390</v>
      </c>
      <c r="AK34" s="42">
        <f t="shared" si="19"/>
        <v>9.4520000000000007E-2</v>
      </c>
      <c r="AL34" s="26">
        <f t="shared" si="20"/>
        <v>6135</v>
      </c>
      <c r="AM34" s="42">
        <f t="shared" si="21"/>
        <v>0.41718000000000005</v>
      </c>
    </row>
    <row r="35" spans="1:39" s="15" customFormat="1" ht="19.5" customHeight="1">
      <c r="A35" s="31">
        <v>25</v>
      </c>
      <c r="B35" s="9" t="s">
        <v>102</v>
      </c>
      <c r="C35" s="13" t="s">
        <v>47</v>
      </c>
      <c r="D35" s="36">
        <v>100</v>
      </c>
      <c r="E35" s="11">
        <v>122</v>
      </c>
      <c r="F35" s="20">
        <f>'Jessore a'!K29+'Jhikorgacha a'!K29+'Narail a'!K29+'Kalaroa a'!K29+'Satkhira a'!K29+'Khulna a'!K29+'Bagerhat a'!K29+'Magura a'!K29+'T9'!F35+'T10'!F35+'T11'!F35+'T12'!F35</f>
        <v>720</v>
      </c>
      <c r="G35" s="10">
        <f t="shared" si="0"/>
        <v>8.7840000000000001E-2</v>
      </c>
      <c r="H35" s="20">
        <f>'Jessore a'!M29+'Jhikorgacha a'!M29+'Narail a'!M29+'Kalaroa a'!M29+'Satkhira a'!M29+'Khulna a'!M29+'Bagerhat a'!M29+'Magura a'!M29+'T9'!H35+'T10'!H35+'T11'!H35+'T12'!H35</f>
        <v>990</v>
      </c>
      <c r="I35" s="10">
        <f t="shared" si="1"/>
        <v>0.12078</v>
      </c>
      <c r="J35" s="20">
        <f>'Jessore a'!O29+'Jhikorgacha a'!O29+'Narail a'!O29+'Kalaroa a'!O29+'Satkhira a'!O29+'Khulna a'!O29+'Bagerhat a'!O29+'Magura a'!O29+'T9'!J35+'T10'!J35+'T11'!J35+'T12'!J35</f>
        <v>790</v>
      </c>
      <c r="K35" s="10">
        <f t="shared" si="2"/>
        <v>9.6379999999999993E-2</v>
      </c>
      <c r="L35" s="26">
        <f t="shared" si="3"/>
        <v>2500</v>
      </c>
      <c r="M35" s="42">
        <f t="shared" si="4"/>
        <v>0.30499999999999999</v>
      </c>
      <c r="N35" s="20">
        <f>'Jessore a'!S29+'Jhikorgacha a'!S29+'Narail a'!S29+'Kalaroa a'!S29+'Satkhira a'!S29+'Khulna a'!S29+'Bagerhat a'!S29+'Magura a'!S29+'T9'!N35+'T10'!N35+'T11'!N35+'T12'!N35</f>
        <v>280</v>
      </c>
      <c r="O35" s="10">
        <f t="shared" si="5"/>
        <v>3.4160000000000003E-2</v>
      </c>
      <c r="P35" s="20">
        <f>'Jessore a'!U29+'Jhikorgacha a'!U29+'Narail a'!U29+'Kalaroa a'!U29+'Satkhira a'!U29+'Khulna a'!U29+'Bagerhat a'!U29+'Magura a'!U29+'T9'!P35+'T10'!P35+'T11'!P35+'T12'!P35</f>
        <v>350</v>
      </c>
      <c r="Q35" s="10">
        <f t="shared" si="6"/>
        <v>4.2700000000000002E-2</v>
      </c>
      <c r="R35" s="20">
        <f>'Jessore a'!W29+'Jhikorgacha a'!W29+'Narail a'!W29+'Kalaroa a'!W29+'Satkhira a'!W29+'Khulna a'!W29+'Bagerhat a'!W29+'Magura a'!W29+'T9'!R35+'T10'!R35+'T11'!R35+'T12'!R35</f>
        <v>580</v>
      </c>
      <c r="S35" s="10">
        <f t="shared" si="7"/>
        <v>7.0760000000000003E-2</v>
      </c>
      <c r="T35" s="26">
        <f t="shared" si="8"/>
        <v>1210</v>
      </c>
      <c r="U35" s="42">
        <f t="shared" si="9"/>
        <v>0.14762000000000003</v>
      </c>
      <c r="V35" s="20">
        <f>'Jessore a'!AA29+'Jhikorgacha a'!AA29+'Narail a'!AA29+'Kalaroa a'!AA29+'Satkhira a'!AA29+'Khulna a'!AA29+'Bagerhat a'!AA29+'Magura a'!AA29+'T9'!V35+'T10'!V35+'T11'!V35+'T12'!V35</f>
        <v>140</v>
      </c>
      <c r="W35" s="10">
        <f t="shared" si="10"/>
        <v>1.7080000000000001E-2</v>
      </c>
      <c r="X35" s="20">
        <f>'Jessore a'!AC29+'Jhikorgacha a'!AC29+'Narail a'!AC29+'Kalaroa a'!AC29+'Satkhira a'!AC29+'Khulna a'!AC29+'Bagerhat a'!AC29+'Magura a'!AC29+'T9'!X35+'T10'!X35+'T11'!X35+'T12'!X35</f>
        <v>60</v>
      </c>
      <c r="Y35" s="10">
        <f t="shared" si="11"/>
        <v>7.3200000000000001E-3</v>
      </c>
      <c r="Z35" s="20">
        <f>'Jessore a'!AE29+'Jhikorgacha a'!AE29+'Narail a'!AE29+'Kalaroa a'!AE29+'Satkhira a'!AE29+'Khulna a'!AE29+'Bagerhat a'!AE29+'Magura a'!AE29+'T9'!Z35+'T10'!Z35+'T11'!Z35+'T12'!Z35</f>
        <v>1210</v>
      </c>
      <c r="AA35" s="10">
        <f t="shared" si="12"/>
        <v>0.14762</v>
      </c>
      <c r="AB35" s="26">
        <f t="shared" si="13"/>
        <v>1410</v>
      </c>
      <c r="AC35" s="42">
        <f t="shared" si="14"/>
        <v>0.17202000000000001</v>
      </c>
      <c r="AD35" s="20">
        <f>'Jessore a'!AI29+'Jhikorgacha a'!AI29+'Narail a'!AI29+'Kalaroa a'!AI29+'Satkhira a'!AI29+'Khulna a'!AI29+'Bagerhat a'!AI29+'Magura a'!AI29+'T9'!AD35+'T10'!AD35+'T11'!AD35+'T12'!AD35</f>
        <v>320</v>
      </c>
      <c r="AE35" s="10">
        <f t="shared" si="15"/>
        <v>3.9039999999999998E-2</v>
      </c>
      <c r="AF35" s="20">
        <f>'Jessore a'!AK29+'Jhikorgacha a'!AK29+'Narail a'!AK29+'Kalaroa a'!AK29+'Satkhira a'!AK29+'Khulna a'!AK29+'Bagerhat a'!AK29+'Magura a'!AK29+'T9'!AF35+'T10'!AF35+'T11'!AF35+'T12'!AF35</f>
        <v>350</v>
      </c>
      <c r="AG35" s="10">
        <f t="shared" si="16"/>
        <v>4.2700000000000002E-2</v>
      </c>
      <c r="AH35" s="20">
        <f>'Jessore a'!AM29+'Jhikorgacha a'!AM29+'Narail a'!AM29+'Kalaroa a'!AM29+'Satkhira a'!AM29+'Khulna a'!AM29+'Bagerhat a'!AM29+'Magura a'!AM29+'T9'!AH35+'T10'!AH35+'T11'!AH35+'T12'!AH35</f>
        <v>350</v>
      </c>
      <c r="AI35" s="10">
        <f t="shared" si="17"/>
        <v>4.2700000000000002E-2</v>
      </c>
      <c r="AJ35" s="26">
        <f t="shared" si="18"/>
        <v>1020</v>
      </c>
      <c r="AK35" s="42">
        <f t="shared" si="19"/>
        <v>0.12444000000000001</v>
      </c>
      <c r="AL35" s="26">
        <f t="shared" si="20"/>
        <v>6140</v>
      </c>
      <c r="AM35" s="42">
        <f t="shared" si="21"/>
        <v>0.74908000000000008</v>
      </c>
    </row>
    <row r="36" spans="1:39" s="15" customFormat="1" ht="19.5" customHeight="1">
      <c r="A36" s="13">
        <v>26</v>
      </c>
      <c r="B36" s="9" t="s">
        <v>102</v>
      </c>
      <c r="C36" s="13" t="s">
        <v>48</v>
      </c>
      <c r="D36" s="36">
        <v>500</v>
      </c>
      <c r="E36" s="11">
        <v>517</v>
      </c>
      <c r="F36" s="20">
        <f>'Jessore a'!K30+'Jhikorgacha a'!K30+'Narail a'!K30+'Kalaroa a'!K30+'Satkhira a'!K30+'Khulna a'!K30+'Bagerhat a'!K30+'Magura a'!K30+'T9'!F36+'T10'!F36+'T11'!F36+'T12'!F36</f>
        <v>120</v>
      </c>
      <c r="G36" s="10">
        <f t="shared" si="0"/>
        <v>6.2039999999999998E-2</v>
      </c>
      <c r="H36" s="20">
        <f>'Jessore a'!M30+'Jhikorgacha a'!M30+'Narail a'!M30+'Kalaroa a'!M30+'Satkhira a'!M30+'Khulna a'!M30+'Bagerhat a'!M30+'Magura a'!M30+'T9'!H36+'T10'!H36+'T11'!H36+'T12'!H36</f>
        <v>160</v>
      </c>
      <c r="I36" s="10">
        <f t="shared" si="1"/>
        <v>8.2720000000000002E-2</v>
      </c>
      <c r="J36" s="20">
        <f>'Jessore a'!O30+'Jhikorgacha a'!O30+'Narail a'!O30+'Kalaroa a'!O30+'Satkhira a'!O30+'Khulna a'!O30+'Bagerhat a'!O30+'Magura a'!O30+'T9'!J36+'T10'!J36+'T11'!J36+'T12'!J36</f>
        <v>60</v>
      </c>
      <c r="K36" s="10">
        <f t="shared" si="2"/>
        <v>3.1019999999999999E-2</v>
      </c>
      <c r="L36" s="26">
        <f t="shared" si="3"/>
        <v>340</v>
      </c>
      <c r="M36" s="42">
        <f t="shared" si="4"/>
        <v>0.17577999999999999</v>
      </c>
      <c r="N36" s="20">
        <f>'Jessore a'!S30+'Jhikorgacha a'!S30+'Narail a'!S30+'Kalaroa a'!S30+'Satkhira a'!S30+'Khulna a'!S30+'Bagerhat a'!S30+'Magura a'!S30+'T9'!N36+'T10'!N36+'T11'!N36+'T12'!N36</f>
        <v>0</v>
      </c>
      <c r="O36" s="10">
        <f t="shared" si="5"/>
        <v>0</v>
      </c>
      <c r="P36" s="20">
        <f>'Jessore a'!U30+'Jhikorgacha a'!U30+'Narail a'!U30+'Kalaroa a'!U30+'Satkhira a'!U30+'Khulna a'!U30+'Bagerhat a'!U30+'Magura a'!U30+'T9'!P36+'T10'!P36+'T11'!P36+'T12'!P36</f>
        <v>20</v>
      </c>
      <c r="Q36" s="10">
        <f t="shared" si="6"/>
        <v>1.034E-2</v>
      </c>
      <c r="R36" s="20">
        <f>'Jessore a'!W30+'Jhikorgacha a'!W30+'Narail a'!W30+'Kalaroa a'!W30+'Satkhira a'!W30+'Khulna a'!W30+'Bagerhat a'!W30+'Magura a'!W30+'T9'!R36+'T10'!R36+'T11'!R36+'T12'!R36</f>
        <v>20</v>
      </c>
      <c r="S36" s="10">
        <f t="shared" si="7"/>
        <v>1.034E-2</v>
      </c>
      <c r="T36" s="26">
        <f t="shared" si="8"/>
        <v>40</v>
      </c>
      <c r="U36" s="42">
        <f t="shared" si="9"/>
        <v>2.068E-2</v>
      </c>
      <c r="V36" s="20">
        <f>'Jessore a'!AA30+'Jhikorgacha a'!AA30+'Narail a'!AA30+'Kalaroa a'!AA30+'Satkhira a'!AA30+'Khulna a'!AA30+'Bagerhat a'!AA30+'Magura a'!AA30+'T9'!V36+'T10'!V36+'T11'!V36+'T12'!V36</f>
        <v>10</v>
      </c>
      <c r="W36" s="10">
        <f t="shared" si="10"/>
        <v>5.1700000000000001E-3</v>
      </c>
      <c r="X36" s="20">
        <f>'Jessore a'!AC30+'Jhikorgacha a'!AC30+'Narail a'!AC30+'Kalaroa a'!AC30+'Satkhira a'!AC30+'Khulna a'!AC30+'Bagerhat a'!AC30+'Magura a'!AC30+'T9'!X36+'T10'!X36+'T11'!X36+'T12'!X36</f>
        <v>0</v>
      </c>
      <c r="Y36" s="10">
        <f t="shared" si="11"/>
        <v>0</v>
      </c>
      <c r="Z36" s="20">
        <f>'Jessore a'!AE30+'Jhikorgacha a'!AE30+'Narail a'!AE30+'Kalaroa a'!AE30+'Satkhira a'!AE30+'Khulna a'!AE30+'Bagerhat a'!AE30+'Magura a'!AE30+'T9'!Z36+'T10'!Z36+'T11'!Z36+'T12'!Z36</f>
        <v>110</v>
      </c>
      <c r="AA36" s="10">
        <f t="shared" si="12"/>
        <v>5.6869999999999997E-2</v>
      </c>
      <c r="AB36" s="26">
        <f t="shared" si="13"/>
        <v>120</v>
      </c>
      <c r="AC36" s="42">
        <f t="shared" si="14"/>
        <v>6.2039999999999998E-2</v>
      </c>
      <c r="AD36" s="20">
        <f>'Jessore a'!AI30+'Jhikorgacha a'!AI30+'Narail a'!AI30+'Kalaroa a'!AI30+'Satkhira a'!AI30+'Khulna a'!AI30+'Bagerhat a'!AI30+'Magura a'!AI30+'T9'!AD36+'T10'!AD36+'T11'!AD36+'T12'!AD36</f>
        <v>30</v>
      </c>
      <c r="AE36" s="10">
        <f t="shared" si="15"/>
        <v>1.5509999999999999E-2</v>
      </c>
      <c r="AF36" s="20">
        <f>'Jessore a'!AK30+'Jhikorgacha a'!AK30+'Narail a'!AK30+'Kalaroa a'!AK30+'Satkhira a'!AK30+'Khulna a'!AK30+'Bagerhat a'!AK30+'Magura a'!AK30+'T9'!AF36+'T10'!AF36+'T11'!AF36+'T12'!AF36</f>
        <v>0</v>
      </c>
      <c r="AG36" s="10">
        <f t="shared" si="16"/>
        <v>0</v>
      </c>
      <c r="AH36" s="20">
        <f>'Jessore a'!AM30+'Jhikorgacha a'!AM30+'Narail a'!AM30+'Kalaroa a'!AM30+'Satkhira a'!AM30+'Khulna a'!AM30+'Bagerhat a'!AM30+'Magura a'!AM30+'T9'!AH36+'T10'!AH36+'T11'!AH36+'T12'!AH36</f>
        <v>30</v>
      </c>
      <c r="AI36" s="10">
        <f t="shared" si="17"/>
        <v>1.5509999999999999E-2</v>
      </c>
      <c r="AJ36" s="26">
        <f t="shared" si="18"/>
        <v>60</v>
      </c>
      <c r="AK36" s="42">
        <f t="shared" si="19"/>
        <v>3.1019999999999999E-2</v>
      </c>
      <c r="AL36" s="26">
        <f t="shared" si="20"/>
        <v>560</v>
      </c>
      <c r="AM36" s="42">
        <f t="shared" si="21"/>
        <v>0.28952</v>
      </c>
    </row>
    <row r="37" spans="1:39" s="15" customFormat="1" ht="19.5" customHeight="1">
      <c r="A37" s="13">
        <v>27</v>
      </c>
      <c r="B37" s="9" t="s">
        <v>102</v>
      </c>
      <c r="C37" s="13" t="s">
        <v>135</v>
      </c>
      <c r="D37" s="36">
        <v>25000</v>
      </c>
      <c r="E37" s="11">
        <v>13125</v>
      </c>
      <c r="F37" s="20">
        <f>'Jessore a'!K31+'Jhikorgacha a'!K31+'Narail a'!K31+'Kalaroa a'!K31+'Satkhira a'!K31+'Khulna a'!K31+'Bagerhat a'!K31+'Magura a'!K31+'T9'!F37+'T10'!F37+'T11'!F37+'T12'!F37</f>
        <v>0</v>
      </c>
      <c r="G37" s="10">
        <f t="shared" si="0"/>
        <v>0</v>
      </c>
      <c r="H37" s="20">
        <f>'Jessore a'!M31+'Jhikorgacha a'!M31+'Narail a'!M31+'Kalaroa a'!M31+'Satkhira a'!M31+'Khulna a'!M31+'Bagerhat a'!M31+'Magura a'!M31+'T9'!H37+'T10'!H37+'T11'!H37+'T12'!H37</f>
        <v>0</v>
      </c>
      <c r="I37" s="10">
        <f t="shared" si="1"/>
        <v>0</v>
      </c>
      <c r="J37" s="20">
        <f>'Jessore a'!O31+'Jhikorgacha a'!O31+'Narail a'!O31+'Kalaroa a'!O31+'Satkhira a'!O31+'Khulna a'!O31+'Bagerhat a'!O31+'Magura a'!O31+'T9'!J37+'T10'!J37+'T11'!J37+'T12'!J37</f>
        <v>0</v>
      </c>
      <c r="K37" s="10">
        <f t="shared" si="2"/>
        <v>0</v>
      </c>
      <c r="L37" s="26">
        <f t="shared" si="3"/>
        <v>0</v>
      </c>
      <c r="M37" s="42">
        <f t="shared" si="4"/>
        <v>0</v>
      </c>
      <c r="N37" s="20">
        <f>'Jessore a'!S31+'Jhikorgacha a'!S31+'Narail a'!S31+'Kalaroa a'!S31+'Satkhira a'!S31+'Khulna a'!S31+'Bagerhat a'!S31+'Magura a'!S31+'T9'!N37+'T10'!N37+'T11'!N37+'T12'!N37</f>
        <v>0</v>
      </c>
      <c r="O37" s="10">
        <f t="shared" si="5"/>
        <v>0</v>
      </c>
      <c r="P37" s="20">
        <f>'Jessore a'!U31+'Jhikorgacha a'!U31+'Narail a'!U31+'Kalaroa a'!U31+'Satkhira a'!U31+'Khulna a'!U31+'Bagerhat a'!U31+'Magura a'!U31+'T9'!P37+'T10'!P37+'T11'!P37+'T12'!P37</f>
        <v>0</v>
      </c>
      <c r="Q37" s="10">
        <f t="shared" si="6"/>
        <v>0</v>
      </c>
      <c r="R37" s="20">
        <f>'Jessore a'!W31+'Jhikorgacha a'!W31+'Narail a'!W31+'Kalaroa a'!W31+'Satkhira a'!W31+'Khulna a'!W31+'Bagerhat a'!W31+'Magura a'!W31+'T9'!R37+'T10'!R37+'T11'!R37+'T12'!R37</f>
        <v>0</v>
      </c>
      <c r="S37" s="10">
        <f t="shared" si="7"/>
        <v>0</v>
      </c>
      <c r="T37" s="26">
        <f t="shared" si="8"/>
        <v>0</v>
      </c>
      <c r="U37" s="42">
        <f t="shared" si="9"/>
        <v>0</v>
      </c>
      <c r="V37" s="20">
        <f>'Jessore a'!AA31+'Jhikorgacha a'!AA31+'Narail a'!AA31+'Kalaroa a'!AA31+'Satkhira a'!AA31+'Khulna a'!AA31+'Bagerhat a'!AA31+'Magura a'!AA31+'T9'!V37+'T10'!V37+'T11'!V37+'T12'!V37</f>
        <v>0</v>
      </c>
      <c r="W37" s="10">
        <f t="shared" si="10"/>
        <v>0</v>
      </c>
      <c r="X37" s="20">
        <f>'Jessore a'!AC31+'Jhikorgacha a'!AC31+'Narail a'!AC31+'Kalaroa a'!AC31+'Satkhira a'!AC31+'Khulna a'!AC31+'Bagerhat a'!AC31+'Magura a'!AC31+'T9'!X37+'T10'!X37+'T11'!X37+'T12'!X37</f>
        <v>0</v>
      </c>
      <c r="Y37" s="10">
        <f t="shared" si="11"/>
        <v>0</v>
      </c>
      <c r="Z37" s="20">
        <f>'Jessore a'!AE31+'Jhikorgacha a'!AE31+'Narail a'!AE31+'Kalaroa a'!AE31+'Satkhira a'!AE31+'Khulna a'!AE31+'Bagerhat a'!AE31+'Magura a'!AE31+'T9'!Z37+'T10'!Z37+'T11'!Z37+'T12'!Z37</f>
        <v>0</v>
      </c>
      <c r="AA37" s="10">
        <f t="shared" si="12"/>
        <v>0</v>
      </c>
      <c r="AB37" s="26">
        <f t="shared" si="13"/>
        <v>0</v>
      </c>
      <c r="AC37" s="42">
        <f t="shared" si="14"/>
        <v>0</v>
      </c>
      <c r="AD37" s="20">
        <f>'Jessore a'!AI31+'Jhikorgacha a'!AI31+'Narail a'!AI31+'Kalaroa a'!AI31+'Satkhira a'!AI31+'Khulna a'!AI31+'Bagerhat a'!AI31+'Magura a'!AI31+'T9'!AD37+'T10'!AD37+'T11'!AD37+'T12'!AD37</f>
        <v>0</v>
      </c>
      <c r="AE37" s="10">
        <f t="shared" si="15"/>
        <v>0</v>
      </c>
      <c r="AF37" s="20">
        <f>'Jessore a'!AK31+'Jhikorgacha a'!AK31+'Narail a'!AK31+'Kalaroa a'!AK31+'Satkhira a'!AK31+'Khulna a'!AK31+'Bagerhat a'!AK31+'Magura a'!AK31+'T9'!AF37+'T10'!AF37+'T11'!AF37+'T12'!AF37</f>
        <v>0</v>
      </c>
      <c r="AG37" s="10">
        <f t="shared" si="16"/>
        <v>0</v>
      </c>
      <c r="AH37" s="20">
        <f>'Jessore a'!AM31+'Jhikorgacha a'!AM31+'Narail a'!AM31+'Kalaroa a'!AM31+'Satkhira a'!AM31+'Khulna a'!AM31+'Bagerhat a'!AM31+'Magura a'!AM31+'T9'!AH37+'T10'!AH37+'T11'!AH37+'T12'!AH37</f>
        <v>0</v>
      </c>
      <c r="AI37" s="10">
        <f t="shared" si="17"/>
        <v>0</v>
      </c>
      <c r="AJ37" s="26">
        <f t="shared" si="18"/>
        <v>0</v>
      </c>
      <c r="AK37" s="42">
        <f t="shared" si="19"/>
        <v>0</v>
      </c>
      <c r="AL37" s="26">
        <f t="shared" si="20"/>
        <v>0</v>
      </c>
      <c r="AM37" s="42">
        <f t="shared" si="21"/>
        <v>0</v>
      </c>
    </row>
    <row r="38" spans="1:39" s="15" customFormat="1" ht="19.5" customHeight="1">
      <c r="A38" s="31">
        <v>28</v>
      </c>
      <c r="B38" s="9" t="s">
        <v>101</v>
      </c>
      <c r="C38" s="13" t="s">
        <v>52</v>
      </c>
      <c r="D38" s="36">
        <v>100</v>
      </c>
      <c r="E38" s="11">
        <v>74</v>
      </c>
      <c r="F38" s="20">
        <f>'Jessore a'!K32+'Jhikorgacha a'!K32+'Narail a'!K32+'Kalaroa a'!K32+'Satkhira a'!K32+'Khulna a'!K32+'Bagerhat a'!K32+'Magura a'!K32+'T9'!F38+'T10'!F38+'T11'!F38+'T12'!F38</f>
        <v>1580</v>
      </c>
      <c r="G38" s="10">
        <f t="shared" si="0"/>
        <v>0.11692</v>
      </c>
      <c r="H38" s="20">
        <f>'Jessore a'!M32+'Jhikorgacha a'!M32+'Narail a'!M32+'Kalaroa a'!M32+'Satkhira a'!M32+'Khulna a'!M32+'Bagerhat a'!M32+'Magura a'!M32+'T9'!H38+'T10'!H38+'T11'!H38+'T12'!H38</f>
        <v>6500</v>
      </c>
      <c r="I38" s="10">
        <f t="shared" si="1"/>
        <v>0.48099999999999998</v>
      </c>
      <c r="J38" s="20">
        <f>'Jessore a'!O32+'Jhikorgacha a'!O32+'Narail a'!O32+'Kalaroa a'!O32+'Satkhira a'!O32+'Khulna a'!O32+'Bagerhat a'!O32+'Magura a'!O32+'T9'!J38+'T10'!J38+'T11'!J38+'T12'!J38</f>
        <v>8400</v>
      </c>
      <c r="K38" s="10">
        <f t="shared" si="2"/>
        <v>0.62160000000000004</v>
      </c>
      <c r="L38" s="26">
        <f t="shared" si="3"/>
        <v>16480</v>
      </c>
      <c r="M38" s="42">
        <f t="shared" si="4"/>
        <v>1.2195200000000002</v>
      </c>
      <c r="N38" s="20">
        <f>'Jessore a'!S32+'Jhikorgacha a'!S32+'Narail a'!S32+'Kalaroa a'!S32+'Satkhira a'!S32+'Khulna a'!S32+'Bagerhat a'!S32+'Magura a'!S32+'T9'!N38+'T10'!N38+'T11'!N38+'T12'!N38</f>
        <v>696</v>
      </c>
      <c r="O38" s="10">
        <f t="shared" si="5"/>
        <v>5.1504000000000001E-2</v>
      </c>
      <c r="P38" s="20">
        <f>'Jessore a'!U32+'Jhikorgacha a'!U32+'Narail a'!U32+'Kalaroa a'!U32+'Satkhira a'!U32+'Khulna a'!U32+'Bagerhat a'!U32+'Magura a'!U32+'T9'!P38+'T10'!P38+'T11'!P38+'T12'!P38</f>
        <v>700</v>
      </c>
      <c r="Q38" s="10">
        <f t="shared" si="6"/>
        <v>5.1799999999999999E-2</v>
      </c>
      <c r="R38" s="20">
        <f>'Jessore a'!W32+'Jhikorgacha a'!W32+'Narail a'!W32+'Kalaroa a'!W32+'Satkhira a'!W32+'Khulna a'!W32+'Bagerhat a'!W32+'Magura a'!W32+'T9'!R38+'T10'!R38+'T11'!R38+'T12'!R38</f>
        <v>720</v>
      </c>
      <c r="S38" s="10">
        <f t="shared" si="7"/>
        <v>5.3280000000000001E-2</v>
      </c>
      <c r="T38" s="26">
        <f t="shared" si="8"/>
        <v>2116</v>
      </c>
      <c r="U38" s="42">
        <f t="shared" si="9"/>
        <v>0.156584</v>
      </c>
      <c r="V38" s="20">
        <f>'Jessore a'!AA32+'Jhikorgacha a'!AA32+'Narail a'!AA32+'Kalaroa a'!AA32+'Satkhira a'!AA32+'Khulna a'!AA32+'Bagerhat a'!AA32+'Magura a'!AA32+'T9'!V38+'T10'!V38+'T11'!V38+'T12'!V38</f>
        <v>2050</v>
      </c>
      <c r="W38" s="10">
        <f t="shared" si="10"/>
        <v>0.1517</v>
      </c>
      <c r="X38" s="20">
        <f>'Jessore a'!AC32+'Jhikorgacha a'!AC32+'Narail a'!AC32+'Kalaroa a'!AC32+'Satkhira a'!AC32+'Khulna a'!AC32+'Bagerhat a'!AC32+'Magura a'!AC32+'T9'!X38+'T10'!X38+'T11'!X38+'T12'!X38</f>
        <v>4700</v>
      </c>
      <c r="Y38" s="10">
        <f t="shared" si="11"/>
        <v>0.3478</v>
      </c>
      <c r="Z38" s="20">
        <f>'Jessore a'!AE32+'Jhikorgacha a'!AE32+'Narail a'!AE32+'Kalaroa a'!AE32+'Satkhira a'!AE32+'Khulna a'!AE32+'Bagerhat a'!AE32+'Magura a'!AE32+'T9'!Z38+'T10'!Z38+'T11'!Z38+'T12'!Z38</f>
        <v>6240</v>
      </c>
      <c r="AA38" s="10">
        <f t="shared" si="12"/>
        <v>0.46176</v>
      </c>
      <c r="AB38" s="26">
        <f t="shared" si="13"/>
        <v>12990</v>
      </c>
      <c r="AC38" s="42">
        <f t="shared" si="14"/>
        <v>0.96126</v>
      </c>
      <c r="AD38" s="20">
        <f>'Jessore a'!AI32+'Jhikorgacha a'!AI32+'Narail a'!AI32+'Kalaroa a'!AI32+'Satkhira a'!AI32+'Khulna a'!AI32+'Bagerhat a'!AI32+'Magura a'!AI32+'T9'!AD38+'T10'!AD38+'T11'!AD38+'T12'!AD38</f>
        <v>1040</v>
      </c>
      <c r="AE38" s="10">
        <f t="shared" si="15"/>
        <v>7.6960000000000001E-2</v>
      </c>
      <c r="AF38" s="20">
        <f>'Jessore a'!AK32+'Jhikorgacha a'!AK32+'Narail a'!AK32+'Kalaroa a'!AK32+'Satkhira a'!AK32+'Khulna a'!AK32+'Bagerhat a'!AK32+'Magura a'!AK32+'T9'!AF38+'T10'!AF38+'T11'!AF38+'T12'!AF38</f>
        <v>680</v>
      </c>
      <c r="AG38" s="10">
        <f t="shared" si="16"/>
        <v>5.0319999999999997E-2</v>
      </c>
      <c r="AH38" s="20">
        <f>'Jessore a'!AM32+'Jhikorgacha a'!AM32+'Narail a'!AM32+'Kalaroa a'!AM32+'Satkhira a'!AM32+'Khulna a'!AM32+'Bagerhat a'!AM32+'Magura a'!AM32+'T9'!AH38+'T10'!AH38+'T11'!AH38+'T12'!AH38</f>
        <v>0</v>
      </c>
      <c r="AI38" s="10">
        <f t="shared" si="17"/>
        <v>0</v>
      </c>
      <c r="AJ38" s="26">
        <f t="shared" si="18"/>
        <v>1720</v>
      </c>
      <c r="AK38" s="42">
        <f t="shared" si="19"/>
        <v>0.12728</v>
      </c>
      <c r="AL38" s="26">
        <f t="shared" si="20"/>
        <v>33306</v>
      </c>
      <c r="AM38" s="42">
        <f t="shared" si="21"/>
        <v>2.4646439999999998</v>
      </c>
    </row>
    <row r="39" spans="1:39" s="15" customFormat="1" ht="19.5" customHeight="1">
      <c r="A39" s="13">
        <v>29</v>
      </c>
      <c r="B39" s="9" t="s">
        <v>101</v>
      </c>
      <c r="C39" s="13" t="s">
        <v>53</v>
      </c>
      <c r="D39" s="36">
        <v>500</v>
      </c>
      <c r="E39" s="11">
        <v>360</v>
      </c>
      <c r="F39" s="20">
        <f>'Jessore a'!K33+'Jhikorgacha a'!K33+'Narail a'!K33+'Kalaroa a'!K33+'Satkhira a'!K33+'Khulna a'!K33+'Bagerhat a'!K33+'Magura a'!K33+'T9'!F39+'T10'!F39+'T11'!F39+'T12'!F39</f>
        <v>262</v>
      </c>
      <c r="G39" s="10">
        <f t="shared" si="0"/>
        <v>9.4320000000000001E-2</v>
      </c>
      <c r="H39" s="20">
        <f>'Jessore a'!M33+'Jhikorgacha a'!M33+'Narail a'!M33+'Kalaroa a'!M33+'Satkhira a'!M33+'Khulna a'!M33+'Bagerhat a'!M33+'Magura a'!M33+'T9'!H39+'T10'!H39+'T11'!H39+'T12'!H39</f>
        <v>1040</v>
      </c>
      <c r="I39" s="10">
        <f t="shared" si="1"/>
        <v>0.37440000000000001</v>
      </c>
      <c r="J39" s="20">
        <f>'Jessore a'!O33+'Jhikorgacha a'!O33+'Narail a'!O33+'Kalaroa a'!O33+'Satkhira a'!O33+'Khulna a'!O33+'Bagerhat a'!O33+'Magura a'!O33+'T9'!J39+'T10'!J39+'T11'!J39+'T12'!J39</f>
        <v>860</v>
      </c>
      <c r="K39" s="10">
        <f t="shared" si="2"/>
        <v>0.30959999999999999</v>
      </c>
      <c r="L39" s="26">
        <f t="shared" si="3"/>
        <v>2162</v>
      </c>
      <c r="M39" s="42">
        <f t="shared" si="4"/>
        <v>0.77832000000000001</v>
      </c>
      <c r="N39" s="20">
        <f>'Jessore a'!S33+'Jhikorgacha a'!S33+'Narail a'!S33+'Kalaroa a'!S33+'Satkhira a'!S33+'Khulna a'!S33+'Bagerhat a'!S33+'Magura a'!S33+'T9'!N39+'T10'!N39+'T11'!N39+'T12'!N39</f>
        <v>0</v>
      </c>
      <c r="O39" s="10">
        <f t="shared" si="5"/>
        <v>0</v>
      </c>
      <c r="P39" s="20">
        <f>'Jessore a'!U33+'Jhikorgacha a'!U33+'Narail a'!U33+'Kalaroa a'!U33+'Satkhira a'!U33+'Khulna a'!U33+'Bagerhat a'!U33+'Magura a'!U33+'T9'!P39+'T10'!P39+'T11'!P39+'T12'!P39</f>
        <v>100</v>
      </c>
      <c r="Q39" s="10">
        <f t="shared" si="6"/>
        <v>3.5999999999999997E-2</v>
      </c>
      <c r="R39" s="20">
        <f>'Jessore a'!W33+'Jhikorgacha a'!W33+'Narail a'!W33+'Kalaroa a'!W33+'Satkhira a'!W33+'Khulna a'!W33+'Bagerhat a'!W33+'Magura a'!W33+'T9'!R39+'T10'!R39+'T11'!R39+'T12'!R39</f>
        <v>0</v>
      </c>
      <c r="S39" s="10">
        <f t="shared" si="7"/>
        <v>0</v>
      </c>
      <c r="T39" s="26">
        <f t="shared" si="8"/>
        <v>100</v>
      </c>
      <c r="U39" s="42">
        <f t="shared" si="9"/>
        <v>3.5999999999999997E-2</v>
      </c>
      <c r="V39" s="20">
        <f>'Jessore a'!AA33+'Jhikorgacha a'!AA33+'Narail a'!AA33+'Kalaroa a'!AA33+'Satkhira a'!AA33+'Khulna a'!AA33+'Bagerhat a'!AA33+'Magura a'!AA33+'T9'!V39+'T10'!V39+'T11'!V39+'T12'!V39</f>
        <v>1200</v>
      </c>
      <c r="W39" s="10">
        <f t="shared" si="10"/>
        <v>0.432</v>
      </c>
      <c r="X39" s="20">
        <f>'Jessore a'!AC33+'Jhikorgacha a'!AC33+'Narail a'!AC33+'Kalaroa a'!AC33+'Satkhira a'!AC33+'Khulna a'!AC33+'Bagerhat a'!AC33+'Magura a'!AC33+'T9'!X39+'T10'!X39+'T11'!X39+'T12'!X39</f>
        <v>370</v>
      </c>
      <c r="Y39" s="10">
        <f t="shared" si="11"/>
        <v>0.13320000000000001</v>
      </c>
      <c r="Z39" s="20">
        <f>'Jessore a'!AE33+'Jhikorgacha a'!AE33+'Narail a'!AE33+'Kalaroa a'!AE33+'Satkhira a'!AE33+'Khulna a'!AE33+'Bagerhat a'!AE33+'Magura a'!AE33+'T9'!Z39+'T10'!Z39+'T11'!Z39+'T12'!Z39</f>
        <v>660</v>
      </c>
      <c r="AA39" s="10">
        <f t="shared" si="12"/>
        <v>0.23760000000000001</v>
      </c>
      <c r="AB39" s="26">
        <f t="shared" si="13"/>
        <v>2230</v>
      </c>
      <c r="AC39" s="42">
        <f t="shared" si="14"/>
        <v>0.80280000000000007</v>
      </c>
      <c r="AD39" s="20">
        <f>'Jessore a'!AI33+'Jhikorgacha a'!AI33+'Narail a'!AI33+'Kalaroa a'!AI33+'Satkhira a'!AI33+'Khulna a'!AI33+'Bagerhat a'!AI33+'Magura a'!AI33+'T9'!AD39+'T10'!AD39+'T11'!AD39+'T12'!AD39</f>
        <v>80</v>
      </c>
      <c r="AE39" s="10">
        <f t="shared" si="15"/>
        <v>2.8799999999999999E-2</v>
      </c>
      <c r="AF39" s="20">
        <f>'Jessore a'!AK33+'Jhikorgacha a'!AK33+'Narail a'!AK33+'Kalaroa a'!AK33+'Satkhira a'!AK33+'Khulna a'!AK33+'Bagerhat a'!AK33+'Magura a'!AK33+'T9'!AF39+'T10'!AF39+'T11'!AF39+'T12'!AF39</f>
        <v>0</v>
      </c>
      <c r="AG39" s="10">
        <f t="shared" si="16"/>
        <v>0</v>
      </c>
      <c r="AH39" s="20">
        <f>'Jessore a'!AM33+'Jhikorgacha a'!AM33+'Narail a'!AM33+'Kalaroa a'!AM33+'Satkhira a'!AM33+'Khulna a'!AM33+'Bagerhat a'!AM33+'Magura a'!AM33+'T9'!AH39+'T10'!AH39+'T11'!AH39+'T12'!AH39</f>
        <v>0</v>
      </c>
      <c r="AI39" s="10">
        <f t="shared" si="17"/>
        <v>0</v>
      </c>
      <c r="AJ39" s="26">
        <f t="shared" si="18"/>
        <v>80</v>
      </c>
      <c r="AK39" s="42">
        <f t="shared" si="19"/>
        <v>2.8799999999999999E-2</v>
      </c>
      <c r="AL39" s="26">
        <f t="shared" si="20"/>
        <v>4572</v>
      </c>
      <c r="AM39" s="42">
        <f t="shared" si="21"/>
        <v>1.64592</v>
      </c>
    </row>
    <row r="40" spans="1:39" s="15" customFormat="1" ht="19.5" customHeight="1">
      <c r="A40" s="13">
        <v>30</v>
      </c>
      <c r="B40" s="9" t="s">
        <v>103</v>
      </c>
      <c r="C40" s="13" t="s">
        <v>49</v>
      </c>
      <c r="D40" s="36">
        <v>100</v>
      </c>
      <c r="E40" s="11">
        <v>75</v>
      </c>
      <c r="F40" s="20">
        <f>'Jessore a'!K34+'Jhikorgacha a'!K34+'Narail a'!K34+'Kalaroa a'!K34+'Satkhira a'!K34+'Khulna a'!K34+'Bagerhat a'!K34+'Magura a'!K34+'T9'!F40+'T10'!F40+'T11'!F40+'T12'!F40</f>
        <v>330</v>
      </c>
      <c r="G40" s="10">
        <f t="shared" si="0"/>
        <v>2.4750000000000001E-2</v>
      </c>
      <c r="H40" s="20">
        <f>'Jessore a'!M34+'Jhikorgacha a'!M34+'Narail a'!M34+'Kalaroa a'!M34+'Satkhira a'!M34+'Khulna a'!M34+'Bagerhat a'!M34+'Magura a'!M34+'T9'!H40+'T10'!H40+'T11'!H40+'T12'!H40</f>
        <v>500</v>
      </c>
      <c r="I40" s="10">
        <f t="shared" si="1"/>
        <v>3.7499999999999999E-2</v>
      </c>
      <c r="J40" s="20">
        <f>'Jessore a'!O34+'Jhikorgacha a'!O34+'Narail a'!O34+'Kalaroa a'!O34+'Satkhira a'!O34+'Khulna a'!O34+'Bagerhat a'!O34+'Magura a'!O34+'T9'!J40+'T10'!J40+'T11'!J40+'T12'!J40</f>
        <v>60</v>
      </c>
      <c r="K40" s="10">
        <f t="shared" si="2"/>
        <v>4.4999999999999997E-3</v>
      </c>
      <c r="L40" s="26">
        <f t="shared" si="3"/>
        <v>890</v>
      </c>
      <c r="M40" s="42">
        <f t="shared" si="4"/>
        <v>6.6750000000000004E-2</v>
      </c>
      <c r="N40" s="20">
        <f>'Jessore a'!S34+'Jhikorgacha a'!S34+'Narail a'!S34+'Kalaroa a'!S34+'Satkhira a'!S34+'Khulna a'!S34+'Bagerhat a'!S34+'Magura a'!S34+'T9'!N40+'T10'!N40+'T11'!N40+'T12'!N40</f>
        <v>100</v>
      </c>
      <c r="O40" s="10">
        <f t="shared" si="5"/>
        <v>7.4999999999999997E-3</v>
      </c>
      <c r="P40" s="20">
        <f>'Jessore a'!U34+'Jhikorgacha a'!U34+'Narail a'!U34+'Kalaroa a'!U34+'Satkhira a'!U34+'Khulna a'!U34+'Bagerhat a'!U34+'Magura a'!U34+'T9'!P40+'T10'!P40+'T11'!P40+'T12'!P40</f>
        <v>340</v>
      </c>
      <c r="Q40" s="10">
        <f t="shared" si="6"/>
        <v>2.5499999999999998E-2</v>
      </c>
      <c r="R40" s="20">
        <f>'Jessore a'!W34+'Jhikorgacha a'!W34+'Narail a'!W34+'Kalaroa a'!W34+'Satkhira a'!W34+'Khulna a'!W34+'Bagerhat a'!W34+'Magura a'!W34+'T9'!R40+'T10'!R40+'T11'!R40+'T12'!R40</f>
        <v>150</v>
      </c>
      <c r="S40" s="10">
        <f t="shared" si="7"/>
        <v>1.125E-2</v>
      </c>
      <c r="T40" s="26">
        <f t="shared" si="8"/>
        <v>590</v>
      </c>
      <c r="U40" s="42">
        <f t="shared" si="9"/>
        <v>4.4249999999999998E-2</v>
      </c>
      <c r="V40" s="20">
        <f>'Jessore a'!AA34+'Jhikorgacha a'!AA34+'Narail a'!AA34+'Kalaroa a'!AA34+'Satkhira a'!AA34+'Khulna a'!AA34+'Bagerhat a'!AA34+'Magura a'!AA34+'T9'!V40+'T10'!V40+'T11'!V40+'T12'!V40</f>
        <v>50</v>
      </c>
      <c r="W40" s="10">
        <f t="shared" si="10"/>
        <v>3.7499999999999999E-3</v>
      </c>
      <c r="X40" s="20">
        <f>'Jessore a'!AC34+'Jhikorgacha a'!AC34+'Narail a'!AC34+'Kalaroa a'!AC34+'Satkhira a'!AC34+'Khulna a'!AC34+'Bagerhat a'!AC34+'Magura a'!AC34+'T9'!X40+'T10'!X40+'T11'!X40+'T12'!X40</f>
        <v>0</v>
      </c>
      <c r="Y40" s="10">
        <f t="shared" si="11"/>
        <v>0</v>
      </c>
      <c r="Z40" s="20">
        <f>'Jessore a'!AE34+'Jhikorgacha a'!AE34+'Narail a'!AE34+'Kalaroa a'!AE34+'Satkhira a'!AE34+'Khulna a'!AE34+'Bagerhat a'!AE34+'Magura a'!AE34+'T9'!Z40+'T10'!Z40+'T11'!Z40+'T12'!Z40</f>
        <v>60</v>
      </c>
      <c r="AA40" s="10">
        <f t="shared" si="12"/>
        <v>4.4999999999999997E-3</v>
      </c>
      <c r="AB40" s="26">
        <f t="shared" si="13"/>
        <v>110</v>
      </c>
      <c r="AC40" s="42">
        <f t="shared" si="14"/>
        <v>8.2500000000000004E-3</v>
      </c>
      <c r="AD40" s="20">
        <f>'Jessore a'!AI34+'Jhikorgacha a'!AI34+'Narail a'!AI34+'Kalaroa a'!AI34+'Satkhira a'!AI34+'Khulna a'!AI34+'Bagerhat a'!AI34+'Magura a'!AI34+'T9'!AD40+'T10'!AD40+'T11'!AD40+'T12'!AD40</f>
        <v>450</v>
      </c>
      <c r="AE40" s="10">
        <f t="shared" si="15"/>
        <v>3.3750000000000002E-2</v>
      </c>
      <c r="AF40" s="20">
        <f>'Jessore a'!AK34+'Jhikorgacha a'!AK34+'Narail a'!AK34+'Kalaroa a'!AK34+'Satkhira a'!AK34+'Khulna a'!AK34+'Bagerhat a'!AK34+'Magura a'!AK34+'T9'!AF40+'T10'!AF40+'T11'!AF40+'T12'!AF40</f>
        <v>300</v>
      </c>
      <c r="AG40" s="10">
        <f t="shared" si="16"/>
        <v>2.2499999999999999E-2</v>
      </c>
      <c r="AH40" s="20">
        <f>'Jessore a'!AM34+'Jhikorgacha a'!AM34+'Narail a'!AM34+'Kalaroa a'!AM34+'Satkhira a'!AM34+'Khulna a'!AM34+'Bagerhat a'!AM34+'Magura a'!AM34+'T9'!AH40+'T10'!AH40+'T11'!AH40+'T12'!AH40</f>
        <v>200</v>
      </c>
      <c r="AI40" s="10">
        <f t="shared" si="17"/>
        <v>1.4999999999999999E-2</v>
      </c>
      <c r="AJ40" s="26">
        <f t="shared" si="18"/>
        <v>950</v>
      </c>
      <c r="AK40" s="42">
        <f t="shared" si="19"/>
        <v>7.1250000000000008E-2</v>
      </c>
      <c r="AL40" s="26">
        <f t="shared" si="20"/>
        <v>2540</v>
      </c>
      <c r="AM40" s="42">
        <f t="shared" si="21"/>
        <v>0.1905</v>
      </c>
    </row>
    <row r="41" spans="1:39" s="15" customFormat="1" ht="19.5" customHeight="1">
      <c r="A41" s="31">
        <v>31</v>
      </c>
      <c r="B41" s="9" t="s">
        <v>103</v>
      </c>
      <c r="C41" s="13" t="s">
        <v>50</v>
      </c>
      <c r="D41" s="36">
        <v>500</v>
      </c>
      <c r="E41" s="11">
        <v>320</v>
      </c>
      <c r="F41" s="20">
        <f>'Jessore a'!K35+'Jhikorgacha a'!K35+'Narail a'!K35+'Kalaroa a'!K35+'Satkhira a'!K35+'Khulna a'!K35+'Bagerhat a'!K35+'Magura a'!K35+'T9'!F41+'T10'!F41+'T11'!F41+'T12'!F41</f>
        <v>70</v>
      </c>
      <c r="G41" s="10">
        <f t="shared" si="0"/>
        <v>2.24E-2</v>
      </c>
      <c r="H41" s="20">
        <f>'Jessore a'!M35+'Jhikorgacha a'!M35+'Narail a'!M35+'Kalaroa a'!M35+'Satkhira a'!M35+'Khulna a'!M35+'Bagerhat a'!M35+'Magura a'!M35+'T9'!H41+'T10'!H41+'T11'!H41+'T12'!H41</f>
        <v>50</v>
      </c>
      <c r="I41" s="10">
        <f t="shared" si="1"/>
        <v>1.6E-2</v>
      </c>
      <c r="J41" s="20">
        <f>'Jessore a'!O35+'Jhikorgacha a'!O35+'Narail a'!O35+'Kalaroa a'!O35+'Satkhira a'!O35+'Khulna a'!O35+'Bagerhat a'!O35+'Magura a'!O35+'T9'!J41+'T10'!J41+'T11'!J41+'T12'!J41</f>
        <v>0</v>
      </c>
      <c r="K41" s="10">
        <f t="shared" si="2"/>
        <v>0</v>
      </c>
      <c r="L41" s="26">
        <f t="shared" si="3"/>
        <v>120</v>
      </c>
      <c r="M41" s="42">
        <f t="shared" si="4"/>
        <v>3.8400000000000004E-2</v>
      </c>
      <c r="N41" s="20">
        <f>'Jessore a'!S35+'Jhikorgacha a'!S35+'Narail a'!S35+'Kalaroa a'!S35+'Satkhira a'!S35+'Khulna a'!S35+'Bagerhat a'!S35+'Magura a'!S35+'T9'!N41+'T10'!N41+'T11'!N41+'T12'!N41</f>
        <v>0</v>
      </c>
      <c r="O41" s="10">
        <f t="shared" si="5"/>
        <v>0</v>
      </c>
      <c r="P41" s="20">
        <f>'Jessore a'!U35+'Jhikorgacha a'!U35+'Narail a'!U35+'Kalaroa a'!U35+'Satkhira a'!U35+'Khulna a'!U35+'Bagerhat a'!U35+'Magura a'!U35+'T9'!P41+'T10'!P41+'T11'!P41+'T12'!P41</f>
        <v>50</v>
      </c>
      <c r="Q41" s="10">
        <f t="shared" si="6"/>
        <v>1.6E-2</v>
      </c>
      <c r="R41" s="20">
        <f>'Jessore a'!W35+'Jhikorgacha a'!W35+'Narail a'!W35+'Kalaroa a'!W35+'Satkhira a'!W35+'Khulna a'!W35+'Bagerhat a'!W35+'Magura a'!W35+'T9'!R41+'T10'!R41+'T11'!R41+'T12'!R41</f>
        <v>0</v>
      </c>
      <c r="S41" s="10">
        <f t="shared" si="7"/>
        <v>0</v>
      </c>
      <c r="T41" s="26">
        <f t="shared" si="8"/>
        <v>50</v>
      </c>
      <c r="U41" s="42">
        <f t="shared" si="9"/>
        <v>1.6E-2</v>
      </c>
      <c r="V41" s="20">
        <f>'Jessore a'!AA35+'Jhikorgacha a'!AA35+'Narail a'!AA35+'Kalaroa a'!AA35+'Satkhira a'!AA35+'Khulna a'!AA35+'Bagerhat a'!AA35+'Magura a'!AA35+'T9'!V41+'T10'!V41+'T11'!V41+'T12'!V41</f>
        <v>0</v>
      </c>
      <c r="W41" s="10">
        <f t="shared" si="10"/>
        <v>0</v>
      </c>
      <c r="X41" s="20">
        <f>'Jessore a'!AC35+'Jhikorgacha a'!AC35+'Narail a'!AC35+'Kalaroa a'!AC35+'Satkhira a'!AC35+'Khulna a'!AC35+'Bagerhat a'!AC35+'Magura a'!AC35+'T9'!X41+'T10'!X41+'T11'!X41+'T12'!X41</f>
        <v>0</v>
      </c>
      <c r="Y41" s="10">
        <f t="shared" si="11"/>
        <v>0</v>
      </c>
      <c r="Z41" s="20">
        <f>'Jessore a'!AE35+'Jhikorgacha a'!AE35+'Narail a'!AE35+'Kalaroa a'!AE35+'Satkhira a'!AE35+'Khulna a'!AE35+'Bagerhat a'!AE35+'Magura a'!AE35+'T9'!Z41+'T10'!Z41+'T11'!Z41+'T12'!Z41</f>
        <v>50</v>
      </c>
      <c r="AA41" s="10">
        <f t="shared" si="12"/>
        <v>1.6E-2</v>
      </c>
      <c r="AB41" s="26">
        <f t="shared" si="13"/>
        <v>50</v>
      </c>
      <c r="AC41" s="42">
        <f t="shared" si="14"/>
        <v>1.6E-2</v>
      </c>
      <c r="AD41" s="20">
        <f>'Jessore a'!AI35+'Jhikorgacha a'!AI35+'Narail a'!AI35+'Kalaroa a'!AI35+'Satkhira a'!AI35+'Khulna a'!AI35+'Bagerhat a'!AI35+'Magura a'!AI35+'T9'!AD41+'T10'!AD41+'T11'!AD41+'T12'!AD41</f>
        <v>160</v>
      </c>
      <c r="AE41" s="10">
        <f t="shared" si="15"/>
        <v>5.1200000000000002E-2</v>
      </c>
      <c r="AF41" s="20">
        <f>'Jessore a'!AK35+'Jhikorgacha a'!AK35+'Narail a'!AK35+'Kalaroa a'!AK35+'Satkhira a'!AK35+'Khulna a'!AK35+'Bagerhat a'!AK35+'Magura a'!AK35+'T9'!AF41+'T10'!AF41+'T11'!AF41+'T12'!AF41</f>
        <v>0</v>
      </c>
      <c r="AG41" s="10">
        <f t="shared" si="16"/>
        <v>0</v>
      </c>
      <c r="AH41" s="20">
        <f>'Jessore a'!AM35+'Jhikorgacha a'!AM35+'Narail a'!AM35+'Kalaroa a'!AM35+'Satkhira a'!AM35+'Khulna a'!AM35+'Bagerhat a'!AM35+'Magura a'!AM35+'T9'!AH41+'T10'!AH41+'T11'!AH41+'T12'!AH41</f>
        <v>0</v>
      </c>
      <c r="AI41" s="10">
        <f t="shared" si="17"/>
        <v>0</v>
      </c>
      <c r="AJ41" s="26">
        <f t="shared" si="18"/>
        <v>160</v>
      </c>
      <c r="AK41" s="42">
        <f t="shared" si="19"/>
        <v>5.1200000000000002E-2</v>
      </c>
      <c r="AL41" s="26">
        <f t="shared" si="20"/>
        <v>380</v>
      </c>
      <c r="AM41" s="42">
        <f t="shared" si="21"/>
        <v>0.12160000000000001</v>
      </c>
    </row>
    <row r="42" spans="1:39" s="15" customFormat="1" ht="19.5" customHeight="1">
      <c r="A42" s="13">
        <v>32</v>
      </c>
      <c r="B42" s="9" t="s">
        <v>103</v>
      </c>
      <c r="C42" s="13" t="s">
        <v>51</v>
      </c>
      <c r="D42" s="36">
        <v>1000</v>
      </c>
      <c r="E42" s="11">
        <v>590</v>
      </c>
      <c r="F42" s="20">
        <f>'Jessore a'!K36+'Jhikorgacha a'!K36+'Narail a'!K36+'Kalaroa a'!K36+'Satkhira a'!K36+'Khulna a'!K36+'Bagerhat a'!K36+'Magura a'!K36+'T9'!F42+'T10'!F42+'T11'!F42+'T12'!F42</f>
        <v>510</v>
      </c>
      <c r="G42" s="10">
        <f t="shared" si="0"/>
        <v>0.3009</v>
      </c>
      <c r="H42" s="20">
        <f>'Jessore a'!M36+'Jhikorgacha a'!M36+'Narail a'!M36+'Kalaroa a'!M36+'Satkhira a'!M36+'Khulna a'!M36+'Bagerhat a'!M36+'Magura a'!M36+'T9'!H42+'T10'!H42+'T11'!H42+'T12'!H42</f>
        <v>50</v>
      </c>
      <c r="I42" s="10">
        <f t="shared" si="1"/>
        <v>2.9499999999999998E-2</v>
      </c>
      <c r="J42" s="20">
        <f>'Jessore a'!O36+'Jhikorgacha a'!O36+'Narail a'!O36+'Kalaroa a'!O36+'Satkhira a'!O36+'Khulna a'!O36+'Bagerhat a'!O36+'Magura a'!O36+'T9'!J42+'T10'!J42+'T11'!J42+'T12'!J42</f>
        <v>220</v>
      </c>
      <c r="K42" s="10">
        <f t="shared" si="2"/>
        <v>0.1298</v>
      </c>
      <c r="L42" s="26">
        <f t="shared" si="3"/>
        <v>780</v>
      </c>
      <c r="M42" s="42">
        <f t="shared" si="4"/>
        <v>0.46020000000000005</v>
      </c>
      <c r="N42" s="20">
        <f>'Jessore a'!S36+'Jhikorgacha a'!S36+'Narail a'!S36+'Kalaroa a'!S36+'Satkhira a'!S36+'Khulna a'!S36+'Bagerhat a'!S36+'Magura a'!S36+'T9'!N42+'T10'!N42+'T11'!N42+'T12'!N42</f>
        <v>0</v>
      </c>
      <c r="O42" s="10">
        <f t="shared" si="5"/>
        <v>0</v>
      </c>
      <c r="P42" s="20">
        <f>'Jessore a'!U36+'Jhikorgacha a'!U36+'Narail a'!U36+'Kalaroa a'!U36+'Satkhira a'!U36+'Khulna a'!U36+'Bagerhat a'!U36+'Magura a'!U36+'T9'!P42+'T10'!P42+'T11'!P42+'T12'!P42</f>
        <v>30</v>
      </c>
      <c r="Q42" s="10">
        <f t="shared" si="6"/>
        <v>1.77E-2</v>
      </c>
      <c r="R42" s="20">
        <f>'Jessore a'!W36+'Jhikorgacha a'!W36+'Narail a'!W36+'Kalaroa a'!W36+'Satkhira a'!W36+'Khulna a'!W36+'Bagerhat a'!W36+'Magura a'!W36+'T9'!R42+'T10'!R42+'T11'!R42+'T12'!R42</f>
        <v>0</v>
      </c>
      <c r="S42" s="10">
        <f t="shared" si="7"/>
        <v>0</v>
      </c>
      <c r="T42" s="26">
        <f t="shared" si="8"/>
        <v>30</v>
      </c>
      <c r="U42" s="42">
        <f t="shared" si="9"/>
        <v>1.77E-2</v>
      </c>
      <c r="V42" s="20">
        <f>'Jessore a'!AA36+'Jhikorgacha a'!AA36+'Narail a'!AA36+'Kalaroa a'!AA36+'Satkhira a'!AA36+'Khulna a'!AA36+'Bagerhat a'!AA36+'Magura a'!AA36+'T9'!V42+'T10'!V42+'T11'!V42+'T12'!V42</f>
        <v>0</v>
      </c>
      <c r="W42" s="10">
        <f t="shared" si="10"/>
        <v>0</v>
      </c>
      <c r="X42" s="20">
        <f>'Jessore a'!AC36+'Jhikorgacha a'!AC36+'Narail a'!AC36+'Kalaroa a'!AC36+'Satkhira a'!AC36+'Khulna a'!AC36+'Bagerhat a'!AC36+'Magura a'!AC36+'T9'!X42+'T10'!X42+'T11'!X42+'T12'!X42</f>
        <v>0</v>
      </c>
      <c r="Y42" s="10">
        <f t="shared" si="11"/>
        <v>0</v>
      </c>
      <c r="Z42" s="20">
        <f>'Jessore a'!AE36+'Jhikorgacha a'!AE36+'Narail a'!AE36+'Kalaroa a'!AE36+'Satkhira a'!AE36+'Khulna a'!AE36+'Bagerhat a'!AE36+'Magura a'!AE36+'T9'!Z42+'T10'!Z42+'T11'!Z42+'T12'!Z42</f>
        <v>62</v>
      </c>
      <c r="AA42" s="10">
        <f t="shared" si="12"/>
        <v>3.6580000000000001E-2</v>
      </c>
      <c r="AB42" s="26">
        <f t="shared" si="13"/>
        <v>62</v>
      </c>
      <c r="AC42" s="42">
        <f t="shared" si="14"/>
        <v>3.6580000000000001E-2</v>
      </c>
      <c r="AD42" s="20">
        <f>'Jessore a'!AI36+'Jhikorgacha a'!AI36+'Narail a'!AI36+'Kalaroa a'!AI36+'Satkhira a'!AI36+'Khulna a'!AI36+'Bagerhat a'!AI36+'Magura a'!AI36+'T9'!AD42+'T10'!AD42+'T11'!AD42+'T12'!AD42</f>
        <v>70</v>
      </c>
      <c r="AE42" s="10">
        <f t="shared" si="15"/>
        <v>4.1300000000000003E-2</v>
      </c>
      <c r="AF42" s="20">
        <f>'Jessore a'!AK36+'Jhikorgacha a'!AK36+'Narail a'!AK36+'Kalaroa a'!AK36+'Satkhira a'!AK36+'Khulna a'!AK36+'Bagerhat a'!AK36+'Magura a'!AK36+'T9'!AF42+'T10'!AF42+'T11'!AF42+'T12'!AF42</f>
        <v>180</v>
      </c>
      <c r="AG42" s="10">
        <f t="shared" si="16"/>
        <v>0.1062</v>
      </c>
      <c r="AH42" s="20">
        <f>'Jessore a'!AM36+'Jhikorgacha a'!AM36+'Narail a'!AM36+'Kalaroa a'!AM36+'Satkhira a'!AM36+'Khulna a'!AM36+'Bagerhat a'!AM36+'Magura a'!AM36+'T9'!AH42+'T10'!AH42+'T11'!AH42+'T12'!AH42</f>
        <v>80</v>
      </c>
      <c r="AI42" s="10">
        <f t="shared" si="17"/>
        <v>4.7199999999999999E-2</v>
      </c>
      <c r="AJ42" s="26">
        <f t="shared" si="18"/>
        <v>330</v>
      </c>
      <c r="AK42" s="42">
        <f t="shared" si="19"/>
        <v>0.19470000000000001</v>
      </c>
      <c r="AL42" s="26">
        <f t="shared" si="20"/>
        <v>1202</v>
      </c>
      <c r="AM42" s="42">
        <f t="shared" si="21"/>
        <v>0.70918000000000003</v>
      </c>
    </row>
    <row r="43" spans="1:39" s="15" customFormat="1" ht="19.5" customHeight="1">
      <c r="A43" s="13">
        <v>33</v>
      </c>
      <c r="B43" s="9" t="s">
        <v>104</v>
      </c>
      <c r="C43" s="13" t="s">
        <v>54</v>
      </c>
      <c r="D43" s="36">
        <v>100</v>
      </c>
      <c r="E43" s="11">
        <v>100</v>
      </c>
      <c r="F43" s="20">
        <f>'Jessore a'!K37+'Jhikorgacha a'!K37+'Narail a'!K37+'Kalaroa a'!K37+'Satkhira a'!K37+'Khulna a'!K37+'Bagerhat a'!K37+'Magura a'!K37+'T9'!F43+'T10'!F43+'T11'!F43+'T12'!F43</f>
        <v>1300</v>
      </c>
      <c r="G43" s="10">
        <f t="shared" si="0"/>
        <v>0.13</v>
      </c>
      <c r="H43" s="20">
        <f>'Jessore a'!M37+'Jhikorgacha a'!M37+'Narail a'!M37+'Kalaroa a'!M37+'Satkhira a'!M37+'Khulna a'!M37+'Bagerhat a'!M37+'Magura a'!M37+'T9'!H43+'T10'!H43+'T11'!H43+'T12'!H43</f>
        <v>1500</v>
      </c>
      <c r="I43" s="10">
        <f t="shared" si="1"/>
        <v>0.15</v>
      </c>
      <c r="J43" s="20">
        <f>'Jessore a'!O37+'Jhikorgacha a'!O37+'Narail a'!O37+'Kalaroa a'!O37+'Satkhira a'!O37+'Khulna a'!O37+'Bagerhat a'!O37+'Magura a'!O37+'T9'!J43+'T10'!J43+'T11'!J43+'T12'!J43</f>
        <v>1130</v>
      </c>
      <c r="K43" s="10">
        <f t="shared" si="2"/>
        <v>0.113</v>
      </c>
      <c r="L43" s="26">
        <f t="shared" si="3"/>
        <v>3930</v>
      </c>
      <c r="M43" s="42">
        <f t="shared" si="4"/>
        <v>0.39300000000000002</v>
      </c>
      <c r="N43" s="20">
        <f>'Jessore a'!S37+'Jhikorgacha a'!S37+'Narail a'!S37+'Kalaroa a'!S37+'Satkhira a'!S37+'Khulna a'!S37+'Bagerhat a'!S37+'Magura a'!S37+'T9'!N43+'T10'!N43+'T11'!N43+'T12'!N43</f>
        <v>500</v>
      </c>
      <c r="O43" s="10">
        <f t="shared" si="5"/>
        <v>0.05</v>
      </c>
      <c r="P43" s="20">
        <f>'Jessore a'!U37+'Jhikorgacha a'!U37+'Narail a'!U37+'Kalaroa a'!U37+'Satkhira a'!U37+'Khulna a'!U37+'Bagerhat a'!U37+'Magura a'!U37+'T9'!P43+'T10'!P43+'T11'!P43+'T12'!P43</f>
        <v>1050</v>
      </c>
      <c r="Q43" s="10">
        <f t="shared" si="6"/>
        <v>0.105</v>
      </c>
      <c r="R43" s="20">
        <f>'Jessore a'!W37+'Jhikorgacha a'!W37+'Narail a'!W37+'Kalaroa a'!W37+'Satkhira a'!W37+'Khulna a'!W37+'Bagerhat a'!W37+'Magura a'!W37+'T9'!R43+'T10'!R43+'T11'!R43+'T12'!R43</f>
        <v>1000</v>
      </c>
      <c r="S43" s="10">
        <f t="shared" si="7"/>
        <v>0.1</v>
      </c>
      <c r="T43" s="26">
        <f t="shared" si="8"/>
        <v>2550</v>
      </c>
      <c r="U43" s="42">
        <f t="shared" si="9"/>
        <v>0.255</v>
      </c>
      <c r="V43" s="20">
        <f>'Jessore a'!AA37+'Jhikorgacha a'!AA37+'Narail a'!AA37+'Kalaroa a'!AA37+'Satkhira a'!AA37+'Khulna a'!AA37+'Bagerhat a'!AA37+'Magura a'!AA37+'T9'!V43+'T10'!V43+'T11'!V43+'T12'!V43</f>
        <v>1180</v>
      </c>
      <c r="W43" s="10">
        <f t="shared" si="10"/>
        <v>0.11799999999999999</v>
      </c>
      <c r="X43" s="20">
        <f>'Jessore a'!AC37+'Jhikorgacha a'!AC37+'Narail a'!AC37+'Kalaroa a'!AC37+'Satkhira a'!AC37+'Khulna a'!AC37+'Bagerhat a'!AC37+'Magura a'!AC37+'T9'!X43+'T10'!X43+'T11'!X43+'T12'!X43</f>
        <v>670</v>
      </c>
      <c r="Y43" s="10">
        <f t="shared" si="11"/>
        <v>6.7000000000000004E-2</v>
      </c>
      <c r="Z43" s="20">
        <f>'Jessore a'!AE37+'Jhikorgacha a'!AE37+'Narail a'!AE37+'Kalaroa a'!AE37+'Satkhira a'!AE37+'Khulna a'!AE37+'Bagerhat a'!AE37+'Magura a'!AE37+'T9'!Z43+'T10'!Z43+'T11'!Z43+'T12'!Z43</f>
        <v>1690</v>
      </c>
      <c r="AA43" s="10">
        <f t="shared" si="12"/>
        <v>0.16900000000000001</v>
      </c>
      <c r="AB43" s="26">
        <f t="shared" si="13"/>
        <v>3540</v>
      </c>
      <c r="AC43" s="42">
        <f t="shared" si="14"/>
        <v>0.35399999999999998</v>
      </c>
      <c r="AD43" s="20">
        <f>'Jessore a'!AI37+'Jhikorgacha a'!AI37+'Narail a'!AI37+'Kalaroa a'!AI37+'Satkhira a'!AI37+'Khulna a'!AI37+'Bagerhat a'!AI37+'Magura a'!AI37+'T9'!AD43+'T10'!AD43+'T11'!AD43+'T12'!AD43</f>
        <v>1920</v>
      </c>
      <c r="AE43" s="10">
        <f t="shared" si="15"/>
        <v>0.192</v>
      </c>
      <c r="AF43" s="20">
        <f>'Jessore a'!AK37+'Jhikorgacha a'!AK37+'Narail a'!AK37+'Kalaroa a'!AK37+'Satkhira a'!AK37+'Khulna a'!AK37+'Bagerhat a'!AK37+'Magura a'!AK37+'T9'!AF43+'T10'!AF43+'T11'!AF43+'T12'!AF43</f>
        <v>1800</v>
      </c>
      <c r="AG43" s="10">
        <f t="shared" si="16"/>
        <v>0.18</v>
      </c>
      <c r="AH43" s="20">
        <f>'Jessore a'!AM37+'Jhikorgacha a'!AM37+'Narail a'!AM37+'Kalaroa a'!AM37+'Satkhira a'!AM37+'Khulna a'!AM37+'Bagerhat a'!AM37+'Magura a'!AM37+'T9'!AH43+'T10'!AH43+'T11'!AH43+'T12'!AH43</f>
        <v>2000</v>
      </c>
      <c r="AI43" s="10">
        <f t="shared" si="17"/>
        <v>0.2</v>
      </c>
      <c r="AJ43" s="26">
        <f t="shared" si="18"/>
        <v>5720</v>
      </c>
      <c r="AK43" s="42">
        <f t="shared" si="19"/>
        <v>0.57200000000000006</v>
      </c>
      <c r="AL43" s="26">
        <f t="shared" si="20"/>
        <v>15740</v>
      </c>
      <c r="AM43" s="42">
        <f t="shared" si="21"/>
        <v>1.5740000000000001</v>
      </c>
    </row>
    <row r="44" spans="1:39" s="15" customFormat="1" ht="19.5" customHeight="1">
      <c r="A44" s="31">
        <v>34</v>
      </c>
      <c r="B44" s="9" t="s">
        <v>104</v>
      </c>
      <c r="C44" s="13" t="s">
        <v>55</v>
      </c>
      <c r="D44" s="36">
        <v>500</v>
      </c>
      <c r="E44" s="11">
        <v>450</v>
      </c>
      <c r="F44" s="20">
        <f>'Jessore a'!K38+'Jhikorgacha a'!K38+'Narail a'!K38+'Kalaroa a'!K38+'Satkhira a'!K38+'Khulna a'!K38+'Bagerhat a'!K38+'Magura a'!K38+'T9'!F44+'T10'!F44+'T11'!F44+'T12'!F44</f>
        <v>260</v>
      </c>
      <c r="G44" s="10">
        <f t="shared" si="0"/>
        <v>0.11700000000000001</v>
      </c>
      <c r="H44" s="20">
        <f>'Jessore a'!M38+'Jhikorgacha a'!M38+'Narail a'!M38+'Kalaroa a'!M38+'Satkhira a'!M38+'Khulna a'!M38+'Bagerhat a'!M38+'Magura a'!M38+'T9'!H44+'T10'!H44+'T11'!H44+'T12'!H44</f>
        <v>230</v>
      </c>
      <c r="I44" s="10">
        <f t="shared" si="1"/>
        <v>0.10349999999999999</v>
      </c>
      <c r="J44" s="20">
        <f>'Jessore a'!O38+'Jhikorgacha a'!O38+'Narail a'!O38+'Kalaroa a'!O38+'Satkhira a'!O38+'Khulna a'!O38+'Bagerhat a'!O38+'Magura a'!O38+'T9'!J44+'T10'!J44+'T11'!J44+'T12'!J44</f>
        <v>100</v>
      </c>
      <c r="K44" s="10">
        <f t="shared" si="2"/>
        <v>4.4999999999999998E-2</v>
      </c>
      <c r="L44" s="26">
        <f t="shared" si="3"/>
        <v>590</v>
      </c>
      <c r="M44" s="42">
        <f t="shared" si="4"/>
        <v>0.26550000000000001</v>
      </c>
      <c r="N44" s="20">
        <f>'Jessore a'!S38+'Jhikorgacha a'!S38+'Narail a'!S38+'Kalaroa a'!S38+'Satkhira a'!S38+'Khulna a'!S38+'Bagerhat a'!S38+'Magura a'!S38+'T9'!N44+'T10'!N44+'T11'!N44+'T12'!N44</f>
        <v>0</v>
      </c>
      <c r="O44" s="10">
        <f t="shared" si="5"/>
        <v>0</v>
      </c>
      <c r="P44" s="20">
        <f>'Jessore a'!U38+'Jhikorgacha a'!U38+'Narail a'!U38+'Kalaroa a'!U38+'Satkhira a'!U38+'Khulna a'!U38+'Bagerhat a'!U38+'Magura a'!U38+'T9'!P44+'T10'!P44+'T11'!P44+'T12'!P44</f>
        <v>0</v>
      </c>
      <c r="Q44" s="10">
        <f t="shared" si="6"/>
        <v>0</v>
      </c>
      <c r="R44" s="20">
        <f>'Jessore a'!W38+'Jhikorgacha a'!W38+'Narail a'!W38+'Kalaroa a'!W38+'Satkhira a'!W38+'Khulna a'!W38+'Bagerhat a'!W38+'Magura a'!W38+'T9'!R44+'T10'!R44+'T11'!R44+'T12'!R44</f>
        <v>50</v>
      </c>
      <c r="S44" s="10">
        <f t="shared" si="7"/>
        <v>2.2499999999999999E-2</v>
      </c>
      <c r="T44" s="26">
        <f t="shared" si="8"/>
        <v>50</v>
      </c>
      <c r="U44" s="42">
        <f t="shared" si="9"/>
        <v>2.2499999999999999E-2</v>
      </c>
      <c r="V44" s="20">
        <f>'Jessore a'!AA38+'Jhikorgacha a'!AA38+'Narail a'!AA38+'Kalaroa a'!AA38+'Satkhira a'!AA38+'Khulna a'!AA38+'Bagerhat a'!AA38+'Magura a'!AA38+'T9'!V44+'T10'!V44+'T11'!V44+'T12'!V44</f>
        <v>100</v>
      </c>
      <c r="W44" s="10">
        <f t="shared" si="10"/>
        <v>4.4999999999999998E-2</v>
      </c>
      <c r="X44" s="20">
        <f>'Jessore a'!AC38+'Jhikorgacha a'!AC38+'Narail a'!AC38+'Kalaroa a'!AC38+'Satkhira a'!AC38+'Khulna a'!AC38+'Bagerhat a'!AC38+'Magura a'!AC38+'T9'!X44+'T10'!X44+'T11'!X44+'T12'!X44</f>
        <v>100</v>
      </c>
      <c r="Y44" s="10">
        <f t="shared" si="11"/>
        <v>4.4999999999999998E-2</v>
      </c>
      <c r="Z44" s="20">
        <f>'Jessore a'!AE38+'Jhikorgacha a'!AE38+'Narail a'!AE38+'Kalaroa a'!AE38+'Satkhira a'!AE38+'Khulna a'!AE38+'Bagerhat a'!AE38+'Magura a'!AE38+'T9'!Z44+'T10'!Z44+'T11'!Z44+'T12'!Z44</f>
        <v>500</v>
      </c>
      <c r="AA44" s="10">
        <f t="shared" si="12"/>
        <v>0.22500000000000001</v>
      </c>
      <c r="AB44" s="26">
        <f t="shared" si="13"/>
        <v>700</v>
      </c>
      <c r="AC44" s="42">
        <f t="shared" si="14"/>
        <v>0.315</v>
      </c>
      <c r="AD44" s="20">
        <f>'Jessore a'!AI38+'Jhikorgacha a'!AI38+'Narail a'!AI38+'Kalaroa a'!AI38+'Satkhira a'!AI38+'Khulna a'!AI38+'Bagerhat a'!AI38+'Magura a'!AI38+'T9'!AD44+'T10'!AD44+'T11'!AD44+'T12'!AD44</f>
        <v>232</v>
      </c>
      <c r="AE44" s="10">
        <f t="shared" si="15"/>
        <v>0.10440000000000001</v>
      </c>
      <c r="AF44" s="20">
        <f>'Jessore a'!AK38+'Jhikorgacha a'!AK38+'Narail a'!AK38+'Kalaroa a'!AK38+'Satkhira a'!AK38+'Khulna a'!AK38+'Bagerhat a'!AK38+'Magura a'!AK38+'T9'!AF44+'T10'!AF44+'T11'!AF44+'T12'!AF44</f>
        <v>300</v>
      </c>
      <c r="AG44" s="10">
        <f t="shared" si="16"/>
        <v>0.13500000000000001</v>
      </c>
      <c r="AH44" s="20">
        <f>'Jessore a'!AM38+'Jhikorgacha a'!AM38+'Narail a'!AM38+'Kalaroa a'!AM38+'Satkhira a'!AM38+'Khulna a'!AM38+'Bagerhat a'!AM38+'Magura a'!AM38+'T9'!AH44+'T10'!AH44+'T11'!AH44+'T12'!AH44</f>
        <v>130</v>
      </c>
      <c r="AI44" s="10">
        <f t="shared" si="17"/>
        <v>5.8500000000000003E-2</v>
      </c>
      <c r="AJ44" s="26">
        <f t="shared" si="18"/>
        <v>662</v>
      </c>
      <c r="AK44" s="42">
        <f t="shared" si="19"/>
        <v>0.2979</v>
      </c>
      <c r="AL44" s="26">
        <f t="shared" si="20"/>
        <v>2002</v>
      </c>
      <c r="AM44" s="42">
        <f t="shared" si="21"/>
        <v>0.90090000000000003</v>
      </c>
    </row>
    <row r="45" spans="1:39" s="15" customFormat="1" ht="19.5" customHeight="1">
      <c r="A45" s="13">
        <v>35</v>
      </c>
      <c r="B45" s="9" t="s">
        <v>105</v>
      </c>
      <c r="C45" s="13" t="s">
        <v>56</v>
      </c>
      <c r="D45" s="36">
        <v>50</v>
      </c>
      <c r="E45" s="11">
        <v>80</v>
      </c>
      <c r="F45" s="20">
        <f>'Jessore a'!K39+'Jhikorgacha a'!K39+'Narail a'!K39+'Kalaroa a'!K39+'Satkhira a'!K39+'Khulna a'!K39+'Bagerhat a'!K39+'Magura a'!K39+'T9'!F45+'T10'!F45+'T11'!F45+'T12'!F45</f>
        <v>950</v>
      </c>
      <c r="G45" s="10">
        <f t="shared" si="0"/>
        <v>7.5999999999999998E-2</v>
      </c>
      <c r="H45" s="20">
        <f>'Jessore a'!M39+'Jhikorgacha a'!M39+'Narail a'!M39+'Kalaroa a'!M39+'Satkhira a'!M39+'Khulna a'!M39+'Bagerhat a'!M39+'Magura a'!M39+'T9'!H45+'T10'!H45+'T11'!H45+'T12'!H45</f>
        <v>980</v>
      </c>
      <c r="I45" s="10">
        <f t="shared" si="1"/>
        <v>7.8399999999999997E-2</v>
      </c>
      <c r="J45" s="20">
        <f>'Jessore a'!O39+'Jhikorgacha a'!O39+'Narail a'!O39+'Kalaroa a'!O39+'Satkhira a'!O39+'Khulna a'!O39+'Bagerhat a'!O39+'Magura a'!O39+'T9'!J45+'T10'!J45+'T11'!J45+'T12'!J45</f>
        <v>1020</v>
      </c>
      <c r="K45" s="10">
        <f t="shared" si="2"/>
        <v>8.1600000000000006E-2</v>
      </c>
      <c r="L45" s="26">
        <f t="shared" si="3"/>
        <v>2950</v>
      </c>
      <c r="M45" s="42">
        <f t="shared" si="4"/>
        <v>0.23599999999999999</v>
      </c>
      <c r="N45" s="20">
        <f>'Jessore a'!S39+'Jhikorgacha a'!S39+'Narail a'!S39+'Kalaroa a'!S39+'Satkhira a'!S39+'Khulna a'!S39+'Bagerhat a'!S39+'Magura a'!S39+'T9'!N45+'T10'!N45+'T11'!N45+'T12'!N45</f>
        <v>380</v>
      </c>
      <c r="O45" s="10">
        <f t="shared" si="5"/>
        <v>3.04E-2</v>
      </c>
      <c r="P45" s="20">
        <f>'Jessore a'!U39+'Jhikorgacha a'!U39+'Narail a'!U39+'Kalaroa a'!U39+'Satkhira a'!U39+'Khulna a'!U39+'Bagerhat a'!U39+'Magura a'!U39+'T9'!P45+'T10'!P45+'T11'!P45+'T12'!P45</f>
        <v>350</v>
      </c>
      <c r="Q45" s="10">
        <f t="shared" si="6"/>
        <v>2.8000000000000001E-2</v>
      </c>
      <c r="R45" s="20">
        <f>'Jessore a'!W39+'Jhikorgacha a'!W39+'Narail a'!W39+'Kalaroa a'!W39+'Satkhira a'!W39+'Khulna a'!W39+'Bagerhat a'!W39+'Magura a'!W39+'T9'!R45+'T10'!R45+'T11'!R45+'T12'!R45</f>
        <v>200</v>
      </c>
      <c r="S45" s="10">
        <f t="shared" si="7"/>
        <v>1.6E-2</v>
      </c>
      <c r="T45" s="26">
        <f t="shared" si="8"/>
        <v>930</v>
      </c>
      <c r="U45" s="42">
        <f t="shared" si="9"/>
        <v>7.4399999999999994E-2</v>
      </c>
      <c r="V45" s="20">
        <f>'Jessore a'!AA39+'Jhikorgacha a'!AA39+'Narail a'!AA39+'Kalaroa a'!AA39+'Satkhira a'!AA39+'Khulna a'!AA39+'Bagerhat a'!AA39+'Magura a'!AA39+'T9'!V45+'T10'!V45+'T11'!V45+'T12'!V45</f>
        <v>2550</v>
      </c>
      <c r="W45" s="10">
        <f t="shared" si="10"/>
        <v>0.20399999999999999</v>
      </c>
      <c r="X45" s="20">
        <f>'Jessore a'!AC39+'Jhikorgacha a'!AC39+'Narail a'!AC39+'Kalaroa a'!AC39+'Satkhira a'!AC39+'Khulna a'!AC39+'Bagerhat a'!AC39+'Magura a'!AC39+'T9'!X45+'T10'!X45+'T11'!X45+'T12'!X45</f>
        <v>360</v>
      </c>
      <c r="Y45" s="10">
        <f t="shared" si="11"/>
        <v>2.8799999999999999E-2</v>
      </c>
      <c r="Z45" s="20">
        <f>'Jessore a'!AE39+'Jhikorgacha a'!AE39+'Narail a'!AE39+'Kalaroa a'!AE39+'Satkhira a'!AE39+'Khulna a'!AE39+'Bagerhat a'!AE39+'Magura a'!AE39+'T9'!Z45+'T10'!Z45+'T11'!Z45+'T12'!Z45</f>
        <v>870</v>
      </c>
      <c r="AA45" s="10">
        <f t="shared" si="12"/>
        <v>6.9599999999999995E-2</v>
      </c>
      <c r="AB45" s="26">
        <f t="shared" si="13"/>
        <v>3780</v>
      </c>
      <c r="AC45" s="42">
        <f t="shared" si="14"/>
        <v>0.3024</v>
      </c>
      <c r="AD45" s="20">
        <f>'Jessore a'!AI39+'Jhikorgacha a'!AI39+'Narail a'!AI39+'Kalaroa a'!AI39+'Satkhira a'!AI39+'Khulna a'!AI39+'Bagerhat a'!AI39+'Magura a'!AI39+'T9'!AD45+'T10'!AD45+'T11'!AD45+'T12'!AD45</f>
        <v>300</v>
      </c>
      <c r="AE45" s="10">
        <f t="shared" si="15"/>
        <v>2.4E-2</v>
      </c>
      <c r="AF45" s="20">
        <f>'Jessore a'!AK39+'Jhikorgacha a'!AK39+'Narail a'!AK39+'Kalaroa a'!AK39+'Satkhira a'!AK39+'Khulna a'!AK39+'Bagerhat a'!AK39+'Magura a'!AK39+'T9'!AF45+'T10'!AF45+'T11'!AF45+'T12'!AF45</f>
        <v>350</v>
      </c>
      <c r="AG45" s="10">
        <f t="shared" si="16"/>
        <v>2.8000000000000001E-2</v>
      </c>
      <c r="AH45" s="20">
        <f>'Jessore a'!AM39+'Jhikorgacha a'!AM39+'Narail a'!AM39+'Kalaroa a'!AM39+'Satkhira a'!AM39+'Khulna a'!AM39+'Bagerhat a'!AM39+'Magura a'!AM39+'T9'!AH45+'T10'!AH45+'T11'!AH45+'T12'!AH45</f>
        <v>0</v>
      </c>
      <c r="AI45" s="10">
        <f t="shared" si="17"/>
        <v>0</v>
      </c>
      <c r="AJ45" s="26">
        <f t="shared" si="18"/>
        <v>650</v>
      </c>
      <c r="AK45" s="42">
        <f t="shared" si="19"/>
        <v>5.2000000000000005E-2</v>
      </c>
      <c r="AL45" s="26">
        <f t="shared" si="20"/>
        <v>8310</v>
      </c>
      <c r="AM45" s="42">
        <f t="shared" si="21"/>
        <v>0.66480000000000006</v>
      </c>
    </row>
    <row r="46" spans="1:39" s="15" customFormat="1" ht="19.5" customHeight="1">
      <c r="A46" s="13">
        <v>36</v>
      </c>
      <c r="B46" s="9" t="s">
        <v>105</v>
      </c>
      <c r="C46" s="13" t="s">
        <v>57</v>
      </c>
      <c r="D46" s="36">
        <v>100</v>
      </c>
      <c r="E46" s="11">
        <v>148</v>
      </c>
      <c r="F46" s="20">
        <f>'Jessore a'!K40+'Jhikorgacha a'!K40+'Narail a'!K40+'Kalaroa a'!K40+'Satkhira a'!K40+'Khulna a'!K40+'Bagerhat a'!K40+'Magura a'!K40+'T9'!F46+'T10'!F46+'T11'!F46+'T12'!F46</f>
        <v>1360</v>
      </c>
      <c r="G46" s="10">
        <f t="shared" si="0"/>
        <v>0.20127999999999999</v>
      </c>
      <c r="H46" s="20">
        <f>'Jessore a'!M40+'Jhikorgacha a'!M40+'Narail a'!M40+'Kalaroa a'!M40+'Satkhira a'!M40+'Khulna a'!M40+'Bagerhat a'!M40+'Magura a'!M40+'T9'!H46+'T10'!H46+'T11'!H46+'T12'!H46</f>
        <v>870</v>
      </c>
      <c r="I46" s="10">
        <f t="shared" si="1"/>
        <v>0.12876000000000001</v>
      </c>
      <c r="J46" s="20">
        <f>'Jessore a'!O40+'Jhikorgacha a'!O40+'Narail a'!O40+'Kalaroa a'!O40+'Satkhira a'!O40+'Khulna a'!O40+'Bagerhat a'!O40+'Magura a'!O40+'T9'!J46+'T10'!J46+'T11'!J46+'T12'!J46</f>
        <v>840</v>
      </c>
      <c r="K46" s="10">
        <f t="shared" si="2"/>
        <v>0.12432</v>
      </c>
      <c r="L46" s="26">
        <f t="shared" si="3"/>
        <v>3070</v>
      </c>
      <c r="M46" s="42">
        <f t="shared" si="4"/>
        <v>0.45435999999999999</v>
      </c>
      <c r="N46" s="20">
        <f>'Jessore a'!S40+'Jhikorgacha a'!S40+'Narail a'!S40+'Kalaroa a'!S40+'Satkhira a'!S40+'Khulna a'!S40+'Bagerhat a'!S40+'Magura a'!S40+'T9'!N46+'T10'!N46+'T11'!N46+'T12'!N46</f>
        <v>460</v>
      </c>
      <c r="O46" s="10">
        <f t="shared" si="5"/>
        <v>6.8080000000000002E-2</v>
      </c>
      <c r="P46" s="20">
        <f>'Jessore a'!U40+'Jhikorgacha a'!U40+'Narail a'!U40+'Kalaroa a'!U40+'Satkhira a'!U40+'Khulna a'!U40+'Bagerhat a'!U40+'Magura a'!U40+'T9'!P46+'T10'!P46+'T11'!P46+'T12'!P46</f>
        <v>430</v>
      </c>
      <c r="Q46" s="10">
        <f t="shared" si="6"/>
        <v>6.3640000000000002E-2</v>
      </c>
      <c r="R46" s="20">
        <f>'Jessore a'!W40+'Jhikorgacha a'!W40+'Narail a'!W40+'Kalaroa a'!W40+'Satkhira a'!W40+'Khulna a'!W40+'Bagerhat a'!W40+'Magura a'!W40+'T9'!R46+'T10'!R46+'T11'!R46+'T12'!R46</f>
        <v>360</v>
      </c>
      <c r="S46" s="10">
        <f t="shared" si="7"/>
        <v>5.3280000000000001E-2</v>
      </c>
      <c r="T46" s="26">
        <f t="shared" si="8"/>
        <v>1250</v>
      </c>
      <c r="U46" s="42">
        <f t="shared" si="9"/>
        <v>0.185</v>
      </c>
      <c r="V46" s="20">
        <f>'Jessore a'!AA40+'Jhikorgacha a'!AA40+'Narail a'!AA40+'Kalaroa a'!AA40+'Satkhira a'!AA40+'Khulna a'!AA40+'Bagerhat a'!AA40+'Magura a'!AA40+'T9'!V46+'T10'!V46+'T11'!V46+'T12'!V46</f>
        <v>2310</v>
      </c>
      <c r="W46" s="10">
        <f t="shared" si="10"/>
        <v>0.34188000000000002</v>
      </c>
      <c r="X46" s="20">
        <f>'Jessore a'!AC40+'Jhikorgacha a'!AC40+'Narail a'!AC40+'Kalaroa a'!AC40+'Satkhira a'!AC40+'Khulna a'!AC40+'Bagerhat a'!AC40+'Magura a'!AC40+'T9'!X46+'T10'!X46+'T11'!X46+'T12'!X46</f>
        <v>570</v>
      </c>
      <c r="Y46" s="10">
        <f t="shared" si="11"/>
        <v>8.4360000000000004E-2</v>
      </c>
      <c r="Z46" s="20">
        <f>'Jessore a'!AE40+'Jhikorgacha a'!AE40+'Narail a'!AE40+'Kalaroa a'!AE40+'Satkhira a'!AE40+'Khulna a'!AE40+'Bagerhat a'!AE40+'Magura a'!AE40+'T9'!Z46+'T10'!Z46+'T11'!Z46+'T12'!Z46</f>
        <v>1040</v>
      </c>
      <c r="AA46" s="10">
        <f t="shared" si="12"/>
        <v>0.15392</v>
      </c>
      <c r="AB46" s="26">
        <f t="shared" si="13"/>
        <v>3920</v>
      </c>
      <c r="AC46" s="42">
        <f t="shared" si="14"/>
        <v>0.58016000000000001</v>
      </c>
      <c r="AD46" s="20">
        <f>'Jessore a'!AI40+'Jhikorgacha a'!AI40+'Narail a'!AI40+'Kalaroa a'!AI40+'Satkhira a'!AI40+'Khulna a'!AI40+'Bagerhat a'!AI40+'Magura a'!AI40+'T9'!AD46+'T10'!AD46+'T11'!AD46+'T12'!AD46</f>
        <v>400</v>
      </c>
      <c r="AE46" s="10">
        <f t="shared" si="15"/>
        <v>5.9200000000000003E-2</v>
      </c>
      <c r="AF46" s="20">
        <f>'Jessore a'!AK40+'Jhikorgacha a'!AK40+'Narail a'!AK40+'Kalaroa a'!AK40+'Satkhira a'!AK40+'Khulna a'!AK40+'Bagerhat a'!AK40+'Magura a'!AK40+'T9'!AF46+'T10'!AF46+'T11'!AF46+'T12'!AF46</f>
        <v>250</v>
      </c>
      <c r="AG46" s="10">
        <f t="shared" si="16"/>
        <v>3.6999999999999998E-2</v>
      </c>
      <c r="AH46" s="20">
        <f>'Jessore a'!AM40+'Jhikorgacha a'!AM40+'Narail a'!AM40+'Kalaroa a'!AM40+'Satkhira a'!AM40+'Khulna a'!AM40+'Bagerhat a'!AM40+'Magura a'!AM40+'T9'!AH46+'T10'!AH46+'T11'!AH46+'T12'!AH46</f>
        <v>0</v>
      </c>
      <c r="AI46" s="10">
        <f t="shared" si="17"/>
        <v>0</v>
      </c>
      <c r="AJ46" s="26">
        <f t="shared" si="18"/>
        <v>650</v>
      </c>
      <c r="AK46" s="42">
        <f t="shared" si="19"/>
        <v>9.6200000000000008E-2</v>
      </c>
      <c r="AL46" s="26">
        <f t="shared" si="20"/>
        <v>8890</v>
      </c>
      <c r="AM46" s="42">
        <f t="shared" si="21"/>
        <v>1.31572</v>
      </c>
    </row>
    <row r="47" spans="1:39" s="15" customFormat="1" ht="19.5" customHeight="1">
      <c r="A47" s="31">
        <v>37</v>
      </c>
      <c r="B47" s="9" t="s">
        <v>105</v>
      </c>
      <c r="C47" s="13" t="s">
        <v>137</v>
      </c>
      <c r="D47" s="36">
        <v>450</v>
      </c>
      <c r="E47" s="11">
        <v>640</v>
      </c>
      <c r="F47" s="20">
        <f>'Jessore a'!K41+'Jhikorgacha a'!K41+'Narail a'!K41+'Kalaroa a'!K41+'Satkhira a'!K41+'Khulna a'!K41+'Bagerhat a'!K41+'Magura a'!K41+'T9'!F47+'T10'!F47+'T11'!F47+'T12'!F47</f>
        <v>0</v>
      </c>
      <c r="G47" s="10">
        <f t="shared" si="0"/>
        <v>0</v>
      </c>
      <c r="H47" s="20">
        <f>'Jessore a'!M41+'Jhikorgacha a'!M41+'Narail a'!M41+'Kalaroa a'!M41+'Satkhira a'!M41+'Khulna a'!M41+'Bagerhat a'!M41+'Magura a'!M41+'T9'!H47+'T10'!H47+'T11'!H47+'T12'!H47</f>
        <v>40</v>
      </c>
      <c r="I47" s="10">
        <f t="shared" si="1"/>
        <v>2.5600000000000001E-2</v>
      </c>
      <c r="J47" s="20">
        <f>'Jessore a'!O41+'Jhikorgacha a'!O41+'Narail a'!O41+'Kalaroa a'!O41+'Satkhira a'!O41+'Khulna a'!O41+'Bagerhat a'!O41+'Magura a'!O41+'T9'!J47+'T10'!J47+'T11'!J47+'T12'!J47</f>
        <v>0</v>
      </c>
      <c r="K47" s="10">
        <f t="shared" si="2"/>
        <v>0</v>
      </c>
      <c r="L47" s="26">
        <f t="shared" si="3"/>
        <v>40</v>
      </c>
      <c r="M47" s="42">
        <f t="shared" si="4"/>
        <v>2.5600000000000001E-2</v>
      </c>
      <c r="N47" s="20">
        <f>'Jessore a'!S41+'Jhikorgacha a'!S41+'Narail a'!S41+'Kalaroa a'!S41+'Satkhira a'!S41+'Khulna a'!S41+'Bagerhat a'!S41+'Magura a'!S41+'T9'!N47+'T10'!N47+'T11'!N47+'T12'!N47</f>
        <v>50</v>
      </c>
      <c r="O47" s="10">
        <f t="shared" si="5"/>
        <v>3.2000000000000001E-2</v>
      </c>
      <c r="P47" s="20">
        <f>'Jessore a'!U41+'Jhikorgacha a'!U41+'Narail a'!U41+'Kalaroa a'!U41+'Satkhira a'!U41+'Khulna a'!U41+'Bagerhat a'!U41+'Magura a'!U41+'T9'!P47+'T10'!P47+'T11'!P47+'T12'!P47</f>
        <v>30</v>
      </c>
      <c r="Q47" s="10">
        <f t="shared" si="6"/>
        <v>1.9199999999999998E-2</v>
      </c>
      <c r="R47" s="20">
        <f>'Jessore a'!W41+'Jhikorgacha a'!W41+'Narail a'!W41+'Kalaroa a'!W41+'Satkhira a'!W41+'Khulna a'!W41+'Bagerhat a'!W41+'Magura a'!W41+'T9'!R47+'T10'!R47+'T11'!R47+'T12'!R47</f>
        <v>200</v>
      </c>
      <c r="S47" s="10">
        <f t="shared" si="7"/>
        <v>0.128</v>
      </c>
      <c r="T47" s="26">
        <f t="shared" si="8"/>
        <v>280</v>
      </c>
      <c r="U47" s="42">
        <f t="shared" si="9"/>
        <v>0.1792</v>
      </c>
      <c r="V47" s="20">
        <f>'Jessore a'!AA41+'Jhikorgacha a'!AA41+'Narail a'!AA41+'Kalaroa a'!AA41+'Satkhira a'!AA41+'Khulna a'!AA41+'Bagerhat a'!AA41+'Magura a'!AA41+'T9'!V47+'T10'!V47+'T11'!V47+'T12'!V47</f>
        <v>45</v>
      </c>
      <c r="W47" s="10">
        <f t="shared" si="10"/>
        <v>2.8799999999999999E-2</v>
      </c>
      <c r="X47" s="20">
        <f>'Jessore a'!AC41+'Jhikorgacha a'!AC41+'Narail a'!AC41+'Kalaroa a'!AC41+'Satkhira a'!AC41+'Khulna a'!AC41+'Bagerhat a'!AC41+'Magura a'!AC41+'T9'!X47+'T10'!X47+'T11'!X47+'T12'!X47</f>
        <v>100</v>
      </c>
      <c r="Y47" s="10">
        <f t="shared" si="11"/>
        <v>6.4000000000000001E-2</v>
      </c>
      <c r="Z47" s="20">
        <f>'Jessore a'!AE41+'Jhikorgacha a'!AE41+'Narail a'!AE41+'Kalaroa a'!AE41+'Satkhira a'!AE41+'Khulna a'!AE41+'Bagerhat a'!AE41+'Magura a'!AE41+'T9'!Z47+'T10'!Z47+'T11'!Z47+'T12'!Z47</f>
        <v>0</v>
      </c>
      <c r="AA47" s="10">
        <f t="shared" si="12"/>
        <v>0</v>
      </c>
      <c r="AB47" s="26">
        <f t="shared" si="13"/>
        <v>145</v>
      </c>
      <c r="AC47" s="42">
        <f t="shared" si="14"/>
        <v>9.2799999999999994E-2</v>
      </c>
      <c r="AD47" s="20">
        <f>'Jessore a'!AI41+'Jhikorgacha a'!AI41+'Narail a'!AI41+'Kalaroa a'!AI41+'Satkhira a'!AI41+'Khulna a'!AI41+'Bagerhat a'!AI41+'Magura a'!AI41+'T9'!AD47+'T10'!AD47+'T11'!AD47+'T12'!AD47</f>
        <v>44</v>
      </c>
      <c r="AE47" s="10">
        <f t="shared" si="15"/>
        <v>2.8160000000000001E-2</v>
      </c>
      <c r="AF47" s="20">
        <f>'Jessore a'!AK41+'Jhikorgacha a'!AK41+'Narail a'!AK41+'Kalaroa a'!AK41+'Satkhira a'!AK41+'Khulna a'!AK41+'Bagerhat a'!AK41+'Magura a'!AK41+'T9'!AF47+'T10'!AF47+'T11'!AF47+'T12'!AF47</f>
        <v>0</v>
      </c>
      <c r="AG47" s="10">
        <f t="shared" si="16"/>
        <v>0</v>
      </c>
      <c r="AH47" s="20">
        <f>'Jessore a'!AM41+'Jhikorgacha a'!AM41+'Narail a'!AM41+'Kalaroa a'!AM41+'Satkhira a'!AM41+'Khulna a'!AM41+'Bagerhat a'!AM41+'Magura a'!AM41+'T9'!AH47+'T10'!AH47+'T11'!AH47+'T12'!AH47</f>
        <v>0</v>
      </c>
      <c r="AI47" s="10">
        <f t="shared" si="17"/>
        <v>0</v>
      </c>
      <c r="AJ47" s="26">
        <f t="shared" si="18"/>
        <v>44</v>
      </c>
      <c r="AK47" s="42">
        <f t="shared" si="19"/>
        <v>2.8160000000000001E-2</v>
      </c>
      <c r="AL47" s="26">
        <f t="shared" si="20"/>
        <v>509</v>
      </c>
      <c r="AM47" s="42">
        <f t="shared" si="21"/>
        <v>0.32575999999999999</v>
      </c>
    </row>
    <row r="48" spans="1:39" s="15" customFormat="1" ht="19.5" customHeight="1">
      <c r="A48" s="13">
        <v>38</v>
      </c>
      <c r="B48" s="9" t="s">
        <v>106</v>
      </c>
      <c r="C48" s="13" t="s">
        <v>58</v>
      </c>
      <c r="D48" s="36">
        <v>50</v>
      </c>
      <c r="E48" s="11">
        <v>126</v>
      </c>
      <c r="F48" s="20">
        <f>'Jessore a'!K42+'Jhikorgacha a'!K42+'Narail a'!K42+'Kalaroa a'!K42+'Satkhira a'!K42+'Khulna a'!K42+'Bagerhat a'!K42+'Magura a'!K42+'T9'!F48+'T10'!F48+'T11'!F48+'T12'!F48</f>
        <v>590</v>
      </c>
      <c r="G48" s="10">
        <f t="shared" si="0"/>
        <v>7.4340000000000003E-2</v>
      </c>
      <c r="H48" s="20">
        <f>'Jessore a'!M42+'Jhikorgacha a'!M42+'Narail a'!M42+'Kalaroa a'!M42+'Satkhira a'!M42+'Khulna a'!M42+'Bagerhat a'!M42+'Magura a'!M42+'T9'!H48+'T10'!H48+'T11'!H48+'T12'!H48</f>
        <v>1370</v>
      </c>
      <c r="I48" s="10">
        <f t="shared" si="1"/>
        <v>0.17262</v>
      </c>
      <c r="J48" s="20">
        <f>'Jessore a'!O42+'Jhikorgacha a'!O42+'Narail a'!O42+'Kalaroa a'!O42+'Satkhira a'!O42+'Khulna a'!O42+'Bagerhat a'!O42+'Magura a'!O42+'T9'!J48+'T10'!J48+'T11'!J48+'T12'!J48</f>
        <v>470</v>
      </c>
      <c r="K48" s="10">
        <f t="shared" si="2"/>
        <v>5.9220000000000002E-2</v>
      </c>
      <c r="L48" s="26">
        <f t="shared" si="3"/>
        <v>2430</v>
      </c>
      <c r="M48" s="42">
        <f t="shared" si="4"/>
        <v>0.30618000000000001</v>
      </c>
      <c r="N48" s="20">
        <f>'Jessore a'!S42+'Jhikorgacha a'!S42+'Narail a'!S42+'Kalaroa a'!S42+'Satkhira a'!S42+'Khulna a'!S42+'Bagerhat a'!S42+'Magura a'!S42+'T9'!N48+'T10'!N48+'T11'!N48+'T12'!N48</f>
        <v>300</v>
      </c>
      <c r="O48" s="10">
        <f t="shared" si="5"/>
        <v>3.78E-2</v>
      </c>
      <c r="P48" s="20">
        <f>'Jessore a'!U42+'Jhikorgacha a'!U42+'Narail a'!U42+'Kalaroa a'!U42+'Satkhira a'!U42+'Khulna a'!U42+'Bagerhat a'!U42+'Magura a'!U42+'T9'!P48+'T10'!P48+'T11'!P48+'T12'!P48</f>
        <v>70</v>
      </c>
      <c r="Q48" s="10">
        <f t="shared" si="6"/>
        <v>8.8199999999999997E-3</v>
      </c>
      <c r="R48" s="20">
        <f>'Jessore a'!W42+'Jhikorgacha a'!W42+'Narail a'!W42+'Kalaroa a'!W42+'Satkhira a'!W42+'Khulna a'!W42+'Bagerhat a'!W42+'Magura a'!W42+'T9'!R48+'T10'!R48+'T11'!R48+'T12'!R48</f>
        <v>30</v>
      </c>
      <c r="S48" s="10">
        <f t="shared" si="7"/>
        <v>3.7799999999999999E-3</v>
      </c>
      <c r="T48" s="26">
        <f t="shared" si="8"/>
        <v>400</v>
      </c>
      <c r="U48" s="42">
        <f t="shared" si="9"/>
        <v>5.04E-2</v>
      </c>
      <c r="V48" s="20">
        <f>'Jessore a'!AA42+'Jhikorgacha a'!AA42+'Narail a'!AA42+'Kalaroa a'!AA42+'Satkhira a'!AA42+'Khulna a'!AA42+'Bagerhat a'!AA42+'Magura a'!AA42+'T9'!V48+'T10'!V48+'T11'!V48+'T12'!V48</f>
        <v>60</v>
      </c>
      <c r="W48" s="10">
        <f t="shared" si="10"/>
        <v>7.5599999999999999E-3</v>
      </c>
      <c r="X48" s="20">
        <f>'Jessore a'!AC42+'Jhikorgacha a'!AC42+'Narail a'!AC42+'Kalaroa a'!AC42+'Satkhira a'!AC42+'Khulna a'!AC42+'Bagerhat a'!AC42+'Magura a'!AC42+'T9'!X48+'T10'!X48+'T11'!X48+'T12'!X48</f>
        <v>20</v>
      </c>
      <c r="Y48" s="10">
        <f t="shared" si="11"/>
        <v>2.5200000000000001E-3</v>
      </c>
      <c r="Z48" s="20">
        <f>'Jessore a'!AE42+'Jhikorgacha a'!AE42+'Narail a'!AE42+'Kalaroa a'!AE42+'Satkhira a'!AE42+'Khulna a'!AE42+'Bagerhat a'!AE42+'Magura a'!AE42+'T9'!Z48+'T10'!Z48+'T11'!Z48+'T12'!Z48</f>
        <v>30</v>
      </c>
      <c r="AA48" s="10">
        <f t="shared" si="12"/>
        <v>3.7799999999999999E-3</v>
      </c>
      <c r="AB48" s="26">
        <f t="shared" si="13"/>
        <v>110</v>
      </c>
      <c r="AC48" s="42">
        <f t="shared" si="14"/>
        <v>1.3860000000000001E-2</v>
      </c>
      <c r="AD48" s="20">
        <f>'Jessore a'!AI42+'Jhikorgacha a'!AI42+'Narail a'!AI42+'Kalaroa a'!AI42+'Satkhira a'!AI42+'Khulna a'!AI42+'Bagerhat a'!AI42+'Magura a'!AI42+'T9'!AD48+'T10'!AD48+'T11'!AD48+'T12'!AD48</f>
        <v>180</v>
      </c>
      <c r="AE48" s="10">
        <f t="shared" si="15"/>
        <v>2.2679999999999999E-2</v>
      </c>
      <c r="AF48" s="20">
        <f>'Jessore a'!AK42+'Jhikorgacha a'!AK42+'Narail a'!AK42+'Kalaroa a'!AK42+'Satkhira a'!AK42+'Khulna a'!AK42+'Bagerhat a'!AK42+'Magura a'!AK42+'T9'!AF48+'T10'!AF48+'T11'!AF48+'T12'!AF48</f>
        <v>500</v>
      </c>
      <c r="AG48" s="10">
        <f t="shared" si="16"/>
        <v>6.3E-2</v>
      </c>
      <c r="AH48" s="20">
        <f>'Jessore a'!AM42+'Jhikorgacha a'!AM42+'Narail a'!AM42+'Kalaroa a'!AM42+'Satkhira a'!AM42+'Khulna a'!AM42+'Bagerhat a'!AM42+'Magura a'!AM42+'T9'!AH48+'T10'!AH48+'T11'!AH48+'T12'!AH48</f>
        <v>620</v>
      </c>
      <c r="AI48" s="10">
        <f t="shared" si="17"/>
        <v>7.8119999999999995E-2</v>
      </c>
      <c r="AJ48" s="26">
        <f t="shared" si="18"/>
        <v>1300</v>
      </c>
      <c r="AK48" s="42">
        <f t="shared" si="19"/>
        <v>0.1638</v>
      </c>
      <c r="AL48" s="26">
        <f t="shared" si="20"/>
        <v>4240</v>
      </c>
      <c r="AM48" s="42">
        <f t="shared" si="21"/>
        <v>0.53424000000000005</v>
      </c>
    </row>
    <row r="49" spans="1:39" s="15" customFormat="1" ht="19.5" customHeight="1">
      <c r="A49" s="13">
        <v>39</v>
      </c>
      <c r="B49" s="9" t="s">
        <v>106</v>
      </c>
      <c r="C49" s="13" t="s">
        <v>59</v>
      </c>
      <c r="D49" s="36">
        <v>100</v>
      </c>
      <c r="E49" s="11">
        <v>240</v>
      </c>
      <c r="F49" s="20">
        <f>'Jessore a'!K43+'Jhikorgacha a'!K43+'Narail a'!K43+'Kalaroa a'!K43+'Satkhira a'!K43+'Khulna a'!K43+'Bagerhat a'!K43+'Magura a'!K43+'T9'!F49+'T10'!F49+'T11'!F49+'T12'!F49</f>
        <v>290</v>
      </c>
      <c r="G49" s="10">
        <f t="shared" si="0"/>
        <v>6.9599999999999995E-2</v>
      </c>
      <c r="H49" s="20">
        <f>'Jessore a'!M43+'Jhikorgacha a'!M43+'Narail a'!M43+'Kalaroa a'!M43+'Satkhira a'!M43+'Khulna a'!M43+'Bagerhat a'!M43+'Magura a'!M43+'T9'!H49+'T10'!H49+'T11'!H49+'T12'!H49</f>
        <v>360</v>
      </c>
      <c r="I49" s="10">
        <f t="shared" si="1"/>
        <v>8.6400000000000005E-2</v>
      </c>
      <c r="J49" s="20">
        <f>'Jessore a'!O43+'Jhikorgacha a'!O43+'Narail a'!O43+'Kalaroa a'!O43+'Satkhira a'!O43+'Khulna a'!O43+'Bagerhat a'!O43+'Magura a'!O43+'T9'!J49+'T10'!J49+'T11'!J49+'T12'!J49</f>
        <v>110</v>
      </c>
      <c r="K49" s="10">
        <f t="shared" si="2"/>
        <v>2.64E-2</v>
      </c>
      <c r="L49" s="26">
        <f t="shared" si="3"/>
        <v>760</v>
      </c>
      <c r="M49" s="42">
        <f t="shared" si="4"/>
        <v>0.18240000000000001</v>
      </c>
      <c r="N49" s="20">
        <f>'Jessore a'!S43+'Jhikorgacha a'!S43+'Narail a'!S43+'Kalaroa a'!S43+'Satkhira a'!S43+'Khulna a'!S43+'Bagerhat a'!S43+'Magura a'!S43+'T9'!N49+'T10'!N49+'T11'!N49+'T12'!N49</f>
        <v>0</v>
      </c>
      <c r="O49" s="10">
        <f t="shared" si="5"/>
        <v>0</v>
      </c>
      <c r="P49" s="20">
        <f>'Jessore a'!U43+'Jhikorgacha a'!U43+'Narail a'!U43+'Kalaroa a'!U43+'Satkhira a'!U43+'Khulna a'!U43+'Bagerhat a'!U43+'Magura a'!U43+'T9'!P49+'T10'!P49+'T11'!P49+'T12'!P49</f>
        <v>0</v>
      </c>
      <c r="Q49" s="10">
        <f t="shared" si="6"/>
        <v>0</v>
      </c>
      <c r="R49" s="20">
        <f>'Jessore a'!W43+'Jhikorgacha a'!W43+'Narail a'!W43+'Kalaroa a'!W43+'Satkhira a'!W43+'Khulna a'!W43+'Bagerhat a'!W43+'Magura a'!W43+'T9'!R49+'T10'!R49+'T11'!R49+'T12'!R49</f>
        <v>0</v>
      </c>
      <c r="S49" s="10">
        <f t="shared" si="7"/>
        <v>0</v>
      </c>
      <c r="T49" s="26">
        <f t="shared" si="8"/>
        <v>0</v>
      </c>
      <c r="U49" s="42">
        <f t="shared" si="9"/>
        <v>0</v>
      </c>
      <c r="V49" s="20">
        <f>'Jessore a'!AA43+'Jhikorgacha a'!AA43+'Narail a'!AA43+'Kalaroa a'!AA43+'Satkhira a'!AA43+'Khulna a'!AA43+'Bagerhat a'!AA43+'Magura a'!AA43+'T9'!V49+'T10'!V49+'T11'!V49+'T12'!V49</f>
        <v>0</v>
      </c>
      <c r="W49" s="10">
        <f t="shared" si="10"/>
        <v>0</v>
      </c>
      <c r="X49" s="20">
        <f>'Jessore a'!AC43+'Jhikorgacha a'!AC43+'Narail a'!AC43+'Kalaroa a'!AC43+'Satkhira a'!AC43+'Khulna a'!AC43+'Bagerhat a'!AC43+'Magura a'!AC43+'T9'!X49+'T10'!X49+'T11'!X49+'T12'!X49</f>
        <v>40</v>
      </c>
      <c r="Y49" s="10">
        <f t="shared" si="11"/>
        <v>9.5999999999999992E-3</v>
      </c>
      <c r="Z49" s="20">
        <f>'Jessore a'!AE43+'Jhikorgacha a'!AE43+'Narail a'!AE43+'Kalaroa a'!AE43+'Satkhira a'!AE43+'Khulna a'!AE43+'Bagerhat a'!AE43+'Magura a'!AE43+'T9'!Z49+'T10'!Z49+'T11'!Z49+'T12'!Z49</f>
        <v>0</v>
      </c>
      <c r="AA49" s="10">
        <f t="shared" si="12"/>
        <v>0</v>
      </c>
      <c r="AB49" s="26">
        <f t="shared" si="13"/>
        <v>40</v>
      </c>
      <c r="AC49" s="42">
        <f t="shared" si="14"/>
        <v>9.5999999999999992E-3</v>
      </c>
      <c r="AD49" s="20">
        <f>'Jessore a'!AI43+'Jhikorgacha a'!AI43+'Narail a'!AI43+'Kalaroa a'!AI43+'Satkhira a'!AI43+'Khulna a'!AI43+'Bagerhat a'!AI43+'Magura a'!AI43+'T9'!AD49+'T10'!AD49+'T11'!AD49+'T12'!AD49</f>
        <v>60</v>
      </c>
      <c r="AE49" s="10">
        <f t="shared" si="15"/>
        <v>1.44E-2</v>
      </c>
      <c r="AF49" s="20">
        <f>'Jessore a'!AK43+'Jhikorgacha a'!AK43+'Narail a'!AK43+'Kalaroa a'!AK43+'Satkhira a'!AK43+'Khulna a'!AK43+'Bagerhat a'!AK43+'Magura a'!AK43+'T9'!AF49+'T10'!AF49+'T11'!AF49+'T12'!AF49</f>
        <v>235</v>
      </c>
      <c r="AG49" s="10">
        <f t="shared" si="16"/>
        <v>5.6399999999999999E-2</v>
      </c>
      <c r="AH49" s="20">
        <f>'Jessore a'!AM43+'Jhikorgacha a'!AM43+'Narail a'!AM43+'Kalaroa a'!AM43+'Satkhira a'!AM43+'Khulna a'!AM43+'Bagerhat a'!AM43+'Magura a'!AM43+'T9'!AH49+'T10'!AH49+'T11'!AH49+'T12'!AH49</f>
        <v>320</v>
      </c>
      <c r="AI49" s="10">
        <f t="shared" si="17"/>
        <v>7.6799999999999993E-2</v>
      </c>
      <c r="AJ49" s="26">
        <f t="shared" si="18"/>
        <v>615</v>
      </c>
      <c r="AK49" s="42">
        <f t="shared" si="19"/>
        <v>0.14760000000000001</v>
      </c>
      <c r="AL49" s="26">
        <f t="shared" si="20"/>
        <v>1415</v>
      </c>
      <c r="AM49" s="42">
        <f t="shared" si="21"/>
        <v>0.33960000000000001</v>
      </c>
    </row>
    <row r="50" spans="1:39" s="15" customFormat="1" ht="19.5" customHeight="1">
      <c r="A50" s="31">
        <v>40</v>
      </c>
      <c r="B50" s="9" t="s">
        <v>107</v>
      </c>
      <c r="C50" s="13" t="s">
        <v>96</v>
      </c>
      <c r="D50" s="36">
        <v>100</v>
      </c>
      <c r="E50" s="11">
        <v>100</v>
      </c>
      <c r="F50" s="20">
        <f>'Jessore a'!K44+'Jhikorgacha a'!K44+'Narail a'!K44+'Kalaroa a'!K44+'Satkhira a'!K44+'Khulna a'!K44+'Bagerhat a'!K44+'Magura a'!K44+'T9'!F50+'T10'!F50+'T11'!F50+'T12'!F50</f>
        <v>200</v>
      </c>
      <c r="G50" s="10">
        <f t="shared" si="0"/>
        <v>0.02</v>
      </c>
      <c r="H50" s="20">
        <f>'Jessore a'!M44+'Jhikorgacha a'!M44+'Narail a'!M44+'Kalaroa a'!M44+'Satkhira a'!M44+'Khulna a'!M44+'Bagerhat a'!M44+'Magura a'!M44+'T9'!H50+'T10'!H50+'T11'!H50+'T12'!H50</f>
        <v>690</v>
      </c>
      <c r="I50" s="10">
        <f t="shared" si="1"/>
        <v>6.9000000000000006E-2</v>
      </c>
      <c r="J50" s="20">
        <f>'Jessore a'!O44+'Jhikorgacha a'!O44+'Narail a'!O44+'Kalaroa a'!O44+'Satkhira a'!O44+'Khulna a'!O44+'Bagerhat a'!O44+'Magura a'!O44+'T9'!J50+'T10'!J50+'T11'!J50+'T12'!J50</f>
        <v>370</v>
      </c>
      <c r="K50" s="10">
        <f t="shared" si="2"/>
        <v>3.6999999999999998E-2</v>
      </c>
      <c r="L50" s="26">
        <f t="shared" si="3"/>
        <v>1260</v>
      </c>
      <c r="M50" s="42">
        <f t="shared" si="4"/>
        <v>0.126</v>
      </c>
      <c r="N50" s="20">
        <f>'Jessore a'!S44+'Jhikorgacha a'!S44+'Narail a'!S44+'Kalaroa a'!S44+'Satkhira a'!S44+'Khulna a'!S44+'Bagerhat a'!S44+'Magura a'!S44+'T9'!N50+'T10'!N50+'T11'!N50+'T12'!N50</f>
        <v>560</v>
      </c>
      <c r="O50" s="10">
        <f t="shared" si="5"/>
        <v>5.6000000000000001E-2</v>
      </c>
      <c r="P50" s="20">
        <f>'Jessore a'!U44+'Jhikorgacha a'!U44+'Narail a'!U44+'Kalaroa a'!U44+'Satkhira a'!U44+'Khulna a'!U44+'Bagerhat a'!U44+'Magura a'!U44+'T9'!P50+'T10'!P50+'T11'!P50+'T12'!P50</f>
        <v>270</v>
      </c>
      <c r="Q50" s="10">
        <f t="shared" si="6"/>
        <v>2.7E-2</v>
      </c>
      <c r="R50" s="20">
        <f>'Jessore a'!W44+'Jhikorgacha a'!W44+'Narail a'!W44+'Kalaroa a'!W44+'Satkhira a'!W44+'Khulna a'!W44+'Bagerhat a'!W44+'Magura a'!W44+'T9'!R50+'T10'!R50+'T11'!R50+'T12'!R50</f>
        <v>240</v>
      </c>
      <c r="S50" s="10">
        <f t="shared" si="7"/>
        <v>2.4E-2</v>
      </c>
      <c r="T50" s="26">
        <f t="shared" si="8"/>
        <v>1070</v>
      </c>
      <c r="U50" s="42">
        <f t="shared" si="9"/>
        <v>0.10700000000000001</v>
      </c>
      <c r="V50" s="20">
        <f>'Jessore a'!AA44+'Jhikorgacha a'!AA44+'Narail a'!AA44+'Kalaroa a'!AA44+'Satkhira a'!AA44+'Khulna a'!AA44+'Bagerhat a'!AA44+'Magura a'!AA44+'T9'!V50+'T10'!V50+'T11'!V50+'T12'!V50</f>
        <v>400</v>
      </c>
      <c r="W50" s="10">
        <f t="shared" si="10"/>
        <v>0.04</v>
      </c>
      <c r="X50" s="20">
        <f>'Jessore a'!AC44+'Jhikorgacha a'!AC44+'Narail a'!AC44+'Kalaroa a'!AC44+'Satkhira a'!AC44+'Khulna a'!AC44+'Bagerhat a'!AC44+'Magura a'!AC44+'T9'!X50+'T10'!X50+'T11'!X50+'T12'!X50</f>
        <v>150</v>
      </c>
      <c r="Y50" s="10">
        <f t="shared" si="11"/>
        <v>1.4999999999999999E-2</v>
      </c>
      <c r="Z50" s="20">
        <f>'Jessore a'!AE44+'Jhikorgacha a'!AE44+'Narail a'!AE44+'Kalaroa a'!AE44+'Satkhira a'!AE44+'Khulna a'!AE44+'Bagerhat a'!AE44+'Magura a'!AE44+'T9'!Z50+'T10'!Z50+'T11'!Z50+'T12'!Z50</f>
        <v>500</v>
      </c>
      <c r="AA50" s="10">
        <f t="shared" si="12"/>
        <v>0.05</v>
      </c>
      <c r="AB50" s="26">
        <f t="shared" si="13"/>
        <v>1050</v>
      </c>
      <c r="AC50" s="42">
        <f t="shared" si="14"/>
        <v>0.10500000000000001</v>
      </c>
      <c r="AD50" s="20">
        <f>'Jessore a'!AI44+'Jhikorgacha a'!AI44+'Narail a'!AI44+'Kalaroa a'!AI44+'Satkhira a'!AI44+'Khulna a'!AI44+'Bagerhat a'!AI44+'Magura a'!AI44+'T9'!AD50+'T10'!AD50+'T11'!AD50+'T12'!AD50</f>
        <v>230</v>
      </c>
      <c r="AE50" s="10">
        <f t="shared" si="15"/>
        <v>2.3E-2</v>
      </c>
      <c r="AF50" s="20">
        <f>'Jessore a'!AK44+'Jhikorgacha a'!AK44+'Narail a'!AK44+'Kalaroa a'!AK44+'Satkhira a'!AK44+'Khulna a'!AK44+'Bagerhat a'!AK44+'Magura a'!AK44+'T9'!AF50+'T10'!AF50+'T11'!AF50+'T12'!AF50</f>
        <v>100</v>
      </c>
      <c r="AG50" s="10">
        <f t="shared" si="16"/>
        <v>0.01</v>
      </c>
      <c r="AH50" s="20">
        <f>'Jessore a'!AM44+'Jhikorgacha a'!AM44+'Narail a'!AM44+'Kalaroa a'!AM44+'Satkhira a'!AM44+'Khulna a'!AM44+'Bagerhat a'!AM44+'Magura a'!AM44+'T9'!AH50+'T10'!AH50+'T11'!AH50+'T12'!AH50</f>
        <v>150</v>
      </c>
      <c r="AI50" s="10">
        <f t="shared" si="17"/>
        <v>1.4999999999999999E-2</v>
      </c>
      <c r="AJ50" s="26">
        <f t="shared" si="18"/>
        <v>480</v>
      </c>
      <c r="AK50" s="42">
        <f t="shared" si="19"/>
        <v>4.8000000000000001E-2</v>
      </c>
      <c r="AL50" s="26">
        <f t="shared" si="20"/>
        <v>3860</v>
      </c>
      <c r="AM50" s="42">
        <f t="shared" si="21"/>
        <v>0.38600000000000001</v>
      </c>
    </row>
    <row r="51" spans="1:39" s="15" customFormat="1" ht="19.5" customHeight="1">
      <c r="A51" s="13">
        <v>41</v>
      </c>
      <c r="B51" s="9" t="s">
        <v>107</v>
      </c>
      <c r="C51" s="13" t="s">
        <v>60</v>
      </c>
      <c r="D51" s="36">
        <v>500</v>
      </c>
      <c r="E51" s="11">
        <v>450</v>
      </c>
      <c r="F51" s="20">
        <f>'Jessore a'!K45+'Jhikorgacha a'!K45+'Narail a'!K45+'Kalaroa a'!K45+'Satkhira a'!K45+'Khulna a'!K45+'Bagerhat a'!K45+'Magura a'!K45+'T9'!F51+'T10'!F51+'T11'!F51+'T12'!F51</f>
        <v>0</v>
      </c>
      <c r="G51" s="10">
        <f t="shared" si="0"/>
        <v>0</v>
      </c>
      <c r="H51" s="20">
        <f>'Jessore a'!M45+'Jhikorgacha a'!M45+'Narail a'!M45+'Kalaroa a'!M45+'Satkhira a'!M45+'Khulna a'!M45+'Bagerhat a'!M45+'Magura a'!M45+'T9'!H51+'T10'!H51+'T11'!H51+'T12'!H51</f>
        <v>0</v>
      </c>
      <c r="I51" s="10">
        <f t="shared" si="1"/>
        <v>0</v>
      </c>
      <c r="J51" s="20">
        <f>'Jessore a'!O45+'Jhikorgacha a'!O45+'Narail a'!O45+'Kalaroa a'!O45+'Satkhira a'!O45+'Khulna a'!O45+'Bagerhat a'!O45+'Magura a'!O45+'T9'!J51+'T10'!J51+'T11'!J51+'T12'!J51</f>
        <v>20</v>
      </c>
      <c r="K51" s="10">
        <f t="shared" si="2"/>
        <v>8.9999999999999993E-3</v>
      </c>
      <c r="L51" s="26">
        <f t="shared" si="3"/>
        <v>20</v>
      </c>
      <c r="M51" s="42">
        <f t="shared" si="4"/>
        <v>8.9999999999999993E-3</v>
      </c>
      <c r="N51" s="20">
        <f>'Jessore a'!S45+'Jhikorgacha a'!S45+'Narail a'!S45+'Kalaroa a'!S45+'Satkhira a'!S45+'Khulna a'!S45+'Bagerhat a'!S45+'Magura a'!S45+'T9'!N51+'T10'!N51+'T11'!N51+'T12'!N51</f>
        <v>0</v>
      </c>
      <c r="O51" s="10">
        <f t="shared" si="5"/>
        <v>0</v>
      </c>
      <c r="P51" s="20">
        <f>'Jessore a'!U45+'Jhikorgacha a'!U45+'Narail a'!U45+'Kalaroa a'!U45+'Satkhira a'!U45+'Khulna a'!U45+'Bagerhat a'!U45+'Magura a'!U45+'T9'!P51+'T10'!P51+'T11'!P51+'T12'!P51</f>
        <v>0</v>
      </c>
      <c r="Q51" s="10">
        <f t="shared" si="6"/>
        <v>0</v>
      </c>
      <c r="R51" s="20">
        <f>'Jessore a'!W45+'Jhikorgacha a'!W45+'Narail a'!W45+'Kalaroa a'!W45+'Satkhira a'!W45+'Khulna a'!W45+'Bagerhat a'!W45+'Magura a'!W45+'T9'!R51+'T10'!R51+'T11'!R51+'T12'!R51</f>
        <v>0</v>
      </c>
      <c r="S51" s="10">
        <f t="shared" si="7"/>
        <v>0</v>
      </c>
      <c r="T51" s="26">
        <f t="shared" si="8"/>
        <v>0</v>
      </c>
      <c r="U51" s="42">
        <f t="shared" si="9"/>
        <v>0</v>
      </c>
      <c r="V51" s="20">
        <f>'Jessore a'!AA45+'Jhikorgacha a'!AA45+'Narail a'!AA45+'Kalaroa a'!AA45+'Satkhira a'!AA45+'Khulna a'!AA45+'Bagerhat a'!AA45+'Magura a'!AA45+'T9'!V51+'T10'!V51+'T11'!V51+'T12'!V51</f>
        <v>0</v>
      </c>
      <c r="W51" s="10">
        <f t="shared" si="10"/>
        <v>0</v>
      </c>
      <c r="X51" s="20">
        <f>'Jessore a'!AC45+'Jhikorgacha a'!AC45+'Narail a'!AC45+'Kalaroa a'!AC45+'Satkhira a'!AC45+'Khulna a'!AC45+'Bagerhat a'!AC45+'Magura a'!AC45+'T9'!X51+'T10'!X51+'T11'!X51+'T12'!X51</f>
        <v>30</v>
      </c>
      <c r="Y51" s="10">
        <f t="shared" si="11"/>
        <v>1.35E-2</v>
      </c>
      <c r="Z51" s="20">
        <f>'Jessore a'!AE45+'Jhikorgacha a'!AE45+'Narail a'!AE45+'Kalaroa a'!AE45+'Satkhira a'!AE45+'Khulna a'!AE45+'Bagerhat a'!AE45+'Magura a'!AE45+'T9'!Z51+'T10'!Z51+'T11'!Z51+'T12'!Z51</f>
        <v>0</v>
      </c>
      <c r="AA51" s="10">
        <f t="shared" si="12"/>
        <v>0</v>
      </c>
      <c r="AB51" s="26">
        <f t="shared" si="13"/>
        <v>30</v>
      </c>
      <c r="AC51" s="42">
        <f t="shared" si="14"/>
        <v>1.35E-2</v>
      </c>
      <c r="AD51" s="20">
        <f>'Jessore a'!AI45+'Jhikorgacha a'!AI45+'Narail a'!AI45+'Kalaroa a'!AI45+'Satkhira a'!AI45+'Khulna a'!AI45+'Bagerhat a'!AI45+'Magura a'!AI45+'T9'!AD51+'T10'!AD51+'T11'!AD51+'T12'!AD51</f>
        <v>0</v>
      </c>
      <c r="AE51" s="10">
        <f t="shared" si="15"/>
        <v>0</v>
      </c>
      <c r="AF51" s="20">
        <f>'Jessore a'!AK45+'Jhikorgacha a'!AK45+'Narail a'!AK45+'Kalaroa a'!AK45+'Satkhira a'!AK45+'Khulna a'!AK45+'Bagerhat a'!AK45+'Magura a'!AK45+'T9'!AF51+'T10'!AF51+'T11'!AF51+'T12'!AF51</f>
        <v>0</v>
      </c>
      <c r="AG51" s="10">
        <f t="shared" si="16"/>
        <v>0</v>
      </c>
      <c r="AH51" s="20">
        <f>'Jessore a'!AM45+'Jhikorgacha a'!AM45+'Narail a'!AM45+'Kalaroa a'!AM45+'Satkhira a'!AM45+'Khulna a'!AM45+'Bagerhat a'!AM45+'Magura a'!AM45+'T9'!AH51+'T10'!AH51+'T11'!AH51+'T12'!AH51</f>
        <v>0</v>
      </c>
      <c r="AI51" s="10">
        <f t="shared" si="17"/>
        <v>0</v>
      </c>
      <c r="AJ51" s="26">
        <f t="shared" si="18"/>
        <v>0</v>
      </c>
      <c r="AK51" s="42">
        <f t="shared" si="19"/>
        <v>0</v>
      </c>
      <c r="AL51" s="26">
        <f t="shared" si="20"/>
        <v>50</v>
      </c>
      <c r="AM51" s="42">
        <f t="shared" si="21"/>
        <v>2.2499999999999999E-2</v>
      </c>
    </row>
    <row r="52" spans="1:39" s="15" customFormat="1" ht="19.5" customHeight="1">
      <c r="A52" s="13">
        <v>42</v>
      </c>
      <c r="B52" s="9" t="s">
        <v>219</v>
      </c>
      <c r="C52" s="13" t="s">
        <v>221</v>
      </c>
      <c r="D52" s="36">
        <v>25</v>
      </c>
      <c r="E52" s="11">
        <v>70</v>
      </c>
      <c r="F52" s="20">
        <f>'Jessore a'!K46+'Jhikorgacha a'!K46+'Narail a'!K46+'Kalaroa a'!K46+'Satkhira a'!K46+'Khulna a'!K46+'Bagerhat a'!K46+'Magura a'!K46+'T9'!F52+'T10'!F52+'T11'!F52+'T12'!F52</f>
        <v>310</v>
      </c>
      <c r="G52" s="10">
        <f t="shared" si="0"/>
        <v>2.1700000000000001E-2</v>
      </c>
      <c r="H52" s="20">
        <f>'Jessore a'!M46+'Jhikorgacha a'!M46+'Narail a'!M46+'Kalaroa a'!M46+'Satkhira a'!M46+'Khulna a'!M46+'Bagerhat a'!M46+'Magura a'!M46+'T9'!H52+'T10'!H52+'T11'!H52+'T12'!H52</f>
        <v>380</v>
      </c>
      <c r="I52" s="10">
        <f t="shared" si="1"/>
        <v>2.6599999999999999E-2</v>
      </c>
      <c r="J52" s="20">
        <f>'Jessore a'!O46+'Jhikorgacha a'!O46+'Narail a'!O46+'Kalaroa a'!O46+'Satkhira a'!O46+'Khulna a'!O46+'Bagerhat a'!O46+'Magura a'!O46+'T9'!J52+'T10'!J52+'T11'!J52+'T12'!J52</f>
        <v>1340</v>
      </c>
      <c r="K52" s="10">
        <f t="shared" si="2"/>
        <v>9.3799999999999994E-2</v>
      </c>
      <c r="L52" s="26">
        <f t="shared" si="3"/>
        <v>2030</v>
      </c>
      <c r="M52" s="42">
        <f t="shared" si="4"/>
        <v>0.1421</v>
      </c>
      <c r="N52" s="20">
        <f>'Jessore a'!S46+'Jhikorgacha a'!S46+'Narail a'!S46+'Kalaroa a'!S46+'Satkhira a'!S46+'Khulna a'!S46+'Bagerhat a'!S46+'Magura a'!S46+'T9'!N52+'T10'!N52+'T11'!N52+'T12'!N52</f>
        <v>150</v>
      </c>
      <c r="O52" s="10">
        <f t="shared" si="5"/>
        <v>1.0500000000000001E-2</v>
      </c>
      <c r="P52" s="20">
        <f>'Jessore a'!U46+'Jhikorgacha a'!U46+'Narail a'!U46+'Kalaroa a'!U46+'Satkhira a'!U46+'Khulna a'!U46+'Bagerhat a'!U46+'Magura a'!U46+'T9'!P52+'T10'!P52+'T11'!P52+'T12'!P52</f>
        <v>190</v>
      </c>
      <c r="Q52" s="10">
        <f t="shared" si="6"/>
        <v>1.3299999999999999E-2</v>
      </c>
      <c r="R52" s="20">
        <f>'Jessore a'!W46+'Jhikorgacha a'!W46+'Narail a'!W46+'Kalaroa a'!W46+'Satkhira a'!W46+'Khulna a'!W46+'Bagerhat a'!W46+'Magura a'!W46+'T9'!R52+'T10'!R52+'T11'!R52+'T12'!R52</f>
        <v>250</v>
      </c>
      <c r="S52" s="10">
        <f t="shared" si="7"/>
        <v>1.7500000000000002E-2</v>
      </c>
      <c r="T52" s="26">
        <f t="shared" si="8"/>
        <v>590</v>
      </c>
      <c r="U52" s="42">
        <f t="shared" si="9"/>
        <v>4.1300000000000003E-2</v>
      </c>
      <c r="V52" s="20">
        <f>'Jessore a'!AA46+'Jhikorgacha a'!AA46+'Narail a'!AA46+'Kalaroa a'!AA46+'Satkhira a'!AA46+'Khulna a'!AA46+'Bagerhat a'!AA46+'Magura a'!AA46+'T9'!V52+'T10'!V52+'T11'!V52+'T12'!V52</f>
        <v>390</v>
      </c>
      <c r="W52" s="10">
        <f t="shared" si="10"/>
        <v>2.7300000000000001E-2</v>
      </c>
      <c r="X52" s="20">
        <f>'Jessore a'!AC46+'Jhikorgacha a'!AC46+'Narail a'!AC46+'Kalaroa a'!AC46+'Satkhira a'!AC46+'Khulna a'!AC46+'Bagerhat a'!AC46+'Magura a'!AC46+'T9'!X52+'T10'!X52+'T11'!X52+'T12'!X52</f>
        <v>610</v>
      </c>
      <c r="Y52" s="10">
        <f t="shared" si="11"/>
        <v>4.2700000000000002E-2</v>
      </c>
      <c r="Z52" s="20">
        <f>'Jessore a'!AE46+'Jhikorgacha a'!AE46+'Narail a'!AE46+'Kalaroa a'!AE46+'Satkhira a'!AE46+'Khulna a'!AE46+'Bagerhat a'!AE46+'Magura a'!AE46+'T9'!Z52+'T10'!Z52+'T11'!Z52+'T12'!Z52</f>
        <v>340</v>
      </c>
      <c r="AA52" s="10">
        <f t="shared" si="12"/>
        <v>2.3800000000000002E-2</v>
      </c>
      <c r="AB52" s="26">
        <f t="shared" si="13"/>
        <v>1340</v>
      </c>
      <c r="AC52" s="42">
        <f t="shared" si="14"/>
        <v>9.3800000000000008E-2</v>
      </c>
      <c r="AD52" s="20">
        <f>'Jessore a'!AI46+'Jhikorgacha a'!AI46+'Narail a'!AI46+'Kalaroa a'!AI46+'Satkhira a'!AI46+'Khulna a'!AI46+'Bagerhat a'!AI46+'Magura a'!AI46+'T9'!AD52+'T10'!AD52+'T11'!AD52+'T12'!AD52</f>
        <v>260</v>
      </c>
      <c r="AE52" s="10">
        <f t="shared" si="15"/>
        <v>1.8200000000000001E-2</v>
      </c>
      <c r="AF52" s="20">
        <f>'Jessore a'!AK46+'Jhikorgacha a'!AK46+'Narail a'!AK46+'Kalaroa a'!AK46+'Satkhira a'!AK46+'Khulna a'!AK46+'Bagerhat a'!AK46+'Magura a'!AK46+'T9'!AF52+'T10'!AF52+'T11'!AF52+'T12'!AF52</f>
        <v>0</v>
      </c>
      <c r="AG52" s="10">
        <f t="shared" si="16"/>
        <v>0</v>
      </c>
      <c r="AH52" s="20">
        <f>'Jessore a'!AM46+'Jhikorgacha a'!AM46+'Narail a'!AM46+'Kalaroa a'!AM46+'Satkhira a'!AM46+'Khulna a'!AM46+'Bagerhat a'!AM46+'Magura a'!AM46+'T9'!AH52+'T10'!AH52+'T11'!AH52+'T12'!AH52</f>
        <v>120</v>
      </c>
      <c r="AI52" s="10">
        <f t="shared" si="17"/>
        <v>8.3999999999999995E-3</v>
      </c>
      <c r="AJ52" s="26">
        <f t="shared" si="18"/>
        <v>380</v>
      </c>
      <c r="AK52" s="42">
        <f t="shared" si="19"/>
        <v>2.6599999999999999E-2</v>
      </c>
      <c r="AL52" s="26">
        <f t="shared" si="20"/>
        <v>4340</v>
      </c>
      <c r="AM52" s="42">
        <f t="shared" si="21"/>
        <v>0.30380000000000001</v>
      </c>
    </row>
    <row r="53" spans="1:39" s="15" customFormat="1" ht="19.5" customHeight="1">
      <c r="A53" s="31">
        <v>43</v>
      </c>
      <c r="B53" s="9" t="s">
        <v>219</v>
      </c>
      <c r="C53" s="13" t="s">
        <v>222</v>
      </c>
      <c r="D53" s="36">
        <v>50</v>
      </c>
      <c r="E53" s="11">
        <v>137</v>
      </c>
      <c r="F53" s="20">
        <f>'Jessore a'!K47+'Jhikorgacha a'!K47+'Narail a'!K47+'Kalaroa a'!K47+'Satkhira a'!K47+'Khulna a'!K47+'Bagerhat a'!K47+'Magura a'!K47+'T9'!F53+'T10'!F53+'T11'!F53+'T12'!F53</f>
        <v>590</v>
      </c>
      <c r="G53" s="10">
        <f t="shared" si="0"/>
        <v>8.0829999999999999E-2</v>
      </c>
      <c r="H53" s="20">
        <f>'Jessore a'!M47+'Jhikorgacha a'!M47+'Narail a'!M47+'Kalaroa a'!M47+'Satkhira a'!M47+'Khulna a'!M47+'Bagerhat a'!M47+'Magura a'!M47+'T9'!H53+'T10'!H53+'T11'!H53+'T12'!H53</f>
        <v>1020</v>
      </c>
      <c r="I53" s="10">
        <f t="shared" si="1"/>
        <v>0.13974</v>
      </c>
      <c r="J53" s="20">
        <f>'Jessore a'!O47+'Jhikorgacha a'!O47+'Narail a'!O47+'Kalaroa a'!O47+'Satkhira a'!O47+'Khulna a'!O47+'Bagerhat a'!O47+'Magura a'!O47+'T9'!J53+'T10'!J53+'T11'!J53+'T12'!J53</f>
        <v>1800</v>
      </c>
      <c r="K53" s="10">
        <f t="shared" si="2"/>
        <v>0.24660000000000001</v>
      </c>
      <c r="L53" s="26">
        <f t="shared" si="3"/>
        <v>3410</v>
      </c>
      <c r="M53" s="42">
        <f t="shared" si="4"/>
        <v>0.46716999999999997</v>
      </c>
      <c r="N53" s="20">
        <f>'Jessore a'!S47+'Jhikorgacha a'!S47+'Narail a'!S47+'Kalaroa a'!S47+'Satkhira a'!S47+'Khulna a'!S47+'Bagerhat a'!S47+'Magura a'!S47+'T9'!N53+'T10'!N53+'T11'!N53+'T12'!N53</f>
        <v>350</v>
      </c>
      <c r="O53" s="10">
        <f t="shared" si="5"/>
        <v>4.795E-2</v>
      </c>
      <c r="P53" s="20">
        <f>'Jessore a'!U47+'Jhikorgacha a'!U47+'Narail a'!U47+'Kalaroa a'!U47+'Satkhira a'!U47+'Khulna a'!U47+'Bagerhat a'!U47+'Magura a'!U47+'T9'!P53+'T10'!P53+'T11'!P53+'T12'!P53</f>
        <v>330</v>
      </c>
      <c r="Q53" s="10">
        <f t="shared" si="6"/>
        <v>4.521E-2</v>
      </c>
      <c r="R53" s="20">
        <f>'Jessore a'!W47+'Jhikorgacha a'!W47+'Narail a'!W47+'Kalaroa a'!W47+'Satkhira a'!W47+'Khulna a'!W47+'Bagerhat a'!W47+'Magura a'!W47+'T9'!R53+'T10'!R53+'T11'!R53+'T12'!R53</f>
        <v>580</v>
      </c>
      <c r="S53" s="10">
        <f t="shared" si="7"/>
        <v>7.9460000000000003E-2</v>
      </c>
      <c r="T53" s="26">
        <f t="shared" si="8"/>
        <v>1260</v>
      </c>
      <c r="U53" s="42">
        <f t="shared" si="9"/>
        <v>0.17262</v>
      </c>
      <c r="V53" s="20">
        <f>'Jessore a'!AA47+'Jhikorgacha a'!AA47+'Narail a'!AA47+'Kalaroa a'!AA47+'Satkhira a'!AA47+'Khulna a'!AA47+'Bagerhat a'!AA47+'Magura a'!AA47+'T9'!V53+'T10'!V53+'T11'!V53+'T12'!V53</f>
        <v>400</v>
      </c>
      <c r="W53" s="10">
        <f t="shared" si="10"/>
        <v>5.4800000000000001E-2</v>
      </c>
      <c r="X53" s="20">
        <f>'Jessore a'!AC47+'Jhikorgacha a'!AC47+'Narail a'!AC47+'Kalaroa a'!AC47+'Satkhira a'!AC47+'Khulna a'!AC47+'Bagerhat a'!AC47+'Magura a'!AC47+'T9'!X53+'T10'!X53+'T11'!X53+'T12'!X53</f>
        <v>730</v>
      </c>
      <c r="Y53" s="10">
        <f t="shared" si="11"/>
        <v>0.10001</v>
      </c>
      <c r="Z53" s="20">
        <f>'Jessore a'!AE47+'Jhikorgacha a'!AE47+'Narail a'!AE47+'Kalaroa a'!AE47+'Satkhira a'!AE47+'Khulna a'!AE47+'Bagerhat a'!AE47+'Magura a'!AE47+'T9'!Z53+'T10'!Z53+'T11'!Z53+'T12'!Z53</f>
        <v>550</v>
      </c>
      <c r="AA53" s="10">
        <f t="shared" si="12"/>
        <v>7.535E-2</v>
      </c>
      <c r="AB53" s="26">
        <f t="shared" si="13"/>
        <v>1680</v>
      </c>
      <c r="AC53" s="42">
        <f t="shared" si="14"/>
        <v>0.23016</v>
      </c>
      <c r="AD53" s="20">
        <f>'Jessore a'!AI47+'Jhikorgacha a'!AI47+'Narail a'!AI47+'Kalaroa a'!AI47+'Satkhira a'!AI47+'Khulna a'!AI47+'Bagerhat a'!AI47+'Magura a'!AI47+'T9'!AD53+'T10'!AD53+'T11'!AD53+'T12'!AD53</f>
        <v>470</v>
      </c>
      <c r="AE53" s="10">
        <f t="shared" si="15"/>
        <v>6.4390000000000003E-2</v>
      </c>
      <c r="AF53" s="20">
        <f>'Jessore a'!AK47+'Jhikorgacha a'!AK47+'Narail a'!AK47+'Kalaroa a'!AK47+'Satkhira a'!AK47+'Khulna a'!AK47+'Bagerhat a'!AK47+'Magura a'!AK47+'T9'!AF53+'T10'!AF53+'T11'!AF53+'T12'!AF53</f>
        <v>150</v>
      </c>
      <c r="AG53" s="10">
        <f t="shared" si="16"/>
        <v>2.0549999999999999E-2</v>
      </c>
      <c r="AH53" s="20">
        <f>'Jessore a'!AM47+'Jhikorgacha a'!AM47+'Narail a'!AM47+'Kalaroa a'!AM47+'Satkhira a'!AM47+'Khulna a'!AM47+'Bagerhat a'!AM47+'Magura a'!AM47+'T9'!AH53+'T10'!AH53+'T11'!AH53+'T12'!AH53</f>
        <v>430</v>
      </c>
      <c r="AI53" s="10">
        <f t="shared" si="17"/>
        <v>5.8909999999999997E-2</v>
      </c>
      <c r="AJ53" s="26">
        <f t="shared" si="18"/>
        <v>1050</v>
      </c>
      <c r="AK53" s="42">
        <f t="shared" si="19"/>
        <v>0.14385000000000001</v>
      </c>
      <c r="AL53" s="26">
        <f t="shared" si="20"/>
        <v>7400</v>
      </c>
      <c r="AM53" s="42">
        <f t="shared" si="21"/>
        <v>1.0138</v>
      </c>
    </row>
    <row r="54" spans="1:39" s="15" customFormat="1" ht="19.5" customHeight="1">
      <c r="A54" s="13">
        <v>44</v>
      </c>
      <c r="B54" s="9" t="s">
        <v>219</v>
      </c>
      <c r="C54" s="13" t="s">
        <v>223</v>
      </c>
      <c r="D54" s="36">
        <v>100</v>
      </c>
      <c r="E54" s="11">
        <v>270</v>
      </c>
      <c r="F54" s="20">
        <f>'Jessore a'!K48+'Jhikorgacha a'!K48+'Narail a'!K48+'Kalaroa a'!K48+'Satkhira a'!K48+'Khulna a'!K48+'Bagerhat a'!K48+'Magura a'!K48+'T9'!F54+'T10'!F54+'T11'!F54+'T12'!F54</f>
        <v>210</v>
      </c>
      <c r="G54" s="10">
        <f t="shared" si="0"/>
        <v>5.67E-2</v>
      </c>
      <c r="H54" s="20">
        <f>'Jessore a'!M48+'Jhikorgacha a'!M48+'Narail a'!M48+'Kalaroa a'!M48+'Satkhira a'!M48+'Khulna a'!M48+'Bagerhat a'!M48+'Magura a'!M48+'T9'!H54+'T10'!H54+'T11'!H54+'T12'!H54</f>
        <v>210</v>
      </c>
      <c r="I54" s="10">
        <f t="shared" si="1"/>
        <v>5.67E-2</v>
      </c>
      <c r="J54" s="20">
        <f>'Jessore a'!O48+'Jhikorgacha a'!O48+'Narail a'!O48+'Kalaroa a'!O48+'Satkhira a'!O48+'Khulna a'!O48+'Bagerhat a'!O48+'Magura a'!O48+'T9'!J54+'T10'!J54+'T11'!J54+'T12'!J54</f>
        <v>440</v>
      </c>
      <c r="K54" s="10">
        <f t="shared" si="2"/>
        <v>0.1188</v>
      </c>
      <c r="L54" s="26">
        <f t="shared" si="3"/>
        <v>860</v>
      </c>
      <c r="M54" s="42">
        <f t="shared" si="4"/>
        <v>0.23220000000000002</v>
      </c>
      <c r="N54" s="20">
        <f>'Jessore a'!S48+'Jhikorgacha a'!S48+'Narail a'!S48+'Kalaroa a'!S48+'Satkhira a'!S48+'Khulna a'!S48+'Bagerhat a'!S48+'Magura a'!S48+'T9'!N54+'T10'!N54+'T11'!N54+'T12'!N54</f>
        <v>55</v>
      </c>
      <c r="O54" s="10">
        <f t="shared" si="5"/>
        <v>1.485E-2</v>
      </c>
      <c r="P54" s="20">
        <f>'Jessore a'!U48+'Jhikorgacha a'!U48+'Narail a'!U48+'Kalaroa a'!U48+'Satkhira a'!U48+'Khulna a'!U48+'Bagerhat a'!U48+'Magura a'!U48+'T9'!P54+'T10'!P54+'T11'!P54+'T12'!P54</f>
        <v>100</v>
      </c>
      <c r="Q54" s="10">
        <f t="shared" si="6"/>
        <v>2.7E-2</v>
      </c>
      <c r="R54" s="20">
        <f>'Jessore a'!W48+'Jhikorgacha a'!W48+'Narail a'!W48+'Kalaroa a'!W48+'Satkhira a'!W48+'Khulna a'!W48+'Bagerhat a'!W48+'Magura a'!W48+'T9'!R54+'T10'!R54+'T11'!R54+'T12'!R54</f>
        <v>200</v>
      </c>
      <c r="S54" s="10">
        <f t="shared" si="7"/>
        <v>5.3999999999999999E-2</v>
      </c>
      <c r="T54" s="26">
        <f t="shared" si="8"/>
        <v>355</v>
      </c>
      <c r="U54" s="42">
        <f t="shared" si="9"/>
        <v>9.5849999999999991E-2</v>
      </c>
      <c r="V54" s="20">
        <f>'Jessore a'!AA48+'Jhikorgacha a'!AA48+'Narail a'!AA48+'Kalaroa a'!AA48+'Satkhira a'!AA48+'Khulna a'!AA48+'Bagerhat a'!AA48+'Magura a'!AA48+'T9'!V54+'T10'!V54+'T11'!V54+'T12'!V54</f>
        <v>200</v>
      </c>
      <c r="W54" s="10">
        <f t="shared" si="10"/>
        <v>5.3999999999999999E-2</v>
      </c>
      <c r="X54" s="20">
        <f>'Jessore a'!AC48+'Jhikorgacha a'!AC48+'Narail a'!AC48+'Kalaroa a'!AC48+'Satkhira a'!AC48+'Khulna a'!AC48+'Bagerhat a'!AC48+'Magura a'!AC48+'T9'!X54+'T10'!X54+'T11'!X54+'T12'!X54</f>
        <v>110</v>
      </c>
      <c r="Y54" s="10">
        <f t="shared" si="11"/>
        <v>2.9700000000000001E-2</v>
      </c>
      <c r="Z54" s="20">
        <f>'Jessore a'!AE48+'Jhikorgacha a'!AE48+'Narail a'!AE48+'Kalaroa a'!AE48+'Satkhira a'!AE48+'Khulna a'!AE48+'Bagerhat a'!AE48+'Magura a'!AE48+'T9'!Z54+'T10'!Z54+'T11'!Z54+'T12'!Z54</f>
        <v>150</v>
      </c>
      <c r="AA54" s="10">
        <f t="shared" si="12"/>
        <v>4.0500000000000001E-2</v>
      </c>
      <c r="AB54" s="26">
        <f t="shared" si="13"/>
        <v>460</v>
      </c>
      <c r="AC54" s="42">
        <f t="shared" si="14"/>
        <v>0.1242</v>
      </c>
      <c r="AD54" s="20">
        <f>'Jessore a'!AI48+'Jhikorgacha a'!AI48+'Narail a'!AI48+'Kalaroa a'!AI48+'Satkhira a'!AI48+'Khulna a'!AI48+'Bagerhat a'!AI48+'Magura a'!AI48+'T9'!AD54+'T10'!AD54+'T11'!AD54+'T12'!AD54</f>
        <v>100</v>
      </c>
      <c r="AE54" s="10">
        <f t="shared" si="15"/>
        <v>2.7E-2</v>
      </c>
      <c r="AF54" s="20">
        <f>'Jessore a'!AK48+'Jhikorgacha a'!AK48+'Narail a'!AK48+'Kalaroa a'!AK48+'Satkhira a'!AK48+'Khulna a'!AK48+'Bagerhat a'!AK48+'Magura a'!AK48+'T9'!AF54+'T10'!AF54+'T11'!AF54+'T12'!AF54</f>
        <v>150</v>
      </c>
      <c r="AG54" s="10">
        <f t="shared" si="16"/>
        <v>4.0500000000000001E-2</v>
      </c>
      <c r="AH54" s="20">
        <f>'Jessore a'!AM48+'Jhikorgacha a'!AM48+'Narail a'!AM48+'Kalaroa a'!AM48+'Satkhira a'!AM48+'Khulna a'!AM48+'Bagerhat a'!AM48+'Magura a'!AM48+'T9'!AH54+'T10'!AH54+'T11'!AH54+'T12'!AH54</f>
        <v>100</v>
      </c>
      <c r="AI54" s="10">
        <f t="shared" si="17"/>
        <v>2.7E-2</v>
      </c>
      <c r="AJ54" s="26">
        <f t="shared" si="18"/>
        <v>350</v>
      </c>
      <c r="AK54" s="42">
        <f t="shared" si="19"/>
        <v>9.4500000000000001E-2</v>
      </c>
      <c r="AL54" s="26">
        <f t="shared" si="20"/>
        <v>2025</v>
      </c>
      <c r="AM54" s="42">
        <f t="shared" si="21"/>
        <v>0.54675000000000007</v>
      </c>
    </row>
    <row r="55" spans="1:39" s="15" customFormat="1" ht="19.5" customHeight="1">
      <c r="A55" s="13">
        <v>45</v>
      </c>
      <c r="B55" s="9" t="s">
        <v>219</v>
      </c>
      <c r="C55" s="13" t="s">
        <v>224</v>
      </c>
      <c r="D55" s="36">
        <v>400</v>
      </c>
      <c r="E55" s="11">
        <v>1070</v>
      </c>
      <c r="F55" s="20">
        <f>'Jessore a'!K49+'Jhikorgacha a'!K49+'Narail a'!K49+'Kalaroa a'!K49+'Satkhira a'!K49+'Khulna a'!K49+'Bagerhat a'!K49+'Magura a'!K49+'T9'!F55+'T10'!F55+'T11'!F55+'T12'!F55</f>
        <v>0</v>
      </c>
      <c r="G55" s="10">
        <f t="shared" si="0"/>
        <v>0</v>
      </c>
      <c r="H55" s="20">
        <f>'Jessore a'!M49+'Jhikorgacha a'!M49+'Narail a'!M49+'Kalaroa a'!M49+'Satkhira a'!M49+'Khulna a'!M49+'Bagerhat a'!M49+'Magura a'!M49+'T9'!H55+'T10'!H55+'T11'!H55+'T12'!H55</f>
        <v>0</v>
      </c>
      <c r="I55" s="10">
        <f t="shared" si="1"/>
        <v>0</v>
      </c>
      <c r="J55" s="20">
        <f>'Jessore a'!O49+'Jhikorgacha a'!O49+'Narail a'!O49+'Kalaroa a'!O49+'Satkhira a'!O49+'Khulna a'!O49+'Bagerhat a'!O49+'Magura a'!O49+'T9'!J55+'T10'!J55+'T11'!J55+'T12'!J55</f>
        <v>0</v>
      </c>
      <c r="K55" s="10">
        <f t="shared" si="2"/>
        <v>0</v>
      </c>
      <c r="L55" s="26">
        <f t="shared" si="3"/>
        <v>0</v>
      </c>
      <c r="M55" s="42">
        <f t="shared" si="4"/>
        <v>0</v>
      </c>
      <c r="N55" s="20">
        <f>'Jessore a'!S49+'Jhikorgacha a'!S49+'Narail a'!S49+'Kalaroa a'!S49+'Satkhira a'!S49+'Khulna a'!S49+'Bagerhat a'!S49+'Magura a'!S49+'T9'!N55+'T10'!N55+'T11'!N55+'T12'!N55</f>
        <v>0</v>
      </c>
      <c r="O55" s="10">
        <f t="shared" si="5"/>
        <v>0</v>
      </c>
      <c r="P55" s="20">
        <f>'Jessore a'!U49+'Jhikorgacha a'!U49+'Narail a'!U49+'Kalaroa a'!U49+'Satkhira a'!U49+'Khulna a'!U49+'Bagerhat a'!U49+'Magura a'!U49+'T9'!P55+'T10'!P55+'T11'!P55+'T12'!P55</f>
        <v>20</v>
      </c>
      <c r="Q55" s="10">
        <f t="shared" si="6"/>
        <v>2.1399999999999999E-2</v>
      </c>
      <c r="R55" s="20">
        <f>'Jessore a'!W49+'Jhikorgacha a'!W49+'Narail a'!W49+'Kalaroa a'!W49+'Satkhira a'!W49+'Khulna a'!W49+'Bagerhat a'!W49+'Magura a'!W49+'T9'!R55+'T10'!R55+'T11'!R55+'T12'!R55</f>
        <v>0</v>
      </c>
      <c r="S55" s="10">
        <f t="shared" si="7"/>
        <v>0</v>
      </c>
      <c r="T55" s="26">
        <f t="shared" si="8"/>
        <v>20</v>
      </c>
      <c r="U55" s="42">
        <f t="shared" si="9"/>
        <v>2.1399999999999999E-2</v>
      </c>
      <c r="V55" s="20">
        <f>'Jessore a'!AA49+'Jhikorgacha a'!AA49+'Narail a'!AA49+'Kalaroa a'!AA49+'Satkhira a'!AA49+'Khulna a'!AA49+'Bagerhat a'!AA49+'Magura a'!AA49+'T9'!V55+'T10'!V55+'T11'!V55+'T12'!V55</f>
        <v>0</v>
      </c>
      <c r="W55" s="10">
        <f t="shared" si="10"/>
        <v>0</v>
      </c>
      <c r="X55" s="20">
        <f>'Jessore a'!AC49+'Jhikorgacha a'!AC49+'Narail a'!AC49+'Kalaroa a'!AC49+'Satkhira a'!AC49+'Khulna a'!AC49+'Bagerhat a'!AC49+'Magura a'!AC49+'T9'!X55+'T10'!X55+'T11'!X55+'T12'!X55</f>
        <v>0</v>
      </c>
      <c r="Y55" s="10">
        <f t="shared" si="11"/>
        <v>0</v>
      </c>
      <c r="Z55" s="20">
        <f>'Jessore a'!AE49+'Jhikorgacha a'!AE49+'Narail a'!AE49+'Kalaroa a'!AE49+'Satkhira a'!AE49+'Khulna a'!AE49+'Bagerhat a'!AE49+'Magura a'!AE49+'T9'!Z55+'T10'!Z55+'T11'!Z55+'T12'!Z55</f>
        <v>0</v>
      </c>
      <c r="AA55" s="10">
        <f t="shared" si="12"/>
        <v>0</v>
      </c>
      <c r="AB55" s="26">
        <f t="shared" si="13"/>
        <v>0</v>
      </c>
      <c r="AC55" s="42">
        <f t="shared" si="14"/>
        <v>0</v>
      </c>
      <c r="AD55" s="20">
        <f>'Jessore a'!AI49+'Jhikorgacha a'!AI49+'Narail a'!AI49+'Kalaroa a'!AI49+'Satkhira a'!AI49+'Khulna a'!AI49+'Bagerhat a'!AI49+'Magura a'!AI49+'T9'!AD55+'T10'!AD55+'T11'!AD55+'T12'!AD55</f>
        <v>0</v>
      </c>
      <c r="AE55" s="10">
        <f t="shared" si="15"/>
        <v>0</v>
      </c>
      <c r="AF55" s="20">
        <f>'Jessore a'!AK49+'Jhikorgacha a'!AK49+'Narail a'!AK49+'Kalaroa a'!AK49+'Satkhira a'!AK49+'Khulna a'!AK49+'Bagerhat a'!AK49+'Magura a'!AK49+'T9'!AF55+'T10'!AF55+'T11'!AF55+'T12'!AF55</f>
        <v>0</v>
      </c>
      <c r="AG55" s="10">
        <f t="shared" si="16"/>
        <v>0</v>
      </c>
      <c r="AH55" s="20">
        <f>'Jessore a'!AM49+'Jhikorgacha a'!AM49+'Narail a'!AM49+'Kalaroa a'!AM49+'Satkhira a'!AM49+'Khulna a'!AM49+'Bagerhat a'!AM49+'Magura a'!AM49+'T9'!AH55+'T10'!AH55+'T11'!AH55+'T12'!AH55</f>
        <v>0</v>
      </c>
      <c r="AI55" s="10">
        <f t="shared" si="17"/>
        <v>0</v>
      </c>
      <c r="AJ55" s="26">
        <f t="shared" si="18"/>
        <v>0</v>
      </c>
      <c r="AK55" s="42">
        <f t="shared" si="19"/>
        <v>0</v>
      </c>
      <c r="AL55" s="26">
        <f t="shared" si="20"/>
        <v>20</v>
      </c>
      <c r="AM55" s="42">
        <f t="shared" si="21"/>
        <v>2.1399999999999999E-2</v>
      </c>
    </row>
    <row r="56" spans="1:39" s="15" customFormat="1" ht="19.5" customHeight="1">
      <c r="A56" s="31">
        <v>46</v>
      </c>
      <c r="B56" s="9" t="s">
        <v>109</v>
      </c>
      <c r="C56" s="13" t="s">
        <v>37</v>
      </c>
      <c r="D56" s="36">
        <v>500</v>
      </c>
      <c r="E56" s="11">
        <v>64</v>
      </c>
      <c r="F56" s="20">
        <f>'Jessore a'!K50+'Jhikorgacha a'!K50+'Narail a'!K50+'Kalaroa a'!K50+'Satkhira a'!K50+'Khulna a'!K50+'Bagerhat a'!K50+'Magura a'!K50+'T9'!F56+'T10'!F56+'T11'!F56+'T12'!F56</f>
        <v>700</v>
      </c>
      <c r="G56" s="10">
        <f t="shared" si="0"/>
        <v>4.48E-2</v>
      </c>
      <c r="H56" s="20">
        <f>'Jessore a'!M50+'Jhikorgacha a'!M50+'Narail a'!M50+'Kalaroa a'!M50+'Satkhira a'!M50+'Khulna a'!M50+'Bagerhat a'!M50+'Magura a'!M50+'T9'!H56+'T10'!H56+'T11'!H56+'T12'!H56</f>
        <v>300</v>
      </c>
      <c r="I56" s="10">
        <f t="shared" si="1"/>
        <v>1.9199999999999998E-2</v>
      </c>
      <c r="J56" s="20">
        <f>'Jessore a'!O50+'Jhikorgacha a'!O50+'Narail a'!O50+'Kalaroa a'!O50+'Satkhira a'!O50+'Khulna a'!O50+'Bagerhat a'!O50+'Magura a'!O50+'T9'!J56+'T10'!J56+'T11'!J56+'T12'!J56</f>
        <v>0</v>
      </c>
      <c r="K56" s="10">
        <f t="shared" si="2"/>
        <v>0</v>
      </c>
      <c r="L56" s="26">
        <f t="shared" si="3"/>
        <v>1000</v>
      </c>
      <c r="M56" s="42">
        <f t="shared" si="4"/>
        <v>6.4000000000000001E-2</v>
      </c>
      <c r="N56" s="20">
        <f>'Jessore a'!S50+'Jhikorgacha a'!S50+'Narail a'!S50+'Kalaroa a'!S50+'Satkhira a'!S50+'Khulna a'!S50+'Bagerhat a'!S50+'Magura a'!S50+'T9'!N56+'T10'!N56+'T11'!N56+'T12'!N56</f>
        <v>0</v>
      </c>
      <c r="O56" s="10">
        <f t="shared" si="5"/>
        <v>0</v>
      </c>
      <c r="P56" s="20">
        <f>'Jessore a'!U50+'Jhikorgacha a'!U50+'Narail a'!U50+'Kalaroa a'!U50+'Satkhira a'!U50+'Khulna a'!U50+'Bagerhat a'!U50+'Magura a'!U50+'T9'!P56+'T10'!P56+'T11'!P56+'T12'!P56</f>
        <v>700</v>
      </c>
      <c r="Q56" s="10">
        <f t="shared" si="6"/>
        <v>4.48E-2</v>
      </c>
      <c r="R56" s="20">
        <f>'Jessore a'!W50+'Jhikorgacha a'!W50+'Narail a'!W50+'Kalaroa a'!W50+'Satkhira a'!W50+'Khulna a'!W50+'Bagerhat a'!W50+'Magura a'!W50+'T9'!R56+'T10'!R56+'T11'!R56+'T12'!R56</f>
        <v>0</v>
      </c>
      <c r="S56" s="10">
        <f t="shared" si="7"/>
        <v>0</v>
      </c>
      <c r="T56" s="26">
        <f t="shared" si="8"/>
        <v>700</v>
      </c>
      <c r="U56" s="42">
        <f t="shared" si="9"/>
        <v>4.48E-2</v>
      </c>
      <c r="V56" s="20">
        <f>'Jessore a'!AA50+'Jhikorgacha a'!AA50+'Narail a'!AA50+'Kalaroa a'!AA50+'Satkhira a'!AA50+'Khulna a'!AA50+'Bagerhat a'!AA50+'Magura a'!AA50+'T9'!V56+'T10'!V56+'T11'!V56+'T12'!V56</f>
        <v>200</v>
      </c>
      <c r="W56" s="10">
        <f t="shared" si="10"/>
        <v>1.2800000000000001E-2</v>
      </c>
      <c r="X56" s="20">
        <f>'Jessore a'!AC50+'Jhikorgacha a'!AC50+'Narail a'!AC50+'Kalaroa a'!AC50+'Satkhira a'!AC50+'Khulna a'!AC50+'Bagerhat a'!AC50+'Magura a'!AC50+'T9'!X56+'T10'!X56+'T11'!X56+'T12'!X56</f>
        <v>500</v>
      </c>
      <c r="Y56" s="10">
        <f t="shared" si="11"/>
        <v>3.2000000000000001E-2</v>
      </c>
      <c r="Z56" s="20">
        <f>'Jessore a'!AE50+'Jhikorgacha a'!AE50+'Narail a'!AE50+'Kalaroa a'!AE50+'Satkhira a'!AE50+'Khulna a'!AE50+'Bagerhat a'!AE50+'Magura a'!AE50+'T9'!Z56+'T10'!Z56+'T11'!Z56+'T12'!Z56</f>
        <v>0</v>
      </c>
      <c r="AA56" s="10">
        <f t="shared" si="12"/>
        <v>0</v>
      </c>
      <c r="AB56" s="26">
        <f t="shared" si="13"/>
        <v>700</v>
      </c>
      <c r="AC56" s="42">
        <f t="shared" si="14"/>
        <v>4.48E-2</v>
      </c>
      <c r="AD56" s="20">
        <f>'Jessore a'!AI50+'Jhikorgacha a'!AI50+'Narail a'!AI50+'Kalaroa a'!AI50+'Satkhira a'!AI50+'Khulna a'!AI50+'Bagerhat a'!AI50+'Magura a'!AI50+'T9'!AD56+'T10'!AD56+'T11'!AD56+'T12'!AD56</f>
        <v>500</v>
      </c>
      <c r="AE56" s="10">
        <f t="shared" si="15"/>
        <v>3.2000000000000001E-2</v>
      </c>
      <c r="AF56" s="20">
        <f>'Jessore a'!AK50+'Jhikorgacha a'!AK50+'Narail a'!AK50+'Kalaroa a'!AK50+'Satkhira a'!AK50+'Khulna a'!AK50+'Bagerhat a'!AK50+'Magura a'!AK50+'T9'!AF56+'T10'!AF56+'T11'!AF56+'T12'!AF56</f>
        <v>0</v>
      </c>
      <c r="AG56" s="10">
        <f t="shared" si="16"/>
        <v>0</v>
      </c>
      <c r="AH56" s="20">
        <f>'Jessore a'!AM50+'Jhikorgacha a'!AM50+'Narail a'!AM50+'Kalaroa a'!AM50+'Satkhira a'!AM50+'Khulna a'!AM50+'Bagerhat a'!AM50+'Magura a'!AM50+'T9'!AH56+'T10'!AH56+'T11'!AH56+'T12'!AH56</f>
        <v>500</v>
      </c>
      <c r="AI56" s="10">
        <f t="shared" si="17"/>
        <v>3.2000000000000001E-2</v>
      </c>
      <c r="AJ56" s="26">
        <f t="shared" si="18"/>
        <v>1000</v>
      </c>
      <c r="AK56" s="42">
        <f t="shared" si="19"/>
        <v>6.4000000000000001E-2</v>
      </c>
      <c r="AL56" s="26">
        <f t="shared" si="20"/>
        <v>3400</v>
      </c>
      <c r="AM56" s="42">
        <f t="shared" si="21"/>
        <v>0.21760000000000002</v>
      </c>
    </row>
    <row r="57" spans="1:39" s="15" customFormat="1" ht="19.5" customHeight="1">
      <c r="A57" s="13">
        <v>47</v>
      </c>
      <c r="B57" s="9" t="s">
        <v>109</v>
      </c>
      <c r="C57" s="13" t="s">
        <v>108</v>
      </c>
      <c r="D57" s="36">
        <v>1000</v>
      </c>
      <c r="E57" s="11">
        <v>124</v>
      </c>
      <c r="F57" s="20">
        <f>'Jessore a'!K51+'Jhikorgacha a'!K51+'Narail a'!K51+'Kalaroa a'!K51+'Satkhira a'!K51+'Khulna a'!K51+'Bagerhat a'!K51+'Magura a'!K51+'T9'!F57+'T10'!F57+'T11'!F57+'T12'!F57</f>
        <v>30600</v>
      </c>
      <c r="G57" s="10">
        <f t="shared" si="0"/>
        <v>3.7944</v>
      </c>
      <c r="H57" s="20">
        <f>'Jessore a'!M51+'Jhikorgacha a'!M51+'Narail a'!M51+'Kalaroa a'!M51+'Satkhira a'!M51+'Khulna a'!M51+'Bagerhat a'!M51+'Magura a'!M51+'T9'!H57+'T10'!H57+'T11'!H57+'T12'!H57</f>
        <v>18000</v>
      </c>
      <c r="I57" s="10">
        <f t="shared" si="1"/>
        <v>2.2320000000000002</v>
      </c>
      <c r="J57" s="20">
        <f>'Jessore a'!O51+'Jhikorgacha a'!O51+'Narail a'!O51+'Kalaroa a'!O51+'Satkhira a'!O51+'Khulna a'!O51+'Bagerhat a'!O51+'Magura a'!O51+'T9'!J57+'T10'!J57+'T11'!J57+'T12'!J57</f>
        <v>2500</v>
      </c>
      <c r="K57" s="10">
        <f t="shared" si="2"/>
        <v>0.31</v>
      </c>
      <c r="L57" s="26">
        <f t="shared" si="3"/>
        <v>51100</v>
      </c>
      <c r="M57" s="42">
        <f t="shared" si="4"/>
        <v>6.3364000000000003</v>
      </c>
      <c r="N57" s="20">
        <f>'Jessore a'!S51+'Jhikorgacha a'!S51+'Narail a'!S51+'Kalaroa a'!S51+'Satkhira a'!S51+'Khulna a'!S51+'Bagerhat a'!S51+'Magura a'!S51+'T9'!N57+'T10'!N57+'T11'!N57+'T12'!N57</f>
        <v>1100</v>
      </c>
      <c r="O57" s="10">
        <f t="shared" si="5"/>
        <v>0.13639999999999999</v>
      </c>
      <c r="P57" s="20">
        <f>'Jessore a'!U51+'Jhikorgacha a'!U51+'Narail a'!U51+'Kalaroa a'!U51+'Satkhira a'!U51+'Khulna a'!U51+'Bagerhat a'!U51+'Magura a'!U51+'T9'!P57+'T10'!P57+'T11'!P57+'T12'!P57</f>
        <v>3150</v>
      </c>
      <c r="Q57" s="10">
        <f t="shared" si="6"/>
        <v>0.3906</v>
      </c>
      <c r="R57" s="20">
        <f>'Jessore a'!W51+'Jhikorgacha a'!W51+'Narail a'!W51+'Kalaroa a'!W51+'Satkhira a'!W51+'Khulna a'!W51+'Bagerhat a'!W51+'Magura a'!W51+'T9'!R57+'T10'!R57+'T11'!R57+'T12'!R57</f>
        <v>20370</v>
      </c>
      <c r="S57" s="10">
        <f t="shared" si="7"/>
        <v>2.5258799999999999</v>
      </c>
      <c r="T57" s="26">
        <f t="shared" si="8"/>
        <v>24620</v>
      </c>
      <c r="U57" s="42">
        <f t="shared" si="9"/>
        <v>3.05288</v>
      </c>
      <c r="V57" s="20">
        <f>'Jessore a'!AA51+'Jhikorgacha a'!AA51+'Narail a'!AA51+'Kalaroa a'!AA51+'Satkhira a'!AA51+'Khulna a'!AA51+'Bagerhat a'!AA51+'Magura a'!AA51+'T9'!V57+'T10'!V57+'T11'!V57+'T12'!V57</f>
        <v>14350</v>
      </c>
      <c r="W57" s="10">
        <f t="shared" si="10"/>
        <v>1.7794000000000001</v>
      </c>
      <c r="X57" s="20">
        <f>'Jessore a'!AC51+'Jhikorgacha a'!AC51+'Narail a'!AC51+'Kalaroa a'!AC51+'Satkhira a'!AC51+'Khulna a'!AC51+'Bagerhat a'!AC51+'Magura a'!AC51+'T9'!X57+'T10'!X57+'T11'!X57+'T12'!X57</f>
        <v>5450</v>
      </c>
      <c r="Y57" s="10">
        <f t="shared" si="11"/>
        <v>0.67579999999999996</v>
      </c>
      <c r="Z57" s="20">
        <f>'Jessore a'!AE51+'Jhikorgacha a'!AE51+'Narail a'!AE51+'Kalaroa a'!AE51+'Satkhira a'!AE51+'Khulna a'!AE51+'Bagerhat a'!AE51+'Magura a'!AE51+'T9'!Z57+'T10'!Z57+'T11'!Z57+'T12'!Z57</f>
        <v>3200</v>
      </c>
      <c r="AA57" s="10">
        <f t="shared" si="12"/>
        <v>0.39679999999999999</v>
      </c>
      <c r="AB57" s="26">
        <f t="shared" si="13"/>
        <v>23000</v>
      </c>
      <c r="AC57" s="42">
        <f t="shared" si="14"/>
        <v>2.8519999999999999</v>
      </c>
      <c r="AD57" s="20">
        <f>'Jessore a'!AI51+'Jhikorgacha a'!AI51+'Narail a'!AI51+'Kalaroa a'!AI51+'Satkhira a'!AI51+'Khulna a'!AI51+'Bagerhat a'!AI51+'Magura a'!AI51+'T9'!AD57+'T10'!AD57+'T11'!AD57+'T12'!AD57</f>
        <v>2350</v>
      </c>
      <c r="AE57" s="10">
        <f t="shared" si="15"/>
        <v>0.29139999999999999</v>
      </c>
      <c r="AF57" s="20">
        <f>'Jessore a'!AK51+'Jhikorgacha a'!AK51+'Narail a'!AK51+'Kalaroa a'!AK51+'Satkhira a'!AK51+'Khulna a'!AK51+'Bagerhat a'!AK51+'Magura a'!AK51+'T9'!AF57+'T10'!AF57+'T11'!AF57+'T12'!AF57</f>
        <v>6750</v>
      </c>
      <c r="AG57" s="10">
        <f t="shared" si="16"/>
        <v>0.83699999999999997</v>
      </c>
      <c r="AH57" s="20">
        <f>'Jessore a'!AM51+'Jhikorgacha a'!AM51+'Narail a'!AM51+'Kalaroa a'!AM51+'Satkhira a'!AM51+'Khulna a'!AM51+'Bagerhat a'!AM51+'Magura a'!AM51+'T9'!AH57+'T10'!AH57+'T11'!AH57+'T12'!AH57</f>
        <v>22000</v>
      </c>
      <c r="AI57" s="10">
        <f t="shared" si="17"/>
        <v>2.7280000000000002</v>
      </c>
      <c r="AJ57" s="26">
        <f t="shared" si="18"/>
        <v>31100</v>
      </c>
      <c r="AK57" s="42">
        <f t="shared" si="19"/>
        <v>3.8564000000000003</v>
      </c>
      <c r="AL57" s="26">
        <f t="shared" si="20"/>
        <v>129820</v>
      </c>
      <c r="AM57" s="42">
        <f t="shared" si="21"/>
        <v>16.09768</v>
      </c>
    </row>
    <row r="58" spans="1:39" s="15" customFormat="1" ht="19.5" customHeight="1">
      <c r="A58" s="13">
        <v>48</v>
      </c>
      <c r="B58" s="9" t="s">
        <v>109</v>
      </c>
      <c r="C58" s="13" t="s">
        <v>36</v>
      </c>
      <c r="D58" s="36">
        <v>2000</v>
      </c>
      <c r="E58" s="11">
        <v>242</v>
      </c>
      <c r="F58" s="20">
        <f>'Jessore a'!K52+'Jhikorgacha a'!K52+'Narail a'!K52+'Kalaroa a'!K52+'Satkhira a'!K52+'Khulna a'!K52+'Bagerhat a'!K52+'Magura a'!K52+'T9'!F58+'T10'!F58+'T11'!F58+'T12'!F58</f>
        <v>700</v>
      </c>
      <c r="G58" s="10">
        <f t="shared" si="0"/>
        <v>0.1694</v>
      </c>
      <c r="H58" s="20">
        <f>'Jessore a'!M52+'Jhikorgacha a'!M52+'Narail a'!M52+'Kalaroa a'!M52+'Satkhira a'!M52+'Khulna a'!M52+'Bagerhat a'!M52+'Magura a'!M52+'T9'!H58+'T10'!H58+'T11'!H58+'T12'!H58</f>
        <v>550</v>
      </c>
      <c r="I58" s="10">
        <f t="shared" si="1"/>
        <v>0.1331</v>
      </c>
      <c r="J58" s="20">
        <f>'Jessore a'!O52+'Jhikorgacha a'!O52+'Narail a'!O52+'Kalaroa a'!O52+'Satkhira a'!O52+'Khulna a'!O52+'Bagerhat a'!O52+'Magura a'!O52+'T9'!J58+'T10'!J58+'T11'!J58+'T12'!J58</f>
        <v>0</v>
      </c>
      <c r="K58" s="10">
        <f t="shared" si="2"/>
        <v>0</v>
      </c>
      <c r="L58" s="26">
        <f t="shared" si="3"/>
        <v>1250</v>
      </c>
      <c r="M58" s="42">
        <f t="shared" si="4"/>
        <v>0.30249999999999999</v>
      </c>
      <c r="N58" s="20">
        <f>'Jessore a'!S52+'Jhikorgacha a'!S52+'Narail a'!S52+'Kalaroa a'!S52+'Satkhira a'!S52+'Khulna a'!S52+'Bagerhat a'!S52+'Magura a'!S52+'T9'!N58+'T10'!N58+'T11'!N58+'T12'!N58</f>
        <v>165</v>
      </c>
      <c r="O58" s="10">
        <f t="shared" si="5"/>
        <v>3.993E-2</v>
      </c>
      <c r="P58" s="20">
        <f>'Jessore a'!U52+'Jhikorgacha a'!U52+'Narail a'!U52+'Kalaroa a'!U52+'Satkhira a'!U52+'Khulna a'!U52+'Bagerhat a'!U52+'Magura a'!U52+'T9'!P58+'T10'!P58+'T11'!P58+'T12'!P58</f>
        <v>80</v>
      </c>
      <c r="Q58" s="10">
        <f t="shared" si="6"/>
        <v>1.9359999999999999E-2</v>
      </c>
      <c r="R58" s="20">
        <f>'Jessore a'!W52+'Jhikorgacha a'!W52+'Narail a'!W52+'Kalaroa a'!W52+'Satkhira a'!W52+'Khulna a'!W52+'Bagerhat a'!W52+'Magura a'!W52+'T9'!R58+'T10'!R58+'T11'!R58+'T12'!R58</f>
        <v>100</v>
      </c>
      <c r="S58" s="10">
        <f t="shared" si="7"/>
        <v>2.4199999999999999E-2</v>
      </c>
      <c r="T58" s="26">
        <f t="shared" si="8"/>
        <v>345</v>
      </c>
      <c r="U58" s="42">
        <f t="shared" si="9"/>
        <v>8.3489999999999995E-2</v>
      </c>
      <c r="V58" s="20">
        <f>'Jessore a'!AA52+'Jhikorgacha a'!AA52+'Narail a'!AA52+'Kalaroa a'!AA52+'Satkhira a'!AA52+'Khulna a'!AA52+'Bagerhat a'!AA52+'Magura a'!AA52+'T9'!V58+'T10'!V58+'T11'!V58+'T12'!V58</f>
        <v>300</v>
      </c>
      <c r="W58" s="10">
        <f t="shared" si="10"/>
        <v>7.2599999999999998E-2</v>
      </c>
      <c r="X58" s="20">
        <f>'Jessore a'!AC52+'Jhikorgacha a'!AC52+'Narail a'!AC52+'Kalaroa a'!AC52+'Satkhira a'!AC52+'Khulna a'!AC52+'Bagerhat a'!AC52+'Magura a'!AC52+'T9'!X58+'T10'!X58+'T11'!X58+'T12'!X58</f>
        <v>100</v>
      </c>
      <c r="Y58" s="10">
        <f t="shared" si="11"/>
        <v>2.4199999999999999E-2</v>
      </c>
      <c r="Z58" s="20">
        <f>'Jessore a'!AE52+'Jhikorgacha a'!AE52+'Narail a'!AE52+'Kalaroa a'!AE52+'Satkhira a'!AE52+'Khulna a'!AE52+'Bagerhat a'!AE52+'Magura a'!AE52+'T9'!Z58+'T10'!Z58+'T11'!Z58+'T12'!Z58</f>
        <v>50</v>
      </c>
      <c r="AA58" s="10">
        <f t="shared" si="12"/>
        <v>1.21E-2</v>
      </c>
      <c r="AB58" s="26">
        <f t="shared" si="13"/>
        <v>450</v>
      </c>
      <c r="AC58" s="42">
        <f t="shared" si="14"/>
        <v>0.1089</v>
      </c>
      <c r="AD58" s="20">
        <f>'Jessore a'!AI52+'Jhikorgacha a'!AI52+'Narail a'!AI52+'Kalaroa a'!AI52+'Satkhira a'!AI52+'Khulna a'!AI52+'Bagerhat a'!AI52+'Magura a'!AI52+'T9'!AD58+'T10'!AD58+'T11'!AD58+'T12'!AD58</f>
        <v>100</v>
      </c>
      <c r="AE58" s="10">
        <f t="shared" si="15"/>
        <v>2.4199999999999999E-2</v>
      </c>
      <c r="AF58" s="20">
        <f>'Jessore a'!AK52+'Jhikorgacha a'!AK52+'Narail a'!AK52+'Kalaroa a'!AK52+'Satkhira a'!AK52+'Khulna a'!AK52+'Bagerhat a'!AK52+'Magura a'!AK52+'T9'!AF58+'T10'!AF58+'T11'!AF58+'T12'!AF58</f>
        <v>0</v>
      </c>
      <c r="AG58" s="10">
        <f t="shared" si="16"/>
        <v>0</v>
      </c>
      <c r="AH58" s="20">
        <f>'Jessore a'!AM52+'Jhikorgacha a'!AM52+'Narail a'!AM52+'Kalaroa a'!AM52+'Satkhira a'!AM52+'Khulna a'!AM52+'Bagerhat a'!AM52+'Magura a'!AM52+'T9'!AH58+'T10'!AH58+'T11'!AH58+'T12'!AH58</f>
        <v>100</v>
      </c>
      <c r="AI58" s="10">
        <f t="shared" si="17"/>
        <v>2.4199999999999999E-2</v>
      </c>
      <c r="AJ58" s="26">
        <f t="shared" si="18"/>
        <v>200</v>
      </c>
      <c r="AK58" s="42">
        <f t="shared" si="19"/>
        <v>4.8399999999999999E-2</v>
      </c>
      <c r="AL58" s="26">
        <f t="shared" si="20"/>
        <v>2245</v>
      </c>
      <c r="AM58" s="42">
        <f t="shared" si="21"/>
        <v>0.54329000000000005</v>
      </c>
    </row>
    <row r="59" spans="1:39" s="15" customFormat="1" ht="19.5" customHeight="1">
      <c r="A59" s="31">
        <v>49</v>
      </c>
      <c r="B59" s="9" t="s">
        <v>110</v>
      </c>
      <c r="C59" s="13" t="s">
        <v>38</v>
      </c>
      <c r="D59" s="36">
        <v>1000</v>
      </c>
      <c r="E59" s="11">
        <v>85</v>
      </c>
      <c r="F59" s="20">
        <f>'Jessore a'!K53+'Jhikorgacha a'!K53+'Narail a'!K53+'Kalaroa a'!K53+'Satkhira a'!K53+'Khulna a'!K53+'Bagerhat a'!K53+'Magura a'!K53+'T9'!F59+'T10'!F59+'T11'!F59+'T12'!F59</f>
        <v>0</v>
      </c>
      <c r="G59" s="10">
        <f t="shared" si="0"/>
        <v>0</v>
      </c>
      <c r="H59" s="20">
        <f>'Jessore a'!M53+'Jhikorgacha a'!M53+'Narail a'!M53+'Kalaroa a'!M53+'Satkhira a'!M53+'Khulna a'!M53+'Bagerhat a'!M53+'Magura a'!M53+'T9'!H59+'T10'!H59+'T11'!H59+'T12'!H59</f>
        <v>0</v>
      </c>
      <c r="I59" s="10">
        <f t="shared" si="1"/>
        <v>0</v>
      </c>
      <c r="J59" s="20">
        <f>'Jessore a'!O53+'Jhikorgacha a'!O53+'Narail a'!O53+'Kalaroa a'!O53+'Satkhira a'!O53+'Khulna a'!O53+'Bagerhat a'!O53+'Magura a'!O53+'T9'!J59+'T10'!J59+'T11'!J59+'T12'!J59</f>
        <v>0</v>
      </c>
      <c r="K59" s="10">
        <f t="shared" si="2"/>
        <v>0</v>
      </c>
      <c r="L59" s="26">
        <f t="shared" si="3"/>
        <v>0</v>
      </c>
      <c r="M59" s="42">
        <f t="shared" si="4"/>
        <v>0</v>
      </c>
      <c r="N59" s="20">
        <f>'Jessore a'!S53+'Jhikorgacha a'!S53+'Narail a'!S53+'Kalaroa a'!S53+'Satkhira a'!S53+'Khulna a'!S53+'Bagerhat a'!S53+'Magura a'!S53+'T9'!N59+'T10'!N59+'T11'!N59+'T12'!N59</f>
        <v>0</v>
      </c>
      <c r="O59" s="10">
        <f t="shared" si="5"/>
        <v>0</v>
      </c>
      <c r="P59" s="20">
        <f>'Jessore a'!U53+'Jhikorgacha a'!U53+'Narail a'!U53+'Kalaroa a'!U53+'Satkhira a'!U53+'Khulna a'!U53+'Bagerhat a'!U53+'Magura a'!U53+'T9'!P59+'T10'!P59+'T11'!P59+'T12'!P59</f>
        <v>0</v>
      </c>
      <c r="Q59" s="10">
        <f t="shared" si="6"/>
        <v>0</v>
      </c>
      <c r="R59" s="20">
        <f>'Jessore a'!W53+'Jhikorgacha a'!W53+'Narail a'!W53+'Kalaroa a'!W53+'Satkhira a'!W53+'Khulna a'!W53+'Bagerhat a'!W53+'Magura a'!W53+'T9'!R59+'T10'!R59+'T11'!R59+'T12'!R59</f>
        <v>320</v>
      </c>
      <c r="S59" s="10">
        <f t="shared" si="7"/>
        <v>2.7199999999999998E-2</v>
      </c>
      <c r="T59" s="26">
        <f t="shared" si="8"/>
        <v>320</v>
      </c>
      <c r="U59" s="42">
        <f t="shared" si="9"/>
        <v>2.7199999999999998E-2</v>
      </c>
      <c r="V59" s="20">
        <f>'Jessore a'!AA53+'Jhikorgacha a'!AA53+'Narail a'!AA53+'Kalaroa a'!AA53+'Satkhira a'!AA53+'Khulna a'!AA53+'Bagerhat a'!AA53+'Magura a'!AA53+'T9'!V59+'T10'!V59+'T11'!V59+'T12'!V59</f>
        <v>500</v>
      </c>
      <c r="W59" s="10">
        <f t="shared" si="10"/>
        <v>4.2500000000000003E-2</v>
      </c>
      <c r="X59" s="20">
        <f>'Jessore a'!AC53+'Jhikorgacha a'!AC53+'Narail a'!AC53+'Kalaroa a'!AC53+'Satkhira a'!AC53+'Khulna a'!AC53+'Bagerhat a'!AC53+'Magura a'!AC53+'T9'!X59+'T10'!X59+'T11'!X59+'T12'!X59</f>
        <v>0</v>
      </c>
      <c r="Y59" s="10">
        <f t="shared" si="11"/>
        <v>0</v>
      </c>
      <c r="Z59" s="20">
        <f>'Jessore a'!AE53+'Jhikorgacha a'!AE53+'Narail a'!AE53+'Kalaroa a'!AE53+'Satkhira a'!AE53+'Khulna a'!AE53+'Bagerhat a'!AE53+'Magura a'!AE53+'T9'!Z59+'T10'!Z59+'T11'!Z59+'T12'!Z59</f>
        <v>0</v>
      </c>
      <c r="AA59" s="10">
        <f t="shared" si="12"/>
        <v>0</v>
      </c>
      <c r="AB59" s="26">
        <f t="shared" si="13"/>
        <v>500</v>
      </c>
      <c r="AC59" s="42">
        <f t="shared" si="14"/>
        <v>4.2500000000000003E-2</v>
      </c>
      <c r="AD59" s="20">
        <f>'Jessore a'!AI53+'Jhikorgacha a'!AI53+'Narail a'!AI53+'Kalaroa a'!AI53+'Satkhira a'!AI53+'Khulna a'!AI53+'Bagerhat a'!AI53+'Magura a'!AI53+'T9'!AD59+'T10'!AD59+'T11'!AD59+'T12'!AD59</f>
        <v>0</v>
      </c>
      <c r="AE59" s="10">
        <f t="shared" si="15"/>
        <v>0</v>
      </c>
      <c r="AF59" s="20">
        <f>'Jessore a'!AK53+'Jhikorgacha a'!AK53+'Narail a'!AK53+'Kalaroa a'!AK53+'Satkhira a'!AK53+'Khulna a'!AK53+'Bagerhat a'!AK53+'Magura a'!AK53+'T9'!AF59+'T10'!AF59+'T11'!AF59+'T12'!AF59</f>
        <v>0</v>
      </c>
      <c r="AG59" s="10">
        <f t="shared" si="16"/>
        <v>0</v>
      </c>
      <c r="AH59" s="20">
        <f>'Jessore a'!AM53+'Jhikorgacha a'!AM53+'Narail a'!AM53+'Kalaroa a'!AM53+'Satkhira a'!AM53+'Khulna a'!AM53+'Bagerhat a'!AM53+'Magura a'!AM53+'T9'!AH59+'T10'!AH59+'T11'!AH59+'T12'!AH59</f>
        <v>0</v>
      </c>
      <c r="AI59" s="10">
        <f t="shared" si="17"/>
        <v>0</v>
      </c>
      <c r="AJ59" s="26">
        <f t="shared" si="18"/>
        <v>0</v>
      </c>
      <c r="AK59" s="42">
        <f t="shared" si="19"/>
        <v>0</v>
      </c>
      <c r="AL59" s="26">
        <f t="shared" si="20"/>
        <v>820</v>
      </c>
      <c r="AM59" s="42">
        <f t="shared" si="21"/>
        <v>6.9699999999999998E-2</v>
      </c>
    </row>
    <row r="60" spans="1:39" s="15" customFormat="1" ht="19.5" customHeight="1">
      <c r="A60" s="13">
        <v>50</v>
      </c>
      <c r="B60" s="9" t="s">
        <v>110</v>
      </c>
      <c r="C60" s="13" t="s">
        <v>39</v>
      </c>
      <c r="D60" s="36">
        <v>2000</v>
      </c>
      <c r="E60" s="11">
        <v>163</v>
      </c>
      <c r="F60" s="20">
        <f>'Jessore a'!K54+'Jhikorgacha a'!K54+'Narail a'!K54+'Kalaroa a'!K54+'Satkhira a'!K54+'Khulna a'!K54+'Bagerhat a'!K54+'Magura a'!K54+'T9'!F60+'T10'!F60+'T11'!F60+'T12'!F60</f>
        <v>0</v>
      </c>
      <c r="G60" s="10">
        <f t="shared" si="0"/>
        <v>0</v>
      </c>
      <c r="H60" s="20">
        <f>'Jessore a'!M54+'Jhikorgacha a'!M54+'Narail a'!M54+'Kalaroa a'!M54+'Satkhira a'!M54+'Khulna a'!M54+'Bagerhat a'!M54+'Magura a'!M54+'T9'!H60+'T10'!H60+'T11'!H60+'T12'!H60</f>
        <v>0</v>
      </c>
      <c r="I60" s="10">
        <f t="shared" si="1"/>
        <v>0</v>
      </c>
      <c r="J60" s="20">
        <f>'Jessore a'!O54+'Jhikorgacha a'!O54+'Narail a'!O54+'Kalaroa a'!O54+'Satkhira a'!O54+'Khulna a'!O54+'Bagerhat a'!O54+'Magura a'!O54+'T9'!J60+'T10'!J60+'T11'!J60+'T12'!J60</f>
        <v>0</v>
      </c>
      <c r="K60" s="10">
        <f t="shared" si="2"/>
        <v>0</v>
      </c>
      <c r="L60" s="26">
        <f t="shared" si="3"/>
        <v>0</v>
      </c>
      <c r="M60" s="42">
        <f t="shared" si="4"/>
        <v>0</v>
      </c>
      <c r="N60" s="20">
        <f>'Jessore a'!S54+'Jhikorgacha a'!S54+'Narail a'!S54+'Kalaroa a'!S54+'Satkhira a'!S54+'Khulna a'!S54+'Bagerhat a'!S54+'Magura a'!S54+'T9'!N60+'T10'!N60+'T11'!N60+'T12'!N60</f>
        <v>0</v>
      </c>
      <c r="O60" s="10">
        <f t="shared" si="5"/>
        <v>0</v>
      </c>
      <c r="P60" s="20">
        <f>'Jessore a'!U54+'Jhikorgacha a'!U54+'Narail a'!U54+'Kalaroa a'!U54+'Satkhira a'!U54+'Khulna a'!U54+'Bagerhat a'!U54+'Magura a'!U54+'T9'!P60+'T10'!P60+'T11'!P60+'T12'!P60</f>
        <v>0</v>
      </c>
      <c r="Q60" s="10">
        <f t="shared" si="6"/>
        <v>0</v>
      </c>
      <c r="R60" s="20">
        <f>'Jessore a'!W54+'Jhikorgacha a'!W54+'Narail a'!W54+'Kalaroa a'!W54+'Satkhira a'!W54+'Khulna a'!W54+'Bagerhat a'!W54+'Magura a'!W54+'T9'!R60+'T10'!R60+'T11'!R60+'T12'!R60</f>
        <v>0</v>
      </c>
      <c r="S60" s="10">
        <f t="shared" si="7"/>
        <v>0</v>
      </c>
      <c r="T60" s="26">
        <f t="shared" si="8"/>
        <v>0</v>
      </c>
      <c r="U60" s="42">
        <f t="shared" si="9"/>
        <v>0</v>
      </c>
      <c r="V60" s="20">
        <f>'Jessore a'!AA54+'Jhikorgacha a'!AA54+'Narail a'!AA54+'Kalaroa a'!AA54+'Satkhira a'!AA54+'Khulna a'!AA54+'Bagerhat a'!AA54+'Magura a'!AA54+'T9'!V60+'T10'!V60+'T11'!V60+'T12'!V60</f>
        <v>0</v>
      </c>
      <c r="W60" s="10">
        <f t="shared" si="10"/>
        <v>0</v>
      </c>
      <c r="X60" s="20">
        <f>'Jessore a'!AC54+'Jhikorgacha a'!AC54+'Narail a'!AC54+'Kalaroa a'!AC54+'Satkhira a'!AC54+'Khulna a'!AC54+'Bagerhat a'!AC54+'Magura a'!AC54+'T9'!X60+'T10'!X60+'T11'!X60+'T12'!X60</f>
        <v>0</v>
      </c>
      <c r="Y60" s="10">
        <f t="shared" si="11"/>
        <v>0</v>
      </c>
      <c r="Z60" s="20">
        <f>'Jessore a'!AE54+'Jhikorgacha a'!AE54+'Narail a'!AE54+'Kalaroa a'!AE54+'Satkhira a'!AE54+'Khulna a'!AE54+'Bagerhat a'!AE54+'Magura a'!AE54+'T9'!Z60+'T10'!Z60+'T11'!Z60+'T12'!Z60</f>
        <v>0</v>
      </c>
      <c r="AA60" s="10">
        <f t="shared" si="12"/>
        <v>0</v>
      </c>
      <c r="AB60" s="26">
        <f t="shared" si="13"/>
        <v>0</v>
      </c>
      <c r="AC60" s="42">
        <f t="shared" si="14"/>
        <v>0</v>
      </c>
      <c r="AD60" s="20">
        <f>'Jessore a'!AI54+'Jhikorgacha a'!AI54+'Narail a'!AI54+'Kalaroa a'!AI54+'Satkhira a'!AI54+'Khulna a'!AI54+'Bagerhat a'!AI54+'Magura a'!AI54+'T9'!AD60+'T10'!AD60+'T11'!AD60+'T12'!AD60</f>
        <v>0</v>
      </c>
      <c r="AE60" s="10">
        <f t="shared" si="15"/>
        <v>0</v>
      </c>
      <c r="AF60" s="20">
        <f>'Jessore a'!AK54+'Jhikorgacha a'!AK54+'Narail a'!AK54+'Kalaroa a'!AK54+'Satkhira a'!AK54+'Khulna a'!AK54+'Bagerhat a'!AK54+'Magura a'!AK54+'T9'!AF60+'T10'!AF60+'T11'!AF60+'T12'!AF60</f>
        <v>0</v>
      </c>
      <c r="AG60" s="10">
        <f t="shared" si="16"/>
        <v>0</v>
      </c>
      <c r="AH60" s="20">
        <f>'Jessore a'!AM54+'Jhikorgacha a'!AM54+'Narail a'!AM54+'Kalaroa a'!AM54+'Satkhira a'!AM54+'Khulna a'!AM54+'Bagerhat a'!AM54+'Magura a'!AM54+'T9'!AH60+'T10'!AH60+'T11'!AH60+'T12'!AH60</f>
        <v>0</v>
      </c>
      <c r="AI60" s="10">
        <f t="shared" si="17"/>
        <v>0</v>
      </c>
      <c r="AJ60" s="26">
        <f t="shared" si="18"/>
        <v>0</v>
      </c>
      <c r="AK60" s="42">
        <f t="shared" si="19"/>
        <v>0</v>
      </c>
      <c r="AL60" s="26">
        <f t="shared" si="20"/>
        <v>0</v>
      </c>
      <c r="AM60" s="42">
        <f t="shared" si="21"/>
        <v>0</v>
      </c>
    </row>
    <row r="61" spans="1:39" s="15" customFormat="1" ht="19.5" customHeight="1">
      <c r="A61" s="13">
        <v>51</v>
      </c>
      <c r="B61" s="9" t="s">
        <v>112</v>
      </c>
      <c r="C61" s="13" t="s">
        <v>136</v>
      </c>
      <c r="D61" s="36">
        <v>1000</v>
      </c>
      <c r="E61" s="11">
        <v>85</v>
      </c>
      <c r="F61" s="20">
        <f>'Jessore a'!K55+'Jhikorgacha a'!K55+'Narail a'!K55+'Kalaroa a'!K55+'Satkhira a'!K55+'Khulna a'!K55+'Bagerhat a'!K55+'Magura a'!K55+'T9'!F61+'T10'!F61+'T11'!F61+'T12'!F61</f>
        <v>3100</v>
      </c>
      <c r="G61" s="10">
        <f t="shared" si="0"/>
        <v>0.26350000000000001</v>
      </c>
      <c r="H61" s="20">
        <f>'Jessore a'!M55+'Jhikorgacha a'!M55+'Narail a'!M55+'Kalaroa a'!M55+'Satkhira a'!M55+'Khulna a'!M55+'Bagerhat a'!M55+'Magura a'!M55+'T9'!H61+'T10'!H61+'T11'!H61+'T12'!H61</f>
        <v>2100</v>
      </c>
      <c r="I61" s="10">
        <f t="shared" si="1"/>
        <v>0.17849999999999999</v>
      </c>
      <c r="J61" s="20">
        <f>'Jessore a'!O55+'Jhikorgacha a'!O55+'Narail a'!O55+'Kalaroa a'!O55+'Satkhira a'!O55+'Khulna a'!O55+'Bagerhat a'!O55+'Magura a'!O55+'T9'!J61+'T10'!J61+'T11'!J61+'T12'!J61</f>
        <v>0</v>
      </c>
      <c r="K61" s="10">
        <f t="shared" si="2"/>
        <v>0</v>
      </c>
      <c r="L61" s="26">
        <f t="shared" si="3"/>
        <v>5200</v>
      </c>
      <c r="M61" s="42">
        <f t="shared" si="4"/>
        <v>0.442</v>
      </c>
      <c r="N61" s="20">
        <f>'Jessore a'!S55+'Jhikorgacha a'!S55+'Narail a'!S55+'Kalaroa a'!S55+'Satkhira a'!S55+'Khulna a'!S55+'Bagerhat a'!S55+'Magura a'!S55+'T9'!N61+'T10'!N61+'T11'!N61+'T12'!N61</f>
        <v>100</v>
      </c>
      <c r="O61" s="10">
        <f t="shared" si="5"/>
        <v>8.5000000000000006E-3</v>
      </c>
      <c r="P61" s="20">
        <f>'Jessore a'!U55+'Jhikorgacha a'!U55+'Narail a'!U55+'Kalaroa a'!U55+'Satkhira a'!U55+'Khulna a'!U55+'Bagerhat a'!U55+'Magura a'!U55+'T9'!P61+'T10'!P61+'T11'!P61+'T12'!P61</f>
        <v>100</v>
      </c>
      <c r="Q61" s="10">
        <f t="shared" si="6"/>
        <v>8.5000000000000006E-3</v>
      </c>
      <c r="R61" s="20">
        <f>'Jessore a'!W55+'Jhikorgacha a'!W55+'Narail a'!W55+'Kalaroa a'!W55+'Satkhira a'!W55+'Khulna a'!W55+'Bagerhat a'!W55+'Magura a'!W55+'T9'!R61+'T10'!R61+'T11'!R61+'T12'!R61</f>
        <v>2100</v>
      </c>
      <c r="S61" s="10">
        <f t="shared" si="7"/>
        <v>0.17849999999999999</v>
      </c>
      <c r="T61" s="26">
        <f t="shared" si="8"/>
        <v>2300</v>
      </c>
      <c r="U61" s="42">
        <f t="shared" si="9"/>
        <v>0.19550000000000001</v>
      </c>
      <c r="V61" s="20">
        <f>'Jessore a'!AA55+'Jhikorgacha a'!AA55+'Narail a'!AA55+'Kalaroa a'!AA55+'Satkhira a'!AA55+'Khulna a'!AA55+'Bagerhat a'!AA55+'Magura a'!AA55+'T9'!V61+'T10'!V61+'T11'!V61+'T12'!V61</f>
        <v>1300</v>
      </c>
      <c r="W61" s="10">
        <f t="shared" si="10"/>
        <v>0.1105</v>
      </c>
      <c r="X61" s="20">
        <f>'Jessore a'!AC55+'Jhikorgacha a'!AC55+'Narail a'!AC55+'Kalaroa a'!AC55+'Satkhira a'!AC55+'Khulna a'!AC55+'Bagerhat a'!AC55+'Magura a'!AC55+'T9'!X61+'T10'!X61+'T11'!X61+'T12'!X61</f>
        <v>350</v>
      </c>
      <c r="Y61" s="10">
        <f t="shared" si="11"/>
        <v>2.9749999999999999E-2</v>
      </c>
      <c r="Z61" s="20">
        <f>'Jessore a'!AE55+'Jhikorgacha a'!AE55+'Narail a'!AE55+'Kalaroa a'!AE55+'Satkhira a'!AE55+'Khulna a'!AE55+'Bagerhat a'!AE55+'Magura a'!AE55+'T9'!Z61+'T10'!Z61+'T11'!Z61+'T12'!Z61</f>
        <v>250</v>
      </c>
      <c r="AA61" s="10">
        <f t="shared" si="12"/>
        <v>2.1250000000000002E-2</v>
      </c>
      <c r="AB61" s="26">
        <f t="shared" si="13"/>
        <v>1900</v>
      </c>
      <c r="AC61" s="42">
        <f t="shared" si="14"/>
        <v>0.16149999999999998</v>
      </c>
      <c r="AD61" s="20">
        <f>'Jessore a'!AI55+'Jhikorgacha a'!AI55+'Narail a'!AI55+'Kalaroa a'!AI55+'Satkhira a'!AI55+'Khulna a'!AI55+'Bagerhat a'!AI55+'Magura a'!AI55+'T9'!AD61+'T10'!AD61+'T11'!AD61+'T12'!AD61</f>
        <v>50</v>
      </c>
      <c r="AE61" s="10">
        <f t="shared" si="15"/>
        <v>4.2500000000000003E-3</v>
      </c>
      <c r="AF61" s="20">
        <f>'Jessore a'!AK55+'Jhikorgacha a'!AK55+'Narail a'!AK55+'Kalaroa a'!AK55+'Satkhira a'!AK55+'Khulna a'!AK55+'Bagerhat a'!AK55+'Magura a'!AK55+'T9'!AF61+'T10'!AF61+'T11'!AF61+'T12'!AF61</f>
        <v>900</v>
      </c>
      <c r="AG61" s="10">
        <f t="shared" si="16"/>
        <v>7.6499999999999999E-2</v>
      </c>
      <c r="AH61" s="20">
        <f>'Jessore a'!AM55+'Jhikorgacha a'!AM55+'Narail a'!AM55+'Kalaroa a'!AM55+'Satkhira a'!AM55+'Khulna a'!AM55+'Bagerhat a'!AM55+'Magura a'!AM55+'T9'!AH61+'T10'!AH61+'T11'!AH61+'T12'!AH61</f>
        <v>1000</v>
      </c>
      <c r="AI61" s="10">
        <f t="shared" si="17"/>
        <v>8.5000000000000006E-2</v>
      </c>
      <c r="AJ61" s="26">
        <f t="shared" si="18"/>
        <v>1950</v>
      </c>
      <c r="AK61" s="42">
        <f t="shared" si="19"/>
        <v>0.16575000000000001</v>
      </c>
      <c r="AL61" s="26">
        <f t="shared" si="20"/>
        <v>11350</v>
      </c>
      <c r="AM61" s="42">
        <f t="shared" si="21"/>
        <v>0.96475</v>
      </c>
    </row>
    <row r="62" spans="1:39" s="15" customFormat="1" ht="19.5" customHeight="1">
      <c r="A62" s="31">
        <v>52</v>
      </c>
      <c r="B62" s="9" t="s">
        <v>112</v>
      </c>
      <c r="C62" s="13" t="s">
        <v>43</v>
      </c>
      <c r="D62" s="36">
        <v>2000</v>
      </c>
      <c r="E62" s="11">
        <v>163</v>
      </c>
      <c r="F62" s="20">
        <f>'Jessore a'!K56+'Jhikorgacha a'!K56+'Narail a'!K56+'Kalaroa a'!K56+'Satkhira a'!K56+'Khulna a'!K56+'Bagerhat a'!K56+'Magura a'!K56+'T9'!F62+'T10'!F62+'T11'!F62+'T12'!F62</f>
        <v>0</v>
      </c>
      <c r="G62" s="10">
        <f t="shared" si="0"/>
        <v>0</v>
      </c>
      <c r="H62" s="20">
        <f>'Jessore a'!M56+'Jhikorgacha a'!M56+'Narail a'!M56+'Kalaroa a'!M56+'Satkhira a'!M56+'Khulna a'!M56+'Bagerhat a'!M56+'Magura a'!M56+'T9'!H62+'T10'!H62+'T11'!H62+'T12'!H62</f>
        <v>0</v>
      </c>
      <c r="I62" s="10">
        <f t="shared" si="1"/>
        <v>0</v>
      </c>
      <c r="J62" s="20">
        <f>'Jessore a'!O56+'Jhikorgacha a'!O56+'Narail a'!O56+'Kalaroa a'!O56+'Satkhira a'!O56+'Khulna a'!O56+'Bagerhat a'!O56+'Magura a'!O56+'T9'!J62+'T10'!J62+'T11'!J62+'T12'!J62</f>
        <v>0</v>
      </c>
      <c r="K62" s="10">
        <f t="shared" si="2"/>
        <v>0</v>
      </c>
      <c r="L62" s="26">
        <f t="shared" si="3"/>
        <v>0</v>
      </c>
      <c r="M62" s="42">
        <f t="shared" si="4"/>
        <v>0</v>
      </c>
      <c r="N62" s="20">
        <f>'Jessore a'!S56+'Jhikorgacha a'!S56+'Narail a'!S56+'Kalaroa a'!S56+'Satkhira a'!S56+'Khulna a'!S56+'Bagerhat a'!S56+'Magura a'!S56+'T9'!N62+'T10'!N62+'T11'!N62+'T12'!N62</f>
        <v>0</v>
      </c>
      <c r="O62" s="10">
        <f t="shared" si="5"/>
        <v>0</v>
      </c>
      <c r="P62" s="20">
        <f>'Jessore a'!U56+'Jhikorgacha a'!U56+'Narail a'!U56+'Kalaroa a'!U56+'Satkhira a'!U56+'Khulna a'!U56+'Bagerhat a'!U56+'Magura a'!U56+'T9'!P62+'T10'!P62+'T11'!P62+'T12'!P62</f>
        <v>0</v>
      </c>
      <c r="Q62" s="10">
        <f t="shared" si="6"/>
        <v>0</v>
      </c>
      <c r="R62" s="20">
        <f>'Jessore a'!W56+'Jhikorgacha a'!W56+'Narail a'!W56+'Kalaroa a'!W56+'Satkhira a'!W56+'Khulna a'!W56+'Bagerhat a'!W56+'Magura a'!W56+'T9'!R62+'T10'!R62+'T11'!R62+'T12'!R62</f>
        <v>0</v>
      </c>
      <c r="S62" s="10">
        <f t="shared" si="7"/>
        <v>0</v>
      </c>
      <c r="T62" s="26">
        <f t="shared" si="8"/>
        <v>0</v>
      </c>
      <c r="U62" s="42">
        <f t="shared" si="9"/>
        <v>0</v>
      </c>
      <c r="V62" s="20">
        <f>'Jessore a'!AA56+'Jhikorgacha a'!AA56+'Narail a'!AA56+'Kalaroa a'!AA56+'Satkhira a'!AA56+'Khulna a'!AA56+'Bagerhat a'!AA56+'Magura a'!AA56+'T9'!V62+'T10'!V62+'T11'!V62+'T12'!V62</f>
        <v>0</v>
      </c>
      <c r="W62" s="10">
        <f t="shared" si="10"/>
        <v>0</v>
      </c>
      <c r="X62" s="20">
        <f>'Jessore a'!AC56+'Jhikorgacha a'!AC56+'Narail a'!AC56+'Kalaroa a'!AC56+'Satkhira a'!AC56+'Khulna a'!AC56+'Bagerhat a'!AC56+'Magura a'!AC56+'T9'!X62+'T10'!X62+'T11'!X62+'T12'!X62</f>
        <v>100</v>
      </c>
      <c r="Y62" s="10">
        <f t="shared" si="11"/>
        <v>1.6299999999999999E-2</v>
      </c>
      <c r="Z62" s="20">
        <f>'Jessore a'!AE56+'Jhikorgacha a'!AE56+'Narail a'!AE56+'Kalaroa a'!AE56+'Satkhira a'!AE56+'Khulna a'!AE56+'Bagerhat a'!AE56+'Magura a'!AE56+'T9'!Z62+'T10'!Z62+'T11'!Z62+'T12'!Z62</f>
        <v>0</v>
      </c>
      <c r="AA62" s="10">
        <f t="shared" si="12"/>
        <v>0</v>
      </c>
      <c r="AB62" s="26">
        <f t="shared" si="13"/>
        <v>100</v>
      </c>
      <c r="AC62" s="42">
        <f t="shared" si="14"/>
        <v>1.6299999999999999E-2</v>
      </c>
      <c r="AD62" s="20">
        <f>'Jessore a'!AI56+'Jhikorgacha a'!AI56+'Narail a'!AI56+'Kalaroa a'!AI56+'Satkhira a'!AI56+'Khulna a'!AI56+'Bagerhat a'!AI56+'Magura a'!AI56+'T9'!AD62+'T10'!AD62+'T11'!AD62+'T12'!AD62</f>
        <v>0</v>
      </c>
      <c r="AE62" s="10">
        <f t="shared" si="15"/>
        <v>0</v>
      </c>
      <c r="AF62" s="20">
        <f>'Jessore a'!AK56+'Jhikorgacha a'!AK56+'Narail a'!AK56+'Kalaroa a'!AK56+'Satkhira a'!AK56+'Khulna a'!AK56+'Bagerhat a'!AK56+'Magura a'!AK56+'T9'!AF62+'T10'!AF62+'T11'!AF62+'T12'!AF62</f>
        <v>0</v>
      </c>
      <c r="AG62" s="10">
        <f t="shared" si="16"/>
        <v>0</v>
      </c>
      <c r="AH62" s="20">
        <f>'Jessore a'!AM56+'Jhikorgacha a'!AM56+'Narail a'!AM56+'Kalaroa a'!AM56+'Satkhira a'!AM56+'Khulna a'!AM56+'Bagerhat a'!AM56+'Magura a'!AM56+'T9'!AH62+'T10'!AH62+'T11'!AH62+'T12'!AH62</f>
        <v>0</v>
      </c>
      <c r="AI62" s="10">
        <f t="shared" si="17"/>
        <v>0</v>
      </c>
      <c r="AJ62" s="26">
        <f t="shared" si="18"/>
        <v>0</v>
      </c>
      <c r="AK62" s="42">
        <f t="shared" si="19"/>
        <v>0</v>
      </c>
      <c r="AL62" s="26">
        <f t="shared" si="20"/>
        <v>100</v>
      </c>
      <c r="AM62" s="42">
        <f t="shared" si="21"/>
        <v>1.6299999999999999E-2</v>
      </c>
    </row>
    <row r="63" spans="1:39" s="15" customFormat="1" ht="19.5" customHeight="1">
      <c r="A63" s="13">
        <v>53</v>
      </c>
      <c r="B63" s="9" t="s">
        <v>111</v>
      </c>
      <c r="C63" s="13" t="s">
        <v>44</v>
      </c>
      <c r="D63" s="36">
        <v>1000</v>
      </c>
      <c r="E63" s="11">
        <v>152</v>
      </c>
      <c r="F63" s="20">
        <f>'Jessore a'!K57+'Jhikorgacha a'!K57+'Narail a'!K57+'Kalaroa a'!K57+'Satkhira a'!K57+'Khulna a'!K57+'Bagerhat a'!K57+'Magura a'!K57+'T9'!F63+'T10'!F63+'T11'!F63+'T12'!F63</f>
        <v>2100</v>
      </c>
      <c r="G63" s="10">
        <f t="shared" si="0"/>
        <v>0.31919999999999998</v>
      </c>
      <c r="H63" s="20">
        <f>'Jessore a'!M57+'Jhikorgacha a'!M57+'Narail a'!M57+'Kalaroa a'!M57+'Satkhira a'!M57+'Khulna a'!M57+'Bagerhat a'!M57+'Magura a'!M57+'T9'!H63+'T10'!H63+'T11'!H63+'T12'!H63</f>
        <v>1000</v>
      </c>
      <c r="I63" s="10">
        <f t="shared" si="1"/>
        <v>0.152</v>
      </c>
      <c r="J63" s="20">
        <f>'Jessore a'!O57+'Jhikorgacha a'!O57+'Narail a'!O57+'Kalaroa a'!O57+'Satkhira a'!O57+'Khulna a'!O57+'Bagerhat a'!O57+'Magura a'!O57+'T9'!J63+'T10'!J63+'T11'!J63+'T12'!J63</f>
        <v>940</v>
      </c>
      <c r="K63" s="10">
        <f t="shared" si="2"/>
        <v>0.14288000000000001</v>
      </c>
      <c r="L63" s="26">
        <f t="shared" si="3"/>
        <v>4040</v>
      </c>
      <c r="M63" s="42">
        <f t="shared" si="4"/>
        <v>0.61407999999999996</v>
      </c>
      <c r="N63" s="20">
        <f>'Jessore a'!S57+'Jhikorgacha a'!S57+'Narail a'!S57+'Kalaroa a'!S57+'Satkhira a'!S57+'Khulna a'!S57+'Bagerhat a'!S57+'Magura a'!S57+'T9'!N63+'T10'!N63+'T11'!N63+'T12'!N63</f>
        <v>160</v>
      </c>
      <c r="O63" s="10">
        <f t="shared" si="5"/>
        <v>2.4320000000000001E-2</v>
      </c>
      <c r="P63" s="20">
        <f>'Jessore a'!U57+'Jhikorgacha a'!U57+'Narail a'!U57+'Kalaroa a'!U57+'Satkhira a'!U57+'Khulna a'!U57+'Bagerhat a'!U57+'Magura a'!U57+'T9'!P63+'T10'!P63+'T11'!P63+'T12'!P63</f>
        <v>400</v>
      </c>
      <c r="Q63" s="10">
        <f t="shared" si="6"/>
        <v>6.08E-2</v>
      </c>
      <c r="R63" s="20">
        <f>'Jessore a'!W57+'Jhikorgacha a'!W57+'Narail a'!W57+'Kalaroa a'!W57+'Satkhira a'!W57+'Khulna a'!W57+'Bagerhat a'!W57+'Magura a'!W57+'T9'!R63+'T10'!R63+'T11'!R63+'T12'!R63</f>
        <v>1530</v>
      </c>
      <c r="S63" s="10">
        <f t="shared" si="7"/>
        <v>0.23255999999999999</v>
      </c>
      <c r="T63" s="26">
        <f t="shared" si="8"/>
        <v>2090</v>
      </c>
      <c r="U63" s="42">
        <f t="shared" si="9"/>
        <v>0.31767999999999996</v>
      </c>
      <c r="V63" s="20">
        <f>'Jessore a'!AA57+'Jhikorgacha a'!AA57+'Narail a'!AA57+'Kalaroa a'!AA57+'Satkhira a'!AA57+'Khulna a'!AA57+'Bagerhat a'!AA57+'Magura a'!AA57+'T9'!V63+'T10'!V63+'T11'!V63+'T12'!V63</f>
        <v>750</v>
      </c>
      <c r="W63" s="10">
        <f t="shared" si="10"/>
        <v>0.114</v>
      </c>
      <c r="X63" s="20">
        <f>'Jessore a'!AC57+'Jhikorgacha a'!AC57+'Narail a'!AC57+'Kalaroa a'!AC57+'Satkhira a'!AC57+'Khulna a'!AC57+'Bagerhat a'!AC57+'Magura a'!AC57+'T9'!X63+'T10'!X63+'T11'!X63+'T12'!X63</f>
        <v>450</v>
      </c>
      <c r="Y63" s="10">
        <f t="shared" si="11"/>
        <v>6.8400000000000002E-2</v>
      </c>
      <c r="Z63" s="20">
        <f>'Jessore a'!AE57+'Jhikorgacha a'!AE57+'Narail a'!AE57+'Kalaroa a'!AE57+'Satkhira a'!AE57+'Khulna a'!AE57+'Bagerhat a'!AE57+'Magura a'!AE57+'T9'!Z63+'T10'!Z63+'T11'!Z63+'T12'!Z63</f>
        <v>500</v>
      </c>
      <c r="AA63" s="10">
        <f t="shared" si="12"/>
        <v>7.5999999999999998E-2</v>
      </c>
      <c r="AB63" s="26">
        <f t="shared" si="13"/>
        <v>1700</v>
      </c>
      <c r="AC63" s="42">
        <f t="shared" si="14"/>
        <v>0.25840000000000002</v>
      </c>
      <c r="AD63" s="20">
        <f>'Jessore a'!AI57+'Jhikorgacha a'!AI57+'Narail a'!AI57+'Kalaroa a'!AI57+'Satkhira a'!AI57+'Khulna a'!AI57+'Bagerhat a'!AI57+'Magura a'!AI57+'T9'!AD63+'T10'!AD63+'T11'!AD63+'T12'!AD63</f>
        <v>0</v>
      </c>
      <c r="AE63" s="10">
        <f t="shared" si="15"/>
        <v>0</v>
      </c>
      <c r="AF63" s="20">
        <f>'Jessore a'!AK57+'Jhikorgacha a'!AK57+'Narail a'!AK57+'Kalaroa a'!AK57+'Satkhira a'!AK57+'Khulna a'!AK57+'Bagerhat a'!AK57+'Magura a'!AK57+'T9'!AF63+'T10'!AF63+'T11'!AF63+'T12'!AF63</f>
        <v>0</v>
      </c>
      <c r="AG63" s="10">
        <f t="shared" si="16"/>
        <v>0</v>
      </c>
      <c r="AH63" s="20">
        <f>'Jessore a'!AM57+'Jhikorgacha a'!AM57+'Narail a'!AM57+'Kalaroa a'!AM57+'Satkhira a'!AM57+'Khulna a'!AM57+'Bagerhat a'!AM57+'Magura a'!AM57+'T9'!AH63+'T10'!AH63+'T11'!AH63+'T12'!AH63</f>
        <v>200</v>
      </c>
      <c r="AI63" s="10">
        <f t="shared" si="17"/>
        <v>3.04E-2</v>
      </c>
      <c r="AJ63" s="26">
        <f t="shared" si="18"/>
        <v>200</v>
      </c>
      <c r="AK63" s="42">
        <f t="shared" si="19"/>
        <v>3.04E-2</v>
      </c>
      <c r="AL63" s="26">
        <f t="shared" si="20"/>
        <v>8030</v>
      </c>
      <c r="AM63" s="42">
        <f t="shared" si="21"/>
        <v>1.2205599999999999</v>
      </c>
    </row>
    <row r="64" spans="1:39" s="15" customFormat="1" ht="19.5" customHeight="1">
      <c r="A64" s="13">
        <v>54</v>
      </c>
      <c r="B64" s="9" t="s">
        <v>111</v>
      </c>
      <c r="C64" s="13" t="s">
        <v>40</v>
      </c>
      <c r="D64" s="36">
        <v>2000</v>
      </c>
      <c r="E64" s="11">
        <v>288</v>
      </c>
      <c r="F64" s="20">
        <f>'Jessore a'!K58+'Jhikorgacha a'!K58+'Narail a'!K58+'Kalaroa a'!K58+'Satkhira a'!K58+'Khulna a'!K58+'Bagerhat a'!K58+'Magura a'!K58+'T9'!F64+'T10'!F64+'T11'!F64+'T12'!F64</f>
        <v>300</v>
      </c>
      <c r="G64" s="10">
        <f t="shared" si="0"/>
        <v>8.6400000000000005E-2</v>
      </c>
      <c r="H64" s="20">
        <f>'Jessore a'!M58+'Jhikorgacha a'!M58+'Narail a'!M58+'Kalaroa a'!M58+'Satkhira a'!M58+'Khulna a'!M58+'Bagerhat a'!M58+'Magura a'!M58+'T9'!H64+'T10'!H64+'T11'!H64+'T12'!H64</f>
        <v>100</v>
      </c>
      <c r="I64" s="10">
        <f t="shared" si="1"/>
        <v>2.8799999999999999E-2</v>
      </c>
      <c r="J64" s="20">
        <f>'Jessore a'!O58+'Jhikorgacha a'!O58+'Narail a'!O58+'Kalaroa a'!O58+'Satkhira a'!O58+'Khulna a'!O58+'Bagerhat a'!O58+'Magura a'!O58+'T9'!J64+'T10'!J64+'T11'!J64+'T12'!J64</f>
        <v>200</v>
      </c>
      <c r="K64" s="10">
        <f t="shared" si="2"/>
        <v>5.7599999999999998E-2</v>
      </c>
      <c r="L64" s="26">
        <f t="shared" si="3"/>
        <v>600</v>
      </c>
      <c r="M64" s="42">
        <f t="shared" si="4"/>
        <v>0.17280000000000001</v>
      </c>
      <c r="N64" s="20">
        <f>'Jessore a'!S58+'Jhikorgacha a'!S58+'Narail a'!S58+'Kalaroa a'!S58+'Satkhira a'!S58+'Khulna a'!S58+'Bagerhat a'!S58+'Magura a'!S58+'T9'!N64+'T10'!N64+'T11'!N64+'T12'!N64</f>
        <v>0</v>
      </c>
      <c r="O64" s="10">
        <f t="shared" si="5"/>
        <v>0</v>
      </c>
      <c r="P64" s="20">
        <f>'Jessore a'!U58+'Jhikorgacha a'!U58+'Narail a'!U58+'Kalaroa a'!U58+'Satkhira a'!U58+'Khulna a'!U58+'Bagerhat a'!U58+'Magura a'!U58+'T9'!P64+'T10'!P64+'T11'!P64+'T12'!P64</f>
        <v>100</v>
      </c>
      <c r="Q64" s="10">
        <f t="shared" si="6"/>
        <v>2.8799999999999999E-2</v>
      </c>
      <c r="R64" s="20">
        <f>'Jessore a'!W58+'Jhikorgacha a'!W58+'Narail a'!W58+'Kalaroa a'!W58+'Satkhira a'!W58+'Khulna a'!W58+'Bagerhat a'!W58+'Magura a'!W58+'T9'!R64+'T10'!R64+'T11'!R64+'T12'!R64</f>
        <v>102</v>
      </c>
      <c r="S64" s="10">
        <f t="shared" si="7"/>
        <v>2.9375999999999999E-2</v>
      </c>
      <c r="T64" s="26">
        <f t="shared" si="8"/>
        <v>202</v>
      </c>
      <c r="U64" s="42">
        <f t="shared" si="9"/>
        <v>5.8175999999999999E-2</v>
      </c>
      <c r="V64" s="20">
        <f>'Jessore a'!AA58+'Jhikorgacha a'!AA58+'Narail a'!AA58+'Kalaroa a'!AA58+'Satkhira a'!AA58+'Khulna a'!AA58+'Bagerhat a'!AA58+'Magura a'!AA58+'T9'!V64+'T10'!V64+'T11'!V64+'T12'!V64</f>
        <v>60</v>
      </c>
      <c r="W64" s="10">
        <f t="shared" si="10"/>
        <v>1.728E-2</v>
      </c>
      <c r="X64" s="20">
        <f>'Jessore a'!AC58+'Jhikorgacha a'!AC58+'Narail a'!AC58+'Kalaroa a'!AC58+'Satkhira a'!AC58+'Khulna a'!AC58+'Bagerhat a'!AC58+'Magura a'!AC58+'T9'!X64+'T10'!X64+'T11'!X64+'T12'!X64</f>
        <v>149</v>
      </c>
      <c r="Y64" s="10">
        <f t="shared" si="11"/>
        <v>4.2911999999999999E-2</v>
      </c>
      <c r="Z64" s="20">
        <f>'Jessore a'!AE58+'Jhikorgacha a'!AE58+'Narail a'!AE58+'Kalaroa a'!AE58+'Satkhira a'!AE58+'Khulna a'!AE58+'Bagerhat a'!AE58+'Magura a'!AE58+'T9'!Z64+'T10'!Z64+'T11'!Z64+'T12'!Z64</f>
        <v>80</v>
      </c>
      <c r="AA64" s="10">
        <f t="shared" si="12"/>
        <v>2.3040000000000001E-2</v>
      </c>
      <c r="AB64" s="26">
        <f t="shared" si="13"/>
        <v>289</v>
      </c>
      <c r="AC64" s="42">
        <f t="shared" si="14"/>
        <v>8.3232E-2</v>
      </c>
      <c r="AD64" s="20">
        <f>'Jessore a'!AI58+'Jhikorgacha a'!AI58+'Narail a'!AI58+'Kalaroa a'!AI58+'Satkhira a'!AI58+'Khulna a'!AI58+'Bagerhat a'!AI58+'Magura a'!AI58+'T9'!AD64+'T10'!AD64+'T11'!AD64+'T12'!AD64</f>
        <v>0</v>
      </c>
      <c r="AE64" s="10">
        <f t="shared" si="15"/>
        <v>0</v>
      </c>
      <c r="AF64" s="20">
        <f>'Jessore a'!AK58+'Jhikorgacha a'!AK58+'Narail a'!AK58+'Kalaroa a'!AK58+'Satkhira a'!AK58+'Khulna a'!AK58+'Bagerhat a'!AK58+'Magura a'!AK58+'T9'!AF64+'T10'!AF64+'T11'!AF64+'T12'!AF64</f>
        <v>0</v>
      </c>
      <c r="AG64" s="10">
        <f t="shared" si="16"/>
        <v>0</v>
      </c>
      <c r="AH64" s="20">
        <f>'Jessore a'!AM58+'Jhikorgacha a'!AM58+'Narail a'!AM58+'Kalaroa a'!AM58+'Satkhira a'!AM58+'Khulna a'!AM58+'Bagerhat a'!AM58+'Magura a'!AM58+'T9'!AH64+'T10'!AH64+'T11'!AH64+'T12'!AH64</f>
        <v>0</v>
      </c>
      <c r="AI64" s="10">
        <f t="shared" si="17"/>
        <v>0</v>
      </c>
      <c r="AJ64" s="26">
        <f t="shared" si="18"/>
        <v>0</v>
      </c>
      <c r="AK64" s="42">
        <f t="shared" si="19"/>
        <v>0</v>
      </c>
      <c r="AL64" s="26">
        <f t="shared" si="20"/>
        <v>1091</v>
      </c>
      <c r="AM64" s="42">
        <f t="shared" si="21"/>
        <v>0.31420800000000004</v>
      </c>
    </row>
    <row r="65" spans="1:39" s="15" customFormat="1" ht="19.5" customHeight="1">
      <c r="A65" s="31">
        <v>55</v>
      </c>
      <c r="B65" s="9" t="s">
        <v>114</v>
      </c>
      <c r="C65" s="13" t="s">
        <v>115</v>
      </c>
      <c r="D65" s="36">
        <v>500</v>
      </c>
      <c r="E65" s="11">
        <v>60</v>
      </c>
      <c r="F65" s="20">
        <f>'Jessore a'!K59+'Jhikorgacha a'!K59+'Narail a'!K59+'Kalaroa a'!K59+'Satkhira a'!K59+'Khulna a'!K59+'Bagerhat a'!K59+'Magura a'!K59+'T9'!F65+'T10'!F65+'T11'!F65+'T12'!F65</f>
        <v>0</v>
      </c>
      <c r="G65" s="10">
        <f t="shared" si="0"/>
        <v>0</v>
      </c>
      <c r="H65" s="20">
        <f>'Jessore a'!M59+'Jhikorgacha a'!M59+'Narail a'!M59+'Kalaroa a'!M59+'Satkhira a'!M59+'Khulna a'!M59+'Bagerhat a'!M59+'Magura a'!M59+'T9'!H65+'T10'!H65+'T11'!H65+'T12'!H65</f>
        <v>0</v>
      </c>
      <c r="I65" s="10">
        <f t="shared" si="1"/>
        <v>0</v>
      </c>
      <c r="J65" s="20">
        <f>'Jessore a'!O59+'Jhikorgacha a'!O59+'Narail a'!O59+'Kalaroa a'!O59+'Satkhira a'!O59+'Khulna a'!O59+'Bagerhat a'!O59+'Magura a'!O59+'T9'!J65+'T10'!J65+'T11'!J65+'T12'!J65</f>
        <v>0</v>
      </c>
      <c r="K65" s="10">
        <f t="shared" si="2"/>
        <v>0</v>
      </c>
      <c r="L65" s="26">
        <f t="shared" si="3"/>
        <v>0</v>
      </c>
      <c r="M65" s="42">
        <f t="shared" si="4"/>
        <v>0</v>
      </c>
      <c r="N65" s="20">
        <f>'Jessore a'!S59+'Jhikorgacha a'!S59+'Narail a'!S59+'Kalaroa a'!S59+'Satkhira a'!S59+'Khulna a'!S59+'Bagerhat a'!S59+'Magura a'!S59+'T9'!N65+'T10'!N65+'T11'!N65+'T12'!N65</f>
        <v>0</v>
      </c>
      <c r="O65" s="10">
        <f t="shared" si="5"/>
        <v>0</v>
      </c>
      <c r="P65" s="20">
        <f>'Jessore a'!U59+'Jhikorgacha a'!U59+'Narail a'!U59+'Kalaroa a'!U59+'Satkhira a'!U59+'Khulna a'!U59+'Bagerhat a'!U59+'Magura a'!U59+'T9'!P65+'T10'!P65+'T11'!P65+'T12'!P65</f>
        <v>0</v>
      </c>
      <c r="Q65" s="10">
        <f t="shared" si="6"/>
        <v>0</v>
      </c>
      <c r="R65" s="20">
        <f>'Jessore a'!W59+'Jhikorgacha a'!W59+'Narail a'!W59+'Kalaroa a'!W59+'Satkhira a'!W59+'Khulna a'!W59+'Bagerhat a'!W59+'Magura a'!W59+'T9'!R65+'T10'!R65+'T11'!R65+'T12'!R65</f>
        <v>0</v>
      </c>
      <c r="S65" s="10">
        <f t="shared" si="7"/>
        <v>0</v>
      </c>
      <c r="T65" s="26">
        <f t="shared" si="8"/>
        <v>0</v>
      </c>
      <c r="U65" s="42">
        <f t="shared" si="9"/>
        <v>0</v>
      </c>
      <c r="V65" s="20">
        <f>'Jessore a'!AA59+'Jhikorgacha a'!AA59+'Narail a'!AA59+'Kalaroa a'!AA59+'Satkhira a'!AA59+'Khulna a'!AA59+'Bagerhat a'!AA59+'Magura a'!AA59+'T9'!V65+'T10'!V65+'T11'!V65+'T12'!V65</f>
        <v>0</v>
      </c>
      <c r="W65" s="10">
        <f t="shared" si="10"/>
        <v>0</v>
      </c>
      <c r="X65" s="20">
        <f>'Jessore a'!AC59+'Jhikorgacha a'!AC59+'Narail a'!AC59+'Kalaroa a'!AC59+'Satkhira a'!AC59+'Khulna a'!AC59+'Bagerhat a'!AC59+'Magura a'!AC59+'T9'!X65+'T10'!X65+'T11'!X65+'T12'!X65</f>
        <v>50</v>
      </c>
      <c r="Y65" s="10">
        <f t="shared" si="11"/>
        <v>3.0000000000000001E-3</v>
      </c>
      <c r="Z65" s="20">
        <f>'Jessore a'!AE59+'Jhikorgacha a'!AE59+'Narail a'!AE59+'Kalaroa a'!AE59+'Satkhira a'!AE59+'Khulna a'!AE59+'Bagerhat a'!AE59+'Magura a'!AE59+'T9'!Z65+'T10'!Z65+'T11'!Z65+'T12'!Z65</f>
        <v>0</v>
      </c>
      <c r="AA65" s="10">
        <f t="shared" si="12"/>
        <v>0</v>
      </c>
      <c r="AB65" s="26">
        <f t="shared" si="13"/>
        <v>50</v>
      </c>
      <c r="AC65" s="42">
        <f t="shared" si="14"/>
        <v>3.0000000000000001E-3</v>
      </c>
      <c r="AD65" s="20">
        <f>'Jessore a'!AI59+'Jhikorgacha a'!AI59+'Narail a'!AI59+'Kalaroa a'!AI59+'Satkhira a'!AI59+'Khulna a'!AI59+'Bagerhat a'!AI59+'Magura a'!AI59+'T9'!AD65+'T10'!AD65+'T11'!AD65+'T12'!AD65</f>
        <v>0</v>
      </c>
      <c r="AE65" s="10">
        <f t="shared" si="15"/>
        <v>0</v>
      </c>
      <c r="AF65" s="20">
        <f>'Jessore a'!AK59+'Jhikorgacha a'!AK59+'Narail a'!AK59+'Kalaroa a'!AK59+'Satkhira a'!AK59+'Khulna a'!AK59+'Bagerhat a'!AK59+'Magura a'!AK59+'T9'!AF65+'T10'!AF65+'T11'!AF65+'T12'!AF65</f>
        <v>0</v>
      </c>
      <c r="AG65" s="10">
        <f t="shared" si="16"/>
        <v>0</v>
      </c>
      <c r="AH65" s="20">
        <f>'Jessore a'!AM59+'Jhikorgacha a'!AM59+'Narail a'!AM59+'Kalaroa a'!AM59+'Satkhira a'!AM59+'Khulna a'!AM59+'Bagerhat a'!AM59+'Magura a'!AM59+'T9'!AH65+'T10'!AH65+'T11'!AH65+'T12'!AH65</f>
        <v>0</v>
      </c>
      <c r="AI65" s="10">
        <f t="shared" si="17"/>
        <v>0</v>
      </c>
      <c r="AJ65" s="26">
        <f t="shared" si="18"/>
        <v>0</v>
      </c>
      <c r="AK65" s="42">
        <f t="shared" si="19"/>
        <v>0</v>
      </c>
      <c r="AL65" s="26">
        <f t="shared" si="20"/>
        <v>50</v>
      </c>
      <c r="AM65" s="42">
        <f t="shared" si="21"/>
        <v>3.0000000000000001E-3</v>
      </c>
    </row>
    <row r="66" spans="1:39" s="15" customFormat="1" ht="19.5" customHeight="1">
      <c r="A66" s="13">
        <v>56</v>
      </c>
      <c r="B66" s="9" t="s">
        <v>114</v>
      </c>
      <c r="C66" s="13" t="s">
        <v>41</v>
      </c>
      <c r="D66" s="36">
        <v>1000</v>
      </c>
      <c r="E66" s="11">
        <v>116</v>
      </c>
      <c r="F66" s="20">
        <f>'Jessore a'!K60+'Jhikorgacha a'!K60+'Narail a'!K60+'Kalaroa a'!K60+'Satkhira a'!K60+'Khulna a'!K60+'Bagerhat a'!K60+'Magura a'!K60+'T9'!F66+'T10'!F66+'T11'!F66+'T12'!F66</f>
        <v>200</v>
      </c>
      <c r="G66" s="10">
        <f t="shared" si="0"/>
        <v>2.3199999999999998E-2</v>
      </c>
      <c r="H66" s="20">
        <f>'Jessore a'!M60+'Jhikorgacha a'!M60+'Narail a'!M60+'Kalaroa a'!M60+'Satkhira a'!M60+'Khulna a'!M60+'Bagerhat a'!M60+'Magura a'!M60+'T9'!H66+'T10'!H66+'T11'!H66+'T12'!H66</f>
        <v>400</v>
      </c>
      <c r="I66" s="10">
        <f t="shared" si="1"/>
        <v>4.6399999999999997E-2</v>
      </c>
      <c r="J66" s="20">
        <f>'Jessore a'!O60+'Jhikorgacha a'!O60+'Narail a'!O60+'Kalaroa a'!O60+'Satkhira a'!O60+'Khulna a'!O60+'Bagerhat a'!O60+'Magura a'!O60+'T9'!J66+'T10'!J66+'T11'!J66+'T12'!J66</f>
        <v>0</v>
      </c>
      <c r="K66" s="10">
        <f t="shared" si="2"/>
        <v>0</v>
      </c>
      <c r="L66" s="26">
        <f t="shared" si="3"/>
        <v>600</v>
      </c>
      <c r="M66" s="42">
        <f t="shared" si="4"/>
        <v>6.9599999999999995E-2</v>
      </c>
      <c r="N66" s="20">
        <f>'Jessore a'!S60+'Jhikorgacha a'!S60+'Narail a'!S60+'Kalaroa a'!S60+'Satkhira a'!S60+'Khulna a'!S60+'Bagerhat a'!S60+'Magura a'!S60+'T9'!N66+'T10'!N66+'T11'!N66+'T12'!N66</f>
        <v>0</v>
      </c>
      <c r="O66" s="10">
        <f t="shared" si="5"/>
        <v>0</v>
      </c>
      <c r="P66" s="20">
        <f>'Jessore a'!U60+'Jhikorgacha a'!U60+'Narail a'!U60+'Kalaroa a'!U60+'Satkhira a'!U60+'Khulna a'!U60+'Bagerhat a'!U60+'Magura a'!U60+'T9'!P66+'T10'!P66+'T11'!P66+'T12'!P66</f>
        <v>0</v>
      </c>
      <c r="Q66" s="10">
        <f t="shared" si="6"/>
        <v>0</v>
      </c>
      <c r="R66" s="20">
        <f>'Jessore a'!W60+'Jhikorgacha a'!W60+'Narail a'!W60+'Kalaroa a'!W60+'Satkhira a'!W60+'Khulna a'!W60+'Bagerhat a'!W60+'Magura a'!W60+'T9'!R66+'T10'!R66+'T11'!R66+'T12'!R66</f>
        <v>300</v>
      </c>
      <c r="S66" s="10">
        <f t="shared" si="7"/>
        <v>3.4799999999999998E-2</v>
      </c>
      <c r="T66" s="26">
        <f t="shared" si="8"/>
        <v>300</v>
      </c>
      <c r="U66" s="42">
        <f t="shared" si="9"/>
        <v>3.4799999999999998E-2</v>
      </c>
      <c r="V66" s="20">
        <f>'Jessore a'!AA60+'Jhikorgacha a'!AA60+'Narail a'!AA60+'Kalaroa a'!AA60+'Satkhira a'!AA60+'Khulna a'!AA60+'Bagerhat a'!AA60+'Magura a'!AA60+'T9'!V66+'T10'!V66+'T11'!V66+'T12'!V66</f>
        <v>0</v>
      </c>
      <c r="W66" s="10">
        <f t="shared" si="10"/>
        <v>0</v>
      </c>
      <c r="X66" s="20">
        <f>'Jessore a'!AC60+'Jhikorgacha a'!AC60+'Narail a'!AC60+'Kalaroa a'!AC60+'Satkhira a'!AC60+'Khulna a'!AC60+'Bagerhat a'!AC60+'Magura a'!AC60+'T9'!X66+'T10'!X66+'T11'!X66+'T12'!X66</f>
        <v>32</v>
      </c>
      <c r="Y66" s="10">
        <f t="shared" si="11"/>
        <v>3.712E-3</v>
      </c>
      <c r="Z66" s="20">
        <f>'Jessore a'!AE60+'Jhikorgacha a'!AE60+'Narail a'!AE60+'Kalaroa a'!AE60+'Satkhira a'!AE60+'Khulna a'!AE60+'Bagerhat a'!AE60+'Magura a'!AE60+'T9'!Z66+'T10'!Z66+'T11'!Z66+'T12'!Z66</f>
        <v>80</v>
      </c>
      <c r="AA66" s="10">
        <f t="shared" si="12"/>
        <v>9.2800000000000001E-3</v>
      </c>
      <c r="AB66" s="26">
        <f t="shared" si="13"/>
        <v>112</v>
      </c>
      <c r="AC66" s="42">
        <f t="shared" si="14"/>
        <v>1.2992E-2</v>
      </c>
      <c r="AD66" s="20">
        <f>'Jessore a'!AI60+'Jhikorgacha a'!AI60+'Narail a'!AI60+'Kalaroa a'!AI60+'Satkhira a'!AI60+'Khulna a'!AI60+'Bagerhat a'!AI60+'Magura a'!AI60+'T9'!AD66+'T10'!AD66+'T11'!AD66+'T12'!AD66</f>
        <v>50</v>
      </c>
      <c r="AE66" s="10">
        <f t="shared" si="15"/>
        <v>5.7999999999999996E-3</v>
      </c>
      <c r="AF66" s="20">
        <f>'Jessore a'!AK60+'Jhikorgacha a'!AK60+'Narail a'!AK60+'Kalaroa a'!AK60+'Satkhira a'!AK60+'Khulna a'!AK60+'Bagerhat a'!AK60+'Magura a'!AK60+'T9'!AF66+'T10'!AF66+'T11'!AF66+'T12'!AF66</f>
        <v>0</v>
      </c>
      <c r="AG66" s="10">
        <f t="shared" si="16"/>
        <v>0</v>
      </c>
      <c r="AH66" s="20">
        <f>'Jessore a'!AM60+'Jhikorgacha a'!AM60+'Narail a'!AM60+'Kalaroa a'!AM60+'Satkhira a'!AM60+'Khulna a'!AM60+'Bagerhat a'!AM60+'Magura a'!AM60+'T9'!AH66+'T10'!AH66+'T11'!AH66+'T12'!AH66</f>
        <v>0</v>
      </c>
      <c r="AI66" s="10">
        <f t="shared" si="17"/>
        <v>0</v>
      </c>
      <c r="AJ66" s="26">
        <f t="shared" si="18"/>
        <v>50</v>
      </c>
      <c r="AK66" s="42">
        <f t="shared" si="19"/>
        <v>5.7999999999999996E-3</v>
      </c>
      <c r="AL66" s="26">
        <f t="shared" si="20"/>
        <v>1062</v>
      </c>
      <c r="AM66" s="42">
        <f t="shared" si="21"/>
        <v>0.123192</v>
      </c>
    </row>
    <row r="67" spans="1:39" s="15" customFormat="1" ht="19.5" customHeight="1">
      <c r="A67" s="13">
        <v>57</v>
      </c>
      <c r="B67" s="9" t="s">
        <v>113</v>
      </c>
      <c r="C67" s="13" t="s">
        <v>42</v>
      </c>
      <c r="D67" s="36">
        <v>1000</v>
      </c>
      <c r="E67" s="11">
        <v>132.5</v>
      </c>
      <c r="F67" s="20">
        <f>'Jessore a'!K61+'Jhikorgacha a'!K61+'Narail a'!K61+'Kalaroa a'!K61+'Satkhira a'!K61+'Khulna a'!K61+'Bagerhat a'!K61+'Magura a'!K61+'T9'!F67+'T10'!F67+'T11'!F67+'T12'!F67</f>
        <v>700</v>
      </c>
      <c r="G67" s="10">
        <f t="shared" si="0"/>
        <v>9.2749999999999999E-2</v>
      </c>
      <c r="H67" s="20">
        <f>'Jessore a'!M61+'Jhikorgacha a'!M61+'Narail a'!M61+'Kalaroa a'!M61+'Satkhira a'!M61+'Khulna a'!M61+'Bagerhat a'!M61+'Magura a'!M61+'T9'!H67+'T10'!H67+'T11'!H67+'T12'!H67</f>
        <v>400</v>
      </c>
      <c r="I67" s="10">
        <f t="shared" si="1"/>
        <v>5.2999999999999999E-2</v>
      </c>
      <c r="J67" s="20">
        <f>'Jessore a'!O61+'Jhikorgacha a'!O61+'Narail a'!O61+'Kalaroa a'!O61+'Satkhira a'!O61+'Khulna a'!O61+'Bagerhat a'!O61+'Magura a'!O61+'T9'!J67+'T10'!J67+'T11'!J67+'T12'!J67</f>
        <v>600</v>
      </c>
      <c r="K67" s="10">
        <f t="shared" si="2"/>
        <v>7.9500000000000001E-2</v>
      </c>
      <c r="L67" s="26">
        <f t="shared" si="3"/>
        <v>1700</v>
      </c>
      <c r="M67" s="42">
        <f t="shared" si="4"/>
        <v>0.22525000000000001</v>
      </c>
      <c r="N67" s="20">
        <f>'Jessore a'!S61+'Jhikorgacha a'!S61+'Narail a'!S61+'Kalaroa a'!S61+'Satkhira a'!S61+'Khulna a'!S61+'Bagerhat a'!S61+'Magura a'!S61+'T9'!N67+'T10'!N67+'T11'!N67+'T12'!N67</f>
        <v>160</v>
      </c>
      <c r="O67" s="10">
        <f t="shared" si="5"/>
        <v>2.12E-2</v>
      </c>
      <c r="P67" s="20">
        <f>'Jessore a'!U61+'Jhikorgacha a'!U61+'Narail a'!U61+'Kalaroa a'!U61+'Satkhira a'!U61+'Khulna a'!U61+'Bagerhat a'!U61+'Magura a'!U61+'T9'!P67+'T10'!P67+'T11'!P67+'T12'!P67</f>
        <v>120</v>
      </c>
      <c r="Q67" s="10">
        <f t="shared" si="6"/>
        <v>1.5900000000000001E-2</v>
      </c>
      <c r="R67" s="20">
        <f>'Jessore a'!W61+'Jhikorgacha a'!W61+'Narail a'!W61+'Kalaroa a'!W61+'Satkhira a'!W61+'Khulna a'!W61+'Bagerhat a'!W61+'Magura a'!W61+'T9'!R67+'T10'!R67+'T11'!R67+'T12'!R67</f>
        <v>1012</v>
      </c>
      <c r="S67" s="10">
        <f t="shared" si="7"/>
        <v>0.13408999999999999</v>
      </c>
      <c r="T67" s="26">
        <f t="shared" si="8"/>
        <v>1292</v>
      </c>
      <c r="U67" s="42">
        <f t="shared" si="9"/>
        <v>0.17118999999999998</v>
      </c>
      <c r="V67" s="20">
        <f>'Jessore a'!AA61+'Jhikorgacha a'!AA61+'Narail a'!AA61+'Kalaroa a'!AA61+'Satkhira a'!AA61+'Khulna a'!AA61+'Bagerhat a'!AA61+'Magura a'!AA61+'T9'!V67+'T10'!V67+'T11'!V67+'T12'!V67</f>
        <v>200</v>
      </c>
      <c r="W67" s="10">
        <f t="shared" si="10"/>
        <v>2.6499999999999999E-2</v>
      </c>
      <c r="X67" s="20">
        <f>'Jessore a'!AC61+'Jhikorgacha a'!AC61+'Narail a'!AC61+'Kalaroa a'!AC61+'Satkhira a'!AC61+'Khulna a'!AC61+'Bagerhat a'!AC61+'Magura a'!AC61+'T9'!X67+'T10'!X67+'T11'!X67+'T12'!X67</f>
        <v>76</v>
      </c>
      <c r="Y67" s="10">
        <f t="shared" si="11"/>
        <v>1.0070000000000001E-2</v>
      </c>
      <c r="Z67" s="20">
        <f>'Jessore a'!AE61+'Jhikorgacha a'!AE61+'Narail a'!AE61+'Kalaroa a'!AE61+'Satkhira a'!AE61+'Khulna a'!AE61+'Bagerhat a'!AE61+'Magura a'!AE61+'T9'!Z67+'T10'!Z67+'T11'!Z67+'T12'!Z67</f>
        <v>400</v>
      </c>
      <c r="AA67" s="10">
        <f t="shared" si="12"/>
        <v>5.2999999999999999E-2</v>
      </c>
      <c r="AB67" s="26">
        <f t="shared" si="13"/>
        <v>676</v>
      </c>
      <c r="AC67" s="42">
        <f t="shared" si="14"/>
        <v>8.9569999999999997E-2</v>
      </c>
      <c r="AD67" s="20">
        <f>'Jessore a'!AI61+'Jhikorgacha a'!AI61+'Narail a'!AI61+'Kalaroa a'!AI61+'Satkhira a'!AI61+'Khulna a'!AI61+'Bagerhat a'!AI61+'Magura a'!AI61+'T9'!AD67+'T10'!AD67+'T11'!AD67+'T12'!AD67</f>
        <v>180</v>
      </c>
      <c r="AE67" s="10">
        <f t="shared" si="15"/>
        <v>2.385E-2</v>
      </c>
      <c r="AF67" s="20">
        <f>'Jessore a'!AK61+'Jhikorgacha a'!AK61+'Narail a'!AK61+'Kalaroa a'!AK61+'Satkhira a'!AK61+'Khulna a'!AK61+'Bagerhat a'!AK61+'Magura a'!AK61+'T9'!AF67+'T10'!AF67+'T11'!AF67+'T12'!AF67</f>
        <v>200</v>
      </c>
      <c r="AG67" s="10">
        <f t="shared" si="16"/>
        <v>2.6499999999999999E-2</v>
      </c>
      <c r="AH67" s="20">
        <f>'Jessore a'!AM61+'Jhikorgacha a'!AM61+'Narail a'!AM61+'Kalaroa a'!AM61+'Satkhira a'!AM61+'Khulna a'!AM61+'Bagerhat a'!AM61+'Magura a'!AM61+'T9'!AH67+'T10'!AH67+'T11'!AH67+'T12'!AH67</f>
        <v>100</v>
      </c>
      <c r="AI67" s="10">
        <f t="shared" si="17"/>
        <v>1.325E-2</v>
      </c>
      <c r="AJ67" s="26">
        <f t="shared" si="18"/>
        <v>480</v>
      </c>
      <c r="AK67" s="42">
        <f t="shared" si="19"/>
        <v>6.3600000000000004E-2</v>
      </c>
      <c r="AL67" s="26">
        <f t="shared" si="20"/>
        <v>4148</v>
      </c>
      <c r="AM67" s="42">
        <f t="shared" si="21"/>
        <v>0.54961000000000004</v>
      </c>
    </row>
    <row r="68" spans="1:39" s="15" customFormat="1" ht="19.5" customHeight="1">
      <c r="A68" s="31">
        <v>58</v>
      </c>
      <c r="B68" s="9" t="s">
        <v>113</v>
      </c>
      <c r="C68" s="13" t="s">
        <v>116</v>
      </c>
      <c r="D68" s="36">
        <v>2000</v>
      </c>
      <c r="E68" s="11">
        <v>260</v>
      </c>
      <c r="F68" s="20">
        <f>'Jessore a'!K62+'Jhikorgacha a'!K62+'Narail a'!K62+'Kalaroa a'!K62+'Satkhira a'!K62+'Khulna a'!K62+'Bagerhat a'!K62+'Magura a'!K62+'T9'!F68+'T10'!F68+'T11'!F68+'T12'!F68</f>
        <v>0</v>
      </c>
      <c r="G68" s="10">
        <f t="shared" si="0"/>
        <v>0</v>
      </c>
      <c r="H68" s="20">
        <f>'Jessore a'!M62+'Jhikorgacha a'!M62+'Narail a'!M62+'Kalaroa a'!M62+'Satkhira a'!M62+'Khulna a'!M62+'Bagerhat a'!M62+'Magura a'!M62+'T9'!H68+'T10'!H68+'T11'!H68+'T12'!H68</f>
        <v>0</v>
      </c>
      <c r="I68" s="10">
        <f t="shared" si="1"/>
        <v>0</v>
      </c>
      <c r="J68" s="20">
        <f>'Jessore a'!O62+'Jhikorgacha a'!O62+'Narail a'!O62+'Kalaroa a'!O62+'Satkhira a'!O62+'Khulna a'!O62+'Bagerhat a'!O62+'Magura a'!O62+'T9'!J68+'T10'!J68+'T11'!J68+'T12'!J68</f>
        <v>0</v>
      </c>
      <c r="K68" s="10">
        <f t="shared" si="2"/>
        <v>0</v>
      </c>
      <c r="L68" s="26">
        <f t="shared" si="3"/>
        <v>0</v>
      </c>
      <c r="M68" s="42">
        <f t="shared" si="4"/>
        <v>0</v>
      </c>
      <c r="N68" s="20">
        <f>'Jessore a'!S62+'Jhikorgacha a'!S62+'Narail a'!S62+'Kalaroa a'!S62+'Satkhira a'!S62+'Khulna a'!S62+'Bagerhat a'!S62+'Magura a'!S62+'T9'!N68+'T10'!N68+'T11'!N68+'T12'!N68</f>
        <v>0</v>
      </c>
      <c r="O68" s="10">
        <f t="shared" si="5"/>
        <v>0</v>
      </c>
      <c r="P68" s="20">
        <f>'Jessore a'!U62+'Jhikorgacha a'!U62+'Narail a'!U62+'Kalaroa a'!U62+'Satkhira a'!U62+'Khulna a'!U62+'Bagerhat a'!U62+'Magura a'!U62+'T9'!P68+'T10'!P68+'T11'!P68+'T12'!P68</f>
        <v>0</v>
      </c>
      <c r="Q68" s="10">
        <f t="shared" si="6"/>
        <v>0</v>
      </c>
      <c r="R68" s="20">
        <f>'Jessore a'!W62+'Jhikorgacha a'!W62+'Narail a'!W62+'Kalaroa a'!W62+'Satkhira a'!W62+'Khulna a'!W62+'Bagerhat a'!W62+'Magura a'!W62+'T9'!R68+'T10'!R68+'T11'!R68+'T12'!R68</f>
        <v>0</v>
      </c>
      <c r="S68" s="10">
        <f t="shared" si="7"/>
        <v>0</v>
      </c>
      <c r="T68" s="26">
        <f t="shared" si="8"/>
        <v>0</v>
      </c>
      <c r="U68" s="42">
        <f t="shared" si="9"/>
        <v>0</v>
      </c>
      <c r="V68" s="20">
        <f>'Jessore a'!AA62+'Jhikorgacha a'!AA62+'Narail a'!AA62+'Kalaroa a'!AA62+'Satkhira a'!AA62+'Khulna a'!AA62+'Bagerhat a'!AA62+'Magura a'!AA62+'T9'!V68+'T10'!V68+'T11'!V68+'T12'!V68</f>
        <v>0</v>
      </c>
      <c r="W68" s="10">
        <f t="shared" si="10"/>
        <v>0</v>
      </c>
      <c r="X68" s="20">
        <f>'Jessore a'!AC62+'Jhikorgacha a'!AC62+'Narail a'!AC62+'Kalaroa a'!AC62+'Satkhira a'!AC62+'Khulna a'!AC62+'Bagerhat a'!AC62+'Magura a'!AC62+'T9'!X68+'T10'!X68+'T11'!X68+'T12'!X68</f>
        <v>0</v>
      </c>
      <c r="Y68" s="10">
        <f t="shared" si="11"/>
        <v>0</v>
      </c>
      <c r="Z68" s="20">
        <f>'Jessore a'!AE62+'Jhikorgacha a'!AE62+'Narail a'!AE62+'Kalaroa a'!AE62+'Satkhira a'!AE62+'Khulna a'!AE62+'Bagerhat a'!AE62+'Magura a'!AE62+'T9'!Z68+'T10'!Z68+'T11'!Z68+'T12'!Z68</f>
        <v>0</v>
      </c>
      <c r="AA68" s="10">
        <f t="shared" si="12"/>
        <v>0</v>
      </c>
      <c r="AB68" s="26">
        <f t="shared" si="13"/>
        <v>0</v>
      </c>
      <c r="AC68" s="42">
        <f t="shared" si="14"/>
        <v>0</v>
      </c>
      <c r="AD68" s="20">
        <f>'Jessore a'!AI62+'Jhikorgacha a'!AI62+'Narail a'!AI62+'Kalaroa a'!AI62+'Satkhira a'!AI62+'Khulna a'!AI62+'Bagerhat a'!AI62+'Magura a'!AI62+'T9'!AD68+'T10'!AD68+'T11'!AD68+'T12'!AD68</f>
        <v>0</v>
      </c>
      <c r="AE68" s="10">
        <f t="shared" si="15"/>
        <v>0</v>
      </c>
      <c r="AF68" s="20">
        <f>'Jessore a'!AK62+'Jhikorgacha a'!AK62+'Narail a'!AK62+'Kalaroa a'!AK62+'Satkhira a'!AK62+'Khulna a'!AK62+'Bagerhat a'!AK62+'Magura a'!AK62+'T9'!AF68+'T10'!AF68+'T11'!AF68+'T12'!AF68</f>
        <v>0</v>
      </c>
      <c r="AG68" s="10">
        <f t="shared" si="16"/>
        <v>0</v>
      </c>
      <c r="AH68" s="20">
        <f>'Jessore a'!AM62+'Jhikorgacha a'!AM62+'Narail a'!AM62+'Kalaroa a'!AM62+'Satkhira a'!AM62+'Khulna a'!AM62+'Bagerhat a'!AM62+'Magura a'!AM62+'T9'!AH68+'T10'!AH68+'T11'!AH68+'T12'!AH68</f>
        <v>0</v>
      </c>
      <c r="AI68" s="10">
        <f t="shared" si="17"/>
        <v>0</v>
      </c>
      <c r="AJ68" s="26">
        <f t="shared" si="18"/>
        <v>0</v>
      </c>
      <c r="AK68" s="42">
        <f t="shared" si="19"/>
        <v>0</v>
      </c>
      <c r="AL68" s="26">
        <f t="shared" si="20"/>
        <v>0</v>
      </c>
      <c r="AM68" s="42">
        <f t="shared" si="21"/>
        <v>0</v>
      </c>
    </row>
    <row r="69" spans="1:39" s="15" customFormat="1" ht="19.5" customHeight="1">
      <c r="A69" s="13">
        <v>59</v>
      </c>
      <c r="B69" s="9" t="s">
        <v>117</v>
      </c>
      <c r="C69" s="13" t="s">
        <v>61</v>
      </c>
      <c r="D69" s="36">
        <v>50</v>
      </c>
      <c r="E69" s="11">
        <v>70</v>
      </c>
      <c r="F69" s="20">
        <f>'Jessore a'!K63+'Jhikorgacha a'!K63+'Narail a'!K63+'Kalaroa a'!K63+'Satkhira a'!K63+'Khulna a'!K63+'Bagerhat a'!K63+'Magura a'!K63+'T9'!F69+'T10'!F69+'T11'!F69+'T12'!F69</f>
        <v>2950</v>
      </c>
      <c r="G69" s="10">
        <f t="shared" si="0"/>
        <v>0.20649999999999999</v>
      </c>
      <c r="H69" s="20">
        <f>'Jessore a'!M63+'Jhikorgacha a'!M63+'Narail a'!M63+'Kalaroa a'!M63+'Satkhira a'!M63+'Khulna a'!M63+'Bagerhat a'!M63+'Magura a'!M63+'T9'!H69+'T10'!H69+'T11'!H69+'T12'!H69</f>
        <v>2120</v>
      </c>
      <c r="I69" s="10">
        <f t="shared" si="1"/>
        <v>0.1484</v>
      </c>
      <c r="J69" s="20">
        <f>'Jessore a'!O63+'Jhikorgacha a'!O63+'Narail a'!O63+'Kalaroa a'!O63+'Satkhira a'!O63+'Khulna a'!O63+'Bagerhat a'!O63+'Magura a'!O63+'T9'!J69+'T10'!J69+'T11'!J69+'T12'!J69</f>
        <v>1510</v>
      </c>
      <c r="K69" s="10">
        <f t="shared" si="2"/>
        <v>0.1057</v>
      </c>
      <c r="L69" s="26">
        <f t="shared" si="3"/>
        <v>6580</v>
      </c>
      <c r="M69" s="42">
        <f t="shared" si="4"/>
        <v>0.46060000000000001</v>
      </c>
      <c r="N69" s="20">
        <f>'Jessore a'!S63+'Jhikorgacha a'!S63+'Narail a'!S63+'Kalaroa a'!S63+'Satkhira a'!S63+'Khulna a'!S63+'Bagerhat a'!S63+'Magura a'!S63+'T9'!N69+'T10'!N69+'T11'!N69+'T12'!N69</f>
        <v>890</v>
      </c>
      <c r="O69" s="10">
        <f t="shared" si="5"/>
        <v>6.2300000000000001E-2</v>
      </c>
      <c r="P69" s="20">
        <f>'Jessore a'!U63+'Jhikorgacha a'!U63+'Narail a'!U63+'Kalaroa a'!U63+'Satkhira a'!U63+'Khulna a'!U63+'Bagerhat a'!U63+'Magura a'!U63+'T9'!P69+'T10'!P69+'T11'!P69+'T12'!P69</f>
        <v>494</v>
      </c>
      <c r="Q69" s="10">
        <f t="shared" si="6"/>
        <v>3.458E-2</v>
      </c>
      <c r="R69" s="20">
        <f>'Jessore a'!W63+'Jhikorgacha a'!W63+'Narail a'!W63+'Kalaroa a'!W63+'Satkhira a'!W63+'Khulna a'!W63+'Bagerhat a'!W63+'Magura a'!W63+'T9'!R69+'T10'!R69+'T11'!R69+'T12'!R69</f>
        <v>1140</v>
      </c>
      <c r="S69" s="10">
        <f t="shared" si="7"/>
        <v>7.9799999999999996E-2</v>
      </c>
      <c r="T69" s="26">
        <f t="shared" si="8"/>
        <v>2524</v>
      </c>
      <c r="U69" s="42">
        <f t="shared" si="9"/>
        <v>0.17668</v>
      </c>
      <c r="V69" s="20">
        <f>'Jessore a'!AA63+'Jhikorgacha a'!AA63+'Narail a'!AA63+'Kalaroa a'!AA63+'Satkhira a'!AA63+'Khulna a'!AA63+'Bagerhat a'!AA63+'Magura a'!AA63+'T9'!V69+'T10'!V69+'T11'!V69+'T12'!V69</f>
        <v>510</v>
      </c>
      <c r="W69" s="10">
        <f t="shared" si="10"/>
        <v>3.5700000000000003E-2</v>
      </c>
      <c r="X69" s="20">
        <f>'Jessore a'!AC63+'Jhikorgacha a'!AC63+'Narail a'!AC63+'Kalaroa a'!AC63+'Satkhira a'!AC63+'Khulna a'!AC63+'Bagerhat a'!AC63+'Magura a'!AC63+'T9'!X69+'T10'!X69+'T11'!X69+'T12'!X69</f>
        <v>840</v>
      </c>
      <c r="Y69" s="10">
        <f t="shared" si="11"/>
        <v>5.8799999999999998E-2</v>
      </c>
      <c r="Z69" s="20">
        <f>'Jessore a'!AE63+'Jhikorgacha a'!AE63+'Narail a'!AE63+'Kalaroa a'!AE63+'Satkhira a'!AE63+'Khulna a'!AE63+'Bagerhat a'!AE63+'Magura a'!AE63+'T9'!Z69+'T10'!Z69+'T11'!Z69+'T12'!Z69</f>
        <v>1034</v>
      </c>
      <c r="AA69" s="10">
        <f t="shared" si="12"/>
        <v>7.238E-2</v>
      </c>
      <c r="AB69" s="26">
        <f t="shared" si="13"/>
        <v>2384</v>
      </c>
      <c r="AC69" s="42">
        <f t="shared" si="14"/>
        <v>0.16688</v>
      </c>
      <c r="AD69" s="20">
        <f>'Jessore a'!AI63+'Jhikorgacha a'!AI63+'Narail a'!AI63+'Kalaroa a'!AI63+'Satkhira a'!AI63+'Khulna a'!AI63+'Bagerhat a'!AI63+'Magura a'!AI63+'T9'!AD69+'T10'!AD69+'T11'!AD69+'T12'!AD69</f>
        <v>510</v>
      </c>
      <c r="AE69" s="10">
        <f t="shared" si="15"/>
        <v>3.5700000000000003E-2</v>
      </c>
      <c r="AF69" s="20">
        <f>'Jessore a'!AK63+'Jhikorgacha a'!AK63+'Narail a'!AK63+'Kalaroa a'!AK63+'Satkhira a'!AK63+'Khulna a'!AK63+'Bagerhat a'!AK63+'Magura a'!AK63+'T9'!AF69+'T10'!AF69+'T11'!AF69+'T12'!AF69</f>
        <v>850</v>
      </c>
      <c r="AG69" s="10">
        <f t="shared" si="16"/>
        <v>5.9499999999999997E-2</v>
      </c>
      <c r="AH69" s="20">
        <f>'Jessore a'!AM63+'Jhikorgacha a'!AM63+'Narail a'!AM63+'Kalaroa a'!AM63+'Satkhira a'!AM63+'Khulna a'!AM63+'Bagerhat a'!AM63+'Magura a'!AM63+'T9'!AH69+'T10'!AH69+'T11'!AH69+'T12'!AH69</f>
        <v>300</v>
      </c>
      <c r="AI69" s="10">
        <f t="shared" si="17"/>
        <v>2.1000000000000001E-2</v>
      </c>
      <c r="AJ69" s="26">
        <f t="shared" si="18"/>
        <v>1660</v>
      </c>
      <c r="AK69" s="42">
        <f t="shared" si="19"/>
        <v>0.11620000000000001</v>
      </c>
      <c r="AL69" s="26">
        <f t="shared" si="20"/>
        <v>13148</v>
      </c>
      <c r="AM69" s="42">
        <f t="shared" si="21"/>
        <v>0.92036000000000007</v>
      </c>
    </row>
    <row r="70" spans="1:39" s="15" customFormat="1" ht="19.5" customHeight="1">
      <c r="A70" s="13">
        <v>60</v>
      </c>
      <c r="B70" s="9" t="s">
        <v>117</v>
      </c>
      <c r="C70" s="13" t="s">
        <v>62</v>
      </c>
      <c r="D70" s="36">
        <v>100</v>
      </c>
      <c r="E70" s="11">
        <v>130</v>
      </c>
      <c r="F70" s="20">
        <f>'Jessore a'!K64+'Jhikorgacha a'!K64+'Narail a'!K64+'Kalaroa a'!K64+'Satkhira a'!K64+'Khulna a'!K64+'Bagerhat a'!K64+'Magura a'!K64+'T9'!F70+'T10'!F70+'T11'!F70+'T12'!F70</f>
        <v>2140</v>
      </c>
      <c r="G70" s="10">
        <f t="shared" si="0"/>
        <v>0.2782</v>
      </c>
      <c r="H70" s="20">
        <f>'Jessore a'!M64+'Jhikorgacha a'!M64+'Narail a'!M64+'Kalaroa a'!M64+'Satkhira a'!M64+'Khulna a'!M64+'Bagerhat a'!M64+'Magura a'!M64+'T9'!H70+'T10'!H70+'T11'!H70+'T12'!H70</f>
        <v>2780</v>
      </c>
      <c r="I70" s="10">
        <f t="shared" si="1"/>
        <v>0.3614</v>
      </c>
      <c r="J70" s="20">
        <f>'Jessore a'!O64+'Jhikorgacha a'!O64+'Narail a'!O64+'Kalaroa a'!O64+'Satkhira a'!O64+'Khulna a'!O64+'Bagerhat a'!O64+'Magura a'!O64+'T9'!J70+'T10'!J70+'T11'!J70+'T12'!J70</f>
        <v>2520</v>
      </c>
      <c r="K70" s="10">
        <f t="shared" si="2"/>
        <v>0.3276</v>
      </c>
      <c r="L70" s="26">
        <f t="shared" si="3"/>
        <v>7440</v>
      </c>
      <c r="M70" s="42">
        <f t="shared" si="4"/>
        <v>0.96719999999999995</v>
      </c>
      <c r="N70" s="20">
        <f>'Jessore a'!S64+'Jhikorgacha a'!S64+'Narail a'!S64+'Kalaroa a'!S64+'Satkhira a'!S64+'Khulna a'!S64+'Bagerhat a'!S64+'Magura a'!S64+'T9'!N70+'T10'!N70+'T11'!N70+'T12'!N70</f>
        <v>780</v>
      </c>
      <c r="O70" s="10">
        <f t="shared" si="5"/>
        <v>0.1014</v>
      </c>
      <c r="P70" s="20">
        <f>'Jessore a'!U64+'Jhikorgacha a'!U64+'Narail a'!U64+'Kalaroa a'!U64+'Satkhira a'!U64+'Khulna a'!U64+'Bagerhat a'!U64+'Magura a'!U64+'T9'!P70+'T10'!P70+'T11'!P70+'T12'!P70</f>
        <v>1085</v>
      </c>
      <c r="Q70" s="10">
        <f t="shared" si="6"/>
        <v>0.14105000000000001</v>
      </c>
      <c r="R70" s="20">
        <f>'Jessore a'!W64+'Jhikorgacha a'!W64+'Narail a'!W64+'Kalaroa a'!W64+'Satkhira a'!W64+'Khulna a'!W64+'Bagerhat a'!W64+'Magura a'!W64+'T9'!R70+'T10'!R70+'T11'!R70+'T12'!R70</f>
        <v>1400</v>
      </c>
      <c r="S70" s="10">
        <f t="shared" si="7"/>
        <v>0.182</v>
      </c>
      <c r="T70" s="26">
        <f t="shared" si="8"/>
        <v>3265</v>
      </c>
      <c r="U70" s="42">
        <f t="shared" si="9"/>
        <v>0.42444999999999999</v>
      </c>
      <c r="V70" s="20">
        <f>'Jessore a'!AA64+'Jhikorgacha a'!AA64+'Narail a'!AA64+'Kalaroa a'!AA64+'Satkhira a'!AA64+'Khulna a'!AA64+'Bagerhat a'!AA64+'Magura a'!AA64+'T9'!V70+'T10'!V70+'T11'!V70+'T12'!V70</f>
        <v>660</v>
      </c>
      <c r="W70" s="10">
        <f t="shared" si="10"/>
        <v>8.5800000000000001E-2</v>
      </c>
      <c r="X70" s="20">
        <f>'Jessore a'!AC64+'Jhikorgacha a'!AC64+'Narail a'!AC64+'Kalaroa a'!AC64+'Satkhira a'!AC64+'Khulna a'!AC64+'Bagerhat a'!AC64+'Magura a'!AC64+'T9'!X70+'T10'!X70+'T11'!X70+'T12'!X70</f>
        <v>880</v>
      </c>
      <c r="Y70" s="10">
        <f t="shared" si="11"/>
        <v>0.1144</v>
      </c>
      <c r="Z70" s="20">
        <f>'Jessore a'!AE64+'Jhikorgacha a'!AE64+'Narail a'!AE64+'Kalaroa a'!AE64+'Satkhira a'!AE64+'Khulna a'!AE64+'Bagerhat a'!AE64+'Magura a'!AE64+'T9'!Z70+'T10'!Z70+'T11'!Z70+'T12'!Z70</f>
        <v>1323</v>
      </c>
      <c r="AA70" s="10">
        <f t="shared" si="12"/>
        <v>0.17199</v>
      </c>
      <c r="AB70" s="26">
        <f t="shared" si="13"/>
        <v>2863</v>
      </c>
      <c r="AC70" s="42">
        <f t="shared" si="14"/>
        <v>0.37219000000000002</v>
      </c>
      <c r="AD70" s="20">
        <f>'Jessore a'!AI64+'Jhikorgacha a'!AI64+'Narail a'!AI64+'Kalaroa a'!AI64+'Satkhira a'!AI64+'Khulna a'!AI64+'Bagerhat a'!AI64+'Magura a'!AI64+'T9'!AD70+'T10'!AD70+'T11'!AD70+'T12'!AD70</f>
        <v>1600</v>
      </c>
      <c r="AE70" s="10">
        <f t="shared" si="15"/>
        <v>0.20799999999999999</v>
      </c>
      <c r="AF70" s="20">
        <f>'Jessore a'!AK64+'Jhikorgacha a'!AK64+'Narail a'!AK64+'Kalaroa a'!AK64+'Satkhira a'!AK64+'Khulna a'!AK64+'Bagerhat a'!AK64+'Magura a'!AK64+'T9'!AF70+'T10'!AF70+'T11'!AF70+'T12'!AF70</f>
        <v>1060</v>
      </c>
      <c r="AG70" s="10">
        <f t="shared" si="16"/>
        <v>0.13780000000000001</v>
      </c>
      <c r="AH70" s="20">
        <f>'Jessore a'!AM64+'Jhikorgacha a'!AM64+'Narail a'!AM64+'Kalaroa a'!AM64+'Satkhira a'!AM64+'Khulna a'!AM64+'Bagerhat a'!AM64+'Magura a'!AM64+'T9'!AH70+'T10'!AH70+'T11'!AH70+'T12'!AH70</f>
        <v>940</v>
      </c>
      <c r="AI70" s="10">
        <f t="shared" si="17"/>
        <v>0.1222</v>
      </c>
      <c r="AJ70" s="26">
        <f t="shared" si="18"/>
        <v>3600</v>
      </c>
      <c r="AK70" s="42">
        <f t="shared" si="19"/>
        <v>0.46799999999999997</v>
      </c>
      <c r="AL70" s="26">
        <f t="shared" si="20"/>
        <v>17168</v>
      </c>
      <c r="AM70" s="42">
        <f t="shared" si="21"/>
        <v>2.23184</v>
      </c>
    </row>
    <row r="71" spans="1:39" s="15" customFormat="1" ht="19.5" customHeight="1">
      <c r="A71" s="31">
        <v>61</v>
      </c>
      <c r="B71" s="9" t="s">
        <v>117</v>
      </c>
      <c r="C71" s="13" t="s">
        <v>63</v>
      </c>
      <c r="D71" s="36">
        <v>500</v>
      </c>
      <c r="E71" s="11">
        <v>620</v>
      </c>
      <c r="F71" s="20">
        <f>'Jessore a'!K65+'Jhikorgacha a'!K65+'Narail a'!K65+'Kalaroa a'!K65+'Satkhira a'!K65+'Khulna a'!K65+'Bagerhat a'!K65+'Magura a'!K65+'T9'!F71+'T10'!F71+'T11'!F71+'T12'!F71</f>
        <v>380</v>
      </c>
      <c r="G71" s="10">
        <f t="shared" si="0"/>
        <v>0.2356</v>
      </c>
      <c r="H71" s="20">
        <f>'Jessore a'!M65+'Jhikorgacha a'!M65+'Narail a'!M65+'Kalaroa a'!M65+'Satkhira a'!M65+'Khulna a'!M65+'Bagerhat a'!M65+'Magura a'!M65+'T9'!H71+'T10'!H71+'T11'!H71+'T12'!H71</f>
        <v>340</v>
      </c>
      <c r="I71" s="10">
        <f t="shared" si="1"/>
        <v>0.21079999999999999</v>
      </c>
      <c r="J71" s="20">
        <f>'Jessore a'!O65+'Jhikorgacha a'!O65+'Narail a'!O65+'Kalaroa a'!O65+'Satkhira a'!O65+'Khulna a'!O65+'Bagerhat a'!O65+'Magura a'!O65+'T9'!J71+'T10'!J71+'T11'!J71+'T12'!J71</f>
        <v>260</v>
      </c>
      <c r="K71" s="10">
        <f t="shared" si="2"/>
        <v>0.16120000000000001</v>
      </c>
      <c r="L71" s="26">
        <f t="shared" si="3"/>
        <v>980</v>
      </c>
      <c r="M71" s="42">
        <f t="shared" si="4"/>
        <v>0.60760000000000003</v>
      </c>
      <c r="N71" s="20">
        <f>'Jessore a'!S65+'Jhikorgacha a'!S65+'Narail a'!S65+'Kalaroa a'!S65+'Satkhira a'!S65+'Khulna a'!S65+'Bagerhat a'!S65+'Magura a'!S65+'T9'!N71+'T10'!N71+'T11'!N71+'T12'!N71</f>
        <v>30</v>
      </c>
      <c r="O71" s="10">
        <f t="shared" si="5"/>
        <v>1.8599999999999998E-2</v>
      </c>
      <c r="P71" s="20">
        <f>'Jessore a'!U65+'Jhikorgacha a'!U65+'Narail a'!U65+'Kalaroa a'!U65+'Satkhira a'!U65+'Khulna a'!U65+'Bagerhat a'!U65+'Magura a'!U65+'T9'!P71+'T10'!P71+'T11'!P71+'T12'!P71</f>
        <v>46</v>
      </c>
      <c r="Q71" s="10">
        <f t="shared" si="6"/>
        <v>2.852E-2</v>
      </c>
      <c r="R71" s="20">
        <f>'Jessore a'!W65+'Jhikorgacha a'!W65+'Narail a'!W65+'Kalaroa a'!W65+'Satkhira a'!W65+'Khulna a'!W65+'Bagerhat a'!W65+'Magura a'!W65+'T9'!R71+'T10'!R71+'T11'!R71+'T12'!R71</f>
        <v>108</v>
      </c>
      <c r="S71" s="10">
        <f t="shared" si="7"/>
        <v>6.6960000000000006E-2</v>
      </c>
      <c r="T71" s="26">
        <f t="shared" si="8"/>
        <v>184</v>
      </c>
      <c r="U71" s="42">
        <f t="shared" si="9"/>
        <v>0.11408</v>
      </c>
      <c r="V71" s="20">
        <f>'Jessore a'!AA65+'Jhikorgacha a'!AA65+'Narail a'!AA65+'Kalaroa a'!AA65+'Satkhira a'!AA65+'Khulna a'!AA65+'Bagerhat a'!AA65+'Magura a'!AA65+'T9'!V71+'T10'!V71+'T11'!V71+'T12'!V71</f>
        <v>26</v>
      </c>
      <c r="W71" s="10">
        <f t="shared" si="10"/>
        <v>1.6119999999999999E-2</v>
      </c>
      <c r="X71" s="20">
        <f>'Jessore a'!AC65+'Jhikorgacha a'!AC65+'Narail a'!AC65+'Kalaroa a'!AC65+'Satkhira a'!AC65+'Khulna a'!AC65+'Bagerhat a'!AC65+'Magura a'!AC65+'T9'!X71+'T10'!X71+'T11'!X71+'T12'!X71</f>
        <v>270</v>
      </c>
      <c r="Y71" s="10">
        <f t="shared" si="11"/>
        <v>0.16739999999999999</v>
      </c>
      <c r="Z71" s="20">
        <f>'Jessore a'!AE65+'Jhikorgacha a'!AE65+'Narail a'!AE65+'Kalaroa a'!AE65+'Satkhira a'!AE65+'Khulna a'!AE65+'Bagerhat a'!AE65+'Magura a'!AE65+'T9'!Z71+'T10'!Z71+'T11'!Z71+'T12'!Z71</f>
        <v>208</v>
      </c>
      <c r="AA71" s="10">
        <f t="shared" si="12"/>
        <v>0.12895999999999999</v>
      </c>
      <c r="AB71" s="26">
        <f t="shared" si="13"/>
        <v>504</v>
      </c>
      <c r="AC71" s="42">
        <f t="shared" si="14"/>
        <v>0.31247999999999998</v>
      </c>
      <c r="AD71" s="20">
        <f>'Jessore a'!AI65+'Jhikorgacha a'!AI65+'Narail a'!AI65+'Kalaroa a'!AI65+'Satkhira a'!AI65+'Khulna a'!AI65+'Bagerhat a'!AI65+'Magura a'!AI65+'T9'!AD71+'T10'!AD71+'T11'!AD71+'T12'!AD71</f>
        <v>158</v>
      </c>
      <c r="AE71" s="10">
        <f t="shared" si="15"/>
        <v>9.7960000000000005E-2</v>
      </c>
      <c r="AF71" s="20">
        <f>'Jessore a'!AK65+'Jhikorgacha a'!AK65+'Narail a'!AK65+'Kalaroa a'!AK65+'Satkhira a'!AK65+'Khulna a'!AK65+'Bagerhat a'!AK65+'Magura a'!AK65+'T9'!AF71+'T10'!AF71+'T11'!AF71+'T12'!AF71</f>
        <v>26</v>
      </c>
      <c r="AG71" s="10">
        <f t="shared" si="16"/>
        <v>1.6119999999999999E-2</v>
      </c>
      <c r="AH71" s="20">
        <f>'Jessore a'!AM65+'Jhikorgacha a'!AM65+'Narail a'!AM65+'Kalaroa a'!AM65+'Satkhira a'!AM65+'Khulna a'!AM65+'Bagerhat a'!AM65+'Magura a'!AM65+'T9'!AH71+'T10'!AH71+'T11'!AH71+'T12'!AH71</f>
        <v>104</v>
      </c>
      <c r="AI71" s="10">
        <f t="shared" si="17"/>
        <v>6.4479999999999996E-2</v>
      </c>
      <c r="AJ71" s="26">
        <f t="shared" si="18"/>
        <v>288</v>
      </c>
      <c r="AK71" s="42">
        <f t="shared" si="19"/>
        <v>0.17856</v>
      </c>
      <c r="AL71" s="26">
        <f t="shared" si="20"/>
        <v>1956</v>
      </c>
      <c r="AM71" s="42">
        <f t="shared" si="21"/>
        <v>1.21272</v>
      </c>
    </row>
    <row r="72" spans="1:39" s="15" customFormat="1" ht="19.5" customHeight="1">
      <c r="A72" s="13">
        <v>62</v>
      </c>
      <c r="B72" s="9" t="s">
        <v>118</v>
      </c>
      <c r="C72" s="13" t="s">
        <v>64</v>
      </c>
      <c r="D72" s="36">
        <v>50</v>
      </c>
      <c r="E72" s="11">
        <v>60</v>
      </c>
      <c r="F72" s="20">
        <f>'Jessore a'!K66+'Jhikorgacha a'!K66+'Narail a'!K66+'Kalaroa a'!K66+'Satkhira a'!K66+'Khulna a'!K66+'Bagerhat a'!K66+'Magura a'!K66+'T9'!F72+'T10'!F72+'T11'!F72+'T12'!F72</f>
        <v>580</v>
      </c>
      <c r="G72" s="10">
        <f t="shared" si="0"/>
        <v>3.4799999999999998E-2</v>
      </c>
      <c r="H72" s="20">
        <f>'Jessore a'!M66+'Jhikorgacha a'!M66+'Narail a'!M66+'Kalaroa a'!M66+'Satkhira a'!M66+'Khulna a'!M66+'Bagerhat a'!M66+'Magura a'!M66+'T9'!H72+'T10'!H72+'T11'!H72+'T12'!H72</f>
        <v>200</v>
      </c>
      <c r="I72" s="10">
        <f t="shared" si="1"/>
        <v>1.2E-2</v>
      </c>
      <c r="J72" s="20">
        <f>'Jessore a'!O66+'Jhikorgacha a'!O66+'Narail a'!O66+'Kalaroa a'!O66+'Satkhira a'!O66+'Khulna a'!O66+'Bagerhat a'!O66+'Magura a'!O66+'T9'!J72+'T10'!J72+'T11'!J72+'T12'!J72</f>
        <v>380</v>
      </c>
      <c r="K72" s="10">
        <f t="shared" si="2"/>
        <v>2.2800000000000001E-2</v>
      </c>
      <c r="L72" s="26">
        <f t="shared" si="3"/>
        <v>1160</v>
      </c>
      <c r="M72" s="42">
        <f t="shared" si="4"/>
        <v>6.9599999999999995E-2</v>
      </c>
      <c r="N72" s="20">
        <f>'Jessore a'!S66+'Jhikorgacha a'!S66+'Narail a'!S66+'Kalaroa a'!S66+'Satkhira a'!S66+'Khulna a'!S66+'Bagerhat a'!S66+'Magura a'!S66+'T9'!N72+'T10'!N72+'T11'!N72+'T12'!N72</f>
        <v>80</v>
      </c>
      <c r="O72" s="10">
        <f t="shared" si="5"/>
        <v>4.7999999999999996E-3</v>
      </c>
      <c r="P72" s="20">
        <f>'Jessore a'!U66+'Jhikorgacha a'!U66+'Narail a'!U66+'Kalaroa a'!U66+'Satkhira a'!U66+'Khulna a'!U66+'Bagerhat a'!U66+'Magura a'!U66+'T9'!P72+'T10'!P72+'T11'!P72+'T12'!P72</f>
        <v>375</v>
      </c>
      <c r="Q72" s="10">
        <f t="shared" si="6"/>
        <v>2.2499999999999999E-2</v>
      </c>
      <c r="R72" s="20">
        <f>'Jessore a'!W66+'Jhikorgacha a'!W66+'Narail a'!W66+'Kalaroa a'!W66+'Satkhira a'!W66+'Khulna a'!W66+'Bagerhat a'!W66+'Magura a'!W66+'T9'!R72+'T10'!R72+'T11'!R72+'T12'!R72</f>
        <v>400</v>
      </c>
      <c r="S72" s="10">
        <f t="shared" si="7"/>
        <v>2.4E-2</v>
      </c>
      <c r="T72" s="26">
        <f t="shared" si="8"/>
        <v>855</v>
      </c>
      <c r="U72" s="42">
        <f t="shared" si="9"/>
        <v>5.1299999999999998E-2</v>
      </c>
      <c r="V72" s="20">
        <f>'Jessore a'!AA66+'Jhikorgacha a'!AA66+'Narail a'!AA66+'Kalaroa a'!AA66+'Satkhira a'!AA66+'Khulna a'!AA66+'Bagerhat a'!AA66+'Magura a'!AA66+'T9'!V72+'T10'!V72+'T11'!V72+'T12'!V72</f>
        <v>0</v>
      </c>
      <c r="W72" s="10">
        <f t="shared" si="10"/>
        <v>0</v>
      </c>
      <c r="X72" s="20">
        <f>'Jessore a'!AC66+'Jhikorgacha a'!AC66+'Narail a'!AC66+'Kalaroa a'!AC66+'Satkhira a'!AC66+'Khulna a'!AC66+'Bagerhat a'!AC66+'Magura a'!AC66+'T9'!X72+'T10'!X72+'T11'!X72+'T12'!X72</f>
        <v>800</v>
      </c>
      <c r="Y72" s="10">
        <f t="shared" si="11"/>
        <v>4.8000000000000001E-2</v>
      </c>
      <c r="Z72" s="20">
        <f>'Jessore a'!AE66+'Jhikorgacha a'!AE66+'Narail a'!AE66+'Kalaroa a'!AE66+'Satkhira a'!AE66+'Khulna a'!AE66+'Bagerhat a'!AE66+'Magura a'!AE66+'T9'!Z72+'T10'!Z72+'T11'!Z72+'T12'!Z72</f>
        <v>50</v>
      </c>
      <c r="AA72" s="10">
        <f t="shared" si="12"/>
        <v>3.0000000000000001E-3</v>
      </c>
      <c r="AB72" s="26">
        <f t="shared" si="13"/>
        <v>850</v>
      </c>
      <c r="AC72" s="42">
        <f t="shared" si="14"/>
        <v>5.1000000000000004E-2</v>
      </c>
      <c r="AD72" s="20">
        <f>'Jessore a'!AI66+'Jhikorgacha a'!AI66+'Narail a'!AI66+'Kalaroa a'!AI66+'Satkhira a'!AI66+'Khulna a'!AI66+'Bagerhat a'!AI66+'Magura a'!AI66+'T9'!AD72+'T10'!AD72+'T11'!AD72+'T12'!AD72</f>
        <v>100</v>
      </c>
      <c r="AE72" s="10">
        <f t="shared" si="15"/>
        <v>6.0000000000000001E-3</v>
      </c>
      <c r="AF72" s="20">
        <f>'Jessore a'!AK66+'Jhikorgacha a'!AK66+'Narail a'!AK66+'Kalaroa a'!AK66+'Satkhira a'!AK66+'Khulna a'!AK66+'Bagerhat a'!AK66+'Magura a'!AK66+'T9'!AF72+'T10'!AF72+'T11'!AF72+'T12'!AF72</f>
        <v>50</v>
      </c>
      <c r="AG72" s="10">
        <f t="shared" si="16"/>
        <v>3.0000000000000001E-3</v>
      </c>
      <c r="AH72" s="20">
        <f>'Jessore a'!AM66+'Jhikorgacha a'!AM66+'Narail a'!AM66+'Kalaroa a'!AM66+'Satkhira a'!AM66+'Khulna a'!AM66+'Bagerhat a'!AM66+'Magura a'!AM66+'T9'!AH72+'T10'!AH72+'T11'!AH72+'T12'!AH72</f>
        <v>100</v>
      </c>
      <c r="AI72" s="10">
        <f t="shared" si="17"/>
        <v>6.0000000000000001E-3</v>
      </c>
      <c r="AJ72" s="26">
        <f t="shared" si="18"/>
        <v>250</v>
      </c>
      <c r="AK72" s="42">
        <f t="shared" si="19"/>
        <v>1.5000000000000001E-2</v>
      </c>
      <c r="AL72" s="26">
        <f t="shared" si="20"/>
        <v>3115</v>
      </c>
      <c r="AM72" s="42">
        <f t="shared" si="21"/>
        <v>0.18690000000000001</v>
      </c>
    </row>
    <row r="73" spans="1:39" s="15" customFormat="1" ht="19.5" customHeight="1">
      <c r="A73" s="13">
        <v>63</v>
      </c>
      <c r="B73" s="9" t="s">
        <v>118</v>
      </c>
      <c r="C73" s="13" t="s">
        <v>65</v>
      </c>
      <c r="D73" s="36">
        <v>100</v>
      </c>
      <c r="E73" s="11">
        <v>110</v>
      </c>
      <c r="F73" s="20">
        <f>'Jessore a'!K67+'Jhikorgacha a'!K67+'Narail a'!K67+'Kalaroa a'!K67+'Satkhira a'!K67+'Khulna a'!K67+'Bagerhat a'!K67+'Magura a'!K67+'T9'!F73+'T10'!F73+'T11'!F73+'T12'!F73</f>
        <v>980</v>
      </c>
      <c r="G73" s="10">
        <f t="shared" si="0"/>
        <v>0.10780000000000001</v>
      </c>
      <c r="H73" s="20">
        <f>'Jessore a'!M67+'Jhikorgacha a'!M67+'Narail a'!M67+'Kalaroa a'!M67+'Satkhira a'!M67+'Khulna a'!M67+'Bagerhat a'!M67+'Magura a'!M67+'T9'!H73+'T10'!H73+'T11'!H73+'T12'!H73</f>
        <v>770</v>
      </c>
      <c r="I73" s="10">
        <f t="shared" si="1"/>
        <v>8.4699999999999998E-2</v>
      </c>
      <c r="J73" s="20">
        <f>'Jessore a'!O67+'Jhikorgacha a'!O67+'Narail a'!O67+'Kalaroa a'!O67+'Satkhira a'!O67+'Khulna a'!O67+'Bagerhat a'!O67+'Magura a'!O67+'T9'!J73+'T10'!J73+'T11'!J73+'T12'!J73</f>
        <v>640</v>
      </c>
      <c r="K73" s="10">
        <f t="shared" si="2"/>
        <v>7.0400000000000004E-2</v>
      </c>
      <c r="L73" s="26">
        <f t="shared" si="3"/>
        <v>2390</v>
      </c>
      <c r="M73" s="42">
        <f t="shared" si="4"/>
        <v>0.26290000000000002</v>
      </c>
      <c r="N73" s="20">
        <f>'Jessore a'!S67+'Jhikorgacha a'!S67+'Narail a'!S67+'Kalaroa a'!S67+'Satkhira a'!S67+'Khulna a'!S67+'Bagerhat a'!S67+'Magura a'!S67+'T9'!N73+'T10'!N73+'T11'!N73+'T12'!N73</f>
        <v>820</v>
      </c>
      <c r="O73" s="10">
        <f t="shared" si="5"/>
        <v>9.0200000000000002E-2</v>
      </c>
      <c r="P73" s="20">
        <f>'Jessore a'!U67+'Jhikorgacha a'!U67+'Narail a'!U67+'Kalaroa a'!U67+'Satkhira a'!U67+'Khulna a'!U67+'Bagerhat a'!U67+'Magura a'!U67+'T9'!P73+'T10'!P73+'T11'!P73+'T12'!P73</f>
        <v>320</v>
      </c>
      <c r="Q73" s="10">
        <f t="shared" si="6"/>
        <v>3.5200000000000002E-2</v>
      </c>
      <c r="R73" s="20">
        <f>'Jessore a'!W67+'Jhikorgacha a'!W67+'Narail a'!W67+'Kalaroa a'!W67+'Satkhira a'!W67+'Khulna a'!W67+'Bagerhat a'!W67+'Magura a'!W67+'T9'!R73+'T10'!R73+'T11'!R73+'T12'!R73</f>
        <v>670</v>
      </c>
      <c r="S73" s="10">
        <f t="shared" si="7"/>
        <v>7.3700000000000002E-2</v>
      </c>
      <c r="T73" s="26">
        <f t="shared" si="8"/>
        <v>1810</v>
      </c>
      <c r="U73" s="42">
        <f t="shared" si="9"/>
        <v>0.1991</v>
      </c>
      <c r="V73" s="20">
        <f>'Jessore a'!AA67+'Jhikorgacha a'!AA67+'Narail a'!AA67+'Kalaroa a'!AA67+'Satkhira a'!AA67+'Khulna a'!AA67+'Bagerhat a'!AA67+'Magura a'!AA67+'T9'!V73+'T10'!V73+'T11'!V73+'T12'!V73</f>
        <v>220</v>
      </c>
      <c r="W73" s="10">
        <f t="shared" si="10"/>
        <v>2.4199999999999999E-2</v>
      </c>
      <c r="X73" s="20">
        <f>'Jessore a'!AC67+'Jhikorgacha a'!AC67+'Narail a'!AC67+'Kalaroa a'!AC67+'Satkhira a'!AC67+'Khulna a'!AC67+'Bagerhat a'!AC67+'Magura a'!AC67+'T9'!X73+'T10'!X73+'T11'!X73+'T12'!X73</f>
        <v>1220</v>
      </c>
      <c r="Y73" s="10">
        <f t="shared" si="11"/>
        <v>0.13420000000000001</v>
      </c>
      <c r="Z73" s="20">
        <f>'Jessore a'!AE67+'Jhikorgacha a'!AE67+'Narail a'!AE67+'Kalaroa a'!AE67+'Satkhira a'!AE67+'Khulna a'!AE67+'Bagerhat a'!AE67+'Magura a'!AE67+'T9'!Z73+'T10'!Z73+'T11'!Z73+'T12'!Z73</f>
        <v>340</v>
      </c>
      <c r="AA73" s="10">
        <f t="shared" si="12"/>
        <v>3.7400000000000003E-2</v>
      </c>
      <c r="AB73" s="26">
        <f t="shared" si="13"/>
        <v>1780</v>
      </c>
      <c r="AC73" s="42">
        <f t="shared" si="14"/>
        <v>0.19580000000000003</v>
      </c>
      <c r="AD73" s="20">
        <f>'Jessore a'!AI67+'Jhikorgacha a'!AI67+'Narail a'!AI67+'Kalaroa a'!AI67+'Satkhira a'!AI67+'Khulna a'!AI67+'Bagerhat a'!AI67+'Magura a'!AI67+'T9'!AD73+'T10'!AD73+'T11'!AD73+'T12'!AD73</f>
        <v>150</v>
      </c>
      <c r="AE73" s="10">
        <f t="shared" si="15"/>
        <v>1.6500000000000001E-2</v>
      </c>
      <c r="AF73" s="20">
        <f>'Jessore a'!AK67+'Jhikorgacha a'!AK67+'Narail a'!AK67+'Kalaroa a'!AK67+'Satkhira a'!AK67+'Khulna a'!AK67+'Bagerhat a'!AK67+'Magura a'!AK67+'T9'!AF73+'T10'!AF73+'T11'!AF73+'T12'!AF73</f>
        <v>300</v>
      </c>
      <c r="AG73" s="10">
        <f t="shared" si="16"/>
        <v>3.3000000000000002E-2</v>
      </c>
      <c r="AH73" s="20">
        <f>'Jessore a'!AM67+'Jhikorgacha a'!AM67+'Narail a'!AM67+'Kalaroa a'!AM67+'Satkhira a'!AM67+'Khulna a'!AM67+'Bagerhat a'!AM67+'Magura a'!AM67+'T9'!AH73+'T10'!AH73+'T11'!AH73+'T12'!AH73</f>
        <v>960</v>
      </c>
      <c r="AI73" s="10">
        <f t="shared" si="17"/>
        <v>0.1056</v>
      </c>
      <c r="AJ73" s="26">
        <f t="shared" si="18"/>
        <v>1410</v>
      </c>
      <c r="AK73" s="42">
        <f t="shared" si="19"/>
        <v>0.15510000000000002</v>
      </c>
      <c r="AL73" s="26">
        <f t="shared" si="20"/>
        <v>7390</v>
      </c>
      <c r="AM73" s="42">
        <f t="shared" si="21"/>
        <v>0.81290000000000007</v>
      </c>
    </row>
    <row r="74" spans="1:39" s="15" customFormat="1" ht="19.5" customHeight="1">
      <c r="A74" s="31">
        <v>64</v>
      </c>
      <c r="B74" s="9" t="s">
        <v>118</v>
      </c>
      <c r="C74" s="13" t="s">
        <v>66</v>
      </c>
      <c r="D74" s="36">
        <v>400</v>
      </c>
      <c r="E74" s="11">
        <v>400</v>
      </c>
      <c r="F74" s="20">
        <f>'Jessore a'!K68+'Jhikorgacha a'!K68+'Narail a'!K68+'Kalaroa a'!K68+'Satkhira a'!K68+'Khulna a'!K68+'Bagerhat a'!K68+'Magura a'!K68+'T9'!F74+'T10'!F74+'T11'!F74+'T12'!F74</f>
        <v>60</v>
      </c>
      <c r="G74" s="10">
        <f t="shared" si="0"/>
        <v>2.4E-2</v>
      </c>
      <c r="H74" s="20">
        <f>'Jessore a'!M68+'Jhikorgacha a'!M68+'Narail a'!M68+'Kalaroa a'!M68+'Satkhira a'!M68+'Khulna a'!M68+'Bagerhat a'!M68+'Magura a'!M68+'T9'!H74+'T10'!H74+'T11'!H74+'T12'!H74</f>
        <v>0</v>
      </c>
      <c r="I74" s="10">
        <f t="shared" si="1"/>
        <v>0</v>
      </c>
      <c r="J74" s="20">
        <f>'Jessore a'!O68+'Jhikorgacha a'!O68+'Narail a'!O68+'Kalaroa a'!O68+'Satkhira a'!O68+'Khulna a'!O68+'Bagerhat a'!O68+'Magura a'!O68+'T9'!J74+'T10'!J74+'T11'!J74+'T12'!J74</f>
        <v>10</v>
      </c>
      <c r="K74" s="10">
        <f t="shared" si="2"/>
        <v>4.0000000000000001E-3</v>
      </c>
      <c r="L74" s="26">
        <f t="shared" si="3"/>
        <v>70</v>
      </c>
      <c r="M74" s="42">
        <f t="shared" si="4"/>
        <v>2.8000000000000001E-2</v>
      </c>
      <c r="N74" s="20">
        <f>'Jessore a'!S68+'Jhikorgacha a'!S68+'Narail a'!S68+'Kalaroa a'!S68+'Satkhira a'!S68+'Khulna a'!S68+'Bagerhat a'!S68+'Magura a'!S68+'T9'!N74+'T10'!N74+'T11'!N74+'T12'!N74</f>
        <v>100</v>
      </c>
      <c r="O74" s="10">
        <f t="shared" si="5"/>
        <v>0.04</v>
      </c>
      <c r="P74" s="20">
        <f>'Jessore a'!U68+'Jhikorgacha a'!U68+'Narail a'!U68+'Kalaroa a'!U68+'Satkhira a'!U68+'Khulna a'!U68+'Bagerhat a'!U68+'Magura a'!U68+'T9'!P74+'T10'!P74+'T11'!P74+'T12'!P74</f>
        <v>0</v>
      </c>
      <c r="Q74" s="10">
        <f t="shared" si="6"/>
        <v>0</v>
      </c>
      <c r="R74" s="20">
        <f>'Jessore a'!W68+'Jhikorgacha a'!W68+'Narail a'!W68+'Kalaroa a'!W68+'Satkhira a'!W68+'Khulna a'!W68+'Bagerhat a'!W68+'Magura a'!W68+'T9'!R74+'T10'!R74+'T11'!R74+'T12'!R74</f>
        <v>0</v>
      </c>
      <c r="S74" s="10">
        <f t="shared" si="7"/>
        <v>0</v>
      </c>
      <c r="T74" s="26">
        <f t="shared" si="8"/>
        <v>100</v>
      </c>
      <c r="U74" s="42">
        <f t="shared" si="9"/>
        <v>0.04</v>
      </c>
      <c r="V74" s="20">
        <f>'Jessore a'!AA68+'Jhikorgacha a'!AA68+'Narail a'!AA68+'Kalaroa a'!AA68+'Satkhira a'!AA68+'Khulna a'!AA68+'Bagerhat a'!AA68+'Magura a'!AA68+'T9'!V74+'T10'!V74+'T11'!V74+'T12'!V74</f>
        <v>0</v>
      </c>
      <c r="W74" s="10">
        <f t="shared" si="10"/>
        <v>0</v>
      </c>
      <c r="X74" s="20">
        <f>'Jessore a'!AC68+'Jhikorgacha a'!AC68+'Narail a'!AC68+'Kalaroa a'!AC68+'Satkhira a'!AC68+'Khulna a'!AC68+'Bagerhat a'!AC68+'Magura a'!AC68+'T9'!X74+'T10'!X74+'T11'!X74+'T12'!X74</f>
        <v>60</v>
      </c>
      <c r="Y74" s="10">
        <f t="shared" si="11"/>
        <v>2.4E-2</v>
      </c>
      <c r="Z74" s="20">
        <f>'Jessore a'!AE68+'Jhikorgacha a'!AE68+'Narail a'!AE68+'Kalaroa a'!AE68+'Satkhira a'!AE68+'Khulna a'!AE68+'Bagerhat a'!AE68+'Magura a'!AE68+'T9'!Z74+'T10'!Z74+'T11'!Z74+'T12'!Z74</f>
        <v>30</v>
      </c>
      <c r="AA74" s="10">
        <f t="shared" si="12"/>
        <v>1.2E-2</v>
      </c>
      <c r="AB74" s="26">
        <f t="shared" si="13"/>
        <v>90</v>
      </c>
      <c r="AC74" s="42">
        <f t="shared" si="14"/>
        <v>3.6000000000000004E-2</v>
      </c>
      <c r="AD74" s="20">
        <f>'Jessore a'!AI68+'Jhikorgacha a'!AI68+'Narail a'!AI68+'Kalaroa a'!AI68+'Satkhira a'!AI68+'Khulna a'!AI68+'Bagerhat a'!AI68+'Magura a'!AI68+'T9'!AD74+'T10'!AD74+'T11'!AD74+'T12'!AD74</f>
        <v>10</v>
      </c>
      <c r="AE74" s="10">
        <f t="shared" si="15"/>
        <v>4.0000000000000001E-3</v>
      </c>
      <c r="AF74" s="20">
        <f>'Jessore a'!AK68+'Jhikorgacha a'!AK68+'Narail a'!AK68+'Kalaroa a'!AK68+'Satkhira a'!AK68+'Khulna a'!AK68+'Bagerhat a'!AK68+'Magura a'!AK68+'T9'!AF74+'T10'!AF74+'T11'!AF74+'T12'!AF74</f>
        <v>0</v>
      </c>
      <c r="AG74" s="10">
        <f t="shared" si="16"/>
        <v>0</v>
      </c>
      <c r="AH74" s="20">
        <f>'Jessore a'!AM68+'Jhikorgacha a'!AM68+'Narail a'!AM68+'Kalaroa a'!AM68+'Satkhira a'!AM68+'Khulna a'!AM68+'Bagerhat a'!AM68+'Magura a'!AM68+'T9'!AH74+'T10'!AH74+'T11'!AH74+'T12'!AH74</f>
        <v>0</v>
      </c>
      <c r="AI74" s="10">
        <f t="shared" si="17"/>
        <v>0</v>
      </c>
      <c r="AJ74" s="26">
        <f t="shared" si="18"/>
        <v>10</v>
      </c>
      <c r="AK74" s="42">
        <f t="shared" si="19"/>
        <v>4.0000000000000001E-3</v>
      </c>
      <c r="AL74" s="26">
        <f t="shared" si="20"/>
        <v>270</v>
      </c>
      <c r="AM74" s="42">
        <f t="shared" si="21"/>
        <v>0.10800000000000001</v>
      </c>
    </row>
    <row r="75" spans="1:39" s="15" customFormat="1" ht="19.5" customHeight="1">
      <c r="A75" s="13">
        <v>65</v>
      </c>
      <c r="B75" s="9" t="s">
        <v>119</v>
      </c>
      <c r="C75" s="13" t="s">
        <v>67</v>
      </c>
      <c r="D75" s="36">
        <v>25</v>
      </c>
      <c r="E75" s="11">
        <v>25.5</v>
      </c>
      <c r="F75" s="20">
        <f>'Jessore a'!K69+'Jhikorgacha a'!K69+'Narail a'!K69+'Kalaroa a'!K69+'Satkhira a'!K69+'Khulna a'!K69+'Bagerhat a'!K69+'Magura a'!K69+'T9'!F75+'T10'!F75+'T11'!F75+'T12'!F75</f>
        <v>400</v>
      </c>
      <c r="G75" s="10">
        <f t="shared" si="0"/>
        <v>1.0200000000000001E-2</v>
      </c>
      <c r="H75" s="20">
        <f>'Jessore a'!M69+'Jhikorgacha a'!M69+'Narail a'!M69+'Kalaroa a'!M69+'Satkhira a'!M69+'Khulna a'!M69+'Bagerhat a'!M69+'Magura a'!M69+'T9'!H75+'T10'!H75+'T11'!H75+'T12'!H75</f>
        <v>300</v>
      </c>
      <c r="I75" s="10">
        <f t="shared" si="1"/>
        <v>7.6499999999999997E-3</v>
      </c>
      <c r="J75" s="20">
        <f>'Jessore a'!O69+'Jhikorgacha a'!O69+'Narail a'!O69+'Kalaroa a'!O69+'Satkhira a'!O69+'Khulna a'!O69+'Bagerhat a'!O69+'Magura a'!O69+'T9'!J75+'T10'!J75+'T11'!J75+'T12'!J75</f>
        <v>800</v>
      </c>
      <c r="K75" s="10">
        <f t="shared" si="2"/>
        <v>2.0400000000000001E-2</v>
      </c>
      <c r="L75" s="26">
        <f t="shared" si="3"/>
        <v>1500</v>
      </c>
      <c r="M75" s="42">
        <f t="shared" si="4"/>
        <v>3.8250000000000006E-2</v>
      </c>
      <c r="N75" s="20">
        <f>'Jessore a'!S69+'Jhikorgacha a'!S69+'Narail a'!S69+'Kalaroa a'!S69+'Satkhira a'!S69+'Khulna a'!S69+'Bagerhat a'!S69+'Magura a'!S69+'T9'!N75+'T10'!N75+'T11'!N75+'T12'!N75</f>
        <v>380</v>
      </c>
      <c r="O75" s="10">
        <f t="shared" si="5"/>
        <v>9.6900000000000007E-3</v>
      </c>
      <c r="P75" s="20">
        <f>'Jessore a'!U69+'Jhikorgacha a'!U69+'Narail a'!U69+'Kalaroa a'!U69+'Satkhira a'!U69+'Khulna a'!U69+'Bagerhat a'!U69+'Magura a'!U69+'T9'!P75+'T10'!P75+'T11'!P75+'T12'!P75</f>
        <v>350</v>
      </c>
      <c r="Q75" s="10">
        <f t="shared" si="6"/>
        <v>8.9250000000000006E-3</v>
      </c>
      <c r="R75" s="20">
        <f>'Jessore a'!W69+'Jhikorgacha a'!W69+'Narail a'!W69+'Kalaroa a'!W69+'Satkhira a'!W69+'Khulna a'!W69+'Bagerhat a'!W69+'Magura a'!W69+'T9'!R75+'T10'!R75+'T11'!R75+'T12'!R75</f>
        <v>120</v>
      </c>
      <c r="S75" s="10">
        <f t="shared" si="7"/>
        <v>3.0599999999999998E-3</v>
      </c>
      <c r="T75" s="26">
        <f t="shared" si="8"/>
        <v>850</v>
      </c>
      <c r="U75" s="42">
        <f t="shared" si="9"/>
        <v>2.1675E-2</v>
      </c>
      <c r="V75" s="20">
        <f>'Jessore a'!AA69+'Jhikorgacha a'!AA69+'Narail a'!AA69+'Kalaroa a'!AA69+'Satkhira a'!AA69+'Khulna a'!AA69+'Bagerhat a'!AA69+'Magura a'!AA69+'T9'!V75+'T10'!V75+'T11'!V75+'T12'!V75</f>
        <v>380</v>
      </c>
      <c r="W75" s="10">
        <f t="shared" si="10"/>
        <v>9.6900000000000007E-3</v>
      </c>
      <c r="X75" s="20">
        <f>'Jessore a'!AC69+'Jhikorgacha a'!AC69+'Narail a'!AC69+'Kalaroa a'!AC69+'Satkhira a'!AC69+'Khulna a'!AC69+'Bagerhat a'!AC69+'Magura a'!AC69+'T9'!X75+'T10'!X75+'T11'!X75+'T12'!X75</f>
        <v>280</v>
      </c>
      <c r="Y75" s="10">
        <f t="shared" si="11"/>
        <v>7.1399999999999996E-3</v>
      </c>
      <c r="Z75" s="20">
        <f>'Jessore a'!AE69+'Jhikorgacha a'!AE69+'Narail a'!AE69+'Kalaroa a'!AE69+'Satkhira a'!AE69+'Khulna a'!AE69+'Bagerhat a'!AE69+'Magura a'!AE69+'T9'!Z75+'T10'!Z75+'T11'!Z75+'T12'!Z75</f>
        <v>270</v>
      </c>
      <c r="AA75" s="10">
        <f t="shared" si="12"/>
        <v>6.8849999999999996E-3</v>
      </c>
      <c r="AB75" s="26">
        <f t="shared" si="13"/>
        <v>930</v>
      </c>
      <c r="AC75" s="42">
        <f t="shared" si="14"/>
        <v>2.3715E-2</v>
      </c>
      <c r="AD75" s="20">
        <f>'Jessore a'!AI69+'Jhikorgacha a'!AI69+'Narail a'!AI69+'Kalaroa a'!AI69+'Satkhira a'!AI69+'Khulna a'!AI69+'Bagerhat a'!AI69+'Magura a'!AI69+'T9'!AD75+'T10'!AD75+'T11'!AD75+'T12'!AD75</f>
        <v>660</v>
      </c>
      <c r="AE75" s="10">
        <f t="shared" si="15"/>
        <v>1.6830000000000001E-2</v>
      </c>
      <c r="AF75" s="20">
        <f>'Jessore a'!AK69+'Jhikorgacha a'!AK69+'Narail a'!AK69+'Kalaroa a'!AK69+'Satkhira a'!AK69+'Khulna a'!AK69+'Bagerhat a'!AK69+'Magura a'!AK69+'T9'!AF75+'T10'!AF75+'T11'!AF75+'T12'!AF75</f>
        <v>220</v>
      </c>
      <c r="AG75" s="10">
        <f t="shared" si="16"/>
        <v>5.6100000000000004E-3</v>
      </c>
      <c r="AH75" s="20">
        <f>'Jessore a'!AM69+'Jhikorgacha a'!AM69+'Narail a'!AM69+'Kalaroa a'!AM69+'Satkhira a'!AM69+'Khulna a'!AM69+'Bagerhat a'!AM69+'Magura a'!AM69+'T9'!AH75+'T10'!AH75+'T11'!AH75+'T12'!AH75</f>
        <v>1120</v>
      </c>
      <c r="AI75" s="10">
        <f t="shared" si="17"/>
        <v>2.8559999999999999E-2</v>
      </c>
      <c r="AJ75" s="26">
        <f t="shared" si="18"/>
        <v>2000</v>
      </c>
      <c r="AK75" s="42">
        <f t="shared" si="19"/>
        <v>5.1000000000000004E-2</v>
      </c>
      <c r="AL75" s="26">
        <f t="shared" si="20"/>
        <v>5280</v>
      </c>
      <c r="AM75" s="42">
        <f t="shared" si="21"/>
        <v>0.13464000000000001</v>
      </c>
    </row>
    <row r="76" spans="1:39" s="15" customFormat="1" ht="19.5" customHeight="1">
      <c r="A76" s="13">
        <v>66</v>
      </c>
      <c r="B76" s="9" t="s">
        <v>119</v>
      </c>
      <c r="C76" s="13" t="s">
        <v>138</v>
      </c>
      <c r="D76" s="36">
        <v>50</v>
      </c>
      <c r="E76" s="11">
        <v>44</v>
      </c>
      <c r="F76" s="20">
        <f>'Jessore a'!K70+'Jhikorgacha a'!K70+'Narail a'!K70+'Kalaroa a'!K70+'Satkhira a'!K70+'Khulna a'!K70+'Bagerhat a'!K70+'Magura a'!K70+'T9'!F76+'T10'!F76+'T11'!F76+'T12'!F76</f>
        <v>2000</v>
      </c>
      <c r="G76" s="10">
        <f t="shared" ref="G76:G113" si="22">$E76*F76/1000000</f>
        <v>8.7999999999999995E-2</v>
      </c>
      <c r="H76" s="20">
        <f>'Jessore a'!M70+'Jhikorgacha a'!M70+'Narail a'!M70+'Kalaroa a'!M70+'Satkhira a'!M70+'Khulna a'!M70+'Bagerhat a'!M70+'Magura a'!M70+'T9'!H76+'T10'!H76+'T11'!H76+'T12'!H76</f>
        <v>1230</v>
      </c>
      <c r="I76" s="10">
        <f t="shared" ref="I76:I113" si="23">$E76*H76/1000000</f>
        <v>5.4120000000000001E-2</v>
      </c>
      <c r="J76" s="20">
        <f>'Jessore a'!O70+'Jhikorgacha a'!O70+'Narail a'!O70+'Kalaroa a'!O70+'Satkhira a'!O70+'Khulna a'!O70+'Bagerhat a'!O70+'Magura a'!O70+'T9'!J76+'T10'!J76+'T11'!J76+'T12'!J76</f>
        <v>1420</v>
      </c>
      <c r="K76" s="10">
        <f t="shared" ref="K76:K113" si="24">$E76*J76/1000000</f>
        <v>6.2480000000000001E-2</v>
      </c>
      <c r="L76" s="26">
        <f t="shared" ref="L76:L113" si="25">F76+H76+J76</f>
        <v>4650</v>
      </c>
      <c r="M76" s="42">
        <f t="shared" ref="M76:M113" si="26">G76+I76+K76</f>
        <v>0.2046</v>
      </c>
      <c r="N76" s="20">
        <f>'Jessore a'!S70+'Jhikorgacha a'!S70+'Narail a'!S70+'Kalaroa a'!S70+'Satkhira a'!S70+'Khulna a'!S70+'Bagerhat a'!S70+'Magura a'!S70+'T9'!N76+'T10'!N76+'T11'!N76+'T12'!N76</f>
        <v>550</v>
      </c>
      <c r="O76" s="10">
        <f t="shared" ref="O76:O113" si="27">$E76*N76/1000000</f>
        <v>2.4199999999999999E-2</v>
      </c>
      <c r="P76" s="20">
        <f>'Jessore a'!U70+'Jhikorgacha a'!U70+'Narail a'!U70+'Kalaroa a'!U70+'Satkhira a'!U70+'Khulna a'!U70+'Bagerhat a'!U70+'Magura a'!U70+'T9'!P76+'T10'!P76+'T11'!P76+'T12'!P76</f>
        <v>770</v>
      </c>
      <c r="Q76" s="10">
        <f t="shared" ref="Q76:Q113" si="28">$E76*P76/1000000</f>
        <v>3.388E-2</v>
      </c>
      <c r="R76" s="20">
        <f>'Jessore a'!W70+'Jhikorgacha a'!W70+'Narail a'!W70+'Kalaroa a'!W70+'Satkhira a'!W70+'Khulna a'!W70+'Bagerhat a'!W70+'Magura a'!W70+'T9'!R76+'T10'!R76+'T11'!R76+'T12'!R76</f>
        <v>770</v>
      </c>
      <c r="S76" s="10">
        <f t="shared" ref="S76:S113" si="29">$E76*R76/1000000</f>
        <v>3.388E-2</v>
      </c>
      <c r="T76" s="26">
        <f t="shared" ref="T76:T113" si="30">N76+P76+R76</f>
        <v>2090</v>
      </c>
      <c r="U76" s="42">
        <f t="shared" ref="U76:U113" si="31">O76+Q76+S76</f>
        <v>9.196E-2</v>
      </c>
      <c r="V76" s="20">
        <f>'Jessore a'!AA70+'Jhikorgacha a'!AA70+'Narail a'!AA70+'Kalaroa a'!AA70+'Satkhira a'!AA70+'Khulna a'!AA70+'Bagerhat a'!AA70+'Magura a'!AA70+'T9'!V76+'T10'!V76+'T11'!V76+'T12'!V76</f>
        <v>1500</v>
      </c>
      <c r="W76" s="10">
        <f t="shared" ref="W76:W113" si="32">$E76*V76/1000000</f>
        <v>6.6000000000000003E-2</v>
      </c>
      <c r="X76" s="20">
        <f>'Jessore a'!AC70+'Jhikorgacha a'!AC70+'Narail a'!AC70+'Kalaroa a'!AC70+'Satkhira a'!AC70+'Khulna a'!AC70+'Bagerhat a'!AC70+'Magura a'!AC70+'T9'!X76+'T10'!X76+'T11'!X76+'T12'!X76</f>
        <v>1200</v>
      </c>
      <c r="Y76" s="10">
        <f t="shared" ref="Y76:Y113" si="33">$E76*X76/1000000</f>
        <v>5.28E-2</v>
      </c>
      <c r="Z76" s="20">
        <f>'Jessore a'!AE70+'Jhikorgacha a'!AE70+'Narail a'!AE70+'Kalaroa a'!AE70+'Satkhira a'!AE70+'Khulna a'!AE70+'Bagerhat a'!AE70+'Magura a'!AE70+'T9'!Z76+'T10'!Z76+'T11'!Z76+'T12'!Z76</f>
        <v>715</v>
      </c>
      <c r="AA76" s="10">
        <f t="shared" ref="AA76:AA113" si="34">$E76*Z76/1000000</f>
        <v>3.1460000000000002E-2</v>
      </c>
      <c r="AB76" s="26">
        <f t="shared" ref="AB76:AB113" si="35">V76+X76+Z76</f>
        <v>3415</v>
      </c>
      <c r="AC76" s="42">
        <f t="shared" ref="AC76:AC113" si="36">W76+Y76+AA76</f>
        <v>0.15026</v>
      </c>
      <c r="AD76" s="20">
        <f>'Jessore a'!AI70+'Jhikorgacha a'!AI70+'Narail a'!AI70+'Kalaroa a'!AI70+'Satkhira a'!AI70+'Khulna a'!AI70+'Bagerhat a'!AI70+'Magura a'!AI70+'T9'!AD76+'T10'!AD76+'T11'!AD76+'T12'!AD76</f>
        <v>770</v>
      </c>
      <c r="AE76" s="10">
        <f t="shared" ref="AE76:AE113" si="37">$E76*AD76/1000000</f>
        <v>3.388E-2</v>
      </c>
      <c r="AF76" s="20">
        <f>'Jessore a'!AK70+'Jhikorgacha a'!AK70+'Narail a'!AK70+'Kalaroa a'!AK70+'Satkhira a'!AK70+'Khulna a'!AK70+'Bagerhat a'!AK70+'Magura a'!AK70+'T9'!AF76+'T10'!AF76+'T11'!AF76+'T12'!AF76</f>
        <v>1120</v>
      </c>
      <c r="AG76" s="10">
        <f t="shared" ref="AG76:AG113" si="38">$E76*AF76/1000000</f>
        <v>4.9279999999999997E-2</v>
      </c>
      <c r="AH76" s="20">
        <f>'Jessore a'!AM70+'Jhikorgacha a'!AM70+'Narail a'!AM70+'Kalaroa a'!AM70+'Satkhira a'!AM70+'Khulna a'!AM70+'Bagerhat a'!AM70+'Magura a'!AM70+'T9'!AH76+'T10'!AH76+'T11'!AH76+'T12'!AH76</f>
        <v>2300</v>
      </c>
      <c r="AI76" s="10">
        <f t="shared" ref="AI76:AI113" si="39">$E76*AH76/1000000</f>
        <v>0.1012</v>
      </c>
      <c r="AJ76" s="26">
        <f t="shared" ref="AJ76:AJ113" si="40">AD76+AF76+AH76</f>
        <v>4190</v>
      </c>
      <c r="AK76" s="42">
        <f t="shared" ref="AK76:AK113" si="41">AE76+AG76+AI76</f>
        <v>0.18436</v>
      </c>
      <c r="AL76" s="26">
        <f t="shared" ref="AL76:AL113" si="42">L76+T76+AB76+AJ76</f>
        <v>14345</v>
      </c>
      <c r="AM76" s="42">
        <f t="shared" ref="AM76:AM113" si="43">M76+U76+AC76+AK76</f>
        <v>0.63117999999999996</v>
      </c>
    </row>
    <row r="77" spans="1:39" s="15" customFormat="1" ht="19.5" customHeight="1">
      <c r="A77" s="31">
        <v>67</v>
      </c>
      <c r="B77" s="9" t="s">
        <v>119</v>
      </c>
      <c r="C77" s="13" t="s">
        <v>68</v>
      </c>
      <c r="D77" s="36">
        <v>100</v>
      </c>
      <c r="E77" s="11">
        <v>80</v>
      </c>
      <c r="F77" s="20">
        <f>'Jessore a'!K71+'Jhikorgacha a'!K71+'Narail a'!K71+'Kalaroa a'!K71+'Satkhira a'!K71+'Khulna a'!K71+'Bagerhat a'!K71+'Magura a'!K71+'T9'!F77+'T10'!F77+'T11'!F77+'T12'!F77</f>
        <v>2460</v>
      </c>
      <c r="G77" s="10">
        <f t="shared" si="22"/>
        <v>0.1968</v>
      </c>
      <c r="H77" s="20">
        <f>'Jessore a'!M71+'Jhikorgacha a'!M71+'Narail a'!M71+'Kalaroa a'!M71+'Satkhira a'!M71+'Khulna a'!M71+'Bagerhat a'!M71+'Magura a'!M71+'T9'!H77+'T10'!H77+'T11'!H77+'T12'!H77</f>
        <v>2670</v>
      </c>
      <c r="I77" s="10">
        <f t="shared" si="23"/>
        <v>0.21360000000000001</v>
      </c>
      <c r="J77" s="20">
        <f>'Jessore a'!O71+'Jhikorgacha a'!O71+'Narail a'!O71+'Kalaroa a'!O71+'Satkhira a'!O71+'Khulna a'!O71+'Bagerhat a'!O71+'Magura a'!O71+'T9'!J77+'T10'!J77+'T11'!J77+'T12'!J77</f>
        <v>1720</v>
      </c>
      <c r="K77" s="10">
        <f t="shared" si="24"/>
        <v>0.1376</v>
      </c>
      <c r="L77" s="26">
        <f t="shared" si="25"/>
        <v>6850</v>
      </c>
      <c r="M77" s="42">
        <f t="shared" si="26"/>
        <v>0.54800000000000004</v>
      </c>
      <c r="N77" s="20">
        <f>'Jessore a'!S71+'Jhikorgacha a'!S71+'Narail a'!S71+'Kalaroa a'!S71+'Satkhira a'!S71+'Khulna a'!S71+'Bagerhat a'!S71+'Magura a'!S71+'T9'!N77+'T10'!N77+'T11'!N77+'T12'!N77</f>
        <v>660</v>
      </c>
      <c r="O77" s="10">
        <f t="shared" si="27"/>
        <v>5.28E-2</v>
      </c>
      <c r="P77" s="20">
        <f>'Jessore a'!U71+'Jhikorgacha a'!U71+'Narail a'!U71+'Kalaroa a'!U71+'Satkhira a'!U71+'Khulna a'!U71+'Bagerhat a'!U71+'Magura a'!U71+'T9'!P77+'T10'!P77+'T11'!P77+'T12'!P77</f>
        <v>925</v>
      </c>
      <c r="Q77" s="10">
        <f t="shared" si="28"/>
        <v>7.3999999999999996E-2</v>
      </c>
      <c r="R77" s="20">
        <f>'Jessore a'!W71+'Jhikorgacha a'!W71+'Narail a'!W71+'Kalaroa a'!W71+'Satkhira a'!W71+'Khulna a'!W71+'Bagerhat a'!W71+'Magura a'!W71+'T9'!R77+'T10'!R77+'T11'!R77+'T12'!R77</f>
        <v>1540</v>
      </c>
      <c r="S77" s="10">
        <f t="shared" si="29"/>
        <v>0.1232</v>
      </c>
      <c r="T77" s="26">
        <f t="shared" si="30"/>
        <v>3125</v>
      </c>
      <c r="U77" s="42">
        <f t="shared" si="31"/>
        <v>0.25</v>
      </c>
      <c r="V77" s="20">
        <f>'Jessore a'!AA71+'Jhikorgacha a'!AA71+'Narail a'!AA71+'Kalaroa a'!AA71+'Satkhira a'!AA71+'Khulna a'!AA71+'Bagerhat a'!AA71+'Magura a'!AA71+'T9'!V77+'T10'!V77+'T11'!V77+'T12'!V77</f>
        <v>2420</v>
      </c>
      <c r="W77" s="10">
        <f t="shared" si="32"/>
        <v>0.19359999999999999</v>
      </c>
      <c r="X77" s="20">
        <f>'Jessore a'!AC71+'Jhikorgacha a'!AC71+'Narail a'!AC71+'Kalaroa a'!AC71+'Satkhira a'!AC71+'Khulna a'!AC71+'Bagerhat a'!AC71+'Magura a'!AC71+'T9'!X77+'T10'!X77+'T11'!X77+'T12'!X77</f>
        <v>1040</v>
      </c>
      <c r="Y77" s="10">
        <f t="shared" si="33"/>
        <v>8.3199999999999996E-2</v>
      </c>
      <c r="Z77" s="20">
        <f>'Jessore a'!AE71+'Jhikorgacha a'!AE71+'Narail a'!AE71+'Kalaroa a'!AE71+'Satkhira a'!AE71+'Khulna a'!AE71+'Bagerhat a'!AE71+'Magura a'!AE71+'T9'!Z77+'T10'!Z77+'T11'!Z77+'T12'!Z77</f>
        <v>1680</v>
      </c>
      <c r="AA77" s="10">
        <f t="shared" si="34"/>
        <v>0.13439999999999999</v>
      </c>
      <c r="AB77" s="26">
        <f t="shared" si="35"/>
        <v>5140</v>
      </c>
      <c r="AC77" s="42">
        <f t="shared" si="36"/>
        <v>0.41120000000000001</v>
      </c>
      <c r="AD77" s="20">
        <f>'Jessore a'!AI71+'Jhikorgacha a'!AI71+'Narail a'!AI71+'Kalaroa a'!AI71+'Satkhira a'!AI71+'Khulna a'!AI71+'Bagerhat a'!AI71+'Magura a'!AI71+'T9'!AD77+'T10'!AD77+'T11'!AD77+'T12'!AD77</f>
        <v>960</v>
      </c>
      <c r="AE77" s="10">
        <f t="shared" si="37"/>
        <v>7.6799999999999993E-2</v>
      </c>
      <c r="AF77" s="20">
        <f>'Jessore a'!AK71+'Jhikorgacha a'!AK71+'Narail a'!AK71+'Kalaroa a'!AK71+'Satkhira a'!AK71+'Khulna a'!AK71+'Bagerhat a'!AK71+'Magura a'!AK71+'T9'!AF77+'T10'!AF77+'T11'!AF77+'T12'!AF77</f>
        <v>1160</v>
      </c>
      <c r="AG77" s="10">
        <f t="shared" si="38"/>
        <v>9.2799999999999994E-2</v>
      </c>
      <c r="AH77" s="20">
        <f>'Jessore a'!AM71+'Jhikorgacha a'!AM71+'Narail a'!AM71+'Kalaroa a'!AM71+'Satkhira a'!AM71+'Khulna a'!AM71+'Bagerhat a'!AM71+'Magura a'!AM71+'T9'!AH77+'T10'!AH77+'T11'!AH77+'T12'!AH77</f>
        <v>2340</v>
      </c>
      <c r="AI77" s="10">
        <f t="shared" si="39"/>
        <v>0.18720000000000001</v>
      </c>
      <c r="AJ77" s="26">
        <f t="shared" si="40"/>
        <v>4460</v>
      </c>
      <c r="AK77" s="42">
        <f t="shared" si="41"/>
        <v>0.35680000000000001</v>
      </c>
      <c r="AL77" s="26">
        <f t="shared" si="42"/>
        <v>19575</v>
      </c>
      <c r="AM77" s="42">
        <f t="shared" si="43"/>
        <v>1.5660000000000001</v>
      </c>
    </row>
    <row r="78" spans="1:39" s="15" customFormat="1" ht="19.5" customHeight="1">
      <c r="A78" s="13">
        <v>68</v>
      </c>
      <c r="B78" s="9" t="s">
        <v>119</v>
      </c>
      <c r="C78" s="13" t="s">
        <v>76</v>
      </c>
      <c r="D78" s="36">
        <v>500</v>
      </c>
      <c r="E78" s="11">
        <v>364</v>
      </c>
      <c r="F78" s="20">
        <f>'Jessore a'!K72+'Jhikorgacha a'!K72+'Narail a'!K72+'Kalaroa a'!K72+'Satkhira a'!K72+'Khulna a'!K72+'Bagerhat a'!K72+'Magura a'!K72+'T9'!F78+'T10'!F78+'T11'!F78+'T12'!F78</f>
        <v>350</v>
      </c>
      <c r="G78" s="10">
        <f t="shared" si="22"/>
        <v>0.12740000000000001</v>
      </c>
      <c r="H78" s="20">
        <f>'Jessore a'!M72+'Jhikorgacha a'!M72+'Narail a'!M72+'Kalaroa a'!M72+'Satkhira a'!M72+'Khulna a'!M72+'Bagerhat a'!M72+'Magura a'!M72+'T9'!H78+'T10'!H78+'T11'!H78+'T12'!H78</f>
        <v>820</v>
      </c>
      <c r="I78" s="10">
        <f t="shared" si="23"/>
        <v>0.29848000000000002</v>
      </c>
      <c r="J78" s="20">
        <f>'Jessore a'!O72+'Jhikorgacha a'!O72+'Narail a'!O72+'Kalaroa a'!O72+'Satkhira a'!O72+'Khulna a'!O72+'Bagerhat a'!O72+'Magura a'!O72+'T9'!J78+'T10'!J78+'T11'!J78+'T12'!J78</f>
        <v>900</v>
      </c>
      <c r="K78" s="10">
        <f t="shared" si="24"/>
        <v>0.3276</v>
      </c>
      <c r="L78" s="26">
        <f t="shared" si="25"/>
        <v>2070</v>
      </c>
      <c r="M78" s="42">
        <f t="shared" si="26"/>
        <v>0.75348000000000004</v>
      </c>
      <c r="N78" s="20">
        <f>'Jessore a'!S72+'Jhikorgacha a'!S72+'Narail a'!S72+'Kalaroa a'!S72+'Satkhira a'!S72+'Khulna a'!S72+'Bagerhat a'!S72+'Magura a'!S72+'T9'!N78+'T10'!N78+'T11'!N78+'T12'!N78</f>
        <v>590</v>
      </c>
      <c r="O78" s="10">
        <f t="shared" si="27"/>
        <v>0.21476000000000001</v>
      </c>
      <c r="P78" s="20">
        <f>'Jessore a'!U72+'Jhikorgacha a'!U72+'Narail a'!U72+'Kalaroa a'!U72+'Satkhira a'!U72+'Khulna a'!U72+'Bagerhat a'!U72+'Magura a'!U72+'T9'!P78+'T10'!P78+'T11'!P78+'T12'!P78</f>
        <v>140</v>
      </c>
      <c r="Q78" s="10">
        <f t="shared" si="28"/>
        <v>5.0959999999999998E-2</v>
      </c>
      <c r="R78" s="20">
        <f>'Jessore a'!W72+'Jhikorgacha a'!W72+'Narail a'!W72+'Kalaroa a'!W72+'Satkhira a'!W72+'Khulna a'!W72+'Bagerhat a'!W72+'Magura a'!W72+'T9'!R78+'T10'!R78+'T11'!R78+'T12'!R78</f>
        <v>730</v>
      </c>
      <c r="S78" s="10">
        <f t="shared" si="29"/>
        <v>0.26572000000000001</v>
      </c>
      <c r="T78" s="26">
        <f t="shared" si="30"/>
        <v>1460</v>
      </c>
      <c r="U78" s="42">
        <f t="shared" si="31"/>
        <v>0.53144000000000002</v>
      </c>
      <c r="V78" s="20">
        <f>'Jessore a'!AA72+'Jhikorgacha a'!AA72+'Narail a'!AA72+'Kalaroa a'!AA72+'Satkhira a'!AA72+'Khulna a'!AA72+'Bagerhat a'!AA72+'Magura a'!AA72+'T9'!V78+'T10'!V78+'T11'!V78+'T12'!V78</f>
        <v>2210</v>
      </c>
      <c r="W78" s="10">
        <f t="shared" si="32"/>
        <v>0.80444000000000004</v>
      </c>
      <c r="X78" s="20">
        <f>'Jessore a'!AC72+'Jhikorgacha a'!AC72+'Narail a'!AC72+'Kalaroa a'!AC72+'Satkhira a'!AC72+'Khulna a'!AC72+'Bagerhat a'!AC72+'Magura a'!AC72+'T9'!X78+'T10'!X78+'T11'!X78+'T12'!X78</f>
        <v>1165</v>
      </c>
      <c r="Y78" s="10">
        <f t="shared" si="33"/>
        <v>0.42405999999999999</v>
      </c>
      <c r="Z78" s="20">
        <f>'Jessore a'!AE72+'Jhikorgacha a'!AE72+'Narail a'!AE72+'Kalaroa a'!AE72+'Satkhira a'!AE72+'Khulna a'!AE72+'Bagerhat a'!AE72+'Magura a'!AE72+'T9'!Z78+'T10'!Z78+'T11'!Z78+'T12'!Z78</f>
        <v>1375</v>
      </c>
      <c r="AA78" s="10">
        <f t="shared" si="34"/>
        <v>0.50049999999999994</v>
      </c>
      <c r="AB78" s="26">
        <f t="shared" si="35"/>
        <v>4750</v>
      </c>
      <c r="AC78" s="42">
        <f t="shared" si="36"/>
        <v>1.7289999999999999</v>
      </c>
      <c r="AD78" s="20">
        <f>'Jessore a'!AI72+'Jhikorgacha a'!AI72+'Narail a'!AI72+'Kalaroa a'!AI72+'Satkhira a'!AI72+'Khulna a'!AI72+'Bagerhat a'!AI72+'Magura a'!AI72+'T9'!AD78+'T10'!AD78+'T11'!AD78+'T12'!AD78</f>
        <v>715</v>
      </c>
      <c r="AE78" s="10">
        <f t="shared" si="37"/>
        <v>0.26025999999999999</v>
      </c>
      <c r="AF78" s="20">
        <f>'Jessore a'!AK72+'Jhikorgacha a'!AK72+'Narail a'!AK72+'Kalaroa a'!AK72+'Satkhira a'!AK72+'Khulna a'!AK72+'Bagerhat a'!AK72+'Magura a'!AK72+'T9'!AF78+'T10'!AF78+'T11'!AF78+'T12'!AF78</f>
        <v>1000</v>
      </c>
      <c r="AG78" s="10">
        <f t="shared" si="38"/>
        <v>0.36399999999999999</v>
      </c>
      <c r="AH78" s="20">
        <f>'Jessore a'!AM72+'Jhikorgacha a'!AM72+'Narail a'!AM72+'Kalaroa a'!AM72+'Satkhira a'!AM72+'Khulna a'!AM72+'Bagerhat a'!AM72+'Magura a'!AM72+'T9'!AH78+'T10'!AH78+'T11'!AH78+'T12'!AH78</f>
        <v>1770</v>
      </c>
      <c r="AI78" s="10">
        <f t="shared" si="39"/>
        <v>0.64427999999999996</v>
      </c>
      <c r="AJ78" s="26">
        <f t="shared" si="40"/>
        <v>3485</v>
      </c>
      <c r="AK78" s="42">
        <f t="shared" si="41"/>
        <v>1.26854</v>
      </c>
      <c r="AL78" s="26">
        <f t="shared" si="42"/>
        <v>11765</v>
      </c>
      <c r="AM78" s="42">
        <f t="shared" si="43"/>
        <v>4.2824599999999995</v>
      </c>
    </row>
    <row r="79" spans="1:39" s="15" customFormat="1" ht="19.5" customHeight="1">
      <c r="A79" s="13">
        <v>69</v>
      </c>
      <c r="B79" s="9" t="s">
        <v>120</v>
      </c>
      <c r="C79" s="13" t="s">
        <v>69</v>
      </c>
      <c r="D79" s="36">
        <v>50</v>
      </c>
      <c r="E79" s="11">
        <v>36</v>
      </c>
      <c r="F79" s="20">
        <f>'Jessore a'!K73+'Jhikorgacha a'!K73+'Narail a'!K73+'Kalaroa a'!K73+'Satkhira a'!K73+'Khulna a'!K73+'Bagerhat a'!K73+'Magura a'!K73+'T9'!F79+'T10'!F79+'T11'!F79+'T12'!F79</f>
        <v>150</v>
      </c>
      <c r="G79" s="10">
        <f t="shared" si="22"/>
        <v>5.4000000000000003E-3</v>
      </c>
      <c r="H79" s="20">
        <f>'Jessore a'!M73+'Jhikorgacha a'!M73+'Narail a'!M73+'Kalaroa a'!M73+'Satkhira a'!M73+'Khulna a'!M73+'Bagerhat a'!M73+'Magura a'!M73+'T9'!H79+'T10'!H79+'T11'!H79+'T12'!H79</f>
        <v>150</v>
      </c>
      <c r="I79" s="10">
        <f t="shared" si="23"/>
        <v>5.4000000000000003E-3</v>
      </c>
      <c r="J79" s="20">
        <f>'Jessore a'!O73+'Jhikorgacha a'!O73+'Narail a'!O73+'Kalaroa a'!O73+'Satkhira a'!O73+'Khulna a'!O73+'Bagerhat a'!O73+'Magura a'!O73+'T9'!J79+'T10'!J79+'T11'!J79+'T12'!J79</f>
        <v>0</v>
      </c>
      <c r="K79" s="10">
        <f t="shared" si="24"/>
        <v>0</v>
      </c>
      <c r="L79" s="26">
        <f t="shared" si="25"/>
        <v>300</v>
      </c>
      <c r="M79" s="42">
        <f t="shared" si="26"/>
        <v>1.0800000000000001E-2</v>
      </c>
      <c r="N79" s="20">
        <f>'Jessore a'!S73+'Jhikorgacha a'!S73+'Narail a'!S73+'Kalaroa a'!S73+'Satkhira a'!S73+'Khulna a'!S73+'Bagerhat a'!S73+'Magura a'!S73+'T9'!N79+'T10'!N79+'T11'!N79+'T12'!N79</f>
        <v>0</v>
      </c>
      <c r="O79" s="10">
        <f t="shared" si="27"/>
        <v>0</v>
      </c>
      <c r="P79" s="20">
        <f>'Jessore a'!U73+'Jhikorgacha a'!U73+'Narail a'!U73+'Kalaroa a'!U73+'Satkhira a'!U73+'Khulna a'!U73+'Bagerhat a'!U73+'Magura a'!U73+'T9'!P79+'T10'!P79+'T11'!P79+'T12'!P79</f>
        <v>32</v>
      </c>
      <c r="Q79" s="10">
        <f t="shared" si="28"/>
        <v>1.152E-3</v>
      </c>
      <c r="R79" s="20">
        <f>'Jessore a'!W73+'Jhikorgacha a'!W73+'Narail a'!W73+'Kalaroa a'!W73+'Satkhira a'!W73+'Khulna a'!W73+'Bagerhat a'!W73+'Magura a'!W73+'T9'!R79+'T10'!R79+'T11'!R79+'T12'!R79</f>
        <v>0</v>
      </c>
      <c r="S79" s="10">
        <f t="shared" si="29"/>
        <v>0</v>
      </c>
      <c r="T79" s="26">
        <f t="shared" si="30"/>
        <v>32</v>
      </c>
      <c r="U79" s="42">
        <f t="shared" si="31"/>
        <v>1.152E-3</v>
      </c>
      <c r="V79" s="20">
        <f>'Jessore a'!AA73+'Jhikorgacha a'!AA73+'Narail a'!AA73+'Kalaroa a'!AA73+'Satkhira a'!AA73+'Khulna a'!AA73+'Bagerhat a'!AA73+'Magura a'!AA73+'T9'!V79+'T10'!V79+'T11'!V79+'T12'!V79</f>
        <v>212</v>
      </c>
      <c r="W79" s="10">
        <f t="shared" si="32"/>
        <v>7.6319999999999999E-3</v>
      </c>
      <c r="X79" s="20">
        <f>'Jessore a'!AC73+'Jhikorgacha a'!AC73+'Narail a'!AC73+'Kalaroa a'!AC73+'Satkhira a'!AC73+'Khulna a'!AC73+'Bagerhat a'!AC73+'Magura a'!AC73+'T9'!X79+'T10'!X79+'T11'!X79+'T12'!X79</f>
        <v>106</v>
      </c>
      <c r="Y79" s="10">
        <f t="shared" si="33"/>
        <v>3.8159999999999999E-3</v>
      </c>
      <c r="Z79" s="20">
        <f>'Jessore a'!AE73+'Jhikorgacha a'!AE73+'Narail a'!AE73+'Kalaroa a'!AE73+'Satkhira a'!AE73+'Khulna a'!AE73+'Bagerhat a'!AE73+'Magura a'!AE73+'T9'!Z79+'T10'!Z79+'T11'!Z79+'T12'!Z79</f>
        <v>120</v>
      </c>
      <c r="AA79" s="10">
        <f t="shared" si="34"/>
        <v>4.3200000000000001E-3</v>
      </c>
      <c r="AB79" s="26">
        <f t="shared" si="35"/>
        <v>438</v>
      </c>
      <c r="AC79" s="42">
        <f t="shared" si="36"/>
        <v>1.5768000000000001E-2</v>
      </c>
      <c r="AD79" s="20">
        <f>'Jessore a'!AI73+'Jhikorgacha a'!AI73+'Narail a'!AI73+'Kalaroa a'!AI73+'Satkhira a'!AI73+'Khulna a'!AI73+'Bagerhat a'!AI73+'Magura a'!AI73+'T9'!AD79+'T10'!AD79+'T11'!AD79+'T12'!AD79</f>
        <v>96</v>
      </c>
      <c r="AE79" s="10">
        <f t="shared" si="37"/>
        <v>3.4559999999999999E-3</v>
      </c>
      <c r="AF79" s="20">
        <f>'Jessore a'!AK73+'Jhikorgacha a'!AK73+'Narail a'!AK73+'Kalaroa a'!AK73+'Satkhira a'!AK73+'Khulna a'!AK73+'Bagerhat a'!AK73+'Magura a'!AK73+'T9'!AF79+'T10'!AF79+'T11'!AF79+'T12'!AF79</f>
        <v>0</v>
      </c>
      <c r="AG79" s="10">
        <f t="shared" si="38"/>
        <v>0</v>
      </c>
      <c r="AH79" s="20">
        <f>'Jessore a'!AM73+'Jhikorgacha a'!AM73+'Narail a'!AM73+'Kalaroa a'!AM73+'Satkhira a'!AM73+'Khulna a'!AM73+'Bagerhat a'!AM73+'Magura a'!AM73+'T9'!AH79+'T10'!AH79+'T11'!AH79+'T12'!AH79</f>
        <v>0</v>
      </c>
      <c r="AI79" s="10">
        <f t="shared" si="39"/>
        <v>0</v>
      </c>
      <c r="AJ79" s="26">
        <f t="shared" si="40"/>
        <v>96</v>
      </c>
      <c r="AK79" s="42">
        <f t="shared" si="41"/>
        <v>3.4559999999999999E-3</v>
      </c>
      <c r="AL79" s="26">
        <f t="shared" si="42"/>
        <v>866</v>
      </c>
      <c r="AM79" s="42">
        <f t="shared" si="43"/>
        <v>3.1176000000000002E-2</v>
      </c>
    </row>
    <row r="80" spans="1:39" s="15" customFormat="1" ht="19.5" customHeight="1">
      <c r="A80" s="31">
        <v>70</v>
      </c>
      <c r="B80" s="9" t="s">
        <v>120</v>
      </c>
      <c r="C80" s="13" t="s">
        <v>70</v>
      </c>
      <c r="D80" s="36">
        <v>100</v>
      </c>
      <c r="E80" s="11">
        <v>62</v>
      </c>
      <c r="F80" s="20">
        <f>'Jessore a'!K74+'Jhikorgacha a'!K74+'Narail a'!K74+'Kalaroa a'!K74+'Satkhira a'!K74+'Khulna a'!K74+'Bagerhat a'!K74+'Magura a'!K74+'T9'!F80+'T10'!F80+'T11'!F80+'T12'!F80</f>
        <v>100</v>
      </c>
      <c r="G80" s="10">
        <f t="shared" si="22"/>
        <v>6.1999999999999998E-3</v>
      </c>
      <c r="H80" s="20">
        <f>'Jessore a'!M74+'Jhikorgacha a'!M74+'Narail a'!M74+'Kalaroa a'!M74+'Satkhira a'!M74+'Khulna a'!M74+'Bagerhat a'!M74+'Magura a'!M74+'T9'!H80+'T10'!H80+'T11'!H80+'T12'!H80</f>
        <v>420</v>
      </c>
      <c r="I80" s="10">
        <f t="shared" si="23"/>
        <v>2.6040000000000001E-2</v>
      </c>
      <c r="J80" s="20">
        <f>'Jessore a'!O74+'Jhikorgacha a'!O74+'Narail a'!O74+'Kalaroa a'!O74+'Satkhira a'!O74+'Khulna a'!O74+'Bagerhat a'!O74+'Magura a'!O74+'T9'!J80+'T10'!J80+'T11'!J80+'T12'!J80</f>
        <v>0</v>
      </c>
      <c r="K80" s="10">
        <f t="shared" si="24"/>
        <v>0</v>
      </c>
      <c r="L80" s="26">
        <f t="shared" si="25"/>
        <v>520</v>
      </c>
      <c r="M80" s="42">
        <f t="shared" si="26"/>
        <v>3.2239999999999998E-2</v>
      </c>
      <c r="N80" s="20">
        <f>'Jessore a'!S74+'Jhikorgacha a'!S74+'Narail a'!S74+'Kalaroa a'!S74+'Satkhira a'!S74+'Khulna a'!S74+'Bagerhat a'!S74+'Magura a'!S74+'T9'!N80+'T10'!N80+'T11'!N80+'T12'!N80</f>
        <v>0</v>
      </c>
      <c r="O80" s="10">
        <f t="shared" si="27"/>
        <v>0</v>
      </c>
      <c r="P80" s="20">
        <f>'Jessore a'!U74+'Jhikorgacha a'!U74+'Narail a'!U74+'Kalaroa a'!U74+'Satkhira a'!U74+'Khulna a'!U74+'Bagerhat a'!U74+'Magura a'!U74+'T9'!P80+'T10'!P80+'T11'!P80+'T12'!P80</f>
        <v>32</v>
      </c>
      <c r="Q80" s="10">
        <f t="shared" si="28"/>
        <v>1.9840000000000001E-3</v>
      </c>
      <c r="R80" s="20">
        <f>'Jessore a'!W74+'Jhikorgacha a'!W74+'Narail a'!W74+'Kalaroa a'!W74+'Satkhira a'!W74+'Khulna a'!W74+'Bagerhat a'!W74+'Magura a'!W74+'T9'!R80+'T10'!R80+'T11'!R80+'T12'!R80</f>
        <v>0</v>
      </c>
      <c r="S80" s="10">
        <f t="shared" si="29"/>
        <v>0</v>
      </c>
      <c r="T80" s="26">
        <f t="shared" si="30"/>
        <v>32</v>
      </c>
      <c r="U80" s="42">
        <f t="shared" si="31"/>
        <v>1.9840000000000001E-3</v>
      </c>
      <c r="V80" s="20">
        <f>'Jessore a'!AA74+'Jhikorgacha a'!AA74+'Narail a'!AA74+'Kalaroa a'!AA74+'Satkhira a'!AA74+'Khulna a'!AA74+'Bagerhat a'!AA74+'Magura a'!AA74+'T9'!V80+'T10'!V80+'T11'!V80+'T12'!V80</f>
        <v>212</v>
      </c>
      <c r="W80" s="10">
        <f t="shared" si="32"/>
        <v>1.3143999999999999E-2</v>
      </c>
      <c r="X80" s="20">
        <f>'Jessore a'!AC74+'Jhikorgacha a'!AC74+'Narail a'!AC74+'Kalaroa a'!AC74+'Satkhira a'!AC74+'Khulna a'!AC74+'Bagerhat a'!AC74+'Magura a'!AC74+'T9'!X80+'T10'!X80+'T11'!X80+'T12'!X80</f>
        <v>172</v>
      </c>
      <c r="Y80" s="10">
        <f t="shared" si="33"/>
        <v>1.0664E-2</v>
      </c>
      <c r="Z80" s="20">
        <f>'Jessore a'!AE74+'Jhikorgacha a'!AE74+'Narail a'!AE74+'Kalaroa a'!AE74+'Satkhira a'!AE74+'Khulna a'!AE74+'Bagerhat a'!AE74+'Magura a'!AE74+'T9'!Z80+'T10'!Z80+'T11'!Z80+'T12'!Z80</f>
        <v>224</v>
      </c>
      <c r="AA80" s="10">
        <f t="shared" si="34"/>
        <v>1.3887999999999999E-2</v>
      </c>
      <c r="AB80" s="26">
        <f t="shared" si="35"/>
        <v>608</v>
      </c>
      <c r="AC80" s="42">
        <f t="shared" si="36"/>
        <v>3.7696E-2</v>
      </c>
      <c r="AD80" s="20">
        <f>'Jessore a'!AI74+'Jhikorgacha a'!AI74+'Narail a'!AI74+'Kalaroa a'!AI74+'Satkhira a'!AI74+'Khulna a'!AI74+'Bagerhat a'!AI74+'Magura a'!AI74+'T9'!AD80+'T10'!AD80+'T11'!AD80+'T12'!AD80</f>
        <v>200</v>
      </c>
      <c r="AE80" s="10">
        <f t="shared" si="37"/>
        <v>1.24E-2</v>
      </c>
      <c r="AF80" s="20">
        <f>'Jessore a'!AK74+'Jhikorgacha a'!AK74+'Narail a'!AK74+'Kalaroa a'!AK74+'Satkhira a'!AK74+'Khulna a'!AK74+'Bagerhat a'!AK74+'Magura a'!AK74+'T9'!AF80+'T10'!AF80+'T11'!AF80+'T12'!AF80</f>
        <v>0</v>
      </c>
      <c r="AG80" s="10">
        <f t="shared" si="38"/>
        <v>0</v>
      </c>
      <c r="AH80" s="20">
        <f>'Jessore a'!AM74+'Jhikorgacha a'!AM74+'Narail a'!AM74+'Kalaroa a'!AM74+'Satkhira a'!AM74+'Khulna a'!AM74+'Bagerhat a'!AM74+'Magura a'!AM74+'T9'!AH80+'T10'!AH80+'T11'!AH80+'T12'!AH80</f>
        <v>0</v>
      </c>
      <c r="AI80" s="10">
        <f t="shared" si="39"/>
        <v>0</v>
      </c>
      <c r="AJ80" s="26">
        <f t="shared" si="40"/>
        <v>200</v>
      </c>
      <c r="AK80" s="42">
        <f t="shared" si="41"/>
        <v>1.24E-2</v>
      </c>
      <c r="AL80" s="26">
        <f t="shared" si="42"/>
        <v>1360</v>
      </c>
      <c r="AM80" s="42">
        <f t="shared" si="43"/>
        <v>8.4319999999999992E-2</v>
      </c>
    </row>
    <row r="81" spans="1:39" s="15" customFormat="1" ht="19.5" customHeight="1">
      <c r="A81" s="13">
        <v>71</v>
      </c>
      <c r="B81" s="9" t="s">
        <v>120</v>
      </c>
      <c r="C81" s="13" t="s">
        <v>71</v>
      </c>
      <c r="D81" s="36">
        <v>400</v>
      </c>
      <c r="E81" s="11">
        <v>225</v>
      </c>
      <c r="F81" s="20">
        <f>'Jessore a'!K75+'Jhikorgacha a'!K75+'Narail a'!K75+'Kalaroa a'!K75+'Satkhira a'!K75+'Khulna a'!K75+'Bagerhat a'!K75+'Magura a'!K75+'T9'!F81+'T10'!F81+'T11'!F81+'T12'!F81</f>
        <v>48</v>
      </c>
      <c r="G81" s="10">
        <f t="shared" si="22"/>
        <v>1.0800000000000001E-2</v>
      </c>
      <c r="H81" s="20">
        <f>'Jessore a'!M75+'Jhikorgacha a'!M75+'Narail a'!M75+'Kalaroa a'!M75+'Satkhira a'!M75+'Khulna a'!M75+'Bagerhat a'!M75+'Magura a'!M75+'T9'!H81+'T10'!H81+'T11'!H81+'T12'!H81</f>
        <v>0</v>
      </c>
      <c r="I81" s="10">
        <f t="shared" si="23"/>
        <v>0</v>
      </c>
      <c r="J81" s="20">
        <f>'Jessore a'!O75+'Jhikorgacha a'!O75+'Narail a'!O75+'Kalaroa a'!O75+'Satkhira a'!O75+'Khulna a'!O75+'Bagerhat a'!O75+'Magura a'!O75+'T9'!J81+'T10'!J81+'T11'!J81+'T12'!J81</f>
        <v>0</v>
      </c>
      <c r="K81" s="10">
        <f t="shared" si="24"/>
        <v>0</v>
      </c>
      <c r="L81" s="26">
        <f t="shared" si="25"/>
        <v>48</v>
      </c>
      <c r="M81" s="42">
        <f t="shared" si="26"/>
        <v>1.0800000000000001E-2</v>
      </c>
      <c r="N81" s="20">
        <f>'Jessore a'!S75+'Jhikorgacha a'!S75+'Narail a'!S75+'Kalaroa a'!S75+'Satkhira a'!S75+'Khulna a'!S75+'Bagerhat a'!S75+'Magura a'!S75+'T9'!N81+'T10'!N81+'T11'!N81+'T12'!N81</f>
        <v>0</v>
      </c>
      <c r="O81" s="10">
        <f t="shared" si="27"/>
        <v>0</v>
      </c>
      <c r="P81" s="20">
        <f>'Jessore a'!U75+'Jhikorgacha a'!U75+'Narail a'!U75+'Kalaroa a'!U75+'Satkhira a'!U75+'Khulna a'!U75+'Bagerhat a'!U75+'Magura a'!U75+'T9'!P81+'T10'!P81+'T11'!P81+'T12'!P81</f>
        <v>0</v>
      </c>
      <c r="Q81" s="10">
        <f t="shared" si="28"/>
        <v>0</v>
      </c>
      <c r="R81" s="20">
        <f>'Jessore a'!W75+'Jhikorgacha a'!W75+'Narail a'!W75+'Kalaroa a'!W75+'Satkhira a'!W75+'Khulna a'!W75+'Bagerhat a'!W75+'Magura a'!W75+'T9'!R81+'T10'!R81+'T11'!R81+'T12'!R81</f>
        <v>0</v>
      </c>
      <c r="S81" s="10">
        <f t="shared" si="29"/>
        <v>0</v>
      </c>
      <c r="T81" s="26">
        <f t="shared" si="30"/>
        <v>0</v>
      </c>
      <c r="U81" s="42">
        <f t="shared" si="31"/>
        <v>0</v>
      </c>
      <c r="V81" s="20">
        <f>'Jessore a'!AA75+'Jhikorgacha a'!AA75+'Narail a'!AA75+'Kalaroa a'!AA75+'Satkhira a'!AA75+'Khulna a'!AA75+'Bagerhat a'!AA75+'Magura a'!AA75+'T9'!V81+'T10'!V81+'T11'!V81+'T12'!V81</f>
        <v>6</v>
      </c>
      <c r="W81" s="10">
        <f t="shared" si="32"/>
        <v>1.3500000000000001E-3</v>
      </c>
      <c r="X81" s="20">
        <f>'Jessore a'!AC75+'Jhikorgacha a'!AC75+'Narail a'!AC75+'Kalaroa a'!AC75+'Satkhira a'!AC75+'Khulna a'!AC75+'Bagerhat a'!AC75+'Magura a'!AC75+'T9'!X81+'T10'!X81+'T11'!X81+'T12'!X81</f>
        <v>0</v>
      </c>
      <c r="Y81" s="10">
        <f t="shared" si="33"/>
        <v>0</v>
      </c>
      <c r="Z81" s="20">
        <f>'Jessore a'!AE75+'Jhikorgacha a'!AE75+'Narail a'!AE75+'Kalaroa a'!AE75+'Satkhira a'!AE75+'Khulna a'!AE75+'Bagerhat a'!AE75+'Magura a'!AE75+'T9'!Z81+'T10'!Z81+'T11'!Z81+'T12'!Z81</f>
        <v>48</v>
      </c>
      <c r="AA81" s="10">
        <f t="shared" si="34"/>
        <v>1.0800000000000001E-2</v>
      </c>
      <c r="AB81" s="26">
        <f t="shared" si="35"/>
        <v>54</v>
      </c>
      <c r="AC81" s="42">
        <f t="shared" si="36"/>
        <v>1.2150000000000001E-2</v>
      </c>
      <c r="AD81" s="20">
        <f>'Jessore a'!AI75+'Jhikorgacha a'!AI75+'Narail a'!AI75+'Kalaroa a'!AI75+'Satkhira a'!AI75+'Khulna a'!AI75+'Bagerhat a'!AI75+'Magura a'!AI75+'T9'!AD81+'T10'!AD81+'T11'!AD81+'T12'!AD81</f>
        <v>48</v>
      </c>
      <c r="AE81" s="10">
        <f t="shared" si="37"/>
        <v>1.0800000000000001E-2</v>
      </c>
      <c r="AF81" s="20">
        <f>'Jessore a'!AK75+'Jhikorgacha a'!AK75+'Narail a'!AK75+'Kalaroa a'!AK75+'Satkhira a'!AK75+'Khulna a'!AK75+'Bagerhat a'!AK75+'Magura a'!AK75+'T9'!AF81+'T10'!AF81+'T11'!AF81+'T12'!AF81</f>
        <v>0</v>
      </c>
      <c r="AG81" s="10">
        <f t="shared" si="38"/>
        <v>0</v>
      </c>
      <c r="AH81" s="20">
        <f>'Jessore a'!AM75+'Jhikorgacha a'!AM75+'Narail a'!AM75+'Kalaroa a'!AM75+'Satkhira a'!AM75+'Khulna a'!AM75+'Bagerhat a'!AM75+'Magura a'!AM75+'T9'!AH81+'T10'!AH81+'T11'!AH81+'T12'!AH81</f>
        <v>0</v>
      </c>
      <c r="AI81" s="10">
        <f t="shared" si="39"/>
        <v>0</v>
      </c>
      <c r="AJ81" s="26">
        <f t="shared" si="40"/>
        <v>48</v>
      </c>
      <c r="AK81" s="42">
        <f t="shared" si="41"/>
        <v>1.0800000000000001E-2</v>
      </c>
      <c r="AL81" s="26">
        <f t="shared" si="42"/>
        <v>150</v>
      </c>
      <c r="AM81" s="42">
        <f t="shared" si="43"/>
        <v>3.3750000000000002E-2</v>
      </c>
    </row>
    <row r="82" spans="1:39" s="15" customFormat="1" ht="19.5" customHeight="1">
      <c r="A82" s="13">
        <v>72</v>
      </c>
      <c r="B82" s="9" t="s">
        <v>121</v>
      </c>
      <c r="C82" s="13" t="s">
        <v>72</v>
      </c>
      <c r="D82" s="36">
        <v>25</v>
      </c>
      <c r="E82" s="11">
        <v>28</v>
      </c>
      <c r="F82" s="20">
        <f>'Jessore a'!K76+'Jhikorgacha a'!K76+'Narail a'!K76+'Kalaroa a'!K76+'Satkhira a'!K76+'Khulna a'!K76+'Bagerhat a'!K76+'Magura a'!K76+'T9'!F82+'T10'!F82+'T11'!F82+'T12'!F82</f>
        <v>740</v>
      </c>
      <c r="G82" s="10">
        <f t="shared" si="22"/>
        <v>2.0719999999999999E-2</v>
      </c>
      <c r="H82" s="20">
        <f>'Jessore a'!M76+'Jhikorgacha a'!M76+'Narail a'!M76+'Kalaroa a'!M76+'Satkhira a'!M76+'Khulna a'!M76+'Bagerhat a'!M76+'Magura a'!M76+'T9'!H82+'T10'!H82+'T11'!H82+'T12'!H82</f>
        <v>780</v>
      </c>
      <c r="I82" s="10">
        <f t="shared" si="23"/>
        <v>2.1839999999999998E-2</v>
      </c>
      <c r="J82" s="20">
        <f>'Jessore a'!O76+'Jhikorgacha a'!O76+'Narail a'!O76+'Kalaroa a'!O76+'Satkhira a'!O76+'Khulna a'!O76+'Bagerhat a'!O76+'Magura a'!O76+'T9'!J82+'T10'!J82+'T11'!J82+'T12'!J82</f>
        <v>350</v>
      </c>
      <c r="K82" s="10">
        <f t="shared" si="24"/>
        <v>9.7999999999999997E-3</v>
      </c>
      <c r="L82" s="26">
        <f t="shared" si="25"/>
        <v>1870</v>
      </c>
      <c r="M82" s="42">
        <f t="shared" si="26"/>
        <v>5.2360000000000004E-2</v>
      </c>
      <c r="N82" s="20">
        <f>'Jessore a'!S76+'Jhikorgacha a'!S76+'Narail a'!S76+'Kalaroa a'!S76+'Satkhira a'!S76+'Khulna a'!S76+'Bagerhat a'!S76+'Magura a'!S76+'T9'!N82+'T10'!N82+'T11'!N82+'T12'!N82</f>
        <v>40</v>
      </c>
      <c r="O82" s="10">
        <f t="shared" si="27"/>
        <v>1.1199999999999999E-3</v>
      </c>
      <c r="P82" s="20">
        <f>'Jessore a'!U76+'Jhikorgacha a'!U76+'Narail a'!U76+'Kalaroa a'!U76+'Satkhira a'!U76+'Khulna a'!U76+'Bagerhat a'!U76+'Magura a'!U76+'T9'!P82+'T10'!P82+'T11'!P82+'T12'!P82</f>
        <v>200</v>
      </c>
      <c r="Q82" s="10">
        <f t="shared" si="28"/>
        <v>5.5999999999999999E-3</v>
      </c>
      <c r="R82" s="20">
        <f>'Jessore a'!W76+'Jhikorgacha a'!W76+'Narail a'!W76+'Kalaroa a'!W76+'Satkhira a'!W76+'Khulna a'!W76+'Bagerhat a'!W76+'Magura a'!W76+'T9'!R82+'T10'!R82+'T11'!R82+'T12'!R82</f>
        <v>140</v>
      </c>
      <c r="S82" s="10">
        <f t="shared" si="29"/>
        <v>3.9199999999999999E-3</v>
      </c>
      <c r="T82" s="26">
        <f t="shared" si="30"/>
        <v>380</v>
      </c>
      <c r="U82" s="42">
        <f t="shared" si="31"/>
        <v>1.064E-2</v>
      </c>
      <c r="V82" s="20">
        <f>'Jessore a'!AA76+'Jhikorgacha a'!AA76+'Narail a'!AA76+'Kalaroa a'!AA76+'Satkhira a'!AA76+'Khulna a'!AA76+'Bagerhat a'!AA76+'Magura a'!AA76+'T9'!V82+'T10'!V82+'T11'!V82+'T12'!V82</f>
        <v>50</v>
      </c>
      <c r="W82" s="10">
        <f t="shared" si="32"/>
        <v>1.4E-3</v>
      </c>
      <c r="X82" s="20">
        <f>'Jessore a'!AC76+'Jhikorgacha a'!AC76+'Narail a'!AC76+'Kalaroa a'!AC76+'Satkhira a'!AC76+'Khulna a'!AC76+'Bagerhat a'!AC76+'Magura a'!AC76+'T9'!X82+'T10'!X82+'T11'!X82+'T12'!X82</f>
        <v>150</v>
      </c>
      <c r="Y82" s="10">
        <f t="shared" si="33"/>
        <v>4.1999999999999997E-3</v>
      </c>
      <c r="Z82" s="20">
        <f>'Jessore a'!AE76+'Jhikorgacha a'!AE76+'Narail a'!AE76+'Kalaroa a'!AE76+'Satkhira a'!AE76+'Khulna a'!AE76+'Bagerhat a'!AE76+'Magura a'!AE76+'T9'!Z82+'T10'!Z82+'T11'!Z82+'T12'!Z82</f>
        <v>500</v>
      </c>
      <c r="AA82" s="10">
        <f t="shared" si="34"/>
        <v>1.4E-2</v>
      </c>
      <c r="AB82" s="26">
        <f t="shared" si="35"/>
        <v>700</v>
      </c>
      <c r="AC82" s="42">
        <f t="shared" si="36"/>
        <v>1.9599999999999999E-2</v>
      </c>
      <c r="AD82" s="20">
        <f>'Jessore a'!AI76+'Jhikorgacha a'!AI76+'Narail a'!AI76+'Kalaroa a'!AI76+'Satkhira a'!AI76+'Khulna a'!AI76+'Bagerhat a'!AI76+'Magura a'!AI76+'T9'!AD82+'T10'!AD82+'T11'!AD82+'T12'!AD82</f>
        <v>180</v>
      </c>
      <c r="AE82" s="10">
        <f t="shared" si="37"/>
        <v>5.0400000000000002E-3</v>
      </c>
      <c r="AF82" s="20">
        <f>'Jessore a'!AK76+'Jhikorgacha a'!AK76+'Narail a'!AK76+'Kalaroa a'!AK76+'Satkhira a'!AK76+'Khulna a'!AK76+'Bagerhat a'!AK76+'Magura a'!AK76+'T9'!AF82+'T10'!AF82+'T11'!AF82+'T12'!AF82</f>
        <v>320</v>
      </c>
      <c r="AG82" s="10">
        <f t="shared" si="38"/>
        <v>8.9599999999999992E-3</v>
      </c>
      <c r="AH82" s="20">
        <f>'Jessore a'!AM76+'Jhikorgacha a'!AM76+'Narail a'!AM76+'Kalaroa a'!AM76+'Satkhira a'!AM76+'Khulna a'!AM76+'Bagerhat a'!AM76+'Magura a'!AM76+'T9'!AH82+'T10'!AH82+'T11'!AH82+'T12'!AH82</f>
        <v>400</v>
      </c>
      <c r="AI82" s="10">
        <f t="shared" si="39"/>
        <v>1.12E-2</v>
      </c>
      <c r="AJ82" s="26">
        <f t="shared" si="40"/>
        <v>900</v>
      </c>
      <c r="AK82" s="42">
        <f t="shared" si="41"/>
        <v>2.52E-2</v>
      </c>
      <c r="AL82" s="26">
        <f t="shared" si="42"/>
        <v>3850</v>
      </c>
      <c r="AM82" s="42">
        <f t="shared" si="43"/>
        <v>0.10780000000000001</v>
      </c>
    </row>
    <row r="83" spans="1:39" s="15" customFormat="1" ht="19.5" customHeight="1">
      <c r="A83" s="31">
        <v>73</v>
      </c>
      <c r="B83" s="9" t="s">
        <v>121</v>
      </c>
      <c r="C83" s="13" t="s">
        <v>73</v>
      </c>
      <c r="D83" s="36">
        <v>50</v>
      </c>
      <c r="E83" s="11">
        <v>52</v>
      </c>
      <c r="F83" s="20">
        <f>'Jessore a'!K77+'Jhikorgacha a'!K77+'Narail a'!K77+'Kalaroa a'!K77+'Satkhira a'!K77+'Khulna a'!K77+'Bagerhat a'!K77+'Magura a'!K77+'T9'!F83+'T10'!F83+'T11'!F83+'T12'!F83</f>
        <v>2260</v>
      </c>
      <c r="G83" s="10">
        <f t="shared" si="22"/>
        <v>0.11752</v>
      </c>
      <c r="H83" s="20">
        <f>'Jessore a'!M77+'Jhikorgacha a'!M77+'Narail a'!M77+'Kalaroa a'!M77+'Satkhira a'!M77+'Khulna a'!M77+'Bagerhat a'!M77+'Magura a'!M77+'T9'!H83+'T10'!H83+'T11'!H83+'T12'!H83</f>
        <v>1750</v>
      </c>
      <c r="I83" s="10">
        <f t="shared" si="23"/>
        <v>9.0999999999999998E-2</v>
      </c>
      <c r="J83" s="20">
        <f>'Jessore a'!O77+'Jhikorgacha a'!O77+'Narail a'!O77+'Kalaroa a'!O77+'Satkhira a'!O77+'Khulna a'!O77+'Bagerhat a'!O77+'Magura a'!O77+'T9'!J83+'T10'!J83+'T11'!J83+'T12'!J83</f>
        <v>1430</v>
      </c>
      <c r="K83" s="10">
        <f t="shared" si="24"/>
        <v>7.4359999999999996E-2</v>
      </c>
      <c r="L83" s="26">
        <f t="shared" si="25"/>
        <v>5440</v>
      </c>
      <c r="M83" s="42">
        <f t="shared" si="26"/>
        <v>0.28287999999999996</v>
      </c>
      <c r="N83" s="20">
        <f>'Jessore a'!S77+'Jhikorgacha a'!S77+'Narail a'!S77+'Kalaroa a'!S77+'Satkhira a'!S77+'Khulna a'!S77+'Bagerhat a'!S77+'Magura a'!S77+'T9'!N83+'T10'!N83+'T11'!N83+'T12'!N83</f>
        <v>900</v>
      </c>
      <c r="O83" s="10">
        <f t="shared" si="27"/>
        <v>4.6800000000000001E-2</v>
      </c>
      <c r="P83" s="20">
        <f>'Jessore a'!U77+'Jhikorgacha a'!U77+'Narail a'!U77+'Kalaroa a'!U77+'Satkhira a'!U77+'Khulna a'!U77+'Bagerhat a'!U77+'Magura a'!U77+'T9'!P83+'T10'!P83+'T11'!P83+'T12'!P83</f>
        <v>1010</v>
      </c>
      <c r="Q83" s="10">
        <f t="shared" si="28"/>
        <v>5.2519999999999997E-2</v>
      </c>
      <c r="R83" s="20">
        <f>'Jessore a'!W77+'Jhikorgacha a'!W77+'Narail a'!W77+'Kalaroa a'!W77+'Satkhira a'!W77+'Khulna a'!W77+'Bagerhat a'!W77+'Magura a'!W77+'T9'!R83+'T10'!R83+'T11'!R83+'T12'!R83</f>
        <v>830</v>
      </c>
      <c r="S83" s="10">
        <f t="shared" si="29"/>
        <v>4.3159999999999997E-2</v>
      </c>
      <c r="T83" s="26">
        <f t="shared" si="30"/>
        <v>2740</v>
      </c>
      <c r="U83" s="42">
        <f t="shared" si="31"/>
        <v>0.14248</v>
      </c>
      <c r="V83" s="20">
        <f>'Jessore a'!AA77+'Jhikorgacha a'!AA77+'Narail a'!AA77+'Kalaroa a'!AA77+'Satkhira a'!AA77+'Khulna a'!AA77+'Bagerhat a'!AA77+'Magura a'!AA77+'T9'!V83+'T10'!V83+'T11'!V83+'T12'!V83</f>
        <v>610</v>
      </c>
      <c r="W83" s="10">
        <f t="shared" si="32"/>
        <v>3.1719999999999998E-2</v>
      </c>
      <c r="X83" s="20">
        <f>'Jessore a'!AC77+'Jhikorgacha a'!AC77+'Narail a'!AC77+'Kalaroa a'!AC77+'Satkhira a'!AC77+'Khulna a'!AC77+'Bagerhat a'!AC77+'Magura a'!AC77+'T9'!X83+'T10'!X83+'T11'!X83+'T12'!X83</f>
        <v>1285</v>
      </c>
      <c r="Y83" s="10">
        <f t="shared" si="33"/>
        <v>6.6820000000000004E-2</v>
      </c>
      <c r="Z83" s="20">
        <f>'Jessore a'!AE77+'Jhikorgacha a'!AE77+'Narail a'!AE77+'Kalaroa a'!AE77+'Satkhira a'!AE77+'Khulna a'!AE77+'Bagerhat a'!AE77+'Magura a'!AE77+'T9'!Z83+'T10'!Z83+'T11'!Z83+'T12'!Z83</f>
        <v>875</v>
      </c>
      <c r="AA83" s="10">
        <f t="shared" si="34"/>
        <v>4.5499999999999999E-2</v>
      </c>
      <c r="AB83" s="26">
        <f t="shared" si="35"/>
        <v>2770</v>
      </c>
      <c r="AC83" s="42">
        <f t="shared" si="36"/>
        <v>0.14404</v>
      </c>
      <c r="AD83" s="20">
        <f>'Jessore a'!AI77+'Jhikorgacha a'!AI77+'Narail a'!AI77+'Kalaroa a'!AI77+'Satkhira a'!AI77+'Khulna a'!AI77+'Bagerhat a'!AI77+'Magura a'!AI77+'T9'!AD83+'T10'!AD83+'T11'!AD83+'T12'!AD83</f>
        <v>1325</v>
      </c>
      <c r="AE83" s="10">
        <f t="shared" si="37"/>
        <v>6.8900000000000003E-2</v>
      </c>
      <c r="AF83" s="20">
        <f>'Jessore a'!AK77+'Jhikorgacha a'!AK77+'Narail a'!AK77+'Kalaroa a'!AK77+'Satkhira a'!AK77+'Khulna a'!AK77+'Bagerhat a'!AK77+'Magura a'!AK77+'T9'!AF83+'T10'!AF83+'T11'!AF83+'T12'!AF83</f>
        <v>1140</v>
      </c>
      <c r="AG83" s="10">
        <f t="shared" si="38"/>
        <v>5.9279999999999999E-2</v>
      </c>
      <c r="AH83" s="20">
        <f>'Jessore a'!AM77+'Jhikorgacha a'!AM77+'Narail a'!AM77+'Kalaroa a'!AM77+'Satkhira a'!AM77+'Khulna a'!AM77+'Bagerhat a'!AM77+'Magura a'!AM77+'T9'!AH83+'T10'!AH83+'T11'!AH83+'T12'!AH83</f>
        <v>1400</v>
      </c>
      <c r="AI83" s="10">
        <f t="shared" si="39"/>
        <v>7.2800000000000004E-2</v>
      </c>
      <c r="AJ83" s="26">
        <f t="shared" si="40"/>
        <v>3865</v>
      </c>
      <c r="AK83" s="42">
        <f t="shared" si="41"/>
        <v>0.20098000000000002</v>
      </c>
      <c r="AL83" s="26">
        <f t="shared" si="42"/>
        <v>14815</v>
      </c>
      <c r="AM83" s="42">
        <f t="shared" si="43"/>
        <v>0.77037999999999995</v>
      </c>
    </row>
    <row r="84" spans="1:39" s="15" customFormat="1" ht="19.5" customHeight="1">
      <c r="A84" s="13">
        <v>74</v>
      </c>
      <c r="B84" s="9" t="s">
        <v>121</v>
      </c>
      <c r="C84" s="13" t="s">
        <v>75</v>
      </c>
      <c r="D84" s="36">
        <v>100</v>
      </c>
      <c r="E84" s="11">
        <v>95</v>
      </c>
      <c r="F84" s="20">
        <f>'Jessore a'!K78+'Jhikorgacha a'!K78+'Narail a'!K78+'Kalaroa a'!K78+'Satkhira a'!K78+'Khulna a'!K78+'Bagerhat a'!K78+'Magura a'!K78+'T9'!F84+'T10'!F84+'T11'!F84+'T12'!F84</f>
        <v>2730</v>
      </c>
      <c r="G84" s="10">
        <f t="shared" si="22"/>
        <v>0.25935000000000002</v>
      </c>
      <c r="H84" s="20">
        <f>'Jessore a'!M78+'Jhikorgacha a'!M78+'Narail a'!M78+'Kalaroa a'!M78+'Satkhira a'!M78+'Khulna a'!M78+'Bagerhat a'!M78+'Magura a'!M78+'T9'!H84+'T10'!H84+'T11'!H84+'T12'!H84</f>
        <v>4020</v>
      </c>
      <c r="I84" s="10">
        <f t="shared" si="23"/>
        <v>0.38190000000000002</v>
      </c>
      <c r="J84" s="20">
        <f>'Jessore a'!O78+'Jhikorgacha a'!O78+'Narail a'!O78+'Kalaroa a'!O78+'Satkhira a'!O78+'Khulna a'!O78+'Bagerhat a'!O78+'Magura a'!O78+'T9'!J84+'T10'!J84+'T11'!J84+'T12'!J84</f>
        <v>2050</v>
      </c>
      <c r="K84" s="10">
        <f t="shared" si="24"/>
        <v>0.19475000000000001</v>
      </c>
      <c r="L84" s="26">
        <f t="shared" si="25"/>
        <v>8800</v>
      </c>
      <c r="M84" s="42">
        <f t="shared" si="26"/>
        <v>0.83600000000000008</v>
      </c>
      <c r="N84" s="20">
        <f>'Jessore a'!S78+'Jhikorgacha a'!S78+'Narail a'!S78+'Kalaroa a'!S78+'Satkhira a'!S78+'Khulna a'!S78+'Bagerhat a'!S78+'Magura a'!S78+'T9'!N84+'T10'!N84+'T11'!N84+'T12'!N84</f>
        <v>1220</v>
      </c>
      <c r="O84" s="10">
        <f t="shared" si="27"/>
        <v>0.1159</v>
      </c>
      <c r="P84" s="20">
        <f>'Jessore a'!U78+'Jhikorgacha a'!U78+'Narail a'!U78+'Kalaroa a'!U78+'Satkhira a'!U78+'Khulna a'!U78+'Bagerhat a'!U78+'Magura a'!U78+'T9'!P84+'T10'!P84+'T11'!P84+'T12'!P84</f>
        <v>1060</v>
      </c>
      <c r="Q84" s="10">
        <f t="shared" si="28"/>
        <v>0.1007</v>
      </c>
      <c r="R84" s="20">
        <f>'Jessore a'!W78+'Jhikorgacha a'!W78+'Narail a'!W78+'Kalaroa a'!W78+'Satkhira a'!W78+'Khulna a'!W78+'Bagerhat a'!W78+'Magura a'!W78+'T9'!R84+'T10'!R84+'T11'!R84+'T12'!R84</f>
        <v>840</v>
      </c>
      <c r="S84" s="10">
        <f t="shared" si="29"/>
        <v>7.9799999999999996E-2</v>
      </c>
      <c r="T84" s="26">
        <f t="shared" si="30"/>
        <v>3120</v>
      </c>
      <c r="U84" s="42">
        <f t="shared" si="31"/>
        <v>0.2964</v>
      </c>
      <c r="V84" s="20">
        <f>'Jessore a'!AA78+'Jhikorgacha a'!AA78+'Narail a'!AA78+'Kalaroa a'!AA78+'Satkhira a'!AA78+'Khulna a'!AA78+'Bagerhat a'!AA78+'Magura a'!AA78+'T9'!V84+'T10'!V84+'T11'!V84+'T12'!V84</f>
        <v>1525</v>
      </c>
      <c r="W84" s="10">
        <f t="shared" si="32"/>
        <v>0.144875</v>
      </c>
      <c r="X84" s="20">
        <f>'Jessore a'!AC78+'Jhikorgacha a'!AC78+'Narail a'!AC78+'Kalaroa a'!AC78+'Satkhira a'!AC78+'Khulna a'!AC78+'Bagerhat a'!AC78+'Magura a'!AC78+'T9'!X84+'T10'!X84+'T11'!X84+'T12'!X84</f>
        <v>1850</v>
      </c>
      <c r="Y84" s="10">
        <f t="shared" si="33"/>
        <v>0.17574999999999999</v>
      </c>
      <c r="Z84" s="20">
        <f>'Jessore a'!AE78+'Jhikorgacha a'!AE78+'Narail a'!AE78+'Kalaroa a'!AE78+'Satkhira a'!AE78+'Khulna a'!AE78+'Bagerhat a'!AE78+'Magura a'!AE78+'T9'!Z84+'T10'!Z84+'T11'!Z84+'T12'!Z84</f>
        <v>2025</v>
      </c>
      <c r="AA84" s="10">
        <f t="shared" si="34"/>
        <v>0.19237499999999999</v>
      </c>
      <c r="AB84" s="26">
        <f t="shared" si="35"/>
        <v>5400</v>
      </c>
      <c r="AC84" s="42">
        <f t="shared" si="36"/>
        <v>0.51300000000000001</v>
      </c>
      <c r="AD84" s="20">
        <f>'Jessore a'!AI78+'Jhikorgacha a'!AI78+'Narail a'!AI78+'Kalaroa a'!AI78+'Satkhira a'!AI78+'Khulna a'!AI78+'Bagerhat a'!AI78+'Magura a'!AI78+'T9'!AD84+'T10'!AD84+'T11'!AD84+'T12'!AD84</f>
        <v>2390</v>
      </c>
      <c r="AE84" s="10">
        <f t="shared" si="37"/>
        <v>0.22705</v>
      </c>
      <c r="AF84" s="20">
        <f>'Jessore a'!AK78+'Jhikorgacha a'!AK78+'Narail a'!AK78+'Kalaroa a'!AK78+'Satkhira a'!AK78+'Khulna a'!AK78+'Bagerhat a'!AK78+'Magura a'!AK78+'T9'!AF84+'T10'!AF84+'T11'!AF84+'T12'!AF84</f>
        <v>1230</v>
      </c>
      <c r="AG84" s="10">
        <f t="shared" si="38"/>
        <v>0.11685</v>
      </c>
      <c r="AH84" s="20">
        <f>'Jessore a'!AM78+'Jhikorgacha a'!AM78+'Narail a'!AM78+'Kalaroa a'!AM78+'Satkhira a'!AM78+'Khulna a'!AM78+'Bagerhat a'!AM78+'Magura a'!AM78+'T9'!AH84+'T10'!AH84+'T11'!AH84+'T12'!AH84</f>
        <v>2520</v>
      </c>
      <c r="AI84" s="10">
        <f t="shared" si="39"/>
        <v>0.2394</v>
      </c>
      <c r="AJ84" s="26">
        <f t="shared" si="40"/>
        <v>6140</v>
      </c>
      <c r="AK84" s="42">
        <f t="shared" si="41"/>
        <v>0.58329999999999993</v>
      </c>
      <c r="AL84" s="26">
        <f t="shared" si="42"/>
        <v>23460</v>
      </c>
      <c r="AM84" s="42">
        <f t="shared" si="43"/>
        <v>2.2286999999999999</v>
      </c>
    </row>
    <row r="85" spans="1:39" s="15" customFormat="1" ht="19.5" customHeight="1">
      <c r="A85" s="13">
        <v>75</v>
      </c>
      <c r="B85" s="9" t="s">
        <v>121</v>
      </c>
      <c r="C85" s="13" t="s">
        <v>77</v>
      </c>
      <c r="D85" s="36">
        <v>500</v>
      </c>
      <c r="E85" s="11">
        <v>380</v>
      </c>
      <c r="F85" s="20">
        <f>'Jessore a'!K79+'Jhikorgacha a'!K79+'Narail a'!K79+'Kalaroa a'!K79+'Satkhira a'!K79+'Khulna a'!K79+'Bagerhat a'!K79+'Magura a'!K79+'T9'!F85+'T10'!F85+'T11'!F85+'T12'!F85</f>
        <v>420</v>
      </c>
      <c r="G85" s="10">
        <f t="shared" si="22"/>
        <v>0.15959999999999999</v>
      </c>
      <c r="H85" s="20">
        <f>'Jessore a'!M79+'Jhikorgacha a'!M79+'Narail a'!M79+'Kalaroa a'!M79+'Satkhira a'!M79+'Khulna a'!M79+'Bagerhat a'!M79+'Magura a'!M79+'T9'!H85+'T10'!H85+'T11'!H85+'T12'!H85</f>
        <v>810</v>
      </c>
      <c r="I85" s="10">
        <f t="shared" si="23"/>
        <v>0.30780000000000002</v>
      </c>
      <c r="J85" s="20">
        <f>'Jessore a'!O79+'Jhikorgacha a'!O79+'Narail a'!O79+'Kalaroa a'!O79+'Satkhira a'!O79+'Khulna a'!O79+'Bagerhat a'!O79+'Magura a'!O79+'T9'!J85+'T10'!J85+'T11'!J85+'T12'!J85</f>
        <v>430</v>
      </c>
      <c r="K85" s="10">
        <f t="shared" si="24"/>
        <v>0.16339999999999999</v>
      </c>
      <c r="L85" s="26">
        <f t="shared" si="25"/>
        <v>1660</v>
      </c>
      <c r="M85" s="42">
        <f t="shared" si="26"/>
        <v>0.63080000000000003</v>
      </c>
      <c r="N85" s="20">
        <f>'Jessore a'!S79+'Jhikorgacha a'!S79+'Narail a'!S79+'Kalaroa a'!S79+'Satkhira a'!S79+'Khulna a'!S79+'Bagerhat a'!S79+'Magura a'!S79+'T9'!N85+'T10'!N85+'T11'!N85+'T12'!N85</f>
        <v>130</v>
      </c>
      <c r="O85" s="10">
        <f t="shared" si="27"/>
        <v>4.9399999999999999E-2</v>
      </c>
      <c r="P85" s="20">
        <f>'Jessore a'!U79+'Jhikorgacha a'!U79+'Narail a'!U79+'Kalaroa a'!U79+'Satkhira a'!U79+'Khulna a'!U79+'Bagerhat a'!U79+'Magura a'!U79+'T9'!P85+'T10'!P85+'T11'!P85+'T12'!P85</f>
        <v>60</v>
      </c>
      <c r="Q85" s="10">
        <f t="shared" si="28"/>
        <v>2.2800000000000001E-2</v>
      </c>
      <c r="R85" s="20">
        <f>'Jessore a'!W79+'Jhikorgacha a'!W79+'Narail a'!W79+'Kalaroa a'!W79+'Satkhira a'!W79+'Khulna a'!W79+'Bagerhat a'!W79+'Magura a'!W79+'T9'!R85+'T10'!R85+'T11'!R85+'T12'!R85</f>
        <v>110</v>
      </c>
      <c r="S85" s="10">
        <f t="shared" si="29"/>
        <v>4.1799999999999997E-2</v>
      </c>
      <c r="T85" s="26">
        <f t="shared" si="30"/>
        <v>300</v>
      </c>
      <c r="U85" s="42">
        <f t="shared" si="31"/>
        <v>0.11399999999999999</v>
      </c>
      <c r="V85" s="20">
        <f>'Jessore a'!AA79+'Jhikorgacha a'!AA79+'Narail a'!AA79+'Kalaroa a'!AA79+'Satkhira a'!AA79+'Khulna a'!AA79+'Bagerhat a'!AA79+'Magura a'!AA79+'T9'!V85+'T10'!V85+'T11'!V85+'T12'!V85</f>
        <v>230</v>
      </c>
      <c r="W85" s="10">
        <f t="shared" si="32"/>
        <v>8.7400000000000005E-2</v>
      </c>
      <c r="X85" s="20">
        <f>'Jessore a'!AC79+'Jhikorgacha a'!AC79+'Narail a'!AC79+'Kalaroa a'!AC79+'Satkhira a'!AC79+'Khulna a'!AC79+'Bagerhat a'!AC79+'Magura a'!AC79+'T9'!X85+'T10'!X85+'T11'!X85+'T12'!X85</f>
        <v>355</v>
      </c>
      <c r="Y85" s="10">
        <f t="shared" si="33"/>
        <v>0.13489999999999999</v>
      </c>
      <c r="Z85" s="20">
        <f>'Jessore a'!AE79+'Jhikorgacha a'!AE79+'Narail a'!AE79+'Kalaroa a'!AE79+'Satkhira a'!AE79+'Khulna a'!AE79+'Bagerhat a'!AE79+'Magura a'!AE79+'T9'!Z85+'T10'!Z85+'T11'!Z85+'T12'!Z85</f>
        <v>475</v>
      </c>
      <c r="AA85" s="10">
        <f t="shared" si="34"/>
        <v>0.18049999999999999</v>
      </c>
      <c r="AB85" s="26">
        <f t="shared" si="35"/>
        <v>1060</v>
      </c>
      <c r="AC85" s="42">
        <f t="shared" si="36"/>
        <v>0.40279999999999999</v>
      </c>
      <c r="AD85" s="20">
        <f>'Jessore a'!AI79+'Jhikorgacha a'!AI79+'Narail a'!AI79+'Kalaroa a'!AI79+'Satkhira a'!AI79+'Khulna a'!AI79+'Bagerhat a'!AI79+'Magura a'!AI79+'T9'!AD85+'T10'!AD85+'T11'!AD85+'T12'!AD85</f>
        <v>660</v>
      </c>
      <c r="AE85" s="10">
        <f t="shared" si="37"/>
        <v>0.25080000000000002</v>
      </c>
      <c r="AF85" s="20">
        <f>'Jessore a'!AK79+'Jhikorgacha a'!AK79+'Narail a'!AK79+'Kalaroa a'!AK79+'Satkhira a'!AK79+'Khulna a'!AK79+'Bagerhat a'!AK79+'Magura a'!AK79+'T9'!AF85+'T10'!AF85+'T11'!AF85+'T12'!AF85</f>
        <v>790</v>
      </c>
      <c r="AG85" s="10">
        <f t="shared" si="38"/>
        <v>0.30020000000000002</v>
      </c>
      <c r="AH85" s="20">
        <f>'Jessore a'!AM79+'Jhikorgacha a'!AM79+'Narail a'!AM79+'Kalaroa a'!AM79+'Satkhira a'!AM79+'Khulna a'!AM79+'Bagerhat a'!AM79+'Magura a'!AM79+'T9'!AH85+'T10'!AH85+'T11'!AH85+'T12'!AH85</f>
        <v>610</v>
      </c>
      <c r="AI85" s="10">
        <f t="shared" si="39"/>
        <v>0.23180000000000001</v>
      </c>
      <c r="AJ85" s="26">
        <f t="shared" si="40"/>
        <v>2060</v>
      </c>
      <c r="AK85" s="42">
        <f t="shared" si="41"/>
        <v>0.78280000000000005</v>
      </c>
      <c r="AL85" s="26">
        <f t="shared" si="42"/>
        <v>5080</v>
      </c>
      <c r="AM85" s="42">
        <f t="shared" si="43"/>
        <v>1.9304000000000001</v>
      </c>
    </row>
    <row r="86" spans="1:39" s="15" customFormat="1" ht="19.5" customHeight="1">
      <c r="A86" s="31">
        <v>76</v>
      </c>
      <c r="B86" s="9" t="s">
        <v>122</v>
      </c>
      <c r="C86" s="13" t="s">
        <v>78</v>
      </c>
      <c r="D86" s="36">
        <v>50</v>
      </c>
      <c r="E86" s="11">
        <v>50</v>
      </c>
      <c r="F86" s="20">
        <f>'Jessore a'!K80+'Jhikorgacha a'!K80+'Narail a'!K80+'Kalaroa a'!K80+'Satkhira a'!K80+'Khulna a'!K80+'Bagerhat a'!K80+'Magura a'!K80+'T9'!F86+'T10'!F86+'T11'!F86+'T12'!F86</f>
        <v>200</v>
      </c>
      <c r="G86" s="10">
        <f t="shared" si="22"/>
        <v>0.01</v>
      </c>
      <c r="H86" s="20">
        <f>'Jessore a'!M80+'Jhikorgacha a'!M80+'Narail a'!M80+'Kalaroa a'!M80+'Satkhira a'!M80+'Khulna a'!M80+'Bagerhat a'!M80+'Magura a'!M80+'T9'!H86+'T10'!H86+'T11'!H86+'T12'!H86</f>
        <v>320</v>
      </c>
      <c r="I86" s="10">
        <f t="shared" si="23"/>
        <v>1.6E-2</v>
      </c>
      <c r="J86" s="20">
        <f>'Jessore a'!O80+'Jhikorgacha a'!O80+'Narail a'!O80+'Kalaroa a'!O80+'Satkhira a'!O80+'Khulna a'!O80+'Bagerhat a'!O80+'Magura a'!O80+'T9'!J86+'T10'!J86+'T11'!J86+'T12'!J86</f>
        <v>130</v>
      </c>
      <c r="K86" s="10">
        <f t="shared" si="24"/>
        <v>6.4999999999999997E-3</v>
      </c>
      <c r="L86" s="26">
        <f t="shared" si="25"/>
        <v>650</v>
      </c>
      <c r="M86" s="42">
        <f t="shared" si="26"/>
        <v>3.2500000000000001E-2</v>
      </c>
      <c r="N86" s="20">
        <f>'Jessore a'!S80+'Jhikorgacha a'!S80+'Narail a'!S80+'Kalaroa a'!S80+'Satkhira a'!S80+'Khulna a'!S80+'Bagerhat a'!S80+'Magura a'!S80+'T9'!N86+'T10'!N86+'T11'!N86+'T12'!N86</f>
        <v>0</v>
      </c>
      <c r="O86" s="10">
        <f t="shared" si="27"/>
        <v>0</v>
      </c>
      <c r="P86" s="20">
        <f>'Jessore a'!U80+'Jhikorgacha a'!U80+'Narail a'!U80+'Kalaroa a'!U80+'Satkhira a'!U80+'Khulna a'!U80+'Bagerhat a'!U80+'Magura a'!U80+'T9'!P86+'T10'!P86+'T11'!P86+'T12'!P86</f>
        <v>100</v>
      </c>
      <c r="Q86" s="10">
        <f t="shared" si="28"/>
        <v>5.0000000000000001E-3</v>
      </c>
      <c r="R86" s="20">
        <f>'Jessore a'!W80+'Jhikorgacha a'!W80+'Narail a'!W80+'Kalaroa a'!W80+'Satkhira a'!W80+'Khulna a'!W80+'Bagerhat a'!W80+'Magura a'!W80+'T9'!R86+'T10'!R86+'T11'!R86+'T12'!R86</f>
        <v>0</v>
      </c>
      <c r="S86" s="10">
        <f t="shared" si="29"/>
        <v>0</v>
      </c>
      <c r="T86" s="26">
        <f t="shared" si="30"/>
        <v>100</v>
      </c>
      <c r="U86" s="42">
        <f t="shared" si="31"/>
        <v>5.0000000000000001E-3</v>
      </c>
      <c r="V86" s="20">
        <f>'Jessore a'!AA80+'Jhikorgacha a'!AA80+'Narail a'!AA80+'Kalaroa a'!AA80+'Satkhira a'!AA80+'Khulna a'!AA80+'Bagerhat a'!AA80+'Magura a'!AA80+'T9'!V86+'T10'!V86+'T11'!V86+'T12'!V86</f>
        <v>100</v>
      </c>
      <c r="W86" s="10">
        <f t="shared" si="32"/>
        <v>5.0000000000000001E-3</v>
      </c>
      <c r="X86" s="20">
        <f>'Jessore a'!AC80+'Jhikorgacha a'!AC80+'Narail a'!AC80+'Kalaroa a'!AC80+'Satkhira a'!AC80+'Khulna a'!AC80+'Bagerhat a'!AC80+'Magura a'!AC80+'T9'!X86+'T10'!X86+'T11'!X86+'T12'!X86</f>
        <v>20</v>
      </c>
      <c r="Y86" s="10">
        <f t="shared" si="33"/>
        <v>1E-3</v>
      </c>
      <c r="Z86" s="20">
        <f>'Jessore a'!AE80+'Jhikorgacha a'!AE80+'Narail a'!AE80+'Kalaroa a'!AE80+'Satkhira a'!AE80+'Khulna a'!AE80+'Bagerhat a'!AE80+'Magura a'!AE80+'T9'!Z86+'T10'!Z86+'T11'!Z86+'T12'!Z86</f>
        <v>100</v>
      </c>
      <c r="AA86" s="10">
        <f t="shared" si="34"/>
        <v>5.0000000000000001E-3</v>
      </c>
      <c r="AB86" s="26">
        <f t="shared" si="35"/>
        <v>220</v>
      </c>
      <c r="AC86" s="42">
        <f t="shared" si="36"/>
        <v>1.0999999999999999E-2</v>
      </c>
      <c r="AD86" s="20">
        <f>'Jessore a'!AI80+'Jhikorgacha a'!AI80+'Narail a'!AI80+'Kalaroa a'!AI80+'Satkhira a'!AI80+'Khulna a'!AI80+'Bagerhat a'!AI80+'Magura a'!AI80+'T9'!AD86+'T10'!AD86+'T11'!AD86+'T12'!AD86</f>
        <v>120</v>
      </c>
      <c r="AE86" s="10">
        <f t="shared" si="37"/>
        <v>6.0000000000000001E-3</v>
      </c>
      <c r="AF86" s="20">
        <f>'Jessore a'!AK80+'Jhikorgacha a'!AK80+'Narail a'!AK80+'Kalaroa a'!AK80+'Satkhira a'!AK80+'Khulna a'!AK80+'Bagerhat a'!AK80+'Magura a'!AK80+'T9'!AF86+'T10'!AF86+'T11'!AF86+'T12'!AF86</f>
        <v>260</v>
      </c>
      <c r="AG86" s="10">
        <f t="shared" si="38"/>
        <v>1.2999999999999999E-2</v>
      </c>
      <c r="AH86" s="20">
        <f>'Jessore a'!AM80+'Jhikorgacha a'!AM80+'Narail a'!AM80+'Kalaroa a'!AM80+'Satkhira a'!AM80+'Khulna a'!AM80+'Bagerhat a'!AM80+'Magura a'!AM80+'T9'!AH86+'T10'!AH86+'T11'!AH86+'T12'!AH86</f>
        <v>100</v>
      </c>
      <c r="AI86" s="10">
        <f t="shared" si="39"/>
        <v>5.0000000000000001E-3</v>
      </c>
      <c r="AJ86" s="26">
        <f t="shared" si="40"/>
        <v>480</v>
      </c>
      <c r="AK86" s="42">
        <f t="shared" si="41"/>
        <v>2.4E-2</v>
      </c>
      <c r="AL86" s="26">
        <f t="shared" si="42"/>
        <v>1450</v>
      </c>
      <c r="AM86" s="42">
        <f t="shared" si="43"/>
        <v>7.2500000000000009E-2</v>
      </c>
    </row>
    <row r="87" spans="1:39" s="15" customFormat="1" ht="19.5" customHeight="1">
      <c r="A87" s="13">
        <v>77</v>
      </c>
      <c r="B87" s="9" t="s">
        <v>122</v>
      </c>
      <c r="C87" s="13" t="s">
        <v>79</v>
      </c>
      <c r="D87" s="36">
        <v>100</v>
      </c>
      <c r="E87" s="11">
        <v>94</v>
      </c>
      <c r="F87" s="20">
        <f>'Jessore a'!K81+'Jhikorgacha a'!K81+'Narail a'!K81+'Kalaroa a'!K81+'Satkhira a'!K81+'Khulna a'!K81+'Bagerhat a'!K81+'Magura a'!K81+'T9'!F87+'T10'!F87+'T11'!F87+'T12'!F87</f>
        <v>620</v>
      </c>
      <c r="G87" s="10">
        <f t="shared" si="22"/>
        <v>5.8279999999999998E-2</v>
      </c>
      <c r="H87" s="20">
        <f>'Jessore a'!M81+'Jhikorgacha a'!M81+'Narail a'!M81+'Kalaroa a'!M81+'Satkhira a'!M81+'Khulna a'!M81+'Bagerhat a'!M81+'Magura a'!M81+'T9'!H87+'T10'!H87+'T11'!H87+'T12'!H87</f>
        <v>920</v>
      </c>
      <c r="I87" s="10">
        <f t="shared" si="23"/>
        <v>8.6480000000000001E-2</v>
      </c>
      <c r="J87" s="20">
        <f>'Jessore a'!O81+'Jhikorgacha a'!O81+'Narail a'!O81+'Kalaroa a'!O81+'Satkhira a'!O81+'Khulna a'!O81+'Bagerhat a'!O81+'Magura a'!O81+'T9'!J87+'T10'!J87+'T11'!J87+'T12'!J87</f>
        <v>380</v>
      </c>
      <c r="K87" s="10">
        <f t="shared" si="24"/>
        <v>3.5720000000000002E-2</v>
      </c>
      <c r="L87" s="26">
        <f t="shared" si="25"/>
        <v>1920</v>
      </c>
      <c r="M87" s="42">
        <f t="shared" si="26"/>
        <v>0.18048</v>
      </c>
      <c r="N87" s="20">
        <f>'Jessore a'!S81+'Jhikorgacha a'!S81+'Narail a'!S81+'Kalaroa a'!S81+'Satkhira a'!S81+'Khulna a'!S81+'Bagerhat a'!S81+'Magura a'!S81+'T9'!N87+'T10'!N87+'T11'!N87+'T12'!N87</f>
        <v>50</v>
      </c>
      <c r="O87" s="10">
        <f t="shared" si="27"/>
        <v>4.7000000000000002E-3</v>
      </c>
      <c r="P87" s="20">
        <f>'Jessore a'!U81+'Jhikorgacha a'!U81+'Narail a'!U81+'Kalaroa a'!U81+'Satkhira a'!U81+'Khulna a'!U81+'Bagerhat a'!U81+'Magura a'!U81+'T9'!P87+'T10'!P87+'T11'!P87+'T12'!P87</f>
        <v>100</v>
      </c>
      <c r="Q87" s="10">
        <f t="shared" si="28"/>
        <v>9.4000000000000004E-3</v>
      </c>
      <c r="R87" s="20">
        <f>'Jessore a'!W81+'Jhikorgacha a'!W81+'Narail a'!W81+'Kalaroa a'!W81+'Satkhira a'!W81+'Khulna a'!W81+'Bagerhat a'!W81+'Magura a'!W81+'T9'!R87+'T10'!R87+'T11'!R87+'T12'!R87</f>
        <v>120</v>
      </c>
      <c r="S87" s="10">
        <f t="shared" si="29"/>
        <v>1.128E-2</v>
      </c>
      <c r="T87" s="26">
        <f t="shared" si="30"/>
        <v>270</v>
      </c>
      <c r="U87" s="42">
        <f t="shared" si="31"/>
        <v>2.538E-2</v>
      </c>
      <c r="V87" s="20">
        <f>'Jessore a'!AA81+'Jhikorgacha a'!AA81+'Narail a'!AA81+'Kalaroa a'!AA81+'Satkhira a'!AA81+'Khulna a'!AA81+'Bagerhat a'!AA81+'Magura a'!AA81+'T9'!V87+'T10'!V87+'T11'!V87+'T12'!V87</f>
        <v>250</v>
      </c>
      <c r="W87" s="10">
        <f t="shared" si="32"/>
        <v>2.35E-2</v>
      </c>
      <c r="X87" s="20">
        <f>'Jessore a'!AC81+'Jhikorgacha a'!AC81+'Narail a'!AC81+'Kalaroa a'!AC81+'Satkhira a'!AC81+'Khulna a'!AC81+'Bagerhat a'!AC81+'Magura a'!AC81+'T9'!X87+'T10'!X87+'T11'!X87+'T12'!X87</f>
        <v>200</v>
      </c>
      <c r="Y87" s="10">
        <f t="shared" si="33"/>
        <v>1.8800000000000001E-2</v>
      </c>
      <c r="Z87" s="20">
        <f>'Jessore a'!AE81+'Jhikorgacha a'!AE81+'Narail a'!AE81+'Kalaroa a'!AE81+'Satkhira a'!AE81+'Khulna a'!AE81+'Bagerhat a'!AE81+'Magura a'!AE81+'T9'!Z87+'T10'!Z87+'T11'!Z87+'T12'!Z87</f>
        <v>150</v>
      </c>
      <c r="AA87" s="10">
        <f t="shared" si="34"/>
        <v>1.41E-2</v>
      </c>
      <c r="AB87" s="26">
        <f t="shared" si="35"/>
        <v>600</v>
      </c>
      <c r="AC87" s="42">
        <f t="shared" si="36"/>
        <v>5.6400000000000006E-2</v>
      </c>
      <c r="AD87" s="20">
        <f>'Jessore a'!AI81+'Jhikorgacha a'!AI81+'Narail a'!AI81+'Kalaroa a'!AI81+'Satkhira a'!AI81+'Khulna a'!AI81+'Bagerhat a'!AI81+'Magura a'!AI81+'T9'!AD87+'T10'!AD87+'T11'!AD87+'T12'!AD87</f>
        <v>0</v>
      </c>
      <c r="AE87" s="10">
        <f t="shared" si="37"/>
        <v>0</v>
      </c>
      <c r="AF87" s="20">
        <f>'Jessore a'!AK81+'Jhikorgacha a'!AK81+'Narail a'!AK81+'Kalaroa a'!AK81+'Satkhira a'!AK81+'Khulna a'!AK81+'Bagerhat a'!AK81+'Magura a'!AK81+'T9'!AF87+'T10'!AF87+'T11'!AF87+'T12'!AF87</f>
        <v>100</v>
      </c>
      <c r="AG87" s="10">
        <f t="shared" si="38"/>
        <v>9.4000000000000004E-3</v>
      </c>
      <c r="AH87" s="20">
        <f>'Jessore a'!AM81+'Jhikorgacha a'!AM81+'Narail a'!AM81+'Kalaroa a'!AM81+'Satkhira a'!AM81+'Khulna a'!AM81+'Bagerhat a'!AM81+'Magura a'!AM81+'T9'!AH87+'T10'!AH87+'T11'!AH87+'T12'!AH87</f>
        <v>0</v>
      </c>
      <c r="AI87" s="10">
        <f t="shared" si="39"/>
        <v>0</v>
      </c>
      <c r="AJ87" s="26">
        <f t="shared" si="40"/>
        <v>100</v>
      </c>
      <c r="AK87" s="42">
        <f t="shared" si="41"/>
        <v>9.4000000000000004E-3</v>
      </c>
      <c r="AL87" s="26">
        <f t="shared" si="42"/>
        <v>2890</v>
      </c>
      <c r="AM87" s="42">
        <f t="shared" si="43"/>
        <v>0.27166000000000001</v>
      </c>
    </row>
    <row r="88" spans="1:39" s="15" customFormat="1" ht="19.5" customHeight="1">
      <c r="A88" s="13">
        <v>78</v>
      </c>
      <c r="B88" s="9" t="s">
        <v>122</v>
      </c>
      <c r="C88" s="13" t="s">
        <v>80</v>
      </c>
      <c r="D88" s="36">
        <v>400</v>
      </c>
      <c r="E88" s="11">
        <v>333</v>
      </c>
      <c r="F88" s="20">
        <f>'Jessore a'!K82+'Jhikorgacha a'!K82+'Narail a'!K82+'Kalaroa a'!K82+'Satkhira a'!K82+'Khulna a'!K82+'Bagerhat a'!K82+'Magura a'!K82+'T9'!F88+'T10'!F88+'T11'!F88+'T12'!F88</f>
        <v>0</v>
      </c>
      <c r="G88" s="10">
        <f t="shared" si="22"/>
        <v>0</v>
      </c>
      <c r="H88" s="20">
        <f>'Jessore a'!M82+'Jhikorgacha a'!M82+'Narail a'!M82+'Kalaroa a'!M82+'Satkhira a'!M82+'Khulna a'!M82+'Bagerhat a'!M82+'Magura a'!M82+'T9'!H88+'T10'!H88+'T11'!H88+'T12'!H88</f>
        <v>90</v>
      </c>
      <c r="I88" s="10">
        <f t="shared" si="23"/>
        <v>2.997E-2</v>
      </c>
      <c r="J88" s="20">
        <f>'Jessore a'!O82+'Jhikorgacha a'!O82+'Narail a'!O82+'Kalaroa a'!O82+'Satkhira a'!O82+'Khulna a'!O82+'Bagerhat a'!O82+'Magura a'!O82+'T9'!J88+'T10'!J88+'T11'!J88+'T12'!J88</f>
        <v>0</v>
      </c>
      <c r="K88" s="10">
        <f t="shared" si="24"/>
        <v>0</v>
      </c>
      <c r="L88" s="26">
        <f t="shared" si="25"/>
        <v>90</v>
      </c>
      <c r="M88" s="42">
        <f t="shared" si="26"/>
        <v>2.997E-2</v>
      </c>
      <c r="N88" s="20">
        <f>'Jessore a'!S82+'Jhikorgacha a'!S82+'Narail a'!S82+'Kalaroa a'!S82+'Satkhira a'!S82+'Khulna a'!S82+'Bagerhat a'!S82+'Magura a'!S82+'T9'!N88+'T10'!N88+'T11'!N88+'T12'!N88</f>
        <v>20</v>
      </c>
      <c r="O88" s="10">
        <f t="shared" si="27"/>
        <v>6.6600000000000001E-3</v>
      </c>
      <c r="P88" s="20">
        <f>'Jessore a'!U82+'Jhikorgacha a'!U82+'Narail a'!U82+'Kalaroa a'!U82+'Satkhira a'!U82+'Khulna a'!U82+'Bagerhat a'!U82+'Magura a'!U82+'T9'!P88+'T10'!P88+'T11'!P88+'T12'!P88</f>
        <v>0</v>
      </c>
      <c r="Q88" s="10">
        <f t="shared" si="28"/>
        <v>0</v>
      </c>
      <c r="R88" s="20">
        <f>'Jessore a'!W82+'Jhikorgacha a'!W82+'Narail a'!W82+'Kalaroa a'!W82+'Satkhira a'!W82+'Khulna a'!W82+'Bagerhat a'!W82+'Magura a'!W82+'T9'!R88+'T10'!R88+'T11'!R88+'T12'!R88</f>
        <v>0</v>
      </c>
      <c r="S88" s="10">
        <f t="shared" si="29"/>
        <v>0</v>
      </c>
      <c r="T88" s="26">
        <f t="shared" si="30"/>
        <v>20</v>
      </c>
      <c r="U88" s="42">
        <f t="shared" si="31"/>
        <v>6.6600000000000001E-3</v>
      </c>
      <c r="V88" s="20">
        <f>'Jessore a'!AA82+'Jhikorgacha a'!AA82+'Narail a'!AA82+'Kalaroa a'!AA82+'Satkhira a'!AA82+'Khulna a'!AA82+'Bagerhat a'!AA82+'Magura a'!AA82+'T9'!V88+'T10'!V88+'T11'!V88+'T12'!V88</f>
        <v>0</v>
      </c>
      <c r="W88" s="10">
        <f t="shared" si="32"/>
        <v>0</v>
      </c>
      <c r="X88" s="20">
        <f>'Jessore a'!AC82+'Jhikorgacha a'!AC82+'Narail a'!AC82+'Kalaroa a'!AC82+'Satkhira a'!AC82+'Khulna a'!AC82+'Bagerhat a'!AC82+'Magura a'!AC82+'T9'!X88+'T10'!X88+'T11'!X88+'T12'!X88</f>
        <v>45</v>
      </c>
      <c r="Y88" s="10">
        <f t="shared" si="33"/>
        <v>1.4985E-2</v>
      </c>
      <c r="Z88" s="20">
        <f>'Jessore a'!AE82+'Jhikorgacha a'!AE82+'Narail a'!AE82+'Kalaroa a'!AE82+'Satkhira a'!AE82+'Khulna a'!AE82+'Bagerhat a'!AE82+'Magura a'!AE82+'T9'!Z88+'T10'!Z88+'T11'!Z88+'T12'!Z88</f>
        <v>0</v>
      </c>
      <c r="AA88" s="10">
        <f t="shared" si="34"/>
        <v>0</v>
      </c>
      <c r="AB88" s="26">
        <f t="shared" si="35"/>
        <v>45</v>
      </c>
      <c r="AC88" s="42">
        <f t="shared" si="36"/>
        <v>1.4985E-2</v>
      </c>
      <c r="AD88" s="20">
        <f>'Jessore a'!AI82+'Jhikorgacha a'!AI82+'Narail a'!AI82+'Kalaroa a'!AI82+'Satkhira a'!AI82+'Khulna a'!AI82+'Bagerhat a'!AI82+'Magura a'!AI82+'T9'!AD88+'T10'!AD88+'T11'!AD88+'T12'!AD88</f>
        <v>30</v>
      </c>
      <c r="AE88" s="10">
        <f t="shared" si="37"/>
        <v>9.9900000000000006E-3</v>
      </c>
      <c r="AF88" s="20">
        <f>'Jessore a'!AK82+'Jhikorgacha a'!AK82+'Narail a'!AK82+'Kalaroa a'!AK82+'Satkhira a'!AK82+'Khulna a'!AK82+'Bagerhat a'!AK82+'Magura a'!AK82+'T9'!AF88+'T10'!AF88+'T11'!AF88+'T12'!AF88</f>
        <v>0</v>
      </c>
      <c r="AG88" s="10">
        <f t="shared" si="38"/>
        <v>0</v>
      </c>
      <c r="AH88" s="20">
        <f>'Jessore a'!AM82+'Jhikorgacha a'!AM82+'Narail a'!AM82+'Kalaroa a'!AM82+'Satkhira a'!AM82+'Khulna a'!AM82+'Bagerhat a'!AM82+'Magura a'!AM82+'T9'!AH88+'T10'!AH88+'T11'!AH88+'T12'!AH88</f>
        <v>0</v>
      </c>
      <c r="AI88" s="10">
        <f t="shared" si="39"/>
        <v>0</v>
      </c>
      <c r="AJ88" s="26">
        <f t="shared" si="40"/>
        <v>30</v>
      </c>
      <c r="AK88" s="42">
        <f t="shared" si="41"/>
        <v>9.9900000000000006E-3</v>
      </c>
      <c r="AL88" s="26">
        <f t="shared" si="42"/>
        <v>185</v>
      </c>
      <c r="AM88" s="42">
        <f t="shared" si="43"/>
        <v>6.1605E-2</v>
      </c>
    </row>
    <row r="89" spans="1:39" s="15" customFormat="1" ht="19.5" customHeight="1">
      <c r="A89" s="31">
        <v>79</v>
      </c>
      <c r="B89" s="9" t="s">
        <v>128</v>
      </c>
      <c r="C89" s="13" t="s">
        <v>127</v>
      </c>
      <c r="D89" s="36">
        <v>25</v>
      </c>
      <c r="E89" s="11">
        <v>75.2</v>
      </c>
      <c r="F89" s="20">
        <f>'Jessore a'!K83+'Jhikorgacha a'!K83+'Narail a'!K83+'Kalaroa a'!K83+'Satkhira a'!K83+'Khulna a'!K83+'Bagerhat a'!K83+'Magura a'!K83+'T9'!F89+'T10'!F89+'T11'!F89+'T12'!F89</f>
        <v>2276</v>
      </c>
      <c r="G89" s="10">
        <f t="shared" si="22"/>
        <v>0.17115520000000001</v>
      </c>
      <c r="H89" s="20">
        <f>'Jessore a'!M83+'Jhikorgacha a'!M83+'Narail a'!M83+'Kalaroa a'!M83+'Satkhira a'!M83+'Khulna a'!M83+'Bagerhat a'!M83+'Magura a'!M83+'T9'!H89+'T10'!H89+'T11'!H89+'T12'!H89</f>
        <v>3950</v>
      </c>
      <c r="I89" s="10">
        <f t="shared" si="23"/>
        <v>0.29704000000000003</v>
      </c>
      <c r="J89" s="20">
        <f>'Jessore a'!O83+'Jhikorgacha a'!O83+'Narail a'!O83+'Kalaroa a'!O83+'Satkhira a'!O83+'Khulna a'!O83+'Bagerhat a'!O83+'Magura a'!O83+'T9'!J89+'T10'!J89+'T11'!J89+'T12'!J89</f>
        <v>2700</v>
      </c>
      <c r="K89" s="10">
        <f t="shared" si="24"/>
        <v>0.20304</v>
      </c>
      <c r="L89" s="26">
        <f t="shared" si="25"/>
        <v>8926</v>
      </c>
      <c r="M89" s="42">
        <f t="shared" si="26"/>
        <v>0.67123520000000003</v>
      </c>
      <c r="N89" s="20">
        <f>'Jessore a'!S83+'Jhikorgacha a'!S83+'Narail a'!S83+'Kalaroa a'!S83+'Satkhira a'!S83+'Khulna a'!S83+'Bagerhat a'!S83+'Magura a'!S83+'T9'!N89+'T10'!N89+'T11'!N89+'T12'!N89</f>
        <v>800</v>
      </c>
      <c r="O89" s="10">
        <f t="shared" si="27"/>
        <v>6.0159999999999998E-2</v>
      </c>
      <c r="P89" s="20">
        <f>'Jessore a'!U83+'Jhikorgacha a'!U83+'Narail a'!U83+'Kalaroa a'!U83+'Satkhira a'!U83+'Khulna a'!U83+'Bagerhat a'!U83+'Magura a'!U83+'T9'!P89+'T10'!P89+'T11'!P89+'T12'!P89</f>
        <v>1000</v>
      </c>
      <c r="Q89" s="10">
        <f t="shared" si="28"/>
        <v>7.5200000000000003E-2</v>
      </c>
      <c r="R89" s="20">
        <f>'Jessore a'!W83+'Jhikorgacha a'!W83+'Narail a'!W83+'Kalaroa a'!W83+'Satkhira a'!W83+'Khulna a'!W83+'Bagerhat a'!W83+'Magura a'!W83+'T9'!R89+'T10'!R89+'T11'!R89+'T12'!R89</f>
        <v>700</v>
      </c>
      <c r="S89" s="10">
        <f t="shared" si="29"/>
        <v>5.2639999999999999E-2</v>
      </c>
      <c r="T89" s="26">
        <f t="shared" si="30"/>
        <v>2500</v>
      </c>
      <c r="U89" s="42">
        <f t="shared" si="31"/>
        <v>0.188</v>
      </c>
      <c r="V89" s="20">
        <f>'Jessore a'!AA83+'Jhikorgacha a'!AA83+'Narail a'!AA83+'Kalaroa a'!AA83+'Satkhira a'!AA83+'Khulna a'!AA83+'Bagerhat a'!AA83+'Magura a'!AA83+'T9'!V89+'T10'!V89+'T11'!V89+'T12'!V89</f>
        <v>1330</v>
      </c>
      <c r="W89" s="10">
        <f t="shared" si="32"/>
        <v>0.10001599999999999</v>
      </c>
      <c r="X89" s="20">
        <f>'Jessore a'!AC83+'Jhikorgacha a'!AC83+'Narail a'!AC83+'Kalaroa a'!AC83+'Satkhira a'!AC83+'Khulna a'!AC83+'Bagerhat a'!AC83+'Magura a'!AC83+'T9'!X89+'T10'!X89+'T11'!X89+'T12'!X89</f>
        <v>1100</v>
      </c>
      <c r="Y89" s="10">
        <f t="shared" si="33"/>
        <v>8.2720000000000002E-2</v>
      </c>
      <c r="Z89" s="20">
        <f>'Jessore a'!AE83+'Jhikorgacha a'!AE83+'Narail a'!AE83+'Kalaroa a'!AE83+'Satkhira a'!AE83+'Khulna a'!AE83+'Bagerhat a'!AE83+'Magura a'!AE83+'T9'!Z89+'T10'!Z89+'T11'!Z89+'T12'!Z89</f>
        <v>1490</v>
      </c>
      <c r="AA89" s="10">
        <f t="shared" si="34"/>
        <v>0.11204799999999999</v>
      </c>
      <c r="AB89" s="26">
        <f t="shared" si="35"/>
        <v>3920</v>
      </c>
      <c r="AC89" s="42">
        <f t="shared" si="36"/>
        <v>0.29478399999999999</v>
      </c>
      <c r="AD89" s="20">
        <f>'Jessore a'!AI83+'Jhikorgacha a'!AI83+'Narail a'!AI83+'Kalaroa a'!AI83+'Satkhira a'!AI83+'Khulna a'!AI83+'Bagerhat a'!AI83+'Magura a'!AI83+'T9'!AD89+'T10'!AD89+'T11'!AD89+'T12'!AD89</f>
        <v>1090</v>
      </c>
      <c r="AE89" s="10">
        <f t="shared" si="37"/>
        <v>8.1967999999999999E-2</v>
      </c>
      <c r="AF89" s="20">
        <f>'Jessore a'!AK83+'Jhikorgacha a'!AK83+'Narail a'!AK83+'Kalaroa a'!AK83+'Satkhira a'!AK83+'Khulna a'!AK83+'Bagerhat a'!AK83+'Magura a'!AK83+'T9'!AF89+'T10'!AF89+'T11'!AF89+'T12'!AF89</f>
        <v>1400</v>
      </c>
      <c r="AG89" s="10">
        <f t="shared" si="38"/>
        <v>0.10528</v>
      </c>
      <c r="AH89" s="20">
        <f>'Jessore a'!AM83+'Jhikorgacha a'!AM83+'Narail a'!AM83+'Kalaroa a'!AM83+'Satkhira a'!AM83+'Khulna a'!AM83+'Bagerhat a'!AM83+'Magura a'!AM83+'T9'!AH89+'T10'!AH89+'T11'!AH89+'T12'!AH89</f>
        <v>1850</v>
      </c>
      <c r="AI89" s="10">
        <f t="shared" si="39"/>
        <v>0.13911999999999999</v>
      </c>
      <c r="AJ89" s="26">
        <f t="shared" si="40"/>
        <v>4340</v>
      </c>
      <c r="AK89" s="42">
        <f t="shared" si="41"/>
        <v>0.32636799999999999</v>
      </c>
      <c r="AL89" s="26">
        <f t="shared" si="42"/>
        <v>19686</v>
      </c>
      <c r="AM89" s="42">
        <f t="shared" si="43"/>
        <v>1.4803872</v>
      </c>
    </row>
    <row r="90" spans="1:39" s="15" customFormat="1" ht="19.5" customHeight="1">
      <c r="A90" s="13">
        <v>80</v>
      </c>
      <c r="B90" s="9" t="s">
        <v>128</v>
      </c>
      <c r="C90" s="13" t="s">
        <v>81</v>
      </c>
      <c r="D90" s="36">
        <v>50</v>
      </c>
      <c r="E90" s="11">
        <v>144.6</v>
      </c>
      <c r="F90" s="20">
        <f>'Jessore a'!K84+'Jhikorgacha a'!K84+'Narail a'!K84+'Kalaroa a'!K84+'Satkhira a'!K84+'Khulna a'!K84+'Bagerhat a'!K84+'Magura a'!K84+'T9'!F90+'T10'!F90+'T11'!F90+'T12'!F90</f>
        <v>1320</v>
      </c>
      <c r="G90" s="10">
        <f t="shared" si="22"/>
        <v>0.19087199999999999</v>
      </c>
      <c r="H90" s="20">
        <f>'Jessore a'!M84+'Jhikorgacha a'!M84+'Narail a'!M84+'Kalaroa a'!M84+'Satkhira a'!M84+'Khulna a'!M84+'Bagerhat a'!M84+'Magura a'!M84+'T9'!H90+'T10'!H90+'T11'!H90+'T12'!H90</f>
        <v>1840</v>
      </c>
      <c r="I90" s="10">
        <f t="shared" si="23"/>
        <v>0.26606400000000002</v>
      </c>
      <c r="J90" s="20">
        <f>'Jessore a'!O84+'Jhikorgacha a'!O84+'Narail a'!O84+'Kalaroa a'!O84+'Satkhira a'!O84+'Khulna a'!O84+'Bagerhat a'!O84+'Magura a'!O84+'T9'!J90+'T10'!J90+'T11'!J90+'T12'!J90</f>
        <v>2550</v>
      </c>
      <c r="K90" s="10">
        <f t="shared" si="24"/>
        <v>0.36873</v>
      </c>
      <c r="L90" s="26">
        <f t="shared" si="25"/>
        <v>5710</v>
      </c>
      <c r="M90" s="42">
        <f t="shared" si="26"/>
        <v>0.82566600000000001</v>
      </c>
      <c r="N90" s="20">
        <f>'Jessore a'!S84+'Jhikorgacha a'!S84+'Narail a'!S84+'Kalaroa a'!S84+'Satkhira a'!S84+'Khulna a'!S84+'Bagerhat a'!S84+'Magura a'!S84+'T9'!N90+'T10'!N90+'T11'!N90+'T12'!N90</f>
        <v>380</v>
      </c>
      <c r="O90" s="10">
        <f t="shared" si="27"/>
        <v>5.4947999999999997E-2</v>
      </c>
      <c r="P90" s="20">
        <f>'Jessore a'!U84+'Jhikorgacha a'!U84+'Narail a'!U84+'Kalaroa a'!U84+'Satkhira a'!U84+'Khulna a'!U84+'Bagerhat a'!U84+'Magura a'!U84+'T9'!P90+'T10'!P90+'T11'!P90+'T12'!P90</f>
        <v>560</v>
      </c>
      <c r="Q90" s="10">
        <f t="shared" si="28"/>
        <v>8.0976000000000006E-2</v>
      </c>
      <c r="R90" s="20">
        <f>'Jessore a'!W84+'Jhikorgacha a'!W84+'Narail a'!W84+'Kalaroa a'!W84+'Satkhira a'!W84+'Khulna a'!W84+'Bagerhat a'!W84+'Magura a'!W84+'T9'!R90+'T10'!R90+'T11'!R90+'T12'!R90</f>
        <v>150</v>
      </c>
      <c r="S90" s="10">
        <f t="shared" si="29"/>
        <v>2.1690000000000001E-2</v>
      </c>
      <c r="T90" s="26">
        <f t="shared" si="30"/>
        <v>1090</v>
      </c>
      <c r="U90" s="42">
        <f t="shared" si="31"/>
        <v>0.15761399999999998</v>
      </c>
      <c r="V90" s="20">
        <f>'Jessore a'!AA84+'Jhikorgacha a'!AA84+'Narail a'!AA84+'Kalaroa a'!AA84+'Satkhira a'!AA84+'Khulna a'!AA84+'Bagerhat a'!AA84+'Magura a'!AA84+'T9'!V90+'T10'!V90+'T11'!V90+'T12'!V90</f>
        <v>610</v>
      </c>
      <c r="W90" s="10">
        <f t="shared" si="32"/>
        <v>8.8206000000000007E-2</v>
      </c>
      <c r="X90" s="20">
        <f>'Jessore a'!AC84+'Jhikorgacha a'!AC84+'Narail a'!AC84+'Kalaroa a'!AC84+'Satkhira a'!AC84+'Khulna a'!AC84+'Bagerhat a'!AC84+'Magura a'!AC84+'T9'!X90+'T10'!X90+'T11'!X90+'T12'!X90</f>
        <v>660</v>
      </c>
      <c r="Y90" s="10">
        <f t="shared" si="33"/>
        <v>9.5435999999999993E-2</v>
      </c>
      <c r="Z90" s="20">
        <f>'Jessore a'!AE84+'Jhikorgacha a'!AE84+'Narail a'!AE84+'Kalaroa a'!AE84+'Satkhira a'!AE84+'Khulna a'!AE84+'Bagerhat a'!AE84+'Magura a'!AE84+'T9'!Z90+'T10'!Z90+'T11'!Z90+'T12'!Z90</f>
        <v>630</v>
      </c>
      <c r="AA90" s="10">
        <f t="shared" si="34"/>
        <v>9.1097999999999998E-2</v>
      </c>
      <c r="AB90" s="26">
        <f t="shared" si="35"/>
        <v>1900</v>
      </c>
      <c r="AC90" s="42">
        <f t="shared" si="36"/>
        <v>0.27473999999999998</v>
      </c>
      <c r="AD90" s="20">
        <f>'Jessore a'!AI84+'Jhikorgacha a'!AI84+'Narail a'!AI84+'Kalaroa a'!AI84+'Satkhira a'!AI84+'Khulna a'!AI84+'Bagerhat a'!AI84+'Magura a'!AI84+'T9'!AD90+'T10'!AD90+'T11'!AD90+'T12'!AD90</f>
        <v>675</v>
      </c>
      <c r="AE90" s="10">
        <f t="shared" si="37"/>
        <v>9.7604999999999997E-2</v>
      </c>
      <c r="AF90" s="20">
        <f>'Jessore a'!AK84+'Jhikorgacha a'!AK84+'Narail a'!AK84+'Kalaroa a'!AK84+'Satkhira a'!AK84+'Khulna a'!AK84+'Bagerhat a'!AK84+'Magura a'!AK84+'T9'!AF90+'T10'!AF90+'T11'!AF90+'T12'!AF90</f>
        <v>570</v>
      </c>
      <c r="AG90" s="10">
        <f t="shared" si="38"/>
        <v>8.2421999999999995E-2</v>
      </c>
      <c r="AH90" s="20">
        <f>'Jessore a'!AM84+'Jhikorgacha a'!AM84+'Narail a'!AM84+'Kalaroa a'!AM84+'Satkhira a'!AM84+'Khulna a'!AM84+'Bagerhat a'!AM84+'Magura a'!AM84+'T9'!AH90+'T10'!AH90+'T11'!AH90+'T12'!AH90</f>
        <v>1300</v>
      </c>
      <c r="AI90" s="10">
        <f t="shared" si="39"/>
        <v>0.18798000000000001</v>
      </c>
      <c r="AJ90" s="26">
        <f t="shared" si="40"/>
        <v>2545</v>
      </c>
      <c r="AK90" s="42">
        <f t="shared" si="41"/>
        <v>0.36800699999999997</v>
      </c>
      <c r="AL90" s="26">
        <f t="shared" si="42"/>
        <v>11245</v>
      </c>
      <c r="AM90" s="42">
        <f t="shared" si="43"/>
        <v>1.6260269999999999</v>
      </c>
    </row>
    <row r="91" spans="1:39" s="15" customFormat="1" ht="19.5" customHeight="1">
      <c r="A91" s="13">
        <v>81</v>
      </c>
      <c r="B91" s="9" t="s">
        <v>128</v>
      </c>
      <c r="C91" s="13" t="s">
        <v>82</v>
      </c>
      <c r="D91" s="36">
        <v>100</v>
      </c>
      <c r="E91" s="11">
        <v>278.10000000000002</v>
      </c>
      <c r="F91" s="20">
        <f>'Jessore a'!K85+'Jhikorgacha a'!K85+'Narail a'!K85+'Kalaroa a'!K85+'Satkhira a'!K85+'Khulna a'!K85+'Bagerhat a'!K85+'Magura a'!K85+'T9'!F91+'T10'!F91+'T11'!F91+'T12'!F91</f>
        <v>620</v>
      </c>
      <c r="G91" s="10">
        <f t="shared" si="22"/>
        <v>0.17242199999999999</v>
      </c>
      <c r="H91" s="20">
        <f>'Jessore a'!M85+'Jhikorgacha a'!M85+'Narail a'!M85+'Kalaroa a'!M85+'Satkhira a'!M85+'Khulna a'!M85+'Bagerhat a'!M85+'Magura a'!M85+'T9'!H91+'T10'!H91+'T11'!H91+'T12'!H91</f>
        <v>940</v>
      </c>
      <c r="I91" s="10">
        <f t="shared" si="23"/>
        <v>0.26141400000000004</v>
      </c>
      <c r="J91" s="20">
        <f>'Jessore a'!O85+'Jhikorgacha a'!O85+'Narail a'!O85+'Kalaroa a'!O85+'Satkhira a'!O85+'Khulna a'!O85+'Bagerhat a'!O85+'Magura a'!O85+'T9'!J91+'T10'!J91+'T11'!J91+'T12'!J91</f>
        <v>1050</v>
      </c>
      <c r="K91" s="10">
        <f t="shared" si="24"/>
        <v>0.29200500000000001</v>
      </c>
      <c r="L91" s="26">
        <f t="shared" si="25"/>
        <v>2610</v>
      </c>
      <c r="M91" s="42">
        <f t="shared" si="26"/>
        <v>0.72584099999999996</v>
      </c>
      <c r="N91" s="20">
        <f>'Jessore a'!S85+'Jhikorgacha a'!S85+'Narail a'!S85+'Kalaroa a'!S85+'Satkhira a'!S85+'Khulna a'!S85+'Bagerhat a'!S85+'Magura a'!S85+'T9'!N91+'T10'!N91+'T11'!N91+'T12'!N91</f>
        <v>30</v>
      </c>
      <c r="O91" s="10">
        <f t="shared" si="27"/>
        <v>8.3429999999999997E-3</v>
      </c>
      <c r="P91" s="20">
        <f>'Jessore a'!U85+'Jhikorgacha a'!U85+'Narail a'!U85+'Kalaroa a'!U85+'Satkhira a'!U85+'Khulna a'!U85+'Bagerhat a'!U85+'Magura a'!U85+'T9'!P91+'T10'!P91+'T11'!P91+'T12'!P91</f>
        <v>220</v>
      </c>
      <c r="Q91" s="10">
        <f t="shared" si="28"/>
        <v>6.1182000000000007E-2</v>
      </c>
      <c r="R91" s="20">
        <f>'Jessore a'!W85+'Jhikorgacha a'!W85+'Narail a'!W85+'Kalaroa a'!W85+'Satkhira a'!W85+'Khulna a'!W85+'Bagerhat a'!W85+'Magura a'!W85+'T9'!R91+'T10'!R91+'T11'!R91+'T12'!R91</f>
        <v>120</v>
      </c>
      <c r="S91" s="10">
        <f t="shared" si="29"/>
        <v>3.3371999999999999E-2</v>
      </c>
      <c r="T91" s="26">
        <f t="shared" si="30"/>
        <v>370</v>
      </c>
      <c r="U91" s="42">
        <f t="shared" si="31"/>
        <v>0.102897</v>
      </c>
      <c r="V91" s="20">
        <f>'Jessore a'!AA85+'Jhikorgacha a'!AA85+'Narail a'!AA85+'Kalaroa a'!AA85+'Satkhira a'!AA85+'Khulna a'!AA85+'Bagerhat a'!AA85+'Magura a'!AA85+'T9'!V91+'T10'!V91+'T11'!V91+'T12'!V91</f>
        <v>250</v>
      </c>
      <c r="W91" s="10">
        <f t="shared" si="32"/>
        <v>6.9525000000000003E-2</v>
      </c>
      <c r="X91" s="20">
        <f>'Jessore a'!AC85+'Jhikorgacha a'!AC85+'Narail a'!AC85+'Kalaroa a'!AC85+'Satkhira a'!AC85+'Khulna a'!AC85+'Bagerhat a'!AC85+'Magura a'!AC85+'T9'!X91+'T10'!X91+'T11'!X91+'T12'!X91</f>
        <v>280</v>
      </c>
      <c r="Y91" s="10">
        <f t="shared" si="33"/>
        <v>7.7868000000000007E-2</v>
      </c>
      <c r="Z91" s="20">
        <f>'Jessore a'!AE85+'Jhikorgacha a'!AE85+'Narail a'!AE85+'Kalaroa a'!AE85+'Satkhira a'!AE85+'Khulna a'!AE85+'Bagerhat a'!AE85+'Magura a'!AE85+'T9'!Z91+'T10'!Z91+'T11'!Z91+'T12'!Z91</f>
        <v>550</v>
      </c>
      <c r="AA91" s="10">
        <f t="shared" si="34"/>
        <v>0.15295500000000001</v>
      </c>
      <c r="AB91" s="26">
        <f t="shared" si="35"/>
        <v>1080</v>
      </c>
      <c r="AC91" s="42">
        <f t="shared" si="36"/>
        <v>0.300348</v>
      </c>
      <c r="AD91" s="20">
        <f>'Jessore a'!AI85+'Jhikorgacha a'!AI85+'Narail a'!AI85+'Kalaroa a'!AI85+'Satkhira a'!AI85+'Khulna a'!AI85+'Bagerhat a'!AI85+'Magura a'!AI85+'T9'!AD91+'T10'!AD91+'T11'!AD91+'T12'!AD91</f>
        <v>254</v>
      </c>
      <c r="AE91" s="10">
        <f t="shared" si="37"/>
        <v>7.0637400000000003E-2</v>
      </c>
      <c r="AF91" s="20">
        <f>'Jessore a'!AK85+'Jhikorgacha a'!AK85+'Narail a'!AK85+'Kalaroa a'!AK85+'Satkhira a'!AK85+'Khulna a'!AK85+'Bagerhat a'!AK85+'Magura a'!AK85+'T9'!AF91+'T10'!AF91+'T11'!AF91+'T12'!AF91</f>
        <v>100</v>
      </c>
      <c r="AG91" s="10">
        <f t="shared" si="38"/>
        <v>2.7810000000000005E-2</v>
      </c>
      <c r="AH91" s="20">
        <f>'Jessore a'!AM85+'Jhikorgacha a'!AM85+'Narail a'!AM85+'Kalaroa a'!AM85+'Satkhira a'!AM85+'Khulna a'!AM85+'Bagerhat a'!AM85+'Magura a'!AM85+'T9'!AH91+'T10'!AH91+'T11'!AH91+'T12'!AH91</f>
        <v>400</v>
      </c>
      <c r="AI91" s="10">
        <f t="shared" si="39"/>
        <v>0.11124000000000002</v>
      </c>
      <c r="AJ91" s="26">
        <f t="shared" si="40"/>
        <v>754</v>
      </c>
      <c r="AK91" s="42">
        <f t="shared" si="41"/>
        <v>0.20968740000000002</v>
      </c>
      <c r="AL91" s="26">
        <f t="shared" si="42"/>
        <v>4814</v>
      </c>
      <c r="AM91" s="42">
        <f t="shared" si="43"/>
        <v>1.3387734</v>
      </c>
    </row>
    <row r="92" spans="1:39" s="15" customFormat="1" ht="19.5" customHeight="1">
      <c r="A92" s="31">
        <v>82</v>
      </c>
      <c r="B92" s="9" t="s">
        <v>128</v>
      </c>
      <c r="C92" s="13" t="s">
        <v>139</v>
      </c>
      <c r="D92" s="36">
        <v>400</v>
      </c>
      <c r="E92" s="11">
        <v>1098.6000000000001</v>
      </c>
      <c r="F92" s="20">
        <f>'Jessore a'!K86+'Jhikorgacha a'!K86+'Narail a'!K86+'Kalaroa a'!K86+'Satkhira a'!K86+'Khulna a'!K86+'Bagerhat a'!K86+'Magura a'!K86+'T9'!F92+'T10'!F92+'T11'!F92+'T12'!F92</f>
        <v>34</v>
      </c>
      <c r="G92" s="10">
        <f t="shared" si="22"/>
        <v>3.7352400000000001E-2</v>
      </c>
      <c r="H92" s="20">
        <f>'Jessore a'!M86+'Jhikorgacha a'!M86+'Narail a'!M86+'Kalaroa a'!M86+'Satkhira a'!M86+'Khulna a'!M86+'Bagerhat a'!M86+'Magura a'!M86+'T9'!H92+'T10'!H92+'T11'!H92+'T12'!H92</f>
        <v>23</v>
      </c>
      <c r="I92" s="10">
        <f t="shared" si="23"/>
        <v>2.5267800000000003E-2</v>
      </c>
      <c r="J92" s="20">
        <f>'Jessore a'!O86+'Jhikorgacha a'!O86+'Narail a'!O86+'Kalaroa a'!O86+'Satkhira a'!O86+'Khulna a'!O86+'Bagerhat a'!O86+'Magura a'!O86+'T9'!J92+'T10'!J92+'T11'!J92+'T12'!J92</f>
        <v>12</v>
      </c>
      <c r="K92" s="10">
        <f t="shared" si="24"/>
        <v>1.3183200000000001E-2</v>
      </c>
      <c r="L92" s="26">
        <f t="shared" si="25"/>
        <v>69</v>
      </c>
      <c r="M92" s="42">
        <f t="shared" si="26"/>
        <v>7.5803400000000007E-2</v>
      </c>
      <c r="N92" s="20">
        <f>'Jessore a'!S86+'Jhikorgacha a'!S86+'Narail a'!S86+'Kalaroa a'!S86+'Satkhira a'!S86+'Khulna a'!S86+'Bagerhat a'!S86+'Magura a'!S86+'T9'!N92+'T10'!N92+'T11'!N92+'T12'!N92</f>
        <v>0</v>
      </c>
      <c r="O92" s="10">
        <f t="shared" si="27"/>
        <v>0</v>
      </c>
      <c r="P92" s="20">
        <f>'Jessore a'!U86+'Jhikorgacha a'!U86+'Narail a'!U86+'Kalaroa a'!U86+'Satkhira a'!U86+'Khulna a'!U86+'Bagerhat a'!U86+'Magura a'!U86+'T9'!P92+'T10'!P92+'T11'!P92+'T12'!P92</f>
        <v>0</v>
      </c>
      <c r="Q92" s="10">
        <f t="shared" si="28"/>
        <v>0</v>
      </c>
      <c r="R92" s="20">
        <f>'Jessore a'!W86+'Jhikorgacha a'!W86+'Narail a'!W86+'Kalaroa a'!W86+'Satkhira a'!W86+'Khulna a'!W86+'Bagerhat a'!W86+'Magura a'!W86+'T9'!R92+'T10'!R92+'T11'!R92+'T12'!R92</f>
        <v>0</v>
      </c>
      <c r="S92" s="10">
        <f t="shared" si="29"/>
        <v>0</v>
      </c>
      <c r="T92" s="26">
        <f t="shared" si="30"/>
        <v>0</v>
      </c>
      <c r="U92" s="42">
        <f t="shared" si="31"/>
        <v>0</v>
      </c>
      <c r="V92" s="20">
        <f>'Jessore a'!AA86+'Jhikorgacha a'!AA86+'Narail a'!AA86+'Kalaroa a'!AA86+'Satkhira a'!AA86+'Khulna a'!AA86+'Bagerhat a'!AA86+'Magura a'!AA86+'T9'!V92+'T10'!V92+'T11'!V92+'T12'!V92</f>
        <v>0</v>
      </c>
      <c r="W92" s="10">
        <f t="shared" si="32"/>
        <v>0</v>
      </c>
      <c r="X92" s="20">
        <f>'Jessore a'!AC86+'Jhikorgacha a'!AC86+'Narail a'!AC86+'Kalaroa a'!AC86+'Satkhira a'!AC86+'Khulna a'!AC86+'Bagerhat a'!AC86+'Magura a'!AC86+'T9'!X92+'T10'!X92+'T11'!X92+'T12'!X92</f>
        <v>0</v>
      </c>
      <c r="Y92" s="10">
        <f t="shared" si="33"/>
        <v>0</v>
      </c>
      <c r="Z92" s="20">
        <f>'Jessore a'!AE86+'Jhikorgacha a'!AE86+'Narail a'!AE86+'Kalaroa a'!AE86+'Satkhira a'!AE86+'Khulna a'!AE86+'Bagerhat a'!AE86+'Magura a'!AE86+'T9'!Z92+'T10'!Z92+'T11'!Z92+'T12'!Z92</f>
        <v>0</v>
      </c>
      <c r="AA92" s="10">
        <f t="shared" si="34"/>
        <v>0</v>
      </c>
      <c r="AB92" s="26">
        <f t="shared" si="35"/>
        <v>0</v>
      </c>
      <c r="AC92" s="42">
        <f t="shared" si="36"/>
        <v>0</v>
      </c>
      <c r="AD92" s="20">
        <f>'Jessore a'!AI86+'Jhikorgacha a'!AI86+'Narail a'!AI86+'Kalaroa a'!AI86+'Satkhira a'!AI86+'Khulna a'!AI86+'Bagerhat a'!AI86+'Magura a'!AI86+'T9'!AD92+'T10'!AD92+'T11'!AD92+'T12'!AD92</f>
        <v>0</v>
      </c>
      <c r="AE92" s="10">
        <f t="shared" si="37"/>
        <v>0</v>
      </c>
      <c r="AF92" s="20">
        <f>'Jessore a'!AK86+'Jhikorgacha a'!AK86+'Narail a'!AK86+'Kalaroa a'!AK86+'Satkhira a'!AK86+'Khulna a'!AK86+'Bagerhat a'!AK86+'Magura a'!AK86+'T9'!AF92+'T10'!AF92+'T11'!AF92+'T12'!AF92</f>
        <v>0</v>
      </c>
      <c r="AG92" s="10">
        <f t="shared" si="38"/>
        <v>0</v>
      </c>
      <c r="AH92" s="20">
        <f>'Jessore a'!AM86+'Jhikorgacha a'!AM86+'Narail a'!AM86+'Kalaroa a'!AM86+'Satkhira a'!AM86+'Khulna a'!AM86+'Bagerhat a'!AM86+'Magura a'!AM86+'T9'!AH92+'T10'!AH92+'T11'!AH92+'T12'!AH92</f>
        <v>0</v>
      </c>
      <c r="AI92" s="10">
        <f t="shared" si="39"/>
        <v>0</v>
      </c>
      <c r="AJ92" s="26">
        <f t="shared" si="40"/>
        <v>0</v>
      </c>
      <c r="AK92" s="42">
        <f t="shared" si="41"/>
        <v>0</v>
      </c>
      <c r="AL92" s="26">
        <f t="shared" si="42"/>
        <v>69</v>
      </c>
      <c r="AM92" s="42">
        <f t="shared" si="43"/>
        <v>7.5803400000000007E-2</v>
      </c>
    </row>
    <row r="93" spans="1:39" s="15" customFormat="1" ht="19.5" customHeight="1">
      <c r="A93" s="13">
        <v>83</v>
      </c>
      <c r="B93" s="9" t="s">
        <v>147</v>
      </c>
      <c r="C93" s="13" t="s">
        <v>220</v>
      </c>
      <c r="D93" s="36">
        <v>25</v>
      </c>
      <c r="E93" s="11">
        <v>75</v>
      </c>
      <c r="F93" s="20">
        <f>'Jessore a'!K87+'Jhikorgacha a'!K87+'Narail a'!K87+'Kalaroa a'!K87+'Satkhira a'!K87+'Khulna a'!K87+'Bagerhat a'!K87+'Magura a'!K87+'T9'!F93+'T10'!F93+'T11'!F93+'T12'!F93</f>
        <v>320</v>
      </c>
      <c r="G93" s="10">
        <f t="shared" si="22"/>
        <v>2.4E-2</v>
      </c>
      <c r="H93" s="20">
        <f>'Jessore a'!M87+'Jhikorgacha a'!M87+'Narail a'!M87+'Kalaroa a'!M87+'Satkhira a'!M87+'Khulna a'!M87+'Bagerhat a'!M87+'Magura a'!M87+'T9'!H93+'T10'!H93+'T11'!H93+'T12'!H93</f>
        <v>420</v>
      </c>
      <c r="I93" s="10">
        <f t="shared" si="23"/>
        <v>3.15E-2</v>
      </c>
      <c r="J93" s="20">
        <f>'Jessore a'!O87+'Jhikorgacha a'!O87+'Narail a'!O87+'Kalaroa a'!O87+'Satkhira a'!O87+'Khulna a'!O87+'Bagerhat a'!O87+'Magura a'!O87+'T9'!J93+'T10'!J93+'T11'!J93+'T12'!J93</f>
        <v>370</v>
      </c>
      <c r="K93" s="10">
        <f t="shared" si="24"/>
        <v>2.775E-2</v>
      </c>
      <c r="L93" s="26">
        <f t="shared" si="25"/>
        <v>1110</v>
      </c>
      <c r="M93" s="42">
        <f t="shared" si="26"/>
        <v>8.3250000000000005E-2</v>
      </c>
      <c r="N93" s="20">
        <f>'Jessore a'!S87+'Jhikorgacha a'!S87+'Narail a'!S87+'Kalaroa a'!S87+'Satkhira a'!S87+'Khulna a'!S87+'Bagerhat a'!S87+'Magura a'!S87+'T9'!N93+'T10'!N93+'T11'!N93+'T12'!N93</f>
        <v>200</v>
      </c>
      <c r="O93" s="10">
        <f t="shared" si="27"/>
        <v>1.4999999999999999E-2</v>
      </c>
      <c r="P93" s="20">
        <f>'Jessore a'!U87+'Jhikorgacha a'!U87+'Narail a'!U87+'Kalaroa a'!U87+'Satkhira a'!U87+'Khulna a'!U87+'Bagerhat a'!U87+'Magura a'!U87+'T9'!P93+'T10'!P93+'T11'!P93+'T12'!P93</f>
        <v>170</v>
      </c>
      <c r="Q93" s="10">
        <f t="shared" si="28"/>
        <v>1.2749999999999999E-2</v>
      </c>
      <c r="R93" s="20">
        <f>'Jessore a'!W87+'Jhikorgacha a'!W87+'Narail a'!W87+'Kalaroa a'!W87+'Satkhira a'!W87+'Khulna a'!W87+'Bagerhat a'!W87+'Magura a'!W87+'T9'!R93+'T10'!R93+'T11'!R93+'T12'!R93</f>
        <v>180</v>
      </c>
      <c r="S93" s="10">
        <f t="shared" si="29"/>
        <v>1.35E-2</v>
      </c>
      <c r="T93" s="26">
        <f t="shared" si="30"/>
        <v>550</v>
      </c>
      <c r="U93" s="42">
        <f t="shared" si="31"/>
        <v>4.1249999999999995E-2</v>
      </c>
      <c r="V93" s="20">
        <f>'Jessore a'!AA87+'Jhikorgacha a'!AA87+'Narail a'!AA87+'Kalaroa a'!AA87+'Satkhira a'!AA87+'Khulna a'!AA87+'Bagerhat a'!AA87+'Magura a'!AA87+'T9'!V93+'T10'!V93+'T11'!V93+'T12'!V93</f>
        <v>130</v>
      </c>
      <c r="W93" s="10">
        <f t="shared" si="32"/>
        <v>9.75E-3</v>
      </c>
      <c r="X93" s="20">
        <f>'Jessore a'!AC87+'Jhikorgacha a'!AC87+'Narail a'!AC87+'Kalaroa a'!AC87+'Satkhira a'!AC87+'Khulna a'!AC87+'Bagerhat a'!AC87+'Magura a'!AC87+'T9'!X93+'T10'!X93+'T11'!X93+'T12'!X93</f>
        <v>170</v>
      </c>
      <c r="Y93" s="10">
        <f t="shared" si="33"/>
        <v>1.2749999999999999E-2</v>
      </c>
      <c r="Z93" s="20">
        <f>'Jessore a'!AE87+'Jhikorgacha a'!AE87+'Narail a'!AE87+'Kalaroa a'!AE87+'Satkhira a'!AE87+'Khulna a'!AE87+'Bagerhat a'!AE87+'Magura a'!AE87+'T9'!Z93+'T10'!Z93+'T11'!Z93+'T12'!Z93</f>
        <v>250</v>
      </c>
      <c r="AA93" s="10">
        <f t="shared" si="34"/>
        <v>1.8749999999999999E-2</v>
      </c>
      <c r="AB93" s="26">
        <f t="shared" si="35"/>
        <v>550</v>
      </c>
      <c r="AC93" s="42">
        <f t="shared" si="36"/>
        <v>4.1249999999999995E-2</v>
      </c>
      <c r="AD93" s="20">
        <f>'Jessore a'!AI87+'Jhikorgacha a'!AI87+'Narail a'!AI87+'Kalaroa a'!AI87+'Satkhira a'!AI87+'Khulna a'!AI87+'Bagerhat a'!AI87+'Magura a'!AI87+'T9'!AD93+'T10'!AD93+'T11'!AD93+'T12'!AD93</f>
        <v>150</v>
      </c>
      <c r="AE93" s="10">
        <f t="shared" si="37"/>
        <v>1.125E-2</v>
      </c>
      <c r="AF93" s="20">
        <f>'Jessore a'!AK87+'Jhikorgacha a'!AK87+'Narail a'!AK87+'Kalaroa a'!AK87+'Satkhira a'!AK87+'Khulna a'!AK87+'Bagerhat a'!AK87+'Magura a'!AK87+'T9'!AF93+'T10'!AF93+'T11'!AF93+'T12'!AF93</f>
        <v>250</v>
      </c>
      <c r="AG93" s="10">
        <f t="shared" si="38"/>
        <v>1.8749999999999999E-2</v>
      </c>
      <c r="AH93" s="20">
        <f>'Jessore a'!AM87+'Jhikorgacha a'!AM87+'Narail a'!AM87+'Kalaroa a'!AM87+'Satkhira a'!AM87+'Khulna a'!AM87+'Bagerhat a'!AM87+'Magura a'!AM87+'T9'!AH93+'T10'!AH93+'T11'!AH93+'T12'!AH93</f>
        <v>500</v>
      </c>
      <c r="AI93" s="10">
        <f t="shared" si="39"/>
        <v>3.7499999999999999E-2</v>
      </c>
      <c r="AJ93" s="26">
        <f t="shared" si="40"/>
        <v>900</v>
      </c>
      <c r="AK93" s="42">
        <f t="shared" si="41"/>
        <v>6.7500000000000004E-2</v>
      </c>
      <c r="AL93" s="26">
        <f t="shared" si="42"/>
        <v>3110</v>
      </c>
      <c r="AM93" s="42">
        <f t="shared" si="43"/>
        <v>0.23325000000000001</v>
      </c>
    </row>
    <row r="94" spans="1:39" s="15" customFormat="1" ht="19.5" customHeight="1">
      <c r="A94" s="13">
        <v>84</v>
      </c>
      <c r="B94" s="9" t="s">
        <v>147</v>
      </c>
      <c r="C94" s="13" t="s">
        <v>234</v>
      </c>
      <c r="D94" s="36">
        <v>50</v>
      </c>
      <c r="E94" s="11">
        <v>130</v>
      </c>
      <c r="F94" s="20">
        <f>'Jessore a'!K88+'Jhikorgacha a'!K88+'Narail a'!K88+'Kalaroa a'!K88+'Satkhira a'!K88+'Khulna a'!K88+'Bagerhat a'!K88+'Magura a'!K88+'T9'!F94+'T10'!F94+'T11'!F94+'T12'!F94</f>
        <v>600</v>
      </c>
      <c r="G94" s="10">
        <f t="shared" si="22"/>
        <v>7.8E-2</v>
      </c>
      <c r="H94" s="20">
        <f>'Jessore a'!M88+'Jhikorgacha a'!M88+'Narail a'!M88+'Kalaroa a'!M88+'Satkhira a'!M88+'Khulna a'!M88+'Bagerhat a'!M88+'Magura a'!M88+'T9'!H94+'T10'!H94+'T11'!H94+'T12'!H94</f>
        <v>240</v>
      </c>
      <c r="I94" s="10">
        <f t="shared" si="23"/>
        <v>3.1199999999999999E-2</v>
      </c>
      <c r="J94" s="20">
        <f>'Jessore a'!O88+'Jhikorgacha a'!O88+'Narail a'!O88+'Kalaroa a'!O88+'Satkhira a'!O88+'Khulna a'!O88+'Bagerhat a'!O88+'Magura a'!O88+'T9'!J94+'T10'!J94+'T11'!J94+'T12'!J94</f>
        <v>380</v>
      </c>
      <c r="K94" s="10">
        <f t="shared" si="24"/>
        <v>4.9399999999999999E-2</v>
      </c>
      <c r="L94" s="26">
        <f t="shared" si="25"/>
        <v>1220</v>
      </c>
      <c r="M94" s="42">
        <f t="shared" si="26"/>
        <v>0.15859999999999999</v>
      </c>
      <c r="N94" s="20">
        <f>'Jessore a'!S88+'Jhikorgacha a'!S88+'Narail a'!S88+'Kalaroa a'!S88+'Satkhira a'!S88+'Khulna a'!S88+'Bagerhat a'!S88+'Magura a'!S88+'T9'!N94+'T10'!N94+'T11'!N94+'T12'!N94</f>
        <v>210</v>
      </c>
      <c r="O94" s="10">
        <f t="shared" si="27"/>
        <v>2.7300000000000001E-2</v>
      </c>
      <c r="P94" s="20">
        <f>'Jessore a'!U88+'Jhikorgacha a'!U88+'Narail a'!U88+'Kalaroa a'!U88+'Satkhira a'!U88+'Khulna a'!U88+'Bagerhat a'!U88+'Magura a'!U88+'T9'!P94+'T10'!P94+'T11'!P94+'T12'!P94</f>
        <v>260</v>
      </c>
      <c r="Q94" s="10">
        <f t="shared" si="28"/>
        <v>3.3799999999999997E-2</v>
      </c>
      <c r="R94" s="20">
        <f>'Jessore a'!W88+'Jhikorgacha a'!W88+'Narail a'!W88+'Kalaroa a'!W88+'Satkhira a'!W88+'Khulna a'!W88+'Bagerhat a'!W88+'Magura a'!W88+'T9'!R94+'T10'!R94+'T11'!R94+'T12'!R94</f>
        <v>530</v>
      </c>
      <c r="S94" s="10">
        <f t="shared" si="29"/>
        <v>6.8900000000000003E-2</v>
      </c>
      <c r="T94" s="26">
        <f t="shared" si="30"/>
        <v>1000</v>
      </c>
      <c r="U94" s="42">
        <f t="shared" si="31"/>
        <v>0.13</v>
      </c>
      <c r="V94" s="20">
        <f>'Jessore a'!AA88+'Jhikorgacha a'!AA88+'Narail a'!AA88+'Kalaroa a'!AA88+'Satkhira a'!AA88+'Khulna a'!AA88+'Bagerhat a'!AA88+'Magura a'!AA88+'T9'!V94+'T10'!V94+'T11'!V94+'T12'!V94</f>
        <v>250</v>
      </c>
      <c r="W94" s="10">
        <f t="shared" si="32"/>
        <v>3.2500000000000001E-2</v>
      </c>
      <c r="X94" s="20">
        <f>'Jessore a'!AC88+'Jhikorgacha a'!AC88+'Narail a'!AC88+'Kalaroa a'!AC88+'Satkhira a'!AC88+'Khulna a'!AC88+'Bagerhat a'!AC88+'Magura a'!AC88+'T9'!X94+'T10'!X94+'T11'!X94+'T12'!X94</f>
        <v>100</v>
      </c>
      <c r="Y94" s="10">
        <f t="shared" si="33"/>
        <v>1.2999999999999999E-2</v>
      </c>
      <c r="Z94" s="20">
        <f>'Jessore a'!AE88+'Jhikorgacha a'!AE88+'Narail a'!AE88+'Kalaroa a'!AE88+'Satkhira a'!AE88+'Khulna a'!AE88+'Bagerhat a'!AE88+'Magura a'!AE88+'T9'!Z94+'T10'!Z94+'T11'!Z94+'T12'!Z94</f>
        <v>305</v>
      </c>
      <c r="AA94" s="10">
        <f t="shared" si="34"/>
        <v>3.9649999999999998E-2</v>
      </c>
      <c r="AB94" s="26">
        <f t="shared" si="35"/>
        <v>655</v>
      </c>
      <c r="AC94" s="42">
        <f t="shared" si="36"/>
        <v>8.5150000000000003E-2</v>
      </c>
      <c r="AD94" s="20">
        <f>'Jessore a'!AI88+'Jhikorgacha a'!AI88+'Narail a'!AI88+'Kalaroa a'!AI88+'Satkhira a'!AI88+'Khulna a'!AI88+'Bagerhat a'!AI88+'Magura a'!AI88+'T9'!AD94+'T10'!AD94+'T11'!AD94+'T12'!AD94</f>
        <v>130</v>
      </c>
      <c r="AE94" s="10">
        <f t="shared" si="37"/>
        <v>1.6899999999999998E-2</v>
      </c>
      <c r="AF94" s="20">
        <f>'Jessore a'!AK88+'Jhikorgacha a'!AK88+'Narail a'!AK88+'Kalaroa a'!AK88+'Satkhira a'!AK88+'Khulna a'!AK88+'Bagerhat a'!AK88+'Magura a'!AK88+'T9'!AF94+'T10'!AF94+'T11'!AF94+'T12'!AF94</f>
        <v>50</v>
      </c>
      <c r="AG94" s="10">
        <f t="shared" si="38"/>
        <v>6.4999999999999997E-3</v>
      </c>
      <c r="AH94" s="20">
        <f>'Jessore a'!AM88+'Jhikorgacha a'!AM88+'Narail a'!AM88+'Kalaroa a'!AM88+'Satkhira a'!AM88+'Khulna a'!AM88+'Bagerhat a'!AM88+'Magura a'!AM88+'T9'!AH94+'T10'!AH94+'T11'!AH94+'T12'!AH94</f>
        <v>100</v>
      </c>
      <c r="AI94" s="10">
        <f t="shared" si="39"/>
        <v>1.2999999999999999E-2</v>
      </c>
      <c r="AJ94" s="26">
        <f t="shared" si="40"/>
        <v>280</v>
      </c>
      <c r="AK94" s="42">
        <f t="shared" si="41"/>
        <v>3.6399999999999995E-2</v>
      </c>
      <c r="AL94" s="26">
        <f t="shared" si="42"/>
        <v>3155</v>
      </c>
      <c r="AM94" s="42">
        <f t="shared" si="43"/>
        <v>0.41014999999999996</v>
      </c>
    </row>
    <row r="95" spans="1:39" s="15" customFormat="1" ht="19.5" customHeight="1">
      <c r="A95" s="31">
        <v>85</v>
      </c>
      <c r="B95" s="9" t="s">
        <v>147</v>
      </c>
      <c r="C95" s="13" t="s">
        <v>225</v>
      </c>
      <c r="D95" s="36">
        <v>100</v>
      </c>
      <c r="E95" s="11">
        <v>240</v>
      </c>
      <c r="F95" s="20">
        <f>'Jessore a'!K89+'Jhikorgacha a'!K89+'Narail a'!K89+'Kalaroa a'!K89+'Satkhira a'!K89+'Khulna a'!K89+'Bagerhat a'!K89+'Magura a'!K89+'T9'!F95+'T10'!F95+'T11'!F95+'T12'!F95</f>
        <v>20</v>
      </c>
      <c r="G95" s="10">
        <f t="shared" si="22"/>
        <v>4.7999999999999996E-3</v>
      </c>
      <c r="H95" s="20">
        <f>'Jessore a'!M89+'Jhikorgacha a'!M89+'Narail a'!M89+'Kalaroa a'!M89+'Satkhira a'!M89+'Khulna a'!M89+'Bagerhat a'!M89+'Magura a'!M89+'T9'!H95+'T10'!H95+'T11'!H95+'T12'!H95</f>
        <v>116</v>
      </c>
      <c r="I95" s="10">
        <f t="shared" si="23"/>
        <v>2.784E-2</v>
      </c>
      <c r="J95" s="20">
        <f>'Jessore a'!O89+'Jhikorgacha a'!O89+'Narail a'!O89+'Kalaroa a'!O89+'Satkhira a'!O89+'Khulna a'!O89+'Bagerhat a'!O89+'Magura a'!O89+'T9'!J95+'T10'!J95+'T11'!J95+'T12'!J95</f>
        <v>50</v>
      </c>
      <c r="K95" s="10">
        <f t="shared" si="24"/>
        <v>1.2E-2</v>
      </c>
      <c r="L95" s="26">
        <f t="shared" si="25"/>
        <v>186</v>
      </c>
      <c r="M95" s="42">
        <f t="shared" si="26"/>
        <v>4.4639999999999999E-2</v>
      </c>
      <c r="N95" s="20">
        <f>'Jessore a'!S89+'Jhikorgacha a'!S89+'Narail a'!S89+'Kalaroa a'!S89+'Satkhira a'!S89+'Khulna a'!S89+'Bagerhat a'!S89+'Magura a'!S89+'T9'!N95+'T10'!N95+'T11'!N95+'T12'!N95</f>
        <v>0</v>
      </c>
      <c r="O95" s="10">
        <f t="shared" si="27"/>
        <v>0</v>
      </c>
      <c r="P95" s="20">
        <f>'Jessore a'!U89+'Jhikorgacha a'!U89+'Narail a'!U89+'Kalaroa a'!U89+'Satkhira a'!U89+'Khulna a'!U89+'Bagerhat a'!U89+'Magura a'!U89+'T9'!P95+'T10'!P95+'T11'!P95+'T12'!P95</f>
        <v>0</v>
      </c>
      <c r="Q95" s="10">
        <f t="shared" si="28"/>
        <v>0</v>
      </c>
      <c r="R95" s="20">
        <f>'Jessore a'!W89+'Jhikorgacha a'!W89+'Narail a'!W89+'Kalaroa a'!W89+'Satkhira a'!W89+'Khulna a'!W89+'Bagerhat a'!W89+'Magura a'!W89+'T9'!R95+'T10'!R95+'T11'!R95+'T12'!R95</f>
        <v>30</v>
      </c>
      <c r="S95" s="10">
        <f t="shared" si="29"/>
        <v>7.1999999999999998E-3</v>
      </c>
      <c r="T95" s="26">
        <f t="shared" si="30"/>
        <v>30</v>
      </c>
      <c r="U95" s="42">
        <f t="shared" si="31"/>
        <v>7.1999999999999998E-3</v>
      </c>
      <c r="V95" s="20">
        <f>'Jessore a'!AA89+'Jhikorgacha a'!AA89+'Narail a'!AA89+'Kalaroa a'!AA89+'Satkhira a'!AA89+'Khulna a'!AA89+'Bagerhat a'!AA89+'Magura a'!AA89+'T9'!V95+'T10'!V95+'T11'!V95+'T12'!V95</f>
        <v>0</v>
      </c>
      <c r="W95" s="10">
        <f t="shared" si="32"/>
        <v>0</v>
      </c>
      <c r="X95" s="20">
        <f>'Jessore a'!AC89+'Jhikorgacha a'!AC89+'Narail a'!AC89+'Kalaroa a'!AC89+'Satkhira a'!AC89+'Khulna a'!AC89+'Bagerhat a'!AC89+'Magura a'!AC89+'T9'!X95+'T10'!X95+'T11'!X95+'T12'!X95</f>
        <v>0</v>
      </c>
      <c r="Y95" s="10">
        <f t="shared" si="33"/>
        <v>0</v>
      </c>
      <c r="Z95" s="20">
        <f>'Jessore a'!AE89+'Jhikorgacha a'!AE89+'Narail a'!AE89+'Kalaroa a'!AE89+'Satkhira a'!AE89+'Khulna a'!AE89+'Bagerhat a'!AE89+'Magura a'!AE89+'T9'!Z95+'T10'!Z95+'T11'!Z95+'T12'!Z95</f>
        <v>0</v>
      </c>
      <c r="AA95" s="10">
        <f t="shared" si="34"/>
        <v>0</v>
      </c>
      <c r="AB95" s="26">
        <f t="shared" si="35"/>
        <v>0</v>
      </c>
      <c r="AC95" s="42">
        <f t="shared" si="36"/>
        <v>0</v>
      </c>
      <c r="AD95" s="20">
        <f>'Jessore a'!AI89+'Jhikorgacha a'!AI89+'Narail a'!AI89+'Kalaroa a'!AI89+'Satkhira a'!AI89+'Khulna a'!AI89+'Bagerhat a'!AI89+'Magura a'!AI89+'T9'!AD95+'T10'!AD95+'T11'!AD95+'T12'!AD95</f>
        <v>0</v>
      </c>
      <c r="AE95" s="10">
        <f t="shared" si="37"/>
        <v>0</v>
      </c>
      <c r="AF95" s="20">
        <f>'Jessore a'!AK89+'Jhikorgacha a'!AK89+'Narail a'!AK89+'Kalaroa a'!AK89+'Satkhira a'!AK89+'Khulna a'!AK89+'Bagerhat a'!AK89+'Magura a'!AK89+'T9'!AF95+'T10'!AF95+'T11'!AF95+'T12'!AF95</f>
        <v>0</v>
      </c>
      <c r="AG95" s="10">
        <f t="shared" si="38"/>
        <v>0</v>
      </c>
      <c r="AH95" s="20">
        <f>'Jessore a'!AM89+'Jhikorgacha a'!AM89+'Narail a'!AM89+'Kalaroa a'!AM89+'Satkhira a'!AM89+'Khulna a'!AM89+'Bagerhat a'!AM89+'Magura a'!AM89+'T9'!AH95+'T10'!AH95+'T11'!AH95+'T12'!AH95</f>
        <v>0</v>
      </c>
      <c r="AI95" s="10">
        <f t="shared" si="39"/>
        <v>0</v>
      </c>
      <c r="AJ95" s="26">
        <f t="shared" si="40"/>
        <v>0</v>
      </c>
      <c r="AK95" s="42">
        <f t="shared" si="41"/>
        <v>0</v>
      </c>
      <c r="AL95" s="26">
        <f t="shared" si="42"/>
        <v>216</v>
      </c>
      <c r="AM95" s="42">
        <f t="shared" si="43"/>
        <v>5.1839999999999997E-2</v>
      </c>
    </row>
    <row r="96" spans="1:39" s="15" customFormat="1" ht="19.5" customHeight="1">
      <c r="A96" s="13">
        <v>86</v>
      </c>
      <c r="B96" s="9" t="s">
        <v>124</v>
      </c>
      <c r="C96" s="13" t="s">
        <v>84</v>
      </c>
      <c r="D96" s="36">
        <v>5</v>
      </c>
      <c r="E96" s="11">
        <v>24</v>
      </c>
      <c r="F96" s="20">
        <f>'Jessore a'!K90+'Jhikorgacha a'!K90+'Narail a'!K90+'Kalaroa a'!K90+'Satkhira a'!K90+'Khulna a'!K90+'Bagerhat a'!K90+'Magura a'!K90+'T9'!F96+'T10'!F96+'T11'!F96+'T12'!F96</f>
        <v>550</v>
      </c>
      <c r="G96" s="10">
        <f t="shared" si="22"/>
        <v>1.32E-2</v>
      </c>
      <c r="H96" s="20">
        <f>'Jessore a'!M90+'Jhikorgacha a'!M90+'Narail a'!M90+'Kalaroa a'!M90+'Satkhira a'!M90+'Khulna a'!M90+'Bagerhat a'!M90+'Magura a'!M90+'T9'!H96+'T10'!H96+'T11'!H96+'T12'!H96</f>
        <v>2700</v>
      </c>
      <c r="I96" s="10">
        <f t="shared" si="23"/>
        <v>6.4799999999999996E-2</v>
      </c>
      <c r="J96" s="20">
        <f>'Jessore a'!O90+'Jhikorgacha a'!O90+'Narail a'!O90+'Kalaroa a'!O90+'Satkhira a'!O90+'Khulna a'!O90+'Bagerhat a'!O90+'Magura a'!O90+'T9'!J96+'T10'!J96+'T11'!J96+'T12'!J96</f>
        <v>430</v>
      </c>
      <c r="K96" s="10">
        <f t="shared" si="24"/>
        <v>1.0319999999999999E-2</v>
      </c>
      <c r="L96" s="26">
        <f t="shared" si="25"/>
        <v>3680</v>
      </c>
      <c r="M96" s="42">
        <f t="shared" si="26"/>
        <v>8.8319999999999996E-2</v>
      </c>
      <c r="N96" s="20">
        <f>'Jessore a'!S90+'Jhikorgacha a'!S90+'Narail a'!S90+'Kalaroa a'!S90+'Satkhira a'!S90+'Khulna a'!S90+'Bagerhat a'!S90+'Magura a'!S90+'T9'!N96+'T10'!N96+'T11'!N96+'T12'!N96</f>
        <v>850</v>
      </c>
      <c r="O96" s="10">
        <f t="shared" si="27"/>
        <v>2.0400000000000001E-2</v>
      </c>
      <c r="P96" s="20">
        <f>'Jessore a'!U90+'Jhikorgacha a'!U90+'Narail a'!U90+'Kalaroa a'!U90+'Satkhira a'!U90+'Khulna a'!U90+'Bagerhat a'!U90+'Magura a'!U90+'T9'!P96+'T10'!P96+'T11'!P96+'T12'!P96</f>
        <v>950</v>
      </c>
      <c r="Q96" s="10">
        <f t="shared" si="28"/>
        <v>2.2800000000000001E-2</v>
      </c>
      <c r="R96" s="20">
        <f>'Jessore a'!W90+'Jhikorgacha a'!W90+'Narail a'!W90+'Kalaroa a'!W90+'Satkhira a'!W90+'Khulna a'!W90+'Bagerhat a'!W90+'Magura a'!W90+'T9'!R96+'T10'!R96+'T11'!R96+'T12'!R96</f>
        <v>350</v>
      </c>
      <c r="S96" s="10">
        <f t="shared" si="29"/>
        <v>8.3999999999999995E-3</v>
      </c>
      <c r="T96" s="26">
        <f t="shared" si="30"/>
        <v>2150</v>
      </c>
      <c r="U96" s="42">
        <f t="shared" si="31"/>
        <v>5.16E-2</v>
      </c>
      <c r="V96" s="20">
        <f>'Jessore a'!AA90+'Jhikorgacha a'!AA90+'Narail a'!AA90+'Kalaroa a'!AA90+'Satkhira a'!AA90+'Khulna a'!AA90+'Bagerhat a'!AA90+'Magura a'!AA90+'T9'!V96+'T10'!V96+'T11'!V96+'T12'!V96</f>
        <v>700</v>
      </c>
      <c r="W96" s="10">
        <f t="shared" si="32"/>
        <v>1.6799999999999999E-2</v>
      </c>
      <c r="X96" s="20">
        <f>'Jessore a'!AC90+'Jhikorgacha a'!AC90+'Narail a'!AC90+'Kalaroa a'!AC90+'Satkhira a'!AC90+'Khulna a'!AC90+'Bagerhat a'!AC90+'Magura a'!AC90+'T9'!X96+'T10'!X96+'T11'!X96+'T12'!X96</f>
        <v>1600</v>
      </c>
      <c r="Y96" s="10">
        <f t="shared" si="33"/>
        <v>3.8399999999999997E-2</v>
      </c>
      <c r="Z96" s="20">
        <f>'Jessore a'!AE90+'Jhikorgacha a'!AE90+'Narail a'!AE90+'Kalaroa a'!AE90+'Satkhira a'!AE90+'Khulna a'!AE90+'Bagerhat a'!AE90+'Magura a'!AE90+'T9'!Z96+'T10'!Z96+'T11'!Z96+'T12'!Z96</f>
        <v>2200</v>
      </c>
      <c r="AA96" s="10">
        <f t="shared" si="34"/>
        <v>5.28E-2</v>
      </c>
      <c r="AB96" s="26">
        <f t="shared" si="35"/>
        <v>4500</v>
      </c>
      <c r="AC96" s="42">
        <f t="shared" si="36"/>
        <v>0.108</v>
      </c>
      <c r="AD96" s="20">
        <f>'Jessore a'!AI90+'Jhikorgacha a'!AI90+'Narail a'!AI90+'Kalaroa a'!AI90+'Satkhira a'!AI90+'Khulna a'!AI90+'Bagerhat a'!AI90+'Magura a'!AI90+'T9'!AD96+'T10'!AD96+'T11'!AD96+'T12'!AD96</f>
        <v>1200</v>
      </c>
      <c r="AE96" s="10">
        <f t="shared" si="37"/>
        <v>2.8799999999999999E-2</v>
      </c>
      <c r="AF96" s="20">
        <f>'Jessore a'!AK90+'Jhikorgacha a'!AK90+'Narail a'!AK90+'Kalaroa a'!AK90+'Satkhira a'!AK90+'Khulna a'!AK90+'Bagerhat a'!AK90+'Magura a'!AK90+'T9'!AF96+'T10'!AF96+'T11'!AF96+'T12'!AF96</f>
        <v>300</v>
      </c>
      <c r="AG96" s="10">
        <f t="shared" si="38"/>
        <v>7.1999999999999998E-3</v>
      </c>
      <c r="AH96" s="20">
        <f>'Jessore a'!AM90+'Jhikorgacha a'!AM90+'Narail a'!AM90+'Kalaroa a'!AM90+'Satkhira a'!AM90+'Khulna a'!AM90+'Bagerhat a'!AM90+'Magura a'!AM90+'T9'!AH96+'T10'!AH96+'T11'!AH96+'T12'!AH96</f>
        <v>300</v>
      </c>
      <c r="AI96" s="10">
        <f t="shared" si="39"/>
        <v>7.1999999999999998E-3</v>
      </c>
      <c r="AJ96" s="26">
        <f t="shared" si="40"/>
        <v>1800</v>
      </c>
      <c r="AK96" s="42">
        <f t="shared" si="41"/>
        <v>4.3199999999999995E-2</v>
      </c>
      <c r="AL96" s="26">
        <f t="shared" si="42"/>
        <v>12130</v>
      </c>
      <c r="AM96" s="42">
        <f t="shared" si="43"/>
        <v>0.29111999999999999</v>
      </c>
    </row>
    <row r="97" spans="1:39" s="15" customFormat="1" ht="19.5" customHeight="1">
      <c r="A97" s="13">
        <v>87</v>
      </c>
      <c r="B97" s="9" t="s">
        <v>124</v>
      </c>
      <c r="C97" s="13" t="s">
        <v>83</v>
      </c>
      <c r="D97" s="36">
        <v>20</v>
      </c>
      <c r="E97" s="11">
        <v>65</v>
      </c>
      <c r="F97" s="20">
        <f>'Jessore a'!K91+'Jhikorgacha a'!K91+'Narail a'!K91+'Kalaroa a'!K91+'Satkhira a'!K91+'Khulna a'!K91+'Bagerhat a'!K91+'Magura a'!K91+'T9'!F97+'T10'!F97+'T11'!F97+'T12'!F97</f>
        <v>100</v>
      </c>
      <c r="G97" s="10">
        <f t="shared" si="22"/>
        <v>6.4999999999999997E-3</v>
      </c>
      <c r="H97" s="20">
        <f>'Jessore a'!M91+'Jhikorgacha a'!M91+'Narail a'!M91+'Kalaroa a'!M91+'Satkhira a'!M91+'Khulna a'!M91+'Bagerhat a'!M91+'Magura a'!M91+'T9'!H97+'T10'!H97+'T11'!H97+'T12'!H97</f>
        <v>20</v>
      </c>
      <c r="I97" s="10">
        <f t="shared" si="23"/>
        <v>1.2999999999999999E-3</v>
      </c>
      <c r="J97" s="20">
        <f>'Jessore a'!O91+'Jhikorgacha a'!O91+'Narail a'!O91+'Kalaroa a'!O91+'Satkhira a'!O91+'Khulna a'!O91+'Bagerhat a'!O91+'Magura a'!O91+'T9'!J97+'T10'!J97+'T11'!J97+'T12'!J97</f>
        <v>100</v>
      </c>
      <c r="K97" s="10">
        <f t="shared" si="24"/>
        <v>6.4999999999999997E-3</v>
      </c>
      <c r="L97" s="26">
        <f t="shared" si="25"/>
        <v>220</v>
      </c>
      <c r="M97" s="42">
        <f t="shared" si="26"/>
        <v>1.43E-2</v>
      </c>
      <c r="N97" s="20">
        <f>'Jessore a'!S91+'Jhikorgacha a'!S91+'Narail a'!S91+'Kalaroa a'!S91+'Satkhira a'!S91+'Khulna a'!S91+'Bagerhat a'!S91+'Magura a'!S91+'T9'!N97+'T10'!N97+'T11'!N97+'T12'!N97</f>
        <v>0</v>
      </c>
      <c r="O97" s="10">
        <f t="shared" si="27"/>
        <v>0</v>
      </c>
      <c r="P97" s="20">
        <f>'Jessore a'!U91+'Jhikorgacha a'!U91+'Narail a'!U91+'Kalaroa a'!U91+'Satkhira a'!U91+'Khulna a'!U91+'Bagerhat a'!U91+'Magura a'!U91+'T9'!P97+'T10'!P97+'T11'!P97+'T12'!P97</f>
        <v>0</v>
      </c>
      <c r="Q97" s="10">
        <f t="shared" si="28"/>
        <v>0</v>
      </c>
      <c r="R97" s="20">
        <f>'Jessore a'!W91+'Jhikorgacha a'!W91+'Narail a'!W91+'Kalaroa a'!W91+'Satkhira a'!W91+'Khulna a'!W91+'Bagerhat a'!W91+'Magura a'!W91+'T9'!R97+'T10'!R97+'T11'!R97+'T12'!R97</f>
        <v>0</v>
      </c>
      <c r="S97" s="10">
        <f t="shared" si="29"/>
        <v>0</v>
      </c>
      <c r="T97" s="26">
        <f t="shared" si="30"/>
        <v>0</v>
      </c>
      <c r="U97" s="42">
        <f t="shared" si="31"/>
        <v>0</v>
      </c>
      <c r="V97" s="20">
        <f>'Jessore a'!AA91+'Jhikorgacha a'!AA91+'Narail a'!AA91+'Kalaroa a'!AA91+'Satkhira a'!AA91+'Khulna a'!AA91+'Bagerhat a'!AA91+'Magura a'!AA91+'T9'!V97+'T10'!V97+'T11'!V97+'T12'!V97</f>
        <v>0</v>
      </c>
      <c r="W97" s="10">
        <f t="shared" si="32"/>
        <v>0</v>
      </c>
      <c r="X97" s="20">
        <f>'Jessore a'!AC91+'Jhikorgacha a'!AC91+'Narail a'!AC91+'Kalaroa a'!AC91+'Satkhira a'!AC91+'Khulna a'!AC91+'Bagerhat a'!AC91+'Magura a'!AC91+'T9'!X97+'T10'!X97+'T11'!X97+'T12'!X97</f>
        <v>0</v>
      </c>
      <c r="Y97" s="10">
        <f t="shared" si="33"/>
        <v>0</v>
      </c>
      <c r="Z97" s="20">
        <f>'Jessore a'!AE91+'Jhikorgacha a'!AE91+'Narail a'!AE91+'Kalaroa a'!AE91+'Satkhira a'!AE91+'Khulna a'!AE91+'Bagerhat a'!AE91+'Magura a'!AE91+'T9'!Z97+'T10'!Z97+'T11'!Z97+'T12'!Z97</f>
        <v>250</v>
      </c>
      <c r="AA97" s="10">
        <f t="shared" si="34"/>
        <v>1.6250000000000001E-2</v>
      </c>
      <c r="AB97" s="26">
        <f t="shared" si="35"/>
        <v>250</v>
      </c>
      <c r="AC97" s="42">
        <f t="shared" si="36"/>
        <v>1.6250000000000001E-2</v>
      </c>
      <c r="AD97" s="20">
        <f>'Jessore a'!AI91+'Jhikorgacha a'!AI91+'Narail a'!AI91+'Kalaroa a'!AI91+'Satkhira a'!AI91+'Khulna a'!AI91+'Bagerhat a'!AI91+'Magura a'!AI91+'T9'!AD97+'T10'!AD97+'T11'!AD97+'T12'!AD97</f>
        <v>340</v>
      </c>
      <c r="AE97" s="10">
        <f t="shared" si="37"/>
        <v>2.2100000000000002E-2</v>
      </c>
      <c r="AF97" s="20">
        <f>'Jessore a'!AK91+'Jhikorgacha a'!AK91+'Narail a'!AK91+'Kalaroa a'!AK91+'Satkhira a'!AK91+'Khulna a'!AK91+'Bagerhat a'!AK91+'Magura a'!AK91+'T9'!AF97+'T10'!AF97+'T11'!AF97+'T12'!AF97</f>
        <v>500</v>
      </c>
      <c r="AG97" s="10">
        <f t="shared" si="38"/>
        <v>3.2500000000000001E-2</v>
      </c>
      <c r="AH97" s="20">
        <f>'Jessore a'!AM91+'Jhikorgacha a'!AM91+'Narail a'!AM91+'Kalaroa a'!AM91+'Satkhira a'!AM91+'Khulna a'!AM91+'Bagerhat a'!AM91+'Magura a'!AM91+'T9'!AH97+'T10'!AH97+'T11'!AH97+'T12'!AH97</f>
        <v>0</v>
      </c>
      <c r="AI97" s="10">
        <f t="shared" si="39"/>
        <v>0</v>
      </c>
      <c r="AJ97" s="26">
        <f t="shared" si="40"/>
        <v>840</v>
      </c>
      <c r="AK97" s="42">
        <f t="shared" si="41"/>
        <v>5.4600000000000003E-2</v>
      </c>
      <c r="AL97" s="26">
        <f t="shared" si="42"/>
        <v>1310</v>
      </c>
      <c r="AM97" s="42">
        <f t="shared" si="43"/>
        <v>8.5150000000000003E-2</v>
      </c>
    </row>
    <row r="98" spans="1:39" s="15" customFormat="1" ht="19.5" customHeight="1">
      <c r="A98" s="31">
        <v>88</v>
      </c>
      <c r="B98" s="18" t="s">
        <v>125</v>
      </c>
      <c r="C98" s="13" t="s">
        <v>85</v>
      </c>
      <c r="D98" s="36">
        <v>10</v>
      </c>
      <c r="E98" s="11">
        <v>24</v>
      </c>
      <c r="F98" s="20">
        <f>'Jessore a'!K92+'Jhikorgacha a'!K92+'Narail a'!K92+'Kalaroa a'!K92+'Satkhira a'!K92+'Khulna a'!K92+'Bagerhat a'!K92+'Magura a'!K92+'T9'!F98+'T10'!F98+'T11'!F98+'T12'!F98</f>
        <v>2000</v>
      </c>
      <c r="G98" s="10">
        <f t="shared" si="22"/>
        <v>4.8000000000000001E-2</v>
      </c>
      <c r="H98" s="20">
        <f>'Jessore a'!M92+'Jhikorgacha a'!M92+'Narail a'!M92+'Kalaroa a'!M92+'Satkhira a'!M92+'Khulna a'!M92+'Bagerhat a'!M92+'Magura a'!M92+'T9'!H98+'T10'!H98+'T11'!H98+'T12'!H98</f>
        <v>3800</v>
      </c>
      <c r="I98" s="10">
        <f t="shared" si="23"/>
        <v>9.1200000000000003E-2</v>
      </c>
      <c r="J98" s="20">
        <f>'Jessore a'!O92+'Jhikorgacha a'!O92+'Narail a'!O92+'Kalaroa a'!O92+'Satkhira a'!O92+'Khulna a'!O92+'Bagerhat a'!O92+'Magura a'!O92+'T9'!J98+'T10'!J98+'T11'!J98+'T12'!J98</f>
        <v>6300</v>
      </c>
      <c r="K98" s="10">
        <f t="shared" si="24"/>
        <v>0.1512</v>
      </c>
      <c r="L98" s="26">
        <f t="shared" si="25"/>
        <v>12100</v>
      </c>
      <c r="M98" s="42">
        <f t="shared" si="26"/>
        <v>0.29039999999999999</v>
      </c>
      <c r="N98" s="20">
        <f>'Jessore a'!S92+'Jhikorgacha a'!S92+'Narail a'!S92+'Kalaroa a'!S92+'Satkhira a'!S92+'Khulna a'!S92+'Bagerhat a'!S92+'Magura a'!S92+'T9'!N98+'T10'!N98+'T11'!N98+'T12'!N98</f>
        <v>12300</v>
      </c>
      <c r="O98" s="10">
        <f t="shared" si="27"/>
        <v>0.29520000000000002</v>
      </c>
      <c r="P98" s="20">
        <f>'Jessore a'!U92+'Jhikorgacha a'!U92+'Narail a'!U92+'Kalaroa a'!U92+'Satkhira a'!U92+'Khulna a'!U92+'Bagerhat a'!U92+'Magura a'!U92+'T9'!P98+'T10'!P98+'T11'!P98+'T12'!P98</f>
        <v>8200</v>
      </c>
      <c r="Q98" s="10">
        <f t="shared" si="28"/>
        <v>0.1968</v>
      </c>
      <c r="R98" s="20">
        <f>'Jessore a'!W92+'Jhikorgacha a'!W92+'Narail a'!W92+'Kalaroa a'!W92+'Satkhira a'!W92+'Khulna a'!W92+'Bagerhat a'!W92+'Magura a'!W92+'T9'!R98+'T10'!R98+'T11'!R98+'T12'!R98</f>
        <v>4000</v>
      </c>
      <c r="S98" s="10">
        <f t="shared" si="29"/>
        <v>9.6000000000000002E-2</v>
      </c>
      <c r="T98" s="26">
        <f t="shared" si="30"/>
        <v>24500</v>
      </c>
      <c r="U98" s="42">
        <f t="shared" si="31"/>
        <v>0.58799999999999997</v>
      </c>
      <c r="V98" s="20">
        <f>'Jessore a'!AA92+'Jhikorgacha a'!AA92+'Narail a'!AA92+'Kalaroa a'!AA92+'Satkhira a'!AA92+'Khulna a'!AA92+'Bagerhat a'!AA92+'Magura a'!AA92+'T9'!V98+'T10'!V98+'T11'!V98+'T12'!V98</f>
        <v>3600</v>
      </c>
      <c r="W98" s="10">
        <f t="shared" si="32"/>
        <v>8.6400000000000005E-2</v>
      </c>
      <c r="X98" s="20">
        <f>'Jessore a'!AC92+'Jhikorgacha a'!AC92+'Narail a'!AC92+'Kalaroa a'!AC92+'Satkhira a'!AC92+'Khulna a'!AC92+'Bagerhat a'!AC92+'Magura a'!AC92+'T9'!X98+'T10'!X98+'T11'!X98+'T12'!X98</f>
        <v>6800</v>
      </c>
      <c r="Y98" s="10">
        <f t="shared" si="33"/>
        <v>0.16320000000000001</v>
      </c>
      <c r="Z98" s="20">
        <f>'Jessore a'!AE92+'Jhikorgacha a'!AE92+'Narail a'!AE92+'Kalaroa a'!AE92+'Satkhira a'!AE92+'Khulna a'!AE92+'Bagerhat a'!AE92+'Magura a'!AE92+'T9'!Z98+'T10'!Z98+'T11'!Z98+'T12'!Z98</f>
        <v>5300</v>
      </c>
      <c r="AA98" s="10">
        <f t="shared" si="34"/>
        <v>0.12720000000000001</v>
      </c>
      <c r="AB98" s="26">
        <f t="shared" si="35"/>
        <v>15700</v>
      </c>
      <c r="AC98" s="42">
        <f t="shared" si="36"/>
        <v>0.37680000000000002</v>
      </c>
      <c r="AD98" s="20">
        <f>'Jessore a'!AI92+'Jhikorgacha a'!AI92+'Narail a'!AI92+'Kalaroa a'!AI92+'Satkhira a'!AI92+'Khulna a'!AI92+'Bagerhat a'!AI92+'Magura a'!AI92+'T9'!AD98+'T10'!AD98+'T11'!AD98+'T12'!AD98</f>
        <v>9520</v>
      </c>
      <c r="AE98" s="10">
        <f t="shared" si="37"/>
        <v>0.22847999999999999</v>
      </c>
      <c r="AF98" s="20">
        <f>'Jessore a'!AK92+'Jhikorgacha a'!AK92+'Narail a'!AK92+'Kalaroa a'!AK92+'Satkhira a'!AK92+'Khulna a'!AK92+'Bagerhat a'!AK92+'Magura a'!AK92+'T9'!AF98+'T10'!AF98+'T11'!AF98+'T12'!AF98</f>
        <v>3000</v>
      </c>
      <c r="AG98" s="10">
        <f t="shared" si="38"/>
        <v>7.1999999999999995E-2</v>
      </c>
      <c r="AH98" s="20">
        <f>'Jessore a'!AM92+'Jhikorgacha a'!AM92+'Narail a'!AM92+'Kalaroa a'!AM92+'Satkhira a'!AM92+'Khulna a'!AM92+'Bagerhat a'!AM92+'Magura a'!AM92+'T9'!AH98+'T10'!AH98+'T11'!AH98+'T12'!AH98</f>
        <v>2600</v>
      </c>
      <c r="AI98" s="10">
        <f t="shared" si="39"/>
        <v>6.2399999999999997E-2</v>
      </c>
      <c r="AJ98" s="26">
        <f t="shared" si="40"/>
        <v>15120</v>
      </c>
      <c r="AK98" s="42">
        <f t="shared" si="41"/>
        <v>0.36287999999999998</v>
      </c>
      <c r="AL98" s="26">
        <f t="shared" si="42"/>
        <v>67420</v>
      </c>
      <c r="AM98" s="42">
        <f t="shared" si="43"/>
        <v>1.61808</v>
      </c>
    </row>
    <row r="99" spans="1:39" s="15" customFormat="1" ht="19.5" customHeight="1">
      <c r="A99" s="13">
        <v>89</v>
      </c>
      <c r="B99" s="18" t="s">
        <v>126</v>
      </c>
      <c r="C99" s="13" t="s">
        <v>86</v>
      </c>
      <c r="D99" s="36">
        <v>500</v>
      </c>
      <c r="E99" s="11">
        <v>585</v>
      </c>
      <c r="F99" s="20">
        <f>'Jessore a'!K93+'Jhikorgacha a'!K93+'Narail a'!K93+'Kalaroa a'!K93+'Satkhira a'!K93+'Khulna a'!K93+'Bagerhat a'!K93+'Magura a'!K93+'T9'!F99+'T10'!F99+'T11'!F99+'T12'!F99</f>
        <v>130</v>
      </c>
      <c r="G99" s="10">
        <f t="shared" si="22"/>
        <v>7.6050000000000006E-2</v>
      </c>
      <c r="H99" s="20">
        <f>'Jessore a'!M93+'Jhikorgacha a'!M93+'Narail a'!M93+'Kalaroa a'!M93+'Satkhira a'!M93+'Khulna a'!M93+'Bagerhat a'!M93+'Magura a'!M93+'T9'!H99+'T10'!H99+'T11'!H99+'T12'!H99</f>
        <v>50</v>
      </c>
      <c r="I99" s="10">
        <f t="shared" si="23"/>
        <v>2.9250000000000002E-2</v>
      </c>
      <c r="J99" s="20">
        <f>'Jessore a'!O93+'Jhikorgacha a'!O93+'Narail a'!O93+'Kalaroa a'!O93+'Satkhira a'!O93+'Khulna a'!O93+'Bagerhat a'!O93+'Magura a'!O93+'T9'!J99+'T10'!J99+'T11'!J99+'T12'!J99</f>
        <v>50</v>
      </c>
      <c r="K99" s="10">
        <f t="shared" si="24"/>
        <v>2.9250000000000002E-2</v>
      </c>
      <c r="L99" s="26">
        <f t="shared" si="25"/>
        <v>230</v>
      </c>
      <c r="M99" s="42">
        <f t="shared" si="26"/>
        <v>0.13455</v>
      </c>
      <c r="N99" s="20">
        <f>'Jessore a'!S93+'Jhikorgacha a'!S93+'Narail a'!S93+'Kalaroa a'!S93+'Satkhira a'!S93+'Khulna a'!S93+'Bagerhat a'!S93+'Magura a'!S93+'T9'!N99+'T10'!N99+'T11'!N99+'T12'!N99</f>
        <v>0</v>
      </c>
      <c r="O99" s="10">
        <f t="shared" si="27"/>
        <v>0</v>
      </c>
      <c r="P99" s="20">
        <f>'Jessore a'!U93+'Jhikorgacha a'!U93+'Narail a'!U93+'Kalaroa a'!U93+'Satkhira a'!U93+'Khulna a'!U93+'Bagerhat a'!U93+'Magura a'!U93+'T9'!P99+'T10'!P99+'T11'!P99+'T12'!P99</f>
        <v>312</v>
      </c>
      <c r="Q99" s="10">
        <f t="shared" si="28"/>
        <v>0.18251999999999999</v>
      </c>
      <c r="R99" s="20">
        <f>'Jessore a'!W93+'Jhikorgacha a'!W93+'Narail a'!W93+'Kalaroa a'!W93+'Satkhira a'!W93+'Khulna a'!W93+'Bagerhat a'!W93+'Magura a'!W93+'T9'!R99+'T10'!R99+'T11'!R99+'T12'!R99</f>
        <v>20</v>
      </c>
      <c r="S99" s="10">
        <f t="shared" si="29"/>
        <v>1.17E-2</v>
      </c>
      <c r="T99" s="26">
        <f t="shared" si="30"/>
        <v>332</v>
      </c>
      <c r="U99" s="42">
        <f t="shared" si="31"/>
        <v>0.19421999999999998</v>
      </c>
      <c r="V99" s="20">
        <f>'Jessore a'!AA93+'Jhikorgacha a'!AA93+'Narail a'!AA93+'Kalaroa a'!AA93+'Satkhira a'!AA93+'Khulna a'!AA93+'Bagerhat a'!AA93+'Magura a'!AA93+'T9'!V99+'T10'!V99+'T11'!V99+'T12'!V99</f>
        <v>20</v>
      </c>
      <c r="W99" s="10">
        <f t="shared" si="32"/>
        <v>1.17E-2</v>
      </c>
      <c r="X99" s="20">
        <f>'Jessore a'!AC93+'Jhikorgacha a'!AC93+'Narail a'!AC93+'Kalaroa a'!AC93+'Satkhira a'!AC93+'Khulna a'!AC93+'Bagerhat a'!AC93+'Magura a'!AC93+'T9'!X99+'T10'!X99+'T11'!X99+'T12'!X99</f>
        <v>26</v>
      </c>
      <c r="Y99" s="10">
        <f t="shared" si="33"/>
        <v>1.521E-2</v>
      </c>
      <c r="Z99" s="20">
        <f>'Jessore a'!AE93+'Jhikorgacha a'!AE93+'Narail a'!AE93+'Kalaroa a'!AE93+'Satkhira a'!AE93+'Khulna a'!AE93+'Bagerhat a'!AE93+'Magura a'!AE93+'T9'!Z99+'T10'!Z99+'T11'!Z99+'T12'!Z99</f>
        <v>20</v>
      </c>
      <c r="AA99" s="10">
        <f t="shared" si="34"/>
        <v>1.17E-2</v>
      </c>
      <c r="AB99" s="26">
        <f t="shared" si="35"/>
        <v>66</v>
      </c>
      <c r="AC99" s="42">
        <f t="shared" si="36"/>
        <v>3.8609999999999998E-2</v>
      </c>
      <c r="AD99" s="20">
        <f>'Jessore a'!AI93+'Jhikorgacha a'!AI93+'Narail a'!AI93+'Kalaroa a'!AI93+'Satkhira a'!AI93+'Khulna a'!AI93+'Bagerhat a'!AI93+'Magura a'!AI93+'T9'!AD99+'T10'!AD99+'T11'!AD99+'T12'!AD99</f>
        <v>10</v>
      </c>
      <c r="AE99" s="10">
        <f t="shared" si="37"/>
        <v>5.8500000000000002E-3</v>
      </c>
      <c r="AF99" s="20">
        <f>'Jessore a'!AK93+'Jhikorgacha a'!AK93+'Narail a'!AK93+'Kalaroa a'!AK93+'Satkhira a'!AK93+'Khulna a'!AK93+'Bagerhat a'!AK93+'Magura a'!AK93+'T9'!AF99+'T10'!AF99+'T11'!AF99+'T12'!AF99</f>
        <v>210</v>
      </c>
      <c r="AG99" s="10">
        <f t="shared" si="38"/>
        <v>0.12285</v>
      </c>
      <c r="AH99" s="20">
        <f>'Jessore a'!AM93+'Jhikorgacha a'!AM93+'Narail a'!AM93+'Kalaroa a'!AM93+'Satkhira a'!AM93+'Khulna a'!AM93+'Bagerhat a'!AM93+'Magura a'!AM93+'T9'!AH99+'T10'!AH99+'T11'!AH99+'T12'!AH99</f>
        <v>210</v>
      </c>
      <c r="AI99" s="10">
        <f t="shared" si="39"/>
        <v>0.12285</v>
      </c>
      <c r="AJ99" s="26">
        <f t="shared" si="40"/>
        <v>430</v>
      </c>
      <c r="AK99" s="42">
        <f t="shared" si="41"/>
        <v>0.25155</v>
      </c>
      <c r="AL99" s="26">
        <f t="shared" si="42"/>
        <v>1058</v>
      </c>
      <c r="AM99" s="42">
        <f t="shared" si="43"/>
        <v>0.61892999999999998</v>
      </c>
    </row>
    <row r="100" spans="1:39" s="15" customFormat="1" ht="19.5" customHeight="1">
      <c r="A100" s="13">
        <v>90</v>
      </c>
      <c r="B100" s="9" t="s">
        <v>123</v>
      </c>
      <c r="C100" s="13" t="s">
        <v>74</v>
      </c>
      <c r="D100" s="36">
        <v>50</v>
      </c>
      <c r="E100" s="11">
        <v>56</v>
      </c>
      <c r="F100" s="20">
        <f>'Jessore a'!K94+'Jhikorgacha a'!K94+'Narail a'!K94+'Kalaroa a'!K94+'Satkhira a'!K94+'Khulna a'!K94+'Bagerhat a'!K94+'Magura a'!K94+'T9'!F100+'T10'!F100+'T11'!F100+'T12'!F100</f>
        <v>950</v>
      </c>
      <c r="G100" s="10">
        <f t="shared" si="22"/>
        <v>5.3199999999999997E-2</v>
      </c>
      <c r="H100" s="20">
        <f>'Jessore a'!M94+'Jhikorgacha a'!M94+'Narail a'!M94+'Kalaroa a'!M94+'Satkhira a'!M94+'Khulna a'!M94+'Bagerhat a'!M94+'Magura a'!M94+'T9'!H100+'T10'!H100+'T11'!H100+'T12'!H100</f>
        <v>320</v>
      </c>
      <c r="I100" s="10">
        <f t="shared" si="23"/>
        <v>1.7919999999999998E-2</v>
      </c>
      <c r="J100" s="20">
        <f>'Jessore a'!O94+'Jhikorgacha a'!O94+'Narail a'!O94+'Kalaroa a'!O94+'Satkhira a'!O94+'Khulna a'!O94+'Bagerhat a'!O94+'Magura a'!O94+'T9'!J100+'T10'!J100+'T11'!J100+'T12'!J100</f>
        <v>1120</v>
      </c>
      <c r="K100" s="10">
        <f t="shared" si="24"/>
        <v>6.2719999999999998E-2</v>
      </c>
      <c r="L100" s="26">
        <f t="shared" si="25"/>
        <v>2390</v>
      </c>
      <c r="M100" s="42">
        <f t="shared" si="26"/>
        <v>0.13383999999999999</v>
      </c>
      <c r="N100" s="20">
        <f>'Jessore a'!S94+'Jhikorgacha a'!S94+'Narail a'!S94+'Kalaroa a'!S94+'Satkhira a'!S94+'Khulna a'!S94+'Bagerhat a'!S94+'Magura a'!S94+'T9'!N100+'T10'!N100+'T11'!N100+'T12'!N100</f>
        <v>220</v>
      </c>
      <c r="O100" s="10">
        <f t="shared" si="27"/>
        <v>1.2319999999999999E-2</v>
      </c>
      <c r="P100" s="20">
        <f>'Jessore a'!U94+'Jhikorgacha a'!U94+'Narail a'!U94+'Kalaroa a'!U94+'Satkhira a'!U94+'Khulna a'!U94+'Bagerhat a'!U94+'Magura a'!U94+'T9'!P100+'T10'!P100+'T11'!P100+'T12'!P100</f>
        <v>190</v>
      </c>
      <c r="Q100" s="10">
        <f t="shared" si="28"/>
        <v>1.064E-2</v>
      </c>
      <c r="R100" s="20">
        <f>'Jessore a'!W94+'Jhikorgacha a'!W94+'Narail a'!W94+'Kalaroa a'!W94+'Satkhira a'!W94+'Khulna a'!W94+'Bagerhat a'!W94+'Magura a'!W94+'T9'!R100+'T10'!R100+'T11'!R100+'T12'!R100</f>
        <v>360</v>
      </c>
      <c r="S100" s="10">
        <f t="shared" si="29"/>
        <v>2.0160000000000001E-2</v>
      </c>
      <c r="T100" s="26">
        <f t="shared" si="30"/>
        <v>770</v>
      </c>
      <c r="U100" s="42">
        <f t="shared" si="31"/>
        <v>4.3120000000000006E-2</v>
      </c>
      <c r="V100" s="20">
        <f>'Jessore a'!AA94+'Jhikorgacha a'!AA94+'Narail a'!AA94+'Kalaroa a'!AA94+'Satkhira a'!AA94+'Khulna a'!AA94+'Bagerhat a'!AA94+'Magura a'!AA94+'T9'!V100+'T10'!V100+'T11'!V100+'T12'!V100</f>
        <v>1370</v>
      </c>
      <c r="W100" s="10">
        <f t="shared" si="32"/>
        <v>7.6719999999999997E-2</v>
      </c>
      <c r="X100" s="20">
        <f>'Jessore a'!AC94+'Jhikorgacha a'!AC94+'Narail a'!AC94+'Kalaroa a'!AC94+'Satkhira a'!AC94+'Khulna a'!AC94+'Bagerhat a'!AC94+'Magura a'!AC94+'T9'!X100+'T10'!X100+'T11'!X100+'T12'!X100</f>
        <v>250</v>
      </c>
      <c r="Y100" s="10">
        <f t="shared" si="33"/>
        <v>1.4E-2</v>
      </c>
      <c r="Z100" s="20">
        <f>'Jessore a'!AE94+'Jhikorgacha a'!AE94+'Narail a'!AE94+'Kalaroa a'!AE94+'Satkhira a'!AE94+'Khulna a'!AE94+'Bagerhat a'!AE94+'Magura a'!AE94+'T9'!Z100+'T10'!Z100+'T11'!Z100+'T12'!Z100</f>
        <v>930</v>
      </c>
      <c r="AA100" s="10">
        <f t="shared" si="34"/>
        <v>5.2080000000000001E-2</v>
      </c>
      <c r="AB100" s="26">
        <f t="shared" si="35"/>
        <v>2550</v>
      </c>
      <c r="AC100" s="42">
        <f t="shared" si="36"/>
        <v>0.14279999999999998</v>
      </c>
      <c r="AD100" s="20">
        <f>'Jessore a'!AI94+'Jhikorgacha a'!AI94+'Narail a'!AI94+'Kalaroa a'!AI94+'Satkhira a'!AI94+'Khulna a'!AI94+'Bagerhat a'!AI94+'Magura a'!AI94+'T9'!AD100+'T10'!AD100+'T11'!AD100+'T12'!AD100</f>
        <v>1000</v>
      </c>
      <c r="AE100" s="10">
        <f t="shared" si="37"/>
        <v>5.6000000000000001E-2</v>
      </c>
      <c r="AF100" s="20">
        <f>'Jessore a'!AK94+'Jhikorgacha a'!AK94+'Narail a'!AK94+'Kalaroa a'!AK94+'Satkhira a'!AK94+'Khulna a'!AK94+'Bagerhat a'!AK94+'Magura a'!AK94+'T9'!AF100+'T10'!AF100+'T11'!AF100+'T12'!AF100</f>
        <v>100</v>
      </c>
      <c r="AG100" s="10">
        <f t="shared" si="38"/>
        <v>5.5999999999999999E-3</v>
      </c>
      <c r="AH100" s="20">
        <f>'Jessore a'!AM94+'Jhikorgacha a'!AM94+'Narail a'!AM94+'Kalaroa a'!AM94+'Satkhira a'!AM94+'Khulna a'!AM94+'Bagerhat a'!AM94+'Magura a'!AM94+'T9'!AH100+'T10'!AH100+'T11'!AH100+'T12'!AH100</f>
        <v>300</v>
      </c>
      <c r="AI100" s="10">
        <f t="shared" si="39"/>
        <v>1.6799999999999999E-2</v>
      </c>
      <c r="AJ100" s="26">
        <f t="shared" si="40"/>
        <v>1400</v>
      </c>
      <c r="AK100" s="42">
        <f t="shared" si="41"/>
        <v>7.8399999999999997E-2</v>
      </c>
      <c r="AL100" s="26">
        <f t="shared" si="42"/>
        <v>7110</v>
      </c>
      <c r="AM100" s="42">
        <f t="shared" si="43"/>
        <v>0.39815999999999996</v>
      </c>
    </row>
    <row r="101" spans="1:39" s="15" customFormat="1" ht="19.5" customHeight="1">
      <c r="A101" s="31">
        <v>91</v>
      </c>
      <c r="B101" s="9" t="s">
        <v>123</v>
      </c>
      <c r="C101" s="13" t="s">
        <v>87</v>
      </c>
      <c r="D101" s="36">
        <v>100</v>
      </c>
      <c r="E101" s="11">
        <v>105</v>
      </c>
      <c r="F101" s="20">
        <f>'Jessore a'!K95+'Jhikorgacha a'!K95+'Narail a'!K95+'Kalaroa a'!K95+'Satkhira a'!K95+'Khulna a'!K95+'Bagerhat a'!K95+'Magura a'!K95+'T9'!F101+'T10'!F101+'T11'!F101+'T12'!F101</f>
        <v>1270</v>
      </c>
      <c r="G101" s="10">
        <f t="shared" si="22"/>
        <v>0.13335</v>
      </c>
      <c r="H101" s="20">
        <f>'Jessore a'!M95+'Jhikorgacha a'!M95+'Narail a'!M95+'Kalaroa a'!M95+'Satkhira a'!M95+'Khulna a'!M95+'Bagerhat a'!M95+'Magura a'!M95+'T9'!H101+'T10'!H101+'T11'!H101+'T12'!H101</f>
        <v>2280</v>
      </c>
      <c r="I101" s="10">
        <f t="shared" si="23"/>
        <v>0.2394</v>
      </c>
      <c r="J101" s="20">
        <f>'Jessore a'!O95+'Jhikorgacha a'!O95+'Narail a'!O95+'Kalaroa a'!O95+'Satkhira a'!O95+'Khulna a'!O95+'Bagerhat a'!O95+'Magura a'!O95+'T9'!J101+'T10'!J101+'T11'!J101+'T12'!J101</f>
        <v>2790</v>
      </c>
      <c r="K101" s="10">
        <f t="shared" si="24"/>
        <v>0.29294999999999999</v>
      </c>
      <c r="L101" s="26">
        <f t="shared" si="25"/>
        <v>6340</v>
      </c>
      <c r="M101" s="42">
        <f t="shared" si="26"/>
        <v>0.66569999999999996</v>
      </c>
      <c r="N101" s="20">
        <f>'Jessore a'!S95+'Jhikorgacha a'!S95+'Narail a'!S95+'Kalaroa a'!S95+'Satkhira a'!S95+'Khulna a'!S95+'Bagerhat a'!S95+'Magura a'!S95+'T9'!N101+'T10'!N101+'T11'!N101+'T12'!N101</f>
        <v>850</v>
      </c>
      <c r="O101" s="10">
        <f t="shared" si="27"/>
        <v>8.9249999999999996E-2</v>
      </c>
      <c r="P101" s="20">
        <f>'Jessore a'!U95+'Jhikorgacha a'!U95+'Narail a'!U95+'Kalaroa a'!U95+'Satkhira a'!U95+'Khulna a'!U95+'Bagerhat a'!U95+'Magura a'!U95+'T9'!P101+'T10'!P101+'T11'!P101+'T12'!P101</f>
        <v>660</v>
      </c>
      <c r="Q101" s="10">
        <f t="shared" si="28"/>
        <v>6.93E-2</v>
      </c>
      <c r="R101" s="20">
        <f>'Jessore a'!W95+'Jhikorgacha a'!W95+'Narail a'!W95+'Kalaroa a'!W95+'Satkhira a'!W95+'Khulna a'!W95+'Bagerhat a'!W95+'Magura a'!W95+'T9'!R101+'T10'!R101+'T11'!R101+'T12'!R101</f>
        <v>560</v>
      </c>
      <c r="S101" s="10">
        <f t="shared" si="29"/>
        <v>5.8799999999999998E-2</v>
      </c>
      <c r="T101" s="26">
        <f t="shared" si="30"/>
        <v>2070</v>
      </c>
      <c r="U101" s="42">
        <f t="shared" si="31"/>
        <v>0.21734999999999999</v>
      </c>
      <c r="V101" s="20">
        <f>'Jessore a'!AA95+'Jhikorgacha a'!AA95+'Narail a'!AA95+'Kalaroa a'!AA95+'Satkhira a'!AA95+'Khulna a'!AA95+'Bagerhat a'!AA95+'Magura a'!AA95+'T9'!V101+'T10'!V101+'T11'!V101+'T12'!V101</f>
        <v>1640</v>
      </c>
      <c r="W101" s="10">
        <f t="shared" si="32"/>
        <v>0.17219999999999999</v>
      </c>
      <c r="X101" s="20">
        <f>'Jessore a'!AC95+'Jhikorgacha a'!AC95+'Narail a'!AC95+'Kalaroa a'!AC95+'Satkhira a'!AC95+'Khulna a'!AC95+'Bagerhat a'!AC95+'Magura a'!AC95+'T9'!X101+'T10'!X101+'T11'!X101+'T12'!X101</f>
        <v>1235</v>
      </c>
      <c r="Y101" s="10">
        <f t="shared" si="33"/>
        <v>0.12967500000000001</v>
      </c>
      <c r="Z101" s="20">
        <f>'Jessore a'!AE95+'Jhikorgacha a'!AE95+'Narail a'!AE95+'Kalaroa a'!AE95+'Satkhira a'!AE95+'Khulna a'!AE95+'Bagerhat a'!AE95+'Magura a'!AE95+'T9'!Z101+'T10'!Z101+'T11'!Z101+'T12'!Z101</f>
        <v>2040</v>
      </c>
      <c r="AA101" s="10">
        <f t="shared" si="34"/>
        <v>0.2142</v>
      </c>
      <c r="AB101" s="26">
        <f t="shared" si="35"/>
        <v>4915</v>
      </c>
      <c r="AC101" s="42">
        <f t="shared" si="36"/>
        <v>0.51607500000000006</v>
      </c>
      <c r="AD101" s="20">
        <f>'Jessore a'!AI95+'Jhikorgacha a'!AI95+'Narail a'!AI95+'Kalaroa a'!AI95+'Satkhira a'!AI95+'Khulna a'!AI95+'Bagerhat a'!AI95+'Magura a'!AI95+'T9'!AD101+'T10'!AD101+'T11'!AD101+'T12'!AD101</f>
        <v>2520</v>
      </c>
      <c r="AE101" s="10">
        <f t="shared" si="37"/>
        <v>0.2646</v>
      </c>
      <c r="AF101" s="20">
        <f>'Jessore a'!AK95+'Jhikorgacha a'!AK95+'Narail a'!AK95+'Kalaroa a'!AK95+'Satkhira a'!AK95+'Khulna a'!AK95+'Bagerhat a'!AK95+'Magura a'!AK95+'T9'!AF101+'T10'!AF101+'T11'!AF101+'T12'!AF101</f>
        <v>400</v>
      </c>
      <c r="AG101" s="10">
        <f t="shared" si="38"/>
        <v>4.2000000000000003E-2</v>
      </c>
      <c r="AH101" s="20">
        <f>'Jessore a'!AM95+'Jhikorgacha a'!AM95+'Narail a'!AM95+'Kalaroa a'!AM95+'Satkhira a'!AM95+'Khulna a'!AM95+'Bagerhat a'!AM95+'Magura a'!AM95+'T9'!AH101+'T10'!AH101+'T11'!AH101+'T12'!AH101</f>
        <v>500</v>
      </c>
      <c r="AI101" s="10">
        <f t="shared" si="39"/>
        <v>5.2499999999999998E-2</v>
      </c>
      <c r="AJ101" s="26">
        <f t="shared" si="40"/>
        <v>3420</v>
      </c>
      <c r="AK101" s="42">
        <f t="shared" si="41"/>
        <v>0.35909999999999997</v>
      </c>
      <c r="AL101" s="26">
        <f t="shared" si="42"/>
        <v>16745</v>
      </c>
      <c r="AM101" s="42">
        <f t="shared" si="43"/>
        <v>1.7582249999999999</v>
      </c>
    </row>
    <row r="102" spans="1:39" s="15" customFormat="1" ht="19.5" customHeight="1">
      <c r="A102" s="13">
        <v>92</v>
      </c>
      <c r="B102" s="9" t="s">
        <v>123</v>
      </c>
      <c r="C102" s="13" t="s">
        <v>88</v>
      </c>
      <c r="D102" s="36">
        <v>250</v>
      </c>
      <c r="E102" s="11">
        <v>240</v>
      </c>
      <c r="F102" s="20">
        <f>'Jessore a'!K96+'Jhikorgacha a'!K96+'Narail a'!K96+'Kalaroa a'!K96+'Satkhira a'!K96+'Khulna a'!K96+'Bagerhat a'!K96+'Magura a'!K96+'T9'!F102+'T10'!F102+'T11'!F102+'T12'!F102</f>
        <v>730</v>
      </c>
      <c r="G102" s="10">
        <f t="shared" si="22"/>
        <v>0.17519999999999999</v>
      </c>
      <c r="H102" s="20">
        <f>'Jessore a'!M96+'Jhikorgacha a'!M96+'Narail a'!M96+'Kalaroa a'!M96+'Satkhira a'!M96+'Khulna a'!M96+'Bagerhat a'!M96+'Magura a'!M96+'T9'!H102+'T10'!H102+'T11'!H102+'T12'!H102</f>
        <v>1790</v>
      </c>
      <c r="I102" s="10">
        <f t="shared" si="23"/>
        <v>0.42959999999999998</v>
      </c>
      <c r="J102" s="20">
        <f>'Jessore a'!O96+'Jhikorgacha a'!O96+'Narail a'!O96+'Kalaroa a'!O96+'Satkhira a'!O96+'Khulna a'!O96+'Bagerhat a'!O96+'Magura a'!O96+'T9'!J102+'T10'!J102+'T11'!J102+'T12'!J102</f>
        <v>3190</v>
      </c>
      <c r="K102" s="10">
        <f t="shared" si="24"/>
        <v>0.76559999999999995</v>
      </c>
      <c r="L102" s="26">
        <f t="shared" si="25"/>
        <v>5710</v>
      </c>
      <c r="M102" s="42">
        <f t="shared" si="26"/>
        <v>1.3704000000000001</v>
      </c>
      <c r="N102" s="20">
        <f>'Jessore a'!S96+'Jhikorgacha a'!S96+'Narail a'!S96+'Kalaroa a'!S96+'Satkhira a'!S96+'Khulna a'!S96+'Bagerhat a'!S96+'Magura a'!S96+'T9'!N102+'T10'!N102+'T11'!N102+'T12'!N102</f>
        <v>600</v>
      </c>
      <c r="O102" s="10">
        <f t="shared" si="27"/>
        <v>0.14399999999999999</v>
      </c>
      <c r="P102" s="20">
        <f>'Jessore a'!U96+'Jhikorgacha a'!U96+'Narail a'!U96+'Kalaroa a'!U96+'Satkhira a'!U96+'Khulna a'!U96+'Bagerhat a'!U96+'Magura a'!U96+'T9'!P102+'T10'!P102+'T11'!P102+'T12'!P102</f>
        <v>560</v>
      </c>
      <c r="Q102" s="10">
        <f t="shared" si="28"/>
        <v>0.13439999999999999</v>
      </c>
      <c r="R102" s="20">
        <f>'Jessore a'!W96+'Jhikorgacha a'!W96+'Narail a'!W96+'Kalaroa a'!W96+'Satkhira a'!W96+'Khulna a'!W96+'Bagerhat a'!W96+'Magura a'!W96+'T9'!R102+'T10'!R102+'T11'!R102+'T12'!R102</f>
        <v>240</v>
      </c>
      <c r="S102" s="10">
        <f t="shared" si="29"/>
        <v>5.7599999999999998E-2</v>
      </c>
      <c r="T102" s="26">
        <f t="shared" si="30"/>
        <v>1400</v>
      </c>
      <c r="U102" s="42">
        <f t="shared" si="31"/>
        <v>0.33599999999999997</v>
      </c>
      <c r="V102" s="20">
        <f>'Jessore a'!AA96+'Jhikorgacha a'!AA96+'Narail a'!AA96+'Kalaroa a'!AA96+'Satkhira a'!AA96+'Khulna a'!AA96+'Bagerhat a'!AA96+'Magura a'!AA96+'T9'!V102+'T10'!V102+'T11'!V102+'T12'!V102</f>
        <v>980</v>
      </c>
      <c r="W102" s="10">
        <f t="shared" si="32"/>
        <v>0.23519999999999999</v>
      </c>
      <c r="X102" s="20">
        <f>'Jessore a'!AC96+'Jhikorgacha a'!AC96+'Narail a'!AC96+'Kalaroa a'!AC96+'Satkhira a'!AC96+'Khulna a'!AC96+'Bagerhat a'!AC96+'Magura a'!AC96+'T9'!X102+'T10'!X102+'T11'!X102+'T12'!X102</f>
        <v>410</v>
      </c>
      <c r="Y102" s="10">
        <f t="shared" si="33"/>
        <v>9.8400000000000001E-2</v>
      </c>
      <c r="Z102" s="20">
        <f>'Jessore a'!AE96+'Jhikorgacha a'!AE96+'Narail a'!AE96+'Kalaroa a'!AE96+'Satkhira a'!AE96+'Khulna a'!AE96+'Bagerhat a'!AE96+'Magura a'!AE96+'T9'!Z102+'T10'!Z102+'T11'!Z102+'T12'!Z102</f>
        <v>600</v>
      </c>
      <c r="AA102" s="10">
        <f t="shared" si="34"/>
        <v>0.14399999999999999</v>
      </c>
      <c r="AB102" s="26">
        <f t="shared" si="35"/>
        <v>1990</v>
      </c>
      <c r="AC102" s="42">
        <f t="shared" si="36"/>
        <v>0.47760000000000002</v>
      </c>
      <c r="AD102" s="20">
        <f>'Jessore a'!AI96+'Jhikorgacha a'!AI96+'Narail a'!AI96+'Kalaroa a'!AI96+'Satkhira a'!AI96+'Khulna a'!AI96+'Bagerhat a'!AI96+'Magura a'!AI96+'T9'!AD102+'T10'!AD102+'T11'!AD102+'T12'!AD102</f>
        <v>1372</v>
      </c>
      <c r="AE102" s="10">
        <f t="shared" si="37"/>
        <v>0.32928000000000002</v>
      </c>
      <c r="AF102" s="20">
        <f>'Jessore a'!AK96+'Jhikorgacha a'!AK96+'Narail a'!AK96+'Kalaroa a'!AK96+'Satkhira a'!AK96+'Khulna a'!AK96+'Bagerhat a'!AK96+'Magura a'!AK96+'T9'!AF102+'T10'!AF102+'T11'!AF102+'T12'!AF102</f>
        <v>0</v>
      </c>
      <c r="AG102" s="10">
        <f t="shared" si="38"/>
        <v>0</v>
      </c>
      <c r="AH102" s="20">
        <f>'Jessore a'!AM96+'Jhikorgacha a'!AM96+'Narail a'!AM96+'Kalaroa a'!AM96+'Satkhira a'!AM96+'Khulna a'!AM96+'Bagerhat a'!AM96+'Magura a'!AM96+'T9'!AH102+'T10'!AH102+'T11'!AH102+'T12'!AH102</f>
        <v>200</v>
      </c>
      <c r="AI102" s="10">
        <f t="shared" si="39"/>
        <v>4.8000000000000001E-2</v>
      </c>
      <c r="AJ102" s="26">
        <f t="shared" si="40"/>
        <v>1572</v>
      </c>
      <c r="AK102" s="42">
        <f t="shared" si="41"/>
        <v>0.37728</v>
      </c>
      <c r="AL102" s="26">
        <f t="shared" si="42"/>
        <v>10672</v>
      </c>
      <c r="AM102" s="42">
        <f t="shared" si="43"/>
        <v>2.56128</v>
      </c>
    </row>
    <row r="103" spans="1:39" s="15" customFormat="1" ht="19.5" customHeight="1">
      <c r="A103" s="13">
        <v>93</v>
      </c>
      <c r="B103" s="9" t="s">
        <v>149</v>
      </c>
      <c r="C103" s="13" t="s">
        <v>226</v>
      </c>
      <c r="D103" s="36">
        <v>10</v>
      </c>
      <c r="E103" s="11">
        <v>95</v>
      </c>
      <c r="F103" s="20">
        <f>'Jessore a'!K97+'Jhikorgacha a'!K97+'Narail a'!K97+'Kalaroa a'!K97+'Satkhira a'!K97+'Khulna a'!K97+'Bagerhat a'!K97+'Magura a'!K97+'T9'!F103+'T10'!F103+'T11'!F103+'T12'!F103</f>
        <v>6000</v>
      </c>
      <c r="G103" s="10">
        <f t="shared" si="22"/>
        <v>0.56999999999999995</v>
      </c>
      <c r="H103" s="20">
        <f>'Jessore a'!M97+'Jhikorgacha a'!M97+'Narail a'!M97+'Kalaroa a'!M97+'Satkhira a'!M97+'Khulna a'!M97+'Bagerhat a'!M97+'Magura a'!M97+'T9'!H103+'T10'!H103+'T11'!H103+'T12'!H103</f>
        <v>16500</v>
      </c>
      <c r="I103" s="10">
        <f t="shared" si="23"/>
        <v>1.5674999999999999</v>
      </c>
      <c r="J103" s="20">
        <f>'Jessore a'!O97+'Jhikorgacha a'!O97+'Narail a'!O97+'Kalaroa a'!O97+'Satkhira a'!O97+'Khulna a'!O97+'Bagerhat a'!O97+'Magura a'!O97+'T9'!J103+'T10'!J103+'T11'!J103+'T12'!J103</f>
        <v>5500</v>
      </c>
      <c r="K103" s="10">
        <f t="shared" si="24"/>
        <v>0.52249999999999996</v>
      </c>
      <c r="L103" s="26">
        <f t="shared" si="25"/>
        <v>28000</v>
      </c>
      <c r="M103" s="42">
        <f t="shared" si="26"/>
        <v>2.6599999999999997</v>
      </c>
      <c r="N103" s="20">
        <f>'Jessore a'!S97+'Jhikorgacha a'!S97+'Narail a'!S97+'Kalaroa a'!S97+'Satkhira a'!S97+'Khulna a'!S97+'Bagerhat a'!S97+'Magura a'!S97+'T9'!N103+'T10'!N103+'T11'!N103+'T12'!N103</f>
        <v>2700</v>
      </c>
      <c r="O103" s="10">
        <f t="shared" si="27"/>
        <v>0.25650000000000001</v>
      </c>
      <c r="P103" s="20">
        <f>'Jessore a'!U97+'Jhikorgacha a'!U97+'Narail a'!U97+'Kalaroa a'!U97+'Satkhira a'!U97+'Khulna a'!U97+'Bagerhat a'!U97+'Magura a'!U97+'T9'!P103+'T10'!P103+'T11'!P103+'T12'!P103</f>
        <v>1400</v>
      </c>
      <c r="Q103" s="10">
        <f t="shared" si="28"/>
        <v>0.13300000000000001</v>
      </c>
      <c r="R103" s="20">
        <f>'Jessore a'!W97+'Jhikorgacha a'!W97+'Narail a'!W97+'Kalaroa a'!W97+'Satkhira a'!W97+'Khulna a'!W97+'Bagerhat a'!W97+'Magura a'!W97+'T9'!R103+'T10'!R103+'T11'!R103+'T12'!R103</f>
        <v>600</v>
      </c>
      <c r="S103" s="10">
        <f t="shared" si="29"/>
        <v>5.7000000000000002E-2</v>
      </c>
      <c r="T103" s="26">
        <f t="shared" si="30"/>
        <v>4700</v>
      </c>
      <c r="U103" s="42">
        <f t="shared" si="31"/>
        <v>0.44650000000000001</v>
      </c>
      <c r="V103" s="20">
        <f>'Jessore a'!AA97+'Jhikorgacha a'!AA97+'Narail a'!AA97+'Kalaroa a'!AA97+'Satkhira a'!AA97+'Khulna a'!AA97+'Bagerhat a'!AA97+'Magura a'!AA97+'T9'!V103+'T10'!V103+'T11'!V103+'T12'!V103</f>
        <v>6800</v>
      </c>
      <c r="W103" s="10">
        <f t="shared" si="32"/>
        <v>0.64600000000000002</v>
      </c>
      <c r="X103" s="20">
        <f>'Jessore a'!AC97+'Jhikorgacha a'!AC97+'Narail a'!AC97+'Kalaroa a'!AC97+'Satkhira a'!AC97+'Khulna a'!AC97+'Bagerhat a'!AC97+'Magura a'!AC97+'T9'!X103+'T10'!X103+'T11'!X103+'T12'!X103</f>
        <v>9000</v>
      </c>
      <c r="Y103" s="10">
        <f t="shared" si="33"/>
        <v>0.85499999999999998</v>
      </c>
      <c r="Z103" s="20">
        <f>'Jessore a'!AE97+'Jhikorgacha a'!AE97+'Narail a'!AE97+'Kalaroa a'!AE97+'Satkhira a'!AE97+'Khulna a'!AE97+'Bagerhat a'!AE97+'Magura a'!AE97+'T9'!Z103+'T10'!Z103+'T11'!Z103+'T12'!Z103</f>
        <v>9550</v>
      </c>
      <c r="AA103" s="10">
        <f t="shared" si="34"/>
        <v>0.90725</v>
      </c>
      <c r="AB103" s="26">
        <f t="shared" si="35"/>
        <v>25350</v>
      </c>
      <c r="AC103" s="42">
        <f t="shared" si="36"/>
        <v>2.4082499999999998</v>
      </c>
      <c r="AD103" s="20">
        <f>'Jessore a'!AI97+'Jhikorgacha a'!AI97+'Narail a'!AI97+'Kalaroa a'!AI97+'Satkhira a'!AI97+'Khulna a'!AI97+'Bagerhat a'!AI97+'Magura a'!AI97+'T9'!AD103+'T10'!AD103+'T11'!AD103+'T12'!AD103</f>
        <v>3140</v>
      </c>
      <c r="AE103" s="10">
        <f t="shared" si="37"/>
        <v>0.29830000000000001</v>
      </c>
      <c r="AF103" s="20">
        <f>'Jessore a'!AK97+'Jhikorgacha a'!AK97+'Narail a'!AK97+'Kalaroa a'!AK97+'Satkhira a'!AK97+'Khulna a'!AK97+'Bagerhat a'!AK97+'Magura a'!AK97+'T9'!AF103+'T10'!AF103+'T11'!AF103+'T12'!AF103</f>
        <v>1500</v>
      </c>
      <c r="AG103" s="10">
        <f t="shared" si="38"/>
        <v>0.14249999999999999</v>
      </c>
      <c r="AH103" s="20">
        <f>'Jessore a'!AM97+'Jhikorgacha a'!AM97+'Narail a'!AM97+'Kalaroa a'!AM97+'Satkhira a'!AM97+'Khulna a'!AM97+'Bagerhat a'!AM97+'Magura a'!AM97+'T9'!AH103+'T10'!AH103+'T11'!AH103+'T12'!AH103</f>
        <v>1100</v>
      </c>
      <c r="AI103" s="10">
        <f t="shared" si="39"/>
        <v>0.1045</v>
      </c>
      <c r="AJ103" s="26">
        <f t="shared" si="40"/>
        <v>5740</v>
      </c>
      <c r="AK103" s="42">
        <f t="shared" si="41"/>
        <v>0.54530000000000001</v>
      </c>
      <c r="AL103" s="26">
        <f t="shared" si="42"/>
        <v>63790</v>
      </c>
      <c r="AM103" s="42">
        <f t="shared" si="43"/>
        <v>6.0600499999999995</v>
      </c>
    </row>
    <row r="104" spans="1:39" s="15" customFormat="1" ht="19.5" customHeight="1">
      <c r="A104" s="31">
        <v>94</v>
      </c>
      <c r="B104" s="9" t="s">
        <v>149</v>
      </c>
      <c r="C104" s="13" t="s">
        <v>227</v>
      </c>
      <c r="D104" s="36">
        <v>30</v>
      </c>
      <c r="E104" s="11">
        <v>275</v>
      </c>
      <c r="F104" s="20">
        <f>'Jessore a'!K98+'Jhikorgacha a'!K98+'Narail a'!K98+'Kalaroa a'!K98+'Satkhira a'!K98+'Khulna a'!K98+'Bagerhat a'!K98+'Magura a'!K98+'T9'!F104+'T10'!F104+'T11'!F104+'T12'!F104</f>
        <v>0</v>
      </c>
      <c r="G104" s="10">
        <f t="shared" si="22"/>
        <v>0</v>
      </c>
      <c r="H104" s="20">
        <f>'Jessore a'!M98+'Jhikorgacha a'!M98+'Narail a'!M98+'Kalaroa a'!M98+'Satkhira a'!M98+'Khulna a'!M98+'Bagerhat a'!M98+'Magura a'!M98+'T9'!H104+'T10'!H104+'T11'!H104+'T12'!H104</f>
        <v>0</v>
      </c>
      <c r="I104" s="10">
        <f t="shared" si="23"/>
        <v>0</v>
      </c>
      <c r="J104" s="20">
        <f>'Jessore a'!O98+'Jhikorgacha a'!O98+'Narail a'!O98+'Kalaroa a'!O98+'Satkhira a'!O98+'Khulna a'!O98+'Bagerhat a'!O98+'Magura a'!O98+'T9'!J104+'T10'!J104+'T11'!J104+'T12'!J104</f>
        <v>2000</v>
      </c>
      <c r="K104" s="10">
        <f t="shared" si="24"/>
        <v>0.55000000000000004</v>
      </c>
      <c r="L104" s="26">
        <f t="shared" si="25"/>
        <v>2000</v>
      </c>
      <c r="M104" s="42">
        <f t="shared" si="26"/>
        <v>0.55000000000000004</v>
      </c>
      <c r="N104" s="20">
        <f>'Jessore a'!S98+'Jhikorgacha a'!S98+'Narail a'!S98+'Kalaroa a'!S98+'Satkhira a'!S98+'Khulna a'!S98+'Bagerhat a'!S98+'Magura a'!S98+'T9'!N104+'T10'!N104+'T11'!N104+'T12'!N104</f>
        <v>0</v>
      </c>
      <c r="O104" s="10">
        <f t="shared" si="27"/>
        <v>0</v>
      </c>
      <c r="P104" s="20">
        <f>'Jessore a'!U98+'Jhikorgacha a'!U98+'Narail a'!U98+'Kalaroa a'!U98+'Satkhira a'!U98+'Khulna a'!U98+'Bagerhat a'!U98+'Magura a'!U98+'T9'!P104+'T10'!P104+'T11'!P104+'T12'!P104</f>
        <v>200</v>
      </c>
      <c r="Q104" s="10">
        <f t="shared" si="28"/>
        <v>5.5E-2</v>
      </c>
      <c r="R104" s="20">
        <f>'Jessore a'!W98+'Jhikorgacha a'!W98+'Narail a'!W98+'Kalaroa a'!W98+'Satkhira a'!W98+'Khulna a'!W98+'Bagerhat a'!W98+'Magura a'!W98+'T9'!R104+'T10'!R104+'T11'!R104+'T12'!R104</f>
        <v>0</v>
      </c>
      <c r="S104" s="10">
        <f t="shared" si="29"/>
        <v>0</v>
      </c>
      <c r="T104" s="26">
        <f t="shared" si="30"/>
        <v>200</v>
      </c>
      <c r="U104" s="42">
        <f t="shared" si="31"/>
        <v>5.5E-2</v>
      </c>
      <c r="V104" s="20">
        <f>'Jessore a'!AA98+'Jhikorgacha a'!AA98+'Narail a'!AA98+'Kalaroa a'!AA98+'Satkhira a'!AA98+'Khulna a'!AA98+'Bagerhat a'!AA98+'Magura a'!AA98+'T9'!V104+'T10'!V104+'T11'!V104+'T12'!V104</f>
        <v>0</v>
      </c>
      <c r="W104" s="10">
        <f t="shared" si="32"/>
        <v>0</v>
      </c>
      <c r="X104" s="20">
        <f>'Jessore a'!AC98+'Jhikorgacha a'!AC98+'Narail a'!AC98+'Kalaroa a'!AC98+'Satkhira a'!AC98+'Khulna a'!AC98+'Bagerhat a'!AC98+'Magura a'!AC98+'T9'!X104+'T10'!X104+'T11'!X104+'T12'!X104</f>
        <v>500</v>
      </c>
      <c r="Y104" s="10">
        <f t="shared" si="33"/>
        <v>0.13750000000000001</v>
      </c>
      <c r="Z104" s="20">
        <f>'Jessore a'!AE98+'Jhikorgacha a'!AE98+'Narail a'!AE98+'Kalaroa a'!AE98+'Satkhira a'!AE98+'Khulna a'!AE98+'Bagerhat a'!AE98+'Magura a'!AE98+'T9'!Z104+'T10'!Z104+'T11'!Z104+'T12'!Z104</f>
        <v>200</v>
      </c>
      <c r="AA104" s="10">
        <f t="shared" si="34"/>
        <v>5.5E-2</v>
      </c>
      <c r="AB104" s="26">
        <f t="shared" si="35"/>
        <v>700</v>
      </c>
      <c r="AC104" s="42">
        <f t="shared" si="36"/>
        <v>0.1925</v>
      </c>
      <c r="AD104" s="20">
        <f>'Jessore a'!AI98+'Jhikorgacha a'!AI98+'Narail a'!AI98+'Kalaroa a'!AI98+'Satkhira a'!AI98+'Khulna a'!AI98+'Bagerhat a'!AI98+'Magura a'!AI98+'T9'!AD104+'T10'!AD104+'T11'!AD104+'T12'!AD104</f>
        <v>0</v>
      </c>
      <c r="AE104" s="10">
        <f t="shared" si="37"/>
        <v>0</v>
      </c>
      <c r="AF104" s="20">
        <f>'Jessore a'!AK98+'Jhikorgacha a'!AK98+'Narail a'!AK98+'Kalaroa a'!AK98+'Satkhira a'!AK98+'Khulna a'!AK98+'Bagerhat a'!AK98+'Magura a'!AK98+'T9'!AF104+'T10'!AF104+'T11'!AF104+'T12'!AF104</f>
        <v>1000</v>
      </c>
      <c r="AG104" s="10">
        <f t="shared" si="38"/>
        <v>0.27500000000000002</v>
      </c>
      <c r="AH104" s="20">
        <f>'Jessore a'!AM98+'Jhikorgacha a'!AM98+'Narail a'!AM98+'Kalaroa a'!AM98+'Satkhira a'!AM98+'Khulna a'!AM98+'Bagerhat a'!AM98+'Magura a'!AM98+'T9'!AH104+'T10'!AH104+'T11'!AH104+'T12'!AH104</f>
        <v>600</v>
      </c>
      <c r="AI104" s="10">
        <f t="shared" si="39"/>
        <v>0.16500000000000001</v>
      </c>
      <c r="AJ104" s="26">
        <f t="shared" si="40"/>
        <v>1600</v>
      </c>
      <c r="AK104" s="42">
        <f t="shared" si="41"/>
        <v>0.44000000000000006</v>
      </c>
      <c r="AL104" s="26">
        <f t="shared" si="42"/>
        <v>4500</v>
      </c>
      <c r="AM104" s="42">
        <f t="shared" si="43"/>
        <v>1.2375000000000003</v>
      </c>
    </row>
    <row r="105" spans="1:39" s="15" customFormat="1" ht="19.5" customHeight="1">
      <c r="A105" s="13">
        <v>95</v>
      </c>
      <c r="B105" s="9" t="s">
        <v>150</v>
      </c>
      <c r="C105" s="13" t="s">
        <v>228</v>
      </c>
      <c r="D105" s="36">
        <v>10</v>
      </c>
      <c r="E105" s="11">
        <v>35</v>
      </c>
      <c r="F105" s="20">
        <f>'Jessore a'!K99+'Jhikorgacha a'!K99+'Narail a'!K99+'Kalaroa a'!K99+'Satkhira a'!K99+'Khulna a'!K99+'Bagerhat a'!K99+'Magura a'!K99+'T9'!F105+'T10'!F105+'T11'!F105+'T12'!F105</f>
        <v>500</v>
      </c>
      <c r="G105" s="10">
        <f t="shared" si="22"/>
        <v>1.7500000000000002E-2</v>
      </c>
      <c r="H105" s="20">
        <f>'Jessore a'!M99+'Jhikorgacha a'!M99+'Narail a'!M99+'Kalaroa a'!M99+'Satkhira a'!M99+'Khulna a'!M99+'Bagerhat a'!M99+'Magura a'!M99+'T9'!H105+'T10'!H105+'T11'!H105+'T12'!H105</f>
        <v>2900</v>
      </c>
      <c r="I105" s="10">
        <f t="shared" si="23"/>
        <v>0.10150000000000001</v>
      </c>
      <c r="J105" s="20">
        <f>'Jessore a'!O99+'Jhikorgacha a'!O99+'Narail a'!O99+'Kalaroa a'!O99+'Satkhira a'!O99+'Khulna a'!O99+'Bagerhat a'!O99+'Magura a'!O99+'T9'!J105+'T10'!J105+'T11'!J105+'T12'!J105</f>
        <v>1100</v>
      </c>
      <c r="K105" s="10">
        <f t="shared" si="24"/>
        <v>3.85E-2</v>
      </c>
      <c r="L105" s="26">
        <f t="shared" si="25"/>
        <v>4500</v>
      </c>
      <c r="M105" s="42">
        <f t="shared" si="26"/>
        <v>0.1575</v>
      </c>
      <c r="N105" s="20">
        <f>'Jessore a'!S99+'Jhikorgacha a'!S99+'Narail a'!S99+'Kalaroa a'!S99+'Satkhira a'!S99+'Khulna a'!S99+'Bagerhat a'!S99+'Magura a'!S99+'T9'!N105+'T10'!N105+'T11'!N105+'T12'!N105</f>
        <v>600</v>
      </c>
      <c r="O105" s="10">
        <f t="shared" si="27"/>
        <v>2.1000000000000001E-2</v>
      </c>
      <c r="P105" s="20">
        <f>'Jessore a'!U99+'Jhikorgacha a'!U99+'Narail a'!U99+'Kalaroa a'!U99+'Satkhira a'!U99+'Khulna a'!U99+'Bagerhat a'!U99+'Magura a'!U99+'T9'!P105+'T10'!P105+'T11'!P105+'T12'!P105</f>
        <v>1140</v>
      </c>
      <c r="Q105" s="10">
        <f t="shared" si="28"/>
        <v>3.9899999999999998E-2</v>
      </c>
      <c r="R105" s="20">
        <f>'Jessore a'!W99+'Jhikorgacha a'!W99+'Narail a'!W99+'Kalaroa a'!W99+'Satkhira a'!W99+'Khulna a'!W99+'Bagerhat a'!W99+'Magura a'!W99+'T9'!R105+'T10'!R105+'T11'!R105+'T12'!R105</f>
        <v>400</v>
      </c>
      <c r="S105" s="10">
        <f t="shared" si="29"/>
        <v>1.4E-2</v>
      </c>
      <c r="T105" s="26">
        <f t="shared" si="30"/>
        <v>2140</v>
      </c>
      <c r="U105" s="42">
        <f t="shared" si="31"/>
        <v>7.4899999999999994E-2</v>
      </c>
      <c r="V105" s="20">
        <f>'Jessore a'!AA99+'Jhikorgacha a'!AA99+'Narail a'!AA99+'Kalaroa a'!AA99+'Satkhira a'!AA99+'Khulna a'!AA99+'Bagerhat a'!AA99+'Magura a'!AA99+'T9'!V105+'T10'!V105+'T11'!V105+'T12'!V105</f>
        <v>1100</v>
      </c>
      <c r="W105" s="10">
        <f t="shared" si="32"/>
        <v>3.85E-2</v>
      </c>
      <c r="X105" s="20">
        <f>'Jessore a'!AC99+'Jhikorgacha a'!AC99+'Narail a'!AC99+'Kalaroa a'!AC99+'Satkhira a'!AC99+'Khulna a'!AC99+'Bagerhat a'!AC99+'Magura a'!AC99+'T9'!X105+'T10'!X105+'T11'!X105+'T12'!X105</f>
        <v>2900</v>
      </c>
      <c r="Y105" s="10">
        <f t="shared" si="33"/>
        <v>0.10150000000000001</v>
      </c>
      <c r="Z105" s="20">
        <f>'Jessore a'!AE99+'Jhikorgacha a'!AE99+'Narail a'!AE99+'Kalaroa a'!AE99+'Satkhira a'!AE99+'Khulna a'!AE99+'Bagerhat a'!AE99+'Magura a'!AE99+'T9'!Z105+'T10'!Z105+'T11'!Z105+'T12'!Z105</f>
        <v>3550</v>
      </c>
      <c r="AA105" s="10">
        <f t="shared" si="34"/>
        <v>0.12425</v>
      </c>
      <c r="AB105" s="26">
        <f t="shared" si="35"/>
        <v>7550</v>
      </c>
      <c r="AC105" s="42">
        <f t="shared" si="36"/>
        <v>0.26424999999999998</v>
      </c>
      <c r="AD105" s="20">
        <f>'Jessore a'!AI99+'Jhikorgacha a'!AI99+'Narail a'!AI99+'Kalaroa a'!AI99+'Satkhira a'!AI99+'Khulna a'!AI99+'Bagerhat a'!AI99+'Magura a'!AI99+'T9'!AD105+'T10'!AD105+'T11'!AD105+'T12'!AD105</f>
        <v>700</v>
      </c>
      <c r="AE105" s="10">
        <f t="shared" si="37"/>
        <v>2.4500000000000001E-2</v>
      </c>
      <c r="AF105" s="20">
        <f>'Jessore a'!AK99+'Jhikorgacha a'!AK99+'Narail a'!AK99+'Kalaroa a'!AK99+'Satkhira a'!AK99+'Khulna a'!AK99+'Bagerhat a'!AK99+'Magura a'!AK99+'T9'!AF105+'T10'!AF105+'T11'!AF105+'T12'!AF105</f>
        <v>800</v>
      </c>
      <c r="AG105" s="10">
        <f t="shared" si="38"/>
        <v>2.8000000000000001E-2</v>
      </c>
      <c r="AH105" s="20">
        <f>'Jessore a'!AM99+'Jhikorgacha a'!AM99+'Narail a'!AM99+'Kalaroa a'!AM99+'Satkhira a'!AM99+'Khulna a'!AM99+'Bagerhat a'!AM99+'Magura a'!AM99+'T9'!AH105+'T10'!AH105+'T11'!AH105+'T12'!AH105</f>
        <v>330</v>
      </c>
      <c r="AI105" s="10">
        <f t="shared" si="39"/>
        <v>1.155E-2</v>
      </c>
      <c r="AJ105" s="26">
        <f t="shared" si="40"/>
        <v>1830</v>
      </c>
      <c r="AK105" s="42">
        <f t="shared" si="41"/>
        <v>6.405000000000001E-2</v>
      </c>
      <c r="AL105" s="26">
        <f t="shared" si="42"/>
        <v>16020</v>
      </c>
      <c r="AM105" s="42">
        <f t="shared" si="43"/>
        <v>0.56069999999999998</v>
      </c>
    </row>
    <row r="106" spans="1:39" s="15" customFormat="1" ht="19.5" customHeight="1">
      <c r="A106" s="13">
        <v>96</v>
      </c>
      <c r="B106" s="9" t="s">
        <v>229</v>
      </c>
      <c r="C106" s="13" t="s">
        <v>230</v>
      </c>
      <c r="D106" s="36">
        <v>20</v>
      </c>
      <c r="E106" s="11">
        <v>58</v>
      </c>
      <c r="F106" s="20">
        <f>'Jessore a'!K100+'Jhikorgacha a'!K100+'Narail a'!K100+'Kalaroa a'!K100+'Satkhira a'!K100+'Khulna a'!K100+'Bagerhat a'!K100+'Magura a'!K100+'T9'!F106+'T10'!F106+'T11'!F106+'T12'!F106</f>
        <v>900</v>
      </c>
      <c r="G106" s="10">
        <f t="shared" si="22"/>
        <v>5.2200000000000003E-2</v>
      </c>
      <c r="H106" s="20">
        <f>'Jessore a'!M100+'Jhikorgacha a'!M100+'Narail a'!M100+'Kalaroa a'!M100+'Satkhira a'!M100+'Khulna a'!M100+'Bagerhat a'!M100+'Magura a'!M100+'T9'!H106+'T10'!H106+'T11'!H106+'T12'!H106</f>
        <v>2700</v>
      </c>
      <c r="I106" s="10">
        <f t="shared" si="23"/>
        <v>0.15659999999999999</v>
      </c>
      <c r="J106" s="20">
        <f>'Jessore a'!O100+'Jhikorgacha a'!O100+'Narail a'!O100+'Kalaroa a'!O100+'Satkhira a'!O100+'Khulna a'!O100+'Bagerhat a'!O100+'Magura a'!O100+'T9'!J106+'T10'!J106+'T11'!J106+'T12'!J106</f>
        <v>3400</v>
      </c>
      <c r="K106" s="10">
        <f t="shared" si="24"/>
        <v>0.19719999999999999</v>
      </c>
      <c r="L106" s="26">
        <f t="shared" si="25"/>
        <v>7000</v>
      </c>
      <c r="M106" s="42">
        <f t="shared" si="26"/>
        <v>0.40599999999999997</v>
      </c>
      <c r="N106" s="20">
        <f>'Jessore a'!S100+'Jhikorgacha a'!S100+'Narail a'!S100+'Kalaroa a'!S100+'Satkhira a'!S100+'Khulna a'!S100+'Bagerhat a'!S100+'Magura a'!S100+'T9'!N106+'T10'!N106+'T11'!N106+'T12'!N106</f>
        <v>2750</v>
      </c>
      <c r="O106" s="10">
        <f t="shared" si="27"/>
        <v>0.1595</v>
      </c>
      <c r="P106" s="20">
        <f>'Jessore a'!U100+'Jhikorgacha a'!U100+'Narail a'!U100+'Kalaroa a'!U100+'Satkhira a'!U100+'Khulna a'!U100+'Bagerhat a'!U100+'Magura a'!U100+'T9'!P106+'T10'!P106+'T11'!P106+'T12'!P106</f>
        <v>1400</v>
      </c>
      <c r="Q106" s="10">
        <f t="shared" si="28"/>
        <v>8.1199999999999994E-2</v>
      </c>
      <c r="R106" s="20">
        <f>'Jessore a'!W100+'Jhikorgacha a'!W100+'Narail a'!W100+'Kalaroa a'!W100+'Satkhira a'!W100+'Khulna a'!W100+'Bagerhat a'!W100+'Magura a'!W100+'T9'!R106+'T10'!R106+'T11'!R106+'T12'!R106</f>
        <v>500</v>
      </c>
      <c r="S106" s="10">
        <f t="shared" si="29"/>
        <v>2.9000000000000001E-2</v>
      </c>
      <c r="T106" s="26">
        <f t="shared" si="30"/>
        <v>4650</v>
      </c>
      <c r="U106" s="42">
        <f t="shared" si="31"/>
        <v>0.2697</v>
      </c>
      <c r="V106" s="20">
        <f>'Jessore a'!AA100+'Jhikorgacha a'!AA100+'Narail a'!AA100+'Kalaroa a'!AA100+'Satkhira a'!AA100+'Khulna a'!AA100+'Bagerhat a'!AA100+'Magura a'!AA100+'T9'!V106+'T10'!V106+'T11'!V106+'T12'!V106</f>
        <v>1400</v>
      </c>
      <c r="W106" s="10">
        <f t="shared" si="32"/>
        <v>8.1199999999999994E-2</v>
      </c>
      <c r="X106" s="20">
        <f>'Jessore a'!AC100+'Jhikorgacha a'!AC100+'Narail a'!AC100+'Kalaroa a'!AC100+'Satkhira a'!AC100+'Khulna a'!AC100+'Bagerhat a'!AC100+'Magura a'!AC100+'T9'!X106+'T10'!X106+'T11'!X106+'T12'!X106</f>
        <v>2700</v>
      </c>
      <c r="Y106" s="10">
        <f t="shared" si="33"/>
        <v>0.15659999999999999</v>
      </c>
      <c r="Z106" s="20">
        <f>'Jessore a'!AE100+'Jhikorgacha a'!AE100+'Narail a'!AE100+'Kalaroa a'!AE100+'Satkhira a'!AE100+'Khulna a'!AE100+'Bagerhat a'!AE100+'Magura a'!AE100+'T9'!Z106+'T10'!Z106+'T11'!Z106+'T12'!Z106</f>
        <v>2875</v>
      </c>
      <c r="AA106" s="10">
        <f t="shared" si="34"/>
        <v>0.16675000000000001</v>
      </c>
      <c r="AB106" s="26">
        <f t="shared" si="35"/>
        <v>6975</v>
      </c>
      <c r="AC106" s="42">
        <f t="shared" si="36"/>
        <v>0.40454999999999997</v>
      </c>
      <c r="AD106" s="20">
        <f>'Jessore a'!AI100+'Jhikorgacha a'!AI100+'Narail a'!AI100+'Kalaroa a'!AI100+'Satkhira a'!AI100+'Khulna a'!AI100+'Bagerhat a'!AI100+'Magura a'!AI100+'T9'!AD106+'T10'!AD106+'T11'!AD106+'T12'!AD106</f>
        <v>2400</v>
      </c>
      <c r="AE106" s="10">
        <f t="shared" si="37"/>
        <v>0.13919999999999999</v>
      </c>
      <c r="AF106" s="20">
        <f>'Jessore a'!AK100+'Jhikorgacha a'!AK100+'Narail a'!AK100+'Kalaroa a'!AK100+'Satkhira a'!AK100+'Khulna a'!AK100+'Bagerhat a'!AK100+'Magura a'!AK100+'T9'!AF106+'T10'!AF106+'T11'!AF106+'T12'!AF106</f>
        <v>1800</v>
      </c>
      <c r="AG106" s="10">
        <f t="shared" si="38"/>
        <v>0.10440000000000001</v>
      </c>
      <c r="AH106" s="20">
        <f>'Jessore a'!AM100+'Jhikorgacha a'!AM100+'Narail a'!AM100+'Kalaroa a'!AM100+'Satkhira a'!AM100+'Khulna a'!AM100+'Bagerhat a'!AM100+'Magura a'!AM100+'T9'!AH106+'T10'!AH106+'T11'!AH106+'T12'!AH106</f>
        <v>30</v>
      </c>
      <c r="AI106" s="10">
        <f t="shared" si="39"/>
        <v>1.74E-3</v>
      </c>
      <c r="AJ106" s="26">
        <f t="shared" si="40"/>
        <v>4230</v>
      </c>
      <c r="AK106" s="42">
        <f t="shared" si="41"/>
        <v>0.24533999999999997</v>
      </c>
      <c r="AL106" s="26">
        <f t="shared" si="42"/>
        <v>22855</v>
      </c>
      <c r="AM106" s="42">
        <f t="shared" si="43"/>
        <v>1.3255899999999998</v>
      </c>
    </row>
    <row r="107" spans="1:39" s="15" customFormat="1" ht="19.5" customHeight="1">
      <c r="A107" s="31">
        <v>97</v>
      </c>
      <c r="B107" s="9" t="s">
        <v>229</v>
      </c>
      <c r="C107" s="13" t="s">
        <v>231</v>
      </c>
      <c r="D107" s="36">
        <v>50</v>
      </c>
      <c r="E107" s="11">
        <v>140</v>
      </c>
      <c r="F107" s="20">
        <f>'Jessore a'!K101+'Jhikorgacha a'!K101+'Narail a'!K101+'Kalaroa a'!K101+'Satkhira a'!K101+'Khulna a'!K101+'Bagerhat a'!K101+'Magura a'!K101+'T9'!F107+'T10'!F107+'T11'!F107+'T12'!F107</f>
        <v>0</v>
      </c>
      <c r="G107" s="10">
        <f t="shared" si="22"/>
        <v>0</v>
      </c>
      <c r="H107" s="20">
        <f>'Jessore a'!M101+'Jhikorgacha a'!M101+'Narail a'!M101+'Kalaroa a'!M101+'Satkhira a'!M101+'Khulna a'!M101+'Bagerhat a'!M101+'Magura a'!M101+'T9'!H107+'T10'!H107+'T11'!H107+'T12'!H107</f>
        <v>350</v>
      </c>
      <c r="I107" s="10">
        <f t="shared" si="23"/>
        <v>4.9000000000000002E-2</v>
      </c>
      <c r="J107" s="20">
        <f>'Jessore a'!O101+'Jhikorgacha a'!O101+'Narail a'!O101+'Kalaroa a'!O101+'Satkhira a'!O101+'Khulna a'!O101+'Bagerhat a'!O101+'Magura a'!O101+'T9'!J107+'T10'!J107+'T11'!J107+'T12'!J107</f>
        <v>550</v>
      </c>
      <c r="K107" s="10">
        <f t="shared" si="24"/>
        <v>7.6999999999999999E-2</v>
      </c>
      <c r="L107" s="26">
        <f t="shared" si="25"/>
        <v>900</v>
      </c>
      <c r="M107" s="42">
        <f t="shared" si="26"/>
        <v>0.126</v>
      </c>
      <c r="N107" s="20">
        <f>'Jessore a'!S101+'Jhikorgacha a'!S101+'Narail a'!S101+'Kalaroa a'!S101+'Satkhira a'!S101+'Khulna a'!S101+'Bagerhat a'!S101+'Magura a'!S101+'T9'!N107+'T10'!N107+'T11'!N107+'T12'!N107</f>
        <v>150</v>
      </c>
      <c r="O107" s="10">
        <f t="shared" si="27"/>
        <v>2.1000000000000001E-2</v>
      </c>
      <c r="P107" s="20">
        <f>'Jessore a'!U101+'Jhikorgacha a'!U101+'Narail a'!U101+'Kalaroa a'!U101+'Satkhira a'!U101+'Khulna a'!U101+'Bagerhat a'!U101+'Magura a'!U101+'T9'!P107+'T10'!P107+'T11'!P107+'T12'!P107</f>
        <v>50</v>
      </c>
      <c r="Q107" s="10">
        <f t="shared" si="28"/>
        <v>7.0000000000000001E-3</v>
      </c>
      <c r="R107" s="20">
        <f>'Jessore a'!W101+'Jhikorgacha a'!W101+'Narail a'!W101+'Kalaroa a'!W101+'Satkhira a'!W101+'Khulna a'!W101+'Bagerhat a'!W101+'Magura a'!W101+'T9'!R107+'T10'!R107+'T11'!R107+'T12'!R107</f>
        <v>200</v>
      </c>
      <c r="S107" s="10">
        <f t="shared" si="29"/>
        <v>2.8000000000000001E-2</v>
      </c>
      <c r="T107" s="26">
        <f t="shared" si="30"/>
        <v>400</v>
      </c>
      <c r="U107" s="42">
        <f t="shared" si="31"/>
        <v>5.6000000000000001E-2</v>
      </c>
      <c r="V107" s="20">
        <f>'Jessore a'!AA101+'Jhikorgacha a'!AA101+'Narail a'!AA101+'Kalaroa a'!AA101+'Satkhira a'!AA101+'Khulna a'!AA101+'Bagerhat a'!AA101+'Magura a'!AA101+'T9'!V107+'T10'!V107+'T11'!V107+'T12'!V107</f>
        <v>600</v>
      </c>
      <c r="W107" s="10">
        <f t="shared" si="32"/>
        <v>8.4000000000000005E-2</v>
      </c>
      <c r="X107" s="20">
        <f>'Jessore a'!AC101+'Jhikorgacha a'!AC101+'Narail a'!AC101+'Kalaroa a'!AC101+'Satkhira a'!AC101+'Khulna a'!AC101+'Bagerhat a'!AC101+'Magura a'!AC101+'T9'!X107+'T10'!X107+'T11'!X107+'T12'!X107</f>
        <v>700</v>
      </c>
      <c r="Y107" s="10">
        <f t="shared" si="33"/>
        <v>9.8000000000000004E-2</v>
      </c>
      <c r="Z107" s="20">
        <f>'Jessore a'!AE101+'Jhikorgacha a'!AE101+'Narail a'!AE101+'Kalaroa a'!AE101+'Satkhira a'!AE101+'Khulna a'!AE101+'Bagerhat a'!AE101+'Magura a'!AE101+'T9'!Z107+'T10'!Z107+'T11'!Z107+'T12'!Z107</f>
        <v>300</v>
      </c>
      <c r="AA107" s="10">
        <f t="shared" si="34"/>
        <v>4.2000000000000003E-2</v>
      </c>
      <c r="AB107" s="26">
        <f t="shared" si="35"/>
        <v>1600</v>
      </c>
      <c r="AC107" s="42">
        <f t="shared" si="36"/>
        <v>0.224</v>
      </c>
      <c r="AD107" s="20">
        <f>'Jessore a'!AI101+'Jhikorgacha a'!AI101+'Narail a'!AI101+'Kalaroa a'!AI101+'Satkhira a'!AI101+'Khulna a'!AI101+'Bagerhat a'!AI101+'Magura a'!AI101+'T9'!AD107+'T10'!AD107+'T11'!AD107+'T12'!AD107</f>
        <v>100</v>
      </c>
      <c r="AE107" s="10">
        <f t="shared" si="37"/>
        <v>1.4E-2</v>
      </c>
      <c r="AF107" s="20">
        <f>'Jessore a'!AK101+'Jhikorgacha a'!AK101+'Narail a'!AK101+'Kalaroa a'!AK101+'Satkhira a'!AK101+'Khulna a'!AK101+'Bagerhat a'!AK101+'Magura a'!AK101+'T9'!AF107+'T10'!AF107+'T11'!AF107+'T12'!AF107</f>
        <v>40</v>
      </c>
      <c r="AG107" s="10">
        <f t="shared" si="38"/>
        <v>5.5999999999999999E-3</v>
      </c>
      <c r="AH107" s="20">
        <f>'Jessore a'!AM101+'Jhikorgacha a'!AM101+'Narail a'!AM101+'Kalaroa a'!AM101+'Satkhira a'!AM101+'Khulna a'!AM101+'Bagerhat a'!AM101+'Magura a'!AM101+'T9'!AH107+'T10'!AH107+'T11'!AH107+'T12'!AH107</f>
        <v>20</v>
      </c>
      <c r="AI107" s="10">
        <f t="shared" si="39"/>
        <v>2.8E-3</v>
      </c>
      <c r="AJ107" s="26">
        <f t="shared" si="40"/>
        <v>160</v>
      </c>
      <c r="AK107" s="42">
        <f t="shared" si="41"/>
        <v>2.24E-2</v>
      </c>
      <c r="AL107" s="26">
        <f t="shared" si="42"/>
        <v>3060</v>
      </c>
      <c r="AM107" s="42">
        <f t="shared" si="43"/>
        <v>0.4284</v>
      </c>
    </row>
    <row r="108" spans="1:39" s="15" customFormat="1" ht="19.5" customHeight="1">
      <c r="A108" s="13">
        <v>98</v>
      </c>
      <c r="B108" s="9" t="s">
        <v>229</v>
      </c>
      <c r="C108" s="13" t="s">
        <v>232</v>
      </c>
      <c r="D108" s="36">
        <v>100</v>
      </c>
      <c r="E108" s="11">
        <v>235</v>
      </c>
      <c r="F108" s="20">
        <f>'Jessore a'!K102+'Jhikorgacha a'!K102+'Narail a'!K102+'Kalaroa a'!K102+'Satkhira a'!K102+'Khulna a'!K102+'Bagerhat a'!K102+'Magura a'!K102+'T9'!F108+'T10'!F108+'T11'!F108+'T12'!F108</f>
        <v>0</v>
      </c>
      <c r="G108" s="10">
        <f t="shared" si="22"/>
        <v>0</v>
      </c>
      <c r="H108" s="20">
        <f>'Jessore a'!M102+'Jhikorgacha a'!M102+'Narail a'!M102+'Kalaroa a'!M102+'Satkhira a'!M102+'Khulna a'!M102+'Bagerhat a'!M102+'Magura a'!M102+'T9'!H108+'T10'!H108+'T11'!H108+'T12'!H108</f>
        <v>0</v>
      </c>
      <c r="I108" s="10">
        <f t="shared" si="23"/>
        <v>0</v>
      </c>
      <c r="J108" s="20">
        <f>'Jessore a'!O102+'Jhikorgacha a'!O102+'Narail a'!O102+'Kalaroa a'!O102+'Satkhira a'!O102+'Khulna a'!O102+'Bagerhat a'!O102+'Magura a'!O102+'T9'!J108+'T10'!J108+'T11'!J108+'T12'!J108</f>
        <v>0</v>
      </c>
      <c r="K108" s="10">
        <f t="shared" si="24"/>
        <v>0</v>
      </c>
      <c r="L108" s="26">
        <f t="shared" si="25"/>
        <v>0</v>
      </c>
      <c r="M108" s="42">
        <f t="shared" si="26"/>
        <v>0</v>
      </c>
      <c r="N108" s="20">
        <f>'Jessore a'!S102+'Jhikorgacha a'!S102+'Narail a'!S102+'Kalaroa a'!S102+'Satkhira a'!S102+'Khulna a'!S102+'Bagerhat a'!S102+'Magura a'!S102+'T9'!N108+'T10'!N108+'T11'!N108+'T12'!N108</f>
        <v>0</v>
      </c>
      <c r="O108" s="10">
        <f t="shared" si="27"/>
        <v>0</v>
      </c>
      <c r="P108" s="20">
        <f>'Jessore a'!U102+'Jhikorgacha a'!U102+'Narail a'!U102+'Kalaroa a'!U102+'Satkhira a'!U102+'Khulna a'!U102+'Bagerhat a'!U102+'Magura a'!U102+'T9'!P108+'T10'!P108+'T11'!P108+'T12'!P108</f>
        <v>0</v>
      </c>
      <c r="Q108" s="10">
        <f t="shared" si="28"/>
        <v>0</v>
      </c>
      <c r="R108" s="20">
        <f>'Jessore a'!W102+'Jhikorgacha a'!W102+'Narail a'!W102+'Kalaroa a'!W102+'Satkhira a'!W102+'Khulna a'!W102+'Bagerhat a'!W102+'Magura a'!W102+'T9'!R108+'T10'!R108+'T11'!R108+'T12'!R108</f>
        <v>0</v>
      </c>
      <c r="S108" s="10">
        <f t="shared" si="29"/>
        <v>0</v>
      </c>
      <c r="T108" s="26">
        <f t="shared" si="30"/>
        <v>0</v>
      </c>
      <c r="U108" s="42">
        <f t="shared" si="31"/>
        <v>0</v>
      </c>
      <c r="V108" s="20">
        <f>'Jessore a'!AA102+'Jhikorgacha a'!AA102+'Narail a'!AA102+'Kalaroa a'!AA102+'Satkhira a'!AA102+'Khulna a'!AA102+'Bagerhat a'!AA102+'Magura a'!AA102+'T9'!V108+'T10'!V108+'T11'!V108+'T12'!V108</f>
        <v>120</v>
      </c>
      <c r="W108" s="10">
        <f t="shared" si="32"/>
        <v>2.8199999999999999E-2</v>
      </c>
      <c r="X108" s="20">
        <f>'Jessore a'!AC102+'Jhikorgacha a'!AC102+'Narail a'!AC102+'Kalaroa a'!AC102+'Satkhira a'!AC102+'Khulna a'!AC102+'Bagerhat a'!AC102+'Magura a'!AC102+'T9'!X108+'T10'!X108+'T11'!X108+'T12'!X108</f>
        <v>400</v>
      </c>
      <c r="Y108" s="10">
        <f t="shared" si="33"/>
        <v>9.4E-2</v>
      </c>
      <c r="Z108" s="20">
        <f>'Jessore a'!AE102+'Jhikorgacha a'!AE102+'Narail a'!AE102+'Kalaroa a'!AE102+'Satkhira a'!AE102+'Khulna a'!AE102+'Bagerhat a'!AE102+'Magura a'!AE102+'T9'!Z108+'T10'!Z108+'T11'!Z108+'T12'!Z108</f>
        <v>0</v>
      </c>
      <c r="AA108" s="10">
        <f t="shared" si="34"/>
        <v>0</v>
      </c>
      <c r="AB108" s="26">
        <f t="shared" si="35"/>
        <v>520</v>
      </c>
      <c r="AC108" s="42">
        <f t="shared" si="36"/>
        <v>0.1222</v>
      </c>
      <c r="AD108" s="20">
        <f>'Jessore a'!AI102+'Jhikorgacha a'!AI102+'Narail a'!AI102+'Kalaroa a'!AI102+'Satkhira a'!AI102+'Khulna a'!AI102+'Bagerhat a'!AI102+'Magura a'!AI102+'T9'!AD108+'T10'!AD108+'T11'!AD108+'T12'!AD108</f>
        <v>20</v>
      </c>
      <c r="AE108" s="10">
        <f t="shared" si="37"/>
        <v>4.7000000000000002E-3</v>
      </c>
      <c r="AF108" s="20">
        <f>'Jessore a'!AK102+'Jhikorgacha a'!AK102+'Narail a'!AK102+'Kalaroa a'!AK102+'Satkhira a'!AK102+'Khulna a'!AK102+'Bagerhat a'!AK102+'Magura a'!AK102+'T9'!AF108+'T10'!AF108+'T11'!AF108+'T12'!AF108</f>
        <v>0</v>
      </c>
      <c r="AG108" s="10">
        <f t="shared" si="38"/>
        <v>0</v>
      </c>
      <c r="AH108" s="20">
        <f>'Jessore a'!AM102+'Jhikorgacha a'!AM102+'Narail a'!AM102+'Kalaroa a'!AM102+'Satkhira a'!AM102+'Khulna a'!AM102+'Bagerhat a'!AM102+'Magura a'!AM102+'T9'!AH108+'T10'!AH108+'T11'!AH108+'T12'!AH108</f>
        <v>0</v>
      </c>
      <c r="AI108" s="10">
        <f t="shared" si="39"/>
        <v>0</v>
      </c>
      <c r="AJ108" s="26">
        <f t="shared" si="40"/>
        <v>20</v>
      </c>
      <c r="AK108" s="42">
        <f t="shared" si="41"/>
        <v>4.7000000000000002E-3</v>
      </c>
      <c r="AL108" s="26">
        <f t="shared" si="42"/>
        <v>540</v>
      </c>
      <c r="AM108" s="42">
        <f t="shared" si="43"/>
        <v>0.12690000000000001</v>
      </c>
    </row>
    <row r="109" spans="1:39" s="16" customFormat="1" ht="19.5" customHeight="1">
      <c r="A109" s="13">
        <v>99</v>
      </c>
      <c r="B109" s="9" t="s">
        <v>132</v>
      </c>
      <c r="C109" s="13" t="s">
        <v>89</v>
      </c>
      <c r="D109" s="37">
        <v>1000</v>
      </c>
      <c r="E109" s="11">
        <v>145</v>
      </c>
      <c r="F109" s="20">
        <f>'Jessore a'!K103+'Jhikorgacha a'!K103+'Narail a'!K103+'Kalaroa a'!K103+'Satkhira a'!K103+'Khulna a'!K103+'Bagerhat a'!K103+'Magura a'!K103+'T9'!F109+'T10'!F109+'T11'!F109+'T12'!F109</f>
        <v>4970</v>
      </c>
      <c r="G109" s="10">
        <f t="shared" si="22"/>
        <v>0.72065000000000001</v>
      </c>
      <c r="H109" s="20">
        <f>'Jessore a'!M103+'Jhikorgacha a'!M103+'Narail a'!M103+'Kalaroa a'!M103+'Satkhira a'!M103+'Khulna a'!M103+'Bagerhat a'!M103+'Magura a'!M103+'T9'!H109+'T10'!H109+'T11'!H109+'T12'!H109</f>
        <v>2000</v>
      </c>
      <c r="I109" s="10">
        <f t="shared" si="23"/>
        <v>0.28999999999999998</v>
      </c>
      <c r="J109" s="20">
        <f>'Jessore a'!O103+'Jhikorgacha a'!O103+'Narail a'!O103+'Kalaroa a'!O103+'Satkhira a'!O103+'Khulna a'!O103+'Bagerhat a'!O103+'Magura a'!O103+'T9'!J109+'T10'!J109+'T11'!J109+'T12'!J109</f>
        <v>655</v>
      </c>
      <c r="K109" s="10">
        <f t="shared" si="24"/>
        <v>9.4975000000000004E-2</v>
      </c>
      <c r="L109" s="26">
        <f t="shared" si="25"/>
        <v>7625</v>
      </c>
      <c r="M109" s="42">
        <f t="shared" si="26"/>
        <v>1.1056250000000001</v>
      </c>
      <c r="N109" s="20">
        <f>'Jessore a'!S103+'Jhikorgacha a'!S103+'Narail a'!S103+'Kalaroa a'!S103+'Satkhira a'!S103+'Khulna a'!S103+'Bagerhat a'!S103+'Magura a'!S103+'T9'!N109+'T10'!N109+'T11'!N109+'T12'!N109</f>
        <v>100</v>
      </c>
      <c r="O109" s="10">
        <f t="shared" si="27"/>
        <v>1.4500000000000001E-2</v>
      </c>
      <c r="P109" s="20">
        <f>'Jessore a'!U103+'Jhikorgacha a'!U103+'Narail a'!U103+'Kalaroa a'!U103+'Satkhira a'!U103+'Khulna a'!U103+'Bagerhat a'!U103+'Magura a'!U103+'T9'!P109+'T10'!P109+'T11'!P109+'T12'!P109</f>
        <v>1200</v>
      </c>
      <c r="Q109" s="10">
        <f t="shared" si="28"/>
        <v>0.17399999999999999</v>
      </c>
      <c r="R109" s="20">
        <f>'Jessore a'!W103+'Jhikorgacha a'!W103+'Narail a'!W103+'Kalaroa a'!W103+'Satkhira a'!W103+'Khulna a'!W103+'Bagerhat a'!W103+'Magura a'!W103+'T9'!R109+'T10'!R109+'T11'!R109+'T12'!R109</f>
        <v>17700</v>
      </c>
      <c r="S109" s="10">
        <f t="shared" si="29"/>
        <v>2.5665</v>
      </c>
      <c r="T109" s="26">
        <f t="shared" si="30"/>
        <v>19000</v>
      </c>
      <c r="U109" s="42">
        <f t="shared" si="31"/>
        <v>2.7549999999999999</v>
      </c>
      <c r="V109" s="20">
        <f>'Jessore a'!AA103+'Jhikorgacha a'!AA103+'Narail a'!AA103+'Kalaroa a'!AA103+'Satkhira a'!AA103+'Khulna a'!AA103+'Bagerhat a'!AA103+'Magura a'!AA103+'T9'!V109+'T10'!V109+'T11'!V109+'T12'!V109</f>
        <v>6600</v>
      </c>
      <c r="W109" s="10">
        <f t="shared" si="32"/>
        <v>0.95699999999999996</v>
      </c>
      <c r="X109" s="20">
        <f>'Jessore a'!AC103+'Jhikorgacha a'!AC103+'Narail a'!AC103+'Kalaroa a'!AC103+'Satkhira a'!AC103+'Khulna a'!AC103+'Bagerhat a'!AC103+'Magura a'!AC103+'T9'!X109+'T10'!X109+'T11'!X109+'T12'!X109</f>
        <v>4510</v>
      </c>
      <c r="Y109" s="10">
        <f t="shared" si="33"/>
        <v>0.65395000000000003</v>
      </c>
      <c r="Z109" s="20">
        <f>'Jessore a'!AE103+'Jhikorgacha a'!AE103+'Narail a'!AE103+'Kalaroa a'!AE103+'Satkhira a'!AE103+'Khulna a'!AE103+'Bagerhat a'!AE103+'Magura a'!AE103+'T9'!Z109+'T10'!Z109+'T11'!Z109+'T12'!Z109</f>
        <v>6520</v>
      </c>
      <c r="AA109" s="10">
        <f t="shared" si="34"/>
        <v>0.94540000000000002</v>
      </c>
      <c r="AB109" s="26">
        <f t="shared" si="35"/>
        <v>17630</v>
      </c>
      <c r="AC109" s="42">
        <f t="shared" si="36"/>
        <v>2.5563500000000001</v>
      </c>
      <c r="AD109" s="20">
        <f>'Jessore a'!AI103+'Jhikorgacha a'!AI103+'Narail a'!AI103+'Kalaroa a'!AI103+'Satkhira a'!AI103+'Khulna a'!AI103+'Bagerhat a'!AI103+'Magura a'!AI103+'T9'!AD109+'T10'!AD109+'T11'!AD109+'T12'!AD109</f>
        <v>280</v>
      </c>
      <c r="AE109" s="10">
        <f t="shared" si="37"/>
        <v>4.0599999999999997E-2</v>
      </c>
      <c r="AF109" s="20">
        <f>'Jessore a'!AK103+'Jhikorgacha a'!AK103+'Narail a'!AK103+'Kalaroa a'!AK103+'Satkhira a'!AK103+'Khulna a'!AK103+'Bagerhat a'!AK103+'Magura a'!AK103+'T9'!AF109+'T10'!AF109+'T11'!AF109+'T12'!AF109</f>
        <v>3500</v>
      </c>
      <c r="AG109" s="10">
        <f t="shared" si="38"/>
        <v>0.50749999999999995</v>
      </c>
      <c r="AH109" s="20">
        <f>'Jessore a'!AM103+'Jhikorgacha a'!AM103+'Narail a'!AM103+'Kalaroa a'!AM103+'Satkhira a'!AM103+'Khulna a'!AM103+'Bagerhat a'!AM103+'Magura a'!AM103+'T9'!AH109+'T10'!AH109+'T11'!AH109+'T12'!AH109</f>
        <v>83600</v>
      </c>
      <c r="AI109" s="10">
        <f t="shared" si="39"/>
        <v>12.122</v>
      </c>
      <c r="AJ109" s="26">
        <f t="shared" si="40"/>
        <v>87380</v>
      </c>
      <c r="AK109" s="42">
        <f t="shared" si="41"/>
        <v>12.6701</v>
      </c>
      <c r="AL109" s="26">
        <f t="shared" si="42"/>
        <v>131635</v>
      </c>
      <c r="AM109" s="42">
        <f t="shared" si="43"/>
        <v>19.087074999999999</v>
      </c>
    </row>
    <row r="110" spans="1:39" s="15" customFormat="1" ht="19.5" customHeight="1">
      <c r="A110" s="31">
        <v>100</v>
      </c>
      <c r="B110" s="9" t="s">
        <v>132</v>
      </c>
      <c r="C110" s="13" t="s">
        <v>90</v>
      </c>
      <c r="D110" s="37">
        <v>2000</v>
      </c>
      <c r="E110" s="11">
        <v>280</v>
      </c>
      <c r="F110" s="20">
        <f>'Jessore a'!K104+'Jhikorgacha a'!K104+'Narail a'!K104+'Kalaroa a'!K104+'Satkhira a'!K104+'Khulna a'!K104+'Bagerhat a'!K104+'Magura a'!K104+'T9'!F110+'T10'!F110+'T11'!F110+'T12'!F110</f>
        <v>50</v>
      </c>
      <c r="G110" s="10">
        <f t="shared" si="22"/>
        <v>1.4E-2</v>
      </c>
      <c r="H110" s="20">
        <f>'Jessore a'!M104+'Jhikorgacha a'!M104+'Narail a'!M104+'Kalaroa a'!M104+'Satkhira a'!M104+'Khulna a'!M104+'Bagerhat a'!M104+'Magura a'!M104+'T9'!H110+'T10'!H110+'T11'!H110+'T12'!H110</f>
        <v>5</v>
      </c>
      <c r="I110" s="10">
        <f t="shared" si="23"/>
        <v>1.4E-3</v>
      </c>
      <c r="J110" s="20">
        <f>'Jessore a'!O104+'Jhikorgacha a'!O104+'Narail a'!O104+'Kalaroa a'!O104+'Satkhira a'!O104+'Khulna a'!O104+'Bagerhat a'!O104+'Magura a'!O104+'T9'!J110+'T10'!J110+'T11'!J110+'T12'!J110</f>
        <v>50</v>
      </c>
      <c r="K110" s="10">
        <f t="shared" si="24"/>
        <v>1.4E-2</v>
      </c>
      <c r="L110" s="26">
        <f t="shared" si="25"/>
        <v>105</v>
      </c>
      <c r="M110" s="42">
        <f t="shared" si="26"/>
        <v>2.9400000000000003E-2</v>
      </c>
      <c r="N110" s="20">
        <f>'Jessore a'!S104+'Jhikorgacha a'!S104+'Narail a'!S104+'Kalaroa a'!S104+'Satkhira a'!S104+'Khulna a'!S104+'Bagerhat a'!S104+'Magura a'!S104+'T9'!N110+'T10'!N110+'T11'!N110+'T12'!N110</f>
        <v>0</v>
      </c>
      <c r="O110" s="10">
        <f t="shared" si="27"/>
        <v>0</v>
      </c>
      <c r="P110" s="20">
        <f>'Jessore a'!U104+'Jhikorgacha a'!U104+'Narail a'!U104+'Kalaroa a'!U104+'Satkhira a'!U104+'Khulna a'!U104+'Bagerhat a'!U104+'Magura a'!U104+'T9'!P110+'T10'!P110+'T11'!P110+'T12'!P110</f>
        <v>0</v>
      </c>
      <c r="Q110" s="10">
        <f t="shared" si="28"/>
        <v>0</v>
      </c>
      <c r="R110" s="20">
        <f>'Jessore a'!W104+'Jhikorgacha a'!W104+'Narail a'!W104+'Kalaroa a'!W104+'Satkhira a'!W104+'Khulna a'!W104+'Bagerhat a'!W104+'Magura a'!W104+'T9'!R110+'T10'!R110+'T11'!R110+'T12'!R110</f>
        <v>650</v>
      </c>
      <c r="S110" s="10">
        <f t="shared" si="29"/>
        <v>0.182</v>
      </c>
      <c r="T110" s="26">
        <f t="shared" si="30"/>
        <v>650</v>
      </c>
      <c r="U110" s="42">
        <f t="shared" si="31"/>
        <v>0.182</v>
      </c>
      <c r="V110" s="20">
        <f>'Jessore a'!AA104+'Jhikorgacha a'!AA104+'Narail a'!AA104+'Kalaroa a'!AA104+'Satkhira a'!AA104+'Khulna a'!AA104+'Bagerhat a'!AA104+'Magura a'!AA104+'T9'!V110+'T10'!V110+'T11'!V110+'T12'!V110</f>
        <v>1750</v>
      </c>
      <c r="W110" s="10">
        <f t="shared" si="32"/>
        <v>0.49</v>
      </c>
      <c r="X110" s="20">
        <f>'Jessore a'!AC104+'Jhikorgacha a'!AC104+'Narail a'!AC104+'Kalaroa a'!AC104+'Satkhira a'!AC104+'Khulna a'!AC104+'Bagerhat a'!AC104+'Magura a'!AC104+'T9'!X110+'T10'!X110+'T11'!X110+'T12'!X110</f>
        <v>700</v>
      </c>
      <c r="Y110" s="10">
        <f t="shared" si="33"/>
        <v>0.19600000000000001</v>
      </c>
      <c r="Z110" s="20">
        <f>'Jessore a'!AE104+'Jhikorgacha a'!AE104+'Narail a'!AE104+'Kalaroa a'!AE104+'Satkhira a'!AE104+'Khulna a'!AE104+'Bagerhat a'!AE104+'Magura a'!AE104+'T9'!Z110+'T10'!Z110+'T11'!Z110+'T12'!Z110</f>
        <v>1450</v>
      </c>
      <c r="AA110" s="10">
        <f t="shared" si="34"/>
        <v>0.40600000000000003</v>
      </c>
      <c r="AB110" s="26">
        <f t="shared" si="35"/>
        <v>3900</v>
      </c>
      <c r="AC110" s="42">
        <f t="shared" si="36"/>
        <v>1.0920000000000001</v>
      </c>
      <c r="AD110" s="20">
        <f>'Jessore a'!AI104+'Jhikorgacha a'!AI104+'Narail a'!AI104+'Kalaroa a'!AI104+'Satkhira a'!AI104+'Khulna a'!AI104+'Bagerhat a'!AI104+'Magura a'!AI104+'T9'!AD110+'T10'!AD110+'T11'!AD110+'T12'!AD110</f>
        <v>250</v>
      </c>
      <c r="AE110" s="10">
        <f t="shared" si="37"/>
        <v>7.0000000000000007E-2</v>
      </c>
      <c r="AF110" s="20">
        <f>'Jessore a'!AK104+'Jhikorgacha a'!AK104+'Narail a'!AK104+'Kalaroa a'!AK104+'Satkhira a'!AK104+'Khulna a'!AK104+'Bagerhat a'!AK104+'Magura a'!AK104+'T9'!AF110+'T10'!AF110+'T11'!AF110+'T12'!AF110</f>
        <v>0</v>
      </c>
      <c r="AG110" s="10">
        <f t="shared" si="38"/>
        <v>0</v>
      </c>
      <c r="AH110" s="20">
        <f>'Jessore a'!AM104+'Jhikorgacha a'!AM104+'Narail a'!AM104+'Kalaroa a'!AM104+'Satkhira a'!AM104+'Khulna a'!AM104+'Bagerhat a'!AM104+'Magura a'!AM104+'T9'!AH110+'T10'!AH110+'T11'!AH110+'T12'!AH110</f>
        <v>1255</v>
      </c>
      <c r="AI110" s="10">
        <f t="shared" si="39"/>
        <v>0.35139999999999999</v>
      </c>
      <c r="AJ110" s="26">
        <f t="shared" si="40"/>
        <v>1505</v>
      </c>
      <c r="AK110" s="42">
        <f t="shared" si="41"/>
        <v>0.4214</v>
      </c>
      <c r="AL110" s="26">
        <f t="shared" si="42"/>
        <v>6160</v>
      </c>
      <c r="AM110" s="42">
        <f t="shared" si="43"/>
        <v>1.7248000000000001</v>
      </c>
    </row>
    <row r="111" spans="1:39" s="15" customFormat="1" ht="19.5" customHeight="1">
      <c r="A111" s="13">
        <v>101</v>
      </c>
      <c r="B111" s="9" t="s">
        <v>132</v>
      </c>
      <c r="C111" s="13" t="s">
        <v>152</v>
      </c>
      <c r="D111" s="37">
        <v>25000</v>
      </c>
      <c r="E111" s="11">
        <v>1925</v>
      </c>
      <c r="F111" s="20">
        <f>'Jessore a'!K105+'Jhikorgacha a'!K105+'Narail a'!K105+'Kalaroa a'!K105+'Satkhira a'!K105+'Khulna a'!K105+'Bagerhat a'!K105+'Magura a'!K105+'T9'!F111+'T10'!F111+'T11'!F111+'T12'!F111</f>
        <v>0</v>
      </c>
      <c r="G111" s="10">
        <f t="shared" si="22"/>
        <v>0</v>
      </c>
      <c r="H111" s="20">
        <f>'Jessore a'!M105+'Jhikorgacha a'!M105+'Narail a'!M105+'Kalaroa a'!M105+'Satkhira a'!M105+'Khulna a'!M105+'Bagerhat a'!M105+'Magura a'!M105+'T9'!H111+'T10'!H111+'T11'!H111+'T12'!H111</f>
        <v>0</v>
      </c>
      <c r="I111" s="10">
        <f t="shared" si="23"/>
        <v>0</v>
      </c>
      <c r="J111" s="20">
        <f>'Jessore a'!O105+'Jhikorgacha a'!O105+'Narail a'!O105+'Kalaroa a'!O105+'Satkhira a'!O105+'Khulna a'!O105+'Bagerhat a'!O105+'Magura a'!O105+'T9'!J111+'T10'!J111+'T11'!J111+'T12'!J111</f>
        <v>0</v>
      </c>
      <c r="K111" s="10">
        <f t="shared" si="24"/>
        <v>0</v>
      </c>
      <c r="L111" s="26">
        <f t="shared" si="25"/>
        <v>0</v>
      </c>
      <c r="M111" s="42">
        <f t="shared" si="26"/>
        <v>0</v>
      </c>
      <c r="N111" s="20">
        <f>'Jessore a'!S105+'Jhikorgacha a'!S105+'Narail a'!S105+'Kalaroa a'!S105+'Satkhira a'!S105+'Khulna a'!S105+'Bagerhat a'!S105+'Magura a'!S105+'T9'!N111+'T10'!N111+'T11'!N111+'T12'!N111</f>
        <v>0</v>
      </c>
      <c r="O111" s="10">
        <f t="shared" si="27"/>
        <v>0</v>
      </c>
      <c r="P111" s="20">
        <f>'Jessore a'!U105+'Jhikorgacha a'!U105+'Narail a'!U105+'Kalaroa a'!U105+'Satkhira a'!U105+'Khulna a'!U105+'Bagerhat a'!U105+'Magura a'!U105+'T9'!P111+'T10'!P111+'T11'!P111+'T12'!P111</f>
        <v>0</v>
      </c>
      <c r="Q111" s="10">
        <f t="shared" si="28"/>
        <v>0</v>
      </c>
      <c r="R111" s="20">
        <f>'Jessore a'!W105+'Jhikorgacha a'!W105+'Narail a'!W105+'Kalaroa a'!W105+'Satkhira a'!W105+'Khulna a'!W105+'Bagerhat a'!W105+'Magura a'!W105+'T9'!R111+'T10'!R111+'T11'!R111+'T12'!R111</f>
        <v>0</v>
      </c>
      <c r="S111" s="10">
        <f t="shared" si="29"/>
        <v>0</v>
      </c>
      <c r="T111" s="26">
        <f t="shared" si="30"/>
        <v>0</v>
      </c>
      <c r="U111" s="42">
        <f t="shared" si="31"/>
        <v>0</v>
      </c>
      <c r="V111" s="20">
        <f>'Jessore a'!AA105+'Jhikorgacha a'!AA105+'Narail a'!AA105+'Kalaroa a'!AA105+'Satkhira a'!AA105+'Khulna a'!AA105+'Bagerhat a'!AA105+'Magura a'!AA105+'T9'!V111+'T10'!V111+'T11'!V111+'T12'!V111</f>
        <v>0</v>
      </c>
      <c r="W111" s="10">
        <f t="shared" si="32"/>
        <v>0</v>
      </c>
      <c r="X111" s="20">
        <f>'Jessore a'!AC105+'Jhikorgacha a'!AC105+'Narail a'!AC105+'Kalaroa a'!AC105+'Satkhira a'!AC105+'Khulna a'!AC105+'Bagerhat a'!AC105+'Magura a'!AC105+'T9'!X111+'T10'!X111+'T11'!X111+'T12'!X111</f>
        <v>0</v>
      </c>
      <c r="Y111" s="10">
        <f t="shared" si="33"/>
        <v>0</v>
      </c>
      <c r="Z111" s="20">
        <f>'Jessore a'!AE105+'Jhikorgacha a'!AE105+'Narail a'!AE105+'Kalaroa a'!AE105+'Satkhira a'!AE105+'Khulna a'!AE105+'Bagerhat a'!AE105+'Magura a'!AE105+'T9'!Z111+'T10'!Z111+'T11'!Z111+'T12'!Z111</f>
        <v>0</v>
      </c>
      <c r="AA111" s="10">
        <f t="shared" si="34"/>
        <v>0</v>
      </c>
      <c r="AB111" s="26">
        <f t="shared" si="35"/>
        <v>0</v>
      </c>
      <c r="AC111" s="42">
        <f t="shared" si="36"/>
        <v>0</v>
      </c>
      <c r="AD111" s="20">
        <f>'Jessore a'!AI105+'Jhikorgacha a'!AI105+'Narail a'!AI105+'Kalaroa a'!AI105+'Satkhira a'!AI105+'Khulna a'!AI105+'Bagerhat a'!AI105+'Magura a'!AI105+'T9'!AD111+'T10'!AD111+'T11'!AD111+'T12'!AD111</f>
        <v>0</v>
      </c>
      <c r="AE111" s="10">
        <f t="shared" si="37"/>
        <v>0</v>
      </c>
      <c r="AF111" s="20">
        <f>'Jessore a'!AK105+'Jhikorgacha a'!AK105+'Narail a'!AK105+'Kalaroa a'!AK105+'Satkhira a'!AK105+'Khulna a'!AK105+'Bagerhat a'!AK105+'Magura a'!AK105+'T9'!AF111+'T10'!AF111+'T11'!AF111+'T12'!AF111</f>
        <v>0</v>
      </c>
      <c r="AG111" s="10">
        <f t="shared" si="38"/>
        <v>0</v>
      </c>
      <c r="AH111" s="20">
        <f>'Jessore a'!AM105+'Jhikorgacha a'!AM105+'Narail a'!AM105+'Kalaroa a'!AM105+'Satkhira a'!AM105+'Khulna a'!AM105+'Bagerhat a'!AM105+'Magura a'!AM105+'T9'!AH111+'T10'!AH111+'T11'!AH111+'T12'!AH111</f>
        <v>0</v>
      </c>
      <c r="AI111" s="10">
        <f t="shared" si="39"/>
        <v>0</v>
      </c>
      <c r="AJ111" s="26">
        <f t="shared" si="40"/>
        <v>0</v>
      </c>
      <c r="AK111" s="42">
        <f t="shared" si="41"/>
        <v>0</v>
      </c>
      <c r="AL111" s="26">
        <f t="shared" si="42"/>
        <v>0</v>
      </c>
      <c r="AM111" s="42">
        <f t="shared" si="43"/>
        <v>0</v>
      </c>
    </row>
    <row r="112" spans="1:39" s="15" customFormat="1" ht="19.5" customHeight="1">
      <c r="A112" s="31">
        <v>102</v>
      </c>
      <c r="B112" s="9" t="s">
        <v>240</v>
      </c>
      <c r="C112" s="13" t="s">
        <v>242</v>
      </c>
      <c r="D112" s="37">
        <v>1000</v>
      </c>
      <c r="E112" s="11">
        <v>303</v>
      </c>
      <c r="F112" s="20">
        <f>'Jessore a'!K106+'Jhikorgacha a'!K106+'Narail a'!K106+'Kalaroa a'!K106+'Satkhira a'!K106+'Khulna a'!K106+'Bagerhat a'!K106+'Magura a'!K106+'T9'!F112+'T10'!F112+'T11'!F112+'T12'!F112</f>
        <v>870</v>
      </c>
      <c r="G112" s="10">
        <f t="shared" si="22"/>
        <v>0.26361000000000001</v>
      </c>
      <c r="H112" s="20">
        <f>'Jessore a'!M106+'Jhikorgacha a'!M106+'Narail a'!M106+'Kalaroa a'!M106+'Satkhira a'!M106+'Khulna a'!M106+'Bagerhat a'!M106+'Magura a'!M106+'T9'!H112+'T10'!H112+'T11'!H112+'T12'!H112</f>
        <v>900</v>
      </c>
      <c r="I112" s="10">
        <f t="shared" si="23"/>
        <v>0.2727</v>
      </c>
      <c r="J112" s="20">
        <f>'Jessore a'!O106+'Jhikorgacha a'!O106+'Narail a'!O106+'Kalaroa a'!O106+'Satkhira a'!O106+'Khulna a'!O106+'Bagerhat a'!O106+'Magura a'!O106+'T9'!J112+'T10'!J112+'T11'!J112+'T12'!J112</f>
        <v>2900</v>
      </c>
      <c r="K112" s="10">
        <f t="shared" si="24"/>
        <v>0.87870000000000004</v>
      </c>
      <c r="L112" s="26">
        <f t="shared" si="25"/>
        <v>4670</v>
      </c>
      <c r="M112" s="42">
        <f t="shared" si="26"/>
        <v>1.4150100000000001</v>
      </c>
      <c r="N112" s="20">
        <f>'Jessore a'!S106+'Jhikorgacha a'!S106+'Narail a'!S106+'Kalaroa a'!S106+'Satkhira a'!S106+'Khulna a'!S106+'Bagerhat a'!S106+'Magura a'!S106+'T9'!N112+'T10'!N112+'T11'!N112+'T12'!N112</f>
        <v>1450</v>
      </c>
      <c r="O112" s="10">
        <f t="shared" si="27"/>
        <v>0.43935000000000002</v>
      </c>
      <c r="P112" s="20">
        <f>'Jessore a'!U106+'Jhikorgacha a'!U106+'Narail a'!U106+'Kalaroa a'!U106+'Satkhira a'!U106+'Khulna a'!U106+'Bagerhat a'!U106+'Magura a'!U106+'T9'!P112+'T10'!P112+'T11'!P112+'T12'!P112</f>
        <v>900</v>
      </c>
      <c r="Q112" s="10">
        <f t="shared" si="28"/>
        <v>0.2727</v>
      </c>
      <c r="R112" s="20">
        <f>'Jessore a'!W106+'Jhikorgacha a'!W106+'Narail a'!W106+'Kalaroa a'!W106+'Satkhira a'!W106+'Khulna a'!W106+'Bagerhat a'!W106+'Magura a'!W106+'T9'!R112+'T10'!R112+'T11'!R112+'T12'!R112</f>
        <v>250</v>
      </c>
      <c r="S112" s="10">
        <f t="shared" si="29"/>
        <v>7.5749999999999998E-2</v>
      </c>
      <c r="T112" s="26">
        <f t="shared" si="30"/>
        <v>2600</v>
      </c>
      <c r="U112" s="42">
        <f t="shared" si="31"/>
        <v>0.78780000000000006</v>
      </c>
      <c r="V112" s="20">
        <f>'Jessore a'!AA106+'Jhikorgacha a'!AA106+'Narail a'!AA106+'Kalaroa a'!AA106+'Satkhira a'!AA106+'Khulna a'!AA106+'Bagerhat a'!AA106+'Magura a'!AA106+'T9'!V112+'T10'!V112+'T11'!V112+'T12'!V112</f>
        <v>0</v>
      </c>
      <c r="W112" s="10">
        <f t="shared" si="32"/>
        <v>0</v>
      </c>
      <c r="X112" s="20">
        <f>'Jessore a'!AC106+'Jhikorgacha a'!AC106+'Narail a'!AC106+'Kalaroa a'!AC106+'Satkhira a'!AC106+'Khulna a'!AC106+'Bagerhat a'!AC106+'Magura a'!AC106+'T9'!X112+'T10'!X112+'T11'!X112+'T12'!X112</f>
        <v>80</v>
      </c>
      <c r="Y112" s="10">
        <f t="shared" si="33"/>
        <v>2.4240000000000001E-2</v>
      </c>
      <c r="Z112" s="20">
        <f>'Jessore a'!AE106+'Jhikorgacha a'!AE106+'Narail a'!AE106+'Kalaroa a'!AE106+'Satkhira a'!AE106+'Khulna a'!AE106+'Bagerhat a'!AE106+'Magura a'!AE106+'T9'!Z112+'T10'!Z112+'T11'!Z112+'T12'!Z112</f>
        <v>0</v>
      </c>
      <c r="AA112" s="10">
        <f t="shared" si="34"/>
        <v>0</v>
      </c>
      <c r="AB112" s="26">
        <f t="shared" si="35"/>
        <v>80</v>
      </c>
      <c r="AC112" s="42">
        <f t="shared" si="36"/>
        <v>2.4240000000000001E-2</v>
      </c>
      <c r="AD112" s="20">
        <f>'Jessore a'!AI106+'Jhikorgacha a'!AI106+'Narail a'!AI106+'Kalaroa a'!AI106+'Satkhira a'!AI106+'Khulna a'!AI106+'Bagerhat a'!AI106+'Magura a'!AI106+'T9'!AD112+'T10'!AD112+'T11'!AD112+'T12'!AD112</f>
        <v>0</v>
      </c>
      <c r="AE112" s="10">
        <f t="shared" si="37"/>
        <v>0</v>
      </c>
      <c r="AF112" s="20">
        <f>'Jessore a'!AK106+'Jhikorgacha a'!AK106+'Narail a'!AK106+'Kalaroa a'!AK106+'Satkhira a'!AK106+'Khulna a'!AK106+'Bagerhat a'!AK106+'Magura a'!AK106+'T9'!AF112+'T10'!AF112+'T11'!AF112+'T12'!AF112</f>
        <v>50</v>
      </c>
      <c r="AG112" s="10">
        <f t="shared" si="38"/>
        <v>1.515E-2</v>
      </c>
      <c r="AH112" s="20">
        <f>'Jessore a'!AM106+'Jhikorgacha a'!AM106+'Narail a'!AM106+'Kalaroa a'!AM106+'Satkhira a'!AM106+'Khulna a'!AM106+'Bagerhat a'!AM106+'Magura a'!AM106+'T9'!AH112+'T10'!AH112+'T11'!AH112+'T12'!AH112</f>
        <v>150</v>
      </c>
      <c r="AI112" s="10">
        <f t="shared" si="39"/>
        <v>4.5449999999999997E-2</v>
      </c>
      <c r="AJ112" s="26">
        <f t="shared" si="40"/>
        <v>200</v>
      </c>
      <c r="AK112" s="42">
        <f t="shared" si="41"/>
        <v>6.0600000000000001E-2</v>
      </c>
      <c r="AL112" s="26">
        <f t="shared" si="42"/>
        <v>7550</v>
      </c>
      <c r="AM112" s="42">
        <f t="shared" si="43"/>
        <v>2.2876500000000002</v>
      </c>
    </row>
    <row r="113" spans="1:45" s="15" customFormat="1" ht="19.5" customHeight="1">
      <c r="A113" s="13">
        <v>103</v>
      </c>
      <c r="B113" s="9" t="s">
        <v>241</v>
      </c>
      <c r="C113" s="13" t="s">
        <v>246</v>
      </c>
      <c r="D113" s="37">
        <v>1000</v>
      </c>
      <c r="E113" s="11">
        <v>580</v>
      </c>
      <c r="F113" s="20">
        <f>'Jessore a'!K107+'Jhikorgacha a'!K107+'Narail a'!K107+'Kalaroa a'!K107+'Satkhira a'!K107+'Khulna a'!K107+'Bagerhat a'!K107+'Magura a'!K107+'T9'!F113+'T10'!F113+'T11'!F113+'T12'!F113</f>
        <v>85</v>
      </c>
      <c r="G113" s="10">
        <f t="shared" si="22"/>
        <v>4.9299999999999997E-2</v>
      </c>
      <c r="H113" s="20">
        <f>'Jessore a'!M107+'Jhikorgacha a'!M107+'Narail a'!M107+'Kalaroa a'!M107+'Satkhira a'!M107+'Khulna a'!M107+'Bagerhat a'!M107+'Magura a'!M107+'T9'!H113+'T10'!H113+'T11'!H113+'T12'!H113</f>
        <v>215</v>
      </c>
      <c r="I113" s="10">
        <f t="shared" si="23"/>
        <v>0.12470000000000001</v>
      </c>
      <c r="J113" s="20">
        <f>'Jessore a'!O107+'Jhikorgacha a'!O107+'Narail a'!O107+'Kalaroa a'!O107+'Satkhira a'!O107+'Khulna a'!O107+'Bagerhat a'!O107+'Magura a'!O107+'T9'!J113+'T10'!J113+'T11'!J113+'T12'!J113</f>
        <v>320</v>
      </c>
      <c r="K113" s="10">
        <f t="shared" si="24"/>
        <v>0.18559999999999999</v>
      </c>
      <c r="L113" s="26">
        <f t="shared" si="25"/>
        <v>620</v>
      </c>
      <c r="M113" s="42">
        <f t="shared" si="26"/>
        <v>0.35959999999999998</v>
      </c>
      <c r="N113" s="20">
        <f>'Jessore a'!S107+'Jhikorgacha a'!S107+'Narail a'!S107+'Kalaroa a'!S107+'Satkhira a'!S107+'Khulna a'!S107+'Bagerhat a'!S107+'Magura a'!S107+'T9'!N113+'T10'!N113+'T11'!N113+'T12'!N113</f>
        <v>230</v>
      </c>
      <c r="O113" s="10">
        <f t="shared" si="27"/>
        <v>0.13339999999999999</v>
      </c>
      <c r="P113" s="20">
        <f>'Jessore a'!U107+'Jhikorgacha a'!U107+'Narail a'!U107+'Kalaroa a'!U107+'Satkhira a'!U107+'Khulna a'!U107+'Bagerhat a'!U107+'Magura a'!U107+'T9'!P113+'T10'!P113+'T11'!P113+'T12'!P113</f>
        <v>275</v>
      </c>
      <c r="Q113" s="10">
        <f t="shared" si="28"/>
        <v>0.1595</v>
      </c>
      <c r="R113" s="20">
        <f>'Jessore a'!W107+'Jhikorgacha a'!W107+'Narail a'!W107+'Kalaroa a'!W107+'Satkhira a'!W107+'Khulna a'!W107+'Bagerhat a'!W107+'Magura a'!W107+'T9'!R113+'T10'!R113+'T11'!R113+'T12'!R113</f>
        <v>200</v>
      </c>
      <c r="S113" s="10">
        <f t="shared" si="29"/>
        <v>0.11600000000000001</v>
      </c>
      <c r="T113" s="26">
        <f t="shared" si="30"/>
        <v>705</v>
      </c>
      <c r="U113" s="42">
        <f t="shared" si="31"/>
        <v>0.40889999999999999</v>
      </c>
      <c r="V113" s="20">
        <f>'Jessore a'!AA107+'Jhikorgacha a'!AA107+'Narail a'!AA107+'Kalaroa a'!AA107+'Satkhira a'!AA107+'Khulna a'!AA107+'Bagerhat a'!AA107+'Magura a'!AA107+'T9'!V113+'T10'!V113+'T11'!V113+'T12'!V113</f>
        <v>232</v>
      </c>
      <c r="W113" s="10">
        <f t="shared" si="32"/>
        <v>0.13456000000000001</v>
      </c>
      <c r="X113" s="20">
        <f>'Jessore a'!AC107+'Jhikorgacha a'!AC107+'Narail a'!AC107+'Kalaroa a'!AC107+'Satkhira a'!AC107+'Khulna a'!AC107+'Bagerhat a'!AC107+'Magura a'!AC107+'T9'!X113+'T10'!X113+'T11'!X113+'T12'!X113</f>
        <v>210</v>
      </c>
      <c r="Y113" s="10">
        <f t="shared" si="33"/>
        <v>0.12180000000000001</v>
      </c>
      <c r="Z113" s="20">
        <f>'Jessore a'!AE107+'Jhikorgacha a'!AE107+'Narail a'!AE107+'Kalaroa a'!AE107+'Satkhira a'!AE107+'Khulna a'!AE107+'Bagerhat a'!AE107+'Magura a'!AE107+'T9'!Z113+'T10'!Z113+'T11'!Z113+'T12'!Z113</f>
        <v>243</v>
      </c>
      <c r="AA113" s="10">
        <f t="shared" si="34"/>
        <v>0.14094000000000001</v>
      </c>
      <c r="AB113" s="26">
        <f t="shared" si="35"/>
        <v>685</v>
      </c>
      <c r="AC113" s="42">
        <f t="shared" si="36"/>
        <v>0.39730000000000004</v>
      </c>
      <c r="AD113" s="20">
        <f>'Jessore a'!AI107+'Jhikorgacha a'!AI107+'Narail a'!AI107+'Kalaroa a'!AI107+'Satkhira a'!AI107+'Khulna a'!AI107+'Bagerhat a'!AI107+'Magura a'!AI107+'T9'!AD113+'T10'!AD113+'T11'!AD113+'T12'!AD113</f>
        <v>183</v>
      </c>
      <c r="AE113" s="10">
        <f t="shared" si="37"/>
        <v>0.10614</v>
      </c>
      <c r="AF113" s="20">
        <f>'Jessore a'!AK107+'Jhikorgacha a'!AK107+'Narail a'!AK107+'Kalaroa a'!AK107+'Satkhira a'!AK107+'Khulna a'!AK107+'Bagerhat a'!AK107+'Magura a'!AK107+'T9'!AF113+'T10'!AF113+'T11'!AF113+'T12'!AF113</f>
        <v>295</v>
      </c>
      <c r="AG113" s="10">
        <f t="shared" si="38"/>
        <v>0.1711</v>
      </c>
      <c r="AH113" s="20">
        <f>'Jessore a'!AM107+'Jhikorgacha a'!AM107+'Narail a'!AM107+'Kalaroa a'!AM107+'Satkhira a'!AM107+'Khulna a'!AM107+'Bagerhat a'!AM107+'Magura a'!AM107+'T9'!AH113+'T10'!AH113+'T11'!AH113+'T12'!AH113</f>
        <v>189</v>
      </c>
      <c r="AI113" s="10">
        <f t="shared" si="39"/>
        <v>0.10962</v>
      </c>
      <c r="AJ113" s="26">
        <f t="shared" si="40"/>
        <v>667</v>
      </c>
      <c r="AK113" s="42">
        <f t="shared" si="41"/>
        <v>0.38685999999999998</v>
      </c>
      <c r="AL113" s="26">
        <f t="shared" si="42"/>
        <v>2677</v>
      </c>
      <c r="AM113" s="42">
        <f t="shared" si="43"/>
        <v>1.5526599999999999</v>
      </c>
    </row>
    <row r="114" spans="1:45" s="14" customFormat="1" ht="19.5" customHeight="1">
      <c r="A114" s="101" t="s">
        <v>153</v>
      </c>
      <c r="B114" s="101"/>
      <c r="C114" s="101"/>
      <c r="D114" s="101"/>
      <c r="E114" s="101"/>
      <c r="F114" s="77"/>
      <c r="G114" s="29">
        <f>SUM(G11:G113)</f>
        <v>14.503281599999992</v>
      </c>
      <c r="H114" s="29"/>
      <c r="I114" s="29">
        <f>SUM(I11:I113)</f>
        <v>12.499975800000001</v>
      </c>
      <c r="J114" s="29"/>
      <c r="K114" s="29">
        <f>SUM(K11:K113)</f>
        <v>12.9955982</v>
      </c>
      <c r="L114" s="29"/>
      <c r="M114" s="29">
        <f>SUM(M11:M113)</f>
        <v>39.998855599999999</v>
      </c>
      <c r="N114" s="29"/>
      <c r="O114" s="29">
        <f>SUM(O11:O113)</f>
        <v>5.0022700000000002</v>
      </c>
      <c r="P114" s="29"/>
      <c r="Q114" s="29">
        <f>SUM(Q11:Q113)</f>
        <v>5.0035390000000008</v>
      </c>
      <c r="R114" s="29"/>
      <c r="S114" s="29">
        <f>SUM(S11:S113)</f>
        <v>11.999692999999997</v>
      </c>
      <c r="T114" s="29"/>
      <c r="U114" s="29">
        <f>SUM(U11:U113)</f>
        <v>22.005501999999996</v>
      </c>
      <c r="V114" s="29"/>
      <c r="W114" s="29">
        <f>SUM(W11:W113)</f>
        <v>11.000409000000005</v>
      </c>
      <c r="X114" s="29"/>
      <c r="Y114" s="29">
        <f>SUM(Y11:Y113)</f>
        <v>7.5014129999999986</v>
      </c>
      <c r="Z114" s="29"/>
      <c r="AA114" s="29">
        <f>SUM(AA11:AA113)</f>
        <v>8.4961840000000013</v>
      </c>
      <c r="AB114" s="29"/>
      <c r="AC114" s="29">
        <f>SUM(AC11:AC113)</f>
        <v>26.998006000000004</v>
      </c>
      <c r="AD114" s="29"/>
      <c r="AE114" s="29">
        <f>SUM(AE11:AE113)</f>
        <v>5.0035964000000011</v>
      </c>
      <c r="AF114" s="29"/>
      <c r="AG114" s="29">
        <f>SUM(AG11:AG113)</f>
        <v>6.0013569999999996</v>
      </c>
      <c r="AH114" s="29"/>
      <c r="AI114" s="29">
        <f>SUM(AI11:AI113)</f>
        <v>24.995060000000002</v>
      </c>
      <c r="AJ114" s="29"/>
      <c r="AK114" s="29">
        <f>SUM(AK11:AK113)</f>
        <v>36.0000134</v>
      </c>
      <c r="AL114" s="29"/>
      <c r="AM114" s="29">
        <f>SUM(AM11:AM113)</f>
        <v>125.00237700000004</v>
      </c>
      <c r="AS114" s="14">
        <v>18</v>
      </c>
    </row>
    <row r="116" spans="1:45" ht="22.5" customHeight="1">
      <c r="A116" s="115" t="s">
        <v>264</v>
      </c>
      <c r="B116" s="116"/>
      <c r="C116" s="116"/>
      <c r="D116" s="116"/>
      <c r="E116" s="117"/>
      <c r="F116" s="99"/>
      <c r="G116" s="99">
        <f>G114/$AM$114</f>
        <v>0.11602404648673191</v>
      </c>
      <c r="H116" s="99"/>
      <c r="I116" s="99">
        <f>I114/$AM$114</f>
        <v>9.9997904839841542E-2</v>
      </c>
      <c r="J116" s="99"/>
      <c r="K116" s="99">
        <f>K114/$AM$114</f>
        <v>0.10396280864323081</v>
      </c>
      <c r="L116" s="99"/>
      <c r="M116" s="99">
        <f>M114/$AM$114</f>
        <v>0.3199847599698043</v>
      </c>
      <c r="N116" s="99"/>
      <c r="O116" s="99">
        <f>O114/$AM$114</f>
        <v>4.0017399029140054E-2</v>
      </c>
      <c r="P116" s="99"/>
      <c r="Q116" s="99">
        <f>Q114/$AM$114</f>
        <v>4.0027550836093294E-2</v>
      </c>
      <c r="R116" s="99"/>
      <c r="S116" s="99">
        <f>S114/$AM$114</f>
        <v>9.5995718545416081E-2</v>
      </c>
      <c r="T116" s="99"/>
      <c r="U116" s="99">
        <f>U114/$AM$114</f>
        <v>0.17604066841064941</v>
      </c>
      <c r="V116" s="99"/>
      <c r="W116" s="99">
        <f>W114/$AM$114</f>
        <v>8.8001598561601765E-2</v>
      </c>
      <c r="X116" s="99"/>
      <c r="Y116" s="99">
        <f>Y114/$AM$114</f>
        <v>6.0010162846743278E-2</v>
      </c>
      <c r="Z116" s="99"/>
      <c r="AA116" s="99">
        <f>AA114/$AM$114</f>
        <v>6.7968179517098298E-2</v>
      </c>
      <c r="AB116" s="99"/>
      <c r="AC116" s="99">
        <f>AC114/$AM$114</f>
        <v>0.21597994092544331</v>
      </c>
      <c r="AD116" s="99"/>
      <c r="AE116" s="99">
        <f>AE114/$AM$114</f>
        <v>4.0028010027361317E-2</v>
      </c>
      <c r="AF116" s="99"/>
      <c r="AG116" s="99">
        <f>AG114/$AM$114</f>
        <v>4.8009943042923081E-2</v>
      </c>
      <c r="AH116" s="99"/>
      <c r="AI116" s="99">
        <f>AI114/$AM$114</f>
        <v>0.19995667762381827</v>
      </c>
      <c r="AJ116" s="99"/>
      <c r="AK116" s="99">
        <f>AK114/$AM$114</f>
        <v>0.28799463069410264</v>
      </c>
      <c r="AL116" s="99"/>
      <c r="AM116" s="99">
        <f>AM114/$AM$114</f>
        <v>1</v>
      </c>
    </row>
    <row r="117" spans="1:45" s="100" customFormat="1" ht="21.75" customHeight="1">
      <c r="A117" s="115" t="s">
        <v>265</v>
      </c>
      <c r="B117" s="116"/>
      <c r="C117" s="116"/>
      <c r="D117" s="116"/>
      <c r="E117" s="117"/>
      <c r="F117" s="99"/>
      <c r="G117" s="99">
        <v>0.11507122121293688</v>
      </c>
      <c r="H117" s="99"/>
      <c r="I117" s="99">
        <v>0.10672292733136696</v>
      </c>
      <c r="J117" s="99"/>
      <c r="K117" s="99">
        <v>9.493236921264471E-2</v>
      </c>
      <c r="L117" s="99"/>
      <c r="M117" s="99">
        <v>0.31672651775694849</v>
      </c>
      <c r="N117" s="99"/>
      <c r="O117" s="99">
        <v>3.6711468499421133E-2</v>
      </c>
      <c r="P117" s="99"/>
      <c r="Q117" s="99">
        <v>3.5881398403873908E-2</v>
      </c>
      <c r="R117" s="99"/>
      <c r="S117" s="99">
        <v>8.3175447992044974E-2</v>
      </c>
      <c r="T117" s="99"/>
      <c r="U117" s="99">
        <v>0.15576831489534004</v>
      </c>
      <c r="V117" s="99"/>
      <c r="W117" s="99">
        <v>6.3345229575608508E-2</v>
      </c>
      <c r="X117" s="99"/>
      <c r="Y117" s="99">
        <v>7.2544719710896405E-2</v>
      </c>
      <c r="Z117" s="99"/>
      <c r="AA117" s="99">
        <v>8.1139562725922279E-2</v>
      </c>
      <c r="AB117" s="99"/>
      <c r="AC117" s="99">
        <v>0.21702951201242726</v>
      </c>
      <c r="AD117" s="99"/>
      <c r="AE117" s="99">
        <v>7.0399968593637272E-2</v>
      </c>
      <c r="AF117" s="99"/>
      <c r="AG117" s="99">
        <v>8.1277535838727905E-2</v>
      </c>
      <c r="AH117" s="99"/>
      <c r="AI117" s="99">
        <v>0.15879815090291891</v>
      </c>
      <c r="AJ117" s="99"/>
      <c r="AK117" s="99">
        <v>0.31047565533528421</v>
      </c>
      <c r="AL117" s="99"/>
      <c r="AM117" s="99">
        <v>1</v>
      </c>
    </row>
  </sheetData>
  <protectedRanges>
    <protectedRange sqref="S4:V6 X4:AA6 AI4:AL6" name="Range1"/>
  </protectedRanges>
  <mergeCells count="50">
    <mergeCell ref="A116:E116"/>
    <mergeCell ref="A117:E117"/>
    <mergeCell ref="AB2:AD2"/>
    <mergeCell ref="D4:E4"/>
    <mergeCell ref="K4:L4"/>
    <mergeCell ref="M4:P4"/>
    <mergeCell ref="Q4:R4"/>
    <mergeCell ref="AB4:AE4"/>
    <mergeCell ref="D6:E6"/>
    <mergeCell ref="K6:L6"/>
    <mergeCell ref="M6:P6"/>
    <mergeCell ref="Q6:R6"/>
    <mergeCell ref="AB6:AE6"/>
    <mergeCell ref="A114:E114"/>
    <mergeCell ref="N9:O9"/>
    <mergeCell ref="A9:E9"/>
    <mergeCell ref="AG4:AH4"/>
    <mergeCell ref="AN4:AO4"/>
    <mergeCell ref="AP4:AS4"/>
    <mergeCell ref="D5:E5"/>
    <mergeCell ref="K5:L5"/>
    <mergeCell ref="M5:P5"/>
    <mergeCell ref="Q5:R5"/>
    <mergeCell ref="AB5:AE5"/>
    <mergeCell ref="AG5:AH5"/>
    <mergeCell ref="AN5:AO5"/>
    <mergeCell ref="AP5:AS5"/>
    <mergeCell ref="AG6:AH6"/>
    <mergeCell ref="AN6:AO6"/>
    <mergeCell ref="AP6:AS6"/>
    <mergeCell ref="S8:U8"/>
    <mergeCell ref="AB8:AD8"/>
    <mergeCell ref="AF8:AJ8"/>
    <mergeCell ref="AK8:AM8"/>
    <mergeCell ref="AL9:AM9"/>
    <mergeCell ref="P9:Q9"/>
    <mergeCell ref="R9:S9"/>
    <mergeCell ref="T9:U9"/>
    <mergeCell ref="V9:W9"/>
    <mergeCell ref="X9:Y9"/>
    <mergeCell ref="Z9:AA9"/>
    <mergeCell ref="AB9:AC9"/>
    <mergeCell ref="AD9:AE9"/>
    <mergeCell ref="AF9:AG9"/>
    <mergeCell ref="AH9:AI9"/>
    <mergeCell ref="F9:G9"/>
    <mergeCell ref="H9:I9"/>
    <mergeCell ref="J9:K9"/>
    <mergeCell ref="L9:M9"/>
    <mergeCell ref="AJ9:AK9"/>
  </mergeCells>
  <printOptions horizontalCentered="1"/>
  <pageMargins left="0.16" right="0.15" top="0.27" bottom="0.37" header="0.3" footer="0.19"/>
  <pageSetup paperSize="9" fitToWidth="0" orientation="landscape" r:id="rId1"/>
  <headerFooter>
    <oddFooter>&amp;RPage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00B050"/>
  </sheetPr>
  <dimension ref="A1:AX110"/>
  <sheetViews>
    <sheetView showGridLines="0" zoomScaleSheetLayoutView="100" workbookViewId="0">
      <pane xSplit="10" ySplit="4" topLeftCell="AK96" activePane="bottomRight" state="frozen"/>
      <selection activeCell="E11" sqref="E11:E113"/>
      <selection pane="topRight" activeCell="E11" sqref="E11:E113"/>
      <selection pane="bottomLeft" activeCell="E11" sqref="E11:E113"/>
      <selection pane="bottomRight" activeCell="AR110" sqref="AR110"/>
    </sheetView>
  </sheetViews>
  <sheetFormatPr defaultRowHeight="12.75"/>
  <cols>
    <col min="1" max="1" width="9.7109375" style="4" customWidth="1"/>
    <col min="2" max="6" width="3.85546875" style="4" customWidth="1"/>
    <col min="7" max="7" width="7" style="4" customWidth="1"/>
    <col min="8" max="8" width="17.140625" style="3" customWidth="1"/>
    <col min="9" max="9" width="6.85546875" style="8" customWidth="1"/>
    <col min="10" max="10" width="8.28515625" style="2" customWidth="1"/>
    <col min="11" max="11" width="8" style="23" customWidth="1"/>
    <col min="12" max="12" width="8" style="25" customWidth="1"/>
    <col min="13" max="13" width="8" style="23" customWidth="1"/>
    <col min="14" max="14" width="8" style="25" customWidth="1"/>
    <col min="15" max="15" width="8" style="23" customWidth="1"/>
    <col min="16" max="16" width="8" style="25" customWidth="1"/>
    <col min="17" max="17" width="8" style="17" customWidth="1"/>
    <col min="18" max="18" width="8" style="24" customWidth="1"/>
    <col min="19" max="19" width="8" style="23" customWidth="1"/>
    <col min="20" max="20" width="8" style="25" customWidth="1"/>
    <col min="21" max="21" width="8" style="23" customWidth="1"/>
    <col min="22" max="22" width="8" style="25" customWidth="1"/>
    <col min="23" max="23" width="8" style="23" customWidth="1"/>
    <col min="24" max="24" width="8" style="25" customWidth="1"/>
    <col min="25" max="25" width="8" style="17" customWidth="1"/>
    <col min="26" max="26" width="8" style="24" customWidth="1"/>
    <col min="27" max="27" width="8" style="23" customWidth="1"/>
    <col min="28" max="28" width="8" style="25" customWidth="1"/>
    <col min="29" max="29" width="8" style="23" customWidth="1"/>
    <col min="30" max="30" width="8" style="25" customWidth="1"/>
    <col min="31" max="31" width="8" style="23" customWidth="1"/>
    <col min="32" max="32" width="8" style="25" customWidth="1"/>
    <col min="33" max="33" width="8" style="17" customWidth="1"/>
    <col min="34" max="34" width="8" style="24" customWidth="1"/>
    <col min="35" max="35" width="8" style="23" customWidth="1"/>
    <col min="36" max="36" width="8" style="25" customWidth="1"/>
    <col min="37" max="37" width="8" style="23" customWidth="1"/>
    <col min="38" max="38" width="8" style="25" customWidth="1"/>
    <col min="39" max="39" width="8" style="23" customWidth="1"/>
    <col min="40" max="40" width="8" style="25" customWidth="1"/>
    <col min="41" max="41" width="8" style="17" customWidth="1"/>
    <col min="42" max="42" width="8" style="24" customWidth="1"/>
    <col min="43" max="43" width="8" style="23" customWidth="1"/>
    <col min="44" max="44" width="12.85546875" style="25" customWidth="1"/>
    <col min="46" max="16384" width="9.140625" style="2"/>
  </cols>
  <sheetData>
    <row r="1" spans="1:44" ht="14.25" customHeight="1">
      <c r="A1" s="4" t="s">
        <v>266</v>
      </c>
    </row>
    <row r="2" spans="1:44">
      <c r="A2" s="40"/>
      <c r="B2" s="40"/>
      <c r="C2" s="40"/>
      <c r="D2" s="40"/>
      <c r="E2" s="40"/>
      <c r="F2" s="40"/>
      <c r="I2" s="5"/>
      <c r="J2" s="6"/>
      <c r="R2" s="79" t="s">
        <v>156</v>
      </c>
      <c r="S2" s="79"/>
      <c r="T2" s="79"/>
      <c r="U2" s="79"/>
      <c r="V2" s="79"/>
      <c r="X2" s="109" t="s">
        <v>145</v>
      </c>
      <c r="Y2" s="109"/>
      <c r="Z2" s="109"/>
      <c r="AG2" s="109"/>
      <c r="AH2" s="109"/>
      <c r="AI2" s="109"/>
      <c r="AK2" s="110" t="s">
        <v>156</v>
      </c>
      <c r="AL2" s="110"/>
      <c r="AM2" s="110"/>
      <c r="AN2" s="110"/>
      <c r="AO2" s="110"/>
      <c r="AP2" s="109" t="s">
        <v>145</v>
      </c>
      <c r="AQ2" s="109"/>
      <c r="AR2" s="109"/>
    </row>
    <row r="3" spans="1:44" s="7" customFormat="1" ht="12.75" customHeight="1">
      <c r="A3" s="103" t="s">
        <v>131</v>
      </c>
      <c r="B3" s="104"/>
      <c r="C3" s="104"/>
      <c r="D3" s="104"/>
      <c r="E3" s="104"/>
      <c r="F3" s="104"/>
      <c r="G3" s="104"/>
      <c r="H3" s="104"/>
      <c r="I3" s="104"/>
      <c r="J3" s="105"/>
      <c r="K3" s="102" t="s">
        <v>3</v>
      </c>
      <c r="L3" s="102"/>
      <c r="M3" s="102" t="s">
        <v>4</v>
      </c>
      <c r="N3" s="102"/>
      <c r="O3" s="102" t="s">
        <v>5</v>
      </c>
      <c r="P3" s="102"/>
      <c r="Q3" s="102" t="s">
        <v>158</v>
      </c>
      <c r="R3" s="102"/>
      <c r="S3" s="102" t="s">
        <v>6</v>
      </c>
      <c r="T3" s="102"/>
      <c r="U3" s="102" t="s">
        <v>1</v>
      </c>
      <c r="V3" s="102"/>
      <c r="W3" s="102" t="s">
        <v>7</v>
      </c>
      <c r="X3" s="102"/>
      <c r="Y3" s="102" t="s">
        <v>159</v>
      </c>
      <c r="Z3" s="102"/>
      <c r="AA3" s="102" t="s">
        <v>8</v>
      </c>
      <c r="AB3" s="102"/>
      <c r="AC3" s="102" t="s">
        <v>9</v>
      </c>
      <c r="AD3" s="102"/>
      <c r="AE3" s="102" t="s">
        <v>13</v>
      </c>
      <c r="AF3" s="102"/>
      <c r="AG3" s="102" t="s">
        <v>160</v>
      </c>
      <c r="AH3" s="102"/>
      <c r="AI3" s="102" t="s">
        <v>10</v>
      </c>
      <c r="AJ3" s="102"/>
      <c r="AK3" s="102" t="s">
        <v>11</v>
      </c>
      <c r="AL3" s="102"/>
      <c r="AM3" s="102" t="s">
        <v>12</v>
      </c>
      <c r="AN3" s="102"/>
      <c r="AO3" s="102" t="s">
        <v>161</v>
      </c>
      <c r="AP3" s="102"/>
      <c r="AQ3" s="102" t="s">
        <v>0</v>
      </c>
      <c r="AR3" s="102"/>
    </row>
    <row r="4" spans="1:44" s="3" customFormat="1" ht="33.75">
      <c r="A4" s="32" t="s">
        <v>14</v>
      </c>
      <c r="B4" s="32"/>
      <c r="C4" s="32"/>
      <c r="D4" s="32"/>
      <c r="E4" s="32"/>
      <c r="F4" s="32"/>
      <c r="G4" s="32" t="s">
        <v>130</v>
      </c>
      <c r="H4" s="32" t="s">
        <v>2</v>
      </c>
      <c r="I4" s="32" t="s">
        <v>142</v>
      </c>
      <c r="J4" s="32" t="s">
        <v>144</v>
      </c>
      <c r="K4" s="33" t="s">
        <v>154</v>
      </c>
      <c r="L4" s="34" t="s">
        <v>155</v>
      </c>
      <c r="M4" s="33" t="s">
        <v>154</v>
      </c>
      <c r="N4" s="34" t="s">
        <v>155</v>
      </c>
      <c r="O4" s="33" t="s">
        <v>154</v>
      </c>
      <c r="P4" s="34" t="s">
        <v>155</v>
      </c>
      <c r="Q4" s="33" t="s">
        <v>154</v>
      </c>
      <c r="R4" s="34" t="s">
        <v>155</v>
      </c>
      <c r="S4" s="33" t="s">
        <v>154</v>
      </c>
      <c r="T4" s="34" t="s">
        <v>155</v>
      </c>
      <c r="U4" s="33" t="s">
        <v>154</v>
      </c>
      <c r="V4" s="34" t="s">
        <v>155</v>
      </c>
      <c r="W4" s="33" t="s">
        <v>154</v>
      </c>
      <c r="X4" s="34" t="s">
        <v>155</v>
      </c>
      <c r="Y4" s="33" t="s">
        <v>154</v>
      </c>
      <c r="Z4" s="34" t="s">
        <v>155</v>
      </c>
      <c r="AA4" s="33" t="s">
        <v>154</v>
      </c>
      <c r="AB4" s="34" t="s">
        <v>155</v>
      </c>
      <c r="AC4" s="33" t="s">
        <v>154</v>
      </c>
      <c r="AD4" s="34" t="s">
        <v>155</v>
      </c>
      <c r="AE4" s="33" t="s">
        <v>154</v>
      </c>
      <c r="AF4" s="34" t="s">
        <v>155</v>
      </c>
      <c r="AG4" s="33" t="s">
        <v>154</v>
      </c>
      <c r="AH4" s="34" t="s">
        <v>155</v>
      </c>
      <c r="AI4" s="33" t="s">
        <v>154</v>
      </c>
      <c r="AJ4" s="34" t="s">
        <v>155</v>
      </c>
      <c r="AK4" s="33" t="s">
        <v>154</v>
      </c>
      <c r="AL4" s="34" t="s">
        <v>155</v>
      </c>
      <c r="AM4" s="33" t="s">
        <v>154</v>
      </c>
      <c r="AN4" s="34" t="s">
        <v>155</v>
      </c>
      <c r="AO4" s="33" t="s">
        <v>154</v>
      </c>
      <c r="AP4" s="34" t="s">
        <v>155</v>
      </c>
      <c r="AQ4" s="33" t="s">
        <v>154</v>
      </c>
      <c r="AR4" s="34" t="s">
        <v>155</v>
      </c>
    </row>
    <row r="5" spans="1:44" s="15" customFormat="1" ht="19.5" customHeight="1">
      <c r="A5" s="31" t="s">
        <v>267</v>
      </c>
      <c r="B5" s="31"/>
      <c r="C5" s="31"/>
      <c r="D5" s="31"/>
      <c r="E5" s="31"/>
      <c r="F5" s="31"/>
      <c r="G5" s="31" t="s">
        <v>16</v>
      </c>
      <c r="H5" s="30" t="s">
        <v>15</v>
      </c>
      <c r="I5" s="35">
        <v>1000</v>
      </c>
      <c r="J5" s="11">
        <v>47</v>
      </c>
      <c r="K5" s="20">
        <v>12000</v>
      </c>
      <c r="L5" s="10">
        <f>$J5*K5/1000000</f>
        <v>0.56399999999999995</v>
      </c>
      <c r="M5" s="96">
        <v>2500</v>
      </c>
      <c r="N5" s="10">
        <f>$J5*M5/1000000</f>
        <v>0.11749999999999999</v>
      </c>
      <c r="O5" s="96"/>
      <c r="P5" s="10">
        <f>$J5*O5/1000000</f>
        <v>0</v>
      </c>
      <c r="Q5" s="26">
        <f>K5+M5+O5</f>
        <v>14500</v>
      </c>
      <c r="R5" s="42">
        <f>L5+N5+P5</f>
        <v>0.68149999999999999</v>
      </c>
      <c r="S5" s="20"/>
      <c r="T5" s="10">
        <f t="shared" ref="T5" si="0">$J5*S5/1000000</f>
        <v>0</v>
      </c>
      <c r="U5" s="20"/>
      <c r="V5" s="10">
        <f>$J5*U5/1000000</f>
        <v>0</v>
      </c>
      <c r="W5" s="20">
        <v>12000</v>
      </c>
      <c r="X5" s="10">
        <f>$J5*W5/1000000</f>
        <v>0.56399999999999995</v>
      </c>
      <c r="Y5" s="26">
        <f>S5+U5+W5</f>
        <v>12000</v>
      </c>
      <c r="Z5" s="42">
        <f>T5+V5+X5</f>
        <v>0.56399999999999995</v>
      </c>
      <c r="AA5" s="20">
        <v>3000</v>
      </c>
      <c r="AB5" s="10">
        <f>$J5*AA5/1000000</f>
        <v>0.14099999999999999</v>
      </c>
      <c r="AC5" s="20">
        <v>4000</v>
      </c>
      <c r="AD5" s="10">
        <f>$J5*AC5/1000000</f>
        <v>0.188</v>
      </c>
      <c r="AE5" s="20"/>
      <c r="AF5" s="10">
        <f>$J5*AE5/1000000</f>
        <v>0</v>
      </c>
      <c r="AG5" s="26">
        <f>AA5+AC5+AE5</f>
        <v>7000</v>
      </c>
      <c r="AH5" s="42">
        <f>AB5+AD5+AF5</f>
        <v>0.32899999999999996</v>
      </c>
      <c r="AI5" s="20"/>
      <c r="AJ5" s="10">
        <f>$J5*AI5/1000000</f>
        <v>0</v>
      </c>
      <c r="AK5" s="20">
        <v>6000</v>
      </c>
      <c r="AL5" s="10">
        <f>$J5*AK5/1000000</f>
        <v>0.28199999999999997</v>
      </c>
      <c r="AM5" s="20">
        <v>15000</v>
      </c>
      <c r="AN5" s="10">
        <f>$J5*AM5/1000000</f>
        <v>0.70499999999999996</v>
      </c>
      <c r="AO5" s="26">
        <f>AI5+AK5+AM5</f>
        <v>21000</v>
      </c>
      <c r="AP5" s="42">
        <f>AJ5+AL5+AN5</f>
        <v>0.98699999999999988</v>
      </c>
      <c r="AQ5" s="26">
        <f>Q5+Y5+AG5+AO5</f>
        <v>54500</v>
      </c>
      <c r="AR5" s="42">
        <f>R5+Z5+AH5+AP5</f>
        <v>2.5614999999999997</v>
      </c>
    </row>
    <row r="6" spans="1:44" s="15" customFormat="1" ht="19.5" customHeight="1">
      <c r="A6" s="31" t="s">
        <v>267</v>
      </c>
      <c r="B6" s="13"/>
      <c r="C6" s="13"/>
      <c r="D6" s="13"/>
      <c r="E6" s="13"/>
      <c r="F6" s="13"/>
      <c r="G6" s="13" t="s">
        <v>17</v>
      </c>
      <c r="H6" s="9" t="s">
        <v>15</v>
      </c>
      <c r="I6" s="36">
        <v>2000</v>
      </c>
      <c r="J6" s="11">
        <v>87</v>
      </c>
      <c r="K6" s="96"/>
      <c r="L6" s="10">
        <f t="shared" ref="L6:L69" si="1">$J6*K6/1000000</f>
        <v>0</v>
      </c>
      <c r="M6" s="96"/>
      <c r="N6" s="10">
        <f t="shared" ref="N6:N69" si="2">$J6*M6/1000000</f>
        <v>0</v>
      </c>
      <c r="O6" s="96"/>
      <c r="P6" s="10">
        <f t="shared" ref="P6:P69" si="3">$J6*O6/1000000</f>
        <v>0</v>
      </c>
      <c r="Q6" s="26">
        <f t="shared" ref="Q6:Q69" si="4">K6+M6+O6</f>
        <v>0</v>
      </c>
      <c r="R6" s="42">
        <f t="shared" ref="R6:R69" si="5">L6+N6+P6</f>
        <v>0</v>
      </c>
      <c r="S6" s="20"/>
      <c r="T6" s="10">
        <f t="shared" ref="T6:T69" si="6">$J6*S6/1000000</f>
        <v>0</v>
      </c>
      <c r="U6" s="20"/>
      <c r="V6" s="10">
        <f t="shared" ref="V6:V69" si="7">$J6*U6/1000000</f>
        <v>0</v>
      </c>
      <c r="W6" s="20"/>
      <c r="X6" s="10">
        <f t="shared" ref="X6:X69" si="8">$J6*W6/1000000</f>
        <v>0</v>
      </c>
      <c r="Y6" s="26">
        <f t="shared" ref="Y6:Y69" si="9">S6+U6+W6</f>
        <v>0</v>
      </c>
      <c r="Z6" s="42">
        <f t="shared" ref="Z6:Z69" si="10">T6+V6+X6</f>
        <v>0</v>
      </c>
      <c r="AA6" s="20"/>
      <c r="AB6" s="10">
        <f>$J6*AA6/1000000</f>
        <v>0</v>
      </c>
      <c r="AC6" s="20"/>
      <c r="AD6" s="10">
        <f>$J6*AC6/1000000</f>
        <v>0</v>
      </c>
      <c r="AE6" s="20"/>
      <c r="AF6" s="10">
        <f>$J6*AE6/1000000</f>
        <v>0</v>
      </c>
      <c r="AG6" s="26">
        <f t="shared" ref="AG6:AH7" si="11">AA6+AC6+AE6</f>
        <v>0</v>
      </c>
      <c r="AH6" s="42">
        <f t="shared" si="11"/>
        <v>0</v>
      </c>
      <c r="AI6" s="20"/>
      <c r="AJ6" s="10">
        <f>$J6*AI6/1000000</f>
        <v>0</v>
      </c>
      <c r="AK6" s="20"/>
      <c r="AL6" s="10">
        <f>$J6*AK6/1000000</f>
        <v>0</v>
      </c>
      <c r="AM6" s="20">
        <v>2000</v>
      </c>
      <c r="AN6" s="10">
        <f>$J6*AM6/1000000</f>
        <v>0.17399999999999999</v>
      </c>
      <c r="AO6" s="26">
        <f t="shared" ref="AO6:AP7" si="12">AI6+AK6+AM6</f>
        <v>2000</v>
      </c>
      <c r="AP6" s="42">
        <f t="shared" si="12"/>
        <v>0.17399999999999999</v>
      </c>
      <c r="AQ6" s="26">
        <f t="shared" ref="AQ6:AR7" si="13">Q6+Y6+AG6+AO6</f>
        <v>2000</v>
      </c>
      <c r="AR6" s="42">
        <f t="shared" si="13"/>
        <v>0.17399999999999999</v>
      </c>
    </row>
    <row r="7" spans="1:44" s="15" customFormat="1" ht="19.5" customHeight="1">
      <c r="A7" s="31" t="s">
        <v>267</v>
      </c>
      <c r="B7" s="13"/>
      <c r="C7" s="13"/>
      <c r="D7" s="13"/>
      <c r="E7" s="13"/>
      <c r="F7" s="13"/>
      <c r="G7" s="13" t="s">
        <v>18</v>
      </c>
      <c r="H7" s="9" t="s">
        <v>97</v>
      </c>
      <c r="I7" s="36">
        <v>100</v>
      </c>
      <c r="J7" s="11">
        <v>76</v>
      </c>
      <c r="K7" s="96">
        <v>1500</v>
      </c>
      <c r="L7" s="10">
        <f t="shared" si="1"/>
        <v>0.114</v>
      </c>
      <c r="M7" s="96">
        <v>200</v>
      </c>
      <c r="N7" s="10">
        <f t="shared" si="2"/>
        <v>1.52E-2</v>
      </c>
      <c r="O7" s="96"/>
      <c r="P7" s="10">
        <f t="shared" si="3"/>
        <v>0</v>
      </c>
      <c r="Q7" s="26">
        <f t="shared" si="4"/>
        <v>1700</v>
      </c>
      <c r="R7" s="42">
        <f t="shared" si="5"/>
        <v>0.12920000000000001</v>
      </c>
      <c r="S7" s="20"/>
      <c r="T7" s="10">
        <f t="shared" si="6"/>
        <v>0</v>
      </c>
      <c r="U7" s="20"/>
      <c r="V7" s="10">
        <f t="shared" si="7"/>
        <v>0</v>
      </c>
      <c r="W7" s="20">
        <v>1000</v>
      </c>
      <c r="X7" s="10">
        <f t="shared" si="8"/>
        <v>7.5999999999999998E-2</v>
      </c>
      <c r="Y7" s="26">
        <f t="shared" si="9"/>
        <v>1000</v>
      </c>
      <c r="Z7" s="42">
        <f t="shared" si="10"/>
        <v>7.5999999999999998E-2</v>
      </c>
      <c r="AA7" s="20">
        <v>1600</v>
      </c>
      <c r="AB7" s="10">
        <f t="shared" ref="AB7:AB70" si="14">$J7*AA7/1000000</f>
        <v>0.1216</v>
      </c>
      <c r="AC7" s="20">
        <v>500</v>
      </c>
      <c r="AD7" s="10">
        <f t="shared" ref="AD7:AD70" si="15">$J7*AC7/1000000</f>
        <v>3.7999999999999999E-2</v>
      </c>
      <c r="AE7" s="20"/>
      <c r="AF7" s="10">
        <f t="shared" ref="AF7:AF70" si="16">$J7*AE7/1000000</f>
        <v>0</v>
      </c>
      <c r="AG7" s="26">
        <f t="shared" si="11"/>
        <v>2100</v>
      </c>
      <c r="AH7" s="42">
        <f t="shared" si="11"/>
        <v>0.15959999999999999</v>
      </c>
      <c r="AI7" s="20"/>
      <c r="AJ7" s="10">
        <f t="shared" ref="AJ7:AJ70" si="17">$J7*AI7/1000000</f>
        <v>0</v>
      </c>
      <c r="AK7" s="20"/>
      <c r="AL7" s="10">
        <f t="shared" ref="AL7:AL70" si="18">$J7*AK7/1000000</f>
        <v>0</v>
      </c>
      <c r="AM7" s="20">
        <v>2000</v>
      </c>
      <c r="AN7" s="10">
        <f t="shared" ref="AN7:AN70" si="19">$J7*AM7/1000000</f>
        <v>0.152</v>
      </c>
      <c r="AO7" s="26">
        <f t="shared" si="12"/>
        <v>2000</v>
      </c>
      <c r="AP7" s="42">
        <f t="shared" si="12"/>
        <v>0.152</v>
      </c>
      <c r="AQ7" s="26">
        <f t="shared" si="13"/>
        <v>6800</v>
      </c>
      <c r="AR7" s="42">
        <f t="shared" si="13"/>
        <v>0.51680000000000004</v>
      </c>
    </row>
    <row r="8" spans="1:44" s="15" customFormat="1" ht="19.5" customHeight="1">
      <c r="A8" s="31" t="s">
        <v>267</v>
      </c>
      <c r="B8" s="31"/>
      <c r="C8" s="31"/>
      <c r="D8" s="31"/>
      <c r="E8" s="31"/>
      <c r="F8" s="31"/>
      <c r="G8" s="13" t="s">
        <v>19</v>
      </c>
      <c r="H8" s="9" t="s">
        <v>97</v>
      </c>
      <c r="I8" s="36">
        <v>500</v>
      </c>
      <c r="J8" s="11">
        <v>330</v>
      </c>
      <c r="K8" s="96">
        <v>200</v>
      </c>
      <c r="L8" s="10">
        <f t="shared" si="1"/>
        <v>6.6000000000000003E-2</v>
      </c>
      <c r="M8" s="96"/>
      <c r="N8" s="10">
        <f t="shared" si="2"/>
        <v>0</v>
      </c>
      <c r="O8" s="96"/>
      <c r="P8" s="10">
        <f t="shared" si="3"/>
        <v>0</v>
      </c>
      <c r="Q8" s="26">
        <f t="shared" si="4"/>
        <v>200</v>
      </c>
      <c r="R8" s="42">
        <f t="shared" si="5"/>
        <v>6.6000000000000003E-2</v>
      </c>
      <c r="S8" s="20"/>
      <c r="T8" s="10">
        <f t="shared" si="6"/>
        <v>0</v>
      </c>
      <c r="U8" s="20"/>
      <c r="V8" s="10">
        <f t="shared" si="7"/>
        <v>0</v>
      </c>
      <c r="W8" s="20">
        <v>100</v>
      </c>
      <c r="X8" s="10">
        <f t="shared" si="8"/>
        <v>3.3000000000000002E-2</v>
      </c>
      <c r="Y8" s="26">
        <f t="shared" si="9"/>
        <v>100</v>
      </c>
      <c r="Z8" s="42">
        <f t="shared" si="10"/>
        <v>3.3000000000000002E-2</v>
      </c>
      <c r="AA8" s="20">
        <v>150</v>
      </c>
      <c r="AB8" s="10">
        <f t="shared" si="14"/>
        <v>4.9500000000000002E-2</v>
      </c>
      <c r="AC8" s="20">
        <v>100</v>
      </c>
      <c r="AD8" s="10">
        <f t="shared" si="15"/>
        <v>3.3000000000000002E-2</v>
      </c>
      <c r="AE8" s="20"/>
      <c r="AF8" s="10">
        <f t="shared" si="16"/>
        <v>0</v>
      </c>
      <c r="AG8" s="26">
        <f t="shared" ref="AG8:AG71" si="20">AA8+AC8+AE8</f>
        <v>250</v>
      </c>
      <c r="AH8" s="42">
        <f t="shared" ref="AH8:AH71" si="21">AB8+AD8+AF8</f>
        <v>8.2500000000000004E-2</v>
      </c>
      <c r="AI8" s="20"/>
      <c r="AJ8" s="10">
        <f t="shared" si="17"/>
        <v>0</v>
      </c>
      <c r="AK8" s="20"/>
      <c r="AL8" s="10">
        <f t="shared" si="18"/>
        <v>0</v>
      </c>
      <c r="AM8" s="20">
        <v>100</v>
      </c>
      <c r="AN8" s="10">
        <f t="shared" si="19"/>
        <v>3.3000000000000002E-2</v>
      </c>
      <c r="AO8" s="26">
        <f t="shared" ref="AO8:AO71" si="22">AI8+AK8+AM8</f>
        <v>100</v>
      </c>
      <c r="AP8" s="42">
        <f t="shared" ref="AP8:AP71" si="23">AJ8+AL8+AN8</f>
        <v>3.3000000000000002E-2</v>
      </c>
      <c r="AQ8" s="26">
        <f t="shared" ref="AQ8:AQ71" si="24">Q8+Y8+AG8+AO8</f>
        <v>650</v>
      </c>
      <c r="AR8" s="42">
        <f t="shared" ref="AR8:AR71" si="25">R8+Z8+AH8+AP8</f>
        <v>0.2145</v>
      </c>
    </row>
    <row r="9" spans="1:44" s="15" customFormat="1" ht="27" customHeight="1">
      <c r="A9" s="31" t="s">
        <v>267</v>
      </c>
      <c r="B9" s="13"/>
      <c r="C9" s="13"/>
      <c r="D9" s="13"/>
      <c r="E9" s="13"/>
      <c r="F9" s="13"/>
      <c r="G9" s="13" t="s">
        <v>20</v>
      </c>
      <c r="H9" s="9" t="s">
        <v>98</v>
      </c>
      <c r="I9" s="36">
        <v>25</v>
      </c>
      <c r="J9" s="11">
        <v>28</v>
      </c>
      <c r="K9" s="96">
        <v>2000</v>
      </c>
      <c r="L9" s="10">
        <f t="shared" si="1"/>
        <v>5.6000000000000001E-2</v>
      </c>
      <c r="M9" s="96">
        <v>1000</v>
      </c>
      <c r="N9" s="10">
        <f t="shared" si="2"/>
        <v>2.8000000000000001E-2</v>
      </c>
      <c r="O9" s="96"/>
      <c r="P9" s="10">
        <f t="shared" si="3"/>
        <v>0</v>
      </c>
      <c r="Q9" s="26">
        <f t="shared" si="4"/>
        <v>3000</v>
      </c>
      <c r="R9" s="42">
        <f t="shared" si="5"/>
        <v>8.4000000000000005E-2</v>
      </c>
      <c r="S9" s="20"/>
      <c r="T9" s="10">
        <f t="shared" si="6"/>
        <v>0</v>
      </c>
      <c r="U9" s="20"/>
      <c r="V9" s="10">
        <f t="shared" si="7"/>
        <v>0</v>
      </c>
      <c r="W9" s="20"/>
      <c r="X9" s="10">
        <f t="shared" si="8"/>
        <v>0</v>
      </c>
      <c r="Y9" s="26">
        <f t="shared" si="9"/>
        <v>0</v>
      </c>
      <c r="Z9" s="42">
        <f t="shared" si="10"/>
        <v>0</v>
      </c>
      <c r="AA9" s="20">
        <v>1200</v>
      </c>
      <c r="AB9" s="10">
        <f t="shared" si="14"/>
        <v>3.3599999999999998E-2</v>
      </c>
      <c r="AC9" s="20">
        <v>1000</v>
      </c>
      <c r="AD9" s="10">
        <f t="shared" si="15"/>
        <v>2.8000000000000001E-2</v>
      </c>
      <c r="AE9" s="20"/>
      <c r="AF9" s="10">
        <f t="shared" si="16"/>
        <v>0</v>
      </c>
      <c r="AG9" s="26">
        <f t="shared" si="20"/>
        <v>2200</v>
      </c>
      <c r="AH9" s="42">
        <f t="shared" si="21"/>
        <v>6.1600000000000002E-2</v>
      </c>
      <c r="AI9" s="20"/>
      <c r="AJ9" s="10">
        <f t="shared" si="17"/>
        <v>0</v>
      </c>
      <c r="AK9" s="20"/>
      <c r="AL9" s="10">
        <f t="shared" si="18"/>
        <v>0</v>
      </c>
      <c r="AM9" s="20">
        <v>1200</v>
      </c>
      <c r="AN9" s="10">
        <f t="shared" si="19"/>
        <v>3.3599999999999998E-2</v>
      </c>
      <c r="AO9" s="26">
        <f t="shared" si="22"/>
        <v>1200</v>
      </c>
      <c r="AP9" s="42">
        <f t="shared" si="23"/>
        <v>3.3599999999999998E-2</v>
      </c>
      <c r="AQ9" s="26">
        <f t="shared" si="24"/>
        <v>6400</v>
      </c>
      <c r="AR9" s="42">
        <f t="shared" si="25"/>
        <v>0.1792</v>
      </c>
    </row>
    <row r="10" spans="1:44" s="15" customFormat="1" ht="19.5" customHeight="1">
      <c r="A10" s="31" t="s">
        <v>267</v>
      </c>
      <c r="B10" s="13"/>
      <c r="C10" s="13"/>
      <c r="D10" s="13"/>
      <c r="E10" s="13"/>
      <c r="F10" s="13"/>
      <c r="G10" s="13" t="s">
        <v>21</v>
      </c>
      <c r="H10" s="9" t="s">
        <v>98</v>
      </c>
      <c r="I10" s="36">
        <v>100</v>
      </c>
      <c r="J10" s="11">
        <v>100</v>
      </c>
      <c r="K10" s="96"/>
      <c r="L10" s="10">
        <f t="shared" si="1"/>
        <v>0</v>
      </c>
      <c r="M10" s="96"/>
      <c r="N10" s="10">
        <f t="shared" si="2"/>
        <v>0</v>
      </c>
      <c r="O10" s="96"/>
      <c r="P10" s="10">
        <f t="shared" si="3"/>
        <v>0</v>
      </c>
      <c r="Q10" s="26">
        <f t="shared" si="4"/>
        <v>0</v>
      </c>
      <c r="R10" s="42">
        <f t="shared" si="5"/>
        <v>0</v>
      </c>
      <c r="S10" s="20"/>
      <c r="T10" s="10">
        <f t="shared" si="6"/>
        <v>0</v>
      </c>
      <c r="U10" s="20"/>
      <c r="V10" s="10">
        <f t="shared" si="7"/>
        <v>0</v>
      </c>
      <c r="W10" s="20"/>
      <c r="X10" s="10">
        <f t="shared" si="8"/>
        <v>0</v>
      </c>
      <c r="Y10" s="26">
        <f t="shared" si="9"/>
        <v>0</v>
      </c>
      <c r="Z10" s="42">
        <f t="shared" si="10"/>
        <v>0</v>
      </c>
      <c r="AA10" s="20"/>
      <c r="AB10" s="10">
        <f t="shared" si="14"/>
        <v>0</v>
      </c>
      <c r="AC10" s="20"/>
      <c r="AD10" s="10">
        <f t="shared" si="15"/>
        <v>0</v>
      </c>
      <c r="AE10" s="20"/>
      <c r="AF10" s="10">
        <f t="shared" si="16"/>
        <v>0</v>
      </c>
      <c r="AG10" s="26">
        <f t="shared" si="20"/>
        <v>0</v>
      </c>
      <c r="AH10" s="42">
        <f t="shared" si="21"/>
        <v>0</v>
      </c>
      <c r="AI10" s="20"/>
      <c r="AJ10" s="10">
        <f t="shared" si="17"/>
        <v>0</v>
      </c>
      <c r="AK10" s="20"/>
      <c r="AL10" s="10">
        <f t="shared" si="18"/>
        <v>0</v>
      </c>
      <c r="AM10" s="20"/>
      <c r="AN10" s="10">
        <f t="shared" si="19"/>
        <v>0</v>
      </c>
      <c r="AO10" s="26">
        <f t="shared" si="22"/>
        <v>0</v>
      </c>
      <c r="AP10" s="42">
        <f t="shared" si="23"/>
        <v>0</v>
      </c>
      <c r="AQ10" s="26">
        <f t="shared" si="24"/>
        <v>0</v>
      </c>
      <c r="AR10" s="42">
        <f t="shared" si="25"/>
        <v>0</v>
      </c>
    </row>
    <row r="11" spans="1:44" s="15" customFormat="1" ht="19.5" customHeight="1">
      <c r="A11" s="31" t="s">
        <v>267</v>
      </c>
      <c r="B11" s="31"/>
      <c r="C11" s="31"/>
      <c r="D11" s="31"/>
      <c r="E11" s="31"/>
      <c r="F11" s="31"/>
      <c r="G11" s="13" t="s">
        <v>22</v>
      </c>
      <c r="H11" s="9" t="s">
        <v>99</v>
      </c>
      <c r="I11" s="36">
        <v>50</v>
      </c>
      <c r="J11" s="11">
        <v>88</v>
      </c>
      <c r="K11" s="96">
        <v>100</v>
      </c>
      <c r="L11" s="10">
        <f t="shared" si="1"/>
        <v>8.8000000000000005E-3</v>
      </c>
      <c r="M11" s="96"/>
      <c r="N11" s="10">
        <f t="shared" si="2"/>
        <v>0</v>
      </c>
      <c r="O11" s="96"/>
      <c r="P11" s="10">
        <f t="shared" si="3"/>
        <v>0</v>
      </c>
      <c r="Q11" s="26">
        <f t="shared" si="4"/>
        <v>100</v>
      </c>
      <c r="R11" s="42">
        <f t="shared" si="5"/>
        <v>8.8000000000000005E-3</v>
      </c>
      <c r="S11" s="20"/>
      <c r="T11" s="10">
        <f t="shared" si="6"/>
        <v>0</v>
      </c>
      <c r="U11" s="20"/>
      <c r="V11" s="10">
        <f t="shared" si="7"/>
        <v>0</v>
      </c>
      <c r="W11" s="20"/>
      <c r="X11" s="10">
        <f t="shared" si="8"/>
        <v>0</v>
      </c>
      <c r="Y11" s="26">
        <f t="shared" si="9"/>
        <v>0</v>
      </c>
      <c r="Z11" s="42">
        <f t="shared" si="10"/>
        <v>0</v>
      </c>
      <c r="AA11" s="20"/>
      <c r="AB11" s="10">
        <f t="shared" si="14"/>
        <v>0</v>
      </c>
      <c r="AC11" s="20"/>
      <c r="AD11" s="10">
        <f t="shared" si="15"/>
        <v>0</v>
      </c>
      <c r="AE11" s="20"/>
      <c r="AF11" s="10">
        <f t="shared" si="16"/>
        <v>0</v>
      </c>
      <c r="AG11" s="26">
        <f t="shared" si="20"/>
        <v>0</v>
      </c>
      <c r="AH11" s="42">
        <f t="shared" si="21"/>
        <v>0</v>
      </c>
      <c r="AI11" s="20"/>
      <c r="AJ11" s="10">
        <f t="shared" si="17"/>
        <v>0</v>
      </c>
      <c r="AK11" s="20">
        <v>200</v>
      </c>
      <c r="AL11" s="10">
        <f t="shared" si="18"/>
        <v>1.7600000000000001E-2</v>
      </c>
      <c r="AM11" s="20">
        <v>200</v>
      </c>
      <c r="AN11" s="10">
        <f t="shared" si="19"/>
        <v>1.7600000000000001E-2</v>
      </c>
      <c r="AO11" s="26">
        <f t="shared" si="22"/>
        <v>400</v>
      </c>
      <c r="AP11" s="42">
        <f t="shared" si="23"/>
        <v>3.5200000000000002E-2</v>
      </c>
      <c r="AQ11" s="26">
        <f t="shared" si="24"/>
        <v>500</v>
      </c>
      <c r="AR11" s="42">
        <f t="shared" si="25"/>
        <v>4.4000000000000004E-2</v>
      </c>
    </row>
    <row r="12" spans="1:44" s="15" customFormat="1" ht="19.5" customHeight="1">
      <c r="A12" s="31" t="s">
        <v>267</v>
      </c>
      <c r="B12" s="13"/>
      <c r="C12" s="13"/>
      <c r="D12" s="13"/>
      <c r="E12" s="13"/>
      <c r="F12" s="13"/>
      <c r="G12" s="13" t="s">
        <v>23</v>
      </c>
      <c r="H12" s="9" t="s">
        <v>99</v>
      </c>
      <c r="I12" s="36">
        <v>100</v>
      </c>
      <c r="J12" s="11">
        <v>166</v>
      </c>
      <c r="K12" s="96"/>
      <c r="L12" s="10">
        <f t="shared" si="1"/>
        <v>0</v>
      </c>
      <c r="M12" s="96"/>
      <c r="N12" s="10">
        <f t="shared" si="2"/>
        <v>0</v>
      </c>
      <c r="O12" s="96"/>
      <c r="P12" s="10">
        <f t="shared" si="3"/>
        <v>0</v>
      </c>
      <c r="Q12" s="26">
        <f t="shared" si="4"/>
        <v>0</v>
      </c>
      <c r="R12" s="42">
        <f t="shared" si="5"/>
        <v>0</v>
      </c>
      <c r="S12" s="20"/>
      <c r="T12" s="10">
        <f t="shared" si="6"/>
        <v>0</v>
      </c>
      <c r="U12" s="20"/>
      <c r="V12" s="10">
        <f t="shared" si="7"/>
        <v>0</v>
      </c>
      <c r="W12" s="20"/>
      <c r="X12" s="10">
        <f t="shared" si="8"/>
        <v>0</v>
      </c>
      <c r="Y12" s="26">
        <f t="shared" si="9"/>
        <v>0</v>
      </c>
      <c r="Z12" s="42">
        <f t="shared" si="10"/>
        <v>0</v>
      </c>
      <c r="AA12" s="20"/>
      <c r="AB12" s="10">
        <f t="shared" si="14"/>
        <v>0</v>
      </c>
      <c r="AC12" s="20"/>
      <c r="AD12" s="10">
        <f t="shared" si="15"/>
        <v>0</v>
      </c>
      <c r="AE12" s="20"/>
      <c r="AF12" s="10">
        <f t="shared" si="16"/>
        <v>0</v>
      </c>
      <c r="AG12" s="26">
        <f t="shared" si="20"/>
        <v>0</v>
      </c>
      <c r="AH12" s="42">
        <f t="shared" si="21"/>
        <v>0</v>
      </c>
      <c r="AI12" s="20"/>
      <c r="AJ12" s="10">
        <f t="shared" si="17"/>
        <v>0</v>
      </c>
      <c r="AK12" s="20">
        <v>200</v>
      </c>
      <c r="AL12" s="10">
        <f t="shared" si="18"/>
        <v>3.32E-2</v>
      </c>
      <c r="AM12" s="20">
        <v>100</v>
      </c>
      <c r="AN12" s="10">
        <f t="shared" si="19"/>
        <v>1.66E-2</v>
      </c>
      <c r="AO12" s="26">
        <f t="shared" si="22"/>
        <v>300</v>
      </c>
      <c r="AP12" s="42">
        <f t="shared" si="23"/>
        <v>4.9799999999999997E-2</v>
      </c>
      <c r="AQ12" s="26">
        <f t="shared" si="24"/>
        <v>300</v>
      </c>
      <c r="AR12" s="42">
        <f t="shared" si="25"/>
        <v>4.9799999999999997E-2</v>
      </c>
    </row>
    <row r="13" spans="1:44" s="15" customFormat="1" ht="19.5" customHeight="1">
      <c r="A13" s="31" t="s">
        <v>267</v>
      </c>
      <c r="B13" s="13"/>
      <c r="C13" s="13"/>
      <c r="D13" s="13"/>
      <c r="E13" s="13"/>
      <c r="F13" s="13"/>
      <c r="G13" s="13" t="s">
        <v>24</v>
      </c>
      <c r="H13" s="9" t="s">
        <v>99</v>
      </c>
      <c r="I13" s="36">
        <v>400</v>
      </c>
      <c r="J13" s="11">
        <v>640</v>
      </c>
      <c r="K13" s="96"/>
      <c r="L13" s="10">
        <f t="shared" si="1"/>
        <v>0</v>
      </c>
      <c r="M13" s="96"/>
      <c r="N13" s="10">
        <f t="shared" si="2"/>
        <v>0</v>
      </c>
      <c r="O13" s="96"/>
      <c r="P13" s="10">
        <f t="shared" si="3"/>
        <v>0</v>
      </c>
      <c r="Q13" s="26">
        <f t="shared" si="4"/>
        <v>0</v>
      </c>
      <c r="R13" s="42">
        <f t="shared" si="5"/>
        <v>0</v>
      </c>
      <c r="S13" s="20"/>
      <c r="T13" s="10">
        <f t="shared" si="6"/>
        <v>0</v>
      </c>
      <c r="U13" s="20"/>
      <c r="V13" s="10">
        <f t="shared" si="7"/>
        <v>0</v>
      </c>
      <c r="W13" s="20"/>
      <c r="X13" s="10">
        <f t="shared" si="8"/>
        <v>0</v>
      </c>
      <c r="Y13" s="26">
        <f t="shared" si="9"/>
        <v>0</v>
      </c>
      <c r="Z13" s="42">
        <f t="shared" si="10"/>
        <v>0</v>
      </c>
      <c r="AA13" s="20"/>
      <c r="AB13" s="10">
        <f t="shared" si="14"/>
        <v>0</v>
      </c>
      <c r="AC13" s="20"/>
      <c r="AD13" s="10">
        <f t="shared" si="15"/>
        <v>0</v>
      </c>
      <c r="AE13" s="20"/>
      <c r="AF13" s="10">
        <f t="shared" si="16"/>
        <v>0</v>
      </c>
      <c r="AG13" s="26">
        <f t="shared" si="20"/>
        <v>0</v>
      </c>
      <c r="AH13" s="42">
        <f t="shared" si="21"/>
        <v>0</v>
      </c>
      <c r="AI13" s="20"/>
      <c r="AJ13" s="10">
        <f t="shared" si="17"/>
        <v>0</v>
      </c>
      <c r="AK13" s="20"/>
      <c r="AL13" s="10">
        <f t="shared" si="18"/>
        <v>0</v>
      </c>
      <c r="AM13" s="20"/>
      <c r="AN13" s="10">
        <f t="shared" si="19"/>
        <v>0</v>
      </c>
      <c r="AO13" s="26">
        <f t="shared" si="22"/>
        <v>0</v>
      </c>
      <c r="AP13" s="42">
        <f t="shared" si="23"/>
        <v>0</v>
      </c>
      <c r="AQ13" s="26">
        <f t="shared" si="24"/>
        <v>0</v>
      </c>
      <c r="AR13" s="42">
        <f t="shared" si="25"/>
        <v>0</v>
      </c>
    </row>
    <row r="14" spans="1:44" s="15" customFormat="1" ht="19.5" customHeight="1">
      <c r="A14" s="31" t="s">
        <v>267</v>
      </c>
      <c r="B14" s="31"/>
      <c r="C14" s="31"/>
      <c r="D14" s="31"/>
      <c r="E14" s="31"/>
      <c r="F14" s="31"/>
      <c r="G14" s="13" t="s">
        <v>25</v>
      </c>
      <c r="H14" s="9" t="s">
        <v>133</v>
      </c>
      <c r="I14" s="36">
        <v>100</v>
      </c>
      <c r="J14" s="11">
        <v>60</v>
      </c>
      <c r="K14" s="96">
        <v>100</v>
      </c>
      <c r="L14" s="10">
        <f t="shared" si="1"/>
        <v>6.0000000000000001E-3</v>
      </c>
      <c r="M14" s="96">
        <v>1000</v>
      </c>
      <c r="N14" s="10">
        <f t="shared" si="2"/>
        <v>0.06</v>
      </c>
      <c r="O14" s="96"/>
      <c r="P14" s="10">
        <f t="shared" si="3"/>
        <v>0</v>
      </c>
      <c r="Q14" s="26">
        <f t="shared" si="4"/>
        <v>1100</v>
      </c>
      <c r="R14" s="42">
        <f t="shared" si="5"/>
        <v>6.6000000000000003E-2</v>
      </c>
      <c r="S14" s="20"/>
      <c r="T14" s="10">
        <f t="shared" si="6"/>
        <v>0</v>
      </c>
      <c r="U14" s="20"/>
      <c r="V14" s="10">
        <f t="shared" si="7"/>
        <v>0</v>
      </c>
      <c r="W14" s="20">
        <v>100</v>
      </c>
      <c r="X14" s="10">
        <f t="shared" si="8"/>
        <v>6.0000000000000001E-3</v>
      </c>
      <c r="Y14" s="26">
        <f t="shared" si="9"/>
        <v>100</v>
      </c>
      <c r="Z14" s="42">
        <f t="shared" si="10"/>
        <v>6.0000000000000001E-3</v>
      </c>
      <c r="AA14" s="20">
        <v>800</v>
      </c>
      <c r="AB14" s="10">
        <f t="shared" si="14"/>
        <v>4.8000000000000001E-2</v>
      </c>
      <c r="AC14" s="20">
        <v>1500</v>
      </c>
      <c r="AD14" s="10">
        <f t="shared" si="15"/>
        <v>0.09</v>
      </c>
      <c r="AE14" s="20">
        <v>100</v>
      </c>
      <c r="AF14" s="10">
        <f t="shared" si="16"/>
        <v>6.0000000000000001E-3</v>
      </c>
      <c r="AG14" s="26">
        <f t="shared" si="20"/>
        <v>2400</v>
      </c>
      <c r="AH14" s="42">
        <f t="shared" si="21"/>
        <v>0.14400000000000002</v>
      </c>
      <c r="AI14" s="20"/>
      <c r="AJ14" s="10">
        <f t="shared" si="17"/>
        <v>0</v>
      </c>
      <c r="AK14" s="20"/>
      <c r="AL14" s="10">
        <f t="shared" si="18"/>
        <v>0</v>
      </c>
      <c r="AM14" s="20">
        <v>590</v>
      </c>
      <c r="AN14" s="10">
        <f t="shared" si="19"/>
        <v>3.5400000000000001E-2</v>
      </c>
      <c r="AO14" s="26">
        <f t="shared" si="22"/>
        <v>590</v>
      </c>
      <c r="AP14" s="42">
        <f t="shared" si="23"/>
        <v>3.5400000000000001E-2</v>
      </c>
      <c r="AQ14" s="26">
        <f t="shared" si="24"/>
        <v>4190</v>
      </c>
      <c r="AR14" s="42">
        <f t="shared" si="25"/>
        <v>0.25140000000000001</v>
      </c>
    </row>
    <row r="15" spans="1:44" s="15" customFormat="1" ht="19.5" customHeight="1">
      <c r="A15" s="31" t="s">
        <v>267</v>
      </c>
      <c r="B15" s="13"/>
      <c r="C15" s="13"/>
      <c r="D15" s="13"/>
      <c r="E15" s="13"/>
      <c r="F15" s="13"/>
      <c r="G15" s="13" t="s">
        <v>26</v>
      </c>
      <c r="H15" s="9" t="s">
        <v>133</v>
      </c>
      <c r="I15" s="36">
        <v>400</v>
      </c>
      <c r="J15" s="11">
        <v>210</v>
      </c>
      <c r="K15" s="96"/>
      <c r="L15" s="10">
        <f t="shared" si="1"/>
        <v>0</v>
      </c>
      <c r="M15" s="96"/>
      <c r="N15" s="10">
        <f t="shared" si="2"/>
        <v>0</v>
      </c>
      <c r="O15" s="96"/>
      <c r="P15" s="10">
        <f t="shared" si="3"/>
        <v>0</v>
      </c>
      <c r="Q15" s="26">
        <f t="shared" si="4"/>
        <v>0</v>
      </c>
      <c r="R15" s="42">
        <f t="shared" si="5"/>
        <v>0</v>
      </c>
      <c r="S15" s="20"/>
      <c r="T15" s="10">
        <f t="shared" si="6"/>
        <v>0</v>
      </c>
      <c r="U15" s="20"/>
      <c r="V15" s="10">
        <f t="shared" si="7"/>
        <v>0</v>
      </c>
      <c r="W15" s="20"/>
      <c r="X15" s="10">
        <f t="shared" si="8"/>
        <v>0</v>
      </c>
      <c r="Y15" s="26">
        <f t="shared" si="9"/>
        <v>0</v>
      </c>
      <c r="Z15" s="42">
        <f t="shared" si="10"/>
        <v>0</v>
      </c>
      <c r="AA15" s="20"/>
      <c r="AB15" s="10">
        <f t="shared" si="14"/>
        <v>0</v>
      </c>
      <c r="AC15" s="20"/>
      <c r="AD15" s="10">
        <f t="shared" si="15"/>
        <v>0</v>
      </c>
      <c r="AE15" s="20"/>
      <c r="AF15" s="10">
        <f t="shared" si="16"/>
        <v>0</v>
      </c>
      <c r="AG15" s="26">
        <f t="shared" si="20"/>
        <v>0</v>
      </c>
      <c r="AH15" s="42">
        <f t="shared" si="21"/>
        <v>0</v>
      </c>
      <c r="AI15" s="20"/>
      <c r="AJ15" s="10">
        <f t="shared" si="17"/>
        <v>0</v>
      </c>
      <c r="AK15" s="20"/>
      <c r="AL15" s="10">
        <f t="shared" si="18"/>
        <v>0</v>
      </c>
      <c r="AM15" s="20"/>
      <c r="AN15" s="10">
        <f t="shared" si="19"/>
        <v>0</v>
      </c>
      <c r="AO15" s="26">
        <f t="shared" si="22"/>
        <v>0</v>
      </c>
      <c r="AP15" s="42">
        <f t="shared" si="23"/>
        <v>0</v>
      </c>
      <c r="AQ15" s="26">
        <f t="shared" si="24"/>
        <v>0</v>
      </c>
      <c r="AR15" s="42">
        <f t="shared" si="25"/>
        <v>0</v>
      </c>
    </row>
    <row r="16" spans="1:44" s="15" customFormat="1" ht="19.5" customHeight="1">
      <c r="A16" s="31" t="s">
        <v>267</v>
      </c>
      <c r="B16" s="13"/>
      <c r="C16" s="13"/>
      <c r="D16" s="13"/>
      <c r="E16" s="13"/>
      <c r="F16" s="13"/>
      <c r="G16" s="13" t="s">
        <v>27</v>
      </c>
      <c r="H16" s="9" t="s">
        <v>140</v>
      </c>
      <c r="I16" s="36">
        <v>500</v>
      </c>
      <c r="J16" s="11">
        <v>270</v>
      </c>
      <c r="K16" s="96"/>
      <c r="L16" s="10">
        <f t="shared" si="1"/>
        <v>0</v>
      </c>
      <c r="M16" s="96"/>
      <c r="N16" s="10">
        <f t="shared" si="2"/>
        <v>0</v>
      </c>
      <c r="O16" s="96">
        <v>100</v>
      </c>
      <c r="P16" s="10">
        <f t="shared" si="3"/>
        <v>2.7E-2</v>
      </c>
      <c r="Q16" s="26">
        <f t="shared" si="4"/>
        <v>100</v>
      </c>
      <c r="R16" s="42">
        <f t="shared" si="5"/>
        <v>2.7E-2</v>
      </c>
      <c r="S16" s="20">
        <v>100</v>
      </c>
      <c r="T16" s="10">
        <f t="shared" si="6"/>
        <v>2.7E-2</v>
      </c>
      <c r="U16" s="20">
        <v>100</v>
      </c>
      <c r="V16" s="10">
        <f t="shared" si="7"/>
        <v>2.7E-2</v>
      </c>
      <c r="W16" s="20">
        <v>100</v>
      </c>
      <c r="X16" s="10">
        <f t="shared" si="8"/>
        <v>2.7E-2</v>
      </c>
      <c r="Y16" s="26">
        <f t="shared" si="9"/>
        <v>300</v>
      </c>
      <c r="Z16" s="42">
        <f t="shared" si="10"/>
        <v>8.1000000000000003E-2</v>
      </c>
      <c r="AA16" s="20"/>
      <c r="AB16" s="10">
        <f t="shared" si="14"/>
        <v>0</v>
      </c>
      <c r="AC16" s="20">
        <v>60</v>
      </c>
      <c r="AD16" s="10">
        <f t="shared" si="15"/>
        <v>1.6199999999999999E-2</v>
      </c>
      <c r="AE16" s="20"/>
      <c r="AF16" s="10">
        <f t="shared" si="16"/>
        <v>0</v>
      </c>
      <c r="AG16" s="26">
        <f t="shared" si="20"/>
        <v>60</v>
      </c>
      <c r="AH16" s="42">
        <f t="shared" si="21"/>
        <v>1.6199999999999999E-2</v>
      </c>
      <c r="AI16" s="20">
        <v>20</v>
      </c>
      <c r="AJ16" s="10">
        <f t="shared" si="17"/>
        <v>5.4000000000000003E-3</v>
      </c>
      <c r="AK16" s="20"/>
      <c r="AL16" s="10">
        <f t="shared" si="18"/>
        <v>0</v>
      </c>
      <c r="AM16" s="20"/>
      <c r="AN16" s="10">
        <f t="shared" si="19"/>
        <v>0</v>
      </c>
      <c r="AO16" s="26">
        <f t="shared" si="22"/>
        <v>20</v>
      </c>
      <c r="AP16" s="42">
        <f t="shared" si="23"/>
        <v>5.4000000000000003E-3</v>
      </c>
      <c r="AQ16" s="26">
        <f t="shared" si="24"/>
        <v>480</v>
      </c>
      <c r="AR16" s="42">
        <f t="shared" si="25"/>
        <v>0.12959999999999999</v>
      </c>
    </row>
    <row r="17" spans="1:44" s="15" customFormat="1" ht="19.5" customHeight="1">
      <c r="A17" s="31" t="s">
        <v>267</v>
      </c>
      <c r="B17" s="31"/>
      <c r="C17" s="31"/>
      <c r="D17" s="31"/>
      <c r="E17" s="31"/>
      <c r="F17" s="31"/>
      <c r="G17" s="13" t="s">
        <v>28</v>
      </c>
      <c r="H17" s="9" t="s">
        <v>140</v>
      </c>
      <c r="I17" s="36">
        <v>1000</v>
      </c>
      <c r="J17" s="11">
        <v>525</v>
      </c>
      <c r="K17" s="96"/>
      <c r="L17" s="10">
        <f t="shared" si="1"/>
        <v>0</v>
      </c>
      <c r="M17" s="96"/>
      <c r="N17" s="10">
        <f t="shared" si="2"/>
        <v>0</v>
      </c>
      <c r="O17" s="96">
        <v>200</v>
      </c>
      <c r="P17" s="10">
        <f t="shared" si="3"/>
        <v>0.105</v>
      </c>
      <c r="Q17" s="26">
        <f t="shared" si="4"/>
        <v>200</v>
      </c>
      <c r="R17" s="42">
        <f t="shared" si="5"/>
        <v>0.105</v>
      </c>
      <c r="S17" s="20">
        <v>100</v>
      </c>
      <c r="T17" s="10">
        <f t="shared" si="6"/>
        <v>5.2499999999999998E-2</v>
      </c>
      <c r="U17" s="20">
        <v>200</v>
      </c>
      <c r="V17" s="10">
        <f t="shared" si="7"/>
        <v>0.105</v>
      </c>
      <c r="W17" s="20">
        <v>200</v>
      </c>
      <c r="X17" s="10">
        <f t="shared" si="8"/>
        <v>0.105</v>
      </c>
      <c r="Y17" s="26">
        <f t="shared" si="9"/>
        <v>500</v>
      </c>
      <c r="Z17" s="42">
        <f t="shared" si="10"/>
        <v>0.26250000000000001</v>
      </c>
      <c r="AA17" s="20"/>
      <c r="AB17" s="10">
        <f t="shared" si="14"/>
        <v>0</v>
      </c>
      <c r="AC17" s="20">
        <v>80</v>
      </c>
      <c r="AD17" s="10">
        <f t="shared" si="15"/>
        <v>4.2000000000000003E-2</v>
      </c>
      <c r="AE17" s="20"/>
      <c r="AF17" s="10">
        <f t="shared" si="16"/>
        <v>0</v>
      </c>
      <c r="AG17" s="26">
        <f t="shared" si="20"/>
        <v>80</v>
      </c>
      <c r="AH17" s="42">
        <f t="shared" si="21"/>
        <v>4.2000000000000003E-2</v>
      </c>
      <c r="AI17" s="20">
        <v>20</v>
      </c>
      <c r="AJ17" s="10">
        <f t="shared" si="17"/>
        <v>1.0500000000000001E-2</v>
      </c>
      <c r="AK17" s="20"/>
      <c r="AL17" s="10">
        <f t="shared" si="18"/>
        <v>0</v>
      </c>
      <c r="AM17" s="20"/>
      <c r="AN17" s="10">
        <f t="shared" si="19"/>
        <v>0</v>
      </c>
      <c r="AO17" s="26">
        <f t="shared" si="22"/>
        <v>20</v>
      </c>
      <c r="AP17" s="42">
        <f t="shared" si="23"/>
        <v>1.0500000000000001E-2</v>
      </c>
      <c r="AQ17" s="26">
        <f t="shared" si="24"/>
        <v>800</v>
      </c>
      <c r="AR17" s="42">
        <f t="shared" si="25"/>
        <v>0.42</v>
      </c>
    </row>
    <row r="18" spans="1:44" s="15" customFormat="1" ht="19.5" customHeight="1">
      <c r="A18" s="31" t="s">
        <v>267</v>
      </c>
      <c r="B18" s="13"/>
      <c r="C18" s="13"/>
      <c r="D18" s="13"/>
      <c r="E18" s="13"/>
      <c r="F18" s="13"/>
      <c r="G18" s="13" t="s">
        <v>29</v>
      </c>
      <c r="H18" s="9" t="s">
        <v>140</v>
      </c>
      <c r="I18" s="36">
        <v>5000</v>
      </c>
      <c r="J18" s="11">
        <v>2525</v>
      </c>
      <c r="K18" s="96"/>
      <c r="L18" s="10">
        <f t="shared" si="1"/>
        <v>0</v>
      </c>
      <c r="M18" s="96"/>
      <c r="N18" s="10">
        <f t="shared" si="2"/>
        <v>0</v>
      </c>
      <c r="O18" s="96">
        <v>160</v>
      </c>
      <c r="P18" s="10">
        <f t="shared" si="3"/>
        <v>0.40400000000000003</v>
      </c>
      <c r="Q18" s="26">
        <f t="shared" si="4"/>
        <v>160</v>
      </c>
      <c r="R18" s="42">
        <f t="shared" si="5"/>
        <v>0.40400000000000003</v>
      </c>
      <c r="S18" s="20">
        <v>50</v>
      </c>
      <c r="T18" s="10">
        <f t="shared" si="6"/>
        <v>0.12625</v>
      </c>
      <c r="U18" s="20">
        <v>40</v>
      </c>
      <c r="V18" s="10">
        <f t="shared" si="7"/>
        <v>0.10100000000000001</v>
      </c>
      <c r="W18" s="20">
        <v>100</v>
      </c>
      <c r="X18" s="10">
        <f t="shared" si="8"/>
        <v>0.2525</v>
      </c>
      <c r="Y18" s="26">
        <f t="shared" si="9"/>
        <v>190</v>
      </c>
      <c r="Z18" s="42">
        <f t="shared" si="10"/>
        <v>0.47975000000000001</v>
      </c>
      <c r="AA18" s="20"/>
      <c r="AB18" s="10">
        <f t="shared" si="14"/>
        <v>0</v>
      </c>
      <c r="AC18" s="20"/>
      <c r="AD18" s="10">
        <f t="shared" si="15"/>
        <v>0</v>
      </c>
      <c r="AE18" s="20"/>
      <c r="AF18" s="10">
        <f t="shared" si="16"/>
        <v>0</v>
      </c>
      <c r="AG18" s="26">
        <f t="shared" si="20"/>
        <v>0</v>
      </c>
      <c r="AH18" s="42">
        <f t="shared" si="21"/>
        <v>0</v>
      </c>
      <c r="AI18" s="20">
        <v>10</v>
      </c>
      <c r="AJ18" s="10">
        <f t="shared" si="17"/>
        <v>2.5250000000000002E-2</v>
      </c>
      <c r="AK18" s="20"/>
      <c r="AL18" s="10">
        <f t="shared" si="18"/>
        <v>0</v>
      </c>
      <c r="AM18" s="20"/>
      <c r="AN18" s="10">
        <f t="shared" si="19"/>
        <v>0</v>
      </c>
      <c r="AO18" s="26">
        <f t="shared" si="22"/>
        <v>10</v>
      </c>
      <c r="AP18" s="42">
        <f t="shared" si="23"/>
        <v>2.5250000000000002E-2</v>
      </c>
      <c r="AQ18" s="26">
        <f t="shared" si="24"/>
        <v>360</v>
      </c>
      <c r="AR18" s="42">
        <f t="shared" si="25"/>
        <v>0.90900000000000003</v>
      </c>
    </row>
    <row r="19" spans="1:44" s="15" customFormat="1" ht="19.5" customHeight="1">
      <c r="A19" s="31" t="s">
        <v>267</v>
      </c>
      <c r="B19" s="13"/>
      <c r="C19" s="13"/>
      <c r="D19" s="13"/>
      <c r="E19" s="13"/>
      <c r="F19" s="13"/>
      <c r="G19" s="13" t="s">
        <v>30</v>
      </c>
      <c r="H19" s="9" t="s">
        <v>140</v>
      </c>
      <c r="I19" s="36">
        <v>20000</v>
      </c>
      <c r="J19" s="11">
        <v>7560</v>
      </c>
      <c r="K19" s="96"/>
      <c r="L19" s="10">
        <f t="shared" si="1"/>
        <v>0</v>
      </c>
      <c r="M19" s="96"/>
      <c r="N19" s="10">
        <f t="shared" si="2"/>
        <v>0</v>
      </c>
      <c r="O19" s="96">
        <v>20</v>
      </c>
      <c r="P19" s="10">
        <f t="shared" si="3"/>
        <v>0.1512</v>
      </c>
      <c r="Q19" s="26">
        <f t="shared" si="4"/>
        <v>20</v>
      </c>
      <c r="R19" s="42">
        <f t="shared" si="5"/>
        <v>0.1512</v>
      </c>
      <c r="S19" s="20">
        <v>20</v>
      </c>
      <c r="T19" s="10">
        <f t="shared" si="6"/>
        <v>0.1512</v>
      </c>
      <c r="U19" s="20">
        <v>10</v>
      </c>
      <c r="V19" s="10">
        <f t="shared" si="7"/>
        <v>7.5600000000000001E-2</v>
      </c>
      <c r="W19" s="20">
        <v>20</v>
      </c>
      <c r="X19" s="10">
        <f t="shared" si="8"/>
        <v>0.1512</v>
      </c>
      <c r="Y19" s="26">
        <f t="shared" si="9"/>
        <v>50</v>
      </c>
      <c r="Z19" s="42">
        <f t="shared" si="10"/>
        <v>0.378</v>
      </c>
      <c r="AA19" s="20"/>
      <c r="AB19" s="10">
        <f t="shared" si="14"/>
        <v>0</v>
      </c>
      <c r="AC19" s="20"/>
      <c r="AD19" s="10">
        <f t="shared" si="15"/>
        <v>0</v>
      </c>
      <c r="AE19" s="20"/>
      <c r="AF19" s="10">
        <f t="shared" si="16"/>
        <v>0</v>
      </c>
      <c r="AG19" s="26">
        <f t="shared" si="20"/>
        <v>0</v>
      </c>
      <c r="AH19" s="42">
        <f t="shared" si="21"/>
        <v>0</v>
      </c>
      <c r="AI19" s="20"/>
      <c r="AJ19" s="10">
        <f t="shared" si="17"/>
        <v>0</v>
      </c>
      <c r="AK19" s="20"/>
      <c r="AL19" s="10">
        <f t="shared" si="18"/>
        <v>0</v>
      </c>
      <c r="AM19" s="20"/>
      <c r="AN19" s="10">
        <f t="shared" si="19"/>
        <v>0</v>
      </c>
      <c r="AO19" s="26">
        <f t="shared" si="22"/>
        <v>0</v>
      </c>
      <c r="AP19" s="42">
        <f t="shared" si="23"/>
        <v>0</v>
      </c>
      <c r="AQ19" s="26">
        <f t="shared" si="24"/>
        <v>70</v>
      </c>
      <c r="AR19" s="42">
        <f t="shared" si="25"/>
        <v>0.5292</v>
      </c>
    </row>
    <row r="20" spans="1:44" s="15" customFormat="1" ht="19.5" customHeight="1">
      <c r="A20" s="31" t="s">
        <v>267</v>
      </c>
      <c r="B20" s="31"/>
      <c r="C20" s="31"/>
      <c r="D20" s="31"/>
      <c r="E20" s="31"/>
      <c r="F20" s="31"/>
      <c r="G20" s="13" t="s">
        <v>31</v>
      </c>
      <c r="H20" s="9" t="s">
        <v>134</v>
      </c>
      <c r="I20" s="36">
        <v>400</v>
      </c>
      <c r="J20" s="11">
        <v>235</v>
      </c>
      <c r="K20" s="96"/>
      <c r="L20" s="10">
        <f t="shared" si="1"/>
        <v>0</v>
      </c>
      <c r="M20" s="96">
        <v>50</v>
      </c>
      <c r="N20" s="10">
        <f t="shared" si="2"/>
        <v>1.175E-2</v>
      </c>
      <c r="O20" s="96"/>
      <c r="P20" s="10">
        <f t="shared" si="3"/>
        <v>0</v>
      </c>
      <c r="Q20" s="26">
        <f t="shared" si="4"/>
        <v>50</v>
      </c>
      <c r="R20" s="42">
        <f t="shared" si="5"/>
        <v>1.175E-2</v>
      </c>
      <c r="S20" s="20">
        <v>40</v>
      </c>
      <c r="T20" s="10">
        <f t="shared" si="6"/>
        <v>9.4000000000000004E-3</v>
      </c>
      <c r="U20" s="20">
        <v>40</v>
      </c>
      <c r="V20" s="10">
        <f t="shared" si="7"/>
        <v>9.4000000000000004E-3</v>
      </c>
      <c r="W20" s="20"/>
      <c r="X20" s="10">
        <f t="shared" si="8"/>
        <v>0</v>
      </c>
      <c r="Y20" s="26">
        <f t="shared" si="9"/>
        <v>80</v>
      </c>
      <c r="Z20" s="42">
        <f t="shared" si="10"/>
        <v>1.8800000000000001E-2</v>
      </c>
      <c r="AA20" s="20">
        <v>50</v>
      </c>
      <c r="AB20" s="10">
        <f t="shared" si="14"/>
        <v>1.175E-2</v>
      </c>
      <c r="AC20" s="20">
        <v>40</v>
      </c>
      <c r="AD20" s="10">
        <f t="shared" si="15"/>
        <v>9.4000000000000004E-3</v>
      </c>
      <c r="AE20" s="20"/>
      <c r="AF20" s="10">
        <f t="shared" si="16"/>
        <v>0</v>
      </c>
      <c r="AG20" s="26">
        <f t="shared" si="20"/>
        <v>90</v>
      </c>
      <c r="AH20" s="42">
        <f t="shared" si="21"/>
        <v>2.1150000000000002E-2</v>
      </c>
      <c r="AI20" s="20">
        <v>60</v>
      </c>
      <c r="AJ20" s="10">
        <f t="shared" si="17"/>
        <v>1.41E-2</v>
      </c>
      <c r="AK20" s="20">
        <v>100</v>
      </c>
      <c r="AL20" s="10">
        <f t="shared" si="18"/>
        <v>2.35E-2</v>
      </c>
      <c r="AM20" s="20"/>
      <c r="AN20" s="10">
        <f t="shared" si="19"/>
        <v>0</v>
      </c>
      <c r="AO20" s="26">
        <f t="shared" si="22"/>
        <v>160</v>
      </c>
      <c r="AP20" s="42">
        <f t="shared" si="23"/>
        <v>3.7600000000000001E-2</v>
      </c>
      <c r="AQ20" s="26">
        <f t="shared" si="24"/>
        <v>380</v>
      </c>
      <c r="AR20" s="42">
        <f t="shared" si="25"/>
        <v>8.9300000000000004E-2</v>
      </c>
    </row>
    <row r="21" spans="1:44" s="15" customFormat="1" ht="19.5" customHeight="1">
      <c r="A21" s="31" t="s">
        <v>267</v>
      </c>
      <c r="B21" s="13"/>
      <c r="C21" s="13"/>
      <c r="D21" s="13"/>
      <c r="E21" s="13"/>
      <c r="F21" s="13"/>
      <c r="G21" s="13" t="s">
        <v>32</v>
      </c>
      <c r="H21" s="9" t="s">
        <v>134</v>
      </c>
      <c r="I21" s="36">
        <v>1000</v>
      </c>
      <c r="J21" s="11">
        <v>520</v>
      </c>
      <c r="K21" s="96"/>
      <c r="L21" s="10">
        <f t="shared" si="1"/>
        <v>0</v>
      </c>
      <c r="M21" s="96">
        <v>50</v>
      </c>
      <c r="N21" s="10">
        <f t="shared" si="2"/>
        <v>2.5999999999999999E-2</v>
      </c>
      <c r="O21" s="96">
        <v>60</v>
      </c>
      <c r="P21" s="10">
        <f t="shared" si="3"/>
        <v>3.1199999999999999E-2</v>
      </c>
      <c r="Q21" s="26">
        <f t="shared" si="4"/>
        <v>110</v>
      </c>
      <c r="R21" s="42">
        <f t="shared" si="5"/>
        <v>5.7200000000000001E-2</v>
      </c>
      <c r="S21" s="20">
        <v>50</v>
      </c>
      <c r="T21" s="10">
        <f t="shared" si="6"/>
        <v>2.5999999999999999E-2</v>
      </c>
      <c r="U21" s="20">
        <v>40</v>
      </c>
      <c r="V21" s="10">
        <f t="shared" si="7"/>
        <v>2.0799999999999999E-2</v>
      </c>
      <c r="W21" s="20"/>
      <c r="X21" s="10">
        <f t="shared" si="8"/>
        <v>0</v>
      </c>
      <c r="Y21" s="26">
        <f t="shared" si="9"/>
        <v>90</v>
      </c>
      <c r="Z21" s="42">
        <f t="shared" si="10"/>
        <v>4.6799999999999994E-2</v>
      </c>
      <c r="AA21" s="20">
        <v>60</v>
      </c>
      <c r="AB21" s="10">
        <f t="shared" si="14"/>
        <v>3.1199999999999999E-2</v>
      </c>
      <c r="AC21" s="20">
        <v>50</v>
      </c>
      <c r="AD21" s="10">
        <f t="shared" si="15"/>
        <v>2.5999999999999999E-2</v>
      </c>
      <c r="AE21" s="20"/>
      <c r="AF21" s="10">
        <f t="shared" si="16"/>
        <v>0</v>
      </c>
      <c r="AG21" s="26">
        <f t="shared" si="20"/>
        <v>110</v>
      </c>
      <c r="AH21" s="42">
        <f t="shared" si="21"/>
        <v>5.7200000000000001E-2</v>
      </c>
      <c r="AI21" s="20">
        <v>80</v>
      </c>
      <c r="AJ21" s="10">
        <f t="shared" si="17"/>
        <v>4.1599999999999998E-2</v>
      </c>
      <c r="AK21" s="20">
        <v>100</v>
      </c>
      <c r="AL21" s="10">
        <f t="shared" si="18"/>
        <v>5.1999999999999998E-2</v>
      </c>
      <c r="AM21" s="20"/>
      <c r="AN21" s="10">
        <f t="shared" si="19"/>
        <v>0</v>
      </c>
      <c r="AO21" s="26">
        <f t="shared" si="22"/>
        <v>180</v>
      </c>
      <c r="AP21" s="42">
        <f t="shared" si="23"/>
        <v>9.3599999999999989E-2</v>
      </c>
      <c r="AQ21" s="26">
        <f t="shared" si="24"/>
        <v>490</v>
      </c>
      <c r="AR21" s="42">
        <f t="shared" si="25"/>
        <v>0.25480000000000003</v>
      </c>
    </row>
    <row r="22" spans="1:44" s="15" customFormat="1" ht="19.5" customHeight="1">
      <c r="A22" s="31" t="s">
        <v>267</v>
      </c>
      <c r="B22" s="13"/>
      <c r="C22" s="13"/>
      <c r="D22" s="13"/>
      <c r="E22" s="13"/>
      <c r="F22" s="13"/>
      <c r="G22" s="13" t="s">
        <v>33</v>
      </c>
      <c r="H22" s="9" t="s">
        <v>143</v>
      </c>
      <c r="I22" s="36">
        <v>5000</v>
      </c>
      <c r="J22" s="11">
        <v>2475</v>
      </c>
      <c r="K22" s="96"/>
      <c r="L22" s="10">
        <f t="shared" si="1"/>
        <v>0</v>
      </c>
      <c r="M22" s="96"/>
      <c r="N22" s="10">
        <f t="shared" si="2"/>
        <v>0</v>
      </c>
      <c r="O22" s="96">
        <v>50</v>
      </c>
      <c r="P22" s="10">
        <f t="shared" si="3"/>
        <v>0.12375</v>
      </c>
      <c r="Q22" s="26">
        <f t="shared" si="4"/>
        <v>50</v>
      </c>
      <c r="R22" s="42">
        <f t="shared" si="5"/>
        <v>0.12375</v>
      </c>
      <c r="S22" s="20"/>
      <c r="T22" s="10">
        <f t="shared" si="6"/>
        <v>0</v>
      </c>
      <c r="U22" s="20"/>
      <c r="V22" s="10">
        <f t="shared" si="7"/>
        <v>0</v>
      </c>
      <c r="W22" s="20"/>
      <c r="X22" s="10">
        <f t="shared" si="8"/>
        <v>0</v>
      </c>
      <c r="Y22" s="26">
        <f t="shared" si="9"/>
        <v>0</v>
      </c>
      <c r="Z22" s="42">
        <f t="shared" si="10"/>
        <v>0</v>
      </c>
      <c r="AA22" s="20"/>
      <c r="AB22" s="10">
        <f t="shared" si="14"/>
        <v>0</v>
      </c>
      <c r="AC22" s="20"/>
      <c r="AD22" s="10">
        <f t="shared" si="15"/>
        <v>0</v>
      </c>
      <c r="AE22" s="20"/>
      <c r="AF22" s="10">
        <f t="shared" si="16"/>
        <v>0</v>
      </c>
      <c r="AG22" s="26">
        <f t="shared" si="20"/>
        <v>0</v>
      </c>
      <c r="AH22" s="42">
        <f t="shared" si="21"/>
        <v>0</v>
      </c>
      <c r="AI22" s="20"/>
      <c r="AJ22" s="10">
        <f t="shared" si="17"/>
        <v>0</v>
      </c>
      <c r="AK22" s="20"/>
      <c r="AL22" s="10">
        <f t="shared" si="18"/>
        <v>0</v>
      </c>
      <c r="AM22" s="20"/>
      <c r="AN22" s="10">
        <f t="shared" si="19"/>
        <v>0</v>
      </c>
      <c r="AO22" s="26">
        <f t="shared" si="22"/>
        <v>0</v>
      </c>
      <c r="AP22" s="42">
        <f t="shared" si="23"/>
        <v>0</v>
      </c>
      <c r="AQ22" s="26">
        <f t="shared" si="24"/>
        <v>50</v>
      </c>
      <c r="AR22" s="42">
        <f t="shared" si="25"/>
        <v>0.12375</v>
      </c>
    </row>
    <row r="23" spans="1:44" s="15" customFormat="1" ht="19.5" customHeight="1">
      <c r="A23" s="31" t="s">
        <v>267</v>
      </c>
      <c r="B23" s="31"/>
      <c r="C23" s="31"/>
      <c r="D23" s="31"/>
      <c r="E23" s="31"/>
      <c r="F23" s="31"/>
      <c r="G23" s="13" t="s">
        <v>34</v>
      </c>
      <c r="H23" s="9" t="s">
        <v>143</v>
      </c>
      <c r="I23" s="36">
        <v>20000</v>
      </c>
      <c r="J23" s="11">
        <v>7600</v>
      </c>
      <c r="K23" s="96"/>
      <c r="L23" s="10">
        <f t="shared" si="1"/>
        <v>0</v>
      </c>
      <c r="M23" s="96"/>
      <c r="N23" s="10">
        <f t="shared" si="2"/>
        <v>0</v>
      </c>
      <c r="O23" s="96"/>
      <c r="P23" s="10">
        <f t="shared" si="3"/>
        <v>0</v>
      </c>
      <c r="Q23" s="26">
        <f t="shared" si="4"/>
        <v>0</v>
      </c>
      <c r="R23" s="42">
        <f t="shared" si="5"/>
        <v>0</v>
      </c>
      <c r="S23" s="20"/>
      <c r="T23" s="10">
        <f t="shared" si="6"/>
        <v>0</v>
      </c>
      <c r="U23" s="20"/>
      <c r="V23" s="10">
        <f t="shared" si="7"/>
        <v>0</v>
      </c>
      <c r="W23" s="20"/>
      <c r="X23" s="10">
        <f t="shared" si="8"/>
        <v>0</v>
      </c>
      <c r="Y23" s="26">
        <f t="shared" si="9"/>
        <v>0</v>
      </c>
      <c r="Z23" s="42">
        <f t="shared" si="10"/>
        <v>0</v>
      </c>
      <c r="AA23" s="20"/>
      <c r="AB23" s="10">
        <f t="shared" si="14"/>
        <v>0</v>
      </c>
      <c r="AC23" s="20"/>
      <c r="AD23" s="10">
        <f t="shared" si="15"/>
        <v>0</v>
      </c>
      <c r="AE23" s="20"/>
      <c r="AF23" s="10">
        <f t="shared" si="16"/>
        <v>0</v>
      </c>
      <c r="AG23" s="26">
        <f t="shared" si="20"/>
        <v>0</v>
      </c>
      <c r="AH23" s="42">
        <f t="shared" si="21"/>
        <v>0</v>
      </c>
      <c r="AI23" s="20"/>
      <c r="AJ23" s="10">
        <f t="shared" si="17"/>
        <v>0</v>
      </c>
      <c r="AK23" s="20"/>
      <c r="AL23" s="10">
        <f t="shared" si="18"/>
        <v>0</v>
      </c>
      <c r="AM23" s="20"/>
      <c r="AN23" s="10">
        <f t="shared" si="19"/>
        <v>0</v>
      </c>
      <c r="AO23" s="26">
        <f t="shared" si="22"/>
        <v>0</v>
      </c>
      <c r="AP23" s="42">
        <f t="shared" si="23"/>
        <v>0</v>
      </c>
      <c r="AQ23" s="26">
        <f t="shared" si="24"/>
        <v>0</v>
      </c>
      <c r="AR23" s="42">
        <f t="shared" si="25"/>
        <v>0</v>
      </c>
    </row>
    <row r="24" spans="1:44" s="15" customFormat="1" ht="19.5" customHeight="1">
      <c r="A24" s="31" t="s">
        <v>267</v>
      </c>
      <c r="B24" s="13"/>
      <c r="C24" s="13"/>
      <c r="D24" s="13"/>
      <c r="E24" s="13"/>
      <c r="F24" s="13"/>
      <c r="G24" s="13" t="s">
        <v>35</v>
      </c>
      <c r="H24" s="18" t="s">
        <v>100</v>
      </c>
      <c r="I24" s="36">
        <v>100</v>
      </c>
      <c r="J24" s="11">
        <v>175</v>
      </c>
      <c r="K24" s="96"/>
      <c r="L24" s="10">
        <f t="shared" si="1"/>
        <v>0</v>
      </c>
      <c r="M24" s="96"/>
      <c r="N24" s="10">
        <f t="shared" si="2"/>
        <v>0</v>
      </c>
      <c r="O24" s="96">
        <v>500</v>
      </c>
      <c r="P24" s="10">
        <f t="shared" si="3"/>
        <v>8.7499999999999994E-2</v>
      </c>
      <c r="Q24" s="26">
        <f t="shared" si="4"/>
        <v>500</v>
      </c>
      <c r="R24" s="42">
        <f t="shared" si="5"/>
        <v>8.7499999999999994E-2</v>
      </c>
      <c r="S24" s="20"/>
      <c r="T24" s="10">
        <f t="shared" si="6"/>
        <v>0</v>
      </c>
      <c r="U24" s="20"/>
      <c r="V24" s="10">
        <f t="shared" si="7"/>
        <v>0</v>
      </c>
      <c r="W24" s="20"/>
      <c r="X24" s="10">
        <f t="shared" si="8"/>
        <v>0</v>
      </c>
      <c r="Y24" s="26">
        <f t="shared" si="9"/>
        <v>0</v>
      </c>
      <c r="Z24" s="42">
        <f t="shared" si="10"/>
        <v>0</v>
      </c>
      <c r="AA24" s="20"/>
      <c r="AB24" s="10">
        <f t="shared" si="14"/>
        <v>0</v>
      </c>
      <c r="AC24" s="20"/>
      <c r="AD24" s="10">
        <f t="shared" si="15"/>
        <v>0</v>
      </c>
      <c r="AE24" s="20"/>
      <c r="AF24" s="10">
        <f t="shared" si="16"/>
        <v>0</v>
      </c>
      <c r="AG24" s="26">
        <f t="shared" si="20"/>
        <v>0</v>
      </c>
      <c r="AH24" s="42">
        <f t="shared" si="21"/>
        <v>0</v>
      </c>
      <c r="AI24" s="20"/>
      <c r="AJ24" s="10">
        <f t="shared" si="17"/>
        <v>0</v>
      </c>
      <c r="AK24" s="20"/>
      <c r="AL24" s="10">
        <f t="shared" si="18"/>
        <v>0</v>
      </c>
      <c r="AM24" s="20"/>
      <c r="AN24" s="10">
        <f t="shared" si="19"/>
        <v>0</v>
      </c>
      <c r="AO24" s="26">
        <f t="shared" si="22"/>
        <v>0</v>
      </c>
      <c r="AP24" s="42">
        <f t="shared" si="23"/>
        <v>0</v>
      </c>
      <c r="AQ24" s="26">
        <f t="shared" si="24"/>
        <v>500</v>
      </c>
      <c r="AR24" s="42">
        <f t="shared" si="25"/>
        <v>8.7499999999999994E-2</v>
      </c>
    </row>
    <row r="25" spans="1:44" s="15" customFormat="1" ht="19.5" customHeight="1">
      <c r="A25" s="31" t="s">
        <v>267</v>
      </c>
      <c r="B25" s="13"/>
      <c r="C25" s="13"/>
      <c r="D25" s="13"/>
      <c r="E25" s="13"/>
      <c r="F25" s="13"/>
      <c r="G25" s="13" t="s">
        <v>216</v>
      </c>
      <c r="H25" s="18" t="s">
        <v>215</v>
      </c>
      <c r="I25" s="36">
        <v>100</v>
      </c>
      <c r="J25" s="11">
        <v>48</v>
      </c>
      <c r="K25" s="96"/>
      <c r="L25" s="10">
        <f t="shared" si="1"/>
        <v>0</v>
      </c>
      <c r="M25" s="96">
        <v>500</v>
      </c>
      <c r="N25" s="10">
        <f t="shared" si="2"/>
        <v>2.4E-2</v>
      </c>
      <c r="O25" s="96"/>
      <c r="P25" s="10">
        <f t="shared" si="3"/>
        <v>0</v>
      </c>
      <c r="Q25" s="26">
        <f t="shared" si="4"/>
        <v>500</v>
      </c>
      <c r="R25" s="42">
        <f t="shared" si="5"/>
        <v>2.4E-2</v>
      </c>
      <c r="S25" s="20"/>
      <c r="T25" s="10">
        <f t="shared" si="6"/>
        <v>0</v>
      </c>
      <c r="U25" s="20"/>
      <c r="V25" s="10">
        <f t="shared" si="7"/>
        <v>0</v>
      </c>
      <c r="W25" s="20">
        <v>1000</v>
      </c>
      <c r="X25" s="10">
        <f t="shared" si="8"/>
        <v>4.8000000000000001E-2</v>
      </c>
      <c r="Y25" s="26">
        <f t="shared" si="9"/>
        <v>1000</v>
      </c>
      <c r="Z25" s="42">
        <f t="shared" si="10"/>
        <v>4.8000000000000001E-2</v>
      </c>
      <c r="AA25" s="20">
        <v>3000</v>
      </c>
      <c r="AB25" s="10">
        <f t="shared" si="14"/>
        <v>0.14399999999999999</v>
      </c>
      <c r="AC25" s="20"/>
      <c r="AD25" s="10">
        <f t="shared" si="15"/>
        <v>0</v>
      </c>
      <c r="AE25" s="20"/>
      <c r="AF25" s="10">
        <f t="shared" si="16"/>
        <v>0</v>
      </c>
      <c r="AG25" s="26">
        <f t="shared" si="20"/>
        <v>3000</v>
      </c>
      <c r="AH25" s="42">
        <f t="shared" si="21"/>
        <v>0.14399999999999999</v>
      </c>
      <c r="AI25" s="20"/>
      <c r="AJ25" s="10">
        <f t="shared" si="17"/>
        <v>0</v>
      </c>
      <c r="AK25" s="20"/>
      <c r="AL25" s="10">
        <f t="shared" si="18"/>
        <v>0</v>
      </c>
      <c r="AM25" s="20"/>
      <c r="AN25" s="10">
        <f t="shared" si="19"/>
        <v>0</v>
      </c>
      <c r="AO25" s="26">
        <f t="shared" si="22"/>
        <v>0</v>
      </c>
      <c r="AP25" s="42">
        <f t="shared" si="23"/>
        <v>0</v>
      </c>
      <c r="AQ25" s="26">
        <f t="shared" si="24"/>
        <v>4500</v>
      </c>
      <c r="AR25" s="42">
        <f t="shared" si="25"/>
        <v>0.216</v>
      </c>
    </row>
    <row r="26" spans="1:44" s="15" customFormat="1" ht="19.5" customHeight="1">
      <c r="A26" s="31" t="s">
        <v>267</v>
      </c>
      <c r="B26" s="31"/>
      <c r="C26" s="31"/>
      <c r="D26" s="31"/>
      <c r="E26" s="31"/>
      <c r="F26" s="31"/>
      <c r="G26" s="13" t="s">
        <v>218</v>
      </c>
      <c r="H26" s="18" t="s">
        <v>217</v>
      </c>
      <c r="I26" s="36">
        <v>100</v>
      </c>
      <c r="J26" s="11">
        <v>125</v>
      </c>
      <c r="K26" s="96"/>
      <c r="L26" s="10">
        <f t="shared" si="1"/>
        <v>0</v>
      </c>
      <c r="M26" s="96"/>
      <c r="N26" s="10">
        <f t="shared" si="2"/>
        <v>0</v>
      </c>
      <c r="O26" s="96">
        <v>2000</v>
      </c>
      <c r="P26" s="10">
        <f t="shared" si="3"/>
        <v>0.25</v>
      </c>
      <c r="Q26" s="26">
        <f t="shared" si="4"/>
        <v>2000</v>
      </c>
      <c r="R26" s="42">
        <f t="shared" si="5"/>
        <v>0.25</v>
      </c>
      <c r="S26" s="20"/>
      <c r="T26" s="10">
        <f t="shared" si="6"/>
        <v>0</v>
      </c>
      <c r="U26" s="20">
        <v>100</v>
      </c>
      <c r="V26" s="10">
        <f t="shared" si="7"/>
        <v>1.2500000000000001E-2</v>
      </c>
      <c r="W26" s="20"/>
      <c r="X26" s="10">
        <f t="shared" si="8"/>
        <v>0</v>
      </c>
      <c r="Y26" s="26">
        <f t="shared" si="9"/>
        <v>100</v>
      </c>
      <c r="Z26" s="42">
        <f t="shared" si="10"/>
        <v>1.2500000000000001E-2</v>
      </c>
      <c r="AA26" s="20"/>
      <c r="AB26" s="10">
        <f t="shared" si="14"/>
        <v>0</v>
      </c>
      <c r="AC26" s="20"/>
      <c r="AD26" s="10">
        <f t="shared" si="15"/>
        <v>0</v>
      </c>
      <c r="AE26" s="20"/>
      <c r="AF26" s="10">
        <f t="shared" si="16"/>
        <v>0</v>
      </c>
      <c r="AG26" s="26">
        <f t="shared" si="20"/>
        <v>0</v>
      </c>
      <c r="AH26" s="42">
        <f t="shared" si="21"/>
        <v>0</v>
      </c>
      <c r="AI26" s="20"/>
      <c r="AJ26" s="10">
        <f t="shared" si="17"/>
        <v>0</v>
      </c>
      <c r="AK26" s="20"/>
      <c r="AL26" s="10">
        <f t="shared" si="18"/>
        <v>0</v>
      </c>
      <c r="AM26" s="20"/>
      <c r="AN26" s="10">
        <f t="shared" si="19"/>
        <v>0</v>
      </c>
      <c r="AO26" s="26">
        <f t="shared" si="22"/>
        <v>0</v>
      </c>
      <c r="AP26" s="42">
        <f t="shared" si="23"/>
        <v>0</v>
      </c>
      <c r="AQ26" s="26">
        <f t="shared" si="24"/>
        <v>2100</v>
      </c>
      <c r="AR26" s="42">
        <f t="shared" si="25"/>
        <v>0.26250000000000001</v>
      </c>
    </row>
    <row r="27" spans="1:44" s="15" customFormat="1" ht="19.5" customHeight="1">
      <c r="A27" s="31" t="s">
        <v>267</v>
      </c>
      <c r="B27" s="13"/>
      <c r="C27" s="13"/>
      <c r="D27" s="13"/>
      <c r="E27" s="13"/>
      <c r="F27" s="13"/>
      <c r="G27" s="13" t="s">
        <v>45</v>
      </c>
      <c r="H27" s="9" t="s">
        <v>102</v>
      </c>
      <c r="I27" s="36">
        <v>25</v>
      </c>
      <c r="J27" s="11">
        <v>37</v>
      </c>
      <c r="K27" s="96">
        <v>200</v>
      </c>
      <c r="L27" s="10">
        <f t="shared" si="1"/>
        <v>7.4000000000000003E-3</v>
      </c>
      <c r="M27" s="96"/>
      <c r="N27" s="10">
        <f t="shared" si="2"/>
        <v>0</v>
      </c>
      <c r="O27" s="96"/>
      <c r="P27" s="10">
        <f t="shared" si="3"/>
        <v>0</v>
      </c>
      <c r="Q27" s="26">
        <f t="shared" si="4"/>
        <v>200</v>
      </c>
      <c r="R27" s="42">
        <f t="shared" si="5"/>
        <v>7.4000000000000003E-3</v>
      </c>
      <c r="S27" s="19"/>
      <c r="T27" s="10">
        <f t="shared" si="6"/>
        <v>0</v>
      </c>
      <c r="U27" s="20"/>
      <c r="V27" s="10">
        <f t="shared" si="7"/>
        <v>0</v>
      </c>
      <c r="W27" s="19"/>
      <c r="X27" s="10">
        <f t="shared" si="8"/>
        <v>0</v>
      </c>
      <c r="Y27" s="26">
        <f t="shared" si="9"/>
        <v>0</v>
      </c>
      <c r="Z27" s="42">
        <f t="shared" si="10"/>
        <v>0</v>
      </c>
      <c r="AA27" s="19"/>
      <c r="AB27" s="10">
        <f t="shared" si="14"/>
        <v>0</v>
      </c>
      <c r="AC27" s="20"/>
      <c r="AD27" s="10">
        <f t="shared" si="15"/>
        <v>0</v>
      </c>
      <c r="AE27" s="20">
        <v>200</v>
      </c>
      <c r="AF27" s="10">
        <f t="shared" si="16"/>
        <v>7.4000000000000003E-3</v>
      </c>
      <c r="AG27" s="26">
        <f t="shared" si="20"/>
        <v>200</v>
      </c>
      <c r="AH27" s="42">
        <f t="shared" si="21"/>
        <v>7.4000000000000003E-3</v>
      </c>
      <c r="AI27" s="19">
        <v>20</v>
      </c>
      <c r="AJ27" s="10">
        <f t="shared" si="17"/>
        <v>7.3999999999999999E-4</v>
      </c>
      <c r="AK27" s="20"/>
      <c r="AL27" s="10">
        <f t="shared" si="18"/>
        <v>0</v>
      </c>
      <c r="AM27" s="20"/>
      <c r="AN27" s="10">
        <f t="shared" si="19"/>
        <v>0</v>
      </c>
      <c r="AO27" s="26">
        <f t="shared" si="22"/>
        <v>20</v>
      </c>
      <c r="AP27" s="42">
        <f t="shared" si="23"/>
        <v>7.3999999999999999E-4</v>
      </c>
      <c r="AQ27" s="26">
        <f t="shared" si="24"/>
        <v>420</v>
      </c>
      <c r="AR27" s="42">
        <f t="shared" si="25"/>
        <v>1.554E-2</v>
      </c>
    </row>
    <row r="28" spans="1:44" s="15" customFormat="1" ht="19.5" customHeight="1">
      <c r="A28" s="31" t="s">
        <v>267</v>
      </c>
      <c r="B28" s="13"/>
      <c r="C28" s="13"/>
      <c r="D28" s="13"/>
      <c r="E28" s="13"/>
      <c r="F28" s="13"/>
      <c r="G28" s="13" t="s">
        <v>46</v>
      </c>
      <c r="H28" s="9" t="s">
        <v>102</v>
      </c>
      <c r="I28" s="36">
        <v>50</v>
      </c>
      <c r="J28" s="11">
        <v>68</v>
      </c>
      <c r="K28" s="96">
        <v>100</v>
      </c>
      <c r="L28" s="10">
        <f t="shared" si="1"/>
        <v>6.7999999999999996E-3</v>
      </c>
      <c r="M28" s="96">
        <v>100</v>
      </c>
      <c r="N28" s="10">
        <f t="shared" si="2"/>
        <v>6.7999999999999996E-3</v>
      </c>
      <c r="O28" s="96">
        <v>200</v>
      </c>
      <c r="P28" s="10">
        <f t="shared" si="3"/>
        <v>1.3599999999999999E-2</v>
      </c>
      <c r="Q28" s="26">
        <f t="shared" si="4"/>
        <v>400</v>
      </c>
      <c r="R28" s="42">
        <f t="shared" si="5"/>
        <v>2.7199999999999998E-2</v>
      </c>
      <c r="S28" s="19"/>
      <c r="T28" s="10">
        <f t="shared" si="6"/>
        <v>0</v>
      </c>
      <c r="U28" s="20">
        <v>20</v>
      </c>
      <c r="V28" s="10">
        <f t="shared" si="7"/>
        <v>1.3600000000000001E-3</v>
      </c>
      <c r="W28" s="19">
        <v>200</v>
      </c>
      <c r="X28" s="10">
        <f t="shared" si="8"/>
        <v>1.3599999999999999E-2</v>
      </c>
      <c r="Y28" s="26">
        <f t="shared" si="9"/>
        <v>220</v>
      </c>
      <c r="Z28" s="42">
        <f t="shared" si="10"/>
        <v>1.4959999999999999E-2</v>
      </c>
      <c r="AA28" s="19"/>
      <c r="AB28" s="10">
        <f t="shared" si="14"/>
        <v>0</v>
      </c>
      <c r="AC28" s="20">
        <v>100</v>
      </c>
      <c r="AD28" s="10">
        <f t="shared" si="15"/>
        <v>6.7999999999999996E-3</v>
      </c>
      <c r="AE28" s="20">
        <v>300</v>
      </c>
      <c r="AF28" s="10">
        <f t="shared" si="16"/>
        <v>2.0400000000000001E-2</v>
      </c>
      <c r="AG28" s="26">
        <f t="shared" si="20"/>
        <v>400</v>
      </c>
      <c r="AH28" s="42">
        <f t="shared" si="21"/>
        <v>2.7200000000000002E-2</v>
      </c>
      <c r="AI28" s="19">
        <v>60</v>
      </c>
      <c r="AJ28" s="10">
        <f t="shared" si="17"/>
        <v>4.0800000000000003E-3</v>
      </c>
      <c r="AK28" s="20">
        <v>100</v>
      </c>
      <c r="AL28" s="10">
        <f t="shared" si="18"/>
        <v>6.7999999999999996E-3</v>
      </c>
      <c r="AM28" s="20">
        <v>200</v>
      </c>
      <c r="AN28" s="10">
        <f t="shared" si="19"/>
        <v>1.3599999999999999E-2</v>
      </c>
      <c r="AO28" s="26">
        <f t="shared" si="22"/>
        <v>360</v>
      </c>
      <c r="AP28" s="42">
        <f t="shared" si="23"/>
        <v>2.4480000000000002E-2</v>
      </c>
      <c r="AQ28" s="26">
        <f t="shared" si="24"/>
        <v>1380</v>
      </c>
      <c r="AR28" s="42">
        <f t="shared" si="25"/>
        <v>9.3840000000000007E-2</v>
      </c>
    </row>
    <row r="29" spans="1:44" s="15" customFormat="1" ht="19.5" customHeight="1">
      <c r="A29" s="31" t="s">
        <v>267</v>
      </c>
      <c r="B29" s="31"/>
      <c r="C29" s="31"/>
      <c r="D29" s="31"/>
      <c r="E29" s="31"/>
      <c r="F29" s="31"/>
      <c r="G29" s="13" t="s">
        <v>47</v>
      </c>
      <c r="H29" s="9" t="s">
        <v>102</v>
      </c>
      <c r="I29" s="36">
        <v>100</v>
      </c>
      <c r="J29" s="11">
        <v>122</v>
      </c>
      <c r="K29" s="96">
        <v>100</v>
      </c>
      <c r="L29" s="10">
        <f t="shared" si="1"/>
        <v>1.2200000000000001E-2</v>
      </c>
      <c r="M29" s="96">
        <v>200</v>
      </c>
      <c r="N29" s="10">
        <f t="shared" si="2"/>
        <v>2.4400000000000002E-2</v>
      </c>
      <c r="O29" s="96">
        <v>100</v>
      </c>
      <c r="P29" s="10">
        <f t="shared" si="3"/>
        <v>1.2200000000000001E-2</v>
      </c>
      <c r="Q29" s="26">
        <f t="shared" si="4"/>
        <v>400</v>
      </c>
      <c r="R29" s="42">
        <f t="shared" si="5"/>
        <v>4.8800000000000003E-2</v>
      </c>
      <c r="S29" s="19"/>
      <c r="T29" s="10">
        <f t="shared" si="6"/>
        <v>0</v>
      </c>
      <c r="U29" s="20">
        <v>20</v>
      </c>
      <c r="V29" s="10">
        <f t="shared" si="7"/>
        <v>2.4399999999999999E-3</v>
      </c>
      <c r="W29" s="19"/>
      <c r="X29" s="10">
        <f t="shared" si="8"/>
        <v>0</v>
      </c>
      <c r="Y29" s="26">
        <f t="shared" si="9"/>
        <v>20</v>
      </c>
      <c r="Z29" s="42">
        <f t="shared" si="10"/>
        <v>2.4399999999999999E-3</v>
      </c>
      <c r="AA29" s="19">
        <v>60</v>
      </c>
      <c r="AB29" s="10">
        <f t="shared" si="14"/>
        <v>7.3200000000000001E-3</v>
      </c>
      <c r="AC29" s="20"/>
      <c r="AD29" s="10">
        <f t="shared" si="15"/>
        <v>0</v>
      </c>
      <c r="AE29" s="20">
        <v>500</v>
      </c>
      <c r="AF29" s="10">
        <f t="shared" si="16"/>
        <v>6.0999999999999999E-2</v>
      </c>
      <c r="AG29" s="26">
        <f t="shared" si="20"/>
        <v>560</v>
      </c>
      <c r="AH29" s="42">
        <f t="shared" si="21"/>
        <v>6.8319999999999992E-2</v>
      </c>
      <c r="AI29" s="19">
        <v>80</v>
      </c>
      <c r="AJ29" s="10">
        <f t="shared" si="17"/>
        <v>9.7599999999999996E-3</v>
      </c>
      <c r="AK29" s="20"/>
      <c r="AL29" s="10">
        <f t="shared" si="18"/>
        <v>0</v>
      </c>
      <c r="AM29" s="20">
        <v>100</v>
      </c>
      <c r="AN29" s="10">
        <f t="shared" si="19"/>
        <v>1.2200000000000001E-2</v>
      </c>
      <c r="AO29" s="26">
        <f t="shared" si="22"/>
        <v>180</v>
      </c>
      <c r="AP29" s="42">
        <f t="shared" si="23"/>
        <v>2.196E-2</v>
      </c>
      <c r="AQ29" s="26">
        <f t="shared" si="24"/>
        <v>1160</v>
      </c>
      <c r="AR29" s="42">
        <f t="shared" si="25"/>
        <v>0.14152000000000001</v>
      </c>
    </row>
    <row r="30" spans="1:44" s="15" customFormat="1" ht="19.5" customHeight="1">
      <c r="A30" s="31" t="s">
        <v>267</v>
      </c>
      <c r="B30" s="13"/>
      <c r="C30" s="13"/>
      <c r="D30" s="13"/>
      <c r="E30" s="13"/>
      <c r="F30" s="13"/>
      <c r="G30" s="13" t="s">
        <v>48</v>
      </c>
      <c r="H30" s="9" t="s">
        <v>102</v>
      </c>
      <c r="I30" s="36">
        <v>500</v>
      </c>
      <c r="J30" s="11">
        <v>517</v>
      </c>
      <c r="K30" s="96">
        <v>20</v>
      </c>
      <c r="L30" s="10">
        <f t="shared" si="1"/>
        <v>1.034E-2</v>
      </c>
      <c r="M30" s="96">
        <v>70</v>
      </c>
      <c r="N30" s="10">
        <f t="shared" si="2"/>
        <v>3.619E-2</v>
      </c>
      <c r="O30" s="96">
        <v>30</v>
      </c>
      <c r="P30" s="10">
        <f t="shared" si="3"/>
        <v>1.5509999999999999E-2</v>
      </c>
      <c r="Q30" s="26">
        <f t="shared" si="4"/>
        <v>120</v>
      </c>
      <c r="R30" s="42">
        <f t="shared" si="5"/>
        <v>6.2039999999999998E-2</v>
      </c>
      <c r="S30" s="19"/>
      <c r="T30" s="10">
        <f t="shared" si="6"/>
        <v>0</v>
      </c>
      <c r="U30" s="20"/>
      <c r="V30" s="10">
        <f t="shared" si="7"/>
        <v>0</v>
      </c>
      <c r="W30" s="19"/>
      <c r="X30" s="10">
        <f t="shared" si="8"/>
        <v>0</v>
      </c>
      <c r="Y30" s="26">
        <f t="shared" si="9"/>
        <v>0</v>
      </c>
      <c r="Z30" s="42">
        <f t="shared" si="10"/>
        <v>0</v>
      </c>
      <c r="AA30" s="19">
        <v>10</v>
      </c>
      <c r="AB30" s="10">
        <f t="shared" si="14"/>
        <v>5.1700000000000001E-3</v>
      </c>
      <c r="AC30" s="20"/>
      <c r="AD30" s="10">
        <f t="shared" si="15"/>
        <v>0</v>
      </c>
      <c r="AE30" s="20">
        <v>50</v>
      </c>
      <c r="AF30" s="10">
        <f t="shared" si="16"/>
        <v>2.5850000000000001E-2</v>
      </c>
      <c r="AG30" s="26">
        <f t="shared" si="20"/>
        <v>60</v>
      </c>
      <c r="AH30" s="42">
        <f t="shared" si="21"/>
        <v>3.1020000000000002E-2</v>
      </c>
      <c r="AI30" s="19"/>
      <c r="AJ30" s="10">
        <f t="shared" si="17"/>
        <v>0</v>
      </c>
      <c r="AK30" s="20"/>
      <c r="AL30" s="10">
        <f t="shared" si="18"/>
        <v>0</v>
      </c>
      <c r="AM30" s="20">
        <v>30</v>
      </c>
      <c r="AN30" s="10">
        <f t="shared" si="19"/>
        <v>1.5509999999999999E-2</v>
      </c>
      <c r="AO30" s="26">
        <f t="shared" si="22"/>
        <v>30</v>
      </c>
      <c r="AP30" s="42">
        <f t="shared" si="23"/>
        <v>1.5509999999999999E-2</v>
      </c>
      <c r="AQ30" s="26">
        <f t="shared" si="24"/>
        <v>210</v>
      </c>
      <c r="AR30" s="42">
        <f t="shared" si="25"/>
        <v>0.10857</v>
      </c>
    </row>
    <row r="31" spans="1:44" s="15" customFormat="1" ht="19.5" customHeight="1">
      <c r="A31" s="31" t="s">
        <v>267</v>
      </c>
      <c r="B31" s="13"/>
      <c r="C31" s="13"/>
      <c r="D31" s="13"/>
      <c r="E31" s="13"/>
      <c r="F31" s="13"/>
      <c r="G31" s="13" t="s">
        <v>135</v>
      </c>
      <c r="H31" s="9" t="s">
        <v>102</v>
      </c>
      <c r="I31" s="36">
        <v>25000</v>
      </c>
      <c r="J31" s="11">
        <v>13125</v>
      </c>
      <c r="K31" s="96"/>
      <c r="L31" s="10">
        <f t="shared" si="1"/>
        <v>0</v>
      </c>
      <c r="M31" s="96"/>
      <c r="N31" s="10">
        <f t="shared" si="2"/>
        <v>0</v>
      </c>
      <c r="O31" s="96"/>
      <c r="P31" s="10">
        <f t="shared" si="3"/>
        <v>0</v>
      </c>
      <c r="Q31" s="26">
        <f t="shared" si="4"/>
        <v>0</v>
      </c>
      <c r="R31" s="42">
        <f t="shared" si="5"/>
        <v>0</v>
      </c>
      <c r="S31" s="19"/>
      <c r="T31" s="10">
        <f t="shared" si="6"/>
        <v>0</v>
      </c>
      <c r="U31" s="20"/>
      <c r="V31" s="10">
        <f t="shared" si="7"/>
        <v>0</v>
      </c>
      <c r="W31" s="19"/>
      <c r="X31" s="10">
        <f t="shared" si="8"/>
        <v>0</v>
      </c>
      <c r="Y31" s="26">
        <f t="shared" si="9"/>
        <v>0</v>
      </c>
      <c r="Z31" s="42">
        <f t="shared" si="10"/>
        <v>0</v>
      </c>
      <c r="AA31" s="19"/>
      <c r="AB31" s="10">
        <f t="shared" si="14"/>
        <v>0</v>
      </c>
      <c r="AC31" s="20"/>
      <c r="AD31" s="10">
        <f t="shared" si="15"/>
        <v>0</v>
      </c>
      <c r="AE31" s="20"/>
      <c r="AF31" s="10">
        <f t="shared" si="16"/>
        <v>0</v>
      </c>
      <c r="AG31" s="26">
        <f t="shared" si="20"/>
        <v>0</v>
      </c>
      <c r="AH31" s="42">
        <f t="shared" si="21"/>
        <v>0</v>
      </c>
      <c r="AI31" s="19"/>
      <c r="AJ31" s="10">
        <f t="shared" si="17"/>
        <v>0</v>
      </c>
      <c r="AK31" s="20"/>
      <c r="AL31" s="10">
        <f t="shared" si="18"/>
        <v>0</v>
      </c>
      <c r="AM31" s="20"/>
      <c r="AN31" s="10">
        <f t="shared" si="19"/>
        <v>0</v>
      </c>
      <c r="AO31" s="26">
        <f t="shared" si="22"/>
        <v>0</v>
      </c>
      <c r="AP31" s="42">
        <f t="shared" si="23"/>
        <v>0</v>
      </c>
      <c r="AQ31" s="26">
        <f t="shared" si="24"/>
        <v>0</v>
      </c>
      <c r="AR31" s="42">
        <f t="shared" si="25"/>
        <v>0</v>
      </c>
    </row>
    <row r="32" spans="1:44" s="15" customFormat="1" ht="19.5" customHeight="1">
      <c r="A32" s="31" t="s">
        <v>267</v>
      </c>
      <c r="B32" s="31"/>
      <c r="C32" s="31"/>
      <c r="D32" s="31"/>
      <c r="E32" s="31"/>
      <c r="F32" s="31"/>
      <c r="G32" s="13" t="s">
        <v>52</v>
      </c>
      <c r="H32" s="9" t="s">
        <v>101</v>
      </c>
      <c r="I32" s="36">
        <v>100</v>
      </c>
      <c r="J32" s="11">
        <v>74</v>
      </c>
      <c r="K32" s="96">
        <v>100</v>
      </c>
      <c r="L32" s="10">
        <f t="shared" si="1"/>
        <v>7.4000000000000003E-3</v>
      </c>
      <c r="M32" s="96">
        <v>1200</v>
      </c>
      <c r="N32" s="10">
        <f t="shared" si="2"/>
        <v>8.8800000000000004E-2</v>
      </c>
      <c r="O32" s="96">
        <v>2500</v>
      </c>
      <c r="P32" s="10">
        <f t="shared" si="3"/>
        <v>0.185</v>
      </c>
      <c r="Q32" s="26">
        <f t="shared" si="4"/>
        <v>3800</v>
      </c>
      <c r="R32" s="42">
        <f t="shared" si="5"/>
        <v>0.28120000000000001</v>
      </c>
      <c r="S32" s="20">
        <v>400</v>
      </c>
      <c r="T32" s="10">
        <f t="shared" si="6"/>
        <v>2.9600000000000001E-2</v>
      </c>
      <c r="U32" s="20">
        <v>200</v>
      </c>
      <c r="V32" s="10">
        <f t="shared" si="7"/>
        <v>1.4800000000000001E-2</v>
      </c>
      <c r="W32" s="20"/>
      <c r="X32" s="10">
        <f t="shared" si="8"/>
        <v>0</v>
      </c>
      <c r="Y32" s="26">
        <f t="shared" si="9"/>
        <v>600</v>
      </c>
      <c r="Z32" s="42">
        <f t="shared" si="10"/>
        <v>4.4400000000000002E-2</v>
      </c>
      <c r="AA32" s="20"/>
      <c r="AB32" s="10">
        <f t="shared" si="14"/>
        <v>0</v>
      </c>
      <c r="AC32" s="20">
        <v>1700</v>
      </c>
      <c r="AD32" s="10">
        <f t="shared" si="15"/>
        <v>0.1258</v>
      </c>
      <c r="AE32" s="20">
        <v>2500</v>
      </c>
      <c r="AF32" s="10">
        <f t="shared" si="16"/>
        <v>0.185</v>
      </c>
      <c r="AG32" s="26">
        <f t="shared" si="20"/>
        <v>4200</v>
      </c>
      <c r="AH32" s="42">
        <f t="shared" si="21"/>
        <v>0.31079999999999997</v>
      </c>
      <c r="AI32" s="20">
        <v>500</v>
      </c>
      <c r="AJ32" s="10">
        <f t="shared" si="17"/>
        <v>3.6999999999999998E-2</v>
      </c>
      <c r="AK32" s="20"/>
      <c r="AL32" s="10">
        <f t="shared" si="18"/>
        <v>0</v>
      </c>
      <c r="AM32" s="20"/>
      <c r="AN32" s="10">
        <f t="shared" si="19"/>
        <v>0</v>
      </c>
      <c r="AO32" s="26">
        <f t="shared" si="22"/>
        <v>500</v>
      </c>
      <c r="AP32" s="42">
        <f t="shared" si="23"/>
        <v>3.6999999999999998E-2</v>
      </c>
      <c r="AQ32" s="26">
        <f t="shared" si="24"/>
        <v>9100</v>
      </c>
      <c r="AR32" s="42">
        <f t="shared" si="25"/>
        <v>0.6734</v>
      </c>
    </row>
    <row r="33" spans="1:44" s="15" customFormat="1" ht="19.5" customHeight="1">
      <c r="A33" s="31" t="s">
        <v>267</v>
      </c>
      <c r="B33" s="13"/>
      <c r="C33" s="13"/>
      <c r="D33" s="13"/>
      <c r="E33" s="13"/>
      <c r="F33" s="13"/>
      <c r="G33" s="13" t="s">
        <v>53</v>
      </c>
      <c r="H33" s="9" t="s">
        <v>101</v>
      </c>
      <c r="I33" s="36">
        <v>500</v>
      </c>
      <c r="J33" s="11">
        <v>360</v>
      </c>
      <c r="K33" s="96"/>
      <c r="L33" s="10">
        <f t="shared" si="1"/>
        <v>0</v>
      </c>
      <c r="M33" s="96">
        <v>120</v>
      </c>
      <c r="N33" s="10">
        <f t="shared" si="2"/>
        <v>4.3200000000000002E-2</v>
      </c>
      <c r="O33" s="96">
        <v>400</v>
      </c>
      <c r="P33" s="10">
        <f t="shared" si="3"/>
        <v>0.14399999999999999</v>
      </c>
      <c r="Q33" s="26">
        <f t="shared" si="4"/>
        <v>520</v>
      </c>
      <c r="R33" s="42">
        <f t="shared" si="5"/>
        <v>0.18719999999999998</v>
      </c>
      <c r="S33" s="20"/>
      <c r="T33" s="10">
        <f t="shared" si="6"/>
        <v>0</v>
      </c>
      <c r="U33" s="20"/>
      <c r="V33" s="10">
        <f t="shared" si="7"/>
        <v>0</v>
      </c>
      <c r="W33" s="20"/>
      <c r="X33" s="10">
        <f t="shared" si="8"/>
        <v>0</v>
      </c>
      <c r="Y33" s="26">
        <f t="shared" si="9"/>
        <v>0</v>
      </c>
      <c r="Z33" s="42">
        <f t="shared" si="10"/>
        <v>0</v>
      </c>
      <c r="AA33" s="20">
        <v>1200</v>
      </c>
      <c r="AB33" s="10">
        <f t="shared" si="14"/>
        <v>0.432</v>
      </c>
      <c r="AC33" s="20">
        <v>200</v>
      </c>
      <c r="AD33" s="10">
        <f t="shared" si="15"/>
        <v>7.1999999999999995E-2</v>
      </c>
      <c r="AE33" s="20">
        <v>260</v>
      </c>
      <c r="AF33" s="10">
        <f t="shared" si="16"/>
        <v>9.3600000000000003E-2</v>
      </c>
      <c r="AG33" s="26">
        <f t="shared" si="20"/>
        <v>1660</v>
      </c>
      <c r="AH33" s="42">
        <f t="shared" si="21"/>
        <v>0.59760000000000002</v>
      </c>
      <c r="AI33" s="20">
        <v>80</v>
      </c>
      <c r="AJ33" s="10">
        <f t="shared" si="17"/>
        <v>2.8799999999999999E-2</v>
      </c>
      <c r="AK33" s="20"/>
      <c r="AL33" s="10">
        <f t="shared" si="18"/>
        <v>0</v>
      </c>
      <c r="AM33" s="20"/>
      <c r="AN33" s="10">
        <f t="shared" si="19"/>
        <v>0</v>
      </c>
      <c r="AO33" s="26">
        <f t="shared" si="22"/>
        <v>80</v>
      </c>
      <c r="AP33" s="42">
        <f t="shared" si="23"/>
        <v>2.8799999999999999E-2</v>
      </c>
      <c r="AQ33" s="26">
        <f t="shared" si="24"/>
        <v>2260</v>
      </c>
      <c r="AR33" s="42">
        <f t="shared" si="25"/>
        <v>0.81359999999999999</v>
      </c>
    </row>
    <row r="34" spans="1:44" s="15" customFormat="1" ht="19.5" customHeight="1">
      <c r="A34" s="31" t="s">
        <v>267</v>
      </c>
      <c r="B34" s="13"/>
      <c r="C34" s="13"/>
      <c r="D34" s="13"/>
      <c r="E34" s="13"/>
      <c r="F34" s="13"/>
      <c r="G34" s="13" t="s">
        <v>49</v>
      </c>
      <c r="H34" s="9" t="s">
        <v>103</v>
      </c>
      <c r="I34" s="36">
        <v>100</v>
      </c>
      <c r="J34" s="11">
        <v>75</v>
      </c>
      <c r="K34" s="96">
        <v>100</v>
      </c>
      <c r="L34" s="10">
        <f t="shared" si="1"/>
        <v>7.4999999999999997E-3</v>
      </c>
      <c r="M34" s="96">
        <v>100</v>
      </c>
      <c r="N34" s="10">
        <f t="shared" si="2"/>
        <v>7.4999999999999997E-3</v>
      </c>
      <c r="O34" s="96">
        <v>60</v>
      </c>
      <c r="P34" s="10">
        <f t="shared" si="3"/>
        <v>4.4999999999999997E-3</v>
      </c>
      <c r="Q34" s="26">
        <f t="shared" si="4"/>
        <v>260</v>
      </c>
      <c r="R34" s="42">
        <f t="shared" si="5"/>
        <v>1.95E-2</v>
      </c>
      <c r="S34" s="20">
        <v>100</v>
      </c>
      <c r="T34" s="10">
        <f t="shared" si="6"/>
        <v>7.4999999999999997E-3</v>
      </c>
      <c r="U34" s="20">
        <v>100</v>
      </c>
      <c r="V34" s="10">
        <f t="shared" si="7"/>
        <v>7.4999999999999997E-3</v>
      </c>
      <c r="W34" s="20"/>
      <c r="X34" s="10">
        <f t="shared" si="8"/>
        <v>0</v>
      </c>
      <c r="Y34" s="26">
        <f t="shared" si="9"/>
        <v>200</v>
      </c>
      <c r="Z34" s="42">
        <f t="shared" si="10"/>
        <v>1.4999999999999999E-2</v>
      </c>
      <c r="AA34" s="20">
        <v>50</v>
      </c>
      <c r="AB34" s="10">
        <f t="shared" si="14"/>
        <v>3.7499999999999999E-3</v>
      </c>
      <c r="AC34" s="20"/>
      <c r="AD34" s="10">
        <f t="shared" si="15"/>
        <v>0</v>
      </c>
      <c r="AE34" s="20"/>
      <c r="AF34" s="10">
        <f t="shared" si="16"/>
        <v>0</v>
      </c>
      <c r="AG34" s="26">
        <f t="shared" si="20"/>
        <v>50</v>
      </c>
      <c r="AH34" s="42">
        <f t="shared" si="21"/>
        <v>3.7499999999999999E-3</v>
      </c>
      <c r="AI34" s="20">
        <v>50</v>
      </c>
      <c r="AJ34" s="10">
        <f t="shared" si="17"/>
        <v>3.7499999999999999E-3</v>
      </c>
      <c r="AK34" s="20">
        <v>200</v>
      </c>
      <c r="AL34" s="10">
        <f t="shared" si="18"/>
        <v>1.4999999999999999E-2</v>
      </c>
      <c r="AM34" s="20">
        <v>100</v>
      </c>
      <c r="AN34" s="10">
        <f t="shared" si="19"/>
        <v>7.4999999999999997E-3</v>
      </c>
      <c r="AO34" s="26">
        <f t="shared" si="22"/>
        <v>350</v>
      </c>
      <c r="AP34" s="42">
        <f t="shared" si="23"/>
        <v>2.6249999999999999E-2</v>
      </c>
      <c r="AQ34" s="26">
        <f t="shared" si="24"/>
        <v>860</v>
      </c>
      <c r="AR34" s="42">
        <f t="shared" si="25"/>
        <v>6.4500000000000002E-2</v>
      </c>
    </row>
    <row r="35" spans="1:44" s="15" customFormat="1" ht="19.5" customHeight="1">
      <c r="A35" s="31" t="s">
        <v>267</v>
      </c>
      <c r="B35" s="31"/>
      <c r="C35" s="31"/>
      <c r="D35" s="31"/>
      <c r="E35" s="31"/>
      <c r="F35" s="31"/>
      <c r="G35" s="13" t="s">
        <v>50</v>
      </c>
      <c r="H35" s="9" t="s">
        <v>103</v>
      </c>
      <c r="I35" s="36">
        <v>500</v>
      </c>
      <c r="J35" s="11">
        <v>320</v>
      </c>
      <c r="K35" s="96">
        <v>20</v>
      </c>
      <c r="L35" s="10">
        <f t="shared" si="1"/>
        <v>6.4000000000000003E-3</v>
      </c>
      <c r="M35" s="96"/>
      <c r="N35" s="10">
        <f t="shared" si="2"/>
        <v>0</v>
      </c>
      <c r="O35" s="96"/>
      <c r="P35" s="10">
        <f t="shared" si="3"/>
        <v>0</v>
      </c>
      <c r="Q35" s="26">
        <f t="shared" si="4"/>
        <v>20</v>
      </c>
      <c r="R35" s="42">
        <f t="shared" si="5"/>
        <v>6.4000000000000003E-3</v>
      </c>
      <c r="S35" s="20"/>
      <c r="T35" s="10">
        <f t="shared" si="6"/>
        <v>0</v>
      </c>
      <c r="U35" s="20"/>
      <c r="V35" s="10">
        <f t="shared" si="7"/>
        <v>0</v>
      </c>
      <c r="W35" s="20"/>
      <c r="X35" s="10">
        <f t="shared" si="8"/>
        <v>0</v>
      </c>
      <c r="Y35" s="26">
        <f t="shared" si="9"/>
        <v>0</v>
      </c>
      <c r="Z35" s="42">
        <f t="shared" si="10"/>
        <v>0</v>
      </c>
      <c r="AA35" s="20"/>
      <c r="AB35" s="10">
        <f t="shared" si="14"/>
        <v>0</v>
      </c>
      <c r="AC35" s="20"/>
      <c r="AD35" s="10">
        <f t="shared" si="15"/>
        <v>0</v>
      </c>
      <c r="AE35" s="20"/>
      <c r="AF35" s="10">
        <f t="shared" si="16"/>
        <v>0</v>
      </c>
      <c r="AG35" s="26">
        <f t="shared" si="20"/>
        <v>0</v>
      </c>
      <c r="AH35" s="42">
        <f t="shared" si="21"/>
        <v>0</v>
      </c>
      <c r="AI35" s="20">
        <v>60</v>
      </c>
      <c r="AJ35" s="10">
        <f t="shared" si="17"/>
        <v>1.9199999999999998E-2</v>
      </c>
      <c r="AK35" s="20"/>
      <c r="AL35" s="10">
        <f t="shared" si="18"/>
        <v>0</v>
      </c>
      <c r="AM35" s="20"/>
      <c r="AN35" s="10">
        <f t="shared" si="19"/>
        <v>0</v>
      </c>
      <c r="AO35" s="26">
        <f t="shared" si="22"/>
        <v>60</v>
      </c>
      <c r="AP35" s="42">
        <f t="shared" si="23"/>
        <v>1.9199999999999998E-2</v>
      </c>
      <c r="AQ35" s="26">
        <f t="shared" si="24"/>
        <v>80</v>
      </c>
      <c r="AR35" s="42">
        <f t="shared" si="25"/>
        <v>2.5599999999999998E-2</v>
      </c>
    </row>
    <row r="36" spans="1:44" s="15" customFormat="1" ht="19.5" customHeight="1">
      <c r="A36" s="31" t="s">
        <v>267</v>
      </c>
      <c r="B36" s="13"/>
      <c r="C36" s="13"/>
      <c r="D36" s="13"/>
      <c r="E36" s="13"/>
      <c r="F36" s="13"/>
      <c r="G36" s="13" t="s">
        <v>51</v>
      </c>
      <c r="H36" s="9" t="s">
        <v>103</v>
      </c>
      <c r="I36" s="36">
        <v>1000</v>
      </c>
      <c r="J36" s="11">
        <v>590</v>
      </c>
      <c r="K36" s="96">
        <v>30</v>
      </c>
      <c r="L36" s="10">
        <f t="shared" si="1"/>
        <v>1.77E-2</v>
      </c>
      <c r="M36" s="96">
        <v>50</v>
      </c>
      <c r="N36" s="10">
        <f t="shared" si="2"/>
        <v>2.9499999999999998E-2</v>
      </c>
      <c r="O36" s="96">
        <v>20</v>
      </c>
      <c r="P36" s="10">
        <f t="shared" si="3"/>
        <v>1.18E-2</v>
      </c>
      <c r="Q36" s="26">
        <f t="shared" si="4"/>
        <v>100</v>
      </c>
      <c r="R36" s="42">
        <f t="shared" si="5"/>
        <v>5.8999999999999997E-2</v>
      </c>
      <c r="S36" s="20"/>
      <c r="T36" s="10">
        <f t="shared" si="6"/>
        <v>0</v>
      </c>
      <c r="U36" s="20"/>
      <c r="V36" s="10">
        <f t="shared" si="7"/>
        <v>0</v>
      </c>
      <c r="W36" s="20"/>
      <c r="X36" s="10">
        <f t="shared" si="8"/>
        <v>0</v>
      </c>
      <c r="Y36" s="26">
        <f t="shared" si="9"/>
        <v>0</v>
      </c>
      <c r="Z36" s="42">
        <f t="shared" si="10"/>
        <v>0</v>
      </c>
      <c r="AA36" s="20"/>
      <c r="AB36" s="10">
        <f t="shared" si="14"/>
        <v>0</v>
      </c>
      <c r="AC36" s="20"/>
      <c r="AD36" s="10">
        <f t="shared" si="15"/>
        <v>0</v>
      </c>
      <c r="AE36" s="20"/>
      <c r="AF36" s="10">
        <f t="shared" si="16"/>
        <v>0</v>
      </c>
      <c r="AG36" s="26">
        <f t="shared" si="20"/>
        <v>0</v>
      </c>
      <c r="AH36" s="42">
        <f t="shared" si="21"/>
        <v>0</v>
      </c>
      <c r="AI36" s="20"/>
      <c r="AJ36" s="10">
        <f t="shared" si="17"/>
        <v>0</v>
      </c>
      <c r="AK36" s="20">
        <v>100</v>
      </c>
      <c r="AL36" s="10">
        <f t="shared" si="18"/>
        <v>5.8999999999999997E-2</v>
      </c>
      <c r="AM36" s="20">
        <v>40</v>
      </c>
      <c r="AN36" s="10">
        <f t="shared" si="19"/>
        <v>2.3599999999999999E-2</v>
      </c>
      <c r="AO36" s="26">
        <f t="shared" si="22"/>
        <v>140</v>
      </c>
      <c r="AP36" s="42">
        <f t="shared" si="23"/>
        <v>8.2599999999999993E-2</v>
      </c>
      <c r="AQ36" s="26">
        <f t="shared" si="24"/>
        <v>240</v>
      </c>
      <c r="AR36" s="42">
        <f t="shared" si="25"/>
        <v>0.1416</v>
      </c>
    </row>
    <row r="37" spans="1:44" s="15" customFormat="1" ht="19.5" customHeight="1">
      <c r="A37" s="31" t="s">
        <v>267</v>
      </c>
      <c r="B37" s="13"/>
      <c r="C37" s="13"/>
      <c r="D37" s="13"/>
      <c r="E37" s="13"/>
      <c r="F37" s="13"/>
      <c r="G37" s="13" t="s">
        <v>54</v>
      </c>
      <c r="H37" s="9" t="s">
        <v>104</v>
      </c>
      <c r="I37" s="36">
        <v>100</v>
      </c>
      <c r="J37" s="11">
        <v>100</v>
      </c>
      <c r="K37" s="96">
        <v>200</v>
      </c>
      <c r="L37" s="10">
        <f t="shared" si="1"/>
        <v>0.02</v>
      </c>
      <c r="M37" s="96">
        <v>100</v>
      </c>
      <c r="N37" s="10">
        <f t="shared" si="2"/>
        <v>0.01</v>
      </c>
      <c r="O37" s="96">
        <v>100</v>
      </c>
      <c r="P37" s="10">
        <f t="shared" si="3"/>
        <v>0.01</v>
      </c>
      <c r="Q37" s="26">
        <f t="shared" si="4"/>
        <v>400</v>
      </c>
      <c r="R37" s="42">
        <f t="shared" si="5"/>
        <v>0.04</v>
      </c>
      <c r="S37" s="20">
        <v>200</v>
      </c>
      <c r="T37" s="10">
        <f t="shared" si="6"/>
        <v>0.02</v>
      </c>
      <c r="U37" s="20">
        <v>200</v>
      </c>
      <c r="V37" s="10">
        <f t="shared" si="7"/>
        <v>0.02</v>
      </c>
      <c r="W37" s="20">
        <v>100</v>
      </c>
      <c r="X37" s="10">
        <f t="shared" si="8"/>
        <v>0.01</v>
      </c>
      <c r="Y37" s="26">
        <f t="shared" si="9"/>
        <v>500</v>
      </c>
      <c r="Z37" s="42">
        <f t="shared" si="10"/>
        <v>0.05</v>
      </c>
      <c r="AA37" s="20">
        <v>200</v>
      </c>
      <c r="AB37" s="10">
        <f t="shared" si="14"/>
        <v>0.02</v>
      </c>
      <c r="AC37" s="20"/>
      <c r="AD37" s="10">
        <f t="shared" si="15"/>
        <v>0</v>
      </c>
      <c r="AE37" s="20">
        <v>300</v>
      </c>
      <c r="AF37" s="10">
        <f t="shared" si="16"/>
        <v>0.03</v>
      </c>
      <c r="AG37" s="26">
        <f t="shared" si="20"/>
        <v>500</v>
      </c>
      <c r="AH37" s="42">
        <f t="shared" si="21"/>
        <v>0.05</v>
      </c>
      <c r="AI37" s="20">
        <v>350</v>
      </c>
      <c r="AJ37" s="10">
        <f t="shared" si="17"/>
        <v>3.5000000000000003E-2</v>
      </c>
      <c r="AK37" s="20">
        <v>300</v>
      </c>
      <c r="AL37" s="10">
        <f t="shared" si="18"/>
        <v>0.03</v>
      </c>
      <c r="AM37" s="20">
        <v>500</v>
      </c>
      <c r="AN37" s="10">
        <f t="shared" si="19"/>
        <v>0.05</v>
      </c>
      <c r="AO37" s="26">
        <f t="shared" si="22"/>
        <v>1150</v>
      </c>
      <c r="AP37" s="42">
        <f t="shared" si="23"/>
        <v>0.115</v>
      </c>
      <c r="AQ37" s="26">
        <f t="shared" si="24"/>
        <v>2550</v>
      </c>
      <c r="AR37" s="42">
        <f t="shared" si="25"/>
        <v>0.255</v>
      </c>
    </row>
    <row r="38" spans="1:44" s="15" customFormat="1" ht="19.5" customHeight="1">
      <c r="A38" s="31" t="s">
        <v>267</v>
      </c>
      <c r="B38" s="31"/>
      <c r="C38" s="31"/>
      <c r="D38" s="31"/>
      <c r="E38" s="31"/>
      <c r="F38" s="31"/>
      <c r="G38" s="13" t="s">
        <v>55</v>
      </c>
      <c r="H38" s="9" t="s">
        <v>104</v>
      </c>
      <c r="I38" s="36">
        <v>500</v>
      </c>
      <c r="J38" s="11">
        <v>450</v>
      </c>
      <c r="K38" s="96">
        <v>30</v>
      </c>
      <c r="L38" s="10">
        <f t="shared" si="1"/>
        <v>1.35E-2</v>
      </c>
      <c r="M38" s="96">
        <v>20</v>
      </c>
      <c r="N38" s="10">
        <f t="shared" si="2"/>
        <v>8.9999999999999993E-3</v>
      </c>
      <c r="O38" s="96"/>
      <c r="P38" s="10">
        <f t="shared" si="3"/>
        <v>0</v>
      </c>
      <c r="Q38" s="26">
        <f t="shared" si="4"/>
        <v>50</v>
      </c>
      <c r="R38" s="42">
        <f t="shared" si="5"/>
        <v>2.2499999999999999E-2</v>
      </c>
      <c r="S38" s="20"/>
      <c r="T38" s="10">
        <f t="shared" si="6"/>
        <v>0</v>
      </c>
      <c r="U38" s="20"/>
      <c r="V38" s="10">
        <f t="shared" si="7"/>
        <v>0</v>
      </c>
      <c r="W38" s="20"/>
      <c r="X38" s="10">
        <f t="shared" si="8"/>
        <v>0</v>
      </c>
      <c r="Y38" s="26">
        <f t="shared" si="9"/>
        <v>0</v>
      </c>
      <c r="Z38" s="42">
        <f t="shared" si="10"/>
        <v>0</v>
      </c>
      <c r="AA38" s="20"/>
      <c r="AB38" s="10">
        <f t="shared" si="14"/>
        <v>0</v>
      </c>
      <c r="AC38" s="20"/>
      <c r="AD38" s="10">
        <f t="shared" si="15"/>
        <v>0</v>
      </c>
      <c r="AE38" s="20">
        <v>100</v>
      </c>
      <c r="AF38" s="10">
        <f t="shared" si="16"/>
        <v>4.4999999999999998E-2</v>
      </c>
      <c r="AG38" s="26">
        <f t="shared" si="20"/>
        <v>100</v>
      </c>
      <c r="AH38" s="42">
        <f t="shared" si="21"/>
        <v>4.4999999999999998E-2</v>
      </c>
      <c r="AI38" s="20">
        <v>100</v>
      </c>
      <c r="AJ38" s="10">
        <f t="shared" si="17"/>
        <v>4.4999999999999998E-2</v>
      </c>
      <c r="AK38" s="20">
        <v>100</v>
      </c>
      <c r="AL38" s="10">
        <f t="shared" si="18"/>
        <v>4.4999999999999998E-2</v>
      </c>
      <c r="AM38" s="20">
        <v>100</v>
      </c>
      <c r="AN38" s="10">
        <f t="shared" si="19"/>
        <v>4.4999999999999998E-2</v>
      </c>
      <c r="AO38" s="26">
        <f t="shared" si="22"/>
        <v>300</v>
      </c>
      <c r="AP38" s="42">
        <f t="shared" si="23"/>
        <v>0.13500000000000001</v>
      </c>
      <c r="AQ38" s="26">
        <f t="shared" si="24"/>
        <v>450</v>
      </c>
      <c r="AR38" s="42">
        <f t="shared" si="25"/>
        <v>0.20250000000000001</v>
      </c>
    </row>
    <row r="39" spans="1:44" s="15" customFormat="1" ht="19.5" customHeight="1">
      <c r="A39" s="31" t="s">
        <v>267</v>
      </c>
      <c r="B39" s="13"/>
      <c r="C39" s="13"/>
      <c r="D39" s="13"/>
      <c r="E39" s="13"/>
      <c r="F39" s="13"/>
      <c r="G39" s="13" t="s">
        <v>56</v>
      </c>
      <c r="H39" s="9" t="s">
        <v>105</v>
      </c>
      <c r="I39" s="36">
        <v>50</v>
      </c>
      <c r="J39" s="11">
        <v>80</v>
      </c>
      <c r="K39" s="96"/>
      <c r="L39" s="10">
        <f t="shared" si="1"/>
        <v>0</v>
      </c>
      <c r="M39" s="96">
        <v>10</v>
      </c>
      <c r="N39" s="10">
        <f t="shared" si="2"/>
        <v>8.0000000000000004E-4</v>
      </c>
      <c r="O39" s="96">
        <v>100</v>
      </c>
      <c r="P39" s="10">
        <f t="shared" si="3"/>
        <v>8.0000000000000002E-3</v>
      </c>
      <c r="Q39" s="26">
        <f t="shared" si="4"/>
        <v>110</v>
      </c>
      <c r="R39" s="42">
        <f t="shared" si="5"/>
        <v>8.8000000000000005E-3</v>
      </c>
      <c r="S39" s="20">
        <v>100</v>
      </c>
      <c r="T39" s="10">
        <f t="shared" si="6"/>
        <v>8.0000000000000002E-3</v>
      </c>
      <c r="U39" s="20">
        <v>100</v>
      </c>
      <c r="V39" s="10">
        <f t="shared" si="7"/>
        <v>8.0000000000000002E-3</v>
      </c>
      <c r="W39" s="20"/>
      <c r="X39" s="10">
        <f t="shared" si="8"/>
        <v>0</v>
      </c>
      <c r="Y39" s="26">
        <f t="shared" si="9"/>
        <v>200</v>
      </c>
      <c r="Z39" s="42">
        <f t="shared" si="10"/>
        <v>1.6E-2</v>
      </c>
      <c r="AA39" s="20">
        <v>1600</v>
      </c>
      <c r="AB39" s="10">
        <f t="shared" si="14"/>
        <v>0.128</v>
      </c>
      <c r="AC39" s="20">
        <v>100</v>
      </c>
      <c r="AD39" s="10">
        <f t="shared" si="15"/>
        <v>8.0000000000000002E-3</v>
      </c>
      <c r="AE39" s="20">
        <v>200</v>
      </c>
      <c r="AF39" s="10">
        <f t="shared" si="16"/>
        <v>1.6E-2</v>
      </c>
      <c r="AG39" s="26">
        <f t="shared" si="20"/>
        <v>1900</v>
      </c>
      <c r="AH39" s="42">
        <f t="shared" si="21"/>
        <v>0.15200000000000002</v>
      </c>
      <c r="AI39" s="20">
        <v>300</v>
      </c>
      <c r="AJ39" s="10">
        <f t="shared" si="17"/>
        <v>2.4E-2</v>
      </c>
      <c r="AK39" s="20">
        <v>100</v>
      </c>
      <c r="AL39" s="10">
        <f t="shared" si="18"/>
        <v>8.0000000000000002E-3</v>
      </c>
      <c r="AM39" s="20"/>
      <c r="AN39" s="10">
        <f t="shared" si="19"/>
        <v>0</v>
      </c>
      <c r="AO39" s="26">
        <f t="shared" si="22"/>
        <v>400</v>
      </c>
      <c r="AP39" s="42">
        <f t="shared" si="23"/>
        <v>3.2000000000000001E-2</v>
      </c>
      <c r="AQ39" s="26">
        <f t="shared" si="24"/>
        <v>2610</v>
      </c>
      <c r="AR39" s="42">
        <f t="shared" si="25"/>
        <v>0.20880000000000001</v>
      </c>
    </row>
    <row r="40" spans="1:44" s="15" customFormat="1" ht="19.5" customHeight="1">
      <c r="A40" s="31" t="s">
        <v>267</v>
      </c>
      <c r="B40" s="13"/>
      <c r="C40" s="13"/>
      <c r="D40" s="13"/>
      <c r="E40" s="13"/>
      <c r="F40" s="13"/>
      <c r="G40" s="13" t="s">
        <v>57</v>
      </c>
      <c r="H40" s="9" t="s">
        <v>105</v>
      </c>
      <c r="I40" s="36">
        <v>100</v>
      </c>
      <c r="J40" s="11">
        <v>148</v>
      </c>
      <c r="K40" s="96"/>
      <c r="L40" s="10">
        <f t="shared" si="1"/>
        <v>0</v>
      </c>
      <c r="M40" s="96">
        <v>30</v>
      </c>
      <c r="N40" s="10">
        <f t="shared" si="2"/>
        <v>4.4400000000000004E-3</v>
      </c>
      <c r="O40" s="96">
        <v>100</v>
      </c>
      <c r="P40" s="10">
        <f t="shared" si="3"/>
        <v>1.4800000000000001E-2</v>
      </c>
      <c r="Q40" s="26">
        <f t="shared" si="4"/>
        <v>130</v>
      </c>
      <c r="R40" s="42">
        <f t="shared" si="5"/>
        <v>1.924E-2</v>
      </c>
      <c r="S40" s="20">
        <v>50</v>
      </c>
      <c r="T40" s="10">
        <f t="shared" si="6"/>
        <v>7.4000000000000003E-3</v>
      </c>
      <c r="U40" s="20"/>
      <c r="V40" s="10">
        <f t="shared" si="7"/>
        <v>0</v>
      </c>
      <c r="W40" s="20">
        <v>200</v>
      </c>
      <c r="X40" s="10">
        <f t="shared" si="8"/>
        <v>2.9600000000000001E-2</v>
      </c>
      <c r="Y40" s="26">
        <f t="shared" si="9"/>
        <v>250</v>
      </c>
      <c r="Z40" s="42">
        <f t="shared" si="10"/>
        <v>3.7000000000000005E-2</v>
      </c>
      <c r="AA40" s="20">
        <v>1500</v>
      </c>
      <c r="AB40" s="10">
        <f t="shared" si="14"/>
        <v>0.222</v>
      </c>
      <c r="AC40" s="20">
        <v>100</v>
      </c>
      <c r="AD40" s="10">
        <f t="shared" si="15"/>
        <v>1.4800000000000001E-2</v>
      </c>
      <c r="AE40" s="20">
        <v>500</v>
      </c>
      <c r="AF40" s="10">
        <f t="shared" si="16"/>
        <v>7.3999999999999996E-2</v>
      </c>
      <c r="AG40" s="26">
        <f t="shared" si="20"/>
        <v>2100</v>
      </c>
      <c r="AH40" s="42">
        <f t="shared" si="21"/>
        <v>0.31080000000000002</v>
      </c>
      <c r="AI40" s="20">
        <v>300</v>
      </c>
      <c r="AJ40" s="10">
        <f t="shared" si="17"/>
        <v>4.4400000000000002E-2</v>
      </c>
      <c r="AK40" s="20"/>
      <c r="AL40" s="10">
        <f t="shared" si="18"/>
        <v>0</v>
      </c>
      <c r="AM40" s="20"/>
      <c r="AN40" s="10">
        <f t="shared" si="19"/>
        <v>0</v>
      </c>
      <c r="AO40" s="26">
        <f t="shared" si="22"/>
        <v>300</v>
      </c>
      <c r="AP40" s="42">
        <f t="shared" si="23"/>
        <v>4.4400000000000002E-2</v>
      </c>
      <c r="AQ40" s="26">
        <f t="shared" si="24"/>
        <v>2780</v>
      </c>
      <c r="AR40" s="42">
        <f t="shared" si="25"/>
        <v>0.41144000000000003</v>
      </c>
    </row>
    <row r="41" spans="1:44" s="15" customFormat="1" ht="19.5" customHeight="1">
      <c r="A41" s="31" t="s">
        <v>267</v>
      </c>
      <c r="B41" s="31"/>
      <c r="C41" s="31"/>
      <c r="D41" s="31"/>
      <c r="E41" s="31"/>
      <c r="F41" s="31"/>
      <c r="G41" s="13" t="s">
        <v>137</v>
      </c>
      <c r="H41" s="9" t="s">
        <v>105</v>
      </c>
      <c r="I41" s="36">
        <v>450</v>
      </c>
      <c r="J41" s="11">
        <v>640</v>
      </c>
      <c r="K41" s="96"/>
      <c r="L41" s="10">
        <f t="shared" si="1"/>
        <v>0</v>
      </c>
      <c r="M41" s="96"/>
      <c r="N41" s="10">
        <f t="shared" si="2"/>
        <v>0</v>
      </c>
      <c r="O41" s="96"/>
      <c r="P41" s="10">
        <f t="shared" si="3"/>
        <v>0</v>
      </c>
      <c r="Q41" s="26">
        <f t="shared" si="4"/>
        <v>0</v>
      </c>
      <c r="R41" s="42">
        <f t="shared" si="5"/>
        <v>0</v>
      </c>
      <c r="S41" s="20"/>
      <c r="T41" s="10">
        <f t="shared" si="6"/>
        <v>0</v>
      </c>
      <c r="U41" s="20"/>
      <c r="V41" s="10">
        <f t="shared" si="7"/>
        <v>0</v>
      </c>
      <c r="W41" s="20">
        <v>200</v>
      </c>
      <c r="X41" s="10">
        <f t="shared" si="8"/>
        <v>0.128</v>
      </c>
      <c r="Y41" s="26">
        <f t="shared" si="9"/>
        <v>200</v>
      </c>
      <c r="Z41" s="42">
        <f t="shared" si="10"/>
        <v>0.128</v>
      </c>
      <c r="AA41" s="20">
        <v>20</v>
      </c>
      <c r="AB41" s="10">
        <f t="shared" si="14"/>
        <v>1.2800000000000001E-2</v>
      </c>
      <c r="AC41" s="20"/>
      <c r="AD41" s="10">
        <f t="shared" si="15"/>
        <v>0</v>
      </c>
      <c r="AE41" s="20"/>
      <c r="AF41" s="10">
        <f t="shared" si="16"/>
        <v>0</v>
      </c>
      <c r="AG41" s="26">
        <f t="shared" si="20"/>
        <v>20</v>
      </c>
      <c r="AH41" s="42">
        <f t="shared" si="21"/>
        <v>1.2800000000000001E-2</v>
      </c>
      <c r="AI41" s="20"/>
      <c r="AJ41" s="10">
        <f t="shared" si="17"/>
        <v>0</v>
      </c>
      <c r="AK41" s="20"/>
      <c r="AL41" s="10">
        <f t="shared" si="18"/>
        <v>0</v>
      </c>
      <c r="AM41" s="20"/>
      <c r="AN41" s="10">
        <f t="shared" si="19"/>
        <v>0</v>
      </c>
      <c r="AO41" s="26">
        <f t="shared" si="22"/>
        <v>0</v>
      </c>
      <c r="AP41" s="42">
        <f t="shared" si="23"/>
        <v>0</v>
      </c>
      <c r="AQ41" s="26">
        <f t="shared" si="24"/>
        <v>220</v>
      </c>
      <c r="AR41" s="42">
        <f t="shared" si="25"/>
        <v>0.14080000000000001</v>
      </c>
    </row>
    <row r="42" spans="1:44" s="15" customFormat="1" ht="19.5" customHeight="1">
      <c r="A42" s="31" t="s">
        <v>267</v>
      </c>
      <c r="B42" s="13"/>
      <c r="C42" s="13"/>
      <c r="D42" s="13"/>
      <c r="E42" s="13"/>
      <c r="F42" s="13"/>
      <c r="G42" s="13" t="s">
        <v>58</v>
      </c>
      <c r="H42" s="9" t="s">
        <v>106</v>
      </c>
      <c r="I42" s="36">
        <v>50</v>
      </c>
      <c r="J42" s="11">
        <v>126</v>
      </c>
      <c r="K42" s="96">
        <v>200</v>
      </c>
      <c r="L42" s="10">
        <f t="shared" si="1"/>
        <v>2.52E-2</v>
      </c>
      <c r="M42" s="96">
        <v>200</v>
      </c>
      <c r="N42" s="10">
        <f t="shared" si="2"/>
        <v>2.52E-2</v>
      </c>
      <c r="O42" s="96">
        <v>100</v>
      </c>
      <c r="P42" s="10">
        <f t="shared" si="3"/>
        <v>1.26E-2</v>
      </c>
      <c r="Q42" s="26">
        <f t="shared" si="4"/>
        <v>500</v>
      </c>
      <c r="R42" s="42">
        <f t="shared" si="5"/>
        <v>6.3E-2</v>
      </c>
      <c r="S42" s="20">
        <v>100</v>
      </c>
      <c r="T42" s="10">
        <f t="shared" si="6"/>
        <v>1.26E-2</v>
      </c>
      <c r="U42" s="20">
        <v>50</v>
      </c>
      <c r="V42" s="10">
        <f t="shared" si="7"/>
        <v>6.3E-3</v>
      </c>
      <c r="W42" s="20"/>
      <c r="X42" s="10">
        <f t="shared" si="8"/>
        <v>0</v>
      </c>
      <c r="Y42" s="26">
        <f t="shared" si="9"/>
        <v>150</v>
      </c>
      <c r="Z42" s="42">
        <f t="shared" si="10"/>
        <v>1.89E-2</v>
      </c>
      <c r="AA42" s="20">
        <v>60</v>
      </c>
      <c r="AB42" s="10">
        <f t="shared" si="14"/>
        <v>7.5599999999999999E-3</v>
      </c>
      <c r="AC42" s="20"/>
      <c r="AD42" s="10">
        <f t="shared" si="15"/>
        <v>0</v>
      </c>
      <c r="AE42" s="20"/>
      <c r="AF42" s="10">
        <f t="shared" si="16"/>
        <v>0</v>
      </c>
      <c r="AG42" s="26">
        <f t="shared" si="20"/>
        <v>60</v>
      </c>
      <c r="AH42" s="42">
        <f t="shared" si="21"/>
        <v>7.5599999999999999E-3</v>
      </c>
      <c r="AI42" s="20"/>
      <c r="AJ42" s="10">
        <f t="shared" si="17"/>
        <v>0</v>
      </c>
      <c r="AK42" s="20"/>
      <c r="AL42" s="10">
        <f t="shared" si="18"/>
        <v>0</v>
      </c>
      <c r="AM42" s="20">
        <v>200</v>
      </c>
      <c r="AN42" s="10">
        <f t="shared" si="19"/>
        <v>2.52E-2</v>
      </c>
      <c r="AO42" s="26">
        <f t="shared" si="22"/>
        <v>200</v>
      </c>
      <c r="AP42" s="42">
        <f t="shared" si="23"/>
        <v>2.52E-2</v>
      </c>
      <c r="AQ42" s="26">
        <f t="shared" si="24"/>
        <v>910</v>
      </c>
      <c r="AR42" s="42">
        <f t="shared" si="25"/>
        <v>0.11466</v>
      </c>
    </row>
    <row r="43" spans="1:44" s="15" customFormat="1" ht="19.5" customHeight="1">
      <c r="A43" s="31" t="s">
        <v>267</v>
      </c>
      <c r="B43" s="13"/>
      <c r="C43" s="13"/>
      <c r="D43" s="13"/>
      <c r="E43" s="13"/>
      <c r="F43" s="13"/>
      <c r="G43" s="13" t="s">
        <v>59</v>
      </c>
      <c r="H43" s="9" t="s">
        <v>106</v>
      </c>
      <c r="I43" s="36">
        <v>100</v>
      </c>
      <c r="J43" s="11">
        <v>240</v>
      </c>
      <c r="K43" s="96">
        <v>60</v>
      </c>
      <c r="L43" s="10">
        <f t="shared" si="1"/>
        <v>1.44E-2</v>
      </c>
      <c r="M43" s="96">
        <v>100</v>
      </c>
      <c r="N43" s="10">
        <f t="shared" si="2"/>
        <v>2.4E-2</v>
      </c>
      <c r="O43" s="96">
        <v>50</v>
      </c>
      <c r="P43" s="10">
        <f t="shared" si="3"/>
        <v>1.2E-2</v>
      </c>
      <c r="Q43" s="26">
        <f t="shared" si="4"/>
        <v>210</v>
      </c>
      <c r="R43" s="42">
        <f t="shared" si="5"/>
        <v>5.04E-2</v>
      </c>
      <c r="S43" s="20"/>
      <c r="T43" s="10">
        <f t="shared" si="6"/>
        <v>0</v>
      </c>
      <c r="U43" s="20"/>
      <c r="V43" s="10">
        <f t="shared" si="7"/>
        <v>0</v>
      </c>
      <c r="W43" s="20"/>
      <c r="X43" s="10">
        <f t="shared" si="8"/>
        <v>0</v>
      </c>
      <c r="Y43" s="26">
        <f t="shared" si="9"/>
        <v>0</v>
      </c>
      <c r="Z43" s="42">
        <f t="shared" si="10"/>
        <v>0</v>
      </c>
      <c r="AA43" s="20"/>
      <c r="AB43" s="10">
        <f t="shared" si="14"/>
        <v>0</v>
      </c>
      <c r="AC43" s="20"/>
      <c r="AD43" s="10">
        <f t="shared" si="15"/>
        <v>0</v>
      </c>
      <c r="AE43" s="20"/>
      <c r="AF43" s="10">
        <f t="shared" si="16"/>
        <v>0</v>
      </c>
      <c r="AG43" s="26">
        <f t="shared" si="20"/>
        <v>0</v>
      </c>
      <c r="AH43" s="42">
        <f t="shared" si="21"/>
        <v>0</v>
      </c>
      <c r="AI43" s="20"/>
      <c r="AJ43" s="10">
        <f t="shared" si="17"/>
        <v>0</v>
      </c>
      <c r="AK43" s="20"/>
      <c r="AL43" s="10">
        <f t="shared" si="18"/>
        <v>0</v>
      </c>
      <c r="AM43" s="20">
        <v>200</v>
      </c>
      <c r="AN43" s="10">
        <f t="shared" si="19"/>
        <v>4.8000000000000001E-2</v>
      </c>
      <c r="AO43" s="26">
        <f t="shared" si="22"/>
        <v>200</v>
      </c>
      <c r="AP43" s="42">
        <f t="shared" si="23"/>
        <v>4.8000000000000001E-2</v>
      </c>
      <c r="AQ43" s="26">
        <f t="shared" si="24"/>
        <v>410</v>
      </c>
      <c r="AR43" s="42">
        <f t="shared" si="25"/>
        <v>9.8400000000000001E-2</v>
      </c>
    </row>
    <row r="44" spans="1:44" s="15" customFormat="1" ht="19.5" customHeight="1">
      <c r="A44" s="31" t="s">
        <v>267</v>
      </c>
      <c r="B44" s="31"/>
      <c r="C44" s="31"/>
      <c r="D44" s="31"/>
      <c r="E44" s="31"/>
      <c r="F44" s="31"/>
      <c r="G44" s="13" t="s">
        <v>96</v>
      </c>
      <c r="H44" s="9" t="s">
        <v>107</v>
      </c>
      <c r="I44" s="36">
        <v>100</v>
      </c>
      <c r="J44" s="11">
        <v>100</v>
      </c>
      <c r="K44" s="96">
        <v>100</v>
      </c>
      <c r="L44" s="10">
        <f t="shared" si="1"/>
        <v>0.01</v>
      </c>
      <c r="M44" s="96">
        <v>100</v>
      </c>
      <c r="N44" s="10">
        <f t="shared" si="2"/>
        <v>0.01</v>
      </c>
      <c r="O44" s="96">
        <v>50</v>
      </c>
      <c r="P44" s="10">
        <f t="shared" si="3"/>
        <v>5.0000000000000001E-3</v>
      </c>
      <c r="Q44" s="26">
        <f t="shared" si="4"/>
        <v>250</v>
      </c>
      <c r="R44" s="42">
        <f t="shared" si="5"/>
        <v>2.5000000000000001E-2</v>
      </c>
      <c r="S44" s="20">
        <v>200</v>
      </c>
      <c r="T44" s="10">
        <f t="shared" si="6"/>
        <v>0.02</v>
      </c>
      <c r="U44" s="20">
        <v>50</v>
      </c>
      <c r="V44" s="10">
        <f t="shared" si="7"/>
        <v>5.0000000000000001E-3</v>
      </c>
      <c r="W44" s="20"/>
      <c r="X44" s="10">
        <f t="shared" si="8"/>
        <v>0</v>
      </c>
      <c r="Y44" s="26">
        <f t="shared" si="9"/>
        <v>250</v>
      </c>
      <c r="Z44" s="42">
        <f t="shared" si="10"/>
        <v>2.5000000000000001E-2</v>
      </c>
      <c r="AA44" s="20">
        <v>100</v>
      </c>
      <c r="AB44" s="10">
        <f t="shared" si="14"/>
        <v>0.01</v>
      </c>
      <c r="AC44" s="20"/>
      <c r="AD44" s="10">
        <f t="shared" si="15"/>
        <v>0</v>
      </c>
      <c r="AE44" s="20">
        <v>100</v>
      </c>
      <c r="AF44" s="10">
        <f t="shared" si="16"/>
        <v>0.01</v>
      </c>
      <c r="AG44" s="26">
        <f t="shared" si="20"/>
        <v>200</v>
      </c>
      <c r="AH44" s="42">
        <f t="shared" si="21"/>
        <v>0.02</v>
      </c>
      <c r="AI44" s="20">
        <v>100</v>
      </c>
      <c r="AJ44" s="10">
        <f t="shared" si="17"/>
        <v>0.01</v>
      </c>
      <c r="AK44" s="20"/>
      <c r="AL44" s="10">
        <f t="shared" si="18"/>
        <v>0</v>
      </c>
      <c r="AM44" s="20">
        <v>100</v>
      </c>
      <c r="AN44" s="10">
        <f t="shared" si="19"/>
        <v>0.01</v>
      </c>
      <c r="AO44" s="26">
        <f t="shared" si="22"/>
        <v>200</v>
      </c>
      <c r="AP44" s="42">
        <f t="shared" si="23"/>
        <v>0.02</v>
      </c>
      <c r="AQ44" s="26">
        <f t="shared" si="24"/>
        <v>900</v>
      </c>
      <c r="AR44" s="42">
        <f t="shared" si="25"/>
        <v>9.0000000000000011E-2</v>
      </c>
    </row>
    <row r="45" spans="1:44" s="15" customFormat="1" ht="19.5" customHeight="1">
      <c r="A45" s="31" t="s">
        <v>267</v>
      </c>
      <c r="B45" s="13"/>
      <c r="C45" s="13"/>
      <c r="D45" s="13"/>
      <c r="E45" s="13"/>
      <c r="F45" s="13"/>
      <c r="G45" s="13" t="s">
        <v>60</v>
      </c>
      <c r="H45" s="9" t="s">
        <v>107</v>
      </c>
      <c r="I45" s="36">
        <v>500</v>
      </c>
      <c r="J45" s="11">
        <v>450</v>
      </c>
      <c r="K45" s="96"/>
      <c r="L45" s="10">
        <f t="shared" si="1"/>
        <v>0</v>
      </c>
      <c r="M45" s="96"/>
      <c r="N45" s="10">
        <f t="shared" si="2"/>
        <v>0</v>
      </c>
      <c r="O45" s="96"/>
      <c r="P45" s="10">
        <f t="shared" si="3"/>
        <v>0</v>
      </c>
      <c r="Q45" s="26">
        <f t="shared" si="4"/>
        <v>0</v>
      </c>
      <c r="R45" s="42">
        <f t="shared" si="5"/>
        <v>0</v>
      </c>
      <c r="S45" s="20"/>
      <c r="T45" s="10">
        <f t="shared" si="6"/>
        <v>0</v>
      </c>
      <c r="U45" s="20"/>
      <c r="V45" s="10">
        <f t="shared" si="7"/>
        <v>0</v>
      </c>
      <c r="W45" s="20"/>
      <c r="X45" s="10">
        <f t="shared" si="8"/>
        <v>0</v>
      </c>
      <c r="Y45" s="26">
        <f t="shared" si="9"/>
        <v>0</v>
      </c>
      <c r="Z45" s="42">
        <f t="shared" si="10"/>
        <v>0</v>
      </c>
      <c r="AA45" s="20"/>
      <c r="AB45" s="10">
        <f t="shared" si="14"/>
        <v>0</v>
      </c>
      <c r="AC45" s="20"/>
      <c r="AD45" s="10">
        <f t="shared" si="15"/>
        <v>0</v>
      </c>
      <c r="AE45" s="20"/>
      <c r="AF45" s="10">
        <f t="shared" si="16"/>
        <v>0</v>
      </c>
      <c r="AG45" s="26">
        <f t="shared" si="20"/>
        <v>0</v>
      </c>
      <c r="AH45" s="42">
        <f t="shared" si="21"/>
        <v>0</v>
      </c>
      <c r="AI45" s="20"/>
      <c r="AJ45" s="10">
        <f t="shared" si="17"/>
        <v>0</v>
      </c>
      <c r="AK45" s="20"/>
      <c r="AL45" s="10">
        <f t="shared" si="18"/>
        <v>0</v>
      </c>
      <c r="AM45" s="20"/>
      <c r="AN45" s="10">
        <f t="shared" si="19"/>
        <v>0</v>
      </c>
      <c r="AO45" s="26">
        <f t="shared" si="22"/>
        <v>0</v>
      </c>
      <c r="AP45" s="42">
        <f t="shared" si="23"/>
        <v>0</v>
      </c>
      <c r="AQ45" s="26">
        <f t="shared" si="24"/>
        <v>0</v>
      </c>
      <c r="AR45" s="42">
        <f t="shared" si="25"/>
        <v>0</v>
      </c>
    </row>
    <row r="46" spans="1:44" s="15" customFormat="1" ht="19.5" customHeight="1">
      <c r="A46" s="31" t="s">
        <v>267</v>
      </c>
      <c r="B46" s="13"/>
      <c r="C46" s="13"/>
      <c r="D46" s="13"/>
      <c r="E46" s="13"/>
      <c r="F46" s="13"/>
      <c r="G46" s="13" t="s">
        <v>221</v>
      </c>
      <c r="H46" s="9" t="s">
        <v>219</v>
      </c>
      <c r="I46" s="36">
        <v>25</v>
      </c>
      <c r="J46" s="11">
        <v>70</v>
      </c>
      <c r="K46" s="96">
        <v>20</v>
      </c>
      <c r="L46" s="10">
        <f t="shared" si="1"/>
        <v>1.4E-3</v>
      </c>
      <c r="M46" s="96">
        <v>100</v>
      </c>
      <c r="N46" s="10">
        <f t="shared" si="2"/>
        <v>7.0000000000000001E-3</v>
      </c>
      <c r="O46" s="96">
        <v>200</v>
      </c>
      <c r="P46" s="10">
        <f t="shared" si="3"/>
        <v>1.4E-2</v>
      </c>
      <c r="Q46" s="26">
        <f t="shared" si="4"/>
        <v>320</v>
      </c>
      <c r="R46" s="42">
        <f t="shared" si="5"/>
        <v>2.24E-2</v>
      </c>
      <c r="S46" s="20">
        <v>100</v>
      </c>
      <c r="T46" s="10">
        <f t="shared" si="6"/>
        <v>7.0000000000000001E-3</v>
      </c>
      <c r="U46" s="20"/>
      <c r="V46" s="10">
        <f t="shared" si="7"/>
        <v>0</v>
      </c>
      <c r="W46" s="20">
        <v>100</v>
      </c>
      <c r="X46" s="10">
        <f t="shared" si="8"/>
        <v>7.0000000000000001E-3</v>
      </c>
      <c r="Y46" s="26">
        <f t="shared" si="9"/>
        <v>200</v>
      </c>
      <c r="Z46" s="42">
        <f t="shared" si="10"/>
        <v>1.4E-2</v>
      </c>
      <c r="AA46" s="20">
        <v>200</v>
      </c>
      <c r="AB46" s="10">
        <f t="shared" si="14"/>
        <v>1.4E-2</v>
      </c>
      <c r="AC46" s="20">
        <v>100</v>
      </c>
      <c r="AD46" s="10">
        <f t="shared" si="15"/>
        <v>7.0000000000000001E-3</v>
      </c>
      <c r="AE46" s="20">
        <v>100</v>
      </c>
      <c r="AF46" s="10">
        <f t="shared" si="16"/>
        <v>7.0000000000000001E-3</v>
      </c>
      <c r="AG46" s="26">
        <f t="shared" si="20"/>
        <v>400</v>
      </c>
      <c r="AH46" s="42">
        <f t="shared" si="21"/>
        <v>2.8000000000000001E-2</v>
      </c>
      <c r="AI46" s="20">
        <v>100</v>
      </c>
      <c r="AJ46" s="10">
        <f t="shared" si="17"/>
        <v>7.0000000000000001E-3</v>
      </c>
      <c r="AK46" s="20"/>
      <c r="AL46" s="10">
        <f t="shared" si="18"/>
        <v>0</v>
      </c>
      <c r="AM46" s="20">
        <v>100</v>
      </c>
      <c r="AN46" s="10">
        <f t="shared" si="19"/>
        <v>7.0000000000000001E-3</v>
      </c>
      <c r="AO46" s="26">
        <f t="shared" si="22"/>
        <v>200</v>
      </c>
      <c r="AP46" s="42">
        <f t="shared" si="23"/>
        <v>1.4E-2</v>
      </c>
      <c r="AQ46" s="26">
        <f t="shared" si="24"/>
        <v>1120</v>
      </c>
      <c r="AR46" s="42">
        <f t="shared" si="25"/>
        <v>7.8399999999999997E-2</v>
      </c>
    </row>
    <row r="47" spans="1:44" s="15" customFormat="1" ht="19.5" customHeight="1">
      <c r="A47" s="31" t="s">
        <v>267</v>
      </c>
      <c r="B47" s="31"/>
      <c r="C47" s="31"/>
      <c r="D47" s="31"/>
      <c r="E47" s="31"/>
      <c r="F47" s="31"/>
      <c r="G47" s="13" t="s">
        <v>222</v>
      </c>
      <c r="H47" s="9" t="s">
        <v>219</v>
      </c>
      <c r="I47" s="36">
        <v>50</v>
      </c>
      <c r="J47" s="11">
        <v>137</v>
      </c>
      <c r="K47" s="96">
        <v>50</v>
      </c>
      <c r="L47" s="10">
        <f t="shared" si="1"/>
        <v>6.8500000000000002E-3</v>
      </c>
      <c r="M47" s="96">
        <v>50</v>
      </c>
      <c r="N47" s="10">
        <f t="shared" si="2"/>
        <v>6.8500000000000002E-3</v>
      </c>
      <c r="O47" s="96">
        <v>1000</v>
      </c>
      <c r="P47" s="10">
        <f t="shared" si="3"/>
        <v>0.13700000000000001</v>
      </c>
      <c r="Q47" s="26">
        <f t="shared" si="4"/>
        <v>1100</v>
      </c>
      <c r="R47" s="42">
        <f t="shared" si="5"/>
        <v>0.1507</v>
      </c>
      <c r="S47" s="20"/>
      <c r="T47" s="10">
        <f t="shared" si="6"/>
        <v>0</v>
      </c>
      <c r="U47" s="20"/>
      <c r="V47" s="10">
        <f t="shared" si="7"/>
        <v>0</v>
      </c>
      <c r="W47" s="20">
        <v>100</v>
      </c>
      <c r="X47" s="10">
        <f t="shared" si="8"/>
        <v>1.37E-2</v>
      </c>
      <c r="Y47" s="26">
        <f t="shared" si="9"/>
        <v>100</v>
      </c>
      <c r="Z47" s="42">
        <f t="shared" si="10"/>
        <v>1.37E-2</v>
      </c>
      <c r="AA47" s="20">
        <v>100</v>
      </c>
      <c r="AB47" s="10">
        <f t="shared" si="14"/>
        <v>1.37E-2</v>
      </c>
      <c r="AC47" s="20">
        <v>200</v>
      </c>
      <c r="AD47" s="10">
        <f t="shared" si="15"/>
        <v>2.7400000000000001E-2</v>
      </c>
      <c r="AE47" s="20">
        <v>200</v>
      </c>
      <c r="AF47" s="10">
        <f t="shared" si="16"/>
        <v>2.7400000000000001E-2</v>
      </c>
      <c r="AG47" s="26">
        <f t="shared" si="20"/>
        <v>500</v>
      </c>
      <c r="AH47" s="42">
        <f t="shared" si="21"/>
        <v>6.8500000000000005E-2</v>
      </c>
      <c r="AI47" s="20">
        <v>200</v>
      </c>
      <c r="AJ47" s="10">
        <f t="shared" si="17"/>
        <v>2.7400000000000001E-2</v>
      </c>
      <c r="AK47" s="20"/>
      <c r="AL47" s="10">
        <f t="shared" si="18"/>
        <v>0</v>
      </c>
      <c r="AM47" s="20">
        <v>200</v>
      </c>
      <c r="AN47" s="10">
        <f t="shared" si="19"/>
        <v>2.7400000000000001E-2</v>
      </c>
      <c r="AO47" s="26">
        <f t="shared" si="22"/>
        <v>400</v>
      </c>
      <c r="AP47" s="42">
        <f t="shared" si="23"/>
        <v>5.4800000000000001E-2</v>
      </c>
      <c r="AQ47" s="26">
        <f t="shared" si="24"/>
        <v>2100</v>
      </c>
      <c r="AR47" s="42">
        <f t="shared" si="25"/>
        <v>0.28770000000000001</v>
      </c>
    </row>
    <row r="48" spans="1:44" s="15" customFormat="1" ht="19.5" customHeight="1">
      <c r="A48" s="31" t="s">
        <v>267</v>
      </c>
      <c r="B48" s="13"/>
      <c r="C48" s="13"/>
      <c r="D48" s="13"/>
      <c r="E48" s="13"/>
      <c r="F48" s="13"/>
      <c r="G48" s="13" t="s">
        <v>223</v>
      </c>
      <c r="H48" s="9" t="s">
        <v>219</v>
      </c>
      <c r="I48" s="36">
        <v>100</v>
      </c>
      <c r="J48" s="11">
        <v>270</v>
      </c>
      <c r="K48" s="96">
        <v>60</v>
      </c>
      <c r="L48" s="10">
        <f t="shared" si="1"/>
        <v>1.6199999999999999E-2</v>
      </c>
      <c r="M48" s="96">
        <v>30</v>
      </c>
      <c r="N48" s="10">
        <f t="shared" si="2"/>
        <v>8.0999999999999996E-3</v>
      </c>
      <c r="O48" s="96">
        <v>100</v>
      </c>
      <c r="P48" s="10">
        <f t="shared" si="3"/>
        <v>2.7E-2</v>
      </c>
      <c r="Q48" s="26">
        <f t="shared" si="4"/>
        <v>190</v>
      </c>
      <c r="R48" s="42">
        <f t="shared" si="5"/>
        <v>5.1299999999999998E-2</v>
      </c>
      <c r="S48" s="20"/>
      <c r="T48" s="10">
        <f t="shared" si="6"/>
        <v>0</v>
      </c>
      <c r="U48" s="20"/>
      <c r="V48" s="10">
        <f t="shared" si="7"/>
        <v>0</v>
      </c>
      <c r="W48" s="20">
        <v>50</v>
      </c>
      <c r="X48" s="10">
        <f t="shared" si="8"/>
        <v>1.35E-2</v>
      </c>
      <c r="Y48" s="26">
        <f t="shared" si="9"/>
        <v>50</v>
      </c>
      <c r="Z48" s="42">
        <f t="shared" si="10"/>
        <v>1.35E-2</v>
      </c>
      <c r="AA48" s="20">
        <v>100</v>
      </c>
      <c r="AB48" s="10">
        <f t="shared" si="14"/>
        <v>2.7E-2</v>
      </c>
      <c r="AC48" s="20">
        <v>100</v>
      </c>
      <c r="AD48" s="10">
        <f t="shared" si="15"/>
        <v>2.7E-2</v>
      </c>
      <c r="AE48" s="20">
        <v>100</v>
      </c>
      <c r="AF48" s="10">
        <f t="shared" si="16"/>
        <v>2.7E-2</v>
      </c>
      <c r="AG48" s="26">
        <f t="shared" si="20"/>
        <v>300</v>
      </c>
      <c r="AH48" s="42">
        <f t="shared" si="21"/>
        <v>8.1000000000000003E-2</v>
      </c>
      <c r="AI48" s="20">
        <v>100</v>
      </c>
      <c r="AJ48" s="10">
        <f t="shared" si="17"/>
        <v>2.7E-2</v>
      </c>
      <c r="AK48" s="20"/>
      <c r="AL48" s="10">
        <f t="shared" si="18"/>
        <v>0</v>
      </c>
      <c r="AM48" s="20"/>
      <c r="AN48" s="10">
        <f t="shared" si="19"/>
        <v>0</v>
      </c>
      <c r="AO48" s="26">
        <f t="shared" si="22"/>
        <v>100</v>
      </c>
      <c r="AP48" s="42">
        <f t="shared" si="23"/>
        <v>2.7E-2</v>
      </c>
      <c r="AQ48" s="26">
        <f t="shared" si="24"/>
        <v>640</v>
      </c>
      <c r="AR48" s="42">
        <f t="shared" si="25"/>
        <v>0.17279999999999998</v>
      </c>
    </row>
    <row r="49" spans="1:44" s="15" customFormat="1" ht="19.5" customHeight="1">
      <c r="A49" s="31" t="s">
        <v>267</v>
      </c>
      <c r="B49" s="13"/>
      <c r="C49" s="13"/>
      <c r="D49" s="13"/>
      <c r="E49" s="13"/>
      <c r="F49" s="13"/>
      <c r="G49" s="13" t="s">
        <v>224</v>
      </c>
      <c r="H49" s="9" t="s">
        <v>219</v>
      </c>
      <c r="I49" s="36">
        <v>400</v>
      </c>
      <c r="J49" s="11">
        <v>1070</v>
      </c>
      <c r="K49" s="96"/>
      <c r="L49" s="10">
        <f t="shared" si="1"/>
        <v>0</v>
      </c>
      <c r="M49" s="96"/>
      <c r="N49" s="10">
        <f t="shared" si="2"/>
        <v>0</v>
      </c>
      <c r="O49" s="96"/>
      <c r="P49" s="10">
        <f t="shared" si="3"/>
        <v>0</v>
      </c>
      <c r="Q49" s="26">
        <f t="shared" si="4"/>
        <v>0</v>
      </c>
      <c r="R49" s="42">
        <f t="shared" si="5"/>
        <v>0</v>
      </c>
      <c r="S49" s="20"/>
      <c r="T49" s="10">
        <f t="shared" si="6"/>
        <v>0</v>
      </c>
      <c r="U49" s="20"/>
      <c r="V49" s="10">
        <f t="shared" si="7"/>
        <v>0</v>
      </c>
      <c r="W49" s="20"/>
      <c r="X49" s="10">
        <f t="shared" si="8"/>
        <v>0</v>
      </c>
      <c r="Y49" s="26">
        <f t="shared" si="9"/>
        <v>0</v>
      </c>
      <c r="Z49" s="42">
        <f t="shared" si="10"/>
        <v>0</v>
      </c>
      <c r="AA49" s="20"/>
      <c r="AB49" s="10">
        <f t="shared" si="14"/>
        <v>0</v>
      </c>
      <c r="AC49" s="20"/>
      <c r="AD49" s="10">
        <f t="shared" si="15"/>
        <v>0</v>
      </c>
      <c r="AE49" s="20"/>
      <c r="AF49" s="10">
        <f t="shared" si="16"/>
        <v>0</v>
      </c>
      <c r="AG49" s="26">
        <f t="shared" si="20"/>
        <v>0</v>
      </c>
      <c r="AH49" s="42">
        <f t="shared" si="21"/>
        <v>0</v>
      </c>
      <c r="AI49" s="20"/>
      <c r="AJ49" s="10">
        <f t="shared" si="17"/>
        <v>0</v>
      </c>
      <c r="AK49" s="20"/>
      <c r="AL49" s="10">
        <f t="shared" si="18"/>
        <v>0</v>
      </c>
      <c r="AM49" s="20"/>
      <c r="AN49" s="10">
        <f t="shared" si="19"/>
        <v>0</v>
      </c>
      <c r="AO49" s="26">
        <f t="shared" si="22"/>
        <v>0</v>
      </c>
      <c r="AP49" s="42">
        <f t="shared" si="23"/>
        <v>0</v>
      </c>
      <c r="AQ49" s="26">
        <f t="shared" si="24"/>
        <v>0</v>
      </c>
      <c r="AR49" s="42">
        <f t="shared" si="25"/>
        <v>0</v>
      </c>
    </row>
    <row r="50" spans="1:44" s="15" customFormat="1" ht="19.5" customHeight="1">
      <c r="A50" s="31" t="s">
        <v>267</v>
      </c>
      <c r="B50" s="31"/>
      <c r="C50" s="31"/>
      <c r="D50" s="31"/>
      <c r="E50" s="31"/>
      <c r="F50" s="31"/>
      <c r="G50" s="13" t="s">
        <v>37</v>
      </c>
      <c r="H50" s="9" t="s">
        <v>109</v>
      </c>
      <c r="I50" s="36">
        <v>500</v>
      </c>
      <c r="J50" s="11">
        <v>64</v>
      </c>
      <c r="K50" s="96">
        <v>500</v>
      </c>
      <c r="L50" s="10">
        <f t="shared" si="1"/>
        <v>3.2000000000000001E-2</v>
      </c>
      <c r="M50" s="96"/>
      <c r="N50" s="10">
        <f t="shared" si="2"/>
        <v>0</v>
      </c>
      <c r="O50" s="96"/>
      <c r="P50" s="10">
        <f t="shared" si="3"/>
        <v>0</v>
      </c>
      <c r="Q50" s="26">
        <f t="shared" si="4"/>
        <v>500</v>
      </c>
      <c r="R50" s="42">
        <f t="shared" si="5"/>
        <v>3.2000000000000001E-2</v>
      </c>
      <c r="S50" s="20"/>
      <c r="T50" s="10">
        <f t="shared" si="6"/>
        <v>0</v>
      </c>
      <c r="U50" s="20"/>
      <c r="V50" s="10">
        <f t="shared" si="7"/>
        <v>0</v>
      </c>
      <c r="W50" s="20"/>
      <c r="X50" s="10">
        <f t="shared" si="8"/>
        <v>0</v>
      </c>
      <c r="Y50" s="26">
        <f t="shared" si="9"/>
        <v>0</v>
      </c>
      <c r="Z50" s="42">
        <f t="shared" si="10"/>
        <v>0</v>
      </c>
      <c r="AA50" s="20"/>
      <c r="AB50" s="10">
        <f t="shared" si="14"/>
        <v>0</v>
      </c>
      <c r="AC50" s="20"/>
      <c r="AD50" s="10">
        <f t="shared" si="15"/>
        <v>0</v>
      </c>
      <c r="AE50" s="20"/>
      <c r="AF50" s="10">
        <f t="shared" si="16"/>
        <v>0</v>
      </c>
      <c r="AG50" s="26">
        <f t="shared" si="20"/>
        <v>0</v>
      </c>
      <c r="AH50" s="42">
        <f t="shared" si="21"/>
        <v>0</v>
      </c>
      <c r="AI50" s="20"/>
      <c r="AJ50" s="10">
        <f t="shared" si="17"/>
        <v>0</v>
      </c>
      <c r="AK50" s="20"/>
      <c r="AL50" s="10">
        <f t="shared" si="18"/>
        <v>0</v>
      </c>
      <c r="AM50" s="20"/>
      <c r="AN50" s="10">
        <f t="shared" si="19"/>
        <v>0</v>
      </c>
      <c r="AO50" s="26">
        <f t="shared" si="22"/>
        <v>0</v>
      </c>
      <c r="AP50" s="42">
        <f t="shared" si="23"/>
        <v>0</v>
      </c>
      <c r="AQ50" s="26">
        <f t="shared" si="24"/>
        <v>500</v>
      </c>
      <c r="AR50" s="42">
        <f t="shared" si="25"/>
        <v>3.2000000000000001E-2</v>
      </c>
    </row>
    <row r="51" spans="1:44" s="15" customFormat="1" ht="19.5" customHeight="1">
      <c r="A51" s="31" t="s">
        <v>267</v>
      </c>
      <c r="B51" s="13"/>
      <c r="C51" s="13"/>
      <c r="D51" s="13"/>
      <c r="E51" s="13"/>
      <c r="F51" s="13"/>
      <c r="G51" s="13" t="s">
        <v>108</v>
      </c>
      <c r="H51" s="9" t="s">
        <v>109</v>
      </c>
      <c r="I51" s="36">
        <v>1000</v>
      </c>
      <c r="J51" s="11">
        <v>124</v>
      </c>
      <c r="K51" s="96">
        <v>8000</v>
      </c>
      <c r="L51" s="10">
        <f t="shared" si="1"/>
        <v>0.99199999999999999</v>
      </c>
      <c r="M51" s="96">
        <v>6000</v>
      </c>
      <c r="N51" s="10">
        <f t="shared" si="2"/>
        <v>0.74399999999999999</v>
      </c>
      <c r="O51" s="96"/>
      <c r="P51" s="10">
        <f t="shared" si="3"/>
        <v>0</v>
      </c>
      <c r="Q51" s="26">
        <f t="shared" si="4"/>
        <v>14000</v>
      </c>
      <c r="R51" s="42">
        <f t="shared" si="5"/>
        <v>1.736</v>
      </c>
      <c r="S51" s="20"/>
      <c r="T51" s="10">
        <f t="shared" si="6"/>
        <v>0</v>
      </c>
      <c r="U51" s="20">
        <v>500</v>
      </c>
      <c r="V51" s="10">
        <f t="shared" si="7"/>
        <v>6.2E-2</v>
      </c>
      <c r="W51" s="20">
        <v>6000</v>
      </c>
      <c r="X51" s="10">
        <f t="shared" si="8"/>
        <v>0.74399999999999999</v>
      </c>
      <c r="Y51" s="26">
        <f t="shared" si="9"/>
        <v>6500</v>
      </c>
      <c r="Z51" s="42">
        <f t="shared" si="10"/>
        <v>0.80600000000000005</v>
      </c>
      <c r="AA51" s="20">
        <v>4000</v>
      </c>
      <c r="AB51" s="10">
        <f t="shared" si="14"/>
        <v>0.496</v>
      </c>
      <c r="AC51" s="20">
        <v>2000</v>
      </c>
      <c r="AD51" s="10">
        <f t="shared" si="15"/>
        <v>0.248</v>
      </c>
      <c r="AE51" s="20">
        <v>1500</v>
      </c>
      <c r="AF51" s="10">
        <f t="shared" si="16"/>
        <v>0.186</v>
      </c>
      <c r="AG51" s="26">
        <f t="shared" si="20"/>
        <v>7500</v>
      </c>
      <c r="AH51" s="42">
        <f t="shared" si="21"/>
        <v>0.92999999999999994</v>
      </c>
      <c r="AI51" s="20">
        <v>1000</v>
      </c>
      <c r="AJ51" s="10">
        <f t="shared" si="17"/>
        <v>0.124</v>
      </c>
      <c r="AK51" s="20">
        <v>2000</v>
      </c>
      <c r="AL51" s="10">
        <f t="shared" si="18"/>
        <v>0.248</v>
      </c>
      <c r="AM51" s="20">
        <v>4000</v>
      </c>
      <c r="AN51" s="10">
        <f t="shared" si="19"/>
        <v>0.496</v>
      </c>
      <c r="AO51" s="26">
        <f t="shared" si="22"/>
        <v>7000</v>
      </c>
      <c r="AP51" s="42">
        <f t="shared" si="23"/>
        <v>0.86799999999999999</v>
      </c>
      <c r="AQ51" s="26">
        <f t="shared" si="24"/>
        <v>35000</v>
      </c>
      <c r="AR51" s="42">
        <f t="shared" si="25"/>
        <v>4.34</v>
      </c>
    </row>
    <row r="52" spans="1:44" s="15" customFormat="1" ht="19.5" customHeight="1">
      <c r="A52" s="31" t="s">
        <v>267</v>
      </c>
      <c r="B52" s="13"/>
      <c r="C52" s="13"/>
      <c r="D52" s="13"/>
      <c r="E52" s="13"/>
      <c r="F52" s="13"/>
      <c r="G52" s="13" t="s">
        <v>36</v>
      </c>
      <c r="H52" s="9" t="s">
        <v>109</v>
      </c>
      <c r="I52" s="36">
        <v>2000</v>
      </c>
      <c r="J52" s="11">
        <v>242</v>
      </c>
      <c r="K52" s="96"/>
      <c r="L52" s="10">
        <f t="shared" si="1"/>
        <v>0</v>
      </c>
      <c r="M52" s="96"/>
      <c r="N52" s="10">
        <f t="shared" si="2"/>
        <v>0</v>
      </c>
      <c r="O52" s="96"/>
      <c r="P52" s="10">
        <f t="shared" si="3"/>
        <v>0</v>
      </c>
      <c r="Q52" s="26">
        <f t="shared" si="4"/>
        <v>0</v>
      </c>
      <c r="R52" s="42">
        <f t="shared" si="5"/>
        <v>0</v>
      </c>
      <c r="S52" s="20"/>
      <c r="T52" s="10">
        <f t="shared" si="6"/>
        <v>0</v>
      </c>
      <c r="U52" s="20"/>
      <c r="V52" s="10">
        <f t="shared" si="7"/>
        <v>0</v>
      </c>
      <c r="W52" s="20"/>
      <c r="X52" s="10">
        <f t="shared" si="8"/>
        <v>0</v>
      </c>
      <c r="Y52" s="26">
        <f t="shared" si="9"/>
        <v>0</v>
      </c>
      <c r="Z52" s="42">
        <f t="shared" si="10"/>
        <v>0</v>
      </c>
      <c r="AA52" s="20">
        <v>50</v>
      </c>
      <c r="AB52" s="10">
        <f t="shared" si="14"/>
        <v>1.21E-2</v>
      </c>
      <c r="AC52" s="20"/>
      <c r="AD52" s="10">
        <f t="shared" si="15"/>
        <v>0</v>
      </c>
      <c r="AE52" s="20"/>
      <c r="AF52" s="10">
        <f t="shared" si="16"/>
        <v>0</v>
      </c>
      <c r="AG52" s="26">
        <f t="shared" si="20"/>
        <v>50</v>
      </c>
      <c r="AH52" s="42">
        <f t="shared" si="21"/>
        <v>1.21E-2</v>
      </c>
      <c r="AI52" s="20"/>
      <c r="AJ52" s="10">
        <f t="shared" si="17"/>
        <v>0</v>
      </c>
      <c r="AK52" s="20"/>
      <c r="AL52" s="10">
        <f t="shared" si="18"/>
        <v>0</v>
      </c>
      <c r="AM52" s="20"/>
      <c r="AN52" s="10">
        <f t="shared" si="19"/>
        <v>0</v>
      </c>
      <c r="AO52" s="26">
        <f t="shared" si="22"/>
        <v>0</v>
      </c>
      <c r="AP52" s="42">
        <f t="shared" si="23"/>
        <v>0</v>
      </c>
      <c r="AQ52" s="26">
        <f t="shared" si="24"/>
        <v>50</v>
      </c>
      <c r="AR52" s="42">
        <f t="shared" si="25"/>
        <v>1.21E-2</v>
      </c>
    </row>
    <row r="53" spans="1:44" s="15" customFormat="1" ht="19.5" customHeight="1">
      <c r="A53" s="31" t="s">
        <v>267</v>
      </c>
      <c r="B53" s="31"/>
      <c r="C53" s="31"/>
      <c r="D53" s="31"/>
      <c r="E53" s="31"/>
      <c r="F53" s="31"/>
      <c r="G53" s="13" t="s">
        <v>38</v>
      </c>
      <c r="H53" s="9" t="s">
        <v>110</v>
      </c>
      <c r="I53" s="36">
        <v>1000</v>
      </c>
      <c r="J53" s="11">
        <v>85</v>
      </c>
      <c r="K53" s="96"/>
      <c r="L53" s="10">
        <f t="shared" si="1"/>
        <v>0</v>
      </c>
      <c r="M53" s="96"/>
      <c r="N53" s="10">
        <f t="shared" si="2"/>
        <v>0</v>
      </c>
      <c r="O53" s="96"/>
      <c r="P53" s="10">
        <f t="shared" si="3"/>
        <v>0</v>
      </c>
      <c r="Q53" s="26">
        <f t="shared" si="4"/>
        <v>0</v>
      </c>
      <c r="R53" s="42">
        <f t="shared" si="5"/>
        <v>0</v>
      </c>
      <c r="S53" s="20"/>
      <c r="T53" s="10">
        <f t="shared" si="6"/>
        <v>0</v>
      </c>
      <c r="U53" s="20"/>
      <c r="V53" s="10">
        <f t="shared" si="7"/>
        <v>0</v>
      </c>
      <c r="W53" s="20"/>
      <c r="X53" s="10">
        <f t="shared" si="8"/>
        <v>0</v>
      </c>
      <c r="Y53" s="26">
        <f t="shared" si="9"/>
        <v>0</v>
      </c>
      <c r="Z53" s="42">
        <f t="shared" si="10"/>
        <v>0</v>
      </c>
      <c r="AA53" s="20"/>
      <c r="AB53" s="10">
        <f t="shared" si="14"/>
        <v>0</v>
      </c>
      <c r="AC53" s="20"/>
      <c r="AD53" s="10">
        <f t="shared" si="15"/>
        <v>0</v>
      </c>
      <c r="AE53" s="20"/>
      <c r="AF53" s="10">
        <f t="shared" si="16"/>
        <v>0</v>
      </c>
      <c r="AG53" s="26">
        <f t="shared" si="20"/>
        <v>0</v>
      </c>
      <c r="AH53" s="42">
        <f t="shared" si="21"/>
        <v>0</v>
      </c>
      <c r="AI53" s="20"/>
      <c r="AJ53" s="10">
        <f t="shared" si="17"/>
        <v>0</v>
      </c>
      <c r="AK53" s="20"/>
      <c r="AL53" s="10">
        <f t="shared" si="18"/>
        <v>0</v>
      </c>
      <c r="AM53" s="20"/>
      <c r="AN53" s="10">
        <f t="shared" si="19"/>
        <v>0</v>
      </c>
      <c r="AO53" s="26">
        <f t="shared" si="22"/>
        <v>0</v>
      </c>
      <c r="AP53" s="42">
        <f t="shared" si="23"/>
        <v>0</v>
      </c>
      <c r="AQ53" s="26">
        <f t="shared" si="24"/>
        <v>0</v>
      </c>
      <c r="AR53" s="42">
        <f t="shared" si="25"/>
        <v>0</v>
      </c>
    </row>
    <row r="54" spans="1:44" s="15" customFormat="1" ht="19.5" customHeight="1">
      <c r="A54" s="31" t="s">
        <v>267</v>
      </c>
      <c r="B54" s="13"/>
      <c r="C54" s="13"/>
      <c r="D54" s="13"/>
      <c r="E54" s="13"/>
      <c r="F54" s="13"/>
      <c r="G54" s="13" t="s">
        <v>39</v>
      </c>
      <c r="H54" s="9" t="s">
        <v>110</v>
      </c>
      <c r="I54" s="36">
        <v>2000</v>
      </c>
      <c r="J54" s="11">
        <v>163</v>
      </c>
      <c r="K54" s="96"/>
      <c r="L54" s="10">
        <f t="shared" si="1"/>
        <v>0</v>
      </c>
      <c r="M54" s="96"/>
      <c r="N54" s="10">
        <f t="shared" si="2"/>
        <v>0</v>
      </c>
      <c r="O54" s="96"/>
      <c r="P54" s="10">
        <f t="shared" si="3"/>
        <v>0</v>
      </c>
      <c r="Q54" s="26">
        <f t="shared" si="4"/>
        <v>0</v>
      </c>
      <c r="R54" s="42">
        <f t="shared" si="5"/>
        <v>0</v>
      </c>
      <c r="S54" s="20"/>
      <c r="T54" s="10">
        <f t="shared" si="6"/>
        <v>0</v>
      </c>
      <c r="U54" s="20"/>
      <c r="V54" s="10">
        <f t="shared" si="7"/>
        <v>0</v>
      </c>
      <c r="W54" s="20"/>
      <c r="X54" s="10">
        <f t="shared" si="8"/>
        <v>0</v>
      </c>
      <c r="Y54" s="26">
        <f t="shared" si="9"/>
        <v>0</v>
      </c>
      <c r="Z54" s="42">
        <f t="shared" si="10"/>
        <v>0</v>
      </c>
      <c r="AA54" s="20"/>
      <c r="AB54" s="10">
        <f t="shared" si="14"/>
        <v>0</v>
      </c>
      <c r="AC54" s="20"/>
      <c r="AD54" s="10">
        <f t="shared" si="15"/>
        <v>0</v>
      </c>
      <c r="AE54" s="20"/>
      <c r="AF54" s="10">
        <f t="shared" si="16"/>
        <v>0</v>
      </c>
      <c r="AG54" s="26">
        <f t="shared" si="20"/>
        <v>0</v>
      </c>
      <c r="AH54" s="42">
        <f t="shared" si="21"/>
        <v>0</v>
      </c>
      <c r="AI54" s="20"/>
      <c r="AJ54" s="10">
        <f t="shared" si="17"/>
        <v>0</v>
      </c>
      <c r="AK54" s="20"/>
      <c r="AL54" s="10">
        <f t="shared" si="18"/>
        <v>0</v>
      </c>
      <c r="AM54" s="20"/>
      <c r="AN54" s="10">
        <f t="shared" si="19"/>
        <v>0</v>
      </c>
      <c r="AO54" s="26">
        <f t="shared" si="22"/>
        <v>0</v>
      </c>
      <c r="AP54" s="42">
        <f t="shared" si="23"/>
        <v>0</v>
      </c>
      <c r="AQ54" s="26">
        <f t="shared" si="24"/>
        <v>0</v>
      </c>
      <c r="AR54" s="42">
        <f t="shared" si="25"/>
        <v>0</v>
      </c>
    </row>
    <row r="55" spans="1:44" s="15" customFormat="1" ht="19.5" customHeight="1">
      <c r="A55" s="31" t="s">
        <v>267</v>
      </c>
      <c r="B55" s="13"/>
      <c r="C55" s="13"/>
      <c r="D55" s="13"/>
      <c r="E55" s="13"/>
      <c r="F55" s="13"/>
      <c r="G55" s="13" t="s">
        <v>136</v>
      </c>
      <c r="H55" s="9" t="s">
        <v>112</v>
      </c>
      <c r="I55" s="36">
        <v>1000</v>
      </c>
      <c r="J55" s="11">
        <v>85</v>
      </c>
      <c r="K55" s="96">
        <v>500</v>
      </c>
      <c r="L55" s="10">
        <f t="shared" si="1"/>
        <v>4.2500000000000003E-2</v>
      </c>
      <c r="M55" s="96">
        <v>200</v>
      </c>
      <c r="N55" s="10">
        <f t="shared" si="2"/>
        <v>1.7000000000000001E-2</v>
      </c>
      <c r="O55" s="96"/>
      <c r="P55" s="10">
        <f t="shared" si="3"/>
        <v>0</v>
      </c>
      <c r="Q55" s="26">
        <f t="shared" si="4"/>
        <v>700</v>
      </c>
      <c r="R55" s="42">
        <f t="shared" si="5"/>
        <v>5.9500000000000004E-2</v>
      </c>
      <c r="S55" s="20"/>
      <c r="T55" s="10">
        <f t="shared" si="6"/>
        <v>0</v>
      </c>
      <c r="U55" s="20"/>
      <c r="V55" s="10">
        <f t="shared" si="7"/>
        <v>0</v>
      </c>
      <c r="W55" s="20"/>
      <c r="X55" s="10">
        <f t="shared" si="8"/>
        <v>0</v>
      </c>
      <c r="Y55" s="26">
        <f t="shared" si="9"/>
        <v>0</v>
      </c>
      <c r="Z55" s="42">
        <f t="shared" si="10"/>
        <v>0</v>
      </c>
      <c r="AA55" s="20"/>
      <c r="AB55" s="10">
        <f t="shared" si="14"/>
        <v>0</v>
      </c>
      <c r="AC55" s="20"/>
      <c r="AD55" s="10">
        <f t="shared" si="15"/>
        <v>0</v>
      </c>
      <c r="AE55" s="20"/>
      <c r="AF55" s="10">
        <f t="shared" si="16"/>
        <v>0</v>
      </c>
      <c r="AG55" s="26">
        <f t="shared" si="20"/>
        <v>0</v>
      </c>
      <c r="AH55" s="42">
        <f t="shared" si="21"/>
        <v>0</v>
      </c>
      <c r="AI55" s="20"/>
      <c r="AJ55" s="10">
        <f t="shared" si="17"/>
        <v>0</v>
      </c>
      <c r="AK55" s="20"/>
      <c r="AL55" s="10">
        <f t="shared" si="18"/>
        <v>0</v>
      </c>
      <c r="AM55" s="20"/>
      <c r="AN55" s="10">
        <f t="shared" si="19"/>
        <v>0</v>
      </c>
      <c r="AO55" s="26">
        <f t="shared" si="22"/>
        <v>0</v>
      </c>
      <c r="AP55" s="42">
        <f t="shared" si="23"/>
        <v>0</v>
      </c>
      <c r="AQ55" s="26">
        <f t="shared" si="24"/>
        <v>700</v>
      </c>
      <c r="AR55" s="42">
        <f t="shared" si="25"/>
        <v>5.9500000000000004E-2</v>
      </c>
    </row>
    <row r="56" spans="1:44" s="15" customFormat="1" ht="19.5" customHeight="1">
      <c r="A56" s="31" t="s">
        <v>267</v>
      </c>
      <c r="B56" s="31"/>
      <c r="C56" s="31"/>
      <c r="D56" s="31"/>
      <c r="E56" s="31"/>
      <c r="F56" s="31"/>
      <c r="G56" s="13" t="s">
        <v>43</v>
      </c>
      <c r="H56" s="9" t="s">
        <v>112</v>
      </c>
      <c r="I56" s="36">
        <v>2000</v>
      </c>
      <c r="J56" s="11">
        <v>163</v>
      </c>
      <c r="K56" s="96"/>
      <c r="L56" s="10">
        <f t="shared" si="1"/>
        <v>0</v>
      </c>
      <c r="M56" s="96"/>
      <c r="N56" s="10">
        <f t="shared" si="2"/>
        <v>0</v>
      </c>
      <c r="O56" s="96"/>
      <c r="P56" s="10">
        <f t="shared" si="3"/>
        <v>0</v>
      </c>
      <c r="Q56" s="26">
        <f t="shared" si="4"/>
        <v>0</v>
      </c>
      <c r="R56" s="42">
        <f t="shared" si="5"/>
        <v>0</v>
      </c>
      <c r="S56" s="20"/>
      <c r="T56" s="10">
        <f t="shared" si="6"/>
        <v>0</v>
      </c>
      <c r="U56" s="20"/>
      <c r="V56" s="10">
        <f t="shared" si="7"/>
        <v>0</v>
      </c>
      <c r="W56" s="20"/>
      <c r="X56" s="10">
        <f t="shared" si="8"/>
        <v>0</v>
      </c>
      <c r="Y56" s="26">
        <f t="shared" si="9"/>
        <v>0</v>
      </c>
      <c r="Z56" s="42">
        <f t="shared" si="10"/>
        <v>0</v>
      </c>
      <c r="AA56" s="20"/>
      <c r="AB56" s="10">
        <f t="shared" si="14"/>
        <v>0</v>
      </c>
      <c r="AC56" s="20"/>
      <c r="AD56" s="10">
        <f t="shared" si="15"/>
        <v>0</v>
      </c>
      <c r="AE56" s="20"/>
      <c r="AF56" s="10">
        <f t="shared" si="16"/>
        <v>0</v>
      </c>
      <c r="AG56" s="26">
        <f t="shared" si="20"/>
        <v>0</v>
      </c>
      <c r="AH56" s="42">
        <f t="shared" si="21"/>
        <v>0</v>
      </c>
      <c r="AI56" s="20"/>
      <c r="AJ56" s="10">
        <f t="shared" si="17"/>
        <v>0</v>
      </c>
      <c r="AK56" s="20"/>
      <c r="AL56" s="10">
        <f t="shared" si="18"/>
        <v>0</v>
      </c>
      <c r="AM56" s="20"/>
      <c r="AN56" s="10">
        <f t="shared" si="19"/>
        <v>0</v>
      </c>
      <c r="AO56" s="26">
        <f t="shared" si="22"/>
        <v>0</v>
      </c>
      <c r="AP56" s="42">
        <f t="shared" si="23"/>
        <v>0</v>
      </c>
      <c r="AQ56" s="26">
        <f t="shared" si="24"/>
        <v>0</v>
      </c>
      <c r="AR56" s="42">
        <f t="shared" si="25"/>
        <v>0</v>
      </c>
    </row>
    <row r="57" spans="1:44" s="15" customFormat="1" ht="19.5" customHeight="1">
      <c r="A57" s="31" t="s">
        <v>267</v>
      </c>
      <c r="B57" s="13"/>
      <c r="C57" s="13"/>
      <c r="D57" s="13"/>
      <c r="E57" s="13"/>
      <c r="F57" s="13"/>
      <c r="G57" s="13" t="s">
        <v>44</v>
      </c>
      <c r="H57" s="9" t="s">
        <v>111</v>
      </c>
      <c r="I57" s="36">
        <v>1000</v>
      </c>
      <c r="J57" s="11">
        <v>152</v>
      </c>
      <c r="K57" s="96">
        <v>500</v>
      </c>
      <c r="L57" s="10">
        <f t="shared" si="1"/>
        <v>7.5999999999999998E-2</v>
      </c>
      <c r="M57" s="96">
        <v>200</v>
      </c>
      <c r="N57" s="10">
        <f t="shared" si="2"/>
        <v>3.04E-2</v>
      </c>
      <c r="O57" s="96"/>
      <c r="P57" s="10">
        <f t="shared" si="3"/>
        <v>0</v>
      </c>
      <c r="Q57" s="26">
        <f t="shared" si="4"/>
        <v>700</v>
      </c>
      <c r="R57" s="42">
        <f t="shared" si="5"/>
        <v>0.10639999999999999</v>
      </c>
      <c r="S57" s="20"/>
      <c r="T57" s="10">
        <f t="shared" si="6"/>
        <v>0</v>
      </c>
      <c r="U57" s="20"/>
      <c r="V57" s="10">
        <f t="shared" si="7"/>
        <v>0</v>
      </c>
      <c r="W57" s="20"/>
      <c r="X57" s="10">
        <f t="shared" si="8"/>
        <v>0</v>
      </c>
      <c r="Y57" s="26">
        <f t="shared" si="9"/>
        <v>0</v>
      </c>
      <c r="Z57" s="42">
        <f t="shared" si="10"/>
        <v>0</v>
      </c>
      <c r="AA57" s="20"/>
      <c r="AB57" s="10">
        <f t="shared" si="14"/>
        <v>0</v>
      </c>
      <c r="AC57" s="20"/>
      <c r="AD57" s="10">
        <f t="shared" si="15"/>
        <v>0</v>
      </c>
      <c r="AE57" s="20"/>
      <c r="AF57" s="10">
        <f t="shared" si="16"/>
        <v>0</v>
      </c>
      <c r="AG57" s="26">
        <f t="shared" si="20"/>
        <v>0</v>
      </c>
      <c r="AH57" s="42">
        <f t="shared" si="21"/>
        <v>0</v>
      </c>
      <c r="AI57" s="20"/>
      <c r="AJ57" s="10">
        <f t="shared" si="17"/>
        <v>0</v>
      </c>
      <c r="AK57" s="20"/>
      <c r="AL57" s="10">
        <f t="shared" si="18"/>
        <v>0</v>
      </c>
      <c r="AM57" s="20"/>
      <c r="AN57" s="10">
        <f t="shared" si="19"/>
        <v>0</v>
      </c>
      <c r="AO57" s="26">
        <f t="shared" si="22"/>
        <v>0</v>
      </c>
      <c r="AP57" s="42">
        <f t="shared" si="23"/>
        <v>0</v>
      </c>
      <c r="AQ57" s="26">
        <f t="shared" si="24"/>
        <v>700</v>
      </c>
      <c r="AR57" s="42">
        <f t="shared" si="25"/>
        <v>0.10639999999999999</v>
      </c>
    </row>
    <row r="58" spans="1:44" s="15" customFormat="1" ht="19.5" customHeight="1">
      <c r="A58" s="31" t="s">
        <v>267</v>
      </c>
      <c r="B58" s="13"/>
      <c r="C58" s="13"/>
      <c r="D58" s="13"/>
      <c r="E58" s="13"/>
      <c r="F58" s="13"/>
      <c r="G58" s="13" t="s">
        <v>40</v>
      </c>
      <c r="H58" s="9" t="s">
        <v>111</v>
      </c>
      <c r="I58" s="36">
        <v>2000</v>
      </c>
      <c r="J58" s="11">
        <v>288</v>
      </c>
      <c r="K58" s="96"/>
      <c r="L58" s="10">
        <f t="shared" si="1"/>
        <v>0</v>
      </c>
      <c r="M58" s="96"/>
      <c r="N58" s="10">
        <f t="shared" si="2"/>
        <v>0</v>
      </c>
      <c r="O58" s="96"/>
      <c r="P58" s="10">
        <f t="shared" si="3"/>
        <v>0</v>
      </c>
      <c r="Q58" s="26">
        <f t="shared" si="4"/>
        <v>0</v>
      </c>
      <c r="R58" s="42">
        <f t="shared" si="5"/>
        <v>0</v>
      </c>
      <c r="S58" s="20"/>
      <c r="T58" s="10">
        <f t="shared" si="6"/>
        <v>0</v>
      </c>
      <c r="U58" s="20"/>
      <c r="V58" s="10">
        <f t="shared" si="7"/>
        <v>0</v>
      </c>
      <c r="W58" s="20"/>
      <c r="X58" s="10">
        <f t="shared" si="8"/>
        <v>0</v>
      </c>
      <c r="Y58" s="26">
        <f t="shared" si="9"/>
        <v>0</v>
      </c>
      <c r="Z58" s="42">
        <f t="shared" si="10"/>
        <v>0</v>
      </c>
      <c r="AA58" s="20"/>
      <c r="AB58" s="10">
        <f t="shared" si="14"/>
        <v>0</v>
      </c>
      <c r="AC58" s="20"/>
      <c r="AD58" s="10">
        <f t="shared" si="15"/>
        <v>0</v>
      </c>
      <c r="AE58" s="20"/>
      <c r="AF58" s="10">
        <f t="shared" si="16"/>
        <v>0</v>
      </c>
      <c r="AG58" s="26">
        <f t="shared" si="20"/>
        <v>0</v>
      </c>
      <c r="AH58" s="42">
        <f t="shared" si="21"/>
        <v>0</v>
      </c>
      <c r="AI58" s="20"/>
      <c r="AJ58" s="10">
        <f t="shared" si="17"/>
        <v>0</v>
      </c>
      <c r="AK58" s="20"/>
      <c r="AL58" s="10">
        <f t="shared" si="18"/>
        <v>0</v>
      </c>
      <c r="AM58" s="20"/>
      <c r="AN58" s="10">
        <f t="shared" si="19"/>
        <v>0</v>
      </c>
      <c r="AO58" s="26">
        <f t="shared" si="22"/>
        <v>0</v>
      </c>
      <c r="AP58" s="42">
        <f t="shared" si="23"/>
        <v>0</v>
      </c>
      <c r="AQ58" s="26">
        <f t="shared" si="24"/>
        <v>0</v>
      </c>
      <c r="AR58" s="42">
        <f t="shared" si="25"/>
        <v>0</v>
      </c>
    </row>
    <row r="59" spans="1:44" s="15" customFormat="1" ht="19.5" customHeight="1">
      <c r="A59" s="31" t="s">
        <v>267</v>
      </c>
      <c r="B59" s="31"/>
      <c r="C59" s="31"/>
      <c r="D59" s="31"/>
      <c r="E59" s="31"/>
      <c r="F59" s="31"/>
      <c r="G59" s="13" t="s">
        <v>115</v>
      </c>
      <c r="H59" s="9" t="s">
        <v>114</v>
      </c>
      <c r="I59" s="36">
        <v>500</v>
      </c>
      <c r="J59" s="11">
        <v>60</v>
      </c>
      <c r="K59" s="96"/>
      <c r="L59" s="10">
        <f t="shared" si="1"/>
        <v>0</v>
      </c>
      <c r="M59" s="96"/>
      <c r="N59" s="10">
        <f t="shared" si="2"/>
        <v>0</v>
      </c>
      <c r="O59" s="96"/>
      <c r="P59" s="10">
        <f t="shared" si="3"/>
        <v>0</v>
      </c>
      <c r="Q59" s="26">
        <f t="shared" si="4"/>
        <v>0</v>
      </c>
      <c r="R59" s="42">
        <f t="shared" si="5"/>
        <v>0</v>
      </c>
      <c r="S59" s="20"/>
      <c r="T59" s="10">
        <f t="shared" si="6"/>
        <v>0</v>
      </c>
      <c r="U59" s="20"/>
      <c r="V59" s="10">
        <f t="shared" si="7"/>
        <v>0</v>
      </c>
      <c r="W59" s="20"/>
      <c r="X59" s="10">
        <f t="shared" si="8"/>
        <v>0</v>
      </c>
      <c r="Y59" s="26">
        <f t="shared" si="9"/>
        <v>0</v>
      </c>
      <c r="Z59" s="42">
        <f t="shared" si="10"/>
        <v>0</v>
      </c>
      <c r="AA59" s="20"/>
      <c r="AB59" s="10">
        <f t="shared" si="14"/>
        <v>0</v>
      </c>
      <c r="AC59" s="20"/>
      <c r="AD59" s="10">
        <f t="shared" si="15"/>
        <v>0</v>
      </c>
      <c r="AE59" s="20"/>
      <c r="AF59" s="10">
        <f t="shared" si="16"/>
        <v>0</v>
      </c>
      <c r="AG59" s="26">
        <f t="shared" si="20"/>
        <v>0</v>
      </c>
      <c r="AH59" s="42">
        <f t="shared" si="21"/>
        <v>0</v>
      </c>
      <c r="AI59" s="20"/>
      <c r="AJ59" s="10">
        <f t="shared" si="17"/>
        <v>0</v>
      </c>
      <c r="AK59" s="20"/>
      <c r="AL59" s="10">
        <f t="shared" si="18"/>
        <v>0</v>
      </c>
      <c r="AM59" s="20"/>
      <c r="AN59" s="10">
        <f t="shared" si="19"/>
        <v>0</v>
      </c>
      <c r="AO59" s="26">
        <f t="shared" si="22"/>
        <v>0</v>
      </c>
      <c r="AP59" s="42">
        <f t="shared" si="23"/>
        <v>0</v>
      </c>
      <c r="AQ59" s="26">
        <f t="shared" si="24"/>
        <v>0</v>
      </c>
      <c r="AR59" s="42">
        <f t="shared" si="25"/>
        <v>0</v>
      </c>
    </row>
    <row r="60" spans="1:44" s="15" customFormat="1" ht="19.5" customHeight="1">
      <c r="A60" s="31" t="s">
        <v>267</v>
      </c>
      <c r="B60" s="13"/>
      <c r="C60" s="13"/>
      <c r="D60" s="13"/>
      <c r="E60" s="13"/>
      <c r="F60" s="13"/>
      <c r="G60" s="13" t="s">
        <v>41</v>
      </c>
      <c r="H60" s="9" t="s">
        <v>114</v>
      </c>
      <c r="I60" s="36">
        <v>1000</v>
      </c>
      <c r="J60" s="11">
        <v>116</v>
      </c>
      <c r="K60" s="96"/>
      <c r="L60" s="10">
        <f t="shared" si="1"/>
        <v>0</v>
      </c>
      <c r="M60" s="96"/>
      <c r="N60" s="10">
        <f t="shared" si="2"/>
        <v>0</v>
      </c>
      <c r="O60" s="96"/>
      <c r="P60" s="10">
        <f t="shared" si="3"/>
        <v>0</v>
      </c>
      <c r="Q60" s="26">
        <f t="shared" si="4"/>
        <v>0</v>
      </c>
      <c r="R60" s="42">
        <f t="shared" si="5"/>
        <v>0</v>
      </c>
      <c r="S60" s="20"/>
      <c r="T60" s="10">
        <f t="shared" si="6"/>
        <v>0</v>
      </c>
      <c r="U60" s="20"/>
      <c r="V60" s="10">
        <f t="shared" si="7"/>
        <v>0</v>
      </c>
      <c r="W60" s="20"/>
      <c r="X60" s="10">
        <f t="shared" si="8"/>
        <v>0</v>
      </c>
      <c r="Y60" s="26">
        <f t="shared" si="9"/>
        <v>0</v>
      </c>
      <c r="Z60" s="42">
        <f t="shared" si="10"/>
        <v>0</v>
      </c>
      <c r="AA60" s="20"/>
      <c r="AB60" s="10">
        <f t="shared" si="14"/>
        <v>0</v>
      </c>
      <c r="AC60" s="20"/>
      <c r="AD60" s="10">
        <f t="shared" si="15"/>
        <v>0</v>
      </c>
      <c r="AE60" s="20"/>
      <c r="AF60" s="10">
        <f t="shared" si="16"/>
        <v>0</v>
      </c>
      <c r="AG60" s="26">
        <f t="shared" si="20"/>
        <v>0</v>
      </c>
      <c r="AH60" s="42">
        <f t="shared" si="21"/>
        <v>0</v>
      </c>
      <c r="AI60" s="20"/>
      <c r="AJ60" s="10">
        <f t="shared" si="17"/>
        <v>0</v>
      </c>
      <c r="AK60" s="20"/>
      <c r="AL60" s="10">
        <f t="shared" si="18"/>
        <v>0</v>
      </c>
      <c r="AM60" s="20"/>
      <c r="AN60" s="10">
        <f t="shared" si="19"/>
        <v>0</v>
      </c>
      <c r="AO60" s="26">
        <f t="shared" si="22"/>
        <v>0</v>
      </c>
      <c r="AP60" s="42">
        <f t="shared" si="23"/>
        <v>0</v>
      </c>
      <c r="AQ60" s="26">
        <f t="shared" si="24"/>
        <v>0</v>
      </c>
      <c r="AR60" s="42">
        <f t="shared" si="25"/>
        <v>0</v>
      </c>
    </row>
    <row r="61" spans="1:44" s="15" customFormat="1" ht="19.5" customHeight="1">
      <c r="A61" s="31" t="s">
        <v>267</v>
      </c>
      <c r="B61" s="13"/>
      <c r="C61" s="13"/>
      <c r="D61" s="13"/>
      <c r="E61" s="13"/>
      <c r="F61" s="13"/>
      <c r="G61" s="13" t="s">
        <v>42</v>
      </c>
      <c r="H61" s="9" t="s">
        <v>113</v>
      </c>
      <c r="I61" s="36">
        <v>1000</v>
      </c>
      <c r="J61" s="11">
        <v>132.5</v>
      </c>
      <c r="K61" s="96">
        <v>500</v>
      </c>
      <c r="L61" s="10">
        <f t="shared" si="1"/>
        <v>6.6250000000000003E-2</v>
      </c>
      <c r="M61" s="96"/>
      <c r="N61" s="10">
        <f t="shared" si="2"/>
        <v>0</v>
      </c>
      <c r="O61" s="96"/>
      <c r="P61" s="10">
        <f t="shared" si="3"/>
        <v>0</v>
      </c>
      <c r="Q61" s="26">
        <f t="shared" si="4"/>
        <v>500</v>
      </c>
      <c r="R61" s="42">
        <f t="shared" si="5"/>
        <v>6.6250000000000003E-2</v>
      </c>
      <c r="S61" s="20"/>
      <c r="T61" s="10">
        <f t="shared" si="6"/>
        <v>0</v>
      </c>
      <c r="U61" s="20"/>
      <c r="V61" s="10">
        <f t="shared" si="7"/>
        <v>0</v>
      </c>
      <c r="W61" s="20">
        <v>500</v>
      </c>
      <c r="X61" s="10">
        <f t="shared" si="8"/>
        <v>6.6250000000000003E-2</v>
      </c>
      <c r="Y61" s="26">
        <f t="shared" si="9"/>
        <v>500</v>
      </c>
      <c r="Z61" s="42">
        <f t="shared" si="10"/>
        <v>6.6250000000000003E-2</v>
      </c>
      <c r="AA61" s="20"/>
      <c r="AB61" s="10">
        <f t="shared" si="14"/>
        <v>0</v>
      </c>
      <c r="AC61" s="20"/>
      <c r="AD61" s="10">
        <f t="shared" si="15"/>
        <v>0</v>
      </c>
      <c r="AE61" s="20"/>
      <c r="AF61" s="10">
        <f t="shared" si="16"/>
        <v>0</v>
      </c>
      <c r="AG61" s="26">
        <f t="shared" si="20"/>
        <v>0</v>
      </c>
      <c r="AH61" s="42">
        <f t="shared" si="21"/>
        <v>0</v>
      </c>
      <c r="AI61" s="20"/>
      <c r="AJ61" s="10">
        <f t="shared" si="17"/>
        <v>0</v>
      </c>
      <c r="AK61" s="20"/>
      <c r="AL61" s="10">
        <f t="shared" si="18"/>
        <v>0</v>
      </c>
      <c r="AM61" s="20"/>
      <c r="AN61" s="10">
        <f t="shared" si="19"/>
        <v>0</v>
      </c>
      <c r="AO61" s="26">
        <f t="shared" si="22"/>
        <v>0</v>
      </c>
      <c r="AP61" s="42">
        <f t="shared" si="23"/>
        <v>0</v>
      </c>
      <c r="AQ61" s="26">
        <f t="shared" si="24"/>
        <v>1000</v>
      </c>
      <c r="AR61" s="42">
        <f t="shared" si="25"/>
        <v>0.13250000000000001</v>
      </c>
    </row>
    <row r="62" spans="1:44" s="15" customFormat="1" ht="19.5" customHeight="1">
      <c r="A62" s="31" t="s">
        <v>267</v>
      </c>
      <c r="B62" s="31"/>
      <c r="C62" s="31"/>
      <c r="D62" s="31"/>
      <c r="E62" s="31"/>
      <c r="F62" s="31"/>
      <c r="G62" s="13" t="s">
        <v>116</v>
      </c>
      <c r="H62" s="9" t="s">
        <v>113</v>
      </c>
      <c r="I62" s="36">
        <v>2000</v>
      </c>
      <c r="J62" s="11">
        <v>260</v>
      </c>
      <c r="K62" s="96"/>
      <c r="L62" s="10">
        <f t="shared" si="1"/>
        <v>0</v>
      </c>
      <c r="M62" s="96"/>
      <c r="N62" s="10">
        <f t="shared" si="2"/>
        <v>0</v>
      </c>
      <c r="O62" s="96"/>
      <c r="P62" s="10">
        <f t="shared" si="3"/>
        <v>0</v>
      </c>
      <c r="Q62" s="26">
        <f t="shared" si="4"/>
        <v>0</v>
      </c>
      <c r="R62" s="42">
        <f t="shared" si="5"/>
        <v>0</v>
      </c>
      <c r="S62" s="20"/>
      <c r="T62" s="10">
        <f t="shared" si="6"/>
        <v>0</v>
      </c>
      <c r="U62" s="20"/>
      <c r="V62" s="10">
        <f t="shared" si="7"/>
        <v>0</v>
      </c>
      <c r="W62" s="20"/>
      <c r="X62" s="10">
        <f t="shared" si="8"/>
        <v>0</v>
      </c>
      <c r="Y62" s="26">
        <f t="shared" si="9"/>
        <v>0</v>
      </c>
      <c r="Z62" s="42">
        <f t="shared" si="10"/>
        <v>0</v>
      </c>
      <c r="AA62" s="20"/>
      <c r="AB62" s="10">
        <f t="shared" si="14"/>
        <v>0</v>
      </c>
      <c r="AC62" s="20"/>
      <c r="AD62" s="10">
        <f t="shared" si="15"/>
        <v>0</v>
      </c>
      <c r="AE62" s="20"/>
      <c r="AF62" s="10">
        <f t="shared" si="16"/>
        <v>0</v>
      </c>
      <c r="AG62" s="26">
        <f t="shared" si="20"/>
        <v>0</v>
      </c>
      <c r="AH62" s="42">
        <f t="shared" si="21"/>
        <v>0</v>
      </c>
      <c r="AI62" s="20"/>
      <c r="AJ62" s="10">
        <f t="shared" si="17"/>
        <v>0</v>
      </c>
      <c r="AK62" s="20"/>
      <c r="AL62" s="10">
        <f t="shared" si="18"/>
        <v>0</v>
      </c>
      <c r="AM62" s="20"/>
      <c r="AN62" s="10">
        <f t="shared" si="19"/>
        <v>0</v>
      </c>
      <c r="AO62" s="26">
        <f t="shared" si="22"/>
        <v>0</v>
      </c>
      <c r="AP62" s="42">
        <f t="shared" si="23"/>
        <v>0</v>
      </c>
      <c r="AQ62" s="26">
        <f t="shared" si="24"/>
        <v>0</v>
      </c>
      <c r="AR62" s="42">
        <f t="shared" si="25"/>
        <v>0</v>
      </c>
    </row>
    <row r="63" spans="1:44" s="15" customFormat="1" ht="19.5" customHeight="1">
      <c r="A63" s="31" t="s">
        <v>267</v>
      </c>
      <c r="B63" s="13"/>
      <c r="C63" s="13"/>
      <c r="D63" s="13"/>
      <c r="E63" s="13"/>
      <c r="F63" s="13"/>
      <c r="G63" s="13" t="s">
        <v>61</v>
      </c>
      <c r="H63" s="9" t="s">
        <v>117</v>
      </c>
      <c r="I63" s="36">
        <v>50</v>
      </c>
      <c r="J63" s="11">
        <v>70</v>
      </c>
      <c r="K63" s="96">
        <v>200</v>
      </c>
      <c r="L63" s="10">
        <f t="shared" si="1"/>
        <v>1.4E-2</v>
      </c>
      <c r="M63" s="96">
        <v>200</v>
      </c>
      <c r="N63" s="10">
        <f t="shared" si="2"/>
        <v>1.4E-2</v>
      </c>
      <c r="O63" s="96">
        <v>80</v>
      </c>
      <c r="P63" s="10">
        <f t="shared" si="3"/>
        <v>5.5999999999999999E-3</v>
      </c>
      <c r="Q63" s="26">
        <f t="shared" si="4"/>
        <v>480</v>
      </c>
      <c r="R63" s="42">
        <f t="shared" si="5"/>
        <v>3.3599999999999998E-2</v>
      </c>
      <c r="S63" s="27">
        <v>100</v>
      </c>
      <c r="T63" s="10">
        <f t="shared" si="6"/>
        <v>7.0000000000000001E-3</v>
      </c>
      <c r="U63" s="20">
        <v>50</v>
      </c>
      <c r="V63" s="10">
        <f t="shared" si="7"/>
        <v>3.5000000000000001E-3</v>
      </c>
      <c r="W63" s="27">
        <v>100</v>
      </c>
      <c r="X63" s="10">
        <f t="shared" si="8"/>
        <v>7.0000000000000001E-3</v>
      </c>
      <c r="Y63" s="26">
        <f t="shared" si="9"/>
        <v>250</v>
      </c>
      <c r="Z63" s="42">
        <f t="shared" si="10"/>
        <v>1.7500000000000002E-2</v>
      </c>
      <c r="AA63" s="27">
        <v>100</v>
      </c>
      <c r="AB63" s="10">
        <f t="shared" si="14"/>
        <v>7.0000000000000001E-3</v>
      </c>
      <c r="AC63" s="20">
        <v>100</v>
      </c>
      <c r="AD63" s="10">
        <f t="shared" si="15"/>
        <v>7.0000000000000001E-3</v>
      </c>
      <c r="AE63" s="20">
        <v>200</v>
      </c>
      <c r="AF63" s="10">
        <f t="shared" si="16"/>
        <v>1.4E-2</v>
      </c>
      <c r="AG63" s="26">
        <f t="shared" si="20"/>
        <v>400</v>
      </c>
      <c r="AH63" s="42">
        <f t="shared" si="21"/>
        <v>2.8000000000000001E-2</v>
      </c>
      <c r="AI63" s="27">
        <v>100</v>
      </c>
      <c r="AJ63" s="10">
        <f t="shared" si="17"/>
        <v>7.0000000000000001E-3</v>
      </c>
      <c r="AK63" s="20">
        <v>100</v>
      </c>
      <c r="AL63" s="10">
        <f t="shared" si="18"/>
        <v>7.0000000000000001E-3</v>
      </c>
      <c r="AM63" s="20"/>
      <c r="AN63" s="10">
        <f t="shared" si="19"/>
        <v>0</v>
      </c>
      <c r="AO63" s="26">
        <f t="shared" si="22"/>
        <v>200</v>
      </c>
      <c r="AP63" s="42">
        <f t="shared" si="23"/>
        <v>1.4E-2</v>
      </c>
      <c r="AQ63" s="26">
        <f t="shared" si="24"/>
        <v>1330</v>
      </c>
      <c r="AR63" s="42">
        <f t="shared" si="25"/>
        <v>9.3100000000000002E-2</v>
      </c>
    </row>
    <row r="64" spans="1:44" s="15" customFormat="1" ht="19.5" customHeight="1">
      <c r="A64" s="31" t="s">
        <v>267</v>
      </c>
      <c r="B64" s="13"/>
      <c r="C64" s="13"/>
      <c r="D64" s="13"/>
      <c r="E64" s="13"/>
      <c r="F64" s="13"/>
      <c r="G64" s="13" t="s">
        <v>62</v>
      </c>
      <c r="H64" s="9" t="s">
        <v>117</v>
      </c>
      <c r="I64" s="36">
        <v>100</v>
      </c>
      <c r="J64" s="11">
        <v>130</v>
      </c>
      <c r="K64" s="96">
        <v>100</v>
      </c>
      <c r="L64" s="10">
        <f t="shared" si="1"/>
        <v>1.2999999999999999E-2</v>
      </c>
      <c r="M64" s="96">
        <v>200</v>
      </c>
      <c r="N64" s="10">
        <f t="shared" si="2"/>
        <v>2.5999999999999999E-2</v>
      </c>
      <c r="O64" s="96">
        <v>200</v>
      </c>
      <c r="P64" s="10">
        <f t="shared" si="3"/>
        <v>2.5999999999999999E-2</v>
      </c>
      <c r="Q64" s="26">
        <f t="shared" si="4"/>
        <v>500</v>
      </c>
      <c r="R64" s="42">
        <f t="shared" si="5"/>
        <v>6.5000000000000002E-2</v>
      </c>
      <c r="S64" s="27">
        <v>100</v>
      </c>
      <c r="T64" s="10">
        <f t="shared" si="6"/>
        <v>1.2999999999999999E-2</v>
      </c>
      <c r="U64" s="20">
        <v>100</v>
      </c>
      <c r="V64" s="10">
        <f t="shared" si="7"/>
        <v>1.2999999999999999E-2</v>
      </c>
      <c r="W64" s="27">
        <v>80</v>
      </c>
      <c r="X64" s="10">
        <f t="shared" si="8"/>
        <v>1.04E-2</v>
      </c>
      <c r="Y64" s="26">
        <f t="shared" si="9"/>
        <v>280</v>
      </c>
      <c r="Z64" s="42">
        <f t="shared" si="10"/>
        <v>3.6400000000000002E-2</v>
      </c>
      <c r="AA64" s="27">
        <v>100</v>
      </c>
      <c r="AB64" s="10">
        <f t="shared" si="14"/>
        <v>1.2999999999999999E-2</v>
      </c>
      <c r="AC64" s="20">
        <v>100</v>
      </c>
      <c r="AD64" s="10">
        <f t="shared" si="15"/>
        <v>1.2999999999999999E-2</v>
      </c>
      <c r="AE64" s="20">
        <v>200</v>
      </c>
      <c r="AF64" s="10">
        <f t="shared" si="16"/>
        <v>2.5999999999999999E-2</v>
      </c>
      <c r="AG64" s="26">
        <f t="shared" si="20"/>
        <v>400</v>
      </c>
      <c r="AH64" s="42">
        <f t="shared" si="21"/>
        <v>5.1999999999999998E-2</v>
      </c>
      <c r="AI64" s="27">
        <v>150</v>
      </c>
      <c r="AJ64" s="10">
        <f t="shared" si="17"/>
        <v>1.95E-2</v>
      </c>
      <c r="AK64" s="20"/>
      <c r="AL64" s="10">
        <f t="shared" si="18"/>
        <v>0</v>
      </c>
      <c r="AM64" s="20"/>
      <c r="AN64" s="10">
        <f t="shared" si="19"/>
        <v>0</v>
      </c>
      <c r="AO64" s="26">
        <f t="shared" si="22"/>
        <v>150</v>
      </c>
      <c r="AP64" s="42">
        <f t="shared" si="23"/>
        <v>1.95E-2</v>
      </c>
      <c r="AQ64" s="26">
        <f t="shared" si="24"/>
        <v>1330</v>
      </c>
      <c r="AR64" s="42">
        <f t="shared" si="25"/>
        <v>0.1729</v>
      </c>
    </row>
    <row r="65" spans="1:44" s="15" customFormat="1" ht="19.5" customHeight="1">
      <c r="A65" s="31" t="s">
        <v>267</v>
      </c>
      <c r="B65" s="31"/>
      <c r="C65" s="31"/>
      <c r="D65" s="31"/>
      <c r="E65" s="31"/>
      <c r="F65" s="31"/>
      <c r="G65" s="13" t="s">
        <v>63</v>
      </c>
      <c r="H65" s="9" t="s">
        <v>117</v>
      </c>
      <c r="I65" s="36">
        <v>500</v>
      </c>
      <c r="J65" s="11">
        <v>620</v>
      </c>
      <c r="K65" s="96"/>
      <c r="L65" s="10">
        <f t="shared" si="1"/>
        <v>0</v>
      </c>
      <c r="M65" s="96">
        <v>20</v>
      </c>
      <c r="N65" s="10">
        <f t="shared" si="2"/>
        <v>1.24E-2</v>
      </c>
      <c r="O65" s="96">
        <v>20</v>
      </c>
      <c r="P65" s="10">
        <f t="shared" si="3"/>
        <v>1.24E-2</v>
      </c>
      <c r="Q65" s="26">
        <f t="shared" si="4"/>
        <v>40</v>
      </c>
      <c r="R65" s="42">
        <f t="shared" si="5"/>
        <v>2.4799999999999999E-2</v>
      </c>
      <c r="S65" s="27"/>
      <c r="T65" s="10">
        <f t="shared" si="6"/>
        <v>0</v>
      </c>
      <c r="U65" s="20"/>
      <c r="V65" s="10">
        <f t="shared" si="7"/>
        <v>0</v>
      </c>
      <c r="W65" s="27"/>
      <c r="X65" s="10">
        <f t="shared" si="8"/>
        <v>0</v>
      </c>
      <c r="Y65" s="26">
        <f t="shared" si="9"/>
        <v>0</v>
      </c>
      <c r="Z65" s="42">
        <f t="shared" si="10"/>
        <v>0</v>
      </c>
      <c r="AA65" s="27"/>
      <c r="AB65" s="10">
        <f t="shared" si="14"/>
        <v>0</v>
      </c>
      <c r="AC65" s="20"/>
      <c r="AD65" s="10">
        <f t="shared" si="15"/>
        <v>0</v>
      </c>
      <c r="AE65" s="20">
        <v>30</v>
      </c>
      <c r="AF65" s="10">
        <f t="shared" si="16"/>
        <v>1.8599999999999998E-2</v>
      </c>
      <c r="AG65" s="26">
        <f t="shared" si="20"/>
        <v>30</v>
      </c>
      <c r="AH65" s="42">
        <f t="shared" si="21"/>
        <v>1.8599999999999998E-2</v>
      </c>
      <c r="AI65" s="27">
        <v>20</v>
      </c>
      <c r="AJ65" s="10">
        <f t="shared" si="17"/>
        <v>1.24E-2</v>
      </c>
      <c r="AK65" s="20"/>
      <c r="AL65" s="10">
        <f t="shared" si="18"/>
        <v>0</v>
      </c>
      <c r="AM65" s="20"/>
      <c r="AN65" s="10">
        <f t="shared" si="19"/>
        <v>0</v>
      </c>
      <c r="AO65" s="26">
        <f t="shared" si="22"/>
        <v>20</v>
      </c>
      <c r="AP65" s="42">
        <f t="shared" si="23"/>
        <v>1.24E-2</v>
      </c>
      <c r="AQ65" s="26">
        <f t="shared" si="24"/>
        <v>90</v>
      </c>
      <c r="AR65" s="42">
        <f t="shared" si="25"/>
        <v>5.5799999999999995E-2</v>
      </c>
    </row>
    <row r="66" spans="1:44" s="15" customFormat="1" ht="19.5" customHeight="1">
      <c r="A66" s="31" t="s">
        <v>267</v>
      </c>
      <c r="B66" s="13"/>
      <c r="C66" s="13"/>
      <c r="D66" s="13"/>
      <c r="E66" s="13"/>
      <c r="F66" s="13"/>
      <c r="G66" s="13" t="s">
        <v>64</v>
      </c>
      <c r="H66" s="9" t="s">
        <v>118</v>
      </c>
      <c r="I66" s="36">
        <v>50</v>
      </c>
      <c r="J66" s="11">
        <v>60</v>
      </c>
      <c r="K66" s="96">
        <v>100</v>
      </c>
      <c r="L66" s="10">
        <f t="shared" si="1"/>
        <v>6.0000000000000001E-3</v>
      </c>
      <c r="M66" s="96"/>
      <c r="N66" s="10">
        <f t="shared" si="2"/>
        <v>0</v>
      </c>
      <c r="O66" s="96">
        <v>50</v>
      </c>
      <c r="P66" s="10">
        <f t="shared" si="3"/>
        <v>3.0000000000000001E-3</v>
      </c>
      <c r="Q66" s="26">
        <f t="shared" si="4"/>
        <v>150</v>
      </c>
      <c r="R66" s="42">
        <f t="shared" si="5"/>
        <v>9.0000000000000011E-3</v>
      </c>
      <c r="S66" s="27"/>
      <c r="T66" s="10">
        <f t="shared" si="6"/>
        <v>0</v>
      </c>
      <c r="U66" s="20">
        <v>100</v>
      </c>
      <c r="V66" s="10">
        <f t="shared" si="7"/>
        <v>6.0000000000000001E-3</v>
      </c>
      <c r="W66" s="27"/>
      <c r="X66" s="10">
        <f t="shared" si="8"/>
        <v>0</v>
      </c>
      <c r="Y66" s="26">
        <f t="shared" si="9"/>
        <v>100</v>
      </c>
      <c r="Z66" s="42">
        <f t="shared" si="10"/>
        <v>6.0000000000000001E-3</v>
      </c>
      <c r="AA66" s="27"/>
      <c r="AB66" s="10">
        <f t="shared" si="14"/>
        <v>0</v>
      </c>
      <c r="AC66" s="20">
        <v>50</v>
      </c>
      <c r="AD66" s="10">
        <f t="shared" si="15"/>
        <v>3.0000000000000001E-3</v>
      </c>
      <c r="AE66" s="20"/>
      <c r="AF66" s="10">
        <f t="shared" si="16"/>
        <v>0</v>
      </c>
      <c r="AG66" s="26">
        <f t="shared" si="20"/>
        <v>50</v>
      </c>
      <c r="AH66" s="42">
        <f t="shared" si="21"/>
        <v>3.0000000000000001E-3</v>
      </c>
      <c r="AI66" s="27">
        <v>100</v>
      </c>
      <c r="AJ66" s="10">
        <f t="shared" si="17"/>
        <v>6.0000000000000001E-3</v>
      </c>
      <c r="AK66" s="20"/>
      <c r="AL66" s="10">
        <f t="shared" si="18"/>
        <v>0</v>
      </c>
      <c r="AM66" s="20"/>
      <c r="AN66" s="10">
        <f t="shared" si="19"/>
        <v>0</v>
      </c>
      <c r="AO66" s="26">
        <f t="shared" si="22"/>
        <v>100</v>
      </c>
      <c r="AP66" s="42">
        <f t="shared" si="23"/>
        <v>6.0000000000000001E-3</v>
      </c>
      <c r="AQ66" s="26">
        <f t="shared" si="24"/>
        <v>400</v>
      </c>
      <c r="AR66" s="42">
        <f t="shared" si="25"/>
        <v>2.4E-2</v>
      </c>
    </row>
    <row r="67" spans="1:44" s="15" customFormat="1" ht="19.5" customHeight="1">
      <c r="A67" s="31" t="s">
        <v>267</v>
      </c>
      <c r="B67" s="13"/>
      <c r="C67" s="13"/>
      <c r="D67" s="13"/>
      <c r="E67" s="13"/>
      <c r="F67" s="13"/>
      <c r="G67" s="13" t="s">
        <v>65</v>
      </c>
      <c r="H67" s="9" t="s">
        <v>118</v>
      </c>
      <c r="I67" s="36">
        <v>100</v>
      </c>
      <c r="J67" s="11">
        <v>110</v>
      </c>
      <c r="K67" s="96">
        <v>200</v>
      </c>
      <c r="L67" s="10">
        <f t="shared" si="1"/>
        <v>2.1999999999999999E-2</v>
      </c>
      <c r="M67" s="96">
        <v>100</v>
      </c>
      <c r="N67" s="10">
        <f t="shared" si="2"/>
        <v>1.0999999999999999E-2</v>
      </c>
      <c r="O67" s="96">
        <v>40</v>
      </c>
      <c r="P67" s="10">
        <f t="shared" si="3"/>
        <v>4.4000000000000003E-3</v>
      </c>
      <c r="Q67" s="26">
        <f t="shared" si="4"/>
        <v>340</v>
      </c>
      <c r="R67" s="42">
        <f t="shared" si="5"/>
        <v>3.7400000000000003E-2</v>
      </c>
      <c r="S67" s="27">
        <v>100</v>
      </c>
      <c r="T67" s="10">
        <f t="shared" si="6"/>
        <v>1.0999999999999999E-2</v>
      </c>
      <c r="U67" s="20">
        <v>200</v>
      </c>
      <c r="V67" s="10">
        <f t="shared" si="7"/>
        <v>2.1999999999999999E-2</v>
      </c>
      <c r="W67" s="27">
        <v>100</v>
      </c>
      <c r="X67" s="10">
        <f t="shared" si="8"/>
        <v>1.0999999999999999E-2</v>
      </c>
      <c r="Y67" s="26">
        <f t="shared" si="9"/>
        <v>400</v>
      </c>
      <c r="Z67" s="42">
        <f t="shared" si="10"/>
        <v>4.3999999999999997E-2</v>
      </c>
      <c r="AA67" s="27">
        <v>100</v>
      </c>
      <c r="AB67" s="10">
        <f t="shared" si="14"/>
        <v>1.0999999999999999E-2</v>
      </c>
      <c r="AC67" s="20">
        <v>100</v>
      </c>
      <c r="AD67" s="10">
        <f t="shared" si="15"/>
        <v>1.0999999999999999E-2</v>
      </c>
      <c r="AE67" s="20"/>
      <c r="AF67" s="10">
        <f t="shared" si="16"/>
        <v>0</v>
      </c>
      <c r="AG67" s="26">
        <f t="shared" si="20"/>
        <v>200</v>
      </c>
      <c r="AH67" s="42">
        <f t="shared" si="21"/>
        <v>2.1999999999999999E-2</v>
      </c>
      <c r="AI67" s="27">
        <v>100</v>
      </c>
      <c r="AJ67" s="10">
        <f t="shared" si="17"/>
        <v>1.0999999999999999E-2</v>
      </c>
      <c r="AK67" s="20">
        <v>100</v>
      </c>
      <c r="AL67" s="10">
        <f t="shared" si="18"/>
        <v>1.0999999999999999E-2</v>
      </c>
      <c r="AM67" s="20">
        <v>100</v>
      </c>
      <c r="AN67" s="10">
        <f t="shared" si="19"/>
        <v>1.0999999999999999E-2</v>
      </c>
      <c r="AO67" s="26">
        <f t="shared" si="22"/>
        <v>300</v>
      </c>
      <c r="AP67" s="42">
        <f t="shared" si="23"/>
        <v>3.3000000000000002E-2</v>
      </c>
      <c r="AQ67" s="26">
        <f t="shared" si="24"/>
        <v>1240</v>
      </c>
      <c r="AR67" s="42">
        <f t="shared" si="25"/>
        <v>0.13639999999999999</v>
      </c>
    </row>
    <row r="68" spans="1:44" s="15" customFormat="1" ht="19.5" customHeight="1">
      <c r="A68" s="31" t="s">
        <v>267</v>
      </c>
      <c r="B68" s="31"/>
      <c r="C68" s="31"/>
      <c r="D68" s="31"/>
      <c r="E68" s="31"/>
      <c r="F68" s="31"/>
      <c r="G68" s="13" t="s">
        <v>66</v>
      </c>
      <c r="H68" s="9" t="s">
        <v>118</v>
      </c>
      <c r="I68" s="36">
        <v>400</v>
      </c>
      <c r="J68" s="11">
        <v>400</v>
      </c>
      <c r="K68" s="96"/>
      <c r="L68" s="10">
        <f t="shared" si="1"/>
        <v>0</v>
      </c>
      <c r="M68" s="96"/>
      <c r="N68" s="10">
        <f t="shared" si="2"/>
        <v>0</v>
      </c>
      <c r="O68" s="96"/>
      <c r="P68" s="10">
        <f t="shared" si="3"/>
        <v>0</v>
      </c>
      <c r="Q68" s="26">
        <f t="shared" si="4"/>
        <v>0</v>
      </c>
      <c r="R68" s="42">
        <f t="shared" si="5"/>
        <v>0</v>
      </c>
      <c r="S68" s="27"/>
      <c r="T68" s="10">
        <f t="shared" si="6"/>
        <v>0</v>
      </c>
      <c r="U68" s="20"/>
      <c r="V68" s="10">
        <f t="shared" si="7"/>
        <v>0</v>
      </c>
      <c r="W68" s="27"/>
      <c r="X68" s="10">
        <f t="shared" si="8"/>
        <v>0</v>
      </c>
      <c r="Y68" s="26">
        <f t="shared" si="9"/>
        <v>0</v>
      </c>
      <c r="Z68" s="42">
        <f t="shared" si="10"/>
        <v>0</v>
      </c>
      <c r="AA68" s="27"/>
      <c r="AB68" s="10">
        <f t="shared" si="14"/>
        <v>0</v>
      </c>
      <c r="AC68" s="20"/>
      <c r="AD68" s="10">
        <f t="shared" si="15"/>
        <v>0</v>
      </c>
      <c r="AE68" s="20"/>
      <c r="AF68" s="10">
        <f t="shared" si="16"/>
        <v>0</v>
      </c>
      <c r="AG68" s="26">
        <f t="shared" si="20"/>
        <v>0</v>
      </c>
      <c r="AH68" s="42">
        <f t="shared" si="21"/>
        <v>0</v>
      </c>
      <c r="AI68" s="27"/>
      <c r="AJ68" s="10">
        <f t="shared" si="17"/>
        <v>0</v>
      </c>
      <c r="AK68" s="20"/>
      <c r="AL68" s="10">
        <f t="shared" si="18"/>
        <v>0</v>
      </c>
      <c r="AM68" s="20"/>
      <c r="AN68" s="10">
        <f t="shared" si="19"/>
        <v>0</v>
      </c>
      <c r="AO68" s="26">
        <f t="shared" si="22"/>
        <v>0</v>
      </c>
      <c r="AP68" s="42">
        <f t="shared" si="23"/>
        <v>0</v>
      </c>
      <c r="AQ68" s="26">
        <f t="shared" si="24"/>
        <v>0</v>
      </c>
      <c r="AR68" s="42">
        <f t="shared" si="25"/>
        <v>0</v>
      </c>
    </row>
    <row r="69" spans="1:44" s="15" customFormat="1" ht="19.5" customHeight="1">
      <c r="A69" s="31" t="s">
        <v>267</v>
      </c>
      <c r="B69" s="13"/>
      <c r="C69" s="13"/>
      <c r="D69" s="13"/>
      <c r="E69" s="13"/>
      <c r="F69" s="13"/>
      <c r="G69" s="13" t="s">
        <v>67</v>
      </c>
      <c r="H69" s="9" t="s">
        <v>119</v>
      </c>
      <c r="I69" s="36">
        <v>25</v>
      </c>
      <c r="J69" s="11">
        <v>25.5</v>
      </c>
      <c r="K69" s="96">
        <v>200</v>
      </c>
      <c r="L69" s="10">
        <f t="shared" si="1"/>
        <v>5.1000000000000004E-3</v>
      </c>
      <c r="M69" s="96"/>
      <c r="N69" s="10">
        <f t="shared" si="2"/>
        <v>0</v>
      </c>
      <c r="O69" s="96">
        <v>100</v>
      </c>
      <c r="P69" s="10">
        <f t="shared" si="3"/>
        <v>2.5500000000000002E-3</v>
      </c>
      <c r="Q69" s="26">
        <f t="shared" si="4"/>
        <v>300</v>
      </c>
      <c r="R69" s="42">
        <f t="shared" si="5"/>
        <v>7.6500000000000005E-3</v>
      </c>
      <c r="S69" s="27"/>
      <c r="T69" s="10">
        <f t="shared" si="6"/>
        <v>0</v>
      </c>
      <c r="U69" s="20">
        <v>100</v>
      </c>
      <c r="V69" s="10">
        <f t="shared" si="7"/>
        <v>2.5500000000000002E-3</v>
      </c>
      <c r="W69" s="27"/>
      <c r="X69" s="10">
        <f t="shared" si="8"/>
        <v>0</v>
      </c>
      <c r="Y69" s="26">
        <f t="shared" si="9"/>
        <v>100</v>
      </c>
      <c r="Z69" s="42">
        <f t="shared" si="10"/>
        <v>2.5500000000000002E-3</v>
      </c>
      <c r="AA69" s="27"/>
      <c r="AB69" s="10">
        <f t="shared" si="14"/>
        <v>0</v>
      </c>
      <c r="AC69" s="20">
        <v>200</v>
      </c>
      <c r="AD69" s="10">
        <f t="shared" si="15"/>
        <v>5.1000000000000004E-3</v>
      </c>
      <c r="AE69" s="20"/>
      <c r="AF69" s="10">
        <f t="shared" si="16"/>
        <v>0</v>
      </c>
      <c r="AG69" s="26">
        <f t="shared" si="20"/>
        <v>200</v>
      </c>
      <c r="AH69" s="42">
        <f t="shared" si="21"/>
        <v>5.1000000000000004E-3</v>
      </c>
      <c r="AI69" s="27"/>
      <c r="AJ69" s="10">
        <f t="shared" si="17"/>
        <v>0</v>
      </c>
      <c r="AK69" s="20"/>
      <c r="AL69" s="10">
        <f t="shared" si="18"/>
        <v>0</v>
      </c>
      <c r="AM69" s="20">
        <v>200</v>
      </c>
      <c r="AN69" s="10">
        <f t="shared" si="19"/>
        <v>5.1000000000000004E-3</v>
      </c>
      <c r="AO69" s="26">
        <f t="shared" si="22"/>
        <v>200</v>
      </c>
      <c r="AP69" s="42">
        <f t="shared" si="23"/>
        <v>5.1000000000000004E-3</v>
      </c>
      <c r="AQ69" s="26">
        <f t="shared" si="24"/>
        <v>800</v>
      </c>
      <c r="AR69" s="42">
        <f t="shared" si="25"/>
        <v>2.0400000000000001E-2</v>
      </c>
    </row>
    <row r="70" spans="1:44" s="15" customFormat="1" ht="19.5" customHeight="1">
      <c r="A70" s="31" t="s">
        <v>267</v>
      </c>
      <c r="B70" s="13"/>
      <c r="C70" s="13"/>
      <c r="D70" s="13"/>
      <c r="E70" s="13"/>
      <c r="F70" s="13"/>
      <c r="G70" s="13" t="s">
        <v>138</v>
      </c>
      <c r="H70" s="9" t="s">
        <v>119</v>
      </c>
      <c r="I70" s="36">
        <v>50</v>
      </c>
      <c r="J70" s="11">
        <v>44</v>
      </c>
      <c r="K70" s="96">
        <v>400</v>
      </c>
      <c r="L70" s="10">
        <f t="shared" ref="L70:L105" si="26">$J70*K70/1000000</f>
        <v>1.7600000000000001E-2</v>
      </c>
      <c r="M70" s="96">
        <v>200</v>
      </c>
      <c r="N70" s="10">
        <f t="shared" ref="N70:N105" si="27">$J70*M70/1000000</f>
        <v>8.8000000000000005E-3</v>
      </c>
      <c r="O70" s="96">
        <v>300</v>
      </c>
      <c r="P70" s="10">
        <f t="shared" ref="P70:P105" si="28">$J70*O70/1000000</f>
        <v>1.32E-2</v>
      </c>
      <c r="Q70" s="26">
        <f t="shared" ref="Q70:Q105" si="29">K70+M70+O70</f>
        <v>900</v>
      </c>
      <c r="R70" s="42">
        <f t="shared" ref="R70:R105" si="30">L70+N70+P70</f>
        <v>3.9599999999999996E-2</v>
      </c>
      <c r="S70" s="27"/>
      <c r="T70" s="10">
        <f t="shared" ref="T70:T105" si="31">$J70*S70/1000000</f>
        <v>0</v>
      </c>
      <c r="U70" s="20">
        <v>200</v>
      </c>
      <c r="V70" s="10">
        <f t="shared" ref="V70:V105" si="32">$J70*U70/1000000</f>
        <v>8.8000000000000005E-3</v>
      </c>
      <c r="W70" s="27"/>
      <c r="X70" s="10">
        <f t="shared" ref="X70:X105" si="33">$J70*W70/1000000</f>
        <v>0</v>
      </c>
      <c r="Y70" s="26">
        <f t="shared" ref="Y70:Y105" si="34">S70+U70+W70</f>
        <v>200</v>
      </c>
      <c r="Z70" s="42">
        <f t="shared" ref="Z70:Z105" si="35">T70+V70+X70</f>
        <v>8.8000000000000005E-3</v>
      </c>
      <c r="AA70" s="27">
        <v>200</v>
      </c>
      <c r="AB70" s="10">
        <f t="shared" si="14"/>
        <v>8.8000000000000005E-3</v>
      </c>
      <c r="AC70" s="20">
        <v>200</v>
      </c>
      <c r="AD70" s="10">
        <f t="shared" si="15"/>
        <v>8.8000000000000005E-3</v>
      </c>
      <c r="AE70" s="20"/>
      <c r="AF70" s="10">
        <f t="shared" si="16"/>
        <v>0</v>
      </c>
      <c r="AG70" s="26">
        <f t="shared" si="20"/>
        <v>400</v>
      </c>
      <c r="AH70" s="42">
        <f t="shared" si="21"/>
        <v>1.7600000000000001E-2</v>
      </c>
      <c r="AI70" s="27">
        <v>100</v>
      </c>
      <c r="AJ70" s="10">
        <f t="shared" si="17"/>
        <v>4.4000000000000003E-3</v>
      </c>
      <c r="AK70" s="20">
        <v>200</v>
      </c>
      <c r="AL70" s="10">
        <f t="shared" si="18"/>
        <v>8.8000000000000005E-3</v>
      </c>
      <c r="AM70" s="20">
        <v>400</v>
      </c>
      <c r="AN70" s="10">
        <f t="shared" si="19"/>
        <v>1.7600000000000001E-2</v>
      </c>
      <c r="AO70" s="26">
        <f t="shared" si="22"/>
        <v>700</v>
      </c>
      <c r="AP70" s="42">
        <f t="shared" si="23"/>
        <v>3.0800000000000001E-2</v>
      </c>
      <c r="AQ70" s="26">
        <f t="shared" si="24"/>
        <v>2200</v>
      </c>
      <c r="AR70" s="42">
        <f t="shared" si="25"/>
        <v>9.6799999999999997E-2</v>
      </c>
    </row>
    <row r="71" spans="1:44" s="15" customFormat="1" ht="19.5" customHeight="1">
      <c r="A71" s="31" t="s">
        <v>267</v>
      </c>
      <c r="B71" s="31"/>
      <c r="C71" s="31"/>
      <c r="D71" s="31"/>
      <c r="E71" s="31"/>
      <c r="F71" s="31"/>
      <c r="G71" s="13" t="s">
        <v>68</v>
      </c>
      <c r="H71" s="9" t="s">
        <v>119</v>
      </c>
      <c r="I71" s="36">
        <v>100</v>
      </c>
      <c r="J71" s="11">
        <v>80</v>
      </c>
      <c r="K71" s="96">
        <v>500</v>
      </c>
      <c r="L71" s="10">
        <f t="shared" si="26"/>
        <v>0.04</v>
      </c>
      <c r="M71" s="96">
        <v>400</v>
      </c>
      <c r="N71" s="10">
        <f t="shared" si="27"/>
        <v>3.2000000000000001E-2</v>
      </c>
      <c r="O71" s="96">
        <v>400</v>
      </c>
      <c r="P71" s="10">
        <f t="shared" si="28"/>
        <v>3.2000000000000001E-2</v>
      </c>
      <c r="Q71" s="26">
        <f t="shared" si="29"/>
        <v>1300</v>
      </c>
      <c r="R71" s="42">
        <f t="shared" si="30"/>
        <v>0.10400000000000001</v>
      </c>
      <c r="S71" s="27">
        <v>200</v>
      </c>
      <c r="T71" s="10">
        <f t="shared" si="31"/>
        <v>1.6E-2</v>
      </c>
      <c r="U71" s="20">
        <v>100</v>
      </c>
      <c r="V71" s="10">
        <f t="shared" si="32"/>
        <v>8.0000000000000002E-3</v>
      </c>
      <c r="W71" s="27"/>
      <c r="X71" s="10">
        <f t="shared" si="33"/>
        <v>0</v>
      </c>
      <c r="Y71" s="26">
        <f t="shared" si="34"/>
        <v>300</v>
      </c>
      <c r="Z71" s="42">
        <f t="shared" si="35"/>
        <v>2.4E-2</v>
      </c>
      <c r="AA71" s="27">
        <v>200</v>
      </c>
      <c r="AB71" s="10">
        <f t="shared" ref="AB71:AB105" si="36">$J71*AA71/1000000</f>
        <v>1.6E-2</v>
      </c>
      <c r="AC71" s="20"/>
      <c r="AD71" s="10">
        <f t="shared" ref="AD71:AD105" si="37">$J71*AC71/1000000</f>
        <v>0</v>
      </c>
      <c r="AE71" s="20">
        <v>400</v>
      </c>
      <c r="AF71" s="10">
        <f t="shared" ref="AF71:AF105" si="38">$J71*AE71/1000000</f>
        <v>3.2000000000000001E-2</v>
      </c>
      <c r="AG71" s="26">
        <f t="shared" si="20"/>
        <v>600</v>
      </c>
      <c r="AH71" s="42">
        <f t="shared" si="21"/>
        <v>4.8000000000000001E-2</v>
      </c>
      <c r="AI71" s="27">
        <v>100</v>
      </c>
      <c r="AJ71" s="10">
        <f t="shared" ref="AJ71:AJ105" si="39">$J71*AI71/1000000</f>
        <v>8.0000000000000002E-3</v>
      </c>
      <c r="AK71" s="20"/>
      <c r="AL71" s="10">
        <f t="shared" ref="AL71:AL105" si="40">$J71*AK71/1000000</f>
        <v>0</v>
      </c>
      <c r="AM71" s="20">
        <v>300</v>
      </c>
      <c r="AN71" s="10">
        <f t="shared" ref="AN71:AN105" si="41">$J71*AM71/1000000</f>
        <v>2.4E-2</v>
      </c>
      <c r="AO71" s="26">
        <f t="shared" si="22"/>
        <v>400</v>
      </c>
      <c r="AP71" s="42">
        <f t="shared" si="23"/>
        <v>3.2000000000000001E-2</v>
      </c>
      <c r="AQ71" s="26">
        <f t="shared" si="24"/>
        <v>2600</v>
      </c>
      <c r="AR71" s="42">
        <f t="shared" si="25"/>
        <v>0.20799999999999999</v>
      </c>
    </row>
    <row r="72" spans="1:44" s="15" customFormat="1" ht="19.5" customHeight="1">
      <c r="A72" s="31" t="s">
        <v>267</v>
      </c>
      <c r="B72" s="13"/>
      <c r="C72" s="13"/>
      <c r="D72" s="13"/>
      <c r="E72" s="13"/>
      <c r="F72" s="13"/>
      <c r="G72" s="13" t="s">
        <v>76</v>
      </c>
      <c r="H72" s="9" t="s">
        <v>119</v>
      </c>
      <c r="I72" s="36">
        <v>500</v>
      </c>
      <c r="J72" s="11">
        <v>364</v>
      </c>
      <c r="K72" s="96">
        <v>60</v>
      </c>
      <c r="L72" s="10">
        <f t="shared" si="26"/>
        <v>2.1839999999999998E-2</v>
      </c>
      <c r="M72" s="96">
        <v>30</v>
      </c>
      <c r="N72" s="10">
        <f t="shared" si="27"/>
        <v>1.0919999999999999E-2</v>
      </c>
      <c r="O72" s="96">
        <v>150</v>
      </c>
      <c r="P72" s="10">
        <f t="shared" si="28"/>
        <v>5.4600000000000003E-2</v>
      </c>
      <c r="Q72" s="26">
        <f t="shared" si="29"/>
        <v>240</v>
      </c>
      <c r="R72" s="42">
        <f t="shared" si="30"/>
        <v>8.7359999999999993E-2</v>
      </c>
      <c r="S72" s="27">
        <v>60</v>
      </c>
      <c r="T72" s="10">
        <f t="shared" si="31"/>
        <v>2.1839999999999998E-2</v>
      </c>
      <c r="U72" s="20"/>
      <c r="V72" s="10">
        <f t="shared" si="32"/>
        <v>0</v>
      </c>
      <c r="W72" s="27"/>
      <c r="X72" s="10">
        <f t="shared" si="33"/>
        <v>0</v>
      </c>
      <c r="Y72" s="26">
        <f t="shared" si="34"/>
        <v>60</v>
      </c>
      <c r="Z72" s="42">
        <f t="shared" si="35"/>
        <v>2.1839999999999998E-2</v>
      </c>
      <c r="AA72" s="27">
        <v>50</v>
      </c>
      <c r="AB72" s="10">
        <f t="shared" si="36"/>
        <v>1.8200000000000001E-2</v>
      </c>
      <c r="AC72" s="20"/>
      <c r="AD72" s="10">
        <f t="shared" si="37"/>
        <v>0</v>
      </c>
      <c r="AE72" s="20">
        <v>20</v>
      </c>
      <c r="AF72" s="10">
        <f t="shared" si="38"/>
        <v>7.28E-3</v>
      </c>
      <c r="AG72" s="26">
        <f t="shared" ref="AG72:AG105" si="42">AA72+AC72+AE72</f>
        <v>70</v>
      </c>
      <c r="AH72" s="42">
        <f t="shared" ref="AH72:AH105" si="43">AB72+AD72+AF72</f>
        <v>2.5480000000000003E-2</v>
      </c>
      <c r="AI72" s="27">
        <v>25</v>
      </c>
      <c r="AJ72" s="10">
        <f t="shared" si="39"/>
        <v>9.1000000000000004E-3</v>
      </c>
      <c r="AK72" s="20"/>
      <c r="AL72" s="10">
        <f t="shared" si="40"/>
        <v>0</v>
      </c>
      <c r="AM72" s="20">
        <v>60</v>
      </c>
      <c r="AN72" s="10">
        <f t="shared" si="41"/>
        <v>2.1839999999999998E-2</v>
      </c>
      <c r="AO72" s="26">
        <f t="shared" ref="AO72:AO105" si="44">AI72+AK72+AM72</f>
        <v>85</v>
      </c>
      <c r="AP72" s="42">
        <f t="shared" ref="AP72:AP105" si="45">AJ72+AL72+AN72</f>
        <v>3.0939999999999999E-2</v>
      </c>
      <c r="AQ72" s="26">
        <f t="shared" ref="AQ72:AQ105" si="46">Q72+Y72+AG72+AO72</f>
        <v>455</v>
      </c>
      <c r="AR72" s="42">
        <f t="shared" ref="AR72:AR105" si="47">R72+Z72+AH72+AP72</f>
        <v>0.16561999999999999</v>
      </c>
    </row>
    <row r="73" spans="1:44" s="15" customFormat="1" ht="19.5" customHeight="1">
      <c r="A73" s="31" t="s">
        <v>267</v>
      </c>
      <c r="B73" s="13"/>
      <c r="C73" s="13"/>
      <c r="D73" s="13"/>
      <c r="E73" s="13"/>
      <c r="F73" s="13"/>
      <c r="G73" s="13" t="s">
        <v>69</v>
      </c>
      <c r="H73" s="9" t="s">
        <v>120</v>
      </c>
      <c r="I73" s="36">
        <v>50</v>
      </c>
      <c r="J73" s="11">
        <v>36</v>
      </c>
      <c r="K73" s="96"/>
      <c r="L73" s="10">
        <f t="shared" si="26"/>
        <v>0</v>
      </c>
      <c r="M73" s="96"/>
      <c r="N73" s="10">
        <f t="shared" si="27"/>
        <v>0</v>
      </c>
      <c r="O73" s="96"/>
      <c r="P73" s="10">
        <f t="shared" si="28"/>
        <v>0</v>
      </c>
      <c r="Q73" s="26">
        <f t="shared" si="29"/>
        <v>0</v>
      </c>
      <c r="R73" s="42">
        <f t="shared" si="30"/>
        <v>0</v>
      </c>
      <c r="S73" s="27"/>
      <c r="T73" s="10">
        <f t="shared" si="31"/>
        <v>0</v>
      </c>
      <c r="U73" s="20"/>
      <c r="V73" s="10">
        <f t="shared" si="32"/>
        <v>0</v>
      </c>
      <c r="W73" s="27"/>
      <c r="X73" s="10">
        <f t="shared" si="33"/>
        <v>0</v>
      </c>
      <c r="Y73" s="26">
        <f t="shared" si="34"/>
        <v>0</v>
      </c>
      <c r="Z73" s="42">
        <f t="shared" si="35"/>
        <v>0</v>
      </c>
      <c r="AA73" s="27">
        <v>100</v>
      </c>
      <c r="AB73" s="10">
        <f t="shared" si="36"/>
        <v>3.5999999999999999E-3</v>
      </c>
      <c r="AC73" s="20"/>
      <c r="AD73" s="10">
        <f t="shared" si="37"/>
        <v>0</v>
      </c>
      <c r="AE73" s="20"/>
      <c r="AF73" s="10">
        <f t="shared" si="38"/>
        <v>0</v>
      </c>
      <c r="AG73" s="26">
        <f t="shared" si="42"/>
        <v>100</v>
      </c>
      <c r="AH73" s="42">
        <f t="shared" si="43"/>
        <v>3.5999999999999999E-3</v>
      </c>
      <c r="AI73" s="27"/>
      <c r="AJ73" s="10">
        <f t="shared" si="39"/>
        <v>0</v>
      </c>
      <c r="AK73" s="20"/>
      <c r="AL73" s="10">
        <f t="shared" si="40"/>
        <v>0</v>
      </c>
      <c r="AM73" s="20"/>
      <c r="AN73" s="10">
        <f t="shared" si="41"/>
        <v>0</v>
      </c>
      <c r="AO73" s="26">
        <f t="shared" si="44"/>
        <v>0</v>
      </c>
      <c r="AP73" s="42">
        <f t="shared" si="45"/>
        <v>0</v>
      </c>
      <c r="AQ73" s="26">
        <f t="shared" si="46"/>
        <v>100</v>
      </c>
      <c r="AR73" s="42">
        <f t="shared" si="47"/>
        <v>3.5999999999999999E-3</v>
      </c>
    </row>
    <row r="74" spans="1:44" s="15" customFormat="1" ht="19.5" customHeight="1">
      <c r="A74" s="31" t="s">
        <v>267</v>
      </c>
      <c r="B74" s="31"/>
      <c r="C74" s="31"/>
      <c r="D74" s="31"/>
      <c r="E74" s="31"/>
      <c r="F74" s="31"/>
      <c r="G74" s="13" t="s">
        <v>70</v>
      </c>
      <c r="H74" s="9" t="s">
        <v>120</v>
      </c>
      <c r="I74" s="36">
        <v>100</v>
      </c>
      <c r="J74" s="11">
        <v>62</v>
      </c>
      <c r="K74" s="96"/>
      <c r="L74" s="10">
        <f t="shared" si="26"/>
        <v>0</v>
      </c>
      <c r="M74" s="96"/>
      <c r="N74" s="10">
        <f t="shared" si="27"/>
        <v>0</v>
      </c>
      <c r="O74" s="96"/>
      <c r="P74" s="10">
        <f t="shared" si="28"/>
        <v>0</v>
      </c>
      <c r="Q74" s="26">
        <f t="shared" si="29"/>
        <v>0</v>
      </c>
      <c r="R74" s="42">
        <f t="shared" si="30"/>
        <v>0</v>
      </c>
      <c r="S74" s="27"/>
      <c r="T74" s="10">
        <f t="shared" si="31"/>
        <v>0</v>
      </c>
      <c r="U74" s="20"/>
      <c r="V74" s="10">
        <f t="shared" si="32"/>
        <v>0</v>
      </c>
      <c r="W74" s="27"/>
      <c r="X74" s="10">
        <f t="shared" si="33"/>
        <v>0</v>
      </c>
      <c r="Y74" s="26">
        <f t="shared" si="34"/>
        <v>0</v>
      </c>
      <c r="Z74" s="42">
        <f t="shared" si="35"/>
        <v>0</v>
      </c>
      <c r="AA74" s="27">
        <v>100</v>
      </c>
      <c r="AB74" s="10">
        <f t="shared" si="36"/>
        <v>6.1999999999999998E-3</v>
      </c>
      <c r="AC74" s="20">
        <v>100</v>
      </c>
      <c r="AD74" s="10">
        <f t="shared" si="37"/>
        <v>6.1999999999999998E-3</v>
      </c>
      <c r="AE74" s="20"/>
      <c r="AF74" s="10">
        <f t="shared" si="38"/>
        <v>0</v>
      </c>
      <c r="AG74" s="26">
        <f t="shared" si="42"/>
        <v>200</v>
      </c>
      <c r="AH74" s="42">
        <f t="shared" si="43"/>
        <v>1.24E-2</v>
      </c>
      <c r="AI74" s="27"/>
      <c r="AJ74" s="10">
        <f t="shared" si="39"/>
        <v>0</v>
      </c>
      <c r="AK74" s="20"/>
      <c r="AL74" s="10">
        <f t="shared" si="40"/>
        <v>0</v>
      </c>
      <c r="AM74" s="20"/>
      <c r="AN74" s="10">
        <f t="shared" si="41"/>
        <v>0</v>
      </c>
      <c r="AO74" s="26">
        <f t="shared" si="44"/>
        <v>0</v>
      </c>
      <c r="AP74" s="42">
        <f t="shared" si="45"/>
        <v>0</v>
      </c>
      <c r="AQ74" s="26">
        <f t="shared" si="46"/>
        <v>200</v>
      </c>
      <c r="AR74" s="42">
        <f t="shared" si="47"/>
        <v>1.24E-2</v>
      </c>
    </row>
    <row r="75" spans="1:44" s="15" customFormat="1" ht="19.5" customHeight="1">
      <c r="A75" s="31" t="s">
        <v>267</v>
      </c>
      <c r="B75" s="13"/>
      <c r="C75" s="13"/>
      <c r="D75" s="13"/>
      <c r="E75" s="13"/>
      <c r="F75" s="13"/>
      <c r="G75" s="13" t="s">
        <v>71</v>
      </c>
      <c r="H75" s="9" t="s">
        <v>120</v>
      </c>
      <c r="I75" s="36">
        <v>400</v>
      </c>
      <c r="J75" s="11">
        <v>225</v>
      </c>
      <c r="K75" s="96"/>
      <c r="L75" s="10">
        <f t="shared" si="26"/>
        <v>0</v>
      </c>
      <c r="M75" s="96"/>
      <c r="N75" s="10">
        <f t="shared" si="27"/>
        <v>0</v>
      </c>
      <c r="O75" s="96"/>
      <c r="P75" s="10">
        <f t="shared" si="28"/>
        <v>0</v>
      </c>
      <c r="Q75" s="26">
        <f t="shared" si="29"/>
        <v>0</v>
      </c>
      <c r="R75" s="42">
        <f t="shared" si="30"/>
        <v>0</v>
      </c>
      <c r="S75" s="27"/>
      <c r="T75" s="10">
        <f t="shared" si="31"/>
        <v>0</v>
      </c>
      <c r="U75" s="20"/>
      <c r="V75" s="10">
        <f t="shared" si="32"/>
        <v>0</v>
      </c>
      <c r="W75" s="27"/>
      <c r="X75" s="10">
        <f t="shared" si="33"/>
        <v>0</v>
      </c>
      <c r="Y75" s="26">
        <f t="shared" si="34"/>
        <v>0</v>
      </c>
      <c r="Z75" s="42">
        <f t="shared" si="35"/>
        <v>0</v>
      </c>
      <c r="AA75" s="27"/>
      <c r="AB75" s="10">
        <f t="shared" si="36"/>
        <v>0</v>
      </c>
      <c r="AC75" s="20"/>
      <c r="AD75" s="10">
        <f t="shared" si="37"/>
        <v>0</v>
      </c>
      <c r="AE75" s="20"/>
      <c r="AF75" s="10">
        <f t="shared" si="38"/>
        <v>0</v>
      </c>
      <c r="AG75" s="26">
        <f t="shared" si="42"/>
        <v>0</v>
      </c>
      <c r="AH75" s="42">
        <f t="shared" si="43"/>
        <v>0</v>
      </c>
      <c r="AI75" s="27"/>
      <c r="AJ75" s="10">
        <f t="shared" si="39"/>
        <v>0</v>
      </c>
      <c r="AK75" s="20"/>
      <c r="AL75" s="10">
        <f t="shared" si="40"/>
        <v>0</v>
      </c>
      <c r="AM75" s="20"/>
      <c r="AN75" s="10">
        <f t="shared" si="41"/>
        <v>0</v>
      </c>
      <c r="AO75" s="26">
        <f t="shared" si="44"/>
        <v>0</v>
      </c>
      <c r="AP75" s="42">
        <f t="shared" si="45"/>
        <v>0</v>
      </c>
      <c r="AQ75" s="26">
        <f t="shared" si="46"/>
        <v>0</v>
      </c>
      <c r="AR75" s="42">
        <f t="shared" si="47"/>
        <v>0</v>
      </c>
    </row>
    <row r="76" spans="1:44" s="15" customFormat="1" ht="19.5" customHeight="1">
      <c r="A76" s="31" t="s">
        <v>267</v>
      </c>
      <c r="B76" s="13"/>
      <c r="C76" s="13"/>
      <c r="D76" s="13"/>
      <c r="E76" s="13"/>
      <c r="F76" s="13"/>
      <c r="G76" s="13" t="s">
        <v>72</v>
      </c>
      <c r="H76" s="9" t="s">
        <v>121</v>
      </c>
      <c r="I76" s="36">
        <v>25</v>
      </c>
      <c r="J76" s="11">
        <v>28</v>
      </c>
      <c r="K76" s="96">
        <v>200</v>
      </c>
      <c r="L76" s="10">
        <f t="shared" si="26"/>
        <v>5.5999999999999999E-3</v>
      </c>
      <c r="M76" s="96">
        <v>400</v>
      </c>
      <c r="N76" s="10">
        <f t="shared" si="27"/>
        <v>1.12E-2</v>
      </c>
      <c r="O76" s="96">
        <v>100</v>
      </c>
      <c r="P76" s="10">
        <f t="shared" si="28"/>
        <v>2.8E-3</v>
      </c>
      <c r="Q76" s="26">
        <f t="shared" si="29"/>
        <v>700</v>
      </c>
      <c r="R76" s="42">
        <f t="shared" si="30"/>
        <v>1.9599999999999999E-2</v>
      </c>
      <c r="S76" s="27"/>
      <c r="T76" s="10">
        <f t="shared" si="31"/>
        <v>0</v>
      </c>
      <c r="U76" s="20">
        <v>200</v>
      </c>
      <c r="V76" s="10">
        <f t="shared" si="32"/>
        <v>5.5999999999999999E-3</v>
      </c>
      <c r="W76" s="27"/>
      <c r="X76" s="10">
        <f t="shared" si="33"/>
        <v>0</v>
      </c>
      <c r="Y76" s="26">
        <f t="shared" si="34"/>
        <v>200</v>
      </c>
      <c r="Z76" s="42">
        <f t="shared" si="35"/>
        <v>5.5999999999999999E-3</v>
      </c>
      <c r="AA76" s="27">
        <v>50</v>
      </c>
      <c r="AB76" s="10">
        <f t="shared" si="36"/>
        <v>1.4E-3</v>
      </c>
      <c r="AC76" s="20"/>
      <c r="AD76" s="10">
        <f t="shared" si="37"/>
        <v>0</v>
      </c>
      <c r="AE76" s="20">
        <v>200</v>
      </c>
      <c r="AF76" s="10">
        <f t="shared" si="38"/>
        <v>5.5999999999999999E-3</v>
      </c>
      <c r="AG76" s="26">
        <f t="shared" si="42"/>
        <v>250</v>
      </c>
      <c r="AH76" s="42">
        <f t="shared" si="43"/>
        <v>7.0000000000000001E-3</v>
      </c>
      <c r="AI76" s="27"/>
      <c r="AJ76" s="10">
        <f t="shared" si="39"/>
        <v>0</v>
      </c>
      <c r="AK76" s="20"/>
      <c r="AL76" s="10">
        <f t="shared" si="40"/>
        <v>0</v>
      </c>
      <c r="AM76" s="20">
        <v>200</v>
      </c>
      <c r="AN76" s="10">
        <f t="shared" si="41"/>
        <v>5.5999999999999999E-3</v>
      </c>
      <c r="AO76" s="26">
        <f t="shared" si="44"/>
        <v>200</v>
      </c>
      <c r="AP76" s="42">
        <f t="shared" si="45"/>
        <v>5.5999999999999999E-3</v>
      </c>
      <c r="AQ76" s="26">
        <f t="shared" si="46"/>
        <v>1350</v>
      </c>
      <c r="AR76" s="42">
        <f t="shared" si="47"/>
        <v>3.78E-2</v>
      </c>
    </row>
    <row r="77" spans="1:44" s="15" customFormat="1" ht="19.5" customHeight="1">
      <c r="A77" s="31" t="s">
        <v>267</v>
      </c>
      <c r="B77" s="31"/>
      <c r="C77" s="31"/>
      <c r="D77" s="31"/>
      <c r="E77" s="31"/>
      <c r="F77" s="31"/>
      <c r="G77" s="13" t="s">
        <v>73</v>
      </c>
      <c r="H77" s="9" t="s">
        <v>121</v>
      </c>
      <c r="I77" s="36">
        <v>50</v>
      </c>
      <c r="J77" s="11">
        <v>52</v>
      </c>
      <c r="K77" s="96">
        <v>500</v>
      </c>
      <c r="L77" s="10">
        <f t="shared" si="26"/>
        <v>2.5999999999999999E-2</v>
      </c>
      <c r="M77" s="96">
        <v>300</v>
      </c>
      <c r="N77" s="10">
        <f t="shared" si="27"/>
        <v>1.5599999999999999E-2</v>
      </c>
      <c r="O77" s="96">
        <v>300</v>
      </c>
      <c r="P77" s="10">
        <f t="shared" si="28"/>
        <v>1.5599999999999999E-2</v>
      </c>
      <c r="Q77" s="26">
        <f t="shared" si="29"/>
        <v>1100</v>
      </c>
      <c r="R77" s="42">
        <f t="shared" si="30"/>
        <v>5.7200000000000001E-2</v>
      </c>
      <c r="S77" s="27">
        <v>50</v>
      </c>
      <c r="T77" s="10">
        <f t="shared" si="31"/>
        <v>2.5999999999999999E-3</v>
      </c>
      <c r="U77" s="20">
        <v>300</v>
      </c>
      <c r="V77" s="10">
        <f t="shared" si="32"/>
        <v>1.5599999999999999E-2</v>
      </c>
      <c r="W77" s="27">
        <v>100</v>
      </c>
      <c r="X77" s="10">
        <f t="shared" si="33"/>
        <v>5.1999999999999998E-3</v>
      </c>
      <c r="Y77" s="26">
        <f t="shared" si="34"/>
        <v>450</v>
      </c>
      <c r="Z77" s="42">
        <f t="shared" si="35"/>
        <v>2.3400000000000001E-2</v>
      </c>
      <c r="AA77" s="27">
        <v>100</v>
      </c>
      <c r="AB77" s="10">
        <f t="shared" si="36"/>
        <v>5.1999999999999998E-3</v>
      </c>
      <c r="AC77" s="20"/>
      <c r="AD77" s="10">
        <f t="shared" si="37"/>
        <v>0</v>
      </c>
      <c r="AE77" s="20">
        <v>300</v>
      </c>
      <c r="AF77" s="10">
        <f t="shared" si="38"/>
        <v>1.5599999999999999E-2</v>
      </c>
      <c r="AG77" s="26">
        <f t="shared" si="42"/>
        <v>400</v>
      </c>
      <c r="AH77" s="42">
        <f t="shared" si="43"/>
        <v>2.0799999999999999E-2</v>
      </c>
      <c r="AI77" s="27">
        <v>300</v>
      </c>
      <c r="AJ77" s="10">
        <f t="shared" si="39"/>
        <v>1.5599999999999999E-2</v>
      </c>
      <c r="AK77" s="20">
        <v>200</v>
      </c>
      <c r="AL77" s="10">
        <f t="shared" si="40"/>
        <v>1.04E-2</v>
      </c>
      <c r="AM77" s="20">
        <v>400</v>
      </c>
      <c r="AN77" s="10">
        <f t="shared" si="41"/>
        <v>2.0799999999999999E-2</v>
      </c>
      <c r="AO77" s="26">
        <f t="shared" si="44"/>
        <v>900</v>
      </c>
      <c r="AP77" s="42">
        <f t="shared" si="45"/>
        <v>4.6799999999999994E-2</v>
      </c>
      <c r="AQ77" s="26">
        <f t="shared" si="46"/>
        <v>2850</v>
      </c>
      <c r="AR77" s="42">
        <f t="shared" si="47"/>
        <v>0.1482</v>
      </c>
    </row>
    <row r="78" spans="1:44" s="15" customFormat="1" ht="19.5" customHeight="1">
      <c r="A78" s="31" t="s">
        <v>267</v>
      </c>
      <c r="B78" s="13"/>
      <c r="C78" s="13"/>
      <c r="D78" s="13"/>
      <c r="E78" s="13"/>
      <c r="F78" s="13"/>
      <c r="G78" s="13" t="s">
        <v>75</v>
      </c>
      <c r="H78" s="9" t="s">
        <v>121</v>
      </c>
      <c r="I78" s="36">
        <v>100</v>
      </c>
      <c r="J78" s="11">
        <v>95</v>
      </c>
      <c r="K78" s="96">
        <v>1200</v>
      </c>
      <c r="L78" s="10">
        <f t="shared" si="26"/>
        <v>0.114</v>
      </c>
      <c r="M78" s="96">
        <v>400</v>
      </c>
      <c r="N78" s="10">
        <f t="shared" si="27"/>
        <v>3.7999999999999999E-2</v>
      </c>
      <c r="O78" s="96">
        <v>500</v>
      </c>
      <c r="P78" s="10">
        <f t="shared" si="28"/>
        <v>4.7500000000000001E-2</v>
      </c>
      <c r="Q78" s="26">
        <f t="shared" si="29"/>
        <v>2100</v>
      </c>
      <c r="R78" s="42">
        <f t="shared" si="30"/>
        <v>0.19950000000000001</v>
      </c>
      <c r="S78" s="27">
        <v>100</v>
      </c>
      <c r="T78" s="10">
        <f t="shared" si="31"/>
        <v>9.4999999999999998E-3</v>
      </c>
      <c r="U78" s="20">
        <v>300</v>
      </c>
      <c r="V78" s="10">
        <f t="shared" si="32"/>
        <v>2.8500000000000001E-2</v>
      </c>
      <c r="W78" s="27">
        <v>200</v>
      </c>
      <c r="X78" s="10">
        <f t="shared" si="33"/>
        <v>1.9E-2</v>
      </c>
      <c r="Y78" s="26">
        <f t="shared" si="34"/>
        <v>600</v>
      </c>
      <c r="Z78" s="42">
        <f t="shared" si="35"/>
        <v>5.6999999999999995E-2</v>
      </c>
      <c r="AA78" s="27">
        <v>200</v>
      </c>
      <c r="AB78" s="10">
        <f t="shared" si="36"/>
        <v>1.9E-2</v>
      </c>
      <c r="AC78" s="20">
        <v>400</v>
      </c>
      <c r="AD78" s="10">
        <f t="shared" si="37"/>
        <v>3.7999999999999999E-2</v>
      </c>
      <c r="AE78" s="20">
        <v>400</v>
      </c>
      <c r="AF78" s="10">
        <f t="shared" si="38"/>
        <v>3.7999999999999999E-2</v>
      </c>
      <c r="AG78" s="26">
        <f t="shared" si="42"/>
        <v>1000</v>
      </c>
      <c r="AH78" s="42">
        <f t="shared" si="43"/>
        <v>9.5000000000000001E-2</v>
      </c>
      <c r="AI78" s="27">
        <v>200</v>
      </c>
      <c r="AJ78" s="10">
        <f t="shared" si="39"/>
        <v>1.9E-2</v>
      </c>
      <c r="AK78" s="20"/>
      <c r="AL78" s="10">
        <f t="shared" si="40"/>
        <v>0</v>
      </c>
      <c r="AM78" s="20">
        <v>500</v>
      </c>
      <c r="AN78" s="10">
        <f t="shared" si="41"/>
        <v>4.7500000000000001E-2</v>
      </c>
      <c r="AO78" s="26">
        <f t="shared" si="44"/>
        <v>700</v>
      </c>
      <c r="AP78" s="42">
        <f t="shared" si="45"/>
        <v>6.6500000000000004E-2</v>
      </c>
      <c r="AQ78" s="26">
        <f t="shared" si="46"/>
        <v>4400</v>
      </c>
      <c r="AR78" s="42">
        <f t="shared" si="47"/>
        <v>0.41800000000000004</v>
      </c>
    </row>
    <row r="79" spans="1:44" s="15" customFormat="1" ht="19.5" customHeight="1">
      <c r="A79" s="31" t="s">
        <v>267</v>
      </c>
      <c r="B79" s="13"/>
      <c r="C79" s="13"/>
      <c r="D79" s="13"/>
      <c r="E79" s="13"/>
      <c r="F79" s="13"/>
      <c r="G79" s="13" t="s">
        <v>77</v>
      </c>
      <c r="H79" s="9" t="s">
        <v>121</v>
      </c>
      <c r="I79" s="36">
        <v>500</v>
      </c>
      <c r="J79" s="11">
        <v>380</v>
      </c>
      <c r="K79" s="96">
        <v>60</v>
      </c>
      <c r="L79" s="10">
        <f t="shared" si="26"/>
        <v>2.2800000000000001E-2</v>
      </c>
      <c r="M79" s="96">
        <v>100</v>
      </c>
      <c r="N79" s="10">
        <f t="shared" si="27"/>
        <v>3.7999999999999999E-2</v>
      </c>
      <c r="O79" s="96">
        <v>120</v>
      </c>
      <c r="P79" s="10">
        <f t="shared" si="28"/>
        <v>4.5600000000000002E-2</v>
      </c>
      <c r="Q79" s="26">
        <f t="shared" si="29"/>
        <v>280</v>
      </c>
      <c r="R79" s="42">
        <f t="shared" si="30"/>
        <v>0.10639999999999999</v>
      </c>
      <c r="S79" s="27">
        <v>60</v>
      </c>
      <c r="T79" s="10">
        <f t="shared" si="31"/>
        <v>2.2800000000000001E-2</v>
      </c>
      <c r="U79" s="20"/>
      <c r="V79" s="10">
        <f t="shared" si="32"/>
        <v>0</v>
      </c>
      <c r="W79" s="27"/>
      <c r="X79" s="10">
        <f t="shared" si="33"/>
        <v>0</v>
      </c>
      <c r="Y79" s="26">
        <f t="shared" si="34"/>
        <v>60</v>
      </c>
      <c r="Z79" s="42">
        <f t="shared" si="35"/>
        <v>2.2800000000000001E-2</v>
      </c>
      <c r="AA79" s="27">
        <v>30</v>
      </c>
      <c r="AB79" s="10">
        <f t="shared" si="36"/>
        <v>1.14E-2</v>
      </c>
      <c r="AC79" s="20">
        <v>100</v>
      </c>
      <c r="AD79" s="10">
        <f t="shared" si="37"/>
        <v>3.7999999999999999E-2</v>
      </c>
      <c r="AE79" s="20">
        <v>40</v>
      </c>
      <c r="AF79" s="10">
        <f t="shared" si="38"/>
        <v>1.52E-2</v>
      </c>
      <c r="AG79" s="26">
        <f t="shared" si="42"/>
        <v>170</v>
      </c>
      <c r="AH79" s="42">
        <f t="shared" si="43"/>
        <v>6.4600000000000005E-2</v>
      </c>
      <c r="AI79" s="27">
        <v>50</v>
      </c>
      <c r="AJ79" s="10">
        <f t="shared" si="39"/>
        <v>1.9E-2</v>
      </c>
      <c r="AK79" s="20"/>
      <c r="AL79" s="10">
        <f t="shared" si="40"/>
        <v>0</v>
      </c>
      <c r="AM79" s="20">
        <v>100</v>
      </c>
      <c r="AN79" s="10">
        <f t="shared" si="41"/>
        <v>3.7999999999999999E-2</v>
      </c>
      <c r="AO79" s="26">
        <f t="shared" si="44"/>
        <v>150</v>
      </c>
      <c r="AP79" s="42">
        <f t="shared" si="45"/>
        <v>5.6999999999999995E-2</v>
      </c>
      <c r="AQ79" s="26">
        <f t="shared" si="46"/>
        <v>660</v>
      </c>
      <c r="AR79" s="42">
        <f t="shared" si="47"/>
        <v>0.25079999999999997</v>
      </c>
    </row>
    <row r="80" spans="1:44" s="15" customFormat="1" ht="19.5" customHeight="1">
      <c r="A80" s="31" t="s">
        <v>267</v>
      </c>
      <c r="B80" s="31"/>
      <c r="C80" s="31"/>
      <c r="D80" s="31"/>
      <c r="E80" s="31"/>
      <c r="F80" s="31"/>
      <c r="G80" s="13" t="s">
        <v>78</v>
      </c>
      <c r="H80" s="9" t="s">
        <v>122</v>
      </c>
      <c r="I80" s="36">
        <v>50</v>
      </c>
      <c r="J80" s="11">
        <v>50</v>
      </c>
      <c r="K80" s="96">
        <v>100</v>
      </c>
      <c r="L80" s="10">
        <f t="shared" si="26"/>
        <v>5.0000000000000001E-3</v>
      </c>
      <c r="M80" s="96"/>
      <c r="N80" s="10">
        <f t="shared" si="27"/>
        <v>0</v>
      </c>
      <c r="O80" s="96">
        <v>100</v>
      </c>
      <c r="P80" s="10">
        <f t="shared" si="28"/>
        <v>5.0000000000000001E-3</v>
      </c>
      <c r="Q80" s="26">
        <f t="shared" si="29"/>
        <v>200</v>
      </c>
      <c r="R80" s="42">
        <f t="shared" si="30"/>
        <v>0.01</v>
      </c>
      <c r="S80" s="27"/>
      <c r="T80" s="10">
        <f t="shared" si="31"/>
        <v>0</v>
      </c>
      <c r="U80" s="20">
        <v>100</v>
      </c>
      <c r="V80" s="10">
        <f t="shared" si="32"/>
        <v>5.0000000000000001E-3</v>
      </c>
      <c r="W80" s="27"/>
      <c r="X80" s="10">
        <f t="shared" si="33"/>
        <v>0</v>
      </c>
      <c r="Y80" s="26">
        <f t="shared" si="34"/>
        <v>100</v>
      </c>
      <c r="Z80" s="42">
        <f t="shared" si="35"/>
        <v>5.0000000000000001E-3</v>
      </c>
      <c r="AA80" s="27">
        <v>100</v>
      </c>
      <c r="AB80" s="10">
        <f t="shared" si="36"/>
        <v>5.0000000000000001E-3</v>
      </c>
      <c r="AC80" s="20"/>
      <c r="AD80" s="10">
        <f t="shared" si="37"/>
        <v>0</v>
      </c>
      <c r="AE80" s="20">
        <v>100</v>
      </c>
      <c r="AF80" s="10">
        <f t="shared" si="38"/>
        <v>5.0000000000000001E-3</v>
      </c>
      <c r="AG80" s="26">
        <f t="shared" si="42"/>
        <v>200</v>
      </c>
      <c r="AH80" s="42">
        <f t="shared" si="43"/>
        <v>0.01</v>
      </c>
      <c r="AI80" s="27">
        <v>120</v>
      </c>
      <c r="AJ80" s="10">
        <f t="shared" si="39"/>
        <v>6.0000000000000001E-3</v>
      </c>
      <c r="AK80" s="20"/>
      <c r="AL80" s="10">
        <f t="shared" si="40"/>
        <v>0</v>
      </c>
      <c r="AM80" s="20"/>
      <c r="AN80" s="10">
        <f t="shared" si="41"/>
        <v>0</v>
      </c>
      <c r="AO80" s="26">
        <f t="shared" si="44"/>
        <v>120</v>
      </c>
      <c r="AP80" s="42">
        <f t="shared" si="45"/>
        <v>6.0000000000000001E-3</v>
      </c>
      <c r="AQ80" s="26">
        <f t="shared" si="46"/>
        <v>620</v>
      </c>
      <c r="AR80" s="42">
        <f t="shared" si="47"/>
        <v>3.1E-2</v>
      </c>
    </row>
    <row r="81" spans="1:44" s="15" customFormat="1" ht="19.5" customHeight="1">
      <c r="A81" s="31" t="s">
        <v>267</v>
      </c>
      <c r="B81" s="13"/>
      <c r="C81" s="13"/>
      <c r="D81" s="13"/>
      <c r="E81" s="13"/>
      <c r="F81" s="13"/>
      <c r="G81" s="13" t="s">
        <v>79</v>
      </c>
      <c r="H81" s="9" t="s">
        <v>122</v>
      </c>
      <c r="I81" s="36">
        <v>100</v>
      </c>
      <c r="J81" s="11">
        <v>94</v>
      </c>
      <c r="K81" s="96">
        <v>500</v>
      </c>
      <c r="L81" s="10">
        <f t="shared" si="26"/>
        <v>4.7E-2</v>
      </c>
      <c r="M81" s="96">
        <v>100</v>
      </c>
      <c r="N81" s="10">
        <f t="shared" si="27"/>
        <v>9.4000000000000004E-3</v>
      </c>
      <c r="O81" s="96">
        <v>100</v>
      </c>
      <c r="P81" s="10">
        <f t="shared" si="28"/>
        <v>9.4000000000000004E-3</v>
      </c>
      <c r="Q81" s="26">
        <f t="shared" si="29"/>
        <v>700</v>
      </c>
      <c r="R81" s="42">
        <f t="shared" si="30"/>
        <v>6.5799999999999997E-2</v>
      </c>
      <c r="S81" s="27"/>
      <c r="T81" s="10">
        <f t="shared" si="31"/>
        <v>0</v>
      </c>
      <c r="U81" s="20"/>
      <c r="V81" s="10">
        <f t="shared" si="32"/>
        <v>0</v>
      </c>
      <c r="W81" s="27">
        <v>100</v>
      </c>
      <c r="X81" s="10">
        <f t="shared" si="33"/>
        <v>9.4000000000000004E-3</v>
      </c>
      <c r="Y81" s="26">
        <f t="shared" si="34"/>
        <v>100</v>
      </c>
      <c r="Z81" s="42">
        <f t="shared" si="35"/>
        <v>9.4000000000000004E-3</v>
      </c>
      <c r="AA81" s="27">
        <v>100</v>
      </c>
      <c r="AB81" s="10">
        <f t="shared" si="36"/>
        <v>9.4000000000000004E-3</v>
      </c>
      <c r="AC81" s="20">
        <v>100</v>
      </c>
      <c r="AD81" s="10">
        <f t="shared" si="37"/>
        <v>9.4000000000000004E-3</v>
      </c>
      <c r="AE81" s="20"/>
      <c r="AF81" s="10">
        <f t="shared" si="38"/>
        <v>0</v>
      </c>
      <c r="AG81" s="26">
        <f t="shared" si="42"/>
        <v>200</v>
      </c>
      <c r="AH81" s="42">
        <f t="shared" si="43"/>
        <v>1.8800000000000001E-2</v>
      </c>
      <c r="AI81" s="27"/>
      <c r="AJ81" s="10">
        <f t="shared" si="39"/>
        <v>0</v>
      </c>
      <c r="AK81" s="20">
        <v>100</v>
      </c>
      <c r="AL81" s="10">
        <f t="shared" si="40"/>
        <v>9.4000000000000004E-3</v>
      </c>
      <c r="AM81" s="20"/>
      <c r="AN81" s="10">
        <f t="shared" si="41"/>
        <v>0</v>
      </c>
      <c r="AO81" s="26">
        <f t="shared" si="44"/>
        <v>100</v>
      </c>
      <c r="AP81" s="42">
        <f t="shared" si="45"/>
        <v>9.4000000000000004E-3</v>
      </c>
      <c r="AQ81" s="26">
        <f t="shared" si="46"/>
        <v>1100</v>
      </c>
      <c r="AR81" s="42">
        <f t="shared" si="47"/>
        <v>0.10340000000000001</v>
      </c>
    </row>
    <row r="82" spans="1:44" s="15" customFormat="1" ht="19.5" customHeight="1">
      <c r="A82" s="31" t="s">
        <v>267</v>
      </c>
      <c r="B82" s="13"/>
      <c r="C82" s="13"/>
      <c r="D82" s="13"/>
      <c r="E82" s="13"/>
      <c r="F82" s="13"/>
      <c r="G82" s="13" t="s">
        <v>80</v>
      </c>
      <c r="H82" s="9" t="s">
        <v>122</v>
      </c>
      <c r="I82" s="36">
        <v>400</v>
      </c>
      <c r="J82" s="11">
        <v>333</v>
      </c>
      <c r="K82" s="96"/>
      <c r="L82" s="10">
        <f t="shared" si="26"/>
        <v>0</v>
      </c>
      <c r="M82" s="96"/>
      <c r="N82" s="10">
        <f t="shared" si="27"/>
        <v>0</v>
      </c>
      <c r="O82" s="96"/>
      <c r="P82" s="10">
        <f t="shared" si="28"/>
        <v>0</v>
      </c>
      <c r="Q82" s="26">
        <f t="shared" si="29"/>
        <v>0</v>
      </c>
      <c r="R82" s="42">
        <f t="shared" si="30"/>
        <v>0</v>
      </c>
      <c r="S82" s="27"/>
      <c r="T82" s="10">
        <f t="shared" si="31"/>
        <v>0</v>
      </c>
      <c r="U82" s="20"/>
      <c r="V82" s="10">
        <f t="shared" si="32"/>
        <v>0</v>
      </c>
      <c r="W82" s="27"/>
      <c r="X82" s="10">
        <f t="shared" si="33"/>
        <v>0</v>
      </c>
      <c r="Y82" s="26">
        <f t="shared" si="34"/>
        <v>0</v>
      </c>
      <c r="Z82" s="42">
        <f t="shared" si="35"/>
        <v>0</v>
      </c>
      <c r="AA82" s="27"/>
      <c r="AB82" s="10">
        <f t="shared" si="36"/>
        <v>0</v>
      </c>
      <c r="AC82" s="20"/>
      <c r="AD82" s="10">
        <f t="shared" si="37"/>
        <v>0</v>
      </c>
      <c r="AE82" s="20"/>
      <c r="AF82" s="10">
        <f t="shared" si="38"/>
        <v>0</v>
      </c>
      <c r="AG82" s="26">
        <f t="shared" si="42"/>
        <v>0</v>
      </c>
      <c r="AH82" s="42">
        <f t="shared" si="43"/>
        <v>0</v>
      </c>
      <c r="AI82" s="27"/>
      <c r="AJ82" s="10">
        <f t="shared" si="39"/>
        <v>0</v>
      </c>
      <c r="AK82" s="20"/>
      <c r="AL82" s="10">
        <f t="shared" si="40"/>
        <v>0</v>
      </c>
      <c r="AM82" s="20"/>
      <c r="AN82" s="10">
        <f t="shared" si="41"/>
        <v>0</v>
      </c>
      <c r="AO82" s="26">
        <f t="shared" si="44"/>
        <v>0</v>
      </c>
      <c r="AP82" s="42">
        <f t="shared" si="45"/>
        <v>0</v>
      </c>
      <c r="AQ82" s="26">
        <f t="shared" si="46"/>
        <v>0</v>
      </c>
      <c r="AR82" s="42">
        <f t="shared" si="47"/>
        <v>0</v>
      </c>
    </row>
    <row r="83" spans="1:44" s="15" customFormat="1" ht="19.5" customHeight="1">
      <c r="A83" s="31" t="s">
        <v>267</v>
      </c>
      <c r="B83" s="31"/>
      <c r="C83" s="31"/>
      <c r="D83" s="31"/>
      <c r="E83" s="31"/>
      <c r="F83" s="31"/>
      <c r="G83" s="13" t="s">
        <v>127</v>
      </c>
      <c r="H83" s="9" t="s">
        <v>128</v>
      </c>
      <c r="I83" s="36">
        <v>25</v>
      </c>
      <c r="J83" s="11">
        <v>75.2</v>
      </c>
      <c r="K83" s="96">
        <v>400</v>
      </c>
      <c r="L83" s="10">
        <f t="shared" si="26"/>
        <v>3.0079999999999999E-2</v>
      </c>
      <c r="M83" s="96">
        <v>1500</v>
      </c>
      <c r="N83" s="10">
        <f t="shared" si="27"/>
        <v>0.1128</v>
      </c>
      <c r="O83" s="96">
        <v>800</v>
      </c>
      <c r="P83" s="10">
        <f t="shared" si="28"/>
        <v>6.0159999999999998E-2</v>
      </c>
      <c r="Q83" s="26">
        <f t="shared" si="29"/>
        <v>2700</v>
      </c>
      <c r="R83" s="42">
        <f t="shared" si="30"/>
        <v>0.20304</v>
      </c>
      <c r="S83" s="27">
        <v>100</v>
      </c>
      <c r="T83" s="10">
        <f t="shared" si="31"/>
        <v>7.5199999999999998E-3</v>
      </c>
      <c r="U83" s="20">
        <v>300</v>
      </c>
      <c r="V83" s="10">
        <f t="shared" si="32"/>
        <v>2.256E-2</v>
      </c>
      <c r="W83" s="27"/>
      <c r="X83" s="10">
        <f t="shared" si="33"/>
        <v>0</v>
      </c>
      <c r="Y83" s="26">
        <f t="shared" si="34"/>
        <v>400</v>
      </c>
      <c r="Z83" s="42">
        <f t="shared" si="35"/>
        <v>3.0079999999999999E-2</v>
      </c>
      <c r="AA83" s="27">
        <v>400</v>
      </c>
      <c r="AB83" s="10">
        <f t="shared" si="36"/>
        <v>3.0079999999999999E-2</v>
      </c>
      <c r="AC83" s="20">
        <v>200</v>
      </c>
      <c r="AD83" s="10">
        <f t="shared" si="37"/>
        <v>1.504E-2</v>
      </c>
      <c r="AE83" s="20">
        <v>400</v>
      </c>
      <c r="AF83" s="10">
        <f t="shared" si="38"/>
        <v>3.0079999999999999E-2</v>
      </c>
      <c r="AG83" s="26">
        <f t="shared" si="42"/>
        <v>1000</v>
      </c>
      <c r="AH83" s="42">
        <f t="shared" si="43"/>
        <v>7.5200000000000003E-2</v>
      </c>
      <c r="AI83" s="27">
        <v>350</v>
      </c>
      <c r="AJ83" s="10">
        <f t="shared" si="39"/>
        <v>2.632E-2</v>
      </c>
      <c r="AK83" s="20">
        <v>200</v>
      </c>
      <c r="AL83" s="10">
        <f t="shared" si="40"/>
        <v>1.504E-2</v>
      </c>
      <c r="AM83" s="20">
        <v>400</v>
      </c>
      <c r="AN83" s="10">
        <f t="shared" si="41"/>
        <v>3.0079999999999999E-2</v>
      </c>
      <c r="AO83" s="26">
        <f t="shared" si="44"/>
        <v>950</v>
      </c>
      <c r="AP83" s="42">
        <f t="shared" si="45"/>
        <v>7.1440000000000003E-2</v>
      </c>
      <c r="AQ83" s="26">
        <f t="shared" si="46"/>
        <v>5050</v>
      </c>
      <c r="AR83" s="42">
        <f t="shared" si="47"/>
        <v>0.37975999999999999</v>
      </c>
    </row>
    <row r="84" spans="1:44" s="15" customFormat="1" ht="19.5" customHeight="1">
      <c r="A84" s="31" t="s">
        <v>267</v>
      </c>
      <c r="B84" s="13"/>
      <c r="C84" s="13"/>
      <c r="D84" s="13"/>
      <c r="E84" s="13"/>
      <c r="F84" s="13"/>
      <c r="G84" s="13" t="s">
        <v>81</v>
      </c>
      <c r="H84" s="9" t="s">
        <v>128</v>
      </c>
      <c r="I84" s="36">
        <v>50</v>
      </c>
      <c r="J84" s="11">
        <v>144.6</v>
      </c>
      <c r="K84" s="96">
        <v>300</v>
      </c>
      <c r="L84" s="10">
        <f t="shared" si="26"/>
        <v>4.3380000000000002E-2</v>
      </c>
      <c r="M84" s="96">
        <v>600</v>
      </c>
      <c r="N84" s="10">
        <f t="shared" si="27"/>
        <v>8.6760000000000004E-2</v>
      </c>
      <c r="O84" s="96">
        <v>600</v>
      </c>
      <c r="P84" s="10">
        <f t="shared" si="28"/>
        <v>8.6760000000000004E-2</v>
      </c>
      <c r="Q84" s="26">
        <f t="shared" si="29"/>
        <v>1500</v>
      </c>
      <c r="R84" s="42">
        <f t="shared" si="30"/>
        <v>0.21690000000000001</v>
      </c>
      <c r="S84" s="27">
        <v>100</v>
      </c>
      <c r="T84" s="10">
        <f t="shared" si="31"/>
        <v>1.4460000000000001E-2</v>
      </c>
      <c r="U84" s="20">
        <v>100</v>
      </c>
      <c r="V84" s="10">
        <f t="shared" si="32"/>
        <v>1.4460000000000001E-2</v>
      </c>
      <c r="W84" s="27"/>
      <c r="X84" s="10">
        <f t="shared" si="33"/>
        <v>0</v>
      </c>
      <c r="Y84" s="26">
        <f t="shared" si="34"/>
        <v>200</v>
      </c>
      <c r="Z84" s="42">
        <f t="shared" si="35"/>
        <v>2.8920000000000001E-2</v>
      </c>
      <c r="AA84" s="27">
        <v>300</v>
      </c>
      <c r="AB84" s="10">
        <f t="shared" si="36"/>
        <v>4.3380000000000002E-2</v>
      </c>
      <c r="AC84" s="20">
        <v>100</v>
      </c>
      <c r="AD84" s="10">
        <f t="shared" si="37"/>
        <v>1.4460000000000001E-2</v>
      </c>
      <c r="AE84" s="20">
        <v>200</v>
      </c>
      <c r="AF84" s="10">
        <f t="shared" si="38"/>
        <v>2.8920000000000001E-2</v>
      </c>
      <c r="AG84" s="26">
        <f t="shared" si="42"/>
        <v>600</v>
      </c>
      <c r="AH84" s="42">
        <f t="shared" si="43"/>
        <v>8.6760000000000004E-2</v>
      </c>
      <c r="AI84" s="27"/>
      <c r="AJ84" s="10">
        <f t="shared" si="39"/>
        <v>0</v>
      </c>
      <c r="AK84" s="20"/>
      <c r="AL84" s="10">
        <f t="shared" si="40"/>
        <v>0</v>
      </c>
      <c r="AM84" s="20">
        <v>200</v>
      </c>
      <c r="AN84" s="10">
        <f t="shared" si="41"/>
        <v>2.8920000000000001E-2</v>
      </c>
      <c r="AO84" s="26">
        <f t="shared" si="44"/>
        <v>200</v>
      </c>
      <c r="AP84" s="42">
        <f t="shared" si="45"/>
        <v>2.8920000000000001E-2</v>
      </c>
      <c r="AQ84" s="26">
        <f t="shared" si="46"/>
        <v>2500</v>
      </c>
      <c r="AR84" s="42">
        <f t="shared" si="47"/>
        <v>0.36149999999999999</v>
      </c>
    </row>
    <row r="85" spans="1:44" s="15" customFormat="1" ht="19.5" customHeight="1">
      <c r="A85" s="31" t="s">
        <v>267</v>
      </c>
      <c r="B85" s="13"/>
      <c r="C85" s="13"/>
      <c r="D85" s="13"/>
      <c r="E85" s="13"/>
      <c r="F85" s="13"/>
      <c r="G85" s="13" t="s">
        <v>82</v>
      </c>
      <c r="H85" s="9" t="s">
        <v>128</v>
      </c>
      <c r="I85" s="36">
        <v>100</v>
      </c>
      <c r="J85" s="11">
        <v>278.10000000000002</v>
      </c>
      <c r="K85" s="96">
        <v>50</v>
      </c>
      <c r="L85" s="10">
        <f t="shared" si="26"/>
        <v>1.3905000000000002E-2</v>
      </c>
      <c r="M85" s="96">
        <v>120</v>
      </c>
      <c r="N85" s="10">
        <f t="shared" si="27"/>
        <v>3.3371999999999999E-2</v>
      </c>
      <c r="O85" s="96">
        <v>200</v>
      </c>
      <c r="P85" s="10">
        <f t="shared" si="28"/>
        <v>5.562000000000001E-2</v>
      </c>
      <c r="Q85" s="26">
        <f t="shared" si="29"/>
        <v>370</v>
      </c>
      <c r="R85" s="42">
        <f t="shared" si="30"/>
        <v>0.10289700000000002</v>
      </c>
      <c r="S85" s="27"/>
      <c r="T85" s="10">
        <f t="shared" si="31"/>
        <v>0</v>
      </c>
      <c r="U85" s="20"/>
      <c r="V85" s="10">
        <f t="shared" si="32"/>
        <v>0</v>
      </c>
      <c r="W85" s="27"/>
      <c r="X85" s="10">
        <f t="shared" si="33"/>
        <v>0</v>
      </c>
      <c r="Y85" s="26">
        <f t="shared" si="34"/>
        <v>0</v>
      </c>
      <c r="Z85" s="42">
        <f t="shared" si="35"/>
        <v>0</v>
      </c>
      <c r="AA85" s="27">
        <v>150</v>
      </c>
      <c r="AB85" s="10">
        <f t="shared" si="36"/>
        <v>4.1715000000000002E-2</v>
      </c>
      <c r="AC85" s="20">
        <v>40</v>
      </c>
      <c r="AD85" s="10">
        <f t="shared" si="37"/>
        <v>1.1124E-2</v>
      </c>
      <c r="AE85" s="20">
        <v>200</v>
      </c>
      <c r="AF85" s="10">
        <f t="shared" si="38"/>
        <v>5.562000000000001E-2</v>
      </c>
      <c r="AG85" s="26">
        <f t="shared" si="42"/>
        <v>390</v>
      </c>
      <c r="AH85" s="42">
        <f t="shared" si="43"/>
        <v>0.10845900000000001</v>
      </c>
      <c r="AI85" s="27"/>
      <c r="AJ85" s="10">
        <f t="shared" si="39"/>
        <v>0</v>
      </c>
      <c r="AK85" s="20"/>
      <c r="AL85" s="10">
        <f t="shared" si="40"/>
        <v>0</v>
      </c>
      <c r="AM85" s="20">
        <v>100</v>
      </c>
      <c r="AN85" s="10">
        <f t="shared" si="41"/>
        <v>2.7810000000000005E-2</v>
      </c>
      <c r="AO85" s="26">
        <f t="shared" si="44"/>
        <v>100</v>
      </c>
      <c r="AP85" s="42">
        <f t="shared" si="45"/>
        <v>2.7810000000000005E-2</v>
      </c>
      <c r="AQ85" s="26">
        <f t="shared" si="46"/>
        <v>860</v>
      </c>
      <c r="AR85" s="42">
        <f t="shared" si="47"/>
        <v>0.23916600000000005</v>
      </c>
    </row>
    <row r="86" spans="1:44" s="15" customFormat="1" ht="19.5" customHeight="1">
      <c r="A86" s="31" t="s">
        <v>267</v>
      </c>
      <c r="B86" s="31"/>
      <c r="C86" s="31"/>
      <c r="D86" s="31"/>
      <c r="E86" s="31"/>
      <c r="F86" s="31"/>
      <c r="G86" s="13" t="s">
        <v>139</v>
      </c>
      <c r="H86" s="9" t="s">
        <v>128</v>
      </c>
      <c r="I86" s="36">
        <v>400</v>
      </c>
      <c r="J86" s="11">
        <v>1098.6000000000001</v>
      </c>
      <c r="K86" s="96"/>
      <c r="L86" s="10">
        <f t="shared" si="26"/>
        <v>0</v>
      </c>
      <c r="M86" s="96"/>
      <c r="N86" s="10">
        <f t="shared" si="27"/>
        <v>0</v>
      </c>
      <c r="O86" s="96"/>
      <c r="P86" s="10">
        <f t="shared" si="28"/>
        <v>0</v>
      </c>
      <c r="Q86" s="26">
        <f t="shared" si="29"/>
        <v>0</v>
      </c>
      <c r="R86" s="42">
        <f t="shared" si="30"/>
        <v>0</v>
      </c>
      <c r="S86" s="27"/>
      <c r="T86" s="10">
        <f t="shared" si="31"/>
        <v>0</v>
      </c>
      <c r="U86" s="20"/>
      <c r="V86" s="10">
        <f t="shared" si="32"/>
        <v>0</v>
      </c>
      <c r="W86" s="27"/>
      <c r="X86" s="10">
        <f t="shared" si="33"/>
        <v>0</v>
      </c>
      <c r="Y86" s="26">
        <f t="shared" si="34"/>
        <v>0</v>
      </c>
      <c r="Z86" s="42">
        <f t="shared" si="35"/>
        <v>0</v>
      </c>
      <c r="AA86" s="27"/>
      <c r="AB86" s="10">
        <f t="shared" si="36"/>
        <v>0</v>
      </c>
      <c r="AC86" s="20"/>
      <c r="AD86" s="10">
        <f t="shared" si="37"/>
        <v>0</v>
      </c>
      <c r="AE86" s="20"/>
      <c r="AF86" s="10">
        <f t="shared" si="38"/>
        <v>0</v>
      </c>
      <c r="AG86" s="26">
        <f t="shared" si="42"/>
        <v>0</v>
      </c>
      <c r="AH86" s="42">
        <f t="shared" si="43"/>
        <v>0</v>
      </c>
      <c r="AI86" s="27"/>
      <c r="AJ86" s="10">
        <f t="shared" si="39"/>
        <v>0</v>
      </c>
      <c r="AK86" s="20"/>
      <c r="AL86" s="10">
        <f t="shared" si="40"/>
        <v>0</v>
      </c>
      <c r="AM86" s="20"/>
      <c r="AN86" s="10">
        <f t="shared" si="41"/>
        <v>0</v>
      </c>
      <c r="AO86" s="26">
        <f t="shared" si="44"/>
        <v>0</v>
      </c>
      <c r="AP86" s="42">
        <f t="shared" si="45"/>
        <v>0</v>
      </c>
      <c r="AQ86" s="26">
        <f t="shared" si="46"/>
        <v>0</v>
      </c>
      <c r="AR86" s="42">
        <f t="shared" si="47"/>
        <v>0</v>
      </c>
    </row>
    <row r="87" spans="1:44" s="15" customFormat="1" ht="19.5" customHeight="1">
      <c r="A87" s="31" t="s">
        <v>267</v>
      </c>
      <c r="B87" s="13"/>
      <c r="C87" s="13"/>
      <c r="D87" s="13"/>
      <c r="E87" s="13"/>
      <c r="F87" s="13"/>
      <c r="G87" s="13" t="s">
        <v>220</v>
      </c>
      <c r="H87" s="9" t="s">
        <v>147</v>
      </c>
      <c r="I87" s="36">
        <v>25</v>
      </c>
      <c r="J87" s="11">
        <v>75</v>
      </c>
      <c r="K87" s="96">
        <v>50</v>
      </c>
      <c r="L87" s="10">
        <f t="shared" si="26"/>
        <v>3.7499999999999999E-3</v>
      </c>
      <c r="M87" s="96">
        <v>30</v>
      </c>
      <c r="N87" s="10">
        <f t="shared" si="27"/>
        <v>2.2499999999999998E-3</v>
      </c>
      <c r="O87" s="96">
        <v>100</v>
      </c>
      <c r="P87" s="10">
        <f t="shared" si="28"/>
        <v>7.4999999999999997E-3</v>
      </c>
      <c r="Q87" s="26">
        <f t="shared" si="29"/>
        <v>180</v>
      </c>
      <c r="R87" s="42">
        <f t="shared" si="30"/>
        <v>1.35E-2</v>
      </c>
      <c r="S87" s="12"/>
      <c r="T87" s="10">
        <f t="shared" si="31"/>
        <v>0</v>
      </c>
      <c r="U87" s="20"/>
      <c r="V87" s="10">
        <f t="shared" si="32"/>
        <v>0</v>
      </c>
      <c r="W87" s="12">
        <v>100</v>
      </c>
      <c r="X87" s="10">
        <f t="shared" si="33"/>
        <v>7.4999999999999997E-3</v>
      </c>
      <c r="Y87" s="26">
        <f t="shared" si="34"/>
        <v>100</v>
      </c>
      <c r="Z87" s="42">
        <f t="shared" si="35"/>
        <v>7.4999999999999997E-3</v>
      </c>
      <c r="AA87" s="12">
        <v>100</v>
      </c>
      <c r="AB87" s="10">
        <f t="shared" si="36"/>
        <v>7.4999999999999997E-3</v>
      </c>
      <c r="AC87" s="20">
        <v>100</v>
      </c>
      <c r="AD87" s="10">
        <f t="shared" si="37"/>
        <v>7.4999999999999997E-3</v>
      </c>
      <c r="AE87" s="20">
        <v>100</v>
      </c>
      <c r="AF87" s="10">
        <f t="shared" si="38"/>
        <v>7.4999999999999997E-3</v>
      </c>
      <c r="AG87" s="26">
        <f t="shared" si="42"/>
        <v>300</v>
      </c>
      <c r="AH87" s="42">
        <f t="shared" si="43"/>
        <v>2.2499999999999999E-2</v>
      </c>
      <c r="AI87" s="12">
        <v>100</v>
      </c>
      <c r="AJ87" s="10">
        <f t="shared" si="39"/>
        <v>7.4999999999999997E-3</v>
      </c>
      <c r="AK87" s="20">
        <v>100</v>
      </c>
      <c r="AL87" s="10">
        <f t="shared" si="40"/>
        <v>7.4999999999999997E-3</v>
      </c>
      <c r="AM87" s="20">
        <v>200</v>
      </c>
      <c r="AN87" s="10">
        <f t="shared" si="41"/>
        <v>1.4999999999999999E-2</v>
      </c>
      <c r="AO87" s="26">
        <f t="shared" si="44"/>
        <v>400</v>
      </c>
      <c r="AP87" s="42">
        <f t="shared" si="45"/>
        <v>0.03</v>
      </c>
      <c r="AQ87" s="26">
        <f t="shared" si="46"/>
        <v>980</v>
      </c>
      <c r="AR87" s="42">
        <f t="shared" si="47"/>
        <v>7.3499999999999996E-2</v>
      </c>
    </row>
    <row r="88" spans="1:44" s="15" customFormat="1" ht="19.5" customHeight="1">
      <c r="A88" s="31" t="s">
        <v>267</v>
      </c>
      <c r="B88" s="13"/>
      <c r="C88" s="13"/>
      <c r="D88" s="13"/>
      <c r="E88" s="13"/>
      <c r="F88" s="13"/>
      <c r="G88" s="13" t="s">
        <v>234</v>
      </c>
      <c r="H88" s="9" t="s">
        <v>147</v>
      </c>
      <c r="I88" s="36">
        <v>50</v>
      </c>
      <c r="J88" s="11">
        <v>130</v>
      </c>
      <c r="K88" s="96">
        <v>60</v>
      </c>
      <c r="L88" s="10">
        <f t="shared" si="26"/>
        <v>7.7999999999999996E-3</v>
      </c>
      <c r="M88" s="96">
        <v>20</v>
      </c>
      <c r="N88" s="10">
        <f t="shared" si="27"/>
        <v>2.5999999999999999E-3</v>
      </c>
      <c r="O88" s="96">
        <v>200</v>
      </c>
      <c r="P88" s="10">
        <f t="shared" si="28"/>
        <v>2.5999999999999999E-2</v>
      </c>
      <c r="Q88" s="26">
        <f t="shared" si="29"/>
        <v>280</v>
      </c>
      <c r="R88" s="42">
        <f t="shared" si="30"/>
        <v>3.6400000000000002E-2</v>
      </c>
      <c r="S88" s="12">
        <v>100</v>
      </c>
      <c r="T88" s="10">
        <f t="shared" si="31"/>
        <v>1.2999999999999999E-2</v>
      </c>
      <c r="U88" s="20">
        <v>100</v>
      </c>
      <c r="V88" s="10">
        <f t="shared" si="32"/>
        <v>1.2999999999999999E-2</v>
      </c>
      <c r="W88" s="12">
        <v>50</v>
      </c>
      <c r="X88" s="10">
        <f t="shared" si="33"/>
        <v>6.4999999999999997E-3</v>
      </c>
      <c r="Y88" s="26">
        <f t="shared" si="34"/>
        <v>250</v>
      </c>
      <c r="Z88" s="42">
        <f t="shared" si="35"/>
        <v>3.2500000000000001E-2</v>
      </c>
      <c r="AA88" s="12">
        <v>200</v>
      </c>
      <c r="AB88" s="10">
        <f t="shared" si="36"/>
        <v>2.5999999999999999E-2</v>
      </c>
      <c r="AC88" s="20"/>
      <c r="AD88" s="10">
        <f t="shared" si="37"/>
        <v>0</v>
      </c>
      <c r="AE88" s="20">
        <v>200</v>
      </c>
      <c r="AF88" s="10">
        <f t="shared" si="38"/>
        <v>2.5999999999999999E-2</v>
      </c>
      <c r="AG88" s="26">
        <f t="shared" si="42"/>
        <v>400</v>
      </c>
      <c r="AH88" s="42">
        <f t="shared" si="43"/>
        <v>5.1999999999999998E-2</v>
      </c>
      <c r="AI88" s="12"/>
      <c r="AJ88" s="10">
        <f t="shared" si="39"/>
        <v>0</v>
      </c>
      <c r="AK88" s="20"/>
      <c r="AL88" s="10">
        <f t="shared" si="40"/>
        <v>0</v>
      </c>
      <c r="AM88" s="20"/>
      <c r="AN88" s="10">
        <f t="shared" si="41"/>
        <v>0</v>
      </c>
      <c r="AO88" s="26">
        <f t="shared" si="44"/>
        <v>0</v>
      </c>
      <c r="AP88" s="42">
        <f t="shared" si="45"/>
        <v>0</v>
      </c>
      <c r="AQ88" s="26">
        <f t="shared" si="46"/>
        <v>930</v>
      </c>
      <c r="AR88" s="42">
        <f t="shared" si="47"/>
        <v>0.12090000000000001</v>
      </c>
    </row>
    <row r="89" spans="1:44" s="15" customFormat="1" ht="19.5" customHeight="1">
      <c r="A89" s="31" t="s">
        <v>267</v>
      </c>
      <c r="B89" s="31"/>
      <c r="C89" s="31"/>
      <c r="D89" s="31"/>
      <c r="E89" s="31"/>
      <c r="F89" s="31"/>
      <c r="G89" s="13" t="s">
        <v>225</v>
      </c>
      <c r="H89" s="9" t="s">
        <v>147</v>
      </c>
      <c r="I89" s="36">
        <v>100</v>
      </c>
      <c r="J89" s="11">
        <v>240</v>
      </c>
      <c r="K89" s="96">
        <v>20</v>
      </c>
      <c r="L89" s="10">
        <f t="shared" si="26"/>
        <v>4.7999999999999996E-3</v>
      </c>
      <c r="M89" s="96">
        <v>6</v>
      </c>
      <c r="N89" s="10">
        <f t="shared" si="27"/>
        <v>1.4400000000000001E-3</v>
      </c>
      <c r="O89" s="96">
        <v>50</v>
      </c>
      <c r="P89" s="10">
        <f t="shared" si="28"/>
        <v>1.2E-2</v>
      </c>
      <c r="Q89" s="26">
        <f t="shared" si="29"/>
        <v>76</v>
      </c>
      <c r="R89" s="42">
        <f t="shared" si="30"/>
        <v>1.8239999999999999E-2</v>
      </c>
      <c r="S89" s="12"/>
      <c r="T89" s="10">
        <f t="shared" si="31"/>
        <v>0</v>
      </c>
      <c r="U89" s="20"/>
      <c r="V89" s="10">
        <f t="shared" si="32"/>
        <v>0</v>
      </c>
      <c r="W89" s="12"/>
      <c r="X89" s="10">
        <f t="shared" si="33"/>
        <v>0</v>
      </c>
      <c r="Y89" s="26">
        <f t="shared" si="34"/>
        <v>0</v>
      </c>
      <c r="Z89" s="42">
        <f t="shared" si="35"/>
        <v>0</v>
      </c>
      <c r="AA89" s="12"/>
      <c r="AB89" s="10">
        <f t="shared" si="36"/>
        <v>0</v>
      </c>
      <c r="AC89" s="20"/>
      <c r="AD89" s="10">
        <f t="shared" si="37"/>
        <v>0</v>
      </c>
      <c r="AE89" s="20"/>
      <c r="AF89" s="10">
        <f t="shared" si="38"/>
        <v>0</v>
      </c>
      <c r="AG89" s="26">
        <f t="shared" si="42"/>
        <v>0</v>
      </c>
      <c r="AH89" s="42">
        <f t="shared" si="43"/>
        <v>0</v>
      </c>
      <c r="AI89" s="12"/>
      <c r="AJ89" s="10">
        <f t="shared" si="39"/>
        <v>0</v>
      </c>
      <c r="AK89" s="20"/>
      <c r="AL89" s="10">
        <f t="shared" si="40"/>
        <v>0</v>
      </c>
      <c r="AM89" s="20"/>
      <c r="AN89" s="10">
        <f t="shared" si="41"/>
        <v>0</v>
      </c>
      <c r="AO89" s="26">
        <f t="shared" si="44"/>
        <v>0</v>
      </c>
      <c r="AP89" s="42">
        <f t="shared" si="45"/>
        <v>0</v>
      </c>
      <c r="AQ89" s="26">
        <f t="shared" si="46"/>
        <v>76</v>
      </c>
      <c r="AR89" s="42">
        <f t="shared" si="47"/>
        <v>1.8239999999999999E-2</v>
      </c>
    </row>
    <row r="90" spans="1:44" s="15" customFormat="1" ht="19.5" customHeight="1">
      <c r="A90" s="31" t="s">
        <v>267</v>
      </c>
      <c r="B90" s="13"/>
      <c r="C90" s="13"/>
      <c r="D90" s="13"/>
      <c r="E90" s="13"/>
      <c r="F90" s="13"/>
      <c r="G90" s="13" t="s">
        <v>84</v>
      </c>
      <c r="H90" s="9" t="s">
        <v>124</v>
      </c>
      <c r="I90" s="36">
        <v>5</v>
      </c>
      <c r="J90" s="11">
        <v>24</v>
      </c>
      <c r="K90" s="96">
        <v>200</v>
      </c>
      <c r="L90" s="10">
        <f t="shared" si="26"/>
        <v>4.7999999999999996E-3</v>
      </c>
      <c r="M90" s="96">
        <v>100</v>
      </c>
      <c r="N90" s="10">
        <f t="shared" si="27"/>
        <v>2.3999999999999998E-3</v>
      </c>
      <c r="O90" s="96">
        <v>300</v>
      </c>
      <c r="P90" s="10">
        <f t="shared" si="28"/>
        <v>7.1999999999999998E-3</v>
      </c>
      <c r="Q90" s="26">
        <f t="shared" si="29"/>
        <v>600</v>
      </c>
      <c r="R90" s="42">
        <f t="shared" si="30"/>
        <v>1.44E-2</v>
      </c>
      <c r="S90" s="27"/>
      <c r="T90" s="10">
        <f t="shared" si="31"/>
        <v>0</v>
      </c>
      <c r="U90" s="20">
        <v>50</v>
      </c>
      <c r="V90" s="10">
        <f t="shared" si="32"/>
        <v>1.1999999999999999E-3</v>
      </c>
      <c r="W90" s="27"/>
      <c r="X90" s="10">
        <f t="shared" si="33"/>
        <v>0</v>
      </c>
      <c r="Y90" s="26">
        <f t="shared" si="34"/>
        <v>50</v>
      </c>
      <c r="Z90" s="42">
        <f t="shared" si="35"/>
        <v>1.1999999999999999E-3</v>
      </c>
      <c r="AA90" s="27">
        <v>200</v>
      </c>
      <c r="AB90" s="10">
        <f t="shared" si="36"/>
        <v>4.7999999999999996E-3</v>
      </c>
      <c r="AC90" s="20">
        <v>100</v>
      </c>
      <c r="AD90" s="10">
        <f t="shared" si="37"/>
        <v>2.3999999999999998E-3</v>
      </c>
      <c r="AE90" s="20">
        <v>200</v>
      </c>
      <c r="AF90" s="10">
        <f t="shared" si="38"/>
        <v>4.7999999999999996E-3</v>
      </c>
      <c r="AG90" s="26">
        <f t="shared" si="42"/>
        <v>500</v>
      </c>
      <c r="AH90" s="42">
        <f t="shared" si="43"/>
        <v>1.2E-2</v>
      </c>
      <c r="AI90" s="27">
        <v>300</v>
      </c>
      <c r="AJ90" s="10">
        <f t="shared" si="39"/>
        <v>7.1999999999999998E-3</v>
      </c>
      <c r="AK90" s="20"/>
      <c r="AL90" s="10">
        <f t="shared" si="40"/>
        <v>0</v>
      </c>
      <c r="AM90" s="20"/>
      <c r="AN90" s="10">
        <f t="shared" si="41"/>
        <v>0</v>
      </c>
      <c r="AO90" s="26">
        <f t="shared" si="44"/>
        <v>300</v>
      </c>
      <c r="AP90" s="42">
        <f t="shared" si="45"/>
        <v>7.1999999999999998E-3</v>
      </c>
      <c r="AQ90" s="26">
        <f t="shared" si="46"/>
        <v>1450</v>
      </c>
      <c r="AR90" s="42">
        <f t="shared" si="47"/>
        <v>3.4799999999999998E-2</v>
      </c>
    </row>
    <row r="91" spans="1:44" s="15" customFormat="1" ht="19.5" customHeight="1">
      <c r="A91" s="31" t="s">
        <v>267</v>
      </c>
      <c r="B91" s="13"/>
      <c r="C91" s="13"/>
      <c r="D91" s="13"/>
      <c r="E91" s="13"/>
      <c r="F91" s="13"/>
      <c r="G91" s="13" t="s">
        <v>83</v>
      </c>
      <c r="H91" s="9" t="s">
        <v>124</v>
      </c>
      <c r="I91" s="36">
        <v>20</v>
      </c>
      <c r="J91" s="11">
        <v>65</v>
      </c>
      <c r="K91" s="96">
        <v>100</v>
      </c>
      <c r="L91" s="10">
        <f t="shared" si="26"/>
        <v>6.4999999999999997E-3</v>
      </c>
      <c r="M91" s="96"/>
      <c r="N91" s="10">
        <f t="shared" si="27"/>
        <v>0</v>
      </c>
      <c r="O91" s="96">
        <v>100</v>
      </c>
      <c r="P91" s="10">
        <f t="shared" si="28"/>
        <v>6.4999999999999997E-3</v>
      </c>
      <c r="Q91" s="26">
        <f t="shared" si="29"/>
        <v>200</v>
      </c>
      <c r="R91" s="42">
        <f t="shared" si="30"/>
        <v>1.2999999999999999E-2</v>
      </c>
      <c r="S91" s="27"/>
      <c r="T91" s="10">
        <f t="shared" si="31"/>
        <v>0</v>
      </c>
      <c r="U91" s="20"/>
      <c r="V91" s="10">
        <f t="shared" si="32"/>
        <v>0</v>
      </c>
      <c r="W91" s="27"/>
      <c r="X91" s="10">
        <f t="shared" si="33"/>
        <v>0</v>
      </c>
      <c r="Y91" s="26">
        <f t="shared" si="34"/>
        <v>0</v>
      </c>
      <c r="Z91" s="42">
        <f t="shared" si="35"/>
        <v>0</v>
      </c>
      <c r="AA91" s="27"/>
      <c r="AB91" s="10">
        <f t="shared" si="36"/>
        <v>0</v>
      </c>
      <c r="AC91" s="20"/>
      <c r="AD91" s="10">
        <f t="shared" si="37"/>
        <v>0</v>
      </c>
      <c r="AE91" s="20"/>
      <c r="AF91" s="10">
        <f t="shared" si="38"/>
        <v>0</v>
      </c>
      <c r="AG91" s="26">
        <f t="shared" si="42"/>
        <v>0</v>
      </c>
      <c r="AH91" s="42">
        <f t="shared" si="43"/>
        <v>0</v>
      </c>
      <c r="AI91" s="27">
        <v>50</v>
      </c>
      <c r="AJ91" s="10">
        <f t="shared" si="39"/>
        <v>3.2499999999999999E-3</v>
      </c>
      <c r="AK91" s="20">
        <v>500</v>
      </c>
      <c r="AL91" s="10">
        <f t="shared" si="40"/>
        <v>3.2500000000000001E-2</v>
      </c>
      <c r="AM91" s="20"/>
      <c r="AN91" s="10">
        <f t="shared" si="41"/>
        <v>0</v>
      </c>
      <c r="AO91" s="26">
        <f t="shared" si="44"/>
        <v>550</v>
      </c>
      <c r="AP91" s="42">
        <f t="shared" si="45"/>
        <v>3.5750000000000004E-2</v>
      </c>
      <c r="AQ91" s="26">
        <f t="shared" si="46"/>
        <v>750</v>
      </c>
      <c r="AR91" s="42">
        <f t="shared" si="47"/>
        <v>4.8750000000000002E-2</v>
      </c>
    </row>
    <row r="92" spans="1:44" s="15" customFormat="1" ht="19.5" customHeight="1">
      <c r="A92" s="31" t="s">
        <v>267</v>
      </c>
      <c r="B92" s="31"/>
      <c r="C92" s="31"/>
      <c r="D92" s="31"/>
      <c r="E92" s="31"/>
      <c r="F92" s="31"/>
      <c r="G92" s="13" t="s">
        <v>85</v>
      </c>
      <c r="H92" s="18" t="s">
        <v>125</v>
      </c>
      <c r="I92" s="36">
        <v>10</v>
      </c>
      <c r="J92" s="11">
        <v>24</v>
      </c>
      <c r="K92" s="96">
        <v>500</v>
      </c>
      <c r="L92" s="10">
        <f t="shared" si="26"/>
        <v>1.2E-2</v>
      </c>
      <c r="M92" s="96">
        <v>200</v>
      </c>
      <c r="N92" s="10">
        <f t="shared" si="27"/>
        <v>4.7999999999999996E-3</v>
      </c>
      <c r="O92" s="96">
        <v>1200</v>
      </c>
      <c r="P92" s="10">
        <f t="shared" si="28"/>
        <v>2.8799999999999999E-2</v>
      </c>
      <c r="Q92" s="26">
        <f t="shared" si="29"/>
        <v>1900</v>
      </c>
      <c r="R92" s="42">
        <f t="shared" si="30"/>
        <v>4.5600000000000002E-2</v>
      </c>
      <c r="S92" s="27">
        <v>2500</v>
      </c>
      <c r="T92" s="10">
        <f t="shared" si="31"/>
        <v>0.06</v>
      </c>
      <c r="U92" s="20">
        <v>2000</v>
      </c>
      <c r="V92" s="10">
        <f t="shared" si="32"/>
        <v>4.8000000000000001E-2</v>
      </c>
      <c r="W92" s="27">
        <v>2300</v>
      </c>
      <c r="X92" s="10">
        <f t="shared" si="33"/>
        <v>5.5199999999999999E-2</v>
      </c>
      <c r="Y92" s="26">
        <f t="shared" si="34"/>
        <v>6800</v>
      </c>
      <c r="Z92" s="42">
        <f t="shared" si="35"/>
        <v>0.16320000000000001</v>
      </c>
      <c r="AA92" s="27">
        <v>1000</v>
      </c>
      <c r="AB92" s="10">
        <f t="shared" si="36"/>
        <v>2.4E-2</v>
      </c>
      <c r="AC92" s="20">
        <v>3500</v>
      </c>
      <c r="AD92" s="10">
        <f t="shared" si="37"/>
        <v>8.4000000000000005E-2</v>
      </c>
      <c r="AE92" s="20">
        <v>2200</v>
      </c>
      <c r="AF92" s="10">
        <f t="shared" si="38"/>
        <v>5.28E-2</v>
      </c>
      <c r="AG92" s="26">
        <f t="shared" si="42"/>
        <v>6700</v>
      </c>
      <c r="AH92" s="42">
        <f t="shared" si="43"/>
        <v>0.1608</v>
      </c>
      <c r="AI92" s="27">
        <v>1000</v>
      </c>
      <c r="AJ92" s="10">
        <f t="shared" si="39"/>
        <v>2.4E-2</v>
      </c>
      <c r="AK92" s="20"/>
      <c r="AL92" s="10">
        <f t="shared" si="40"/>
        <v>0</v>
      </c>
      <c r="AM92" s="20">
        <v>400</v>
      </c>
      <c r="AN92" s="10">
        <f t="shared" si="41"/>
        <v>9.5999999999999992E-3</v>
      </c>
      <c r="AO92" s="26">
        <f t="shared" si="44"/>
        <v>1400</v>
      </c>
      <c r="AP92" s="42">
        <f t="shared" si="45"/>
        <v>3.3599999999999998E-2</v>
      </c>
      <c r="AQ92" s="26">
        <f t="shared" si="46"/>
        <v>16800</v>
      </c>
      <c r="AR92" s="42">
        <f t="shared" si="47"/>
        <v>0.40320000000000006</v>
      </c>
    </row>
    <row r="93" spans="1:44" s="15" customFormat="1" ht="19.5" customHeight="1">
      <c r="A93" s="31" t="s">
        <v>267</v>
      </c>
      <c r="B93" s="13"/>
      <c r="C93" s="13"/>
      <c r="D93" s="13"/>
      <c r="E93" s="13"/>
      <c r="F93" s="13"/>
      <c r="G93" s="13" t="s">
        <v>86</v>
      </c>
      <c r="H93" s="18" t="s">
        <v>126</v>
      </c>
      <c r="I93" s="36">
        <v>500</v>
      </c>
      <c r="J93" s="11">
        <v>585</v>
      </c>
      <c r="K93" s="96">
        <v>40</v>
      </c>
      <c r="L93" s="10">
        <f t="shared" si="26"/>
        <v>2.3400000000000001E-2</v>
      </c>
      <c r="M93" s="96"/>
      <c r="N93" s="10">
        <f t="shared" si="27"/>
        <v>0</v>
      </c>
      <c r="O93" s="96">
        <v>40</v>
      </c>
      <c r="P93" s="10">
        <f t="shared" si="28"/>
        <v>2.3400000000000001E-2</v>
      </c>
      <c r="Q93" s="26">
        <f t="shared" si="29"/>
        <v>80</v>
      </c>
      <c r="R93" s="42">
        <f t="shared" si="30"/>
        <v>4.6800000000000001E-2</v>
      </c>
      <c r="S93" s="27"/>
      <c r="T93" s="10">
        <f t="shared" si="31"/>
        <v>0</v>
      </c>
      <c r="U93" s="20"/>
      <c r="V93" s="10">
        <f t="shared" si="32"/>
        <v>0</v>
      </c>
      <c r="W93" s="27"/>
      <c r="X93" s="10">
        <f t="shared" si="33"/>
        <v>0</v>
      </c>
      <c r="Y93" s="26">
        <f t="shared" si="34"/>
        <v>0</v>
      </c>
      <c r="Z93" s="42">
        <f t="shared" si="35"/>
        <v>0</v>
      </c>
      <c r="AA93" s="27"/>
      <c r="AB93" s="10">
        <f t="shared" si="36"/>
        <v>0</v>
      </c>
      <c r="AC93" s="20">
        <v>20</v>
      </c>
      <c r="AD93" s="10">
        <f t="shared" si="37"/>
        <v>1.17E-2</v>
      </c>
      <c r="AE93" s="20">
        <v>10</v>
      </c>
      <c r="AF93" s="10">
        <f t="shared" si="38"/>
        <v>5.8500000000000002E-3</v>
      </c>
      <c r="AG93" s="26">
        <f t="shared" si="42"/>
        <v>30</v>
      </c>
      <c r="AH93" s="42">
        <f t="shared" si="43"/>
        <v>1.755E-2</v>
      </c>
      <c r="AI93" s="27"/>
      <c r="AJ93" s="10">
        <f t="shared" si="39"/>
        <v>0</v>
      </c>
      <c r="AK93" s="20">
        <v>60</v>
      </c>
      <c r="AL93" s="10">
        <f t="shared" si="40"/>
        <v>3.5099999999999999E-2</v>
      </c>
      <c r="AM93" s="20">
        <v>40</v>
      </c>
      <c r="AN93" s="10">
        <f t="shared" si="41"/>
        <v>2.3400000000000001E-2</v>
      </c>
      <c r="AO93" s="26">
        <f t="shared" si="44"/>
        <v>100</v>
      </c>
      <c r="AP93" s="42">
        <f t="shared" si="45"/>
        <v>5.8499999999999996E-2</v>
      </c>
      <c r="AQ93" s="26">
        <f t="shared" si="46"/>
        <v>210</v>
      </c>
      <c r="AR93" s="42">
        <f t="shared" si="47"/>
        <v>0.12285</v>
      </c>
    </row>
    <row r="94" spans="1:44" s="15" customFormat="1" ht="19.5" customHeight="1">
      <c r="A94" s="31" t="s">
        <v>267</v>
      </c>
      <c r="B94" s="13"/>
      <c r="C94" s="13"/>
      <c r="D94" s="13"/>
      <c r="E94" s="13"/>
      <c r="F94" s="13"/>
      <c r="G94" s="13" t="s">
        <v>74</v>
      </c>
      <c r="H94" s="9" t="s">
        <v>123</v>
      </c>
      <c r="I94" s="36">
        <v>50</v>
      </c>
      <c r="J94" s="11">
        <v>56</v>
      </c>
      <c r="K94" s="96"/>
      <c r="L94" s="10">
        <f t="shared" si="26"/>
        <v>0</v>
      </c>
      <c r="M94" s="96">
        <v>20</v>
      </c>
      <c r="N94" s="10">
        <f t="shared" si="27"/>
        <v>1.1199999999999999E-3</v>
      </c>
      <c r="O94" s="96">
        <v>100</v>
      </c>
      <c r="P94" s="10">
        <f t="shared" si="28"/>
        <v>5.5999999999999999E-3</v>
      </c>
      <c r="Q94" s="26">
        <f t="shared" si="29"/>
        <v>120</v>
      </c>
      <c r="R94" s="42">
        <f t="shared" si="30"/>
        <v>6.7200000000000003E-3</v>
      </c>
      <c r="S94" s="27">
        <v>20</v>
      </c>
      <c r="T94" s="10">
        <f t="shared" si="31"/>
        <v>1.1199999999999999E-3</v>
      </c>
      <c r="U94" s="20">
        <v>40</v>
      </c>
      <c r="V94" s="10">
        <f t="shared" si="32"/>
        <v>2.2399999999999998E-3</v>
      </c>
      <c r="W94" s="27">
        <v>100</v>
      </c>
      <c r="X94" s="10">
        <f t="shared" si="33"/>
        <v>5.5999999999999999E-3</v>
      </c>
      <c r="Y94" s="26">
        <f t="shared" si="34"/>
        <v>160</v>
      </c>
      <c r="Z94" s="42">
        <f t="shared" si="35"/>
        <v>8.9599999999999992E-3</v>
      </c>
      <c r="AA94" s="27">
        <v>120</v>
      </c>
      <c r="AB94" s="10">
        <f t="shared" si="36"/>
        <v>6.7200000000000003E-3</v>
      </c>
      <c r="AC94" s="20">
        <v>100</v>
      </c>
      <c r="AD94" s="10">
        <f t="shared" si="37"/>
        <v>5.5999999999999999E-3</v>
      </c>
      <c r="AE94" s="20">
        <v>200</v>
      </c>
      <c r="AF94" s="10">
        <f t="shared" si="38"/>
        <v>1.12E-2</v>
      </c>
      <c r="AG94" s="26">
        <f t="shared" si="42"/>
        <v>420</v>
      </c>
      <c r="AH94" s="42">
        <f t="shared" si="43"/>
        <v>2.3519999999999999E-2</v>
      </c>
      <c r="AI94" s="27">
        <v>100</v>
      </c>
      <c r="AJ94" s="10">
        <f t="shared" si="39"/>
        <v>5.5999999999999999E-3</v>
      </c>
      <c r="AK94" s="20"/>
      <c r="AL94" s="10">
        <f t="shared" si="40"/>
        <v>0</v>
      </c>
      <c r="AM94" s="20"/>
      <c r="AN94" s="10">
        <f t="shared" si="41"/>
        <v>0</v>
      </c>
      <c r="AO94" s="26">
        <f t="shared" si="44"/>
        <v>100</v>
      </c>
      <c r="AP94" s="42">
        <f t="shared" si="45"/>
        <v>5.5999999999999999E-3</v>
      </c>
      <c r="AQ94" s="26">
        <f t="shared" si="46"/>
        <v>800</v>
      </c>
      <c r="AR94" s="42">
        <f t="shared" si="47"/>
        <v>4.48E-2</v>
      </c>
    </row>
    <row r="95" spans="1:44" s="15" customFormat="1" ht="19.5" customHeight="1">
      <c r="A95" s="31" t="s">
        <v>267</v>
      </c>
      <c r="B95" s="31"/>
      <c r="C95" s="31"/>
      <c r="D95" s="31"/>
      <c r="E95" s="31"/>
      <c r="F95" s="31"/>
      <c r="G95" s="13" t="s">
        <v>87</v>
      </c>
      <c r="H95" s="9" t="s">
        <v>123</v>
      </c>
      <c r="I95" s="36">
        <v>100</v>
      </c>
      <c r="J95" s="11">
        <v>105</v>
      </c>
      <c r="K95" s="96"/>
      <c r="L95" s="10">
        <f t="shared" si="26"/>
        <v>0</v>
      </c>
      <c r="M95" s="96">
        <v>40</v>
      </c>
      <c r="N95" s="10">
        <f t="shared" si="27"/>
        <v>4.1999999999999997E-3</v>
      </c>
      <c r="O95" s="96">
        <v>200</v>
      </c>
      <c r="P95" s="10">
        <f t="shared" si="28"/>
        <v>2.1000000000000001E-2</v>
      </c>
      <c r="Q95" s="26">
        <f t="shared" si="29"/>
        <v>240</v>
      </c>
      <c r="R95" s="42">
        <f t="shared" si="30"/>
        <v>2.52E-2</v>
      </c>
      <c r="S95" s="27">
        <v>50</v>
      </c>
      <c r="T95" s="10">
        <f t="shared" si="31"/>
        <v>5.2500000000000003E-3</v>
      </c>
      <c r="U95" s="20">
        <v>60</v>
      </c>
      <c r="V95" s="10">
        <f t="shared" si="32"/>
        <v>6.3E-3</v>
      </c>
      <c r="W95" s="27">
        <v>100</v>
      </c>
      <c r="X95" s="10">
        <f t="shared" si="33"/>
        <v>1.0500000000000001E-2</v>
      </c>
      <c r="Y95" s="26">
        <f t="shared" si="34"/>
        <v>210</v>
      </c>
      <c r="Z95" s="42">
        <f t="shared" si="35"/>
        <v>2.205E-2</v>
      </c>
      <c r="AA95" s="27">
        <v>200</v>
      </c>
      <c r="AB95" s="10">
        <f t="shared" si="36"/>
        <v>2.1000000000000001E-2</v>
      </c>
      <c r="AC95" s="20">
        <v>200</v>
      </c>
      <c r="AD95" s="10">
        <f t="shared" si="37"/>
        <v>2.1000000000000001E-2</v>
      </c>
      <c r="AE95" s="20">
        <v>200</v>
      </c>
      <c r="AF95" s="10">
        <f t="shared" si="38"/>
        <v>2.1000000000000001E-2</v>
      </c>
      <c r="AG95" s="26">
        <f t="shared" si="42"/>
        <v>600</v>
      </c>
      <c r="AH95" s="42">
        <f t="shared" si="43"/>
        <v>6.3E-2</v>
      </c>
      <c r="AI95" s="27">
        <v>200</v>
      </c>
      <c r="AJ95" s="10">
        <f t="shared" si="39"/>
        <v>2.1000000000000001E-2</v>
      </c>
      <c r="AK95" s="20">
        <v>200</v>
      </c>
      <c r="AL95" s="10">
        <f t="shared" si="40"/>
        <v>2.1000000000000001E-2</v>
      </c>
      <c r="AM95" s="20"/>
      <c r="AN95" s="10">
        <f t="shared" si="41"/>
        <v>0</v>
      </c>
      <c r="AO95" s="26">
        <f t="shared" si="44"/>
        <v>400</v>
      </c>
      <c r="AP95" s="42">
        <f t="shared" si="45"/>
        <v>4.2000000000000003E-2</v>
      </c>
      <c r="AQ95" s="26">
        <f t="shared" si="46"/>
        <v>1450</v>
      </c>
      <c r="AR95" s="42">
        <f t="shared" si="47"/>
        <v>0.15225</v>
      </c>
    </row>
    <row r="96" spans="1:44" s="15" customFormat="1" ht="19.5" customHeight="1">
      <c r="A96" s="31" t="s">
        <v>267</v>
      </c>
      <c r="B96" s="13"/>
      <c r="C96" s="13"/>
      <c r="D96" s="13"/>
      <c r="E96" s="13"/>
      <c r="F96" s="13"/>
      <c r="G96" s="13" t="s">
        <v>88</v>
      </c>
      <c r="H96" s="9" t="s">
        <v>123</v>
      </c>
      <c r="I96" s="36">
        <v>250</v>
      </c>
      <c r="J96" s="11">
        <v>240</v>
      </c>
      <c r="K96" s="96"/>
      <c r="L96" s="10">
        <f t="shared" si="26"/>
        <v>0</v>
      </c>
      <c r="M96" s="96"/>
      <c r="N96" s="10">
        <f t="shared" si="27"/>
        <v>0</v>
      </c>
      <c r="O96" s="96"/>
      <c r="P96" s="10">
        <f t="shared" si="28"/>
        <v>0</v>
      </c>
      <c r="Q96" s="26">
        <f t="shared" si="29"/>
        <v>0</v>
      </c>
      <c r="R96" s="42">
        <f t="shared" si="30"/>
        <v>0</v>
      </c>
      <c r="S96" s="27"/>
      <c r="T96" s="10">
        <f t="shared" si="31"/>
        <v>0</v>
      </c>
      <c r="U96" s="20"/>
      <c r="V96" s="10">
        <f t="shared" si="32"/>
        <v>0</v>
      </c>
      <c r="W96" s="27"/>
      <c r="X96" s="10">
        <f t="shared" si="33"/>
        <v>0</v>
      </c>
      <c r="Y96" s="26">
        <f t="shared" si="34"/>
        <v>0</v>
      </c>
      <c r="Z96" s="42">
        <f t="shared" si="35"/>
        <v>0</v>
      </c>
      <c r="AA96" s="27"/>
      <c r="AB96" s="10">
        <f t="shared" si="36"/>
        <v>0</v>
      </c>
      <c r="AC96" s="20">
        <v>10</v>
      </c>
      <c r="AD96" s="10">
        <f t="shared" si="37"/>
        <v>2.3999999999999998E-3</v>
      </c>
      <c r="AE96" s="20"/>
      <c r="AF96" s="10">
        <f t="shared" si="38"/>
        <v>0</v>
      </c>
      <c r="AG96" s="26">
        <f t="shared" si="42"/>
        <v>10</v>
      </c>
      <c r="AH96" s="42">
        <f t="shared" si="43"/>
        <v>2.3999999999999998E-3</v>
      </c>
      <c r="AI96" s="27"/>
      <c r="AJ96" s="10">
        <f t="shared" si="39"/>
        <v>0</v>
      </c>
      <c r="AK96" s="20"/>
      <c r="AL96" s="10">
        <f t="shared" si="40"/>
        <v>0</v>
      </c>
      <c r="AM96" s="20"/>
      <c r="AN96" s="10">
        <f t="shared" si="41"/>
        <v>0</v>
      </c>
      <c r="AO96" s="26">
        <f t="shared" si="44"/>
        <v>0</v>
      </c>
      <c r="AP96" s="42">
        <f t="shared" si="45"/>
        <v>0</v>
      </c>
      <c r="AQ96" s="26">
        <f t="shared" si="46"/>
        <v>10</v>
      </c>
      <c r="AR96" s="42">
        <f t="shared" si="47"/>
        <v>2.3999999999999998E-3</v>
      </c>
    </row>
    <row r="97" spans="1:50" s="15" customFormat="1" ht="19.5" customHeight="1">
      <c r="A97" s="31" t="s">
        <v>267</v>
      </c>
      <c r="B97" s="13"/>
      <c r="C97" s="13"/>
      <c r="D97" s="13"/>
      <c r="E97" s="13"/>
      <c r="F97" s="13"/>
      <c r="G97" s="13" t="s">
        <v>226</v>
      </c>
      <c r="H97" s="9" t="s">
        <v>149</v>
      </c>
      <c r="I97" s="36">
        <v>10</v>
      </c>
      <c r="J97" s="11">
        <v>95</v>
      </c>
      <c r="K97" s="96">
        <v>2500</v>
      </c>
      <c r="L97" s="10">
        <f t="shared" si="26"/>
        <v>0.23749999999999999</v>
      </c>
      <c r="M97" s="96">
        <v>4000</v>
      </c>
      <c r="N97" s="10">
        <f t="shared" si="27"/>
        <v>0.38</v>
      </c>
      <c r="O97" s="96">
        <v>1500</v>
      </c>
      <c r="P97" s="10">
        <f t="shared" si="28"/>
        <v>0.14249999999999999</v>
      </c>
      <c r="Q97" s="26">
        <f t="shared" si="29"/>
        <v>8000</v>
      </c>
      <c r="R97" s="42">
        <f t="shared" si="30"/>
        <v>0.7599999999999999</v>
      </c>
      <c r="S97" s="27"/>
      <c r="T97" s="10">
        <f t="shared" si="31"/>
        <v>0</v>
      </c>
      <c r="U97" s="20"/>
      <c r="V97" s="10">
        <f t="shared" si="32"/>
        <v>0</v>
      </c>
      <c r="W97" s="27"/>
      <c r="X97" s="10">
        <f t="shared" si="33"/>
        <v>0</v>
      </c>
      <c r="Y97" s="26">
        <f t="shared" si="34"/>
        <v>0</v>
      </c>
      <c r="Z97" s="42">
        <f t="shared" si="35"/>
        <v>0</v>
      </c>
      <c r="AA97" s="27">
        <v>1000</v>
      </c>
      <c r="AB97" s="10">
        <f t="shared" si="36"/>
        <v>9.5000000000000001E-2</v>
      </c>
      <c r="AC97" s="20">
        <v>3000</v>
      </c>
      <c r="AD97" s="10">
        <f t="shared" si="37"/>
        <v>0.28499999999999998</v>
      </c>
      <c r="AE97" s="20">
        <v>3000</v>
      </c>
      <c r="AF97" s="10">
        <f t="shared" si="38"/>
        <v>0.28499999999999998</v>
      </c>
      <c r="AG97" s="26">
        <f t="shared" si="42"/>
        <v>7000</v>
      </c>
      <c r="AH97" s="42">
        <f t="shared" si="43"/>
        <v>0.66500000000000004</v>
      </c>
      <c r="AI97" s="27">
        <v>100</v>
      </c>
      <c r="AJ97" s="10">
        <f t="shared" si="39"/>
        <v>9.4999999999999998E-3</v>
      </c>
      <c r="AK97" s="20"/>
      <c r="AL97" s="10">
        <f t="shared" si="40"/>
        <v>0</v>
      </c>
      <c r="AM97" s="20"/>
      <c r="AN97" s="10">
        <f t="shared" si="41"/>
        <v>0</v>
      </c>
      <c r="AO97" s="26">
        <f t="shared" si="44"/>
        <v>100</v>
      </c>
      <c r="AP97" s="42">
        <f t="shared" si="45"/>
        <v>9.4999999999999998E-3</v>
      </c>
      <c r="AQ97" s="26">
        <f t="shared" si="46"/>
        <v>15100</v>
      </c>
      <c r="AR97" s="42">
        <f t="shared" si="47"/>
        <v>1.4344999999999999</v>
      </c>
    </row>
    <row r="98" spans="1:50" s="15" customFormat="1" ht="19.5" customHeight="1">
      <c r="A98" s="31" t="s">
        <v>267</v>
      </c>
      <c r="B98" s="31"/>
      <c r="C98" s="31"/>
      <c r="D98" s="31"/>
      <c r="E98" s="31"/>
      <c r="F98" s="31"/>
      <c r="G98" s="13" t="s">
        <v>227</v>
      </c>
      <c r="H98" s="9" t="s">
        <v>149</v>
      </c>
      <c r="I98" s="36">
        <v>30</v>
      </c>
      <c r="J98" s="11">
        <v>275</v>
      </c>
      <c r="K98" s="96"/>
      <c r="L98" s="10">
        <f t="shared" si="26"/>
        <v>0</v>
      </c>
      <c r="M98" s="96"/>
      <c r="N98" s="10">
        <f t="shared" si="27"/>
        <v>0</v>
      </c>
      <c r="O98" s="96"/>
      <c r="P98" s="10">
        <f t="shared" si="28"/>
        <v>0</v>
      </c>
      <c r="Q98" s="26">
        <f t="shared" si="29"/>
        <v>0</v>
      </c>
      <c r="R98" s="42">
        <f t="shared" si="30"/>
        <v>0</v>
      </c>
      <c r="S98" s="27"/>
      <c r="T98" s="10">
        <f t="shared" si="31"/>
        <v>0</v>
      </c>
      <c r="U98" s="20"/>
      <c r="V98" s="10">
        <f t="shared" si="32"/>
        <v>0</v>
      </c>
      <c r="W98" s="27"/>
      <c r="X98" s="10">
        <f t="shared" si="33"/>
        <v>0</v>
      </c>
      <c r="Y98" s="26">
        <f t="shared" si="34"/>
        <v>0</v>
      </c>
      <c r="Z98" s="42">
        <f t="shared" si="35"/>
        <v>0</v>
      </c>
      <c r="AA98" s="27"/>
      <c r="AB98" s="10">
        <f t="shared" si="36"/>
        <v>0</v>
      </c>
      <c r="AC98" s="20"/>
      <c r="AD98" s="10">
        <f t="shared" si="37"/>
        <v>0</v>
      </c>
      <c r="AE98" s="20"/>
      <c r="AF98" s="10">
        <f t="shared" si="38"/>
        <v>0</v>
      </c>
      <c r="AG98" s="26">
        <f t="shared" si="42"/>
        <v>0</v>
      </c>
      <c r="AH98" s="42">
        <f t="shared" si="43"/>
        <v>0</v>
      </c>
      <c r="AI98" s="27"/>
      <c r="AJ98" s="10">
        <f t="shared" si="39"/>
        <v>0</v>
      </c>
      <c r="AK98" s="20"/>
      <c r="AL98" s="10">
        <f t="shared" si="40"/>
        <v>0</v>
      </c>
      <c r="AM98" s="20"/>
      <c r="AN98" s="10">
        <f t="shared" si="41"/>
        <v>0</v>
      </c>
      <c r="AO98" s="26">
        <f t="shared" si="44"/>
        <v>0</v>
      </c>
      <c r="AP98" s="42">
        <f t="shared" si="45"/>
        <v>0</v>
      </c>
      <c r="AQ98" s="26">
        <f t="shared" si="46"/>
        <v>0</v>
      </c>
      <c r="AR98" s="42">
        <f t="shared" si="47"/>
        <v>0</v>
      </c>
    </row>
    <row r="99" spans="1:50" s="15" customFormat="1" ht="19.5" customHeight="1">
      <c r="A99" s="31" t="s">
        <v>267</v>
      </c>
      <c r="B99" s="13"/>
      <c r="C99" s="13"/>
      <c r="D99" s="13"/>
      <c r="E99" s="13"/>
      <c r="F99" s="13"/>
      <c r="G99" s="13" t="s">
        <v>228</v>
      </c>
      <c r="H99" s="9" t="s">
        <v>150</v>
      </c>
      <c r="I99" s="36">
        <v>10</v>
      </c>
      <c r="J99" s="11">
        <v>35</v>
      </c>
      <c r="K99" s="96">
        <v>100</v>
      </c>
      <c r="L99" s="10">
        <f t="shared" si="26"/>
        <v>3.5000000000000001E-3</v>
      </c>
      <c r="M99" s="96">
        <v>200</v>
      </c>
      <c r="N99" s="10">
        <f t="shared" si="27"/>
        <v>7.0000000000000001E-3</v>
      </c>
      <c r="O99" s="96">
        <v>200</v>
      </c>
      <c r="P99" s="10">
        <f t="shared" si="28"/>
        <v>7.0000000000000001E-3</v>
      </c>
      <c r="Q99" s="26">
        <f t="shared" si="29"/>
        <v>500</v>
      </c>
      <c r="R99" s="42">
        <f t="shared" si="30"/>
        <v>1.7500000000000002E-2</v>
      </c>
      <c r="S99" s="27"/>
      <c r="T99" s="10">
        <f t="shared" si="31"/>
        <v>0</v>
      </c>
      <c r="U99" s="20">
        <v>200</v>
      </c>
      <c r="V99" s="10">
        <f t="shared" si="32"/>
        <v>7.0000000000000001E-3</v>
      </c>
      <c r="W99" s="27">
        <v>200</v>
      </c>
      <c r="X99" s="10">
        <f t="shared" si="33"/>
        <v>7.0000000000000001E-3</v>
      </c>
      <c r="Y99" s="26">
        <f t="shared" si="34"/>
        <v>400</v>
      </c>
      <c r="Z99" s="42">
        <f t="shared" si="35"/>
        <v>1.4E-2</v>
      </c>
      <c r="AA99" s="27">
        <v>100</v>
      </c>
      <c r="AB99" s="10">
        <f t="shared" si="36"/>
        <v>3.5000000000000001E-3</v>
      </c>
      <c r="AC99" s="20">
        <v>200</v>
      </c>
      <c r="AD99" s="10">
        <f t="shared" si="37"/>
        <v>7.0000000000000001E-3</v>
      </c>
      <c r="AE99" s="20">
        <v>400</v>
      </c>
      <c r="AF99" s="10">
        <f t="shared" si="38"/>
        <v>1.4E-2</v>
      </c>
      <c r="AG99" s="26">
        <f t="shared" si="42"/>
        <v>700</v>
      </c>
      <c r="AH99" s="42">
        <f t="shared" si="43"/>
        <v>2.4500000000000001E-2</v>
      </c>
      <c r="AI99" s="27">
        <v>200</v>
      </c>
      <c r="AJ99" s="10">
        <f t="shared" si="39"/>
        <v>7.0000000000000001E-3</v>
      </c>
      <c r="AK99" s="20">
        <v>500</v>
      </c>
      <c r="AL99" s="10">
        <f t="shared" si="40"/>
        <v>1.7500000000000002E-2</v>
      </c>
      <c r="AM99" s="20">
        <v>100</v>
      </c>
      <c r="AN99" s="10">
        <f t="shared" si="41"/>
        <v>3.5000000000000001E-3</v>
      </c>
      <c r="AO99" s="26">
        <f t="shared" si="44"/>
        <v>800</v>
      </c>
      <c r="AP99" s="42">
        <f t="shared" si="45"/>
        <v>2.8000000000000001E-2</v>
      </c>
      <c r="AQ99" s="26">
        <f t="shared" si="46"/>
        <v>2400</v>
      </c>
      <c r="AR99" s="42">
        <f t="shared" si="47"/>
        <v>8.4000000000000005E-2</v>
      </c>
    </row>
    <row r="100" spans="1:50" s="15" customFormat="1" ht="19.5" customHeight="1">
      <c r="A100" s="31" t="s">
        <v>267</v>
      </c>
      <c r="B100" s="13"/>
      <c r="C100" s="13"/>
      <c r="D100" s="13"/>
      <c r="E100" s="13"/>
      <c r="F100" s="13"/>
      <c r="G100" s="13" t="s">
        <v>230</v>
      </c>
      <c r="H100" s="9" t="s">
        <v>229</v>
      </c>
      <c r="I100" s="36">
        <v>20</v>
      </c>
      <c r="J100" s="11">
        <v>58</v>
      </c>
      <c r="K100" s="96"/>
      <c r="L100" s="10">
        <f t="shared" si="26"/>
        <v>0</v>
      </c>
      <c r="M100" s="96">
        <v>1000</v>
      </c>
      <c r="N100" s="10">
        <f t="shared" si="27"/>
        <v>5.8000000000000003E-2</v>
      </c>
      <c r="O100" s="96">
        <v>1000</v>
      </c>
      <c r="P100" s="10">
        <f t="shared" si="28"/>
        <v>5.8000000000000003E-2</v>
      </c>
      <c r="Q100" s="26">
        <f t="shared" si="29"/>
        <v>2000</v>
      </c>
      <c r="R100" s="42">
        <f t="shared" si="30"/>
        <v>0.11600000000000001</v>
      </c>
      <c r="S100" s="27">
        <v>300</v>
      </c>
      <c r="T100" s="10">
        <f t="shared" si="31"/>
        <v>1.7399999999999999E-2</v>
      </c>
      <c r="U100" s="20">
        <v>200</v>
      </c>
      <c r="V100" s="10">
        <f t="shared" si="32"/>
        <v>1.1599999999999999E-2</v>
      </c>
      <c r="W100" s="27">
        <v>300</v>
      </c>
      <c r="X100" s="10">
        <f t="shared" si="33"/>
        <v>1.7399999999999999E-2</v>
      </c>
      <c r="Y100" s="26">
        <f t="shared" si="34"/>
        <v>800</v>
      </c>
      <c r="Z100" s="42">
        <f t="shared" si="35"/>
        <v>4.6399999999999997E-2</v>
      </c>
      <c r="AA100" s="27"/>
      <c r="AB100" s="10">
        <f t="shared" si="36"/>
        <v>0</v>
      </c>
      <c r="AC100" s="20">
        <v>1000</v>
      </c>
      <c r="AD100" s="10">
        <f t="shared" si="37"/>
        <v>5.8000000000000003E-2</v>
      </c>
      <c r="AE100" s="20">
        <v>400</v>
      </c>
      <c r="AF100" s="10">
        <f t="shared" si="38"/>
        <v>2.3199999999999998E-2</v>
      </c>
      <c r="AG100" s="26">
        <f t="shared" si="42"/>
        <v>1400</v>
      </c>
      <c r="AH100" s="42">
        <f t="shared" si="43"/>
        <v>8.1199999999999994E-2</v>
      </c>
      <c r="AI100" s="27">
        <v>500</v>
      </c>
      <c r="AJ100" s="10">
        <f t="shared" si="39"/>
        <v>2.9000000000000001E-2</v>
      </c>
      <c r="AK100" s="20">
        <v>200</v>
      </c>
      <c r="AL100" s="10">
        <f t="shared" si="40"/>
        <v>1.1599999999999999E-2</v>
      </c>
      <c r="AM100" s="20"/>
      <c r="AN100" s="10">
        <f t="shared" si="41"/>
        <v>0</v>
      </c>
      <c r="AO100" s="26">
        <f t="shared" si="44"/>
        <v>700</v>
      </c>
      <c r="AP100" s="42">
        <f t="shared" si="45"/>
        <v>4.0599999999999997E-2</v>
      </c>
      <c r="AQ100" s="26">
        <f t="shared" si="46"/>
        <v>4900</v>
      </c>
      <c r="AR100" s="42">
        <f t="shared" si="47"/>
        <v>0.28420000000000001</v>
      </c>
    </row>
    <row r="101" spans="1:50" s="15" customFormat="1" ht="19.5" customHeight="1">
      <c r="A101" s="31" t="s">
        <v>267</v>
      </c>
      <c r="B101" s="31"/>
      <c r="C101" s="31"/>
      <c r="D101" s="31"/>
      <c r="E101" s="31"/>
      <c r="F101" s="31"/>
      <c r="G101" s="13" t="s">
        <v>231</v>
      </c>
      <c r="H101" s="9" t="s">
        <v>229</v>
      </c>
      <c r="I101" s="36">
        <v>50</v>
      </c>
      <c r="J101" s="11">
        <v>140</v>
      </c>
      <c r="K101" s="96"/>
      <c r="L101" s="10">
        <f t="shared" si="26"/>
        <v>0</v>
      </c>
      <c r="M101" s="96"/>
      <c r="N101" s="10">
        <f t="shared" si="27"/>
        <v>0</v>
      </c>
      <c r="O101" s="96"/>
      <c r="P101" s="10">
        <f t="shared" si="28"/>
        <v>0</v>
      </c>
      <c r="Q101" s="26">
        <f t="shared" si="29"/>
        <v>0</v>
      </c>
      <c r="R101" s="42">
        <f t="shared" si="30"/>
        <v>0</v>
      </c>
      <c r="S101" s="27"/>
      <c r="T101" s="10">
        <f t="shared" si="31"/>
        <v>0</v>
      </c>
      <c r="U101" s="20"/>
      <c r="V101" s="10">
        <f t="shared" si="32"/>
        <v>0</v>
      </c>
      <c r="W101" s="27"/>
      <c r="X101" s="10">
        <f t="shared" si="33"/>
        <v>0</v>
      </c>
      <c r="Y101" s="26">
        <f t="shared" si="34"/>
        <v>0</v>
      </c>
      <c r="Z101" s="42">
        <f t="shared" si="35"/>
        <v>0</v>
      </c>
      <c r="AA101" s="27">
        <v>100</v>
      </c>
      <c r="AB101" s="10">
        <f t="shared" si="36"/>
        <v>1.4E-2</v>
      </c>
      <c r="AC101" s="20"/>
      <c r="AD101" s="10">
        <f t="shared" si="37"/>
        <v>0</v>
      </c>
      <c r="AE101" s="20"/>
      <c r="AF101" s="10">
        <f t="shared" si="38"/>
        <v>0</v>
      </c>
      <c r="AG101" s="26">
        <f t="shared" si="42"/>
        <v>100</v>
      </c>
      <c r="AH101" s="42">
        <f t="shared" si="43"/>
        <v>1.4E-2</v>
      </c>
      <c r="AI101" s="27"/>
      <c r="AJ101" s="10">
        <f t="shared" si="39"/>
        <v>0</v>
      </c>
      <c r="AK101" s="20"/>
      <c r="AL101" s="10">
        <f t="shared" si="40"/>
        <v>0</v>
      </c>
      <c r="AM101" s="20"/>
      <c r="AN101" s="10">
        <f t="shared" si="41"/>
        <v>0</v>
      </c>
      <c r="AO101" s="26">
        <f t="shared" si="44"/>
        <v>0</v>
      </c>
      <c r="AP101" s="42">
        <f t="shared" si="45"/>
        <v>0</v>
      </c>
      <c r="AQ101" s="26">
        <f t="shared" si="46"/>
        <v>100</v>
      </c>
      <c r="AR101" s="42">
        <f t="shared" si="47"/>
        <v>1.4E-2</v>
      </c>
    </row>
    <row r="102" spans="1:50" s="15" customFormat="1" ht="19.5" customHeight="1">
      <c r="A102" s="31" t="s">
        <v>267</v>
      </c>
      <c r="B102" s="13"/>
      <c r="C102" s="13"/>
      <c r="D102" s="13"/>
      <c r="E102" s="13"/>
      <c r="F102" s="13"/>
      <c r="G102" s="13" t="s">
        <v>232</v>
      </c>
      <c r="H102" s="9" t="s">
        <v>229</v>
      </c>
      <c r="I102" s="36">
        <v>100</v>
      </c>
      <c r="J102" s="11">
        <v>235</v>
      </c>
      <c r="K102" s="96"/>
      <c r="L102" s="10">
        <f t="shared" si="26"/>
        <v>0</v>
      </c>
      <c r="M102" s="96"/>
      <c r="N102" s="10">
        <f t="shared" si="27"/>
        <v>0</v>
      </c>
      <c r="O102" s="96"/>
      <c r="P102" s="10">
        <f t="shared" si="28"/>
        <v>0</v>
      </c>
      <c r="Q102" s="26">
        <f t="shared" si="29"/>
        <v>0</v>
      </c>
      <c r="R102" s="42">
        <f t="shared" si="30"/>
        <v>0</v>
      </c>
      <c r="S102" s="27"/>
      <c r="T102" s="10">
        <f t="shared" si="31"/>
        <v>0</v>
      </c>
      <c r="U102" s="20"/>
      <c r="V102" s="10">
        <f t="shared" si="32"/>
        <v>0</v>
      </c>
      <c r="W102" s="27"/>
      <c r="X102" s="10">
        <f t="shared" si="33"/>
        <v>0</v>
      </c>
      <c r="Y102" s="26">
        <f t="shared" si="34"/>
        <v>0</v>
      </c>
      <c r="Z102" s="42">
        <f t="shared" si="35"/>
        <v>0</v>
      </c>
      <c r="AA102" s="27">
        <v>70</v>
      </c>
      <c r="AB102" s="10">
        <f t="shared" si="36"/>
        <v>1.6449999999999999E-2</v>
      </c>
      <c r="AC102" s="20"/>
      <c r="AD102" s="10">
        <f t="shared" si="37"/>
        <v>0</v>
      </c>
      <c r="AE102" s="20"/>
      <c r="AF102" s="10">
        <f t="shared" si="38"/>
        <v>0</v>
      </c>
      <c r="AG102" s="26">
        <f t="shared" si="42"/>
        <v>70</v>
      </c>
      <c r="AH102" s="42">
        <f t="shared" si="43"/>
        <v>1.6449999999999999E-2</v>
      </c>
      <c r="AI102" s="27"/>
      <c r="AJ102" s="10">
        <f t="shared" si="39"/>
        <v>0</v>
      </c>
      <c r="AK102" s="20"/>
      <c r="AL102" s="10">
        <f t="shared" si="40"/>
        <v>0</v>
      </c>
      <c r="AM102" s="20"/>
      <c r="AN102" s="10">
        <f t="shared" si="41"/>
        <v>0</v>
      </c>
      <c r="AO102" s="26">
        <f t="shared" si="44"/>
        <v>0</v>
      </c>
      <c r="AP102" s="42">
        <f t="shared" si="45"/>
        <v>0</v>
      </c>
      <c r="AQ102" s="26">
        <f t="shared" si="46"/>
        <v>70</v>
      </c>
      <c r="AR102" s="42">
        <f t="shared" si="47"/>
        <v>1.6449999999999999E-2</v>
      </c>
    </row>
    <row r="103" spans="1:50" s="16" customFormat="1" ht="19.5" customHeight="1">
      <c r="A103" s="31" t="s">
        <v>267</v>
      </c>
      <c r="B103" s="13"/>
      <c r="C103" s="13"/>
      <c r="D103" s="13"/>
      <c r="E103" s="13"/>
      <c r="F103" s="13"/>
      <c r="G103" s="13" t="s">
        <v>89</v>
      </c>
      <c r="H103" s="9" t="s">
        <v>132</v>
      </c>
      <c r="I103" s="37">
        <v>1000</v>
      </c>
      <c r="J103" s="11">
        <v>145</v>
      </c>
      <c r="K103" s="96">
        <v>1000</v>
      </c>
      <c r="L103" s="10">
        <f t="shared" si="26"/>
        <v>0.14499999999999999</v>
      </c>
      <c r="M103" s="96">
        <v>500</v>
      </c>
      <c r="N103" s="10">
        <f t="shared" si="27"/>
        <v>7.2499999999999995E-2</v>
      </c>
      <c r="O103" s="96">
        <v>100</v>
      </c>
      <c r="P103" s="10">
        <f t="shared" si="28"/>
        <v>1.4500000000000001E-2</v>
      </c>
      <c r="Q103" s="26">
        <f t="shared" si="29"/>
        <v>1600</v>
      </c>
      <c r="R103" s="42">
        <f t="shared" si="30"/>
        <v>0.23199999999999998</v>
      </c>
      <c r="S103" s="20"/>
      <c r="T103" s="10">
        <f t="shared" si="31"/>
        <v>0</v>
      </c>
      <c r="U103" s="20"/>
      <c r="V103" s="10">
        <f t="shared" si="32"/>
        <v>0</v>
      </c>
      <c r="W103" s="20">
        <v>1500</v>
      </c>
      <c r="X103" s="10">
        <f t="shared" si="33"/>
        <v>0.2175</v>
      </c>
      <c r="Y103" s="26">
        <f t="shared" si="34"/>
        <v>1500</v>
      </c>
      <c r="Z103" s="42">
        <f t="shared" si="35"/>
        <v>0.2175</v>
      </c>
      <c r="AA103" s="20">
        <v>1000</v>
      </c>
      <c r="AB103" s="10">
        <f t="shared" si="36"/>
        <v>0.14499999999999999</v>
      </c>
      <c r="AC103" s="20">
        <v>750</v>
      </c>
      <c r="AD103" s="10">
        <f t="shared" si="37"/>
        <v>0.10875</v>
      </c>
      <c r="AE103" s="20">
        <v>500</v>
      </c>
      <c r="AF103" s="10">
        <f t="shared" si="38"/>
        <v>7.2499999999999995E-2</v>
      </c>
      <c r="AG103" s="26">
        <f t="shared" si="42"/>
        <v>2250</v>
      </c>
      <c r="AH103" s="42">
        <f t="shared" si="43"/>
        <v>0.32624999999999998</v>
      </c>
      <c r="AI103" s="20"/>
      <c r="AJ103" s="10">
        <f t="shared" si="39"/>
        <v>0</v>
      </c>
      <c r="AK103" s="20"/>
      <c r="AL103" s="10">
        <f t="shared" si="40"/>
        <v>0</v>
      </c>
      <c r="AM103" s="20">
        <v>20000</v>
      </c>
      <c r="AN103" s="10">
        <f t="shared" si="41"/>
        <v>2.9</v>
      </c>
      <c r="AO103" s="26">
        <f t="shared" si="44"/>
        <v>20000</v>
      </c>
      <c r="AP103" s="42">
        <f t="shared" si="45"/>
        <v>2.9</v>
      </c>
      <c r="AQ103" s="26">
        <f t="shared" si="46"/>
        <v>25350</v>
      </c>
      <c r="AR103" s="42">
        <f t="shared" si="47"/>
        <v>3.6757499999999999</v>
      </c>
    </row>
    <row r="104" spans="1:50" s="15" customFormat="1" ht="19.5" customHeight="1">
      <c r="A104" s="31" t="s">
        <v>267</v>
      </c>
      <c r="B104" s="31"/>
      <c r="C104" s="31"/>
      <c r="D104" s="31"/>
      <c r="E104" s="31"/>
      <c r="F104" s="31"/>
      <c r="G104" s="13" t="s">
        <v>90</v>
      </c>
      <c r="H104" s="9" t="s">
        <v>132</v>
      </c>
      <c r="I104" s="37">
        <v>2000</v>
      </c>
      <c r="J104" s="11">
        <v>280</v>
      </c>
      <c r="K104" s="96"/>
      <c r="L104" s="10">
        <f t="shared" si="26"/>
        <v>0</v>
      </c>
      <c r="M104" s="96">
        <v>5</v>
      </c>
      <c r="N104" s="10">
        <f t="shared" si="27"/>
        <v>1.4E-3</v>
      </c>
      <c r="O104" s="96">
        <v>50</v>
      </c>
      <c r="P104" s="10">
        <f t="shared" si="28"/>
        <v>1.4E-2</v>
      </c>
      <c r="Q104" s="26">
        <f t="shared" si="29"/>
        <v>55</v>
      </c>
      <c r="R104" s="42">
        <f t="shared" si="30"/>
        <v>1.54E-2</v>
      </c>
      <c r="S104" s="20"/>
      <c r="T104" s="10">
        <f t="shared" si="31"/>
        <v>0</v>
      </c>
      <c r="U104" s="20"/>
      <c r="V104" s="10">
        <f t="shared" si="32"/>
        <v>0</v>
      </c>
      <c r="W104" s="20">
        <v>50</v>
      </c>
      <c r="X104" s="10">
        <f t="shared" si="33"/>
        <v>1.4E-2</v>
      </c>
      <c r="Y104" s="26">
        <f t="shared" si="34"/>
        <v>50</v>
      </c>
      <c r="Z104" s="42">
        <f t="shared" si="35"/>
        <v>1.4E-2</v>
      </c>
      <c r="AA104" s="20">
        <v>300</v>
      </c>
      <c r="AB104" s="10">
        <f t="shared" si="36"/>
        <v>8.4000000000000005E-2</v>
      </c>
      <c r="AC104" s="20"/>
      <c r="AD104" s="10">
        <f t="shared" si="37"/>
        <v>0</v>
      </c>
      <c r="AE104" s="20"/>
      <c r="AF104" s="10">
        <f t="shared" si="38"/>
        <v>0</v>
      </c>
      <c r="AG104" s="26">
        <f t="shared" si="42"/>
        <v>300</v>
      </c>
      <c r="AH104" s="42">
        <f t="shared" si="43"/>
        <v>8.4000000000000005E-2</v>
      </c>
      <c r="AI104" s="20"/>
      <c r="AJ104" s="10">
        <f t="shared" si="39"/>
        <v>0</v>
      </c>
      <c r="AK104" s="20"/>
      <c r="AL104" s="10">
        <f t="shared" si="40"/>
        <v>0</v>
      </c>
      <c r="AM104" s="20">
        <v>355</v>
      </c>
      <c r="AN104" s="10">
        <f t="shared" si="41"/>
        <v>9.9400000000000002E-2</v>
      </c>
      <c r="AO104" s="26">
        <f t="shared" si="44"/>
        <v>355</v>
      </c>
      <c r="AP104" s="42">
        <f t="shared" si="45"/>
        <v>9.9400000000000002E-2</v>
      </c>
      <c r="AQ104" s="26">
        <f t="shared" si="46"/>
        <v>760</v>
      </c>
      <c r="AR104" s="42">
        <f t="shared" si="47"/>
        <v>0.21279999999999999</v>
      </c>
    </row>
    <row r="105" spans="1:50" s="15" customFormat="1" ht="19.5" customHeight="1">
      <c r="A105" s="31" t="s">
        <v>267</v>
      </c>
      <c r="B105" s="13"/>
      <c r="C105" s="13"/>
      <c r="D105" s="13"/>
      <c r="E105" s="13"/>
      <c r="F105" s="13"/>
      <c r="G105" s="13" t="s">
        <v>152</v>
      </c>
      <c r="H105" s="9" t="s">
        <v>132</v>
      </c>
      <c r="I105" s="37">
        <v>25000</v>
      </c>
      <c r="J105" s="11">
        <v>1925</v>
      </c>
      <c r="K105" s="96"/>
      <c r="L105" s="10">
        <f t="shared" si="26"/>
        <v>0</v>
      </c>
      <c r="M105" s="96"/>
      <c r="N105" s="10">
        <f t="shared" si="27"/>
        <v>0</v>
      </c>
      <c r="O105" s="96"/>
      <c r="P105" s="10">
        <f t="shared" si="28"/>
        <v>0</v>
      </c>
      <c r="Q105" s="26">
        <f t="shared" si="29"/>
        <v>0</v>
      </c>
      <c r="R105" s="42">
        <f t="shared" si="30"/>
        <v>0</v>
      </c>
      <c r="S105" s="20"/>
      <c r="T105" s="10">
        <f t="shared" si="31"/>
        <v>0</v>
      </c>
      <c r="U105" s="20"/>
      <c r="V105" s="10">
        <f t="shared" si="32"/>
        <v>0</v>
      </c>
      <c r="W105" s="20"/>
      <c r="X105" s="10">
        <f t="shared" si="33"/>
        <v>0</v>
      </c>
      <c r="Y105" s="26">
        <f t="shared" si="34"/>
        <v>0</v>
      </c>
      <c r="Z105" s="42">
        <f t="shared" si="35"/>
        <v>0</v>
      </c>
      <c r="AA105" s="20"/>
      <c r="AB105" s="10">
        <f t="shared" si="36"/>
        <v>0</v>
      </c>
      <c r="AC105" s="20"/>
      <c r="AD105" s="10">
        <f t="shared" si="37"/>
        <v>0</v>
      </c>
      <c r="AE105" s="20"/>
      <c r="AF105" s="10">
        <f t="shared" si="38"/>
        <v>0</v>
      </c>
      <c r="AG105" s="26">
        <f t="shared" si="42"/>
        <v>0</v>
      </c>
      <c r="AH105" s="42">
        <f t="shared" si="43"/>
        <v>0</v>
      </c>
      <c r="AI105" s="20"/>
      <c r="AJ105" s="10">
        <f t="shared" si="39"/>
        <v>0</v>
      </c>
      <c r="AK105" s="20"/>
      <c r="AL105" s="10">
        <f t="shared" si="40"/>
        <v>0</v>
      </c>
      <c r="AM105" s="20"/>
      <c r="AN105" s="10">
        <f t="shared" si="41"/>
        <v>0</v>
      </c>
      <c r="AO105" s="26">
        <f t="shared" si="44"/>
        <v>0</v>
      </c>
      <c r="AP105" s="42">
        <f t="shared" si="45"/>
        <v>0</v>
      </c>
      <c r="AQ105" s="26">
        <f t="shared" si="46"/>
        <v>0</v>
      </c>
      <c r="AR105" s="42">
        <f t="shared" si="47"/>
        <v>0</v>
      </c>
    </row>
    <row r="106" spans="1:50" s="15" customFormat="1" ht="19.5" customHeight="1">
      <c r="A106" s="31" t="s">
        <v>267</v>
      </c>
      <c r="B106" s="31"/>
      <c r="C106" s="31"/>
      <c r="D106" s="31"/>
      <c r="E106" s="31"/>
      <c r="F106" s="31"/>
      <c r="G106" s="13" t="s">
        <v>242</v>
      </c>
      <c r="H106" s="9" t="s">
        <v>240</v>
      </c>
      <c r="I106" s="37">
        <v>1000</v>
      </c>
      <c r="J106" s="11">
        <v>303</v>
      </c>
      <c r="K106" s="96"/>
      <c r="L106" s="10">
        <f t="shared" ref="L106:L107" si="48">$J106*K106/1000000</f>
        <v>0</v>
      </c>
      <c r="M106" s="96">
        <v>100</v>
      </c>
      <c r="N106" s="10">
        <f t="shared" ref="N106:N107" si="49">$J106*M106/1000000</f>
        <v>3.0300000000000001E-2</v>
      </c>
      <c r="O106" s="96">
        <v>100</v>
      </c>
      <c r="P106" s="10">
        <f t="shared" ref="P106:P107" si="50">$J106*O106/1000000</f>
        <v>3.0300000000000001E-2</v>
      </c>
      <c r="Q106" s="26">
        <f t="shared" ref="Q106:Q107" si="51">K106+M106+O106</f>
        <v>200</v>
      </c>
      <c r="R106" s="42">
        <f t="shared" ref="R106:R107" si="52">L106+N106+P106</f>
        <v>6.0600000000000001E-2</v>
      </c>
      <c r="S106" s="20">
        <v>50</v>
      </c>
      <c r="T106" s="10">
        <f t="shared" ref="T106:T107" si="53">$J106*S106/1000000</f>
        <v>1.515E-2</v>
      </c>
      <c r="U106" s="20">
        <v>200</v>
      </c>
      <c r="V106" s="10">
        <f t="shared" ref="V106:V107" si="54">$J106*U106/1000000</f>
        <v>6.0600000000000001E-2</v>
      </c>
      <c r="W106" s="20"/>
      <c r="X106" s="10">
        <f t="shared" ref="X106:X107" si="55">$J106*W106/1000000</f>
        <v>0</v>
      </c>
      <c r="Y106" s="26">
        <f t="shared" ref="Y106:Y107" si="56">S106+U106+W106</f>
        <v>250</v>
      </c>
      <c r="Z106" s="42">
        <f t="shared" ref="Z106:Z107" si="57">T106+V106+X106</f>
        <v>7.5749999999999998E-2</v>
      </c>
      <c r="AA106" s="20"/>
      <c r="AB106" s="10">
        <f t="shared" ref="AB106:AB107" si="58">$J106*AA106/1000000</f>
        <v>0</v>
      </c>
      <c r="AC106" s="20">
        <v>40</v>
      </c>
      <c r="AD106" s="10">
        <f t="shared" ref="AD106:AD107" si="59">$J106*AC106/1000000</f>
        <v>1.2120000000000001E-2</v>
      </c>
      <c r="AE106" s="20"/>
      <c r="AF106" s="10">
        <f t="shared" ref="AF106:AF107" si="60">$J106*AE106/1000000</f>
        <v>0</v>
      </c>
      <c r="AG106" s="26">
        <f t="shared" ref="AG106:AG107" si="61">AA106+AC106+AE106</f>
        <v>40</v>
      </c>
      <c r="AH106" s="42">
        <f t="shared" ref="AH106:AH107" si="62">AB106+AD106+AF106</f>
        <v>1.2120000000000001E-2</v>
      </c>
      <c r="AI106" s="20"/>
      <c r="AJ106" s="10">
        <f t="shared" ref="AJ106:AJ107" si="63">$J106*AI106/1000000</f>
        <v>0</v>
      </c>
      <c r="AK106" s="20"/>
      <c r="AL106" s="10">
        <f t="shared" ref="AL106:AL107" si="64">$J106*AK106/1000000</f>
        <v>0</v>
      </c>
      <c r="AM106" s="20"/>
      <c r="AN106" s="10">
        <f t="shared" ref="AN106:AN107" si="65">$J106*AM106/1000000</f>
        <v>0</v>
      </c>
      <c r="AO106" s="26">
        <f t="shared" ref="AO106:AO107" si="66">AI106+AK106+AM106</f>
        <v>0</v>
      </c>
      <c r="AP106" s="42">
        <f t="shared" ref="AP106:AP107" si="67">AJ106+AL106+AN106</f>
        <v>0</v>
      </c>
      <c r="AQ106" s="26">
        <f t="shared" ref="AQ106:AQ107" si="68">Q106+Y106+AG106+AO106</f>
        <v>490</v>
      </c>
      <c r="AR106" s="42">
        <f t="shared" ref="AR106:AR107" si="69">R106+Z106+AH106+AP106</f>
        <v>0.14846999999999999</v>
      </c>
    </row>
    <row r="107" spans="1:50" s="15" customFormat="1" ht="19.5" customHeight="1">
      <c r="A107" s="31" t="s">
        <v>267</v>
      </c>
      <c r="B107" s="13"/>
      <c r="C107" s="13"/>
      <c r="D107" s="13"/>
      <c r="E107" s="13"/>
      <c r="F107" s="13"/>
      <c r="G107" s="13" t="s">
        <v>243</v>
      </c>
      <c r="H107" s="9" t="s">
        <v>241</v>
      </c>
      <c r="I107" s="37">
        <v>1000</v>
      </c>
      <c r="J107" s="11">
        <v>580</v>
      </c>
      <c r="K107" s="96"/>
      <c r="L107" s="10">
        <f t="shared" si="48"/>
        <v>0</v>
      </c>
      <c r="M107" s="96">
        <v>90</v>
      </c>
      <c r="N107" s="10">
        <f t="shared" si="49"/>
        <v>5.2200000000000003E-2</v>
      </c>
      <c r="O107" s="96">
        <v>10</v>
      </c>
      <c r="P107" s="10">
        <f t="shared" si="50"/>
        <v>5.7999999999999996E-3</v>
      </c>
      <c r="Q107" s="26">
        <f t="shared" si="51"/>
        <v>100</v>
      </c>
      <c r="R107" s="42">
        <f t="shared" si="52"/>
        <v>5.8000000000000003E-2</v>
      </c>
      <c r="S107" s="20">
        <v>20</v>
      </c>
      <c r="T107" s="10">
        <f t="shared" si="53"/>
        <v>1.1599999999999999E-2</v>
      </c>
      <c r="U107" s="20">
        <v>30</v>
      </c>
      <c r="V107" s="10">
        <f t="shared" si="54"/>
        <v>1.7399999999999999E-2</v>
      </c>
      <c r="W107" s="20">
        <v>10</v>
      </c>
      <c r="X107" s="10">
        <f t="shared" si="55"/>
        <v>5.7999999999999996E-3</v>
      </c>
      <c r="Y107" s="26">
        <f t="shared" si="56"/>
        <v>60</v>
      </c>
      <c r="Z107" s="42">
        <f t="shared" si="57"/>
        <v>3.4799999999999998E-2</v>
      </c>
      <c r="AA107" s="20">
        <v>102</v>
      </c>
      <c r="AB107" s="10">
        <f t="shared" si="58"/>
        <v>5.9159999999999997E-2</v>
      </c>
      <c r="AC107" s="20">
        <v>5</v>
      </c>
      <c r="AD107" s="10">
        <f t="shared" si="59"/>
        <v>2.8999999999999998E-3</v>
      </c>
      <c r="AE107" s="20">
        <v>100</v>
      </c>
      <c r="AF107" s="10">
        <f t="shared" si="60"/>
        <v>5.8000000000000003E-2</v>
      </c>
      <c r="AG107" s="26">
        <f t="shared" si="61"/>
        <v>207</v>
      </c>
      <c r="AH107" s="42">
        <f t="shared" si="62"/>
        <v>0.12006</v>
      </c>
      <c r="AI107" s="20">
        <v>55</v>
      </c>
      <c r="AJ107" s="10">
        <f t="shared" si="63"/>
        <v>3.1899999999999998E-2</v>
      </c>
      <c r="AK107" s="20">
        <v>70</v>
      </c>
      <c r="AL107" s="10">
        <f t="shared" si="64"/>
        <v>4.0599999999999997E-2</v>
      </c>
      <c r="AM107" s="20">
        <v>45</v>
      </c>
      <c r="AN107" s="10">
        <f t="shared" si="65"/>
        <v>2.6100000000000002E-2</v>
      </c>
      <c r="AO107" s="26">
        <f t="shared" si="66"/>
        <v>170</v>
      </c>
      <c r="AP107" s="42">
        <f t="shared" si="67"/>
        <v>9.8599999999999993E-2</v>
      </c>
      <c r="AQ107" s="26">
        <f t="shared" si="68"/>
        <v>537</v>
      </c>
      <c r="AR107" s="42">
        <f t="shared" si="69"/>
        <v>0.31145999999999996</v>
      </c>
    </row>
    <row r="108" spans="1:50" s="14" customFormat="1" ht="19.5" customHeight="1">
      <c r="A108" s="101" t="s">
        <v>153</v>
      </c>
      <c r="B108" s="101"/>
      <c r="C108" s="101"/>
      <c r="D108" s="101"/>
      <c r="E108" s="101"/>
      <c r="F108" s="101"/>
      <c r="G108" s="101"/>
      <c r="H108" s="101"/>
      <c r="I108" s="101"/>
      <c r="J108" s="101"/>
      <c r="K108" s="43"/>
      <c r="L108" s="29">
        <f>SUM(L5:L107)</f>
        <v>3.1031949999999986</v>
      </c>
      <c r="M108" s="29"/>
      <c r="N108" s="29">
        <f>SUM(N5:N107)</f>
        <v>2.4960919999999995</v>
      </c>
      <c r="O108" s="29"/>
      <c r="P108" s="29">
        <f>SUM(P5:P107)</f>
        <v>2.6989499999999986</v>
      </c>
      <c r="Q108" s="29"/>
      <c r="R108" s="29">
        <f>SUM(R5:R107)</f>
        <v>8.2982370000000003</v>
      </c>
      <c r="S108" s="29"/>
      <c r="T108" s="29">
        <f>SUM(T5:T107)</f>
        <v>0.75368999999999997</v>
      </c>
      <c r="U108" s="29"/>
      <c r="V108" s="29">
        <f>SUM(V5:V107)</f>
        <v>0.80161000000000004</v>
      </c>
      <c r="W108" s="29"/>
      <c r="X108" s="29">
        <f>SUM(X5:X107)</f>
        <v>2.6973499999999997</v>
      </c>
      <c r="Y108" s="29"/>
      <c r="Z108" s="29">
        <f>SUM(Z5:Z107)</f>
        <v>4.2526499999999992</v>
      </c>
      <c r="AA108" s="29"/>
      <c r="AB108" s="29">
        <f>SUM(AB5:AB107)</f>
        <v>2.7495549999999986</v>
      </c>
      <c r="AC108" s="29"/>
      <c r="AD108" s="29">
        <f>SUM(AD5:AD107)</f>
        <v>1.7958939999999992</v>
      </c>
      <c r="AE108" s="29"/>
      <c r="AF108" s="29">
        <f>SUM(AF5:AF107)</f>
        <v>1.6953999999999998</v>
      </c>
      <c r="AG108" s="29"/>
      <c r="AH108" s="29">
        <f>SUM(AH5:AH107)</f>
        <v>6.2408489999999981</v>
      </c>
      <c r="AI108" s="29"/>
      <c r="AJ108" s="29">
        <f>SUM(AJ5:AJ107)</f>
        <v>0.85324999999999995</v>
      </c>
      <c r="AK108" s="29"/>
      <c r="AL108" s="29">
        <f>SUM(AL5:AL107)</f>
        <v>1.0475399999999999</v>
      </c>
      <c r="AM108" s="29"/>
      <c r="AN108" s="29">
        <f>SUM(AN5:AN107)</f>
        <v>5.3034599999999985</v>
      </c>
      <c r="AO108" s="29"/>
      <c r="AP108" s="29">
        <f>SUM(AP5:AP107)</f>
        <v>7.20425</v>
      </c>
      <c r="AQ108" s="29"/>
      <c r="AR108" s="29">
        <f>SUM(AR5:AR107)</f>
        <v>25.995985999999998</v>
      </c>
      <c r="AX108" s="14">
        <v>18</v>
      </c>
    </row>
    <row r="110" spans="1:50">
      <c r="AR110" s="25">
        <f>AR108*1000000</f>
        <v>25995986</v>
      </c>
    </row>
  </sheetData>
  <protectedRanges>
    <protectedRange sqref="S5:S107 O5:O107 M5:M107 K5:K107 AM5:AM107 AK5:AK107 AI5:AI107 AE5:AE107 AC5:AC107 AA5:AA107 W5:W107 U5:U107" name="Range1"/>
  </protectedRanges>
  <mergeCells count="23">
    <mergeCell ref="AG2:AI2"/>
    <mergeCell ref="AK2:AO2"/>
    <mergeCell ref="AP2:AR2"/>
    <mergeCell ref="AQ3:AR3"/>
    <mergeCell ref="A108:J108"/>
    <mergeCell ref="AE3:AF3"/>
    <mergeCell ref="AG3:AH3"/>
    <mergeCell ref="AI3:AJ3"/>
    <mergeCell ref="AK3:AL3"/>
    <mergeCell ref="A3:J3"/>
    <mergeCell ref="K3:L3"/>
    <mergeCell ref="M3:N3"/>
    <mergeCell ref="O3:P3"/>
    <mergeCell ref="AM3:AN3"/>
    <mergeCell ref="AO3:AP3"/>
    <mergeCell ref="S3:T3"/>
    <mergeCell ref="X2:Z2"/>
    <mergeCell ref="U3:V3"/>
    <mergeCell ref="AA3:AB3"/>
    <mergeCell ref="AC3:AD3"/>
    <mergeCell ref="Q3:R3"/>
    <mergeCell ref="W3:X3"/>
    <mergeCell ref="Y3:Z3"/>
  </mergeCells>
  <printOptions horizontalCentered="1"/>
  <pageMargins left="0.16" right="0.15" top="0.27" bottom="0.37" header="0.3" footer="0.19"/>
  <pageSetup paperSize="9" fitToWidth="0" orientation="landscape" r:id="rId1"/>
  <headerFooter>
    <oddFooter>&amp;RPage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00B050"/>
  </sheetPr>
  <dimension ref="A1:AS110"/>
  <sheetViews>
    <sheetView showGridLines="0" zoomScale="112" zoomScaleNormal="112" zoomScaleSheetLayoutView="100" workbookViewId="0">
      <pane xSplit="10" ySplit="4" topLeftCell="AG102" activePane="bottomRight" state="frozen"/>
      <selection activeCell="E11" sqref="E11:E113"/>
      <selection pane="topRight" activeCell="E11" sqref="E11:E113"/>
      <selection pane="bottomLeft" activeCell="E11" sqref="E11:E113"/>
      <selection pane="bottomRight" activeCell="AR110" sqref="AR110"/>
    </sheetView>
  </sheetViews>
  <sheetFormatPr defaultRowHeight="12.75"/>
  <cols>
    <col min="1" max="1" width="5.42578125" style="4" bestFit="1" customWidth="1"/>
    <col min="2" max="6" width="3.85546875" style="4" customWidth="1"/>
    <col min="7" max="7" width="7" style="4" customWidth="1"/>
    <col min="8" max="8" width="16.140625" style="3" customWidth="1"/>
    <col min="9" max="9" width="6.85546875" style="8" customWidth="1"/>
    <col min="10" max="10" width="8" style="2" customWidth="1"/>
    <col min="11" max="11" width="8" style="23" customWidth="1"/>
    <col min="12" max="12" width="8" style="25" customWidth="1"/>
    <col min="13" max="13" width="8" style="23" customWidth="1"/>
    <col min="14" max="14" width="8" style="25" customWidth="1"/>
    <col min="15" max="15" width="8" style="23" customWidth="1"/>
    <col min="16" max="16" width="8" style="25" customWidth="1"/>
    <col min="17" max="17" width="8" style="17" customWidth="1"/>
    <col min="18" max="18" width="8" style="24" customWidth="1"/>
    <col min="19" max="19" width="8" style="23" customWidth="1"/>
    <col min="20" max="20" width="8" style="25" customWidth="1"/>
    <col min="21" max="21" width="8" style="23" customWidth="1"/>
    <col min="22" max="22" width="8" style="25" customWidth="1"/>
    <col min="23" max="23" width="8" style="23" customWidth="1"/>
    <col min="24" max="24" width="8" style="25" customWidth="1"/>
    <col min="25" max="25" width="8" style="17" customWidth="1"/>
    <col min="26" max="26" width="8" style="24" customWidth="1"/>
    <col min="27" max="27" width="8" style="23" customWidth="1"/>
    <col min="28" max="28" width="8" style="25" customWidth="1"/>
    <col min="29" max="29" width="8" style="23" customWidth="1"/>
    <col min="30" max="30" width="8" style="25" customWidth="1"/>
    <col min="31" max="31" width="8" style="23" customWidth="1"/>
    <col min="32" max="32" width="8" style="25" customWidth="1"/>
    <col min="33" max="33" width="8" style="17" customWidth="1"/>
    <col min="34" max="34" width="8" style="24" customWidth="1"/>
    <col min="35" max="35" width="8" style="23" customWidth="1"/>
    <col min="36" max="36" width="8" style="25" customWidth="1"/>
    <col min="37" max="37" width="8" style="23" customWidth="1"/>
    <col min="38" max="38" width="8" style="25" customWidth="1"/>
    <col min="39" max="39" width="8" style="23" customWidth="1"/>
    <col min="40" max="40" width="8" style="25" customWidth="1"/>
    <col min="41" max="41" width="8" style="17" customWidth="1"/>
    <col min="42" max="42" width="8" style="24" customWidth="1"/>
    <col min="43" max="43" width="8" style="23" customWidth="1"/>
    <col min="44" max="44" width="11.85546875" style="25" customWidth="1"/>
    <col min="46" max="16384" width="9.140625" style="2"/>
  </cols>
  <sheetData>
    <row r="1" spans="1:44" ht="14.25" customHeight="1">
      <c r="A1" s="4" t="s">
        <v>266</v>
      </c>
    </row>
    <row r="2" spans="1:44">
      <c r="A2" s="40"/>
      <c r="B2" s="40"/>
      <c r="C2" s="40"/>
      <c r="D2" s="40"/>
      <c r="E2" s="40"/>
      <c r="F2" s="40"/>
      <c r="I2" s="5"/>
      <c r="J2" s="6"/>
      <c r="S2" s="110" t="s">
        <v>156</v>
      </c>
      <c r="T2" s="110"/>
      <c r="U2" s="110"/>
      <c r="V2" s="110"/>
      <c r="W2" s="110"/>
      <c r="X2" s="109" t="s">
        <v>145</v>
      </c>
      <c r="Y2" s="109"/>
      <c r="Z2" s="109"/>
      <c r="AG2" s="109"/>
      <c r="AH2" s="109"/>
      <c r="AI2" s="109"/>
      <c r="AK2" s="110" t="s">
        <v>156</v>
      </c>
      <c r="AL2" s="110"/>
      <c r="AM2" s="110"/>
      <c r="AN2" s="110"/>
      <c r="AO2" s="110"/>
      <c r="AP2" s="109" t="s">
        <v>145</v>
      </c>
      <c r="AQ2" s="109"/>
      <c r="AR2" s="109"/>
    </row>
    <row r="3" spans="1:44" s="7" customFormat="1" ht="12.75" customHeight="1">
      <c r="A3" s="103" t="s">
        <v>131</v>
      </c>
      <c r="B3" s="104"/>
      <c r="C3" s="104"/>
      <c r="D3" s="104"/>
      <c r="E3" s="104"/>
      <c r="F3" s="104"/>
      <c r="G3" s="104"/>
      <c r="H3" s="104"/>
      <c r="I3" s="104"/>
      <c r="J3" s="105"/>
      <c r="K3" s="102" t="s">
        <v>3</v>
      </c>
      <c r="L3" s="102"/>
      <c r="M3" s="102" t="s">
        <v>4</v>
      </c>
      <c r="N3" s="102"/>
      <c r="O3" s="102" t="s">
        <v>5</v>
      </c>
      <c r="P3" s="102"/>
      <c r="Q3" s="102" t="s">
        <v>158</v>
      </c>
      <c r="R3" s="102"/>
      <c r="S3" s="102" t="s">
        <v>6</v>
      </c>
      <c r="T3" s="102"/>
      <c r="U3" s="102" t="s">
        <v>1</v>
      </c>
      <c r="V3" s="102"/>
      <c r="W3" s="102" t="s">
        <v>7</v>
      </c>
      <c r="X3" s="102"/>
      <c r="Y3" s="102" t="s">
        <v>159</v>
      </c>
      <c r="Z3" s="102"/>
      <c r="AA3" s="102" t="s">
        <v>8</v>
      </c>
      <c r="AB3" s="102"/>
      <c r="AC3" s="102" t="s">
        <v>9</v>
      </c>
      <c r="AD3" s="102"/>
      <c r="AE3" s="102" t="s">
        <v>13</v>
      </c>
      <c r="AF3" s="102"/>
      <c r="AG3" s="102" t="s">
        <v>160</v>
      </c>
      <c r="AH3" s="102"/>
      <c r="AI3" s="102" t="s">
        <v>10</v>
      </c>
      <c r="AJ3" s="102"/>
      <c r="AK3" s="102" t="s">
        <v>11</v>
      </c>
      <c r="AL3" s="102"/>
      <c r="AM3" s="102" t="s">
        <v>12</v>
      </c>
      <c r="AN3" s="102"/>
      <c r="AO3" s="102" t="s">
        <v>161</v>
      </c>
      <c r="AP3" s="102"/>
      <c r="AQ3" s="102" t="s">
        <v>0</v>
      </c>
      <c r="AR3" s="102"/>
    </row>
    <row r="4" spans="1:44" s="3" customFormat="1" ht="33.75">
      <c r="A4" s="32" t="s">
        <v>14</v>
      </c>
      <c r="B4" s="32"/>
      <c r="C4" s="32"/>
      <c r="D4" s="32"/>
      <c r="E4" s="32"/>
      <c r="F4" s="32"/>
      <c r="G4" s="32" t="s">
        <v>130</v>
      </c>
      <c r="H4" s="32" t="s">
        <v>2</v>
      </c>
      <c r="I4" s="32" t="s">
        <v>142</v>
      </c>
      <c r="J4" s="32" t="s">
        <v>144</v>
      </c>
      <c r="K4" s="33" t="s">
        <v>154</v>
      </c>
      <c r="L4" s="34" t="s">
        <v>155</v>
      </c>
      <c r="M4" s="33" t="s">
        <v>154</v>
      </c>
      <c r="N4" s="34" t="s">
        <v>155</v>
      </c>
      <c r="O4" s="33" t="s">
        <v>154</v>
      </c>
      <c r="P4" s="34" t="s">
        <v>155</v>
      </c>
      <c r="Q4" s="33" t="s">
        <v>154</v>
      </c>
      <c r="R4" s="34" t="s">
        <v>155</v>
      </c>
      <c r="S4" s="33" t="s">
        <v>154</v>
      </c>
      <c r="T4" s="34" t="s">
        <v>155</v>
      </c>
      <c r="U4" s="33" t="s">
        <v>154</v>
      </c>
      <c r="V4" s="34" t="s">
        <v>155</v>
      </c>
      <c r="W4" s="33" t="s">
        <v>154</v>
      </c>
      <c r="X4" s="34" t="s">
        <v>155</v>
      </c>
      <c r="Y4" s="33" t="s">
        <v>154</v>
      </c>
      <c r="Z4" s="34" t="s">
        <v>155</v>
      </c>
      <c r="AA4" s="33" t="s">
        <v>154</v>
      </c>
      <c r="AB4" s="34" t="s">
        <v>155</v>
      </c>
      <c r="AC4" s="33" t="s">
        <v>154</v>
      </c>
      <c r="AD4" s="34" t="s">
        <v>155</v>
      </c>
      <c r="AE4" s="33" t="s">
        <v>154</v>
      </c>
      <c r="AF4" s="34" t="s">
        <v>155</v>
      </c>
      <c r="AG4" s="33" t="s">
        <v>154</v>
      </c>
      <c r="AH4" s="34" t="s">
        <v>155</v>
      </c>
      <c r="AI4" s="33" t="s">
        <v>154</v>
      </c>
      <c r="AJ4" s="34" t="s">
        <v>155</v>
      </c>
      <c r="AK4" s="33" t="s">
        <v>154</v>
      </c>
      <c r="AL4" s="34" t="s">
        <v>155</v>
      </c>
      <c r="AM4" s="33" t="s">
        <v>154</v>
      </c>
      <c r="AN4" s="34" t="s">
        <v>155</v>
      </c>
      <c r="AO4" s="33" t="s">
        <v>154</v>
      </c>
      <c r="AP4" s="34" t="s">
        <v>155</v>
      </c>
      <c r="AQ4" s="33" t="s">
        <v>154</v>
      </c>
      <c r="AR4" s="34" t="s">
        <v>155</v>
      </c>
    </row>
    <row r="5" spans="1:44" s="15" customFormat="1" ht="19.5" customHeight="1">
      <c r="A5" s="31" t="s">
        <v>268</v>
      </c>
      <c r="B5" s="31"/>
      <c r="C5" s="31"/>
      <c r="D5" s="31"/>
      <c r="E5" s="31"/>
      <c r="F5" s="31"/>
      <c r="G5" s="31" t="s">
        <v>16</v>
      </c>
      <c r="H5" s="30" t="s">
        <v>15</v>
      </c>
      <c r="I5" s="35">
        <v>1000</v>
      </c>
      <c r="J5" s="11">
        <v>47</v>
      </c>
      <c r="K5" s="20">
        <v>10000</v>
      </c>
      <c r="L5" s="10">
        <f>$J5*K5/1000000</f>
        <v>0.47</v>
      </c>
      <c r="M5" s="96"/>
      <c r="N5" s="10">
        <f t="shared" ref="N5" si="0">$J5*M5/1000000</f>
        <v>0</v>
      </c>
      <c r="O5" s="96"/>
      <c r="P5" s="10">
        <f t="shared" ref="P5" si="1">$J5*O5/1000000</f>
        <v>0</v>
      </c>
      <c r="Q5" s="26">
        <f t="shared" ref="Q5:R5" si="2">K5+M5+O5</f>
        <v>10000</v>
      </c>
      <c r="R5" s="42">
        <f t="shared" si="2"/>
        <v>0.47</v>
      </c>
      <c r="S5" s="20"/>
      <c r="T5" s="10">
        <f t="shared" ref="T5" si="3">$J5*S5/1000000</f>
        <v>0</v>
      </c>
      <c r="U5" s="20">
        <v>2000</v>
      </c>
      <c r="V5" s="10">
        <f t="shared" ref="V5" si="4">$J5*U5/1000000</f>
        <v>9.4E-2</v>
      </c>
      <c r="W5" s="20">
        <v>10000</v>
      </c>
      <c r="X5" s="10">
        <f>$J5*W5/1000000</f>
        <v>0.47</v>
      </c>
      <c r="Y5" s="26">
        <f>S5+U5+W5</f>
        <v>12000</v>
      </c>
      <c r="Z5" s="42">
        <f>T5+V5+X5</f>
        <v>0.56399999999999995</v>
      </c>
      <c r="AA5" s="20">
        <v>10000</v>
      </c>
      <c r="AB5" s="10">
        <f t="shared" ref="AB5" si="5">$J5*AA5/1000000</f>
        <v>0.47</v>
      </c>
      <c r="AC5" s="20"/>
      <c r="AD5" s="10">
        <f t="shared" ref="AD5" si="6">$J5*AC5/1000000</f>
        <v>0</v>
      </c>
      <c r="AE5" s="20"/>
      <c r="AF5" s="10">
        <f t="shared" ref="AF5" si="7">$J5*AE5/1000000</f>
        <v>0</v>
      </c>
      <c r="AG5" s="26">
        <f>AA5+AC5+AE5</f>
        <v>10000</v>
      </c>
      <c r="AH5" s="42">
        <f>AB5+AD5+AF5</f>
        <v>0.47</v>
      </c>
      <c r="AI5" s="20"/>
      <c r="AJ5" s="10">
        <f>$J5*AI5/1000000</f>
        <v>0</v>
      </c>
      <c r="AK5" s="20">
        <v>2000</v>
      </c>
      <c r="AL5" s="10">
        <f>$J5*AK5/1000000</f>
        <v>9.4E-2</v>
      </c>
      <c r="AM5" s="20">
        <v>20000</v>
      </c>
      <c r="AN5" s="10">
        <f>$J5*AM5/1000000</f>
        <v>0.94</v>
      </c>
      <c r="AO5" s="26">
        <f>AI5+AK5+AM5</f>
        <v>22000</v>
      </c>
      <c r="AP5" s="42">
        <f>AJ5+AL5+AN5</f>
        <v>1.034</v>
      </c>
      <c r="AQ5" s="26">
        <f>Q5+Y5+AG5+AO5</f>
        <v>54000</v>
      </c>
      <c r="AR5" s="42">
        <f>R5+Z5+AH5+AP5</f>
        <v>2.5379999999999998</v>
      </c>
    </row>
    <row r="6" spans="1:44" s="15" customFormat="1" ht="19.5" customHeight="1">
      <c r="A6" s="13" t="s">
        <v>268</v>
      </c>
      <c r="B6" s="13"/>
      <c r="C6" s="13"/>
      <c r="D6" s="13"/>
      <c r="E6" s="13"/>
      <c r="F6" s="13"/>
      <c r="G6" s="13" t="s">
        <v>17</v>
      </c>
      <c r="H6" s="9" t="s">
        <v>15</v>
      </c>
      <c r="I6" s="36">
        <v>2000</v>
      </c>
      <c r="J6" s="11">
        <v>87</v>
      </c>
      <c r="K6" s="96">
        <v>1000</v>
      </c>
      <c r="L6" s="10">
        <f t="shared" ref="L6:L69" si="8">$J6*K6/1000000</f>
        <v>8.6999999999999994E-2</v>
      </c>
      <c r="M6" s="96"/>
      <c r="N6" s="10">
        <f t="shared" ref="N6:N69" si="9">$J6*M6/1000000</f>
        <v>0</v>
      </c>
      <c r="O6" s="96"/>
      <c r="P6" s="10">
        <f t="shared" ref="P6:P69" si="10">$J6*O6/1000000</f>
        <v>0</v>
      </c>
      <c r="Q6" s="26">
        <f t="shared" ref="Q6:Q69" si="11">K6+M6+O6</f>
        <v>1000</v>
      </c>
      <c r="R6" s="42">
        <f t="shared" ref="R6:R69" si="12">L6+N6+P6</f>
        <v>8.6999999999999994E-2</v>
      </c>
      <c r="S6" s="20"/>
      <c r="T6" s="10">
        <f t="shared" ref="T6:T69" si="13">$J6*S6/1000000</f>
        <v>0</v>
      </c>
      <c r="U6" s="20"/>
      <c r="V6" s="10">
        <f t="shared" ref="V6:V69" si="14">$J6*U6/1000000</f>
        <v>0</v>
      </c>
      <c r="W6" s="20"/>
      <c r="X6" s="10">
        <f t="shared" ref="X6:X69" si="15">$J6*W6/1000000</f>
        <v>0</v>
      </c>
      <c r="Y6" s="26">
        <f t="shared" ref="Y6:Y69" si="16">S6+U6+W6</f>
        <v>0</v>
      </c>
      <c r="Z6" s="42">
        <f t="shared" ref="Z6:Z69" si="17">T6+V6+X6</f>
        <v>0</v>
      </c>
      <c r="AA6" s="20"/>
      <c r="AB6" s="10">
        <f t="shared" ref="AB6:AB69" si="18">$J6*AA6/1000000</f>
        <v>0</v>
      </c>
      <c r="AC6" s="20"/>
      <c r="AD6" s="10">
        <f t="shared" ref="AD6:AD69" si="19">$J6*AC6/1000000</f>
        <v>0</v>
      </c>
      <c r="AE6" s="20"/>
      <c r="AF6" s="10">
        <f t="shared" ref="AF6:AF69" si="20">$J6*AE6/1000000</f>
        <v>0</v>
      </c>
      <c r="AG6" s="26">
        <f t="shared" ref="AG6:AG69" si="21">AA6+AC6+AE6</f>
        <v>0</v>
      </c>
      <c r="AH6" s="42">
        <f t="shared" ref="AH6:AH69" si="22">AB6+AD6+AF6</f>
        <v>0</v>
      </c>
      <c r="AI6" s="20"/>
      <c r="AJ6" s="10">
        <f t="shared" ref="AJ6:AJ69" si="23">$J6*AI6/1000000</f>
        <v>0</v>
      </c>
      <c r="AK6" s="20"/>
      <c r="AL6" s="10">
        <f t="shared" ref="AL6:AL69" si="24">$J6*AK6/1000000</f>
        <v>0</v>
      </c>
      <c r="AM6" s="20"/>
      <c r="AN6" s="10">
        <f t="shared" ref="AN6:AN69" si="25">$J6*AM6/1000000</f>
        <v>0</v>
      </c>
      <c r="AO6" s="26">
        <f t="shared" ref="AO6:AO69" si="26">AI6+AK6+AM6</f>
        <v>0</v>
      </c>
      <c r="AP6" s="42">
        <f t="shared" ref="AP6:AP69" si="27">AJ6+AL6+AN6</f>
        <v>0</v>
      </c>
      <c r="AQ6" s="26">
        <f t="shared" ref="AQ6:AQ69" si="28">Q6+Y6+AG6+AO6</f>
        <v>1000</v>
      </c>
      <c r="AR6" s="42">
        <f t="shared" ref="AR6:AR69" si="29">R6+Z6+AH6+AP6</f>
        <v>8.6999999999999994E-2</v>
      </c>
    </row>
    <row r="7" spans="1:44" s="15" customFormat="1" ht="19.5" customHeight="1">
      <c r="A7" s="13" t="s">
        <v>268</v>
      </c>
      <c r="B7" s="13"/>
      <c r="C7" s="13"/>
      <c r="D7" s="13"/>
      <c r="E7" s="13"/>
      <c r="F7" s="13"/>
      <c r="G7" s="13" t="s">
        <v>18</v>
      </c>
      <c r="H7" s="9" t="s">
        <v>97</v>
      </c>
      <c r="I7" s="36">
        <v>100</v>
      </c>
      <c r="J7" s="11">
        <v>76</v>
      </c>
      <c r="K7" s="96">
        <v>2000</v>
      </c>
      <c r="L7" s="10">
        <f t="shared" si="8"/>
        <v>0.152</v>
      </c>
      <c r="M7" s="96"/>
      <c r="N7" s="10">
        <f t="shared" si="9"/>
        <v>0</v>
      </c>
      <c r="O7" s="96"/>
      <c r="P7" s="10">
        <f t="shared" si="10"/>
        <v>0</v>
      </c>
      <c r="Q7" s="26">
        <f t="shared" si="11"/>
        <v>2000</v>
      </c>
      <c r="R7" s="42">
        <f t="shared" si="12"/>
        <v>0.152</v>
      </c>
      <c r="S7" s="20"/>
      <c r="T7" s="10">
        <f t="shared" si="13"/>
        <v>0</v>
      </c>
      <c r="U7" s="20">
        <v>300</v>
      </c>
      <c r="V7" s="10">
        <f t="shared" si="14"/>
        <v>2.2800000000000001E-2</v>
      </c>
      <c r="W7" s="20">
        <v>1000</v>
      </c>
      <c r="X7" s="10">
        <f t="shared" si="15"/>
        <v>7.5999999999999998E-2</v>
      </c>
      <c r="Y7" s="26">
        <f t="shared" si="16"/>
        <v>1300</v>
      </c>
      <c r="Z7" s="42">
        <f t="shared" si="17"/>
        <v>9.8799999999999999E-2</v>
      </c>
      <c r="AA7" s="20"/>
      <c r="AB7" s="10">
        <f t="shared" si="18"/>
        <v>0</v>
      </c>
      <c r="AC7" s="20"/>
      <c r="AD7" s="10">
        <f t="shared" si="19"/>
        <v>0</v>
      </c>
      <c r="AE7" s="20"/>
      <c r="AF7" s="10">
        <f t="shared" si="20"/>
        <v>0</v>
      </c>
      <c r="AG7" s="26">
        <f t="shared" si="21"/>
        <v>0</v>
      </c>
      <c r="AH7" s="42">
        <f t="shared" si="22"/>
        <v>0</v>
      </c>
      <c r="AI7" s="20"/>
      <c r="AJ7" s="10">
        <f t="shared" si="23"/>
        <v>0</v>
      </c>
      <c r="AK7" s="20"/>
      <c r="AL7" s="10">
        <f t="shared" si="24"/>
        <v>0</v>
      </c>
      <c r="AM7" s="20">
        <v>1000</v>
      </c>
      <c r="AN7" s="10">
        <f t="shared" si="25"/>
        <v>7.5999999999999998E-2</v>
      </c>
      <c r="AO7" s="26">
        <f t="shared" si="26"/>
        <v>1000</v>
      </c>
      <c r="AP7" s="42">
        <f t="shared" si="27"/>
        <v>7.5999999999999998E-2</v>
      </c>
      <c r="AQ7" s="26">
        <f t="shared" si="28"/>
        <v>4300</v>
      </c>
      <c r="AR7" s="42">
        <f t="shared" si="29"/>
        <v>0.32680000000000003</v>
      </c>
    </row>
    <row r="8" spans="1:44" s="15" customFormat="1" ht="19.5" customHeight="1">
      <c r="A8" s="31" t="s">
        <v>268</v>
      </c>
      <c r="B8" s="31"/>
      <c r="C8" s="31"/>
      <c r="D8" s="31"/>
      <c r="E8" s="31"/>
      <c r="F8" s="31"/>
      <c r="G8" s="13" t="s">
        <v>19</v>
      </c>
      <c r="H8" s="9" t="s">
        <v>97</v>
      </c>
      <c r="I8" s="36">
        <v>500</v>
      </c>
      <c r="J8" s="11">
        <v>330</v>
      </c>
      <c r="K8" s="96">
        <v>100</v>
      </c>
      <c r="L8" s="10">
        <f t="shared" si="8"/>
        <v>3.3000000000000002E-2</v>
      </c>
      <c r="M8" s="96"/>
      <c r="N8" s="10">
        <f t="shared" si="9"/>
        <v>0</v>
      </c>
      <c r="O8" s="96"/>
      <c r="P8" s="10">
        <f t="shared" si="10"/>
        <v>0</v>
      </c>
      <c r="Q8" s="26">
        <f t="shared" si="11"/>
        <v>100</v>
      </c>
      <c r="R8" s="42">
        <f t="shared" si="12"/>
        <v>3.3000000000000002E-2</v>
      </c>
      <c r="S8" s="20"/>
      <c r="T8" s="10">
        <f t="shared" si="13"/>
        <v>0</v>
      </c>
      <c r="U8" s="20"/>
      <c r="V8" s="10">
        <f t="shared" si="14"/>
        <v>0</v>
      </c>
      <c r="W8" s="20"/>
      <c r="X8" s="10">
        <f t="shared" si="15"/>
        <v>0</v>
      </c>
      <c r="Y8" s="26">
        <f t="shared" si="16"/>
        <v>0</v>
      </c>
      <c r="Z8" s="42">
        <f t="shared" si="17"/>
        <v>0</v>
      </c>
      <c r="AA8" s="20"/>
      <c r="AB8" s="10">
        <f t="shared" si="18"/>
        <v>0</v>
      </c>
      <c r="AC8" s="20"/>
      <c r="AD8" s="10">
        <f t="shared" si="19"/>
        <v>0</v>
      </c>
      <c r="AE8" s="20"/>
      <c r="AF8" s="10">
        <f t="shared" si="20"/>
        <v>0</v>
      </c>
      <c r="AG8" s="26">
        <f t="shared" si="21"/>
        <v>0</v>
      </c>
      <c r="AH8" s="42">
        <f t="shared" si="22"/>
        <v>0</v>
      </c>
      <c r="AI8" s="20"/>
      <c r="AJ8" s="10">
        <f t="shared" si="23"/>
        <v>0</v>
      </c>
      <c r="AK8" s="20"/>
      <c r="AL8" s="10">
        <f t="shared" si="24"/>
        <v>0</v>
      </c>
      <c r="AM8" s="20">
        <v>100</v>
      </c>
      <c r="AN8" s="10">
        <f t="shared" si="25"/>
        <v>3.3000000000000002E-2</v>
      </c>
      <c r="AO8" s="26">
        <f t="shared" si="26"/>
        <v>100</v>
      </c>
      <c r="AP8" s="42">
        <f t="shared" si="27"/>
        <v>3.3000000000000002E-2</v>
      </c>
      <c r="AQ8" s="26">
        <f t="shared" si="28"/>
        <v>200</v>
      </c>
      <c r="AR8" s="42">
        <f t="shared" si="29"/>
        <v>6.6000000000000003E-2</v>
      </c>
    </row>
    <row r="9" spans="1:44" s="15" customFormat="1" ht="19.5" customHeight="1">
      <c r="A9" s="13" t="s">
        <v>268</v>
      </c>
      <c r="B9" s="13"/>
      <c r="C9" s="13"/>
      <c r="D9" s="13"/>
      <c r="E9" s="13"/>
      <c r="F9" s="13"/>
      <c r="G9" s="13" t="s">
        <v>20</v>
      </c>
      <c r="H9" s="9" t="s">
        <v>98</v>
      </c>
      <c r="I9" s="36">
        <v>25</v>
      </c>
      <c r="J9" s="11">
        <v>28</v>
      </c>
      <c r="K9" s="96">
        <v>700</v>
      </c>
      <c r="L9" s="10">
        <f t="shared" si="8"/>
        <v>1.9599999999999999E-2</v>
      </c>
      <c r="M9" s="96">
        <v>100</v>
      </c>
      <c r="N9" s="10">
        <f t="shared" si="9"/>
        <v>2.8E-3</v>
      </c>
      <c r="O9" s="96"/>
      <c r="P9" s="10">
        <f t="shared" si="10"/>
        <v>0</v>
      </c>
      <c r="Q9" s="26">
        <f t="shared" si="11"/>
        <v>800</v>
      </c>
      <c r="R9" s="42">
        <f t="shared" si="12"/>
        <v>2.24E-2</v>
      </c>
      <c r="S9" s="20"/>
      <c r="T9" s="10">
        <f t="shared" si="13"/>
        <v>0</v>
      </c>
      <c r="U9" s="20">
        <v>100</v>
      </c>
      <c r="V9" s="10">
        <f t="shared" si="14"/>
        <v>2.8E-3</v>
      </c>
      <c r="W9" s="20"/>
      <c r="X9" s="10">
        <f t="shared" si="15"/>
        <v>0</v>
      </c>
      <c r="Y9" s="26">
        <f t="shared" si="16"/>
        <v>100</v>
      </c>
      <c r="Z9" s="42">
        <f t="shared" si="17"/>
        <v>2.8E-3</v>
      </c>
      <c r="AA9" s="20"/>
      <c r="AB9" s="10">
        <f t="shared" si="18"/>
        <v>0</v>
      </c>
      <c r="AC9" s="20"/>
      <c r="AD9" s="10">
        <f t="shared" si="19"/>
        <v>0</v>
      </c>
      <c r="AE9" s="20"/>
      <c r="AF9" s="10">
        <f t="shared" si="20"/>
        <v>0</v>
      </c>
      <c r="AG9" s="26">
        <f t="shared" si="21"/>
        <v>0</v>
      </c>
      <c r="AH9" s="42">
        <f t="shared" si="22"/>
        <v>0</v>
      </c>
      <c r="AI9" s="20"/>
      <c r="AJ9" s="10">
        <f t="shared" si="23"/>
        <v>0</v>
      </c>
      <c r="AK9" s="20"/>
      <c r="AL9" s="10">
        <f t="shared" si="24"/>
        <v>0</v>
      </c>
      <c r="AM9" s="20">
        <v>500</v>
      </c>
      <c r="AN9" s="10">
        <f t="shared" si="25"/>
        <v>1.4E-2</v>
      </c>
      <c r="AO9" s="26">
        <f t="shared" si="26"/>
        <v>500</v>
      </c>
      <c r="AP9" s="42">
        <f t="shared" si="27"/>
        <v>1.4E-2</v>
      </c>
      <c r="AQ9" s="26">
        <f t="shared" si="28"/>
        <v>1400</v>
      </c>
      <c r="AR9" s="42">
        <f t="shared" si="29"/>
        <v>3.9199999999999999E-2</v>
      </c>
    </row>
    <row r="10" spans="1:44" s="15" customFormat="1" ht="19.5" customHeight="1">
      <c r="A10" s="13" t="s">
        <v>268</v>
      </c>
      <c r="B10" s="13"/>
      <c r="C10" s="13"/>
      <c r="D10" s="13"/>
      <c r="E10" s="13"/>
      <c r="F10" s="13"/>
      <c r="G10" s="13" t="s">
        <v>21</v>
      </c>
      <c r="H10" s="9" t="s">
        <v>98</v>
      </c>
      <c r="I10" s="36">
        <v>100</v>
      </c>
      <c r="J10" s="11">
        <v>100</v>
      </c>
      <c r="K10" s="96">
        <v>3000</v>
      </c>
      <c r="L10" s="10">
        <f t="shared" si="8"/>
        <v>0.3</v>
      </c>
      <c r="M10" s="96"/>
      <c r="N10" s="10">
        <f t="shared" si="9"/>
        <v>0</v>
      </c>
      <c r="O10" s="96"/>
      <c r="P10" s="10">
        <f t="shared" si="10"/>
        <v>0</v>
      </c>
      <c r="Q10" s="26">
        <f t="shared" si="11"/>
        <v>3000</v>
      </c>
      <c r="R10" s="42">
        <f t="shared" si="12"/>
        <v>0.3</v>
      </c>
      <c r="S10" s="20"/>
      <c r="T10" s="10">
        <f t="shared" si="13"/>
        <v>0</v>
      </c>
      <c r="U10" s="20"/>
      <c r="V10" s="10">
        <f t="shared" si="14"/>
        <v>0</v>
      </c>
      <c r="W10" s="20"/>
      <c r="X10" s="10">
        <f t="shared" si="15"/>
        <v>0</v>
      </c>
      <c r="Y10" s="26">
        <f t="shared" si="16"/>
        <v>0</v>
      </c>
      <c r="Z10" s="42">
        <f t="shared" si="17"/>
        <v>0</v>
      </c>
      <c r="AA10" s="20"/>
      <c r="AB10" s="10">
        <f t="shared" si="18"/>
        <v>0</v>
      </c>
      <c r="AC10" s="20"/>
      <c r="AD10" s="10">
        <f t="shared" si="19"/>
        <v>0</v>
      </c>
      <c r="AE10" s="20"/>
      <c r="AF10" s="10">
        <f t="shared" si="20"/>
        <v>0</v>
      </c>
      <c r="AG10" s="26">
        <f t="shared" si="21"/>
        <v>0</v>
      </c>
      <c r="AH10" s="42">
        <f t="shared" si="22"/>
        <v>0</v>
      </c>
      <c r="AI10" s="20"/>
      <c r="AJ10" s="10">
        <f t="shared" si="23"/>
        <v>0</v>
      </c>
      <c r="AK10" s="20"/>
      <c r="AL10" s="10">
        <f t="shared" si="24"/>
        <v>0</v>
      </c>
      <c r="AM10" s="20"/>
      <c r="AN10" s="10">
        <f t="shared" si="25"/>
        <v>0</v>
      </c>
      <c r="AO10" s="26">
        <f t="shared" si="26"/>
        <v>0</v>
      </c>
      <c r="AP10" s="42">
        <f t="shared" si="27"/>
        <v>0</v>
      </c>
      <c r="AQ10" s="26">
        <f t="shared" si="28"/>
        <v>3000</v>
      </c>
      <c r="AR10" s="42">
        <f t="shared" si="29"/>
        <v>0.3</v>
      </c>
    </row>
    <row r="11" spans="1:44" s="15" customFormat="1" ht="19.5" customHeight="1">
      <c r="A11" s="31" t="s">
        <v>268</v>
      </c>
      <c r="B11" s="31"/>
      <c r="C11" s="31"/>
      <c r="D11" s="31"/>
      <c r="E11" s="31"/>
      <c r="F11" s="31"/>
      <c r="G11" s="13" t="s">
        <v>22</v>
      </c>
      <c r="H11" s="9" t="s">
        <v>99</v>
      </c>
      <c r="I11" s="36">
        <v>50</v>
      </c>
      <c r="J11" s="11">
        <v>88</v>
      </c>
      <c r="K11" s="96">
        <v>100</v>
      </c>
      <c r="L11" s="10">
        <f t="shared" si="8"/>
        <v>8.8000000000000005E-3</v>
      </c>
      <c r="M11" s="96"/>
      <c r="N11" s="10">
        <f t="shared" si="9"/>
        <v>0</v>
      </c>
      <c r="O11" s="96"/>
      <c r="P11" s="10">
        <f t="shared" si="10"/>
        <v>0</v>
      </c>
      <c r="Q11" s="26">
        <f t="shared" si="11"/>
        <v>100</v>
      </c>
      <c r="R11" s="42">
        <f t="shared" si="12"/>
        <v>8.8000000000000005E-3</v>
      </c>
      <c r="S11" s="20"/>
      <c r="T11" s="10">
        <f t="shared" si="13"/>
        <v>0</v>
      </c>
      <c r="U11" s="20"/>
      <c r="V11" s="10">
        <f t="shared" si="14"/>
        <v>0</v>
      </c>
      <c r="W11" s="20"/>
      <c r="X11" s="10">
        <f t="shared" si="15"/>
        <v>0</v>
      </c>
      <c r="Y11" s="26">
        <f t="shared" si="16"/>
        <v>0</v>
      </c>
      <c r="Z11" s="42">
        <f t="shared" si="17"/>
        <v>0</v>
      </c>
      <c r="AA11" s="20"/>
      <c r="AB11" s="10">
        <f t="shared" si="18"/>
        <v>0</v>
      </c>
      <c r="AC11" s="20"/>
      <c r="AD11" s="10">
        <f t="shared" si="19"/>
        <v>0</v>
      </c>
      <c r="AE11" s="20"/>
      <c r="AF11" s="10">
        <f t="shared" si="20"/>
        <v>0</v>
      </c>
      <c r="AG11" s="26">
        <f t="shared" si="21"/>
        <v>0</v>
      </c>
      <c r="AH11" s="42">
        <f t="shared" si="22"/>
        <v>0</v>
      </c>
      <c r="AI11" s="20"/>
      <c r="AJ11" s="10">
        <f t="shared" si="23"/>
        <v>0</v>
      </c>
      <c r="AK11" s="20">
        <v>100</v>
      </c>
      <c r="AL11" s="10">
        <f t="shared" si="24"/>
        <v>8.8000000000000005E-3</v>
      </c>
      <c r="AM11" s="20"/>
      <c r="AN11" s="10">
        <f t="shared" si="25"/>
        <v>0</v>
      </c>
      <c r="AO11" s="26">
        <f t="shared" si="26"/>
        <v>100</v>
      </c>
      <c r="AP11" s="42">
        <f t="shared" si="27"/>
        <v>8.8000000000000005E-3</v>
      </c>
      <c r="AQ11" s="26">
        <f t="shared" si="28"/>
        <v>200</v>
      </c>
      <c r="AR11" s="42">
        <f t="shared" si="29"/>
        <v>1.7600000000000001E-2</v>
      </c>
    </row>
    <row r="12" spans="1:44" s="15" customFormat="1" ht="19.5" customHeight="1">
      <c r="A12" s="13" t="s">
        <v>268</v>
      </c>
      <c r="B12" s="13"/>
      <c r="C12" s="13"/>
      <c r="D12" s="13"/>
      <c r="E12" s="13"/>
      <c r="F12" s="13"/>
      <c r="G12" s="13" t="s">
        <v>23</v>
      </c>
      <c r="H12" s="9" t="s">
        <v>99</v>
      </c>
      <c r="I12" s="36">
        <v>100</v>
      </c>
      <c r="J12" s="11">
        <v>166</v>
      </c>
      <c r="K12" s="96"/>
      <c r="L12" s="10">
        <f t="shared" si="8"/>
        <v>0</v>
      </c>
      <c r="M12" s="96"/>
      <c r="N12" s="10">
        <f t="shared" si="9"/>
        <v>0</v>
      </c>
      <c r="O12" s="96"/>
      <c r="P12" s="10">
        <f t="shared" si="10"/>
        <v>0</v>
      </c>
      <c r="Q12" s="26">
        <f t="shared" si="11"/>
        <v>0</v>
      </c>
      <c r="R12" s="42">
        <f t="shared" si="12"/>
        <v>0</v>
      </c>
      <c r="S12" s="20"/>
      <c r="T12" s="10">
        <f t="shared" si="13"/>
        <v>0</v>
      </c>
      <c r="U12" s="20"/>
      <c r="V12" s="10">
        <f t="shared" si="14"/>
        <v>0</v>
      </c>
      <c r="W12" s="20"/>
      <c r="X12" s="10">
        <f t="shared" si="15"/>
        <v>0</v>
      </c>
      <c r="Y12" s="26">
        <f t="shared" si="16"/>
        <v>0</v>
      </c>
      <c r="Z12" s="42">
        <f t="shared" si="17"/>
        <v>0</v>
      </c>
      <c r="AA12" s="20"/>
      <c r="AB12" s="10">
        <f t="shared" si="18"/>
        <v>0</v>
      </c>
      <c r="AC12" s="20"/>
      <c r="AD12" s="10">
        <f t="shared" si="19"/>
        <v>0</v>
      </c>
      <c r="AE12" s="20"/>
      <c r="AF12" s="10">
        <f t="shared" si="20"/>
        <v>0</v>
      </c>
      <c r="AG12" s="26">
        <f t="shared" si="21"/>
        <v>0</v>
      </c>
      <c r="AH12" s="42">
        <f t="shared" si="22"/>
        <v>0</v>
      </c>
      <c r="AI12" s="20"/>
      <c r="AJ12" s="10">
        <f t="shared" si="23"/>
        <v>0</v>
      </c>
      <c r="AK12" s="20">
        <v>100</v>
      </c>
      <c r="AL12" s="10">
        <f t="shared" si="24"/>
        <v>1.66E-2</v>
      </c>
      <c r="AM12" s="20"/>
      <c r="AN12" s="10">
        <f t="shared" si="25"/>
        <v>0</v>
      </c>
      <c r="AO12" s="26">
        <f t="shared" si="26"/>
        <v>100</v>
      </c>
      <c r="AP12" s="42">
        <f t="shared" si="27"/>
        <v>1.66E-2</v>
      </c>
      <c r="AQ12" s="26">
        <f t="shared" si="28"/>
        <v>100</v>
      </c>
      <c r="AR12" s="42">
        <f t="shared" si="29"/>
        <v>1.66E-2</v>
      </c>
    </row>
    <row r="13" spans="1:44" s="15" customFormat="1" ht="19.5" customHeight="1">
      <c r="A13" s="13" t="s">
        <v>268</v>
      </c>
      <c r="B13" s="13"/>
      <c r="C13" s="13"/>
      <c r="D13" s="13"/>
      <c r="E13" s="13"/>
      <c r="F13" s="13"/>
      <c r="G13" s="13" t="s">
        <v>24</v>
      </c>
      <c r="H13" s="9" t="s">
        <v>99</v>
      </c>
      <c r="I13" s="36">
        <v>400</v>
      </c>
      <c r="J13" s="11">
        <v>640</v>
      </c>
      <c r="K13" s="96"/>
      <c r="L13" s="10">
        <f t="shared" si="8"/>
        <v>0</v>
      </c>
      <c r="M13" s="96"/>
      <c r="N13" s="10">
        <f t="shared" si="9"/>
        <v>0</v>
      </c>
      <c r="O13" s="96"/>
      <c r="P13" s="10">
        <f t="shared" si="10"/>
        <v>0</v>
      </c>
      <c r="Q13" s="26">
        <f t="shared" si="11"/>
        <v>0</v>
      </c>
      <c r="R13" s="42">
        <f t="shared" si="12"/>
        <v>0</v>
      </c>
      <c r="S13" s="20"/>
      <c r="T13" s="10">
        <f t="shared" si="13"/>
        <v>0</v>
      </c>
      <c r="U13" s="20"/>
      <c r="V13" s="10">
        <f t="shared" si="14"/>
        <v>0</v>
      </c>
      <c r="W13" s="20"/>
      <c r="X13" s="10">
        <f t="shared" si="15"/>
        <v>0</v>
      </c>
      <c r="Y13" s="26">
        <f t="shared" si="16"/>
        <v>0</v>
      </c>
      <c r="Z13" s="42">
        <f t="shared" si="17"/>
        <v>0</v>
      </c>
      <c r="AA13" s="20"/>
      <c r="AB13" s="10">
        <f t="shared" si="18"/>
        <v>0</v>
      </c>
      <c r="AC13" s="20"/>
      <c r="AD13" s="10">
        <f t="shared" si="19"/>
        <v>0</v>
      </c>
      <c r="AE13" s="20"/>
      <c r="AF13" s="10">
        <f t="shared" si="20"/>
        <v>0</v>
      </c>
      <c r="AG13" s="26">
        <f t="shared" si="21"/>
        <v>0</v>
      </c>
      <c r="AH13" s="42">
        <f t="shared" si="22"/>
        <v>0</v>
      </c>
      <c r="AI13" s="20"/>
      <c r="AJ13" s="10">
        <f t="shared" si="23"/>
        <v>0</v>
      </c>
      <c r="AK13" s="20"/>
      <c r="AL13" s="10">
        <f t="shared" si="24"/>
        <v>0</v>
      </c>
      <c r="AM13" s="20"/>
      <c r="AN13" s="10">
        <f t="shared" si="25"/>
        <v>0</v>
      </c>
      <c r="AO13" s="26">
        <f t="shared" si="26"/>
        <v>0</v>
      </c>
      <c r="AP13" s="42">
        <f t="shared" si="27"/>
        <v>0</v>
      </c>
      <c r="AQ13" s="26">
        <f t="shared" si="28"/>
        <v>0</v>
      </c>
      <c r="AR13" s="42">
        <f t="shared" si="29"/>
        <v>0</v>
      </c>
    </row>
    <row r="14" spans="1:44" s="15" customFormat="1" ht="19.5" customHeight="1">
      <c r="A14" s="31" t="s">
        <v>268</v>
      </c>
      <c r="B14" s="31"/>
      <c r="C14" s="31"/>
      <c r="D14" s="31"/>
      <c r="E14" s="31"/>
      <c r="F14" s="31"/>
      <c r="G14" s="13" t="s">
        <v>25</v>
      </c>
      <c r="H14" s="9" t="s">
        <v>133</v>
      </c>
      <c r="I14" s="36">
        <v>100</v>
      </c>
      <c r="J14" s="11">
        <v>60</v>
      </c>
      <c r="K14" s="96">
        <v>1000</v>
      </c>
      <c r="L14" s="10">
        <f t="shared" si="8"/>
        <v>0.06</v>
      </c>
      <c r="M14" s="96"/>
      <c r="N14" s="10">
        <f t="shared" si="9"/>
        <v>0</v>
      </c>
      <c r="O14" s="96">
        <v>100</v>
      </c>
      <c r="P14" s="10">
        <f t="shared" si="10"/>
        <v>6.0000000000000001E-3</v>
      </c>
      <c r="Q14" s="26">
        <f t="shared" si="11"/>
        <v>1100</v>
      </c>
      <c r="R14" s="42">
        <f t="shared" si="12"/>
        <v>6.6000000000000003E-2</v>
      </c>
      <c r="S14" s="20"/>
      <c r="T14" s="10">
        <f t="shared" si="13"/>
        <v>0</v>
      </c>
      <c r="U14" s="20"/>
      <c r="V14" s="10">
        <f t="shared" si="14"/>
        <v>0</v>
      </c>
      <c r="W14" s="20">
        <v>400</v>
      </c>
      <c r="X14" s="10">
        <f t="shared" si="15"/>
        <v>2.4E-2</v>
      </c>
      <c r="Y14" s="26">
        <f t="shared" si="16"/>
        <v>400</v>
      </c>
      <c r="Z14" s="42">
        <f t="shared" si="17"/>
        <v>2.4E-2</v>
      </c>
      <c r="AA14" s="20"/>
      <c r="AB14" s="10">
        <f t="shared" si="18"/>
        <v>0</v>
      </c>
      <c r="AC14" s="20">
        <v>250</v>
      </c>
      <c r="AD14" s="10">
        <f t="shared" si="19"/>
        <v>1.4999999999999999E-2</v>
      </c>
      <c r="AE14" s="20"/>
      <c r="AF14" s="10">
        <f t="shared" si="20"/>
        <v>0</v>
      </c>
      <c r="AG14" s="26">
        <f t="shared" si="21"/>
        <v>250</v>
      </c>
      <c r="AH14" s="42">
        <f t="shared" si="22"/>
        <v>1.4999999999999999E-2</v>
      </c>
      <c r="AI14" s="20"/>
      <c r="AJ14" s="10">
        <f t="shared" si="23"/>
        <v>0</v>
      </c>
      <c r="AK14" s="20">
        <v>300</v>
      </c>
      <c r="AL14" s="10">
        <f t="shared" si="24"/>
        <v>1.7999999999999999E-2</v>
      </c>
      <c r="AM14" s="20">
        <v>1000</v>
      </c>
      <c r="AN14" s="10">
        <f t="shared" si="25"/>
        <v>0.06</v>
      </c>
      <c r="AO14" s="26">
        <f t="shared" si="26"/>
        <v>1300</v>
      </c>
      <c r="AP14" s="42">
        <f t="shared" si="27"/>
        <v>7.8E-2</v>
      </c>
      <c r="AQ14" s="26">
        <f t="shared" si="28"/>
        <v>3050</v>
      </c>
      <c r="AR14" s="42">
        <f t="shared" si="29"/>
        <v>0.183</v>
      </c>
    </row>
    <row r="15" spans="1:44" s="15" customFormat="1" ht="19.5" customHeight="1">
      <c r="A15" s="13" t="s">
        <v>268</v>
      </c>
      <c r="B15" s="13"/>
      <c r="C15" s="13"/>
      <c r="D15" s="13"/>
      <c r="E15" s="13"/>
      <c r="F15" s="13"/>
      <c r="G15" s="13" t="s">
        <v>26</v>
      </c>
      <c r="H15" s="9" t="s">
        <v>133</v>
      </c>
      <c r="I15" s="36">
        <v>400</v>
      </c>
      <c r="J15" s="11">
        <v>210</v>
      </c>
      <c r="K15" s="96"/>
      <c r="L15" s="10">
        <f t="shared" si="8"/>
        <v>0</v>
      </c>
      <c r="M15" s="96"/>
      <c r="N15" s="10">
        <f t="shared" si="9"/>
        <v>0</v>
      </c>
      <c r="O15" s="96"/>
      <c r="P15" s="10">
        <f t="shared" si="10"/>
        <v>0</v>
      </c>
      <c r="Q15" s="26">
        <f t="shared" si="11"/>
        <v>0</v>
      </c>
      <c r="R15" s="42">
        <f t="shared" si="12"/>
        <v>0</v>
      </c>
      <c r="S15" s="20"/>
      <c r="T15" s="10">
        <f t="shared" si="13"/>
        <v>0</v>
      </c>
      <c r="U15" s="20"/>
      <c r="V15" s="10">
        <f t="shared" si="14"/>
        <v>0</v>
      </c>
      <c r="W15" s="20"/>
      <c r="X15" s="10">
        <f t="shared" si="15"/>
        <v>0</v>
      </c>
      <c r="Y15" s="26">
        <f t="shared" si="16"/>
        <v>0</v>
      </c>
      <c r="Z15" s="42">
        <f t="shared" si="17"/>
        <v>0</v>
      </c>
      <c r="AA15" s="20"/>
      <c r="AB15" s="10">
        <f t="shared" si="18"/>
        <v>0</v>
      </c>
      <c r="AC15" s="20"/>
      <c r="AD15" s="10">
        <f t="shared" si="19"/>
        <v>0</v>
      </c>
      <c r="AE15" s="20"/>
      <c r="AF15" s="10">
        <f t="shared" si="20"/>
        <v>0</v>
      </c>
      <c r="AG15" s="26">
        <f t="shared" si="21"/>
        <v>0</v>
      </c>
      <c r="AH15" s="42">
        <f t="shared" si="22"/>
        <v>0</v>
      </c>
      <c r="AI15" s="20"/>
      <c r="AJ15" s="10">
        <f t="shared" si="23"/>
        <v>0</v>
      </c>
      <c r="AK15" s="20"/>
      <c r="AL15" s="10">
        <f t="shared" si="24"/>
        <v>0</v>
      </c>
      <c r="AM15" s="20"/>
      <c r="AN15" s="10">
        <f t="shared" si="25"/>
        <v>0</v>
      </c>
      <c r="AO15" s="26">
        <f t="shared" si="26"/>
        <v>0</v>
      </c>
      <c r="AP15" s="42">
        <f t="shared" si="27"/>
        <v>0</v>
      </c>
      <c r="AQ15" s="26">
        <f t="shared" si="28"/>
        <v>0</v>
      </c>
      <c r="AR15" s="42">
        <f t="shared" si="29"/>
        <v>0</v>
      </c>
    </row>
    <row r="16" spans="1:44" s="15" customFormat="1" ht="19.5" customHeight="1">
      <c r="A16" s="13" t="s">
        <v>268</v>
      </c>
      <c r="B16" s="13"/>
      <c r="C16" s="13"/>
      <c r="D16" s="13"/>
      <c r="E16" s="13"/>
      <c r="F16" s="13"/>
      <c r="G16" s="13" t="s">
        <v>27</v>
      </c>
      <c r="H16" s="9" t="s">
        <v>140</v>
      </c>
      <c r="I16" s="36">
        <v>500</v>
      </c>
      <c r="J16" s="11">
        <v>270</v>
      </c>
      <c r="K16" s="96"/>
      <c r="L16" s="10">
        <f t="shared" si="8"/>
        <v>0</v>
      </c>
      <c r="M16" s="96">
        <v>100</v>
      </c>
      <c r="N16" s="10">
        <f t="shared" si="9"/>
        <v>2.7E-2</v>
      </c>
      <c r="O16" s="96"/>
      <c r="P16" s="10">
        <f t="shared" si="10"/>
        <v>0</v>
      </c>
      <c r="Q16" s="26">
        <f t="shared" si="11"/>
        <v>100</v>
      </c>
      <c r="R16" s="42">
        <f t="shared" si="12"/>
        <v>2.7E-2</v>
      </c>
      <c r="S16" s="20">
        <v>50</v>
      </c>
      <c r="T16" s="10">
        <f t="shared" si="13"/>
        <v>1.35E-2</v>
      </c>
      <c r="U16" s="20"/>
      <c r="V16" s="10">
        <f t="shared" si="14"/>
        <v>0</v>
      </c>
      <c r="W16" s="20"/>
      <c r="X16" s="10">
        <f t="shared" si="15"/>
        <v>0</v>
      </c>
      <c r="Y16" s="26">
        <f t="shared" si="16"/>
        <v>50</v>
      </c>
      <c r="Z16" s="42">
        <f t="shared" si="17"/>
        <v>1.35E-2</v>
      </c>
      <c r="AA16" s="20">
        <v>50</v>
      </c>
      <c r="AB16" s="10">
        <f t="shared" si="18"/>
        <v>1.35E-2</v>
      </c>
      <c r="AC16" s="20"/>
      <c r="AD16" s="10">
        <f t="shared" si="19"/>
        <v>0</v>
      </c>
      <c r="AE16" s="20">
        <v>100</v>
      </c>
      <c r="AF16" s="10">
        <f t="shared" si="20"/>
        <v>2.7E-2</v>
      </c>
      <c r="AG16" s="26">
        <f t="shared" si="21"/>
        <v>150</v>
      </c>
      <c r="AH16" s="42">
        <f t="shared" si="22"/>
        <v>4.0500000000000001E-2</v>
      </c>
      <c r="AI16" s="20">
        <v>200</v>
      </c>
      <c r="AJ16" s="10">
        <f t="shared" si="23"/>
        <v>5.3999999999999999E-2</v>
      </c>
      <c r="AK16" s="20"/>
      <c r="AL16" s="10">
        <f t="shared" si="24"/>
        <v>0</v>
      </c>
      <c r="AM16" s="20"/>
      <c r="AN16" s="10">
        <f t="shared" si="25"/>
        <v>0</v>
      </c>
      <c r="AO16" s="26">
        <f t="shared" si="26"/>
        <v>200</v>
      </c>
      <c r="AP16" s="42">
        <f t="shared" si="27"/>
        <v>5.3999999999999999E-2</v>
      </c>
      <c r="AQ16" s="26">
        <f t="shared" si="28"/>
        <v>500</v>
      </c>
      <c r="AR16" s="42">
        <f t="shared" si="29"/>
        <v>0.13500000000000001</v>
      </c>
    </row>
    <row r="17" spans="1:44" s="15" customFormat="1" ht="19.5" customHeight="1">
      <c r="A17" s="31" t="s">
        <v>268</v>
      </c>
      <c r="B17" s="31"/>
      <c r="C17" s="31"/>
      <c r="D17" s="31"/>
      <c r="E17" s="31"/>
      <c r="F17" s="31"/>
      <c r="G17" s="13" t="s">
        <v>28</v>
      </c>
      <c r="H17" s="9" t="s">
        <v>140</v>
      </c>
      <c r="I17" s="36">
        <v>1000</v>
      </c>
      <c r="J17" s="11">
        <v>525</v>
      </c>
      <c r="K17" s="96"/>
      <c r="L17" s="10">
        <f t="shared" si="8"/>
        <v>0</v>
      </c>
      <c r="M17" s="96">
        <v>100</v>
      </c>
      <c r="N17" s="10">
        <f t="shared" si="9"/>
        <v>5.2499999999999998E-2</v>
      </c>
      <c r="O17" s="96"/>
      <c r="P17" s="10">
        <f t="shared" si="10"/>
        <v>0</v>
      </c>
      <c r="Q17" s="26">
        <f t="shared" si="11"/>
        <v>100</v>
      </c>
      <c r="R17" s="42">
        <f t="shared" si="12"/>
        <v>5.2499999999999998E-2</v>
      </c>
      <c r="S17" s="20">
        <v>100</v>
      </c>
      <c r="T17" s="10">
        <f t="shared" si="13"/>
        <v>5.2499999999999998E-2</v>
      </c>
      <c r="U17" s="20">
        <v>100</v>
      </c>
      <c r="V17" s="10">
        <f t="shared" si="14"/>
        <v>5.2499999999999998E-2</v>
      </c>
      <c r="W17" s="20">
        <v>200</v>
      </c>
      <c r="X17" s="10">
        <f t="shared" si="15"/>
        <v>0.105</v>
      </c>
      <c r="Y17" s="26">
        <f t="shared" si="16"/>
        <v>400</v>
      </c>
      <c r="Z17" s="42">
        <f t="shared" si="17"/>
        <v>0.21</v>
      </c>
      <c r="AA17" s="20">
        <v>50</v>
      </c>
      <c r="AB17" s="10">
        <f t="shared" si="18"/>
        <v>2.6249999999999999E-2</v>
      </c>
      <c r="AC17" s="20"/>
      <c r="AD17" s="10">
        <f t="shared" si="19"/>
        <v>0</v>
      </c>
      <c r="AE17" s="20">
        <v>100</v>
      </c>
      <c r="AF17" s="10">
        <f t="shared" si="20"/>
        <v>5.2499999999999998E-2</v>
      </c>
      <c r="AG17" s="26">
        <f t="shared" si="21"/>
        <v>150</v>
      </c>
      <c r="AH17" s="42">
        <f t="shared" si="22"/>
        <v>7.8750000000000001E-2</v>
      </c>
      <c r="AI17" s="20"/>
      <c r="AJ17" s="10">
        <f t="shared" si="23"/>
        <v>0</v>
      </c>
      <c r="AK17" s="20"/>
      <c r="AL17" s="10">
        <f t="shared" si="24"/>
        <v>0</v>
      </c>
      <c r="AM17" s="20"/>
      <c r="AN17" s="10">
        <f t="shared" si="25"/>
        <v>0</v>
      </c>
      <c r="AO17" s="26">
        <f t="shared" si="26"/>
        <v>0</v>
      </c>
      <c r="AP17" s="42">
        <f t="shared" si="27"/>
        <v>0</v>
      </c>
      <c r="AQ17" s="26">
        <f t="shared" si="28"/>
        <v>650</v>
      </c>
      <c r="AR17" s="42">
        <f t="shared" si="29"/>
        <v>0.34125</v>
      </c>
    </row>
    <row r="18" spans="1:44" s="15" customFormat="1" ht="19.5" customHeight="1">
      <c r="A18" s="13" t="s">
        <v>268</v>
      </c>
      <c r="B18" s="13"/>
      <c r="C18" s="13"/>
      <c r="D18" s="13"/>
      <c r="E18" s="13"/>
      <c r="F18" s="13"/>
      <c r="G18" s="13" t="s">
        <v>29</v>
      </c>
      <c r="H18" s="9" t="s">
        <v>140</v>
      </c>
      <c r="I18" s="36">
        <v>5000</v>
      </c>
      <c r="J18" s="11">
        <v>2525</v>
      </c>
      <c r="K18" s="96"/>
      <c r="L18" s="10">
        <f t="shared" si="8"/>
        <v>0</v>
      </c>
      <c r="M18" s="96">
        <v>12</v>
      </c>
      <c r="N18" s="10">
        <f t="shared" si="9"/>
        <v>3.0300000000000001E-2</v>
      </c>
      <c r="O18" s="96"/>
      <c r="P18" s="10">
        <f t="shared" si="10"/>
        <v>0</v>
      </c>
      <c r="Q18" s="26">
        <f t="shared" si="11"/>
        <v>12</v>
      </c>
      <c r="R18" s="42">
        <f t="shared" si="12"/>
        <v>3.0300000000000001E-2</v>
      </c>
      <c r="S18" s="20">
        <v>15</v>
      </c>
      <c r="T18" s="10">
        <f t="shared" si="13"/>
        <v>3.7874999999999999E-2</v>
      </c>
      <c r="U18" s="20"/>
      <c r="V18" s="10">
        <f t="shared" si="14"/>
        <v>0</v>
      </c>
      <c r="W18" s="20">
        <v>40</v>
      </c>
      <c r="X18" s="10">
        <f t="shared" si="15"/>
        <v>0.10100000000000001</v>
      </c>
      <c r="Y18" s="26">
        <f t="shared" si="16"/>
        <v>55</v>
      </c>
      <c r="Z18" s="42">
        <f t="shared" si="17"/>
        <v>0.138875</v>
      </c>
      <c r="AA18" s="20">
        <v>10</v>
      </c>
      <c r="AB18" s="10">
        <f t="shared" si="18"/>
        <v>2.5250000000000002E-2</v>
      </c>
      <c r="AC18" s="20"/>
      <c r="AD18" s="10">
        <f t="shared" si="19"/>
        <v>0</v>
      </c>
      <c r="AE18" s="20">
        <v>50</v>
      </c>
      <c r="AF18" s="10">
        <f t="shared" si="20"/>
        <v>0.12625</v>
      </c>
      <c r="AG18" s="26">
        <f t="shared" si="21"/>
        <v>60</v>
      </c>
      <c r="AH18" s="42">
        <f t="shared" si="22"/>
        <v>0.1515</v>
      </c>
      <c r="AI18" s="20"/>
      <c r="AJ18" s="10">
        <f t="shared" si="23"/>
        <v>0</v>
      </c>
      <c r="AK18" s="20"/>
      <c r="AL18" s="10">
        <f t="shared" si="24"/>
        <v>0</v>
      </c>
      <c r="AM18" s="20"/>
      <c r="AN18" s="10">
        <f t="shared" si="25"/>
        <v>0</v>
      </c>
      <c r="AO18" s="26">
        <f t="shared" si="26"/>
        <v>0</v>
      </c>
      <c r="AP18" s="42">
        <f t="shared" si="27"/>
        <v>0</v>
      </c>
      <c r="AQ18" s="26">
        <f t="shared" si="28"/>
        <v>127</v>
      </c>
      <c r="AR18" s="42">
        <f t="shared" si="29"/>
        <v>0.32067499999999999</v>
      </c>
    </row>
    <row r="19" spans="1:44" s="15" customFormat="1" ht="19.5" customHeight="1">
      <c r="A19" s="13" t="s">
        <v>268</v>
      </c>
      <c r="B19" s="13"/>
      <c r="C19" s="13"/>
      <c r="D19" s="13"/>
      <c r="E19" s="13"/>
      <c r="F19" s="13"/>
      <c r="G19" s="13" t="s">
        <v>30</v>
      </c>
      <c r="H19" s="9" t="s">
        <v>140</v>
      </c>
      <c r="I19" s="36">
        <v>20000</v>
      </c>
      <c r="J19" s="11">
        <v>7560</v>
      </c>
      <c r="K19" s="96"/>
      <c r="L19" s="10">
        <f t="shared" si="8"/>
        <v>0</v>
      </c>
      <c r="M19" s="96"/>
      <c r="N19" s="10">
        <f t="shared" si="9"/>
        <v>0</v>
      </c>
      <c r="O19" s="96"/>
      <c r="P19" s="10">
        <f t="shared" si="10"/>
        <v>0</v>
      </c>
      <c r="Q19" s="26">
        <f t="shared" si="11"/>
        <v>0</v>
      </c>
      <c r="R19" s="42">
        <f t="shared" si="12"/>
        <v>0</v>
      </c>
      <c r="S19" s="20"/>
      <c r="T19" s="10">
        <f t="shared" si="13"/>
        <v>0</v>
      </c>
      <c r="U19" s="20"/>
      <c r="V19" s="10">
        <f t="shared" si="14"/>
        <v>0</v>
      </c>
      <c r="W19" s="20">
        <v>10</v>
      </c>
      <c r="X19" s="10">
        <f t="shared" si="15"/>
        <v>7.5600000000000001E-2</v>
      </c>
      <c r="Y19" s="26">
        <f t="shared" si="16"/>
        <v>10</v>
      </c>
      <c r="Z19" s="42">
        <f t="shared" si="17"/>
        <v>7.5600000000000001E-2</v>
      </c>
      <c r="AA19" s="20"/>
      <c r="AB19" s="10">
        <f t="shared" si="18"/>
        <v>0</v>
      </c>
      <c r="AC19" s="20"/>
      <c r="AD19" s="10">
        <f t="shared" si="19"/>
        <v>0</v>
      </c>
      <c r="AE19" s="20">
        <v>3</v>
      </c>
      <c r="AF19" s="10">
        <f t="shared" si="20"/>
        <v>2.2679999999999999E-2</v>
      </c>
      <c r="AG19" s="26">
        <f t="shared" si="21"/>
        <v>3</v>
      </c>
      <c r="AH19" s="42">
        <f t="shared" si="22"/>
        <v>2.2679999999999999E-2</v>
      </c>
      <c r="AI19" s="20">
        <v>6</v>
      </c>
      <c r="AJ19" s="10">
        <f t="shared" si="23"/>
        <v>4.5359999999999998E-2</v>
      </c>
      <c r="AK19" s="20"/>
      <c r="AL19" s="10">
        <f t="shared" si="24"/>
        <v>0</v>
      </c>
      <c r="AM19" s="20"/>
      <c r="AN19" s="10">
        <f t="shared" si="25"/>
        <v>0</v>
      </c>
      <c r="AO19" s="26">
        <f t="shared" si="26"/>
        <v>6</v>
      </c>
      <c r="AP19" s="42">
        <f t="shared" si="27"/>
        <v>4.5359999999999998E-2</v>
      </c>
      <c r="AQ19" s="26">
        <f t="shared" si="28"/>
        <v>19</v>
      </c>
      <c r="AR19" s="42">
        <f t="shared" si="29"/>
        <v>0.14363999999999999</v>
      </c>
    </row>
    <row r="20" spans="1:44" s="15" customFormat="1" ht="19.5" customHeight="1">
      <c r="A20" s="31" t="s">
        <v>268</v>
      </c>
      <c r="B20" s="31"/>
      <c r="C20" s="31"/>
      <c r="D20" s="31"/>
      <c r="E20" s="31"/>
      <c r="F20" s="31"/>
      <c r="G20" s="13" t="s">
        <v>31</v>
      </c>
      <c r="H20" s="9" t="s">
        <v>134</v>
      </c>
      <c r="I20" s="36">
        <v>400</v>
      </c>
      <c r="J20" s="11">
        <v>235</v>
      </c>
      <c r="K20" s="96">
        <v>50</v>
      </c>
      <c r="L20" s="10">
        <f t="shared" si="8"/>
        <v>1.175E-2</v>
      </c>
      <c r="M20" s="96"/>
      <c r="N20" s="10">
        <f t="shared" si="9"/>
        <v>0</v>
      </c>
      <c r="O20" s="96"/>
      <c r="P20" s="10">
        <f t="shared" si="10"/>
        <v>0</v>
      </c>
      <c r="Q20" s="26">
        <f t="shared" si="11"/>
        <v>50</v>
      </c>
      <c r="R20" s="42">
        <f t="shared" si="12"/>
        <v>1.175E-2</v>
      </c>
      <c r="S20" s="20"/>
      <c r="T20" s="10">
        <f t="shared" si="13"/>
        <v>0</v>
      </c>
      <c r="U20" s="20">
        <v>200</v>
      </c>
      <c r="V20" s="10">
        <f t="shared" si="14"/>
        <v>4.7E-2</v>
      </c>
      <c r="W20" s="20">
        <v>120</v>
      </c>
      <c r="X20" s="10">
        <f t="shared" si="15"/>
        <v>2.8199999999999999E-2</v>
      </c>
      <c r="Y20" s="26">
        <f t="shared" si="16"/>
        <v>320</v>
      </c>
      <c r="Z20" s="42">
        <f t="shared" si="17"/>
        <v>7.5200000000000003E-2</v>
      </c>
      <c r="AA20" s="20"/>
      <c r="AB20" s="10">
        <f t="shared" si="18"/>
        <v>0</v>
      </c>
      <c r="AC20" s="20"/>
      <c r="AD20" s="10">
        <f t="shared" si="19"/>
        <v>0</v>
      </c>
      <c r="AE20" s="20"/>
      <c r="AF20" s="10">
        <f t="shared" si="20"/>
        <v>0</v>
      </c>
      <c r="AG20" s="26">
        <f t="shared" si="21"/>
        <v>0</v>
      </c>
      <c r="AH20" s="42">
        <f t="shared" si="22"/>
        <v>0</v>
      </c>
      <c r="AI20" s="20">
        <v>100</v>
      </c>
      <c r="AJ20" s="10">
        <f t="shared" si="23"/>
        <v>2.35E-2</v>
      </c>
      <c r="AK20" s="20">
        <v>100</v>
      </c>
      <c r="AL20" s="10">
        <f t="shared" si="24"/>
        <v>2.35E-2</v>
      </c>
      <c r="AM20" s="20"/>
      <c r="AN20" s="10">
        <f t="shared" si="25"/>
        <v>0</v>
      </c>
      <c r="AO20" s="26">
        <f t="shared" si="26"/>
        <v>200</v>
      </c>
      <c r="AP20" s="42">
        <f t="shared" si="27"/>
        <v>4.7E-2</v>
      </c>
      <c r="AQ20" s="26">
        <f t="shared" si="28"/>
        <v>570</v>
      </c>
      <c r="AR20" s="42">
        <f t="shared" si="29"/>
        <v>0.13395000000000001</v>
      </c>
    </row>
    <row r="21" spans="1:44" s="15" customFormat="1" ht="19.5" customHeight="1">
      <c r="A21" s="13" t="s">
        <v>268</v>
      </c>
      <c r="B21" s="13"/>
      <c r="C21" s="13"/>
      <c r="D21" s="13"/>
      <c r="E21" s="13"/>
      <c r="F21" s="13"/>
      <c r="G21" s="13" t="s">
        <v>32</v>
      </c>
      <c r="H21" s="9" t="s">
        <v>134</v>
      </c>
      <c r="I21" s="36">
        <v>1000</v>
      </c>
      <c r="J21" s="11">
        <v>520</v>
      </c>
      <c r="K21" s="96">
        <v>100</v>
      </c>
      <c r="L21" s="10">
        <f t="shared" si="8"/>
        <v>5.1999999999999998E-2</v>
      </c>
      <c r="M21" s="96"/>
      <c r="N21" s="10">
        <f t="shared" si="9"/>
        <v>0</v>
      </c>
      <c r="O21" s="96"/>
      <c r="P21" s="10">
        <f t="shared" si="10"/>
        <v>0</v>
      </c>
      <c r="Q21" s="26">
        <f t="shared" si="11"/>
        <v>100</v>
      </c>
      <c r="R21" s="42">
        <f t="shared" si="12"/>
        <v>5.1999999999999998E-2</v>
      </c>
      <c r="S21" s="20">
        <v>100</v>
      </c>
      <c r="T21" s="10">
        <f t="shared" si="13"/>
        <v>5.1999999999999998E-2</v>
      </c>
      <c r="U21" s="20">
        <v>100</v>
      </c>
      <c r="V21" s="10">
        <f t="shared" si="14"/>
        <v>5.1999999999999998E-2</v>
      </c>
      <c r="W21" s="20">
        <v>100</v>
      </c>
      <c r="X21" s="10">
        <f t="shared" si="15"/>
        <v>5.1999999999999998E-2</v>
      </c>
      <c r="Y21" s="26">
        <f t="shared" si="16"/>
        <v>300</v>
      </c>
      <c r="Z21" s="42">
        <f t="shared" si="17"/>
        <v>0.156</v>
      </c>
      <c r="AA21" s="20">
        <v>100</v>
      </c>
      <c r="AB21" s="10">
        <f t="shared" si="18"/>
        <v>5.1999999999999998E-2</v>
      </c>
      <c r="AC21" s="20"/>
      <c r="AD21" s="10">
        <f t="shared" si="19"/>
        <v>0</v>
      </c>
      <c r="AE21" s="20"/>
      <c r="AF21" s="10">
        <f t="shared" si="20"/>
        <v>0</v>
      </c>
      <c r="AG21" s="26">
        <f t="shared" si="21"/>
        <v>100</v>
      </c>
      <c r="AH21" s="42">
        <f t="shared" si="22"/>
        <v>5.1999999999999998E-2</v>
      </c>
      <c r="AI21" s="20">
        <v>100</v>
      </c>
      <c r="AJ21" s="10">
        <f t="shared" si="23"/>
        <v>5.1999999999999998E-2</v>
      </c>
      <c r="AK21" s="20">
        <v>100</v>
      </c>
      <c r="AL21" s="10">
        <f t="shared" si="24"/>
        <v>5.1999999999999998E-2</v>
      </c>
      <c r="AM21" s="20"/>
      <c r="AN21" s="10">
        <f t="shared" si="25"/>
        <v>0</v>
      </c>
      <c r="AO21" s="26">
        <f t="shared" si="26"/>
        <v>200</v>
      </c>
      <c r="AP21" s="42">
        <f t="shared" si="27"/>
        <v>0.104</v>
      </c>
      <c r="AQ21" s="26">
        <f t="shared" si="28"/>
        <v>700</v>
      </c>
      <c r="AR21" s="42">
        <f t="shared" si="29"/>
        <v>0.36399999999999999</v>
      </c>
    </row>
    <row r="22" spans="1:44" s="15" customFormat="1" ht="19.5" customHeight="1">
      <c r="A22" s="13" t="s">
        <v>268</v>
      </c>
      <c r="B22" s="13"/>
      <c r="C22" s="13"/>
      <c r="D22" s="13"/>
      <c r="E22" s="13"/>
      <c r="F22" s="13"/>
      <c r="G22" s="13" t="s">
        <v>33</v>
      </c>
      <c r="H22" s="9" t="s">
        <v>143</v>
      </c>
      <c r="I22" s="36">
        <v>5000</v>
      </c>
      <c r="J22" s="11">
        <v>2475</v>
      </c>
      <c r="K22" s="96"/>
      <c r="L22" s="10">
        <f t="shared" si="8"/>
        <v>0</v>
      </c>
      <c r="M22" s="96"/>
      <c r="N22" s="10">
        <f t="shared" si="9"/>
        <v>0</v>
      </c>
      <c r="O22" s="96"/>
      <c r="P22" s="10">
        <f t="shared" si="10"/>
        <v>0</v>
      </c>
      <c r="Q22" s="26">
        <f t="shared" si="11"/>
        <v>0</v>
      </c>
      <c r="R22" s="42">
        <f t="shared" si="12"/>
        <v>0</v>
      </c>
      <c r="S22" s="20"/>
      <c r="T22" s="10">
        <f t="shared" si="13"/>
        <v>0</v>
      </c>
      <c r="U22" s="20"/>
      <c r="V22" s="10">
        <f t="shared" si="14"/>
        <v>0</v>
      </c>
      <c r="W22" s="20">
        <v>5</v>
      </c>
      <c r="X22" s="10">
        <f t="shared" si="15"/>
        <v>1.2375000000000001E-2</v>
      </c>
      <c r="Y22" s="26">
        <f t="shared" si="16"/>
        <v>5</v>
      </c>
      <c r="Z22" s="42">
        <f t="shared" si="17"/>
        <v>1.2375000000000001E-2</v>
      </c>
      <c r="AA22" s="20"/>
      <c r="AB22" s="10">
        <f t="shared" si="18"/>
        <v>0</v>
      </c>
      <c r="AC22" s="20"/>
      <c r="AD22" s="10">
        <f t="shared" si="19"/>
        <v>0</v>
      </c>
      <c r="AE22" s="20"/>
      <c r="AF22" s="10">
        <f t="shared" si="20"/>
        <v>0</v>
      </c>
      <c r="AG22" s="26">
        <f t="shared" si="21"/>
        <v>0</v>
      </c>
      <c r="AH22" s="42">
        <f t="shared" si="22"/>
        <v>0</v>
      </c>
      <c r="AI22" s="20"/>
      <c r="AJ22" s="10">
        <f t="shared" si="23"/>
        <v>0</v>
      </c>
      <c r="AK22" s="20">
        <v>5</v>
      </c>
      <c r="AL22" s="10">
        <f t="shared" si="24"/>
        <v>1.2375000000000001E-2</v>
      </c>
      <c r="AM22" s="20"/>
      <c r="AN22" s="10">
        <f t="shared" si="25"/>
        <v>0</v>
      </c>
      <c r="AO22" s="26">
        <f t="shared" si="26"/>
        <v>5</v>
      </c>
      <c r="AP22" s="42">
        <f t="shared" si="27"/>
        <v>1.2375000000000001E-2</v>
      </c>
      <c r="AQ22" s="26">
        <f t="shared" si="28"/>
        <v>10</v>
      </c>
      <c r="AR22" s="42">
        <f t="shared" si="29"/>
        <v>2.4750000000000001E-2</v>
      </c>
    </row>
    <row r="23" spans="1:44" s="15" customFormat="1" ht="19.5" customHeight="1">
      <c r="A23" s="31" t="s">
        <v>268</v>
      </c>
      <c r="B23" s="31"/>
      <c r="C23" s="31"/>
      <c r="D23" s="31"/>
      <c r="E23" s="31"/>
      <c r="F23" s="31"/>
      <c r="G23" s="13" t="s">
        <v>34</v>
      </c>
      <c r="H23" s="9" t="s">
        <v>143</v>
      </c>
      <c r="I23" s="36">
        <v>20000</v>
      </c>
      <c r="J23" s="11">
        <v>7600</v>
      </c>
      <c r="K23" s="96"/>
      <c r="L23" s="10">
        <f t="shared" si="8"/>
        <v>0</v>
      </c>
      <c r="M23" s="96"/>
      <c r="N23" s="10">
        <f t="shared" si="9"/>
        <v>0</v>
      </c>
      <c r="O23" s="96"/>
      <c r="P23" s="10">
        <f t="shared" si="10"/>
        <v>0</v>
      </c>
      <c r="Q23" s="26">
        <f t="shared" si="11"/>
        <v>0</v>
      </c>
      <c r="R23" s="42">
        <f t="shared" si="12"/>
        <v>0</v>
      </c>
      <c r="S23" s="20"/>
      <c r="T23" s="10">
        <f t="shared" si="13"/>
        <v>0</v>
      </c>
      <c r="U23" s="20">
        <v>5</v>
      </c>
      <c r="V23" s="10">
        <f t="shared" si="14"/>
        <v>3.7999999999999999E-2</v>
      </c>
      <c r="W23" s="20"/>
      <c r="X23" s="10">
        <f t="shared" si="15"/>
        <v>0</v>
      </c>
      <c r="Y23" s="26">
        <f t="shared" si="16"/>
        <v>5</v>
      </c>
      <c r="Z23" s="42">
        <f t="shared" si="17"/>
        <v>3.7999999999999999E-2</v>
      </c>
      <c r="AA23" s="20"/>
      <c r="AB23" s="10">
        <f t="shared" si="18"/>
        <v>0</v>
      </c>
      <c r="AC23" s="20"/>
      <c r="AD23" s="10">
        <f t="shared" si="19"/>
        <v>0</v>
      </c>
      <c r="AE23" s="20"/>
      <c r="AF23" s="10">
        <f t="shared" si="20"/>
        <v>0</v>
      </c>
      <c r="AG23" s="26">
        <f t="shared" si="21"/>
        <v>0</v>
      </c>
      <c r="AH23" s="42">
        <f t="shared" si="22"/>
        <v>0</v>
      </c>
      <c r="AI23" s="20"/>
      <c r="AJ23" s="10">
        <f t="shared" si="23"/>
        <v>0</v>
      </c>
      <c r="AK23" s="20"/>
      <c r="AL23" s="10">
        <f t="shared" si="24"/>
        <v>0</v>
      </c>
      <c r="AM23" s="20"/>
      <c r="AN23" s="10">
        <f t="shared" si="25"/>
        <v>0</v>
      </c>
      <c r="AO23" s="26">
        <f t="shared" si="26"/>
        <v>0</v>
      </c>
      <c r="AP23" s="42">
        <f t="shared" si="27"/>
        <v>0</v>
      </c>
      <c r="AQ23" s="26">
        <f t="shared" si="28"/>
        <v>5</v>
      </c>
      <c r="AR23" s="42">
        <f t="shared" si="29"/>
        <v>3.7999999999999999E-2</v>
      </c>
    </row>
    <row r="24" spans="1:44" s="15" customFormat="1" ht="19.5" customHeight="1">
      <c r="A24" s="13" t="s">
        <v>268</v>
      </c>
      <c r="B24" s="13"/>
      <c r="C24" s="13"/>
      <c r="D24" s="13"/>
      <c r="E24" s="13"/>
      <c r="F24" s="13"/>
      <c r="G24" s="13" t="s">
        <v>35</v>
      </c>
      <c r="H24" s="18" t="s">
        <v>100</v>
      </c>
      <c r="I24" s="36">
        <v>100</v>
      </c>
      <c r="J24" s="11">
        <v>175</v>
      </c>
      <c r="K24" s="96"/>
      <c r="L24" s="10">
        <f t="shared" si="8"/>
        <v>0</v>
      </c>
      <c r="M24" s="96"/>
      <c r="N24" s="10">
        <f t="shared" si="9"/>
        <v>0</v>
      </c>
      <c r="O24" s="96"/>
      <c r="P24" s="10">
        <f t="shared" si="10"/>
        <v>0</v>
      </c>
      <c r="Q24" s="26">
        <f t="shared" si="11"/>
        <v>0</v>
      </c>
      <c r="R24" s="42">
        <f t="shared" si="12"/>
        <v>0</v>
      </c>
      <c r="S24" s="20"/>
      <c r="T24" s="10">
        <f t="shared" si="13"/>
        <v>0</v>
      </c>
      <c r="U24" s="20"/>
      <c r="V24" s="10">
        <f t="shared" si="14"/>
        <v>0</v>
      </c>
      <c r="W24" s="20"/>
      <c r="X24" s="10">
        <f t="shared" si="15"/>
        <v>0</v>
      </c>
      <c r="Y24" s="26">
        <f t="shared" si="16"/>
        <v>0</v>
      </c>
      <c r="Z24" s="42">
        <f t="shared" si="17"/>
        <v>0</v>
      </c>
      <c r="AA24" s="20"/>
      <c r="AB24" s="10">
        <f t="shared" si="18"/>
        <v>0</v>
      </c>
      <c r="AC24" s="20"/>
      <c r="AD24" s="10">
        <f t="shared" si="19"/>
        <v>0</v>
      </c>
      <c r="AE24" s="20"/>
      <c r="AF24" s="10">
        <f t="shared" si="20"/>
        <v>0</v>
      </c>
      <c r="AG24" s="26">
        <f t="shared" si="21"/>
        <v>0</v>
      </c>
      <c r="AH24" s="42">
        <f t="shared" si="22"/>
        <v>0</v>
      </c>
      <c r="AI24" s="20"/>
      <c r="AJ24" s="10">
        <f t="shared" si="23"/>
        <v>0</v>
      </c>
      <c r="AK24" s="20"/>
      <c r="AL24" s="10">
        <f t="shared" si="24"/>
        <v>0</v>
      </c>
      <c r="AM24" s="20"/>
      <c r="AN24" s="10">
        <f t="shared" si="25"/>
        <v>0</v>
      </c>
      <c r="AO24" s="26">
        <f t="shared" si="26"/>
        <v>0</v>
      </c>
      <c r="AP24" s="42">
        <f t="shared" si="27"/>
        <v>0</v>
      </c>
      <c r="AQ24" s="26">
        <f t="shared" si="28"/>
        <v>0</v>
      </c>
      <c r="AR24" s="42">
        <f t="shared" si="29"/>
        <v>0</v>
      </c>
    </row>
    <row r="25" spans="1:44" s="15" customFormat="1" ht="19.5" customHeight="1">
      <c r="A25" s="13" t="s">
        <v>268</v>
      </c>
      <c r="B25" s="13"/>
      <c r="C25" s="13"/>
      <c r="D25" s="13"/>
      <c r="E25" s="13"/>
      <c r="F25" s="13"/>
      <c r="G25" s="13" t="s">
        <v>216</v>
      </c>
      <c r="H25" s="18" t="s">
        <v>215</v>
      </c>
      <c r="I25" s="36">
        <v>100</v>
      </c>
      <c r="J25" s="11">
        <v>48</v>
      </c>
      <c r="K25" s="96">
        <v>400</v>
      </c>
      <c r="L25" s="10">
        <f t="shared" si="8"/>
        <v>1.9199999999999998E-2</v>
      </c>
      <c r="M25" s="96"/>
      <c r="N25" s="10">
        <f t="shared" si="9"/>
        <v>0</v>
      </c>
      <c r="O25" s="96"/>
      <c r="P25" s="10">
        <f t="shared" si="10"/>
        <v>0</v>
      </c>
      <c r="Q25" s="26">
        <f t="shared" si="11"/>
        <v>400</v>
      </c>
      <c r="R25" s="42">
        <f t="shared" si="12"/>
        <v>1.9199999999999998E-2</v>
      </c>
      <c r="S25" s="20"/>
      <c r="T25" s="10">
        <f t="shared" si="13"/>
        <v>0</v>
      </c>
      <c r="U25" s="20"/>
      <c r="V25" s="10">
        <f t="shared" si="14"/>
        <v>0</v>
      </c>
      <c r="W25" s="20"/>
      <c r="X25" s="10">
        <f t="shared" si="15"/>
        <v>0</v>
      </c>
      <c r="Y25" s="26">
        <f t="shared" si="16"/>
        <v>0</v>
      </c>
      <c r="Z25" s="42">
        <f t="shared" si="17"/>
        <v>0</v>
      </c>
      <c r="AA25" s="20"/>
      <c r="AB25" s="10">
        <f t="shared" si="18"/>
        <v>0</v>
      </c>
      <c r="AC25" s="20">
        <v>1500</v>
      </c>
      <c r="AD25" s="10">
        <f t="shared" si="19"/>
        <v>7.1999999999999995E-2</v>
      </c>
      <c r="AE25" s="20"/>
      <c r="AF25" s="10">
        <f t="shared" si="20"/>
        <v>0</v>
      </c>
      <c r="AG25" s="26">
        <f t="shared" si="21"/>
        <v>1500</v>
      </c>
      <c r="AH25" s="42">
        <f t="shared" si="22"/>
        <v>7.1999999999999995E-2</v>
      </c>
      <c r="AI25" s="20"/>
      <c r="AJ25" s="10">
        <f t="shared" si="23"/>
        <v>0</v>
      </c>
      <c r="AK25" s="20"/>
      <c r="AL25" s="10">
        <f t="shared" si="24"/>
        <v>0</v>
      </c>
      <c r="AM25" s="20">
        <v>1500</v>
      </c>
      <c r="AN25" s="10">
        <f t="shared" si="25"/>
        <v>7.1999999999999995E-2</v>
      </c>
      <c r="AO25" s="26">
        <f t="shared" si="26"/>
        <v>1500</v>
      </c>
      <c r="AP25" s="42">
        <f t="shared" si="27"/>
        <v>7.1999999999999995E-2</v>
      </c>
      <c r="AQ25" s="26">
        <f t="shared" si="28"/>
        <v>3400</v>
      </c>
      <c r="AR25" s="42">
        <f t="shared" si="29"/>
        <v>0.16319999999999998</v>
      </c>
    </row>
    <row r="26" spans="1:44" s="15" customFormat="1" ht="19.5" customHeight="1">
      <c r="A26" s="31" t="s">
        <v>268</v>
      </c>
      <c r="B26" s="31"/>
      <c r="C26" s="31"/>
      <c r="D26" s="31"/>
      <c r="E26" s="31"/>
      <c r="F26" s="31"/>
      <c r="G26" s="13" t="s">
        <v>218</v>
      </c>
      <c r="H26" s="18" t="s">
        <v>217</v>
      </c>
      <c r="I26" s="36">
        <v>100</v>
      </c>
      <c r="J26" s="11">
        <v>125</v>
      </c>
      <c r="K26" s="96"/>
      <c r="L26" s="10">
        <f t="shared" si="8"/>
        <v>0</v>
      </c>
      <c r="M26" s="96"/>
      <c r="N26" s="10">
        <f t="shared" si="9"/>
        <v>0</v>
      </c>
      <c r="O26" s="96">
        <v>500</v>
      </c>
      <c r="P26" s="10">
        <f t="shared" si="10"/>
        <v>6.25E-2</v>
      </c>
      <c r="Q26" s="26">
        <f t="shared" si="11"/>
        <v>500</v>
      </c>
      <c r="R26" s="42">
        <f t="shared" si="12"/>
        <v>6.25E-2</v>
      </c>
      <c r="S26" s="20">
        <v>1200</v>
      </c>
      <c r="T26" s="10">
        <f t="shared" si="13"/>
        <v>0.15</v>
      </c>
      <c r="U26" s="20"/>
      <c r="V26" s="10">
        <f t="shared" si="14"/>
        <v>0</v>
      </c>
      <c r="W26" s="20"/>
      <c r="X26" s="10">
        <f t="shared" si="15"/>
        <v>0</v>
      </c>
      <c r="Y26" s="26">
        <f t="shared" si="16"/>
        <v>1200</v>
      </c>
      <c r="Z26" s="42">
        <f t="shared" si="17"/>
        <v>0.15</v>
      </c>
      <c r="AA26" s="20"/>
      <c r="AB26" s="10">
        <f t="shared" si="18"/>
        <v>0</v>
      </c>
      <c r="AC26" s="20"/>
      <c r="AD26" s="10">
        <f t="shared" si="19"/>
        <v>0</v>
      </c>
      <c r="AE26" s="20"/>
      <c r="AF26" s="10">
        <f t="shared" si="20"/>
        <v>0</v>
      </c>
      <c r="AG26" s="26">
        <f t="shared" si="21"/>
        <v>0</v>
      </c>
      <c r="AH26" s="42">
        <f t="shared" si="22"/>
        <v>0</v>
      </c>
      <c r="AI26" s="20"/>
      <c r="AJ26" s="10">
        <f t="shared" si="23"/>
        <v>0</v>
      </c>
      <c r="AK26" s="20"/>
      <c r="AL26" s="10">
        <f t="shared" si="24"/>
        <v>0</v>
      </c>
      <c r="AM26" s="20"/>
      <c r="AN26" s="10">
        <f t="shared" si="25"/>
        <v>0</v>
      </c>
      <c r="AO26" s="26">
        <f t="shared" si="26"/>
        <v>0</v>
      </c>
      <c r="AP26" s="42">
        <f t="shared" si="27"/>
        <v>0</v>
      </c>
      <c r="AQ26" s="26">
        <f t="shared" si="28"/>
        <v>1700</v>
      </c>
      <c r="AR26" s="42">
        <f t="shared" si="29"/>
        <v>0.21249999999999999</v>
      </c>
    </row>
    <row r="27" spans="1:44" s="15" customFormat="1" ht="19.5" customHeight="1">
      <c r="A27" s="13" t="s">
        <v>268</v>
      </c>
      <c r="B27" s="13"/>
      <c r="C27" s="13"/>
      <c r="D27" s="13"/>
      <c r="E27" s="13"/>
      <c r="F27" s="13"/>
      <c r="G27" s="13" t="s">
        <v>45</v>
      </c>
      <c r="H27" s="9" t="s">
        <v>102</v>
      </c>
      <c r="I27" s="36">
        <v>25</v>
      </c>
      <c r="J27" s="11">
        <v>37</v>
      </c>
      <c r="K27" s="96"/>
      <c r="L27" s="10">
        <f t="shared" si="8"/>
        <v>0</v>
      </c>
      <c r="M27" s="96">
        <v>200</v>
      </c>
      <c r="N27" s="10">
        <f t="shared" si="9"/>
        <v>7.4000000000000003E-3</v>
      </c>
      <c r="O27" s="96">
        <v>50</v>
      </c>
      <c r="P27" s="10">
        <f t="shared" si="10"/>
        <v>1.8500000000000001E-3</v>
      </c>
      <c r="Q27" s="26">
        <f t="shared" si="11"/>
        <v>250</v>
      </c>
      <c r="R27" s="42">
        <f t="shared" si="12"/>
        <v>9.2500000000000013E-3</v>
      </c>
      <c r="S27" s="20"/>
      <c r="T27" s="10">
        <f t="shared" si="13"/>
        <v>0</v>
      </c>
      <c r="U27" s="20"/>
      <c r="V27" s="10">
        <f t="shared" si="14"/>
        <v>0</v>
      </c>
      <c r="W27" s="20">
        <v>240</v>
      </c>
      <c r="X27" s="10">
        <f t="shared" si="15"/>
        <v>8.8800000000000007E-3</v>
      </c>
      <c r="Y27" s="26">
        <f t="shared" si="16"/>
        <v>240</v>
      </c>
      <c r="Z27" s="42">
        <f t="shared" si="17"/>
        <v>8.8800000000000007E-3</v>
      </c>
      <c r="AA27" s="20">
        <v>50</v>
      </c>
      <c r="AB27" s="10">
        <f t="shared" si="18"/>
        <v>1.8500000000000001E-3</v>
      </c>
      <c r="AC27" s="20">
        <v>100</v>
      </c>
      <c r="AD27" s="10">
        <f t="shared" si="19"/>
        <v>3.7000000000000002E-3</v>
      </c>
      <c r="AE27" s="20">
        <v>200</v>
      </c>
      <c r="AF27" s="10">
        <f t="shared" si="20"/>
        <v>7.4000000000000003E-3</v>
      </c>
      <c r="AG27" s="26">
        <f t="shared" si="21"/>
        <v>350</v>
      </c>
      <c r="AH27" s="42">
        <f t="shared" si="22"/>
        <v>1.295E-2</v>
      </c>
      <c r="AI27" s="20"/>
      <c r="AJ27" s="10">
        <f t="shared" si="23"/>
        <v>0</v>
      </c>
      <c r="AK27" s="20"/>
      <c r="AL27" s="10">
        <f t="shared" si="24"/>
        <v>0</v>
      </c>
      <c r="AM27" s="20"/>
      <c r="AN27" s="10">
        <f t="shared" si="25"/>
        <v>0</v>
      </c>
      <c r="AO27" s="26">
        <f t="shared" si="26"/>
        <v>0</v>
      </c>
      <c r="AP27" s="42">
        <f t="shared" si="27"/>
        <v>0</v>
      </c>
      <c r="AQ27" s="26">
        <f t="shared" si="28"/>
        <v>840</v>
      </c>
      <c r="AR27" s="42">
        <f t="shared" si="29"/>
        <v>3.108E-2</v>
      </c>
    </row>
    <row r="28" spans="1:44" s="15" customFormat="1" ht="19.5" customHeight="1">
      <c r="A28" s="13" t="s">
        <v>268</v>
      </c>
      <c r="B28" s="13"/>
      <c r="C28" s="13"/>
      <c r="D28" s="13"/>
      <c r="E28" s="13"/>
      <c r="F28" s="13"/>
      <c r="G28" s="13" t="s">
        <v>46</v>
      </c>
      <c r="H28" s="9" t="s">
        <v>102</v>
      </c>
      <c r="I28" s="36">
        <v>50</v>
      </c>
      <c r="J28" s="11">
        <v>68</v>
      </c>
      <c r="K28" s="96">
        <v>100</v>
      </c>
      <c r="L28" s="10">
        <f t="shared" si="8"/>
        <v>6.7999999999999996E-3</v>
      </c>
      <c r="M28" s="96">
        <v>300</v>
      </c>
      <c r="N28" s="10">
        <f t="shared" si="9"/>
        <v>2.0400000000000001E-2</v>
      </c>
      <c r="O28" s="96">
        <v>140</v>
      </c>
      <c r="P28" s="10">
        <f t="shared" si="10"/>
        <v>9.5200000000000007E-3</v>
      </c>
      <c r="Q28" s="26">
        <f t="shared" si="11"/>
        <v>540</v>
      </c>
      <c r="R28" s="42">
        <f t="shared" si="12"/>
        <v>3.6720000000000003E-2</v>
      </c>
      <c r="S28" s="20">
        <v>100</v>
      </c>
      <c r="T28" s="10">
        <f t="shared" si="13"/>
        <v>6.7999999999999996E-3</v>
      </c>
      <c r="U28" s="20">
        <v>100</v>
      </c>
      <c r="V28" s="10">
        <f t="shared" si="14"/>
        <v>6.7999999999999996E-3</v>
      </c>
      <c r="W28" s="20">
        <v>100</v>
      </c>
      <c r="X28" s="10">
        <f t="shared" si="15"/>
        <v>6.7999999999999996E-3</v>
      </c>
      <c r="Y28" s="26">
        <f t="shared" si="16"/>
        <v>300</v>
      </c>
      <c r="Z28" s="42">
        <f t="shared" si="17"/>
        <v>2.0399999999999998E-2</v>
      </c>
      <c r="AA28" s="20">
        <v>50</v>
      </c>
      <c r="AB28" s="10">
        <f t="shared" si="18"/>
        <v>3.3999999999999998E-3</v>
      </c>
      <c r="AC28" s="20">
        <v>160</v>
      </c>
      <c r="AD28" s="10">
        <f t="shared" si="19"/>
        <v>1.0880000000000001E-2</v>
      </c>
      <c r="AE28" s="20">
        <v>200</v>
      </c>
      <c r="AF28" s="10">
        <f t="shared" si="20"/>
        <v>1.3599999999999999E-2</v>
      </c>
      <c r="AG28" s="26">
        <f t="shared" si="21"/>
        <v>410</v>
      </c>
      <c r="AH28" s="42">
        <f t="shared" si="22"/>
        <v>2.7880000000000002E-2</v>
      </c>
      <c r="AI28" s="20">
        <v>50</v>
      </c>
      <c r="AJ28" s="10">
        <f t="shared" si="23"/>
        <v>3.3999999999999998E-3</v>
      </c>
      <c r="AK28" s="20"/>
      <c r="AL28" s="10">
        <f t="shared" si="24"/>
        <v>0</v>
      </c>
      <c r="AM28" s="20"/>
      <c r="AN28" s="10">
        <f t="shared" si="25"/>
        <v>0</v>
      </c>
      <c r="AO28" s="26">
        <f t="shared" si="26"/>
        <v>50</v>
      </c>
      <c r="AP28" s="42">
        <f t="shared" si="27"/>
        <v>3.3999999999999998E-3</v>
      </c>
      <c r="AQ28" s="26">
        <f t="shared" si="28"/>
        <v>1300</v>
      </c>
      <c r="AR28" s="42">
        <f t="shared" si="29"/>
        <v>8.8400000000000006E-2</v>
      </c>
    </row>
    <row r="29" spans="1:44" s="15" customFormat="1" ht="19.5" customHeight="1">
      <c r="A29" s="31" t="s">
        <v>268</v>
      </c>
      <c r="B29" s="31"/>
      <c r="C29" s="31"/>
      <c r="D29" s="31"/>
      <c r="E29" s="31"/>
      <c r="F29" s="31"/>
      <c r="G29" s="13" t="s">
        <v>47</v>
      </c>
      <c r="H29" s="9" t="s">
        <v>102</v>
      </c>
      <c r="I29" s="36">
        <v>100</v>
      </c>
      <c r="J29" s="11">
        <v>122</v>
      </c>
      <c r="K29" s="96">
        <v>120</v>
      </c>
      <c r="L29" s="10">
        <f t="shared" si="8"/>
        <v>1.464E-2</v>
      </c>
      <c r="M29" s="96">
        <v>200</v>
      </c>
      <c r="N29" s="10">
        <f t="shared" si="9"/>
        <v>2.4400000000000002E-2</v>
      </c>
      <c r="O29" s="96">
        <v>240</v>
      </c>
      <c r="P29" s="10">
        <f t="shared" si="10"/>
        <v>2.928E-2</v>
      </c>
      <c r="Q29" s="26">
        <f t="shared" si="11"/>
        <v>560</v>
      </c>
      <c r="R29" s="42">
        <f t="shared" si="12"/>
        <v>6.8320000000000006E-2</v>
      </c>
      <c r="S29" s="20">
        <v>100</v>
      </c>
      <c r="T29" s="10">
        <f t="shared" si="13"/>
        <v>1.2200000000000001E-2</v>
      </c>
      <c r="U29" s="20">
        <v>200</v>
      </c>
      <c r="V29" s="10">
        <f t="shared" si="14"/>
        <v>2.4400000000000002E-2</v>
      </c>
      <c r="W29" s="20">
        <v>400</v>
      </c>
      <c r="X29" s="10">
        <f t="shared" si="15"/>
        <v>4.8800000000000003E-2</v>
      </c>
      <c r="Y29" s="26">
        <f t="shared" si="16"/>
        <v>700</v>
      </c>
      <c r="Z29" s="42">
        <f t="shared" si="17"/>
        <v>8.5400000000000004E-2</v>
      </c>
      <c r="AA29" s="20">
        <v>50</v>
      </c>
      <c r="AB29" s="10">
        <f t="shared" si="18"/>
        <v>6.1000000000000004E-3</v>
      </c>
      <c r="AC29" s="20">
        <v>10</v>
      </c>
      <c r="AD29" s="10">
        <f t="shared" si="19"/>
        <v>1.2199999999999999E-3</v>
      </c>
      <c r="AE29" s="20">
        <v>500</v>
      </c>
      <c r="AF29" s="10">
        <f t="shared" si="20"/>
        <v>6.0999999999999999E-2</v>
      </c>
      <c r="AG29" s="26">
        <f t="shared" si="21"/>
        <v>560</v>
      </c>
      <c r="AH29" s="42">
        <f t="shared" si="22"/>
        <v>6.8319999999999992E-2</v>
      </c>
      <c r="AI29" s="20">
        <v>60</v>
      </c>
      <c r="AJ29" s="10">
        <f t="shared" si="23"/>
        <v>7.3200000000000001E-3</v>
      </c>
      <c r="AK29" s="20">
        <v>100</v>
      </c>
      <c r="AL29" s="10">
        <f t="shared" si="24"/>
        <v>1.2200000000000001E-2</v>
      </c>
      <c r="AM29" s="20"/>
      <c r="AN29" s="10">
        <f t="shared" si="25"/>
        <v>0</v>
      </c>
      <c r="AO29" s="26">
        <f t="shared" si="26"/>
        <v>160</v>
      </c>
      <c r="AP29" s="42">
        <f t="shared" si="27"/>
        <v>1.9520000000000003E-2</v>
      </c>
      <c r="AQ29" s="26">
        <f t="shared" si="28"/>
        <v>1980</v>
      </c>
      <c r="AR29" s="42">
        <f t="shared" si="29"/>
        <v>0.24156000000000002</v>
      </c>
    </row>
    <row r="30" spans="1:44" s="15" customFormat="1" ht="19.5" customHeight="1">
      <c r="A30" s="13" t="s">
        <v>268</v>
      </c>
      <c r="B30" s="13"/>
      <c r="C30" s="13"/>
      <c r="D30" s="13"/>
      <c r="E30" s="13"/>
      <c r="F30" s="13"/>
      <c r="G30" s="13" t="s">
        <v>48</v>
      </c>
      <c r="H30" s="9" t="s">
        <v>102</v>
      </c>
      <c r="I30" s="36">
        <v>500</v>
      </c>
      <c r="J30" s="11">
        <v>517</v>
      </c>
      <c r="K30" s="96">
        <v>20</v>
      </c>
      <c r="L30" s="10">
        <f t="shared" si="8"/>
        <v>1.034E-2</v>
      </c>
      <c r="M30" s="96">
        <v>40</v>
      </c>
      <c r="N30" s="10">
        <f t="shared" si="9"/>
        <v>2.068E-2</v>
      </c>
      <c r="O30" s="96"/>
      <c r="P30" s="10">
        <f t="shared" si="10"/>
        <v>0</v>
      </c>
      <c r="Q30" s="26">
        <f t="shared" si="11"/>
        <v>60</v>
      </c>
      <c r="R30" s="42">
        <f t="shared" si="12"/>
        <v>3.1019999999999999E-2</v>
      </c>
      <c r="S30" s="20"/>
      <c r="T30" s="10">
        <f t="shared" si="13"/>
        <v>0</v>
      </c>
      <c r="U30" s="20">
        <v>20</v>
      </c>
      <c r="V30" s="10">
        <f t="shared" si="14"/>
        <v>1.034E-2</v>
      </c>
      <c r="W30" s="20">
        <v>20</v>
      </c>
      <c r="X30" s="10">
        <f t="shared" si="15"/>
        <v>1.034E-2</v>
      </c>
      <c r="Y30" s="26">
        <f t="shared" si="16"/>
        <v>40</v>
      </c>
      <c r="Z30" s="42">
        <f t="shared" si="17"/>
        <v>2.068E-2</v>
      </c>
      <c r="AA30" s="20"/>
      <c r="AB30" s="10">
        <f t="shared" si="18"/>
        <v>0</v>
      </c>
      <c r="AC30" s="20"/>
      <c r="AD30" s="10">
        <f t="shared" si="19"/>
        <v>0</v>
      </c>
      <c r="AE30" s="20">
        <v>50</v>
      </c>
      <c r="AF30" s="10">
        <f t="shared" si="20"/>
        <v>2.5850000000000001E-2</v>
      </c>
      <c r="AG30" s="26">
        <f t="shared" si="21"/>
        <v>50</v>
      </c>
      <c r="AH30" s="42">
        <f t="shared" si="22"/>
        <v>2.5850000000000001E-2</v>
      </c>
      <c r="AI30" s="20">
        <v>10</v>
      </c>
      <c r="AJ30" s="10">
        <f t="shared" si="23"/>
        <v>5.1700000000000001E-3</v>
      </c>
      <c r="AK30" s="20"/>
      <c r="AL30" s="10">
        <f t="shared" si="24"/>
        <v>0</v>
      </c>
      <c r="AM30" s="20"/>
      <c r="AN30" s="10">
        <f t="shared" si="25"/>
        <v>0</v>
      </c>
      <c r="AO30" s="26">
        <f t="shared" si="26"/>
        <v>10</v>
      </c>
      <c r="AP30" s="42">
        <f t="shared" si="27"/>
        <v>5.1700000000000001E-3</v>
      </c>
      <c r="AQ30" s="26">
        <f t="shared" si="28"/>
        <v>160</v>
      </c>
      <c r="AR30" s="42">
        <f t="shared" si="29"/>
        <v>8.2719999999999988E-2</v>
      </c>
    </row>
    <row r="31" spans="1:44" s="15" customFormat="1" ht="19.5" customHeight="1">
      <c r="A31" s="13" t="s">
        <v>268</v>
      </c>
      <c r="B31" s="13"/>
      <c r="C31" s="13"/>
      <c r="D31" s="13"/>
      <c r="E31" s="13"/>
      <c r="F31" s="13"/>
      <c r="G31" s="13" t="s">
        <v>135</v>
      </c>
      <c r="H31" s="9" t="s">
        <v>102</v>
      </c>
      <c r="I31" s="36">
        <v>25000</v>
      </c>
      <c r="J31" s="11">
        <v>13125</v>
      </c>
      <c r="K31" s="96"/>
      <c r="L31" s="10">
        <f t="shared" si="8"/>
        <v>0</v>
      </c>
      <c r="M31" s="96"/>
      <c r="N31" s="10">
        <f t="shared" si="9"/>
        <v>0</v>
      </c>
      <c r="O31" s="96"/>
      <c r="P31" s="10">
        <f t="shared" si="10"/>
        <v>0</v>
      </c>
      <c r="Q31" s="26">
        <f t="shared" si="11"/>
        <v>0</v>
      </c>
      <c r="R31" s="42">
        <f t="shared" si="12"/>
        <v>0</v>
      </c>
      <c r="S31" s="20"/>
      <c r="T31" s="10">
        <f t="shared" si="13"/>
        <v>0</v>
      </c>
      <c r="U31" s="20"/>
      <c r="V31" s="10">
        <f t="shared" si="14"/>
        <v>0</v>
      </c>
      <c r="W31" s="20"/>
      <c r="X31" s="10">
        <f t="shared" si="15"/>
        <v>0</v>
      </c>
      <c r="Y31" s="26">
        <f t="shared" si="16"/>
        <v>0</v>
      </c>
      <c r="Z31" s="42">
        <f t="shared" si="17"/>
        <v>0</v>
      </c>
      <c r="AA31" s="20"/>
      <c r="AB31" s="10">
        <f t="shared" si="18"/>
        <v>0</v>
      </c>
      <c r="AC31" s="20"/>
      <c r="AD31" s="10">
        <f t="shared" si="19"/>
        <v>0</v>
      </c>
      <c r="AE31" s="20"/>
      <c r="AF31" s="10">
        <f t="shared" si="20"/>
        <v>0</v>
      </c>
      <c r="AG31" s="26">
        <f t="shared" si="21"/>
        <v>0</v>
      </c>
      <c r="AH31" s="42">
        <f t="shared" si="22"/>
        <v>0</v>
      </c>
      <c r="AI31" s="20"/>
      <c r="AJ31" s="10">
        <f t="shared" si="23"/>
        <v>0</v>
      </c>
      <c r="AK31" s="20"/>
      <c r="AL31" s="10">
        <f t="shared" si="24"/>
        <v>0</v>
      </c>
      <c r="AM31" s="20"/>
      <c r="AN31" s="10">
        <f t="shared" si="25"/>
        <v>0</v>
      </c>
      <c r="AO31" s="26">
        <f t="shared" si="26"/>
        <v>0</v>
      </c>
      <c r="AP31" s="42">
        <f t="shared" si="27"/>
        <v>0</v>
      </c>
      <c r="AQ31" s="26">
        <f t="shared" si="28"/>
        <v>0</v>
      </c>
      <c r="AR31" s="42">
        <f t="shared" si="29"/>
        <v>0</v>
      </c>
    </row>
    <row r="32" spans="1:44" s="15" customFormat="1" ht="19.5" customHeight="1">
      <c r="A32" s="31" t="s">
        <v>268</v>
      </c>
      <c r="B32" s="31"/>
      <c r="C32" s="31"/>
      <c r="D32" s="31"/>
      <c r="E32" s="31"/>
      <c r="F32" s="31"/>
      <c r="G32" s="13" t="s">
        <v>52</v>
      </c>
      <c r="H32" s="9" t="s">
        <v>101</v>
      </c>
      <c r="I32" s="36">
        <v>100</v>
      </c>
      <c r="J32" s="11">
        <v>74</v>
      </c>
      <c r="K32" s="96"/>
      <c r="L32" s="10">
        <f t="shared" si="8"/>
        <v>0</v>
      </c>
      <c r="M32" s="96">
        <v>2000</v>
      </c>
      <c r="N32" s="10">
        <f t="shared" si="9"/>
        <v>0.14799999999999999</v>
      </c>
      <c r="O32" s="96">
        <v>1500</v>
      </c>
      <c r="P32" s="10">
        <f t="shared" si="10"/>
        <v>0.111</v>
      </c>
      <c r="Q32" s="26">
        <f t="shared" si="11"/>
        <v>3500</v>
      </c>
      <c r="R32" s="42">
        <f t="shared" si="12"/>
        <v>0.25900000000000001</v>
      </c>
      <c r="S32" s="20">
        <v>100</v>
      </c>
      <c r="T32" s="10">
        <f t="shared" si="13"/>
        <v>7.4000000000000003E-3</v>
      </c>
      <c r="U32" s="20"/>
      <c r="V32" s="10">
        <f t="shared" si="14"/>
        <v>0</v>
      </c>
      <c r="W32" s="20">
        <v>500</v>
      </c>
      <c r="X32" s="10">
        <f t="shared" si="15"/>
        <v>3.6999999999999998E-2</v>
      </c>
      <c r="Y32" s="26">
        <f t="shared" si="16"/>
        <v>600</v>
      </c>
      <c r="Z32" s="42">
        <f t="shared" si="17"/>
        <v>4.4399999999999995E-2</v>
      </c>
      <c r="AA32" s="20">
        <v>400</v>
      </c>
      <c r="AB32" s="10">
        <f t="shared" si="18"/>
        <v>2.9600000000000001E-2</v>
      </c>
      <c r="AC32" s="20">
        <v>500</v>
      </c>
      <c r="AD32" s="10">
        <f t="shared" si="19"/>
        <v>3.6999999999999998E-2</v>
      </c>
      <c r="AE32" s="20"/>
      <c r="AF32" s="10">
        <f t="shared" si="20"/>
        <v>0</v>
      </c>
      <c r="AG32" s="26">
        <f t="shared" si="21"/>
        <v>900</v>
      </c>
      <c r="AH32" s="42">
        <f t="shared" si="22"/>
        <v>6.6599999999999993E-2</v>
      </c>
      <c r="AI32" s="20">
        <v>50</v>
      </c>
      <c r="AJ32" s="10">
        <f t="shared" si="23"/>
        <v>3.7000000000000002E-3</v>
      </c>
      <c r="AK32" s="20">
        <v>500</v>
      </c>
      <c r="AL32" s="10">
        <f t="shared" si="24"/>
        <v>3.6999999999999998E-2</v>
      </c>
      <c r="AM32" s="20"/>
      <c r="AN32" s="10">
        <f t="shared" si="25"/>
        <v>0</v>
      </c>
      <c r="AO32" s="26">
        <f t="shared" si="26"/>
        <v>550</v>
      </c>
      <c r="AP32" s="42">
        <f t="shared" si="27"/>
        <v>4.07E-2</v>
      </c>
      <c r="AQ32" s="26">
        <f t="shared" si="28"/>
        <v>5550</v>
      </c>
      <c r="AR32" s="42">
        <f t="shared" si="29"/>
        <v>0.41070000000000001</v>
      </c>
    </row>
    <row r="33" spans="1:44" s="15" customFormat="1" ht="19.5" customHeight="1">
      <c r="A33" s="13" t="s">
        <v>268</v>
      </c>
      <c r="B33" s="13"/>
      <c r="C33" s="13"/>
      <c r="D33" s="13"/>
      <c r="E33" s="13"/>
      <c r="F33" s="13"/>
      <c r="G33" s="13" t="s">
        <v>53</v>
      </c>
      <c r="H33" s="9" t="s">
        <v>101</v>
      </c>
      <c r="I33" s="36">
        <v>500</v>
      </c>
      <c r="J33" s="11">
        <v>360</v>
      </c>
      <c r="K33" s="96"/>
      <c r="L33" s="10">
        <f t="shared" si="8"/>
        <v>0</v>
      </c>
      <c r="M33" s="96">
        <v>300</v>
      </c>
      <c r="N33" s="10">
        <f t="shared" si="9"/>
        <v>0.108</v>
      </c>
      <c r="O33" s="96">
        <v>250</v>
      </c>
      <c r="P33" s="10">
        <f t="shared" si="10"/>
        <v>0.09</v>
      </c>
      <c r="Q33" s="26">
        <f t="shared" si="11"/>
        <v>550</v>
      </c>
      <c r="R33" s="42">
        <f t="shared" si="12"/>
        <v>0.19800000000000001</v>
      </c>
      <c r="S33" s="20"/>
      <c r="T33" s="10">
        <f t="shared" si="13"/>
        <v>0</v>
      </c>
      <c r="U33" s="20">
        <v>100</v>
      </c>
      <c r="V33" s="10">
        <f t="shared" si="14"/>
        <v>3.5999999999999997E-2</v>
      </c>
      <c r="W33" s="20"/>
      <c r="X33" s="10">
        <f t="shared" si="15"/>
        <v>0</v>
      </c>
      <c r="Y33" s="26">
        <f t="shared" si="16"/>
        <v>100</v>
      </c>
      <c r="Z33" s="42">
        <f t="shared" si="17"/>
        <v>3.5999999999999997E-2</v>
      </c>
      <c r="AA33" s="20"/>
      <c r="AB33" s="10">
        <f t="shared" si="18"/>
        <v>0</v>
      </c>
      <c r="AC33" s="20">
        <v>150</v>
      </c>
      <c r="AD33" s="10">
        <f t="shared" si="19"/>
        <v>5.3999999999999999E-2</v>
      </c>
      <c r="AE33" s="20">
        <v>100</v>
      </c>
      <c r="AF33" s="10">
        <f t="shared" si="20"/>
        <v>3.5999999999999997E-2</v>
      </c>
      <c r="AG33" s="26">
        <f t="shared" si="21"/>
        <v>250</v>
      </c>
      <c r="AH33" s="42">
        <f t="shared" si="22"/>
        <v>0.09</v>
      </c>
      <c r="AI33" s="20"/>
      <c r="AJ33" s="10">
        <f t="shared" si="23"/>
        <v>0</v>
      </c>
      <c r="AK33" s="20"/>
      <c r="AL33" s="10">
        <f t="shared" si="24"/>
        <v>0</v>
      </c>
      <c r="AM33" s="20"/>
      <c r="AN33" s="10">
        <f t="shared" si="25"/>
        <v>0</v>
      </c>
      <c r="AO33" s="26">
        <f t="shared" si="26"/>
        <v>0</v>
      </c>
      <c r="AP33" s="42">
        <f t="shared" si="27"/>
        <v>0</v>
      </c>
      <c r="AQ33" s="26">
        <f t="shared" si="28"/>
        <v>900</v>
      </c>
      <c r="AR33" s="42">
        <f t="shared" si="29"/>
        <v>0.32400000000000001</v>
      </c>
    </row>
    <row r="34" spans="1:44" s="15" customFormat="1" ht="19.5" customHeight="1">
      <c r="A34" s="13" t="s">
        <v>268</v>
      </c>
      <c r="B34" s="13"/>
      <c r="C34" s="13"/>
      <c r="D34" s="13"/>
      <c r="E34" s="13"/>
      <c r="F34" s="13"/>
      <c r="G34" s="13" t="s">
        <v>49</v>
      </c>
      <c r="H34" s="9" t="s">
        <v>103</v>
      </c>
      <c r="I34" s="36">
        <v>100</v>
      </c>
      <c r="J34" s="11">
        <v>75</v>
      </c>
      <c r="K34" s="96">
        <v>100</v>
      </c>
      <c r="L34" s="10">
        <f t="shared" si="8"/>
        <v>7.4999999999999997E-3</v>
      </c>
      <c r="M34" s="96">
        <v>100</v>
      </c>
      <c r="N34" s="10">
        <f t="shared" si="9"/>
        <v>7.4999999999999997E-3</v>
      </c>
      <c r="O34" s="96"/>
      <c r="P34" s="10">
        <f t="shared" si="10"/>
        <v>0</v>
      </c>
      <c r="Q34" s="26">
        <f t="shared" si="11"/>
        <v>200</v>
      </c>
      <c r="R34" s="42">
        <f t="shared" si="12"/>
        <v>1.4999999999999999E-2</v>
      </c>
      <c r="S34" s="20"/>
      <c r="T34" s="10">
        <f t="shared" si="13"/>
        <v>0</v>
      </c>
      <c r="U34" s="20">
        <v>240</v>
      </c>
      <c r="V34" s="10">
        <f t="shared" si="14"/>
        <v>1.7999999999999999E-2</v>
      </c>
      <c r="W34" s="20">
        <v>50</v>
      </c>
      <c r="X34" s="10">
        <f t="shared" si="15"/>
        <v>3.7499999999999999E-3</v>
      </c>
      <c r="Y34" s="26">
        <f t="shared" si="16"/>
        <v>290</v>
      </c>
      <c r="Z34" s="42">
        <f t="shared" si="17"/>
        <v>2.1749999999999999E-2</v>
      </c>
      <c r="AA34" s="20"/>
      <c r="AB34" s="10">
        <f t="shared" si="18"/>
        <v>0</v>
      </c>
      <c r="AC34" s="20"/>
      <c r="AD34" s="10">
        <f t="shared" si="19"/>
        <v>0</v>
      </c>
      <c r="AE34" s="20">
        <v>60</v>
      </c>
      <c r="AF34" s="10">
        <f t="shared" si="20"/>
        <v>4.4999999999999997E-3</v>
      </c>
      <c r="AG34" s="26">
        <f t="shared" si="21"/>
        <v>60</v>
      </c>
      <c r="AH34" s="42">
        <f t="shared" si="22"/>
        <v>4.4999999999999997E-3</v>
      </c>
      <c r="AI34" s="20">
        <v>200</v>
      </c>
      <c r="AJ34" s="10">
        <f t="shared" si="23"/>
        <v>1.4999999999999999E-2</v>
      </c>
      <c r="AK34" s="20"/>
      <c r="AL34" s="10">
        <f t="shared" si="24"/>
        <v>0</v>
      </c>
      <c r="AM34" s="20"/>
      <c r="AN34" s="10">
        <f t="shared" si="25"/>
        <v>0</v>
      </c>
      <c r="AO34" s="26">
        <f t="shared" si="26"/>
        <v>200</v>
      </c>
      <c r="AP34" s="42">
        <f t="shared" si="27"/>
        <v>1.4999999999999999E-2</v>
      </c>
      <c r="AQ34" s="26">
        <f t="shared" si="28"/>
        <v>750</v>
      </c>
      <c r="AR34" s="42">
        <f t="shared" si="29"/>
        <v>5.6249999999999994E-2</v>
      </c>
    </row>
    <row r="35" spans="1:44" s="15" customFormat="1" ht="19.5" customHeight="1">
      <c r="A35" s="31" t="s">
        <v>268</v>
      </c>
      <c r="B35" s="31"/>
      <c r="C35" s="31"/>
      <c r="D35" s="31"/>
      <c r="E35" s="31"/>
      <c r="F35" s="31"/>
      <c r="G35" s="13" t="s">
        <v>50</v>
      </c>
      <c r="H35" s="9" t="s">
        <v>103</v>
      </c>
      <c r="I35" s="36">
        <v>500</v>
      </c>
      <c r="J35" s="11">
        <v>320</v>
      </c>
      <c r="K35" s="96">
        <v>50</v>
      </c>
      <c r="L35" s="10">
        <f t="shared" si="8"/>
        <v>1.6E-2</v>
      </c>
      <c r="M35" s="96"/>
      <c r="N35" s="10">
        <f t="shared" si="9"/>
        <v>0</v>
      </c>
      <c r="O35" s="96"/>
      <c r="P35" s="10">
        <f t="shared" si="10"/>
        <v>0</v>
      </c>
      <c r="Q35" s="26">
        <f t="shared" si="11"/>
        <v>50</v>
      </c>
      <c r="R35" s="42">
        <f t="shared" si="12"/>
        <v>1.6E-2</v>
      </c>
      <c r="S35" s="20"/>
      <c r="T35" s="10">
        <f t="shared" si="13"/>
        <v>0</v>
      </c>
      <c r="U35" s="20">
        <v>50</v>
      </c>
      <c r="V35" s="10">
        <f t="shared" si="14"/>
        <v>1.6E-2</v>
      </c>
      <c r="W35" s="20"/>
      <c r="X35" s="10">
        <f t="shared" si="15"/>
        <v>0</v>
      </c>
      <c r="Y35" s="26">
        <f t="shared" si="16"/>
        <v>50</v>
      </c>
      <c r="Z35" s="42">
        <f t="shared" si="17"/>
        <v>1.6E-2</v>
      </c>
      <c r="AA35" s="20"/>
      <c r="AB35" s="10">
        <f t="shared" si="18"/>
        <v>0</v>
      </c>
      <c r="AC35" s="20"/>
      <c r="AD35" s="10">
        <f t="shared" si="19"/>
        <v>0</v>
      </c>
      <c r="AE35" s="20">
        <v>50</v>
      </c>
      <c r="AF35" s="10">
        <f t="shared" si="20"/>
        <v>1.6E-2</v>
      </c>
      <c r="AG35" s="26">
        <f t="shared" si="21"/>
        <v>50</v>
      </c>
      <c r="AH35" s="42">
        <f t="shared" si="22"/>
        <v>1.6E-2</v>
      </c>
      <c r="AI35" s="20">
        <v>100</v>
      </c>
      <c r="AJ35" s="10">
        <f t="shared" si="23"/>
        <v>3.2000000000000001E-2</v>
      </c>
      <c r="AK35" s="20"/>
      <c r="AL35" s="10">
        <f t="shared" si="24"/>
        <v>0</v>
      </c>
      <c r="AM35" s="20"/>
      <c r="AN35" s="10">
        <f t="shared" si="25"/>
        <v>0</v>
      </c>
      <c r="AO35" s="26">
        <f t="shared" si="26"/>
        <v>100</v>
      </c>
      <c r="AP35" s="42">
        <f t="shared" si="27"/>
        <v>3.2000000000000001E-2</v>
      </c>
      <c r="AQ35" s="26">
        <f t="shared" si="28"/>
        <v>250</v>
      </c>
      <c r="AR35" s="42">
        <f t="shared" si="29"/>
        <v>0.08</v>
      </c>
    </row>
    <row r="36" spans="1:44" s="15" customFormat="1" ht="19.5" customHeight="1">
      <c r="A36" s="13" t="s">
        <v>268</v>
      </c>
      <c r="B36" s="13"/>
      <c r="C36" s="13"/>
      <c r="D36" s="13"/>
      <c r="E36" s="13"/>
      <c r="F36" s="13"/>
      <c r="G36" s="13" t="s">
        <v>51</v>
      </c>
      <c r="H36" s="9" t="s">
        <v>103</v>
      </c>
      <c r="I36" s="36">
        <v>1000</v>
      </c>
      <c r="J36" s="11">
        <v>590</v>
      </c>
      <c r="K36" s="96">
        <v>30</v>
      </c>
      <c r="L36" s="10">
        <f t="shared" si="8"/>
        <v>1.77E-2</v>
      </c>
      <c r="M36" s="96"/>
      <c r="N36" s="10">
        <f t="shared" si="9"/>
        <v>0</v>
      </c>
      <c r="O36" s="96"/>
      <c r="P36" s="10">
        <f t="shared" si="10"/>
        <v>0</v>
      </c>
      <c r="Q36" s="26">
        <f t="shared" si="11"/>
        <v>30</v>
      </c>
      <c r="R36" s="42">
        <f t="shared" si="12"/>
        <v>1.77E-2</v>
      </c>
      <c r="S36" s="20"/>
      <c r="T36" s="10">
        <f t="shared" si="13"/>
        <v>0</v>
      </c>
      <c r="U36" s="20">
        <v>30</v>
      </c>
      <c r="V36" s="10">
        <f t="shared" si="14"/>
        <v>1.77E-2</v>
      </c>
      <c r="W36" s="20"/>
      <c r="X36" s="10">
        <f t="shared" si="15"/>
        <v>0</v>
      </c>
      <c r="Y36" s="26">
        <f t="shared" si="16"/>
        <v>30</v>
      </c>
      <c r="Z36" s="42">
        <f t="shared" si="17"/>
        <v>1.77E-2</v>
      </c>
      <c r="AA36" s="20"/>
      <c r="AB36" s="10">
        <f t="shared" si="18"/>
        <v>0</v>
      </c>
      <c r="AC36" s="20"/>
      <c r="AD36" s="10">
        <f t="shared" si="19"/>
        <v>0</v>
      </c>
      <c r="AE36" s="20">
        <v>20</v>
      </c>
      <c r="AF36" s="10">
        <f t="shared" si="20"/>
        <v>1.18E-2</v>
      </c>
      <c r="AG36" s="26">
        <f t="shared" si="21"/>
        <v>20</v>
      </c>
      <c r="AH36" s="42">
        <f t="shared" si="22"/>
        <v>1.18E-2</v>
      </c>
      <c r="AI36" s="20">
        <v>30</v>
      </c>
      <c r="AJ36" s="10">
        <f t="shared" si="23"/>
        <v>1.77E-2</v>
      </c>
      <c r="AK36" s="20"/>
      <c r="AL36" s="10">
        <f t="shared" si="24"/>
        <v>0</v>
      </c>
      <c r="AM36" s="20"/>
      <c r="AN36" s="10">
        <f t="shared" si="25"/>
        <v>0</v>
      </c>
      <c r="AO36" s="26">
        <f t="shared" si="26"/>
        <v>30</v>
      </c>
      <c r="AP36" s="42">
        <f t="shared" si="27"/>
        <v>1.77E-2</v>
      </c>
      <c r="AQ36" s="26">
        <f t="shared" si="28"/>
        <v>110</v>
      </c>
      <c r="AR36" s="42">
        <f t="shared" si="29"/>
        <v>6.4899999999999999E-2</v>
      </c>
    </row>
    <row r="37" spans="1:44" s="15" customFormat="1" ht="19.5" customHeight="1">
      <c r="A37" s="13" t="s">
        <v>268</v>
      </c>
      <c r="B37" s="13"/>
      <c r="C37" s="13"/>
      <c r="D37" s="13"/>
      <c r="E37" s="13"/>
      <c r="F37" s="13"/>
      <c r="G37" s="13" t="s">
        <v>54</v>
      </c>
      <c r="H37" s="9" t="s">
        <v>104</v>
      </c>
      <c r="I37" s="36">
        <v>100</v>
      </c>
      <c r="J37" s="11">
        <v>100</v>
      </c>
      <c r="K37" s="96">
        <v>200</v>
      </c>
      <c r="L37" s="10">
        <f t="shared" si="8"/>
        <v>0.02</v>
      </c>
      <c r="M37" s="96">
        <v>400</v>
      </c>
      <c r="N37" s="10">
        <f t="shared" si="9"/>
        <v>0.04</v>
      </c>
      <c r="O37" s="96">
        <v>500</v>
      </c>
      <c r="P37" s="10">
        <f t="shared" si="10"/>
        <v>0.05</v>
      </c>
      <c r="Q37" s="26">
        <f t="shared" si="11"/>
        <v>1100</v>
      </c>
      <c r="R37" s="42">
        <f t="shared" si="12"/>
        <v>0.11</v>
      </c>
      <c r="S37" s="20"/>
      <c r="T37" s="10">
        <f t="shared" si="13"/>
        <v>0</v>
      </c>
      <c r="U37" s="20"/>
      <c r="V37" s="10">
        <f t="shared" si="14"/>
        <v>0</v>
      </c>
      <c r="W37" s="20">
        <v>100</v>
      </c>
      <c r="X37" s="10">
        <f t="shared" si="15"/>
        <v>0.01</v>
      </c>
      <c r="Y37" s="26">
        <f t="shared" si="16"/>
        <v>100</v>
      </c>
      <c r="Z37" s="42">
        <f t="shared" si="17"/>
        <v>0.01</v>
      </c>
      <c r="AA37" s="20">
        <v>100</v>
      </c>
      <c r="AB37" s="10">
        <f t="shared" si="18"/>
        <v>0.01</v>
      </c>
      <c r="AC37" s="20"/>
      <c r="AD37" s="10">
        <f t="shared" si="19"/>
        <v>0</v>
      </c>
      <c r="AE37" s="20">
        <v>1000</v>
      </c>
      <c r="AF37" s="10">
        <f t="shared" si="20"/>
        <v>0.1</v>
      </c>
      <c r="AG37" s="26">
        <f t="shared" si="21"/>
        <v>1100</v>
      </c>
      <c r="AH37" s="42">
        <f t="shared" si="22"/>
        <v>0.11</v>
      </c>
      <c r="AI37" s="20">
        <v>500</v>
      </c>
      <c r="AJ37" s="10">
        <f t="shared" si="23"/>
        <v>0.05</v>
      </c>
      <c r="AK37" s="20">
        <v>400</v>
      </c>
      <c r="AL37" s="10">
        <f t="shared" si="24"/>
        <v>0.04</v>
      </c>
      <c r="AM37" s="20"/>
      <c r="AN37" s="10">
        <f t="shared" si="25"/>
        <v>0</v>
      </c>
      <c r="AO37" s="26">
        <f t="shared" si="26"/>
        <v>900</v>
      </c>
      <c r="AP37" s="42">
        <f t="shared" si="27"/>
        <v>0.09</v>
      </c>
      <c r="AQ37" s="26">
        <f t="shared" si="28"/>
        <v>3200</v>
      </c>
      <c r="AR37" s="42">
        <f t="shared" si="29"/>
        <v>0.31999999999999995</v>
      </c>
    </row>
    <row r="38" spans="1:44" s="15" customFormat="1" ht="19.5" customHeight="1">
      <c r="A38" s="31" t="s">
        <v>268</v>
      </c>
      <c r="B38" s="31"/>
      <c r="C38" s="31"/>
      <c r="D38" s="31"/>
      <c r="E38" s="31"/>
      <c r="F38" s="31"/>
      <c r="G38" s="13" t="s">
        <v>55</v>
      </c>
      <c r="H38" s="9" t="s">
        <v>104</v>
      </c>
      <c r="I38" s="36">
        <v>500</v>
      </c>
      <c r="J38" s="11">
        <v>450</v>
      </c>
      <c r="K38" s="96">
        <v>30</v>
      </c>
      <c r="L38" s="10">
        <f t="shared" si="8"/>
        <v>1.35E-2</v>
      </c>
      <c r="M38" s="96">
        <v>20</v>
      </c>
      <c r="N38" s="10">
        <f t="shared" si="9"/>
        <v>8.9999999999999993E-3</v>
      </c>
      <c r="O38" s="96">
        <v>50</v>
      </c>
      <c r="P38" s="10">
        <f t="shared" si="10"/>
        <v>2.2499999999999999E-2</v>
      </c>
      <c r="Q38" s="26">
        <f t="shared" si="11"/>
        <v>100</v>
      </c>
      <c r="R38" s="42">
        <f t="shared" si="12"/>
        <v>4.4999999999999998E-2</v>
      </c>
      <c r="S38" s="20"/>
      <c r="T38" s="10">
        <f t="shared" si="13"/>
        <v>0</v>
      </c>
      <c r="U38" s="20"/>
      <c r="V38" s="10">
        <f t="shared" si="14"/>
        <v>0</v>
      </c>
      <c r="W38" s="20"/>
      <c r="X38" s="10">
        <f t="shared" si="15"/>
        <v>0</v>
      </c>
      <c r="Y38" s="26">
        <f t="shared" si="16"/>
        <v>0</v>
      </c>
      <c r="Z38" s="42">
        <f t="shared" si="17"/>
        <v>0</v>
      </c>
      <c r="AA38" s="20"/>
      <c r="AB38" s="10">
        <f t="shared" si="18"/>
        <v>0</v>
      </c>
      <c r="AC38" s="20">
        <v>100</v>
      </c>
      <c r="AD38" s="10">
        <f t="shared" si="19"/>
        <v>4.4999999999999998E-2</v>
      </c>
      <c r="AE38" s="20">
        <v>50</v>
      </c>
      <c r="AF38" s="10">
        <f t="shared" si="20"/>
        <v>2.2499999999999999E-2</v>
      </c>
      <c r="AG38" s="26">
        <f t="shared" si="21"/>
        <v>150</v>
      </c>
      <c r="AH38" s="42">
        <f t="shared" si="22"/>
        <v>6.7500000000000004E-2</v>
      </c>
      <c r="AI38" s="20">
        <v>50</v>
      </c>
      <c r="AJ38" s="10">
        <f t="shared" si="23"/>
        <v>2.2499999999999999E-2</v>
      </c>
      <c r="AK38" s="20">
        <v>150</v>
      </c>
      <c r="AL38" s="10">
        <f t="shared" si="24"/>
        <v>6.7500000000000004E-2</v>
      </c>
      <c r="AM38" s="20"/>
      <c r="AN38" s="10">
        <f t="shared" si="25"/>
        <v>0</v>
      </c>
      <c r="AO38" s="26">
        <f t="shared" si="26"/>
        <v>200</v>
      </c>
      <c r="AP38" s="42">
        <f t="shared" si="27"/>
        <v>0.09</v>
      </c>
      <c r="AQ38" s="26">
        <f t="shared" si="28"/>
        <v>450</v>
      </c>
      <c r="AR38" s="42">
        <f t="shared" si="29"/>
        <v>0.20250000000000001</v>
      </c>
    </row>
    <row r="39" spans="1:44" s="15" customFormat="1" ht="19.5" customHeight="1">
      <c r="A39" s="13" t="s">
        <v>268</v>
      </c>
      <c r="B39" s="13"/>
      <c r="C39" s="13"/>
      <c r="D39" s="13"/>
      <c r="E39" s="13"/>
      <c r="F39" s="13"/>
      <c r="G39" s="13" t="s">
        <v>56</v>
      </c>
      <c r="H39" s="9" t="s">
        <v>105</v>
      </c>
      <c r="I39" s="36">
        <v>50</v>
      </c>
      <c r="J39" s="11">
        <v>80</v>
      </c>
      <c r="K39" s="96">
        <v>100</v>
      </c>
      <c r="L39" s="10">
        <f t="shared" si="8"/>
        <v>8.0000000000000002E-3</v>
      </c>
      <c r="M39" s="96">
        <v>120</v>
      </c>
      <c r="N39" s="10">
        <f t="shared" si="9"/>
        <v>9.5999999999999992E-3</v>
      </c>
      <c r="O39" s="96">
        <v>120</v>
      </c>
      <c r="P39" s="10">
        <f t="shared" si="10"/>
        <v>9.5999999999999992E-3</v>
      </c>
      <c r="Q39" s="26">
        <f t="shared" si="11"/>
        <v>340</v>
      </c>
      <c r="R39" s="42">
        <f t="shared" si="12"/>
        <v>2.7199999999999995E-2</v>
      </c>
      <c r="S39" s="20">
        <v>100</v>
      </c>
      <c r="T39" s="10">
        <f t="shared" si="13"/>
        <v>8.0000000000000002E-3</v>
      </c>
      <c r="U39" s="20">
        <v>100</v>
      </c>
      <c r="V39" s="10">
        <f t="shared" si="14"/>
        <v>8.0000000000000002E-3</v>
      </c>
      <c r="W39" s="20">
        <v>100</v>
      </c>
      <c r="X39" s="10">
        <f t="shared" si="15"/>
        <v>8.0000000000000002E-3</v>
      </c>
      <c r="Y39" s="26">
        <f t="shared" si="16"/>
        <v>300</v>
      </c>
      <c r="Z39" s="42">
        <f t="shared" si="17"/>
        <v>2.4E-2</v>
      </c>
      <c r="AA39" s="20"/>
      <c r="AB39" s="10">
        <f t="shared" si="18"/>
        <v>0</v>
      </c>
      <c r="AC39" s="20">
        <v>100</v>
      </c>
      <c r="AD39" s="10">
        <f t="shared" si="19"/>
        <v>8.0000000000000002E-3</v>
      </c>
      <c r="AE39" s="20">
        <v>100</v>
      </c>
      <c r="AF39" s="10">
        <f t="shared" si="20"/>
        <v>8.0000000000000002E-3</v>
      </c>
      <c r="AG39" s="26">
        <f t="shared" si="21"/>
        <v>200</v>
      </c>
      <c r="AH39" s="42">
        <f t="shared" si="22"/>
        <v>1.6E-2</v>
      </c>
      <c r="AI39" s="20"/>
      <c r="AJ39" s="10">
        <f t="shared" si="23"/>
        <v>0</v>
      </c>
      <c r="AK39" s="20">
        <v>50</v>
      </c>
      <c r="AL39" s="10">
        <f t="shared" si="24"/>
        <v>4.0000000000000001E-3</v>
      </c>
      <c r="AM39" s="20"/>
      <c r="AN39" s="10">
        <f t="shared" si="25"/>
        <v>0</v>
      </c>
      <c r="AO39" s="26">
        <f t="shared" si="26"/>
        <v>50</v>
      </c>
      <c r="AP39" s="42">
        <f t="shared" si="27"/>
        <v>4.0000000000000001E-3</v>
      </c>
      <c r="AQ39" s="26">
        <f t="shared" si="28"/>
        <v>890</v>
      </c>
      <c r="AR39" s="42">
        <f t="shared" si="29"/>
        <v>7.1199999999999999E-2</v>
      </c>
    </row>
    <row r="40" spans="1:44" s="15" customFormat="1" ht="19.5" customHeight="1">
      <c r="A40" s="13" t="s">
        <v>268</v>
      </c>
      <c r="B40" s="13"/>
      <c r="C40" s="13"/>
      <c r="D40" s="13"/>
      <c r="E40" s="13"/>
      <c r="F40" s="13"/>
      <c r="G40" s="13" t="s">
        <v>57</v>
      </c>
      <c r="H40" s="9" t="s">
        <v>105</v>
      </c>
      <c r="I40" s="36">
        <v>100</v>
      </c>
      <c r="J40" s="11">
        <v>148</v>
      </c>
      <c r="K40" s="96">
        <v>240</v>
      </c>
      <c r="L40" s="10">
        <f t="shared" si="8"/>
        <v>3.5520000000000003E-2</v>
      </c>
      <c r="M40" s="96">
        <v>140</v>
      </c>
      <c r="N40" s="10">
        <f t="shared" si="9"/>
        <v>2.0719999999999999E-2</v>
      </c>
      <c r="O40" s="96">
        <v>240</v>
      </c>
      <c r="P40" s="10">
        <f t="shared" si="10"/>
        <v>3.5520000000000003E-2</v>
      </c>
      <c r="Q40" s="26">
        <f t="shared" si="11"/>
        <v>620</v>
      </c>
      <c r="R40" s="42">
        <f t="shared" si="12"/>
        <v>9.1760000000000008E-2</v>
      </c>
      <c r="S40" s="20">
        <v>150</v>
      </c>
      <c r="T40" s="10">
        <f t="shared" si="13"/>
        <v>2.2200000000000001E-2</v>
      </c>
      <c r="U40" s="20">
        <v>240</v>
      </c>
      <c r="V40" s="10">
        <f t="shared" si="14"/>
        <v>3.5520000000000003E-2</v>
      </c>
      <c r="W40" s="20">
        <v>120</v>
      </c>
      <c r="X40" s="10">
        <f t="shared" si="15"/>
        <v>1.7760000000000001E-2</v>
      </c>
      <c r="Y40" s="26">
        <f t="shared" si="16"/>
        <v>510</v>
      </c>
      <c r="Z40" s="42">
        <f t="shared" si="17"/>
        <v>7.5480000000000005E-2</v>
      </c>
      <c r="AA40" s="20"/>
      <c r="AB40" s="10">
        <f t="shared" si="18"/>
        <v>0</v>
      </c>
      <c r="AC40" s="20">
        <v>140</v>
      </c>
      <c r="AD40" s="10">
        <f t="shared" si="19"/>
        <v>2.0719999999999999E-2</v>
      </c>
      <c r="AE40" s="20">
        <v>50</v>
      </c>
      <c r="AF40" s="10">
        <f t="shared" si="20"/>
        <v>7.4000000000000003E-3</v>
      </c>
      <c r="AG40" s="26">
        <f t="shared" si="21"/>
        <v>190</v>
      </c>
      <c r="AH40" s="42">
        <f t="shared" si="22"/>
        <v>2.8119999999999999E-2</v>
      </c>
      <c r="AI40" s="20"/>
      <c r="AJ40" s="10">
        <f t="shared" si="23"/>
        <v>0</v>
      </c>
      <c r="AK40" s="20">
        <v>150</v>
      </c>
      <c r="AL40" s="10">
        <f t="shared" si="24"/>
        <v>2.2200000000000001E-2</v>
      </c>
      <c r="AM40" s="20"/>
      <c r="AN40" s="10">
        <f t="shared" si="25"/>
        <v>0</v>
      </c>
      <c r="AO40" s="26">
        <f t="shared" si="26"/>
        <v>150</v>
      </c>
      <c r="AP40" s="42">
        <f t="shared" si="27"/>
        <v>2.2200000000000001E-2</v>
      </c>
      <c r="AQ40" s="26">
        <f t="shared" si="28"/>
        <v>1470</v>
      </c>
      <c r="AR40" s="42">
        <f t="shared" si="29"/>
        <v>0.21756</v>
      </c>
    </row>
    <row r="41" spans="1:44" s="15" customFormat="1" ht="19.5" customHeight="1">
      <c r="A41" s="31" t="s">
        <v>268</v>
      </c>
      <c r="B41" s="31"/>
      <c r="C41" s="31"/>
      <c r="D41" s="31"/>
      <c r="E41" s="31"/>
      <c r="F41" s="31"/>
      <c r="G41" s="13" t="s">
        <v>137</v>
      </c>
      <c r="H41" s="9" t="s">
        <v>105</v>
      </c>
      <c r="I41" s="36">
        <v>450</v>
      </c>
      <c r="J41" s="11">
        <v>640</v>
      </c>
      <c r="K41" s="96"/>
      <c r="L41" s="10">
        <f t="shared" si="8"/>
        <v>0</v>
      </c>
      <c r="M41" s="96"/>
      <c r="N41" s="10">
        <f t="shared" si="9"/>
        <v>0</v>
      </c>
      <c r="O41" s="96"/>
      <c r="P41" s="10">
        <f t="shared" si="10"/>
        <v>0</v>
      </c>
      <c r="Q41" s="26">
        <f t="shared" si="11"/>
        <v>0</v>
      </c>
      <c r="R41" s="42">
        <f t="shared" si="12"/>
        <v>0</v>
      </c>
      <c r="S41" s="20"/>
      <c r="T41" s="10">
        <f t="shared" si="13"/>
        <v>0</v>
      </c>
      <c r="U41" s="20">
        <v>30</v>
      </c>
      <c r="V41" s="10">
        <f t="shared" si="14"/>
        <v>1.9199999999999998E-2</v>
      </c>
      <c r="W41" s="20"/>
      <c r="X41" s="10">
        <f t="shared" si="15"/>
        <v>0</v>
      </c>
      <c r="Y41" s="26">
        <f t="shared" si="16"/>
        <v>30</v>
      </c>
      <c r="Z41" s="42">
        <f t="shared" si="17"/>
        <v>1.9199999999999998E-2</v>
      </c>
      <c r="AA41" s="20"/>
      <c r="AB41" s="10">
        <f t="shared" si="18"/>
        <v>0</v>
      </c>
      <c r="AC41" s="20"/>
      <c r="AD41" s="10">
        <f t="shared" si="19"/>
        <v>0</v>
      </c>
      <c r="AE41" s="20"/>
      <c r="AF41" s="10">
        <f t="shared" si="20"/>
        <v>0</v>
      </c>
      <c r="AG41" s="26">
        <f t="shared" si="21"/>
        <v>0</v>
      </c>
      <c r="AH41" s="42">
        <f t="shared" si="22"/>
        <v>0</v>
      </c>
      <c r="AI41" s="20"/>
      <c r="AJ41" s="10">
        <f t="shared" si="23"/>
        <v>0</v>
      </c>
      <c r="AK41" s="20"/>
      <c r="AL41" s="10">
        <f t="shared" si="24"/>
        <v>0</v>
      </c>
      <c r="AM41" s="20"/>
      <c r="AN41" s="10">
        <f t="shared" si="25"/>
        <v>0</v>
      </c>
      <c r="AO41" s="26">
        <f t="shared" si="26"/>
        <v>0</v>
      </c>
      <c r="AP41" s="42">
        <f t="shared" si="27"/>
        <v>0</v>
      </c>
      <c r="AQ41" s="26">
        <f t="shared" si="28"/>
        <v>30</v>
      </c>
      <c r="AR41" s="42">
        <f t="shared" si="29"/>
        <v>1.9199999999999998E-2</v>
      </c>
    </row>
    <row r="42" spans="1:44" s="15" customFormat="1" ht="19.5" customHeight="1">
      <c r="A42" s="13" t="s">
        <v>268</v>
      </c>
      <c r="B42" s="13"/>
      <c r="C42" s="13"/>
      <c r="D42" s="13"/>
      <c r="E42" s="13"/>
      <c r="F42" s="13"/>
      <c r="G42" s="13" t="s">
        <v>58</v>
      </c>
      <c r="H42" s="9" t="s">
        <v>106</v>
      </c>
      <c r="I42" s="36">
        <v>50</v>
      </c>
      <c r="J42" s="11">
        <v>126</v>
      </c>
      <c r="K42" s="96">
        <v>50</v>
      </c>
      <c r="L42" s="10">
        <f t="shared" si="8"/>
        <v>6.3E-3</v>
      </c>
      <c r="M42" s="96">
        <v>50</v>
      </c>
      <c r="N42" s="10">
        <f t="shared" si="9"/>
        <v>6.3E-3</v>
      </c>
      <c r="O42" s="96">
        <v>120</v>
      </c>
      <c r="P42" s="10">
        <f t="shared" si="10"/>
        <v>1.512E-2</v>
      </c>
      <c r="Q42" s="26">
        <f t="shared" si="11"/>
        <v>220</v>
      </c>
      <c r="R42" s="42">
        <f t="shared" si="12"/>
        <v>2.7720000000000002E-2</v>
      </c>
      <c r="S42" s="20"/>
      <c r="T42" s="10">
        <f t="shared" si="13"/>
        <v>0</v>
      </c>
      <c r="U42" s="20"/>
      <c r="V42" s="10">
        <f t="shared" si="14"/>
        <v>0</v>
      </c>
      <c r="W42" s="20"/>
      <c r="X42" s="10">
        <f t="shared" si="15"/>
        <v>0</v>
      </c>
      <c r="Y42" s="26">
        <f t="shared" si="16"/>
        <v>0</v>
      </c>
      <c r="Z42" s="42">
        <f t="shared" si="17"/>
        <v>0</v>
      </c>
      <c r="AA42" s="20"/>
      <c r="AB42" s="10">
        <f t="shared" si="18"/>
        <v>0</v>
      </c>
      <c r="AC42" s="20"/>
      <c r="AD42" s="10">
        <f t="shared" si="19"/>
        <v>0</v>
      </c>
      <c r="AE42" s="20"/>
      <c r="AF42" s="10">
        <f t="shared" si="20"/>
        <v>0</v>
      </c>
      <c r="AG42" s="26">
        <f t="shared" si="21"/>
        <v>0</v>
      </c>
      <c r="AH42" s="42">
        <f t="shared" si="22"/>
        <v>0</v>
      </c>
      <c r="AI42" s="20"/>
      <c r="AJ42" s="10">
        <f t="shared" si="23"/>
        <v>0</v>
      </c>
      <c r="AK42" s="20"/>
      <c r="AL42" s="10">
        <f t="shared" si="24"/>
        <v>0</v>
      </c>
      <c r="AM42" s="20"/>
      <c r="AN42" s="10">
        <f t="shared" si="25"/>
        <v>0</v>
      </c>
      <c r="AO42" s="26">
        <f t="shared" si="26"/>
        <v>0</v>
      </c>
      <c r="AP42" s="42">
        <f t="shared" si="27"/>
        <v>0</v>
      </c>
      <c r="AQ42" s="26">
        <f t="shared" si="28"/>
        <v>220</v>
      </c>
      <c r="AR42" s="42">
        <f t="shared" si="29"/>
        <v>2.7720000000000002E-2</v>
      </c>
    </row>
    <row r="43" spans="1:44" s="15" customFormat="1" ht="19.5" customHeight="1">
      <c r="A43" s="13" t="s">
        <v>268</v>
      </c>
      <c r="B43" s="13"/>
      <c r="C43" s="13"/>
      <c r="D43" s="13"/>
      <c r="E43" s="13"/>
      <c r="F43" s="13"/>
      <c r="G43" s="13" t="s">
        <v>59</v>
      </c>
      <c r="H43" s="9" t="s">
        <v>106</v>
      </c>
      <c r="I43" s="36">
        <v>100</v>
      </c>
      <c r="J43" s="11">
        <v>240</v>
      </c>
      <c r="K43" s="96">
        <v>50</v>
      </c>
      <c r="L43" s="10">
        <f t="shared" si="8"/>
        <v>1.2E-2</v>
      </c>
      <c r="M43" s="96">
        <v>30</v>
      </c>
      <c r="N43" s="10">
        <f t="shared" si="9"/>
        <v>7.1999999999999998E-3</v>
      </c>
      <c r="O43" s="96">
        <v>60</v>
      </c>
      <c r="P43" s="10">
        <f t="shared" si="10"/>
        <v>1.44E-2</v>
      </c>
      <c r="Q43" s="26">
        <f t="shared" si="11"/>
        <v>140</v>
      </c>
      <c r="R43" s="42">
        <f t="shared" si="12"/>
        <v>3.3600000000000005E-2</v>
      </c>
      <c r="S43" s="20"/>
      <c r="T43" s="10">
        <f t="shared" si="13"/>
        <v>0</v>
      </c>
      <c r="U43" s="20"/>
      <c r="V43" s="10">
        <f t="shared" si="14"/>
        <v>0</v>
      </c>
      <c r="W43" s="20"/>
      <c r="X43" s="10">
        <f t="shared" si="15"/>
        <v>0</v>
      </c>
      <c r="Y43" s="26">
        <f t="shared" si="16"/>
        <v>0</v>
      </c>
      <c r="Z43" s="42">
        <f t="shared" si="17"/>
        <v>0</v>
      </c>
      <c r="AA43" s="20"/>
      <c r="AB43" s="10">
        <f t="shared" si="18"/>
        <v>0</v>
      </c>
      <c r="AC43" s="20"/>
      <c r="AD43" s="10">
        <f t="shared" si="19"/>
        <v>0</v>
      </c>
      <c r="AE43" s="20"/>
      <c r="AF43" s="10">
        <f t="shared" si="20"/>
        <v>0</v>
      </c>
      <c r="AG43" s="26">
        <f t="shared" si="21"/>
        <v>0</v>
      </c>
      <c r="AH43" s="42">
        <f t="shared" si="22"/>
        <v>0</v>
      </c>
      <c r="AI43" s="20"/>
      <c r="AJ43" s="10">
        <f t="shared" si="23"/>
        <v>0</v>
      </c>
      <c r="AK43" s="20"/>
      <c r="AL43" s="10">
        <f t="shared" si="24"/>
        <v>0</v>
      </c>
      <c r="AM43" s="20"/>
      <c r="AN43" s="10">
        <f t="shared" si="25"/>
        <v>0</v>
      </c>
      <c r="AO43" s="26">
        <f t="shared" si="26"/>
        <v>0</v>
      </c>
      <c r="AP43" s="42">
        <f t="shared" si="27"/>
        <v>0</v>
      </c>
      <c r="AQ43" s="26">
        <f t="shared" si="28"/>
        <v>140</v>
      </c>
      <c r="AR43" s="42">
        <f t="shared" si="29"/>
        <v>3.3600000000000005E-2</v>
      </c>
    </row>
    <row r="44" spans="1:44" s="15" customFormat="1" ht="19.5" customHeight="1">
      <c r="A44" s="31" t="s">
        <v>268</v>
      </c>
      <c r="B44" s="31"/>
      <c r="C44" s="31"/>
      <c r="D44" s="31"/>
      <c r="E44" s="31"/>
      <c r="F44" s="31"/>
      <c r="G44" s="13" t="s">
        <v>96</v>
      </c>
      <c r="H44" s="9" t="s">
        <v>107</v>
      </c>
      <c r="I44" s="36">
        <v>100</v>
      </c>
      <c r="J44" s="11">
        <v>100</v>
      </c>
      <c r="K44" s="96"/>
      <c r="L44" s="10">
        <f t="shared" si="8"/>
        <v>0</v>
      </c>
      <c r="M44" s="96">
        <v>240</v>
      </c>
      <c r="N44" s="10">
        <f t="shared" si="9"/>
        <v>2.4E-2</v>
      </c>
      <c r="O44" s="96">
        <v>120</v>
      </c>
      <c r="P44" s="10">
        <f t="shared" si="10"/>
        <v>1.2E-2</v>
      </c>
      <c r="Q44" s="26">
        <f t="shared" si="11"/>
        <v>360</v>
      </c>
      <c r="R44" s="42">
        <f t="shared" si="12"/>
        <v>3.6000000000000004E-2</v>
      </c>
      <c r="S44" s="20">
        <v>200</v>
      </c>
      <c r="T44" s="10">
        <f t="shared" si="13"/>
        <v>0.02</v>
      </c>
      <c r="U44" s="20">
        <v>120</v>
      </c>
      <c r="V44" s="10">
        <f t="shared" si="14"/>
        <v>1.2E-2</v>
      </c>
      <c r="W44" s="20">
        <v>200</v>
      </c>
      <c r="X44" s="10">
        <f t="shared" si="15"/>
        <v>0.02</v>
      </c>
      <c r="Y44" s="26">
        <f t="shared" si="16"/>
        <v>520</v>
      </c>
      <c r="Z44" s="42">
        <f t="shared" si="17"/>
        <v>5.2000000000000005E-2</v>
      </c>
      <c r="AA44" s="20">
        <v>50</v>
      </c>
      <c r="AB44" s="10">
        <f t="shared" si="18"/>
        <v>5.0000000000000001E-3</v>
      </c>
      <c r="AC44" s="20"/>
      <c r="AD44" s="10">
        <f t="shared" si="19"/>
        <v>0</v>
      </c>
      <c r="AE44" s="20"/>
      <c r="AF44" s="10">
        <f t="shared" si="20"/>
        <v>0</v>
      </c>
      <c r="AG44" s="26">
        <f t="shared" si="21"/>
        <v>50</v>
      </c>
      <c r="AH44" s="42">
        <f t="shared" si="22"/>
        <v>5.0000000000000001E-3</v>
      </c>
      <c r="AI44" s="20"/>
      <c r="AJ44" s="10">
        <f t="shared" si="23"/>
        <v>0</v>
      </c>
      <c r="AK44" s="20"/>
      <c r="AL44" s="10">
        <f t="shared" si="24"/>
        <v>0</v>
      </c>
      <c r="AM44" s="20"/>
      <c r="AN44" s="10">
        <f t="shared" si="25"/>
        <v>0</v>
      </c>
      <c r="AO44" s="26">
        <f t="shared" si="26"/>
        <v>0</v>
      </c>
      <c r="AP44" s="42">
        <f t="shared" si="27"/>
        <v>0</v>
      </c>
      <c r="AQ44" s="26">
        <f t="shared" si="28"/>
        <v>930</v>
      </c>
      <c r="AR44" s="42">
        <f t="shared" si="29"/>
        <v>9.3000000000000013E-2</v>
      </c>
    </row>
    <row r="45" spans="1:44" s="15" customFormat="1" ht="19.5" customHeight="1">
      <c r="A45" s="13" t="s">
        <v>268</v>
      </c>
      <c r="B45" s="13"/>
      <c r="C45" s="13"/>
      <c r="D45" s="13"/>
      <c r="E45" s="13"/>
      <c r="F45" s="13"/>
      <c r="G45" s="13" t="s">
        <v>60</v>
      </c>
      <c r="H45" s="9" t="s">
        <v>107</v>
      </c>
      <c r="I45" s="36">
        <v>500</v>
      </c>
      <c r="J45" s="11">
        <v>450</v>
      </c>
      <c r="K45" s="96"/>
      <c r="L45" s="10">
        <f t="shared" si="8"/>
        <v>0</v>
      </c>
      <c r="M45" s="96"/>
      <c r="N45" s="10">
        <f t="shared" si="9"/>
        <v>0</v>
      </c>
      <c r="O45" s="96">
        <v>20</v>
      </c>
      <c r="P45" s="10">
        <f t="shared" si="10"/>
        <v>8.9999999999999993E-3</v>
      </c>
      <c r="Q45" s="26">
        <f t="shared" si="11"/>
        <v>20</v>
      </c>
      <c r="R45" s="42">
        <f t="shared" si="12"/>
        <v>8.9999999999999993E-3</v>
      </c>
      <c r="S45" s="20"/>
      <c r="T45" s="10">
        <f t="shared" si="13"/>
        <v>0</v>
      </c>
      <c r="U45" s="20"/>
      <c r="V45" s="10">
        <f t="shared" si="14"/>
        <v>0</v>
      </c>
      <c r="W45" s="20"/>
      <c r="X45" s="10">
        <f t="shared" si="15"/>
        <v>0</v>
      </c>
      <c r="Y45" s="26">
        <f t="shared" si="16"/>
        <v>0</v>
      </c>
      <c r="Z45" s="42">
        <f t="shared" si="17"/>
        <v>0</v>
      </c>
      <c r="AA45" s="20"/>
      <c r="AB45" s="10">
        <f t="shared" si="18"/>
        <v>0</v>
      </c>
      <c r="AC45" s="20"/>
      <c r="AD45" s="10">
        <f t="shared" si="19"/>
        <v>0</v>
      </c>
      <c r="AE45" s="20"/>
      <c r="AF45" s="10">
        <f t="shared" si="20"/>
        <v>0</v>
      </c>
      <c r="AG45" s="26">
        <f t="shared" si="21"/>
        <v>0</v>
      </c>
      <c r="AH45" s="42">
        <f t="shared" si="22"/>
        <v>0</v>
      </c>
      <c r="AI45" s="20"/>
      <c r="AJ45" s="10">
        <f t="shared" si="23"/>
        <v>0</v>
      </c>
      <c r="AK45" s="20"/>
      <c r="AL45" s="10">
        <f t="shared" si="24"/>
        <v>0</v>
      </c>
      <c r="AM45" s="20"/>
      <c r="AN45" s="10">
        <f t="shared" si="25"/>
        <v>0</v>
      </c>
      <c r="AO45" s="26">
        <f t="shared" si="26"/>
        <v>0</v>
      </c>
      <c r="AP45" s="42">
        <f t="shared" si="27"/>
        <v>0</v>
      </c>
      <c r="AQ45" s="26">
        <f t="shared" si="28"/>
        <v>20</v>
      </c>
      <c r="AR45" s="42">
        <f t="shared" si="29"/>
        <v>8.9999999999999993E-3</v>
      </c>
    </row>
    <row r="46" spans="1:44" s="15" customFormat="1" ht="19.5" customHeight="1">
      <c r="A46" s="13" t="s">
        <v>268</v>
      </c>
      <c r="B46" s="13"/>
      <c r="C46" s="13"/>
      <c r="D46" s="13"/>
      <c r="E46" s="13"/>
      <c r="F46" s="13"/>
      <c r="G46" s="13" t="s">
        <v>221</v>
      </c>
      <c r="H46" s="9" t="s">
        <v>219</v>
      </c>
      <c r="I46" s="36">
        <v>25</v>
      </c>
      <c r="J46" s="11">
        <v>70</v>
      </c>
      <c r="K46" s="96">
        <v>140</v>
      </c>
      <c r="L46" s="10">
        <f t="shared" si="8"/>
        <v>9.7999999999999997E-3</v>
      </c>
      <c r="M46" s="96">
        <v>120</v>
      </c>
      <c r="N46" s="10">
        <f t="shared" si="9"/>
        <v>8.3999999999999995E-3</v>
      </c>
      <c r="O46" s="96">
        <v>240</v>
      </c>
      <c r="P46" s="10">
        <f t="shared" si="10"/>
        <v>1.6799999999999999E-2</v>
      </c>
      <c r="Q46" s="26">
        <f t="shared" si="11"/>
        <v>500</v>
      </c>
      <c r="R46" s="42">
        <f t="shared" si="12"/>
        <v>3.5000000000000003E-2</v>
      </c>
      <c r="S46" s="20">
        <v>50</v>
      </c>
      <c r="T46" s="10">
        <f t="shared" si="13"/>
        <v>3.5000000000000001E-3</v>
      </c>
      <c r="U46" s="20">
        <v>120</v>
      </c>
      <c r="V46" s="10">
        <f t="shared" si="14"/>
        <v>8.3999999999999995E-3</v>
      </c>
      <c r="W46" s="20">
        <v>150</v>
      </c>
      <c r="X46" s="10">
        <f t="shared" si="15"/>
        <v>1.0500000000000001E-2</v>
      </c>
      <c r="Y46" s="26">
        <f t="shared" si="16"/>
        <v>320</v>
      </c>
      <c r="Z46" s="42">
        <f t="shared" si="17"/>
        <v>2.24E-2</v>
      </c>
      <c r="AA46" s="20"/>
      <c r="AB46" s="10">
        <f t="shared" si="18"/>
        <v>0</v>
      </c>
      <c r="AC46" s="20">
        <v>350</v>
      </c>
      <c r="AD46" s="10">
        <f t="shared" si="19"/>
        <v>2.4500000000000001E-2</v>
      </c>
      <c r="AE46" s="20"/>
      <c r="AF46" s="10">
        <f t="shared" si="20"/>
        <v>0</v>
      </c>
      <c r="AG46" s="26">
        <f t="shared" si="21"/>
        <v>350</v>
      </c>
      <c r="AH46" s="42">
        <f t="shared" si="22"/>
        <v>2.4500000000000001E-2</v>
      </c>
      <c r="AI46" s="20"/>
      <c r="AJ46" s="10">
        <f t="shared" si="23"/>
        <v>0</v>
      </c>
      <c r="AK46" s="20"/>
      <c r="AL46" s="10">
        <f t="shared" si="24"/>
        <v>0</v>
      </c>
      <c r="AM46" s="20"/>
      <c r="AN46" s="10">
        <f t="shared" si="25"/>
        <v>0</v>
      </c>
      <c r="AO46" s="26">
        <f t="shared" si="26"/>
        <v>0</v>
      </c>
      <c r="AP46" s="42">
        <f t="shared" si="27"/>
        <v>0</v>
      </c>
      <c r="AQ46" s="26">
        <f t="shared" si="28"/>
        <v>1170</v>
      </c>
      <c r="AR46" s="42">
        <f t="shared" si="29"/>
        <v>8.1900000000000001E-2</v>
      </c>
    </row>
    <row r="47" spans="1:44" s="15" customFormat="1" ht="19.5" customHeight="1">
      <c r="A47" s="31" t="s">
        <v>268</v>
      </c>
      <c r="B47" s="31"/>
      <c r="C47" s="31"/>
      <c r="D47" s="31"/>
      <c r="E47" s="31"/>
      <c r="F47" s="31"/>
      <c r="G47" s="13" t="s">
        <v>222</v>
      </c>
      <c r="H47" s="9" t="s">
        <v>219</v>
      </c>
      <c r="I47" s="36">
        <v>50</v>
      </c>
      <c r="J47" s="11">
        <v>137</v>
      </c>
      <c r="K47" s="96">
        <v>240</v>
      </c>
      <c r="L47" s="10">
        <f t="shared" si="8"/>
        <v>3.288E-2</v>
      </c>
      <c r="M47" s="96">
        <v>240</v>
      </c>
      <c r="N47" s="10">
        <f t="shared" si="9"/>
        <v>3.288E-2</v>
      </c>
      <c r="O47" s="96">
        <v>250</v>
      </c>
      <c r="P47" s="10">
        <f t="shared" si="10"/>
        <v>3.4250000000000003E-2</v>
      </c>
      <c r="Q47" s="26">
        <f t="shared" si="11"/>
        <v>730</v>
      </c>
      <c r="R47" s="42">
        <f t="shared" si="12"/>
        <v>0.10001</v>
      </c>
      <c r="S47" s="20">
        <v>30</v>
      </c>
      <c r="T47" s="10">
        <f t="shared" si="13"/>
        <v>4.1099999999999999E-3</v>
      </c>
      <c r="U47" s="20">
        <v>200</v>
      </c>
      <c r="V47" s="10">
        <f t="shared" si="14"/>
        <v>2.7400000000000001E-2</v>
      </c>
      <c r="W47" s="20">
        <v>200</v>
      </c>
      <c r="X47" s="10">
        <f t="shared" si="15"/>
        <v>2.7400000000000001E-2</v>
      </c>
      <c r="Y47" s="26">
        <f t="shared" si="16"/>
        <v>430</v>
      </c>
      <c r="Z47" s="42">
        <f t="shared" si="17"/>
        <v>5.8910000000000004E-2</v>
      </c>
      <c r="AA47" s="20"/>
      <c r="AB47" s="10">
        <f t="shared" si="18"/>
        <v>0</v>
      </c>
      <c r="AC47" s="20">
        <v>250</v>
      </c>
      <c r="AD47" s="10">
        <f t="shared" si="19"/>
        <v>3.4250000000000003E-2</v>
      </c>
      <c r="AE47" s="20"/>
      <c r="AF47" s="10">
        <f t="shared" si="20"/>
        <v>0</v>
      </c>
      <c r="AG47" s="26">
        <f t="shared" si="21"/>
        <v>250</v>
      </c>
      <c r="AH47" s="42">
        <f t="shared" si="22"/>
        <v>3.4250000000000003E-2</v>
      </c>
      <c r="AI47" s="20"/>
      <c r="AJ47" s="10">
        <f t="shared" si="23"/>
        <v>0</v>
      </c>
      <c r="AK47" s="20"/>
      <c r="AL47" s="10">
        <f t="shared" si="24"/>
        <v>0</v>
      </c>
      <c r="AM47" s="20"/>
      <c r="AN47" s="10">
        <f t="shared" si="25"/>
        <v>0</v>
      </c>
      <c r="AO47" s="26">
        <f t="shared" si="26"/>
        <v>0</v>
      </c>
      <c r="AP47" s="42">
        <f t="shared" si="27"/>
        <v>0</v>
      </c>
      <c r="AQ47" s="26">
        <f t="shared" si="28"/>
        <v>1410</v>
      </c>
      <c r="AR47" s="42">
        <f t="shared" si="29"/>
        <v>0.19317000000000001</v>
      </c>
    </row>
    <row r="48" spans="1:44" s="15" customFormat="1" ht="19.5" customHeight="1">
      <c r="A48" s="13" t="s">
        <v>268</v>
      </c>
      <c r="B48" s="13"/>
      <c r="C48" s="13"/>
      <c r="D48" s="13"/>
      <c r="E48" s="13"/>
      <c r="F48" s="13"/>
      <c r="G48" s="13" t="s">
        <v>223</v>
      </c>
      <c r="H48" s="9" t="s">
        <v>219</v>
      </c>
      <c r="I48" s="36">
        <v>100</v>
      </c>
      <c r="J48" s="11">
        <v>270</v>
      </c>
      <c r="K48" s="96"/>
      <c r="L48" s="10">
        <f t="shared" si="8"/>
        <v>0</v>
      </c>
      <c r="M48" s="96">
        <v>60</v>
      </c>
      <c r="N48" s="10">
        <f t="shared" si="9"/>
        <v>1.6199999999999999E-2</v>
      </c>
      <c r="O48" s="96">
        <v>140</v>
      </c>
      <c r="P48" s="10">
        <f t="shared" si="10"/>
        <v>3.78E-2</v>
      </c>
      <c r="Q48" s="26">
        <f t="shared" si="11"/>
        <v>200</v>
      </c>
      <c r="R48" s="42">
        <f t="shared" si="12"/>
        <v>5.3999999999999999E-2</v>
      </c>
      <c r="S48" s="20">
        <v>20</v>
      </c>
      <c r="T48" s="10">
        <f t="shared" si="13"/>
        <v>5.4000000000000003E-3</v>
      </c>
      <c r="U48" s="20">
        <v>50</v>
      </c>
      <c r="V48" s="10">
        <f t="shared" si="14"/>
        <v>1.35E-2</v>
      </c>
      <c r="W48" s="20">
        <v>50</v>
      </c>
      <c r="X48" s="10">
        <f t="shared" si="15"/>
        <v>1.35E-2</v>
      </c>
      <c r="Y48" s="26">
        <f t="shared" si="16"/>
        <v>120</v>
      </c>
      <c r="Z48" s="42">
        <f t="shared" si="17"/>
        <v>3.2399999999999998E-2</v>
      </c>
      <c r="AA48" s="20"/>
      <c r="AB48" s="10">
        <f t="shared" si="18"/>
        <v>0</v>
      </c>
      <c r="AC48" s="20"/>
      <c r="AD48" s="10">
        <f t="shared" si="19"/>
        <v>0</v>
      </c>
      <c r="AE48" s="20"/>
      <c r="AF48" s="10">
        <f t="shared" si="20"/>
        <v>0</v>
      </c>
      <c r="AG48" s="26">
        <f t="shared" si="21"/>
        <v>0</v>
      </c>
      <c r="AH48" s="42">
        <f t="shared" si="22"/>
        <v>0</v>
      </c>
      <c r="AI48" s="20"/>
      <c r="AJ48" s="10">
        <f t="shared" si="23"/>
        <v>0</v>
      </c>
      <c r="AK48" s="20"/>
      <c r="AL48" s="10">
        <f t="shared" si="24"/>
        <v>0</v>
      </c>
      <c r="AM48" s="20"/>
      <c r="AN48" s="10">
        <f t="shared" si="25"/>
        <v>0</v>
      </c>
      <c r="AO48" s="26">
        <f t="shared" si="26"/>
        <v>0</v>
      </c>
      <c r="AP48" s="42">
        <f t="shared" si="27"/>
        <v>0</v>
      </c>
      <c r="AQ48" s="26">
        <f t="shared" si="28"/>
        <v>320</v>
      </c>
      <c r="AR48" s="42">
        <f t="shared" si="29"/>
        <v>8.6400000000000005E-2</v>
      </c>
    </row>
    <row r="49" spans="1:44" s="15" customFormat="1" ht="19.5" customHeight="1">
      <c r="A49" s="13" t="s">
        <v>268</v>
      </c>
      <c r="B49" s="13"/>
      <c r="C49" s="13"/>
      <c r="D49" s="13"/>
      <c r="E49" s="13"/>
      <c r="F49" s="13"/>
      <c r="G49" s="13" t="s">
        <v>224</v>
      </c>
      <c r="H49" s="9" t="s">
        <v>219</v>
      </c>
      <c r="I49" s="36">
        <v>400</v>
      </c>
      <c r="J49" s="11">
        <v>1070</v>
      </c>
      <c r="K49" s="96"/>
      <c r="L49" s="10">
        <f t="shared" si="8"/>
        <v>0</v>
      </c>
      <c r="M49" s="96"/>
      <c r="N49" s="10">
        <f t="shared" si="9"/>
        <v>0</v>
      </c>
      <c r="O49" s="96"/>
      <c r="P49" s="10">
        <f t="shared" si="10"/>
        <v>0</v>
      </c>
      <c r="Q49" s="26">
        <f t="shared" si="11"/>
        <v>0</v>
      </c>
      <c r="R49" s="42">
        <f t="shared" si="12"/>
        <v>0</v>
      </c>
      <c r="S49" s="20"/>
      <c r="T49" s="10">
        <f t="shared" si="13"/>
        <v>0</v>
      </c>
      <c r="U49" s="20"/>
      <c r="V49" s="10">
        <f t="shared" si="14"/>
        <v>0</v>
      </c>
      <c r="W49" s="20"/>
      <c r="X49" s="10">
        <f t="shared" si="15"/>
        <v>0</v>
      </c>
      <c r="Y49" s="26">
        <f t="shared" si="16"/>
        <v>0</v>
      </c>
      <c r="Z49" s="42">
        <f t="shared" si="17"/>
        <v>0</v>
      </c>
      <c r="AA49" s="20"/>
      <c r="AB49" s="10">
        <f t="shared" si="18"/>
        <v>0</v>
      </c>
      <c r="AC49" s="20"/>
      <c r="AD49" s="10">
        <f t="shared" si="19"/>
        <v>0</v>
      </c>
      <c r="AE49" s="20"/>
      <c r="AF49" s="10">
        <f t="shared" si="20"/>
        <v>0</v>
      </c>
      <c r="AG49" s="26">
        <f t="shared" si="21"/>
        <v>0</v>
      </c>
      <c r="AH49" s="42">
        <f t="shared" si="22"/>
        <v>0</v>
      </c>
      <c r="AI49" s="20"/>
      <c r="AJ49" s="10">
        <f t="shared" si="23"/>
        <v>0</v>
      </c>
      <c r="AK49" s="20"/>
      <c r="AL49" s="10">
        <f t="shared" si="24"/>
        <v>0</v>
      </c>
      <c r="AM49" s="20"/>
      <c r="AN49" s="10">
        <f t="shared" si="25"/>
        <v>0</v>
      </c>
      <c r="AO49" s="26">
        <f t="shared" si="26"/>
        <v>0</v>
      </c>
      <c r="AP49" s="42">
        <f t="shared" si="27"/>
        <v>0</v>
      </c>
      <c r="AQ49" s="26">
        <f t="shared" si="28"/>
        <v>0</v>
      </c>
      <c r="AR49" s="42">
        <f t="shared" si="29"/>
        <v>0</v>
      </c>
    </row>
    <row r="50" spans="1:44" s="15" customFormat="1" ht="19.5" customHeight="1">
      <c r="A50" s="31" t="s">
        <v>268</v>
      </c>
      <c r="B50" s="31"/>
      <c r="C50" s="31"/>
      <c r="D50" s="31"/>
      <c r="E50" s="31"/>
      <c r="F50" s="31"/>
      <c r="G50" s="13" t="s">
        <v>37</v>
      </c>
      <c r="H50" s="9" t="s">
        <v>109</v>
      </c>
      <c r="I50" s="36">
        <v>500</v>
      </c>
      <c r="J50" s="11">
        <v>64</v>
      </c>
      <c r="K50" s="96"/>
      <c r="L50" s="10">
        <f t="shared" si="8"/>
        <v>0</v>
      </c>
      <c r="M50" s="96"/>
      <c r="N50" s="10">
        <f t="shared" si="9"/>
        <v>0</v>
      </c>
      <c r="O50" s="96"/>
      <c r="P50" s="10">
        <f t="shared" si="10"/>
        <v>0</v>
      </c>
      <c r="Q50" s="26">
        <f t="shared" si="11"/>
        <v>0</v>
      </c>
      <c r="R50" s="42">
        <f t="shared" si="12"/>
        <v>0</v>
      </c>
      <c r="S50" s="20"/>
      <c r="T50" s="10">
        <f t="shared" si="13"/>
        <v>0</v>
      </c>
      <c r="U50" s="20"/>
      <c r="V50" s="10">
        <f t="shared" si="14"/>
        <v>0</v>
      </c>
      <c r="W50" s="20"/>
      <c r="X50" s="10">
        <f t="shared" si="15"/>
        <v>0</v>
      </c>
      <c r="Y50" s="26">
        <f t="shared" si="16"/>
        <v>0</v>
      </c>
      <c r="Z50" s="42">
        <f t="shared" si="17"/>
        <v>0</v>
      </c>
      <c r="AA50" s="20"/>
      <c r="AB50" s="10">
        <f t="shared" si="18"/>
        <v>0</v>
      </c>
      <c r="AC50" s="20"/>
      <c r="AD50" s="10">
        <f t="shared" si="19"/>
        <v>0</v>
      </c>
      <c r="AE50" s="20"/>
      <c r="AF50" s="10">
        <f t="shared" si="20"/>
        <v>0</v>
      </c>
      <c r="AG50" s="26">
        <f t="shared" si="21"/>
        <v>0</v>
      </c>
      <c r="AH50" s="42">
        <f t="shared" si="22"/>
        <v>0</v>
      </c>
      <c r="AI50" s="20"/>
      <c r="AJ50" s="10">
        <f t="shared" si="23"/>
        <v>0</v>
      </c>
      <c r="AK50" s="20"/>
      <c r="AL50" s="10">
        <f t="shared" si="24"/>
        <v>0</v>
      </c>
      <c r="AM50" s="20"/>
      <c r="AN50" s="10">
        <f t="shared" si="25"/>
        <v>0</v>
      </c>
      <c r="AO50" s="26">
        <f t="shared" si="26"/>
        <v>0</v>
      </c>
      <c r="AP50" s="42">
        <f t="shared" si="27"/>
        <v>0</v>
      </c>
      <c r="AQ50" s="26">
        <f t="shared" si="28"/>
        <v>0</v>
      </c>
      <c r="AR50" s="42">
        <f t="shared" si="29"/>
        <v>0</v>
      </c>
    </row>
    <row r="51" spans="1:44" s="15" customFormat="1" ht="19.5" customHeight="1">
      <c r="A51" s="13" t="s">
        <v>268</v>
      </c>
      <c r="B51" s="13"/>
      <c r="C51" s="13"/>
      <c r="D51" s="13"/>
      <c r="E51" s="13"/>
      <c r="F51" s="13"/>
      <c r="G51" s="13" t="s">
        <v>108</v>
      </c>
      <c r="H51" s="9" t="s">
        <v>109</v>
      </c>
      <c r="I51" s="36">
        <v>1000</v>
      </c>
      <c r="J51" s="11">
        <v>124</v>
      </c>
      <c r="K51" s="96">
        <v>10000</v>
      </c>
      <c r="L51" s="10">
        <f t="shared" si="8"/>
        <v>1.24</v>
      </c>
      <c r="M51" s="96">
        <v>3000</v>
      </c>
      <c r="N51" s="10">
        <f t="shared" si="9"/>
        <v>0.372</v>
      </c>
      <c r="O51" s="96">
        <v>1000</v>
      </c>
      <c r="P51" s="10">
        <f t="shared" si="10"/>
        <v>0.124</v>
      </c>
      <c r="Q51" s="26">
        <f t="shared" si="11"/>
        <v>14000</v>
      </c>
      <c r="R51" s="42">
        <f t="shared" si="12"/>
        <v>1.7360000000000002</v>
      </c>
      <c r="S51" s="20"/>
      <c r="T51" s="10">
        <f t="shared" si="13"/>
        <v>0</v>
      </c>
      <c r="U51" s="20"/>
      <c r="V51" s="10">
        <f t="shared" si="14"/>
        <v>0</v>
      </c>
      <c r="W51" s="20">
        <v>6000</v>
      </c>
      <c r="X51" s="10">
        <f t="shared" si="15"/>
        <v>0.74399999999999999</v>
      </c>
      <c r="Y51" s="26">
        <f t="shared" si="16"/>
        <v>6000</v>
      </c>
      <c r="Z51" s="42">
        <f t="shared" si="17"/>
        <v>0.74399999999999999</v>
      </c>
      <c r="AA51" s="20">
        <v>4000</v>
      </c>
      <c r="AB51" s="10">
        <f t="shared" si="18"/>
        <v>0.496</v>
      </c>
      <c r="AC51" s="20">
        <v>500</v>
      </c>
      <c r="AD51" s="10">
        <f t="shared" si="19"/>
        <v>6.2E-2</v>
      </c>
      <c r="AE51" s="20">
        <v>600</v>
      </c>
      <c r="AF51" s="10">
        <f t="shared" si="20"/>
        <v>7.4399999999999994E-2</v>
      </c>
      <c r="AG51" s="26">
        <f t="shared" si="21"/>
        <v>5100</v>
      </c>
      <c r="AH51" s="42">
        <f t="shared" si="22"/>
        <v>0.63240000000000007</v>
      </c>
      <c r="AI51" s="20">
        <v>500</v>
      </c>
      <c r="AJ51" s="10">
        <f t="shared" si="23"/>
        <v>6.2E-2</v>
      </c>
      <c r="AK51" s="20">
        <v>1000</v>
      </c>
      <c r="AL51" s="10">
        <f t="shared" si="24"/>
        <v>0.124</v>
      </c>
      <c r="AM51" s="20">
        <v>5000</v>
      </c>
      <c r="AN51" s="10">
        <f t="shared" si="25"/>
        <v>0.62</v>
      </c>
      <c r="AO51" s="26">
        <f t="shared" si="26"/>
        <v>6500</v>
      </c>
      <c r="AP51" s="42">
        <f t="shared" si="27"/>
        <v>0.80600000000000005</v>
      </c>
      <c r="AQ51" s="26">
        <f t="shared" si="28"/>
        <v>31600</v>
      </c>
      <c r="AR51" s="42">
        <f t="shared" si="29"/>
        <v>3.9184000000000005</v>
      </c>
    </row>
    <row r="52" spans="1:44" s="15" customFormat="1" ht="19.5" customHeight="1">
      <c r="A52" s="13" t="s">
        <v>268</v>
      </c>
      <c r="B52" s="13"/>
      <c r="C52" s="13"/>
      <c r="D52" s="13"/>
      <c r="E52" s="13"/>
      <c r="F52" s="13"/>
      <c r="G52" s="13" t="s">
        <v>36</v>
      </c>
      <c r="H52" s="9" t="s">
        <v>109</v>
      </c>
      <c r="I52" s="36">
        <v>2000</v>
      </c>
      <c r="J52" s="11">
        <v>242</v>
      </c>
      <c r="K52" s="96"/>
      <c r="L52" s="10">
        <f t="shared" si="8"/>
        <v>0</v>
      </c>
      <c r="M52" s="96"/>
      <c r="N52" s="10">
        <f t="shared" si="9"/>
        <v>0</v>
      </c>
      <c r="O52" s="96"/>
      <c r="P52" s="10">
        <f t="shared" si="10"/>
        <v>0</v>
      </c>
      <c r="Q52" s="26">
        <f t="shared" si="11"/>
        <v>0</v>
      </c>
      <c r="R52" s="42">
        <f t="shared" si="12"/>
        <v>0</v>
      </c>
      <c r="S52" s="20"/>
      <c r="T52" s="10">
        <f t="shared" si="13"/>
        <v>0</v>
      </c>
      <c r="U52" s="20"/>
      <c r="V52" s="10">
        <f t="shared" si="14"/>
        <v>0</v>
      </c>
      <c r="W52" s="20"/>
      <c r="X52" s="10">
        <f t="shared" si="15"/>
        <v>0</v>
      </c>
      <c r="Y52" s="26">
        <f t="shared" si="16"/>
        <v>0</v>
      </c>
      <c r="Z52" s="42">
        <f t="shared" si="17"/>
        <v>0</v>
      </c>
      <c r="AA52" s="20"/>
      <c r="AB52" s="10">
        <f t="shared" si="18"/>
        <v>0</v>
      </c>
      <c r="AC52" s="20"/>
      <c r="AD52" s="10">
        <f t="shared" si="19"/>
        <v>0</v>
      </c>
      <c r="AE52" s="20"/>
      <c r="AF52" s="10">
        <f t="shared" si="20"/>
        <v>0</v>
      </c>
      <c r="AG52" s="26">
        <f t="shared" si="21"/>
        <v>0</v>
      </c>
      <c r="AH52" s="42">
        <f t="shared" si="22"/>
        <v>0</v>
      </c>
      <c r="AI52" s="20"/>
      <c r="AJ52" s="10">
        <f t="shared" si="23"/>
        <v>0</v>
      </c>
      <c r="AK52" s="20"/>
      <c r="AL52" s="10">
        <f t="shared" si="24"/>
        <v>0</v>
      </c>
      <c r="AM52" s="20"/>
      <c r="AN52" s="10">
        <f t="shared" si="25"/>
        <v>0</v>
      </c>
      <c r="AO52" s="26">
        <f t="shared" si="26"/>
        <v>0</v>
      </c>
      <c r="AP52" s="42">
        <f t="shared" si="27"/>
        <v>0</v>
      </c>
      <c r="AQ52" s="26">
        <f t="shared" si="28"/>
        <v>0</v>
      </c>
      <c r="AR52" s="42">
        <f t="shared" si="29"/>
        <v>0</v>
      </c>
    </row>
    <row r="53" spans="1:44" s="15" customFormat="1" ht="19.5" customHeight="1">
      <c r="A53" s="31" t="s">
        <v>268</v>
      </c>
      <c r="B53" s="31"/>
      <c r="C53" s="31"/>
      <c r="D53" s="31"/>
      <c r="E53" s="31"/>
      <c r="F53" s="31"/>
      <c r="G53" s="13" t="s">
        <v>38</v>
      </c>
      <c r="H53" s="9" t="s">
        <v>110</v>
      </c>
      <c r="I53" s="36">
        <v>1000</v>
      </c>
      <c r="J53" s="11">
        <v>85</v>
      </c>
      <c r="K53" s="96"/>
      <c r="L53" s="10">
        <f t="shared" si="8"/>
        <v>0</v>
      </c>
      <c r="M53" s="96"/>
      <c r="N53" s="10">
        <f t="shared" si="9"/>
        <v>0</v>
      </c>
      <c r="O53" s="96"/>
      <c r="P53" s="10">
        <f t="shared" si="10"/>
        <v>0</v>
      </c>
      <c r="Q53" s="26">
        <f t="shared" si="11"/>
        <v>0</v>
      </c>
      <c r="R53" s="42">
        <f t="shared" si="12"/>
        <v>0</v>
      </c>
      <c r="S53" s="20"/>
      <c r="T53" s="10">
        <f t="shared" si="13"/>
        <v>0</v>
      </c>
      <c r="U53" s="20"/>
      <c r="V53" s="10">
        <f t="shared" si="14"/>
        <v>0</v>
      </c>
      <c r="W53" s="20"/>
      <c r="X53" s="10">
        <f t="shared" si="15"/>
        <v>0</v>
      </c>
      <c r="Y53" s="26">
        <f t="shared" si="16"/>
        <v>0</v>
      </c>
      <c r="Z53" s="42">
        <f t="shared" si="17"/>
        <v>0</v>
      </c>
      <c r="AA53" s="20"/>
      <c r="AB53" s="10">
        <f t="shared" si="18"/>
        <v>0</v>
      </c>
      <c r="AC53" s="20"/>
      <c r="AD53" s="10">
        <f t="shared" si="19"/>
        <v>0</v>
      </c>
      <c r="AE53" s="20"/>
      <c r="AF53" s="10">
        <f t="shared" si="20"/>
        <v>0</v>
      </c>
      <c r="AG53" s="26">
        <f t="shared" si="21"/>
        <v>0</v>
      </c>
      <c r="AH53" s="42">
        <f t="shared" si="22"/>
        <v>0</v>
      </c>
      <c r="AI53" s="20"/>
      <c r="AJ53" s="10">
        <f t="shared" si="23"/>
        <v>0</v>
      </c>
      <c r="AK53" s="20"/>
      <c r="AL53" s="10">
        <f t="shared" si="24"/>
        <v>0</v>
      </c>
      <c r="AM53" s="20"/>
      <c r="AN53" s="10">
        <f t="shared" si="25"/>
        <v>0</v>
      </c>
      <c r="AO53" s="26">
        <f t="shared" si="26"/>
        <v>0</v>
      </c>
      <c r="AP53" s="42">
        <f t="shared" si="27"/>
        <v>0</v>
      </c>
      <c r="AQ53" s="26">
        <f t="shared" si="28"/>
        <v>0</v>
      </c>
      <c r="AR53" s="42">
        <f t="shared" si="29"/>
        <v>0</v>
      </c>
    </row>
    <row r="54" spans="1:44" s="15" customFormat="1" ht="19.5" customHeight="1">
      <c r="A54" s="13" t="s">
        <v>268</v>
      </c>
      <c r="B54" s="13"/>
      <c r="C54" s="13"/>
      <c r="D54" s="13"/>
      <c r="E54" s="13"/>
      <c r="F54" s="13"/>
      <c r="G54" s="13" t="s">
        <v>39</v>
      </c>
      <c r="H54" s="9" t="s">
        <v>110</v>
      </c>
      <c r="I54" s="36">
        <v>2000</v>
      </c>
      <c r="J54" s="11">
        <v>163</v>
      </c>
      <c r="K54" s="96"/>
      <c r="L54" s="10">
        <f t="shared" si="8"/>
        <v>0</v>
      </c>
      <c r="M54" s="96"/>
      <c r="N54" s="10">
        <f t="shared" si="9"/>
        <v>0</v>
      </c>
      <c r="O54" s="96"/>
      <c r="P54" s="10">
        <f t="shared" si="10"/>
        <v>0</v>
      </c>
      <c r="Q54" s="26">
        <f t="shared" si="11"/>
        <v>0</v>
      </c>
      <c r="R54" s="42">
        <f t="shared" si="12"/>
        <v>0</v>
      </c>
      <c r="S54" s="20"/>
      <c r="T54" s="10">
        <f t="shared" si="13"/>
        <v>0</v>
      </c>
      <c r="U54" s="20"/>
      <c r="V54" s="10">
        <f t="shared" si="14"/>
        <v>0</v>
      </c>
      <c r="W54" s="20"/>
      <c r="X54" s="10">
        <f t="shared" si="15"/>
        <v>0</v>
      </c>
      <c r="Y54" s="26">
        <f t="shared" si="16"/>
        <v>0</v>
      </c>
      <c r="Z54" s="42">
        <f t="shared" si="17"/>
        <v>0</v>
      </c>
      <c r="AA54" s="20"/>
      <c r="AB54" s="10">
        <f t="shared" si="18"/>
        <v>0</v>
      </c>
      <c r="AC54" s="20"/>
      <c r="AD54" s="10">
        <f t="shared" si="19"/>
        <v>0</v>
      </c>
      <c r="AE54" s="20"/>
      <c r="AF54" s="10">
        <f t="shared" si="20"/>
        <v>0</v>
      </c>
      <c r="AG54" s="26">
        <f t="shared" si="21"/>
        <v>0</v>
      </c>
      <c r="AH54" s="42">
        <f t="shared" si="22"/>
        <v>0</v>
      </c>
      <c r="AI54" s="20"/>
      <c r="AJ54" s="10">
        <f t="shared" si="23"/>
        <v>0</v>
      </c>
      <c r="AK54" s="20"/>
      <c r="AL54" s="10">
        <f t="shared" si="24"/>
        <v>0</v>
      </c>
      <c r="AM54" s="20"/>
      <c r="AN54" s="10">
        <f t="shared" si="25"/>
        <v>0</v>
      </c>
      <c r="AO54" s="26">
        <f t="shared" si="26"/>
        <v>0</v>
      </c>
      <c r="AP54" s="42">
        <f t="shared" si="27"/>
        <v>0</v>
      </c>
      <c r="AQ54" s="26">
        <f t="shared" si="28"/>
        <v>0</v>
      </c>
      <c r="AR54" s="42">
        <f t="shared" si="29"/>
        <v>0</v>
      </c>
    </row>
    <row r="55" spans="1:44" s="15" customFormat="1" ht="19.5" customHeight="1">
      <c r="A55" s="13" t="s">
        <v>268</v>
      </c>
      <c r="B55" s="13"/>
      <c r="C55" s="13"/>
      <c r="D55" s="13"/>
      <c r="E55" s="13"/>
      <c r="F55" s="13"/>
      <c r="G55" s="13" t="s">
        <v>136</v>
      </c>
      <c r="H55" s="9" t="s">
        <v>112</v>
      </c>
      <c r="I55" s="36">
        <v>1000</v>
      </c>
      <c r="J55" s="11">
        <v>85</v>
      </c>
      <c r="K55" s="96">
        <v>800</v>
      </c>
      <c r="L55" s="10">
        <f t="shared" si="8"/>
        <v>6.8000000000000005E-2</v>
      </c>
      <c r="M55" s="96">
        <v>300</v>
      </c>
      <c r="N55" s="10">
        <f t="shared" si="9"/>
        <v>2.5499999999999998E-2</v>
      </c>
      <c r="O55" s="96"/>
      <c r="P55" s="10">
        <f t="shared" si="10"/>
        <v>0</v>
      </c>
      <c r="Q55" s="26">
        <f t="shared" si="11"/>
        <v>1100</v>
      </c>
      <c r="R55" s="42">
        <f t="shared" si="12"/>
        <v>9.35E-2</v>
      </c>
      <c r="S55" s="20"/>
      <c r="T55" s="10">
        <f t="shared" si="13"/>
        <v>0</v>
      </c>
      <c r="U55" s="20"/>
      <c r="V55" s="10">
        <f t="shared" si="14"/>
        <v>0</v>
      </c>
      <c r="W55" s="20">
        <v>500</v>
      </c>
      <c r="X55" s="10">
        <f t="shared" si="15"/>
        <v>4.2500000000000003E-2</v>
      </c>
      <c r="Y55" s="26">
        <f t="shared" si="16"/>
        <v>500</v>
      </c>
      <c r="Z55" s="42">
        <f t="shared" si="17"/>
        <v>4.2500000000000003E-2</v>
      </c>
      <c r="AA55" s="20"/>
      <c r="AB55" s="10">
        <f t="shared" si="18"/>
        <v>0</v>
      </c>
      <c r="AC55" s="20"/>
      <c r="AD55" s="10">
        <f t="shared" si="19"/>
        <v>0</v>
      </c>
      <c r="AE55" s="20"/>
      <c r="AF55" s="10">
        <f t="shared" si="20"/>
        <v>0</v>
      </c>
      <c r="AG55" s="26">
        <f t="shared" si="21"/>
        <v>0</v>
      </c>
      <c r="AH55" s="42">
        <f t="shared" si="22"/>
        <v>0</v>
      </c>
      <c r="AI55" s="20"/>
      <c r="AJ55" s="10">
        <f t="shared" si="23"/>
        <v>0</v>
      </c>
      <c r="AK55" s="20"/>
      <c r="AL55" s="10">
        <f t="shared" si="24"/>
        <v>0</v>
      </c>
      <c r="AM55" s="20">
        <v>500</v>
      </c>
      <c r="AN55" s="10">
        <f t="shared" si="25"/>
        <v>4.2500000000000003E-2</v>
      </c>
      <c r="AO55" s="26">
        <f t="shared" si="26"/>
        <v>500</v>
      </c>
      <c r="AP55" s="42">
        <f t="shared" si="27"/>
        <v>4.2500000000000003E-2</v>
      </c>
      <c r="AQ55" s="26">
        <f t="shared" si="28"/>
        <v>2100</v>
      </c>
      <c r="AR55" s="42">
        <f t="shared" si="29"/>
        <v>0.17850000000000002</v>
      </c>
    </row>
    <row r="56" spans="1:44" s="15" customFormat="1" ht="19.5" customHeight="1">
      <c r="A56" s="31" t="s">
        <v>268</v>
      </c>
      <c r="B56" s="31"/>
      <c r="C56" s="31"/>
      <c r="D56" s="31"/>
      <c r="E56" s="31"/>
      <c r="F56" s="31"/>
      <c r="G56" s="13" t="s">
        <v>43</v>
      </c>
      <c r="H56" s="9" t="s">
        <v>112</v>
      </c>
      <c r="I56" s="36">
        <v>2000</v>
      </c>
      <c r="J56" s="11">
        <v>163</v>
      </c>
      <c r="K56" s="96"/>
      <c r="L56" s="10">
        <f t="shared" si="8"/>
        <v>0</v>
      </c>
      <c r="M56" s="96"/>
      <c r="N56" s="10">
        <f t="shared" si="9"/>
        <v>0</v>
      </c>
      <c r="O56" s="96"/>
      <c r="P56" s="10">
        <f t="shared" si="10"/>
        <v>0</v>
      </c>
      <c r="Q56" s="26">
        <f t="shared" si="11"/>
        <v>0</v>
      </c>
      <c r="R56" s="42">
        <f t="shared" si="12"/>
        <v>0</v>
      </c>
      <c r="S56" s="20"/>
      <c r="T56" s="10">
        <f t="shared" si="13"/>
        <v>0</v>
      </c>
      <c r="U56" s="20"/>
      <c r="V56" s="10">
        <f t="shared" si="14"/>
        <v>0</v>
      </c>
      <c r="W56" s="20"/>
      <c r="X56" s="10">
        <f t="shared" si="15"/>
        <v>0</v>
      </c>
      <c r="Y56" s="26">
        <f t="shared" si="16"/>
        <v>0</v>
      </c>
      <c r="Z56" s="42">
        <f t="shared" si="17"/>
        <v>0</v>
      </c>
      <c r="AA56" s="20"/>
      <c r="AB56" s="10">
        <f t="shared" si="18"/>
        <v>0</v>
      </c>
      <c r="AC56" s="20"/>
      <c r="AD56" s="10">
        <f t="shared" si="19"/>
        <v>0</v>
      </c>
      <c r="AE56" s="20"/>
      <c r="AF56" s="10">
        <f t="shared" si="20"/>
        <v>0</v>
      </c>
      <c r="AG56" s="26">
        <f t="shared" si="21"/>
        <v>0</v>
      </c>
      <c r="AH56" s="42">
        <f t="shared" si="22"/>
        <v>0</v>
      </c>
      <c r="AI56" s="20"/>
      <c r="AJ56" s="10">
        <f t="shared" si="23"/>
        <v>0</v>
      </c>
      <c r="AK56" s="20"/>
      <c r="AL56" s="10">
        <f t="shared" si="24"/>
        <v>0</v>
      </c>
      <c r="AM56" s="20"/>
      <c r="AN56" s="10">
        <f t="shared" si="25"/>
        <v>0</v>
      </c>
      <c r="AO56" s="26">
        <f t="shared" si="26"/>
        <v>0</v>
      </c>
      <c r="AP56" s="42">
        <f t="shared" si="27"/>
        <v>0</v>
      </c>
      <c r="AQ56" s="26">
        <f t="shared" si="28"/>
        <v>0</v>
      </c>
      <c r="AR56" s="42">
        <f t="shared" si="29"/>
        <v>0</v>
      </c>
    </row>
    <row r="57" spans="1:44" s="15" customFormat="1" ht="19.5" customHeight="1">
      <c r="A57" s="13" t="s">
        <v>268</v>
      </c>
      <c r="B57" s="13"/>
      <c r="C57" s="13"/>
      <c r="D57" s="13"/>
      <c r="E57" s="13"/>
      <c r="F57" s="13"/>
      <c r="G57" s="13" t="s">
        <v>44</v>
      </c>
      <c r="H57" s="9" t="s">
        <v>111</v>
      </c>
      <c r="I57" s="36">
        <v>1000</v>
      </c>
      <c r="J57" s="11">
        <v>152</v>
      </c>
      <c r="K57" s="96">
        <v>500</v>
      </c>
      <c r="L57" s="10">
        <f t="shared" si="8"/>
        <v>7.5999999999999998E-2</v>
      </c>
      <c r="M57" s="96">
        <v>200</v>
      </c>
      <c r="N57" s="10">
        <f t="shared" si="9"/>
        <v>3.04E-2</v>
      </c>
      <c r="O57" s="96">
        <v>100</v>
      </c>
      <c r="P57" s="10">
        <f t="shared" si="10"/>
        <v>1.52E-2</v>
      </c>
      <c r="Q57" s="26">
        <f t="shared" si="11"/>
        <v>800</v>
      </c>
      <c r="R57" s="42">
        <f t="shared" si="12"/>
        <v>0.1216</v>
      </c>
      <c r="S57" s="20"/>
      <c r="T57" s="10">
        <f t="shared" si="13"/>
        <v>0</v>
      </c>
      <c r="U57" s="20"/>
      <c r="V57" s="10">
        <f t="shared" si="14"/>
        <v>0</v>
      </c>
      <c r="W57" s="20">
        <v>250</v>
      </c>
      <c r="X57" s="10">
        <f t="shared" si="15"/>
        <v>3.7999999999999999E-2</v>
      </c>
      <c r="Y57" s="26">
        <f t="shared" si="16"/>
        <v>250</v>
      </c>
      <c r="Z57" s="42">
        <f t="shared" si="17"/>
        <v>3.7999999999999999E-2</v>
      </c>
      <c r="AA57" s="20"/>
      <c r="AB57" s="10">
        <f t="shared" si="18"/>
        <v>0</v>
      </c>
      <c r="AC57" s="20"/>
      <c r="AD57" s="10">
        <f t="shared" si="19"/>
        <v>0</v>
      </c>
      <c r="AE57" s="20"/>
      <c r="AF57" s="10">
        <f t="shared" si="20"/>
        <v>0</v>
      </c>
      <c r="AG57" s="26">
        <f t="shared" si="21"/>
        <v>0</v>
      </c>
      <c r="AH57" s="42">
        <f t="shared" si="22"/>
        <v>0</v>
      </c>
      <c r="AI57" s="20"/>
      <c r="AJ57" s="10">
        <f t="shared" si="23"/>
        <v>0</v>
      </c>
      <c r="AK57" s="20"/>
      <c r="AL57" s="10">
        <f t="shared" si="24"/>
        <v>0</v>
      </c>
      <c r="AM57" s="20"/>
      <c r="AN57" s="10">
        <f t="shared" si="25"/>
        <v>0</v>
      </c>
      <c r="AO57" s="26">
        <f t="shared" si="26"/>
        <v>0</v>
      </c>
      <c r="AP57" s="42">
        <f t="shared" si="27"/>
        <v>0</v>
      </c>
      <c r="AQ57" s="26">
        <f t="shared" si="28"/>
        <v>1050</v>
      </c>
      <c r="AR57" s="42">
        <f t="shared" si="29"/>
        <v>0.15959999999999999</v>
      </c>
    </row>
    <row r="58" spans="1:44" s="15" customFormat="1" ht="19.5" customHeight="1">
      <c r="A58" s="13" t="s">
        <v>268</v>
      </c>
      <c r="B58" s="13"/>
      <c r="C58" s="13"/>
      <c r="D58" s="13"/>
      <c r="E58" s="13"/>
      <c r="F58" s="13"/>
      <c r="G58" s="13" t="s">
        <v>40</v>
      </c>
      <c r="H58" s="9" t="s">
        <v>111</v>
      </c>
      <c r="I58" s="36">
        <v>2000</v>
      </c>
      <c r="J58" s="11">
        <v>288</v>
      </c>
      <c r="K58" s="96"/>
      <c r="L58" s="10">
        <f t="shared" si="8"/>
        <v>0</v>
      </c>
      <c r="M58" s="96"/>
      <c r="N58" s="10">
        <f t="shared" si="9"/>
        <v>0</v>
      </c>
      <c r="O58" s="96"/>
      <c r="P58" s="10">
        <f t="shared" si="10"/>
        <v>0</v>
      </c>
      <c r="Q58" s="26">
        <f t="shared" si="11"/>
        <v>0</v>
      </c>
      <c r="R58" s="42">
        <f t="shared" si="12"/>
        <v>0</v>
      </c>
      <c r="S58" s="20"/>
      <c r="T58" s="10">
        <f t="shared" si="13"/>
        <v>0</v>
      </c>
      <c r="U58" s="20"/>
      <c r="V58" s="10">
        <f t="shared" si="14"/>
        <v>0</v>
      </c>
      <c r="W58" s="20"/>
      <c r="X58" s="10">
        <f t="shared" si="15"/>
        <v>0</v>
      </c>
      <c r="Y58" s="26">
        <f t="shared" si="16"/>
        <v>0</v>
      </c>
      <c r="Z58" s="42">
        <f t="shared" si="17"/>
        <v>0</v>
      </c>
      <c r="AA58" s="20"/>
      <c r="AB58" s="10">
        <f t="shared" si="18"/>
        <v>0</v>
      </c>
      <c r="AC58" s="20"/>
      <c r="AD58" s="10">
        <f t="shared" si="19"/>
        <v>0</v>
      </c>
      <c r="AE58" s="20"/>
      <c r="AF58" s="10">
        <f t="shared" si="20"/>
        <v>0</v>
      </c>
      <c r="AG58" s="26">
        <f t="shared" si="21"/>
        <v>0</v>
      </c>
      <c r="AH58" s="42">
        <f t="shared" si="22"/>
        <v>0</v>
      </c>
      <c r="AI58" s="20"/>
      <c r="AJ58" s="10">
        <f t="shared" si="23"/>
        <v>0</v>
      </c>
      <c r="AK58" s="20"/>
      <c r="AL58" s="10">
        <f t="shared" si="24"/>
        <v>0</v>
      </c>
      <c r="AM58" s="20"/>
      <c r="AN58" s="10">
        <f t="shared" si="25"/>
        <v>0</v>
      </c>
      <c r="AO58" s="26">
        <f t="shared" si="26"/>
        <v>0</v>
      </c>
      <c r="AP58" s="42">
        <f t="shared" si="27"/>
        <v>0</v>
      </c>
      <c r="AQ58" s="26">
        <f t="shared" si="28"/>
        <v>0</v>
      </c>
      <c r="AR58" s="42">
        <f t="shared" si="29"/>
        <v>0</v>
      </c>
    </row>
    <row r="59" spans="1:44" s="15" customFormat="1" ht="19.5" customHeight="1">
      <c r="A59" s="31" t="s">
        <v>268</v>
      </c>
      <c r="B59" s="31"/>
      <c r="C59" s="31"/>
      <c r="D59" s="31"/>
      <c r="E59" s="31"/>
      <c r="F59" s="31"/>
      <c r="G59" s="13" t="s">
        <v>115</v>
      </c>
      <c r="H59" s="9" t="s">
        <v>114</v>
      </c>
      <c r="I59" s="36">
        <v>500</v>
      </c>
      <c r="J59" s="11">
        <v>60</v>
      </c>
      <c r="K59" s="96"/>
      <c r="L59" s="10">
        <f t="shared" si="8"/>
        <v>0</v>
      </c>
      <c r="M59" s="96"/>
      <c r="N59" s="10">
        <f t="shared" si="9"/>
        <v>0</v>
      </c>
      <c r="O59" s="96"/>
      <c r="P59" s="10">
        <f t="shared" si="10"/>
        <v>0</v>
      </c>
      <c r="Q59" s="26">
        <f t="shared" si="11"/>
        <v>0</v>
      </c>
      <c r="R59" s="42">
        <f t="shared" si="12"/>
        <v>0</v>
      </c>
      <c r="S59" s="20"/>
      <c r="T59" s="10">
        <f t="shared" si="13"/>
        <v>0</v>
      </c>
      <c r="U59" s="20"/>
      <c r="V59" s="10">
        <f t="shared" si="14"/>
        <v>0</v>
      </c>
      <c r="W59" s="20"/>
      <c r="X59" s="10">
        <f t="shared" si="15"/>
        <v>0</v>
      </c>
      <c r="Y59" s="26">
        <f t="shared" si="16"/>
        <v>0</v>
      </c>
      <c r="Z59" s="42">
        <f t="shared" si="17"/>
        <v>0</v>
      </c>
      <c r="AA59" s="20"/>
      <c r="AB59" s="10">
        <f t="shared" si="18"/>
        <v>0</v>
      </c>
      <c r="AC59" s="20"/>
      <c r="AD59" s="10">
        <f t="shared" si="19"/>
        <v>0</v>
      </c>
      <c r="AE59" s="20"/>
      <c r="AF59" s="10">
        <f t="shared" si="20"/>
        <v>0</v>
      </c>
      <c r="AG59" s="26">
        <f t="shared" si="21"/>
        <v>0</v>
      </c>
      <c r="AH59" s="42">
        <f t="shared" si="22"/>
        <v>0</v>
      </c>
      <c r="AI59" s="20"/>
      <c r="AJ59" s="10">
        <f t="shared" si="23"/>
        <v>0</v>
      </c>
      <c r="AK59" s="20"/>
      <c r="AL59" s="10">
        <f t="shared" si="24"/>
        <v>0</v>
      </c>
      <c r="AM59" s="20"/>
      <c r="AN59" s="10">
        <f t="shared" si="25"/>
        <v>0</v>
      </c>
      <c r="AO59" s="26">
        <f t="shared" si="26"/>
        <v>0</v>
      </c>
      <c r="AP59" s="42">
        <f t="shared" si="27"/>
        <v>0</v>
      </c>
      <c r="AQ59" s="26">
        <f t="shared" si="28"/>
        <v>0</v>
      </c>
      <c r="AR59" s="42">
        <f t="shared" si="29"/>
        <v>0</v>
      </c>
    </row>
    <row r="60" spans="1:44" s="15" customFormat="1" ht="19.5" customHeight="1">
      <c r="A60" s="13" t="s">
        <v>268</v>
      </c>
      <c r="B60" s="13"/>
      <c r="C60" s="13"/>
      <c r="D60" s="13"/>
      <c r="E60" s="13"/>
      <c r="F60" s="13"/>
      <c r="G60" s="13" t="s">
        <v>41</v>
      </c>
      <c r="H60" s="9" t="s">
        <v>114</v>
      </c>
      <c r="I60" s="36">
        <v>1000</v>
      </c>
      <c r="J60" s="11">
        <v>116</v>
      </c>
      <c r="K60" s="96"/>
      <c r="L60" s="10">
        <f t="shared" si="8"/>
        <v>0</v>
      </c>
      <c r="M60" s="96"/>
      <c r="N60" s="10">
        <f t="shared" si="9"/>
        <v>0</v>
      </c>
      <c r="O60" s="96"/>
      <c r="P60" s="10">
        <f t="shared" si="10"/>
        <v>0</v>
      </c>
      <c r="Q60" s="26">
        <f t="shared" si="11"/>
        <v>0</v>
      </c>
      <c r="R60" s="42">
        <f t="shared" si="12"/>
        <v>0</v>
      </c>
      <c r="S60" s="20"/>
      <c r="T60" s="10">
        <f t="shared" si="13"/>
        <v>0</v>
      </c>
      <c r="U60" s="20"/>
      <c r="V60" s="10">
        <f t="shared" si="14"/>
        <v>0</v>
      </c>
      <c r="W60" s="20"/>
      <c r="X60" s="10">
        <f t="shared" si="15"/>
        <v>0</v>
      </c>
      <c r="Y60" s="26">
        <f t="shared" si="16"/>
        <v>0</v>
      </c>
      <c r="Z60" s="42">
        <f t="shared" si="17"/>
        <v>0</v>
      </c>
      <c r="AA60" s="20"/>
      <c r="AB60" s="10">
        <f t="shared" si="18"/>
        <v>0</v>
      </c>
      <c r="AC60" s="20"/>
      <c r="AD60" s="10">
        <f t="shared" si="19"/>
        <v>0</v>
      </c>
      <c r="AE60" s="20"/>
      <c r="AF60" s="10">
        <f t="shared" si="20"/>
        <v>0</v>
      </c>
      <c r="AG60" s="26">
        <f t="shared" si="21"/>
        <v>0</v>
      </c>
      <c r="AH60" s="42">
        <f t="shared" si="22"/>
        <v>0</v>
      </c>
      <c r="AI60" s="20"/>
      <c r="AJ60" s="10">
        <f t="shared" si="23"/>
        <v>0</v>
      </c>
      <c r="AK60" s="20"/>
      <c r="AL60" s="10">
        <f t="shared" si="24"/>
        <v>0</v>
      </c>
      <c r="AM60" s="20"/>
      <c r="AN60" s="10">
        <f t="shared" si="25"/>
        <v>0</v>
      </c>
      <c r="AO60" s="26">
        <f t="shared" si="26"/>
        <v>0</v>
      </c>
      <c r="AP60" s="42">
        <f t="shared" si="27"/>
        <v>0</v>
      </c>
      <c r="AQ60" s="26">
        <f t="shared" si="28"/>
        <v>0</v>
      </c>
      <c r="AR60" s="42">
        <f t="shared" si="29"/>
        <v>0</v>
      </c>
    </row>
    <row r="61" spans="1:44" s="15" customFormat="1" ht="19.5" customHeight="1">
      <c r="A61" s="13" t="s">
        <v>268</v>
      </c>
      <c r="B61" s="13"/>
      <c r="C61" s="13"/>
      <c r="D61" s="13"/>
      <c r="E61" s="13"/>
      <c r="F61" s="13"/>
      <c r="G61" s="13" t="s">
        <v>42</v>
      </c>
      <c r="H61" s="9" t="s">
        <v>113</v>
      </c>
      <c r="I61" s="36">
        <v>1000</v>
      </c>
      <c r="J61" s="11">
        <v>132.5</v>
      </c>
      <c r="K61" s="96">
        <v>100</v>
      </c>
      <c r="L61" s="10">
        <f t="shared" si="8"/>
        <v>1.325E-2</v>
      </c>
      <c r="M61" s="96">
        <v>400</v>
      </c>
      <c r="N61" s="10">
        <f t="shared" si="9"/>
        <v>5.2999999999999999E-2</v>
      </c>
      <c r="O61" s="96">
        <v>100</v>
      </c>
      <c r="P61" s="10">
        <f t="shared" si="10"/>
        <v>1.325E-2</v>
      </c>
      <c r="Q61" s="26">
        <f t="shared" si="11"/>
        <v>600</v>
      </c>
      <c r="R61" s="42">
        <f t="shared" si="12"/>
        <v>7.9500000000000001E-2</v>
      </c>
      <c r="S61" s="20"/>
      <c r="T61" s="10">
        <f t="shared" si="13"/>
        <v>0</v>
      </c>
      <c r="U61" s="20"/>
      <c r="V61" s="10">
        <f t="shared" si="14"/>
        <v>0</v>
      </c>
      <c r="W61" s="20">
        <v>500</v>
      </c>
      <c r="X61" s="10">
        <f t="shared" si="15"/>
        <v>6.6250000000000003E-2</v>
      </c>
      <c r="Y61" s="26">
        <f t="shared" si="16"/>
        <v>500</v>
      </c>
      <c r="Z61" s="42">
        <f t="shared" si="17"/>
        <v>6.6250000000000003E-2</v>
      </c>
      <c r="AA61" s="20"/>
      <c r="AB61" s="10">
        <f t="shared" si="18"/>
        <v>0</v>
      </c>
      <c r="AC61" s="20"/>
      <c r="AD61" s="10">
        <f t="shared" si="19"/>
        <v>0</v>
      </c>
      <c r="AE61" s="20">
        <v>400</v>
      </c>
      <c r="AF61" s="10">
        <f t="shared" si="20"/>
        <v>5.2999999999999999E-2</v>
      </c>
      <c r="AG61" s="26">
        <f t="shared" si="21"/>
        <v>400</v>
      </c>
      <c r="AH61" s="42">
        <f t="shared" si="22"/>
        <v>5.2999999999999999E-2</v>
      </c>
      <c r="AI61" s="20"/>
      <c r="AJ61" s="10">
        <f t="shared" si="23"/>
        <v>0</v>
      </c>
      <c r="AK61" s="20">
        <v>200</v>
      </c>
      <c r="AL61" s="10">
        <f t="shared" si="24"/>
        <v>2.6499999999999999E-2</v>
      </c>
      <c r="AM61" s="20"/>
      <c r="AN61" s="10">
        <f t="shared" si="25"/>
        <v>0</v>
      </c>
      <c r="AO61" s="26">
        <f t="shared" si="26"/>
        <v>200</v>
      </c>
      <c r="AP61" s="42">
        <f t="shared" si="27"/>
        <v>2.6499999999999999E-2</v>
      </c>
      <c r="AQ61" s="26">
        <f t="shared" si="28"/>
        <v>1700</v>
      </c>
      <c r="AR61" s="42">
        <f t="shared" si="29"/>
        <v>0.22524999999999998</v>
      </c>
    </row>
    <row r="62" spans="1:44" s="15" customFormat="1" ht="19.5" customHeight="1">
      <c r="A62" s="31" t="s">
        <v>268</v>
      </c>
      <c r="B62" s="31"/>
      <c r="C62" s="31"/>
      <c r="D62" s="31"/>
      <c r="E62" s="31"/>
      <c r="F62" s="31"/>
      <c r="G62" s="13" t="s">
        <v>116</v>
      </c>
      <c r="H62" s="9" t="s">
        <v>113</v>
      </c>
      <c r="I62" s="36">
        <v>2000</v>
      </c>
      <c r="J62" s="11">
        <v>260</v>
      </c>
      <c r="K62" s="96"/>
      <c r="L62" s="10">
        <f t="shared" si="8"/>
        <v>0</v>
      </c>
      <c r="M62" s="96"/>
      <c r="N62" s="10">
        <f t="shared" si="9"/>
        <v>0</v>
      </c>
      <c r="O62" s="96"/>
      <c r="P62" s="10">
        <f t="shared" si="10"/>
        <v>0</v>
      </c>
      <c r="Q62" s="26">
        <f t="shared" si="11"/>
        <v>0</v>
      </c>
      <c r="R62" s="42">
        <f t="shared" si="12"/>
        <v>0</v>
      </c>
      <c r="S62" s="20"/>
      <c r="T62" s="10">
        <f t="shared" si="13"/>
        <v>0</v>
      </c>
      <c r="U62" s="20"/>
      <c r="V62" s="10">
        <f t="shared" si="14"/>
        <v>0</v>
      </c>
      <c r="W62" s="20"/>
      <c r="X62" s="10">
        <f t="shared" si="15"/>
        <v>0</v>
      </c>
      <c r="Y62" s="26">
        <f t="shared" si="16"/>
        <v>0</v>
      </c>
      <c r="Z62" s="42">
        <f t="shared" si="17"/>
        <v>0</v>
      </c>
      <c r="AA62" s="20"/>
      <c r="AB62" s="10">
        <f t="shared" si="18"/>
        <v>0</v>
      </c>
      <c r="AC62" s="20"/>
      <c r="AD62" s="10">
        <f t="shared" si="19"/>
        <v>0</v>
      </c>
      <c r="AE62" s="20"/>
      <c r="AF62" s="10">
        <f t="shared" si="20"/>
        <v>0</v>
      </c>
      <c r="AG62" s="26">
        <f t="shared" si="21"/>
        <v>0</v>
      </c>
      <c r="AH62" s="42">
        <f t="shared" si="22"/>
        <v>0</v>
      </c>
      <c r="AI62" s="20"/>
      <c r="AJ62" s="10">
        <f t="shared" si="23"/>
        <v>0</v>
      </c>
      <c r="AK62" s="20"/>
      <c r="AL62" s="10">
        <f t="shared" si="24"/>
        <v>0</v>
      </c>
      <c r="AM62" s="20"/>
      <c r="AN62" s="10">
        <f t="shared" si="25"/>
        <v>0</v>
      </c>
      <c r="AO62" s="26">
        <f t="shared" si="26"/>
        <v>0</v>
      </c>
      <c r="AP62" s="42">
        <f t="shared" si="27"/>
        <v>0</v>
      </c>
      <c r="AQ62" s="26">
        <f t="shared" si="28"/>
        <v>0</v>
      </c>
      <c r="AR62" s="42">
        <f t="shared" si="29"/>
        <v>0</v>
      </c>
    </row>
    <row r="63" spans="1:44" s="15" customFormat="1" ht="19.5" customHeight="1">
      <c r="A63" s="13" t="s">
        <v>268</v>
      </c>
      <c r="B63" s="13"/>
      <c r="C63" s="13"/>
      <c r="D63" s="13"/>
      <c r="E63" s="13"/>
      <c r="F63" s="13"/>
      <c r="G63" s="13" t="s">
        <v>61</v>
      </c>
      <c r="H63" s="9" t="s">
        <v>117</v>
      </c>
      <c r="I63" s="36">
        <v>50</v>
      </c>
      <c r="J63" s="11">
        <v>70</v>
      </c>
      <c r="K63" s="96">
        <v>400</v>
      </c>
      <c r="L63" s="10">
        <f t="shared" si="8"/>
        <v>2.8000000000000001E-2</v>
      </c>
      <c r="M63" s="96">
        <v>620</v>
      </c>
      <c r="N63" s="10">
        <f t="shared" si="9"/>
        <v>4.3400000000000001E-2</v>
      </c>
      <c r="O63" s="96">
        <v>500</v>
      </c>
      <c r="P63" s="10">
        <f t="shared" si="10"/>
        <v>3.5000000000000003E-2</v>
      </c>
      <c r="Q63" s="26">
        <f t="shared" si="11"/>
        <v>1520</v>
      </c>
      <c r="R63" s="42">
        <f t="shared" si="12"/>
        <v>0.10640000000000001</v>
      </c>
      <c r="S63" s="20">
        <v>100</v>
      </c>
      <c r="T63" s="10">
        <f t="shared" si="13"/>
        <v>7.0000000000000001E-3</v>
      </c>
      <c r="U63" s="20">
        <v>50</v>
      </c>
      <c r="V63" s="10">
        <f t="shared" si="14"/>
        <v>3.5000000000000001E-3</v>
      </c>
      <c r="W63" s="20">
        <v>240</v>
      </c>
      <c r="X63" s="10">
        <f t="shared" si="15"/>
        <v>1.6799999999999999E-2</v>
      </c>
      <c r="Y63" s="26">
        <f t="shared" si="16"/>
        <v>390</v>
      </c>
      <c r="Z63" s="42">
        <f t="shared" si="17"/>
        <v>2.7299999999999998E-2</v>
      </c>
      <c r="AA63" s="20"/>
      <c r="AB63" s="10">
        <f t="shared" si="18"/>
        <v>0</v>
      </c>
      <c r="AC63" s="20">
        <v>200</v>
      </c>
      <c r="AD63" s="10">
        <f t="shared" si="19"/>
        <v>1.4E-2</v>
      </c>
      <c r="AE63" s="20">
        <v>400</v>
      </c>
      <c r="AF63" s="10">
        <f t="shared" si="20"/>
        <v>2.8000000000000001E-2</v>
      </c>
      <c r="AG63" s="26">
        <f t="shared" si="21"/>
        <v>600</v>
      </c>
      <c r="AH63" s="42">
        <f t="shared" si="22"/>
        <v>4.2000000000000003E-2</v>
      </c>
      <c r="AI63" s="20">
        <v>100</v>
      </c>
      <c r="AJ63" s="10">
        <f t="shared" si="23"/>
        <v>7.0000000000000001E-3</v>
      </c>
      <c r="AK63" s="20">
        <v>100</v>
      </c>
      <c r="AL63" s="10">
        <f t="shared" si="24"/>
        <v>7.0000000000000001E-3</v>
      </c>
      <c r="AM63" s="20"/>
      <c r="AN63" s="10">
        <f t="shared" si="25"/>
        <v>0</v>
      </c>
      <c r="AO63" s="26">
        <f t="shared" si="26"/>
        <v>200</v>
      </c>
      <c r="AP63" s="42">
        <f t="shared" si="27"/>
        <v>1.4E-2</v>
      </c>
      <c r="AQ63" s="26">
        <f t="shared" si="28"/>
        <v>2710</v>
      </c>
      <c r="AR63" s="42">
        <f t="shared" si="29"/>
        <v>0.18970000000000004</v>
      </c>
    </row>
    <row r="64" spans="1:44" s="15" customFormat="1" ht="19.5" customHeight="1">
      <c r="A64" s="13" t="s">
        <v>268</v>
      </c>
      <c r="B64" s="13"/>
      <c r="C64" s="13"/>
      <c r="D64" s="13"/>
      <c r="E64" s="13"/>
      <c r="F64" s="13"/>
      <c r="G64" s="13" t="s">
        <v>62</v>
      </c>
      <c r="H64" s="9" t="s">
        <v>117</v>
      </c>
      <c r="I64" s="36">
        <v>100</v>
      </c>
      <c r="J64" s="11">
        <v>130</v>
      </c>
      <c r="K64" s="96">
        <v>540</v>
      </c>
      <c r="L64" s="10">
        <f t="shared" si="8"/>
        <v>7.0199999999999999E-2</v>
      </c>
      <c r="M64" s="96">
        <v>1000</v>
      </c>
      <c r="N64" s="10">
        <f t="shared" si="9"/>
        <v>0.13</v>
      </c>
      <c r="O64" s="96">
        <v>400</v>
      </c>
      <c r="P64" s="10">
        <f t="shared" si="10"/>
        <v>5.1999999999999998E-2</v>
      </c>
      <c r="Q64" s="26">
        <f t="shared" si="11"/>
        <v>1940</v>
      </c>
      <c r="R64" s="42">
        <f t="shared" si="12"/>
        <v>0.25219999999999998</v>
      </c>
      <c r="S64" s="20">
        <v>50</v>
      </c>
      <c r="T64" s="10">
        <f t="shared" si="13"/>
        <v>6.4999999999999997E-3</v>
      </c>
      <c r="U64" s="20">
        <v>240</v>
      </c>
      <c r="V64" s="10">
        <f t="shared" si="14"/>
        <v>3.1199999999999999E-2</v>
      </c>
      <c r="W64" s="20">
        <v>400</v>
      </c>
      <c r="X64" s="10">
        <f t="shared" si="15"/>
        <v>5.1999999999999998E-2</v>
      </c>
      <c r="Y64" s="26">
        <f t="shared" si="16"/>
        <v>690</v>
      </c>
      <c r="Z64" s="42">
        <f t="shared" si="17"/>
        <v>8.9700000000000002E-2</v>
      </c>
      <c r="AA64" s="20"/>
      <c r="AB64" s="10">
        <f t="shared" si="18"/>
        <v>0</v>
      </c>
      <c r="AC64" s="20">
        <v>240</v>
      </c>
      <c r="AD64" s="10">
        <f t="shared" si="19"/>
        <v>3.1199999999999999E-2</v>
      </c>
      <c r="AE64" s="20">
        <v>500</v>
      </c>
      <c r="AF64" s="10">
        <f t="shared" si="20"/>
        <v>6.5000000000000002E-2</v>
      </c>
      <c r="AG64" s="26">
        <f t="shared" si="21"/>
        <v>740</v>
      </c>
      <c r="AH64" s="42">
        <f t="shared" si="22"/>
        <v>9.6200000000000008E-2</v>
      </c>
      <c r="AI64" s="20">
        <v>100</v>
      </c>
      <c r="AJ64" s="10">
        <f t="shared" si="23"/>
        <v>1.2999999999999999E-2</v>
      </c>
      <c r="AK64" s="20">
        <v>200</v>
      </c>
      <c r="AL64" s="10">
        <f t="shared" si="24"/>
        <v>2.5999999999999999E-2</v>
      </c>
      <c r="AM64" s="20"/>
      <c r="AN64" s="10">
        <f t="shared" si="25"/>
        <v>0</v>
      </c>
      <c r="AO64" s="26">
        <f t="shared" si="26"/>
        <v>300</v>
      </c>
      <c r="AP64" s="42">
        <f t="shared" si="27"/>
        <v>3.9E-2</v>
      </c>
      <c r="AQ64" s="26">
        <f t="shared" si="28"/>
        <v>3670</v>
      </c>
      <c r="AR64" s="42">
        <f t="shared" si="29"/>
        <v>0.47709999999999997</v>
      </c>
    </row>
    <row r="65" spans="1:44" s="15" customFormat="1" ht="19.5" customHeight="1">
      <c r="A65" s="31" t="s">
        <v>268</v>
      </c>
      <c r="B65" s="31"/>
      <c r="C65" s="31"/>
      <c r="D65" s="31"/>
      <c r="E65" s="31"/>
      <c r="F65" s="31"/>
      <c r="G65" s="13" t="s">
        <v>63</v>
      </c>
      <c r="H65" s="9" t="s">
        <v>117</v>
      </c>
      <c r="I65" s="36">
        <v>500</v>
      </c>
      <c r="J65" s="11">
        <v>620</v>
      </c>
      <c r="K65" s="96">
        <v>50</v>
      </c>
      <c r="L65" s="10">
        <f t="shared" si="8"/>
        <v>3.1E-2</v>
      </c>
      <c r="M65" s="96">
        <v>60</v>
      </c>
      <c r="N65" s="10">
        <f t="shared" si="9"/>
        <v>3.7199999999999997E-2</v>
      </c>
      <c r="O65" s="96">
        <v>10</v>
      </c>
      <c r="P65" s="10">
        <f t="shared" si="10"/>
        <v>6.1999999999999998E-3</v>
      </c>
      <c r="Q65" s="26">
        <f t="shared" si="11"/>
        <v>120</v>
      </c>
      <c r="R65" s="42">
        <f t="shared" si="12"/>
        <v>7.4399999999999994E-2</v>
      </c>
      <c r="S65" s="20"/>
      <c r="T65" s="10">
        <f t="shared" si="13"/>
        <v>0</v>
      </c>
      <c r="U65" s="20">
        <v>10</v>
      </c>
      <c r="V65" s="10">
        <f t="shared" si="14"/>
        <v>6.1999999999999998E-3</v>
      </c>
      <c r="W65" s="20">
        <v>50</v>
      </c>
      <c r="X65" s="10">
        <f t="shared" si="15"/>
        <v>3.1E-2</v>
      </c>
      <c r="Y65" s="26">
        <f t="shared" si="16"/>
        <v>60</v>
      </c>
      <c r="Z65" s="42">
        <f t="shared" si="17"/>
        <v>3.7199999999999997E-2</v>
      </c>
      <c r="AA65" s="20"/>
      <c r="AB65" s="10">
        <f t="shared" si="18"/>
        <v>0</v>
      </c>
      <c r="AC65" s="20">
        <v>50</v>
      </c>
      <c r="AD65" s="10">
        <f t="shared" si="19"/>
        <v>3.1E-2</v>
      </c>
      <c r="AE65" s="20"/>
      <c r="AF65" s="10">
        <f t="shared" si="20"/>
        <v>0</v>
      </c>
      <c r="AG65" s="26">
        <f t="shared" si="21"/>
        <v>50</v>
      </c>
      <c r="AH65" s="42">
        <f t="shared" si="22"/>
        <v>3.1E-2</v>
      </c>
      <c r="AI65" s="20"/>
      <c r="AJ65" s="10">
        <f t="shared" si="23"/>
        <v>0</v>
      </c>
      <c r="AK65" s="20">
        <v>10</v>
      </c>
      <c r="AL65" s="10">
        <f t="shared" si="24"/>
        <v>6.1999999999999998E-3</v>
      </c>
      <c r="AM65" s="20"/>
      <c r="AN65" s="10">
        <f t="shared" si="25"/>
        <v>0</v>
      </c>
      <c r="AO65" s="26">
        <f t="shared" si="26"/>
        <v>10</v>
      </c>
      <c r="AP65" s="42">
        <f t="shared" si="27"/>
        <v>6.1999999999999998E-3</v>
      </c>
      <c r="AQ65" s="26">
        <f t="shared" si="28"/>
        <v>240</v>
      </c>
      <c r="AR65" s="42">
        <f t="shared" si="29"/>
        <v>0.14880000000000002</v>
      </c>
    </row>
    <row r="66" spans="1:44" s="15" customFormat="1" ht="19.5" customHeight="1">
      <c r="A66" s="13" t="s">
        <v>268</v>
      </c>
      <c r="B66" s="13"/>
      <c r="C66" s="13"/>
      <c r="D66" s="13"/>
      <c r="E66" s="13"/>
      <c r="F66" s="13"/>
      <c r="G66" s="13" t="s">
        <v>64</v>
      </c>
      <c r="H66" s="9" t="s">
        <v>118</v>
      </c>
      <c r="I66" s="36">
        <v>50</v>
      </c>
      <c r="J66" s="11">
        <v>60</v>
      </c>
      <c r="K66" s="96"/>
      <c r="L66" s="10">
        <f t="shared" si="8"/>
        <v>0</v>
      </c>
      <c r="M66" s="96">
        <v>50</v>
      </c>
      <c r="N66" s="10">
        <f t="shared" si="9"/>
        <v>3.0000000000000001E-3</v>
      </c>
      <c r="O66" s="96">
        <v>50</v>
      </c>
      <c r="P66" s="10">
        <f t="shared" si="10"/>
        <v>3.0000000000000001E-3</v>
      </c>
      <c r="Q66" s="26">
        <f t="shared" si="11"/>
        <v>100</v>
      </c>
      <c r="R66" s="42">
        <f t="shared" si="12"/>
        <v>6.0000000000000001E-3</v>
      </c>
      <c r="S66" s="20"/>
      <c r="T66" s="10">
        <f t="shared" si="13"/>
        <v>0</v>
      </c>
      <c r="U66" s="20"/>
      <c r="V66" s="10">
        <f t="shared" si="14"/>
        <v>0</v>
      </c>
      <c r="W66" s="20">
        <v>100</v>
      </c>
      <c r="X66" s="10">
        <f t="shared" si="15"/>
        <v>6.0000000000000001E-3</v>
      </c>
      <c r="Y66" s="26">
        <f t="shared" si="16"/>
        <v>100</v>
      </c>
      <c r="Z66" s="42">
        <f t="shared" si="17"/>
        <v>6.0000000000000001E-3</v>
      </c>
      <c r="AA66" s="20"/>
      <c r="AB66" s="10">
        <f t="shared" si="18"/>
        <v>0</v>
      </c>
      <c r="AC66" s="20"/>
      <c r="AD66" s="10">
        <f t="shared" si="19"/>
        <v>0</v>
      </c>
      <c r="AE66" s="20"/>
      <c r="AF66" s="10">
        <f t="shared" si="20"/>
        <v>0</v>
      </c>
      <c r="AG66" s="26">
        <f t="shared" si="21"/>
        <v>0</v>
      </c>
      <c r="AH66" s="42">
        <f t="shared" si="22"/>
        <v>0</v>
      </c>
      <c r="AI66" s="20"/>
      <c r="AJ66" s="10">
        <f t="shared" si="23"/>
        <v>0</v>
      </c>
      <c r="AK66" s="20"/>
      <c r="AL66" s="10">
        <f t="shared" si="24"/>
        <v>0</v>
      </c>
      <c r="AM66" s="20"/>
      <c r="AN66" s="10">
        <f t="shared" si="25"/>
        <v>0</v>
      </c>
      <c r="AO66" s="26">
        <f t="shared" si="26"/>
        <v>0</v>
      </c>
      <c r="AP66" s="42">
        <f t="shared" si="27"/>
        <v>0</v>
      </c>
      <c r="AQ66" s="26">
        <f t="shared" si="28"/>
        <v>200</v>
      </c>
      <c r="AR66" s="42">
        <f t="shared" si="29"/>
        <v>1.2E-2</v>
      </c>
    </row>
    <row r="67" spans="1:44" s="15" customFormat="1" ht="19.5" customHeight="1">
      <c r="A67" s="13" t="s">
        <v>268</v>
      </c>
      <c r="B67" s="13"/>
      <c r="C67" s="13"/>
      <c r="D67" s="13"/>
      <c r="E67" s="13"/>
      <c r="F67" s="13"/>
      <c r="G67" s="13" t="s">
        <v>65</v>
      </c>
      <c r="H67" s="9" t="s">
        <v>118</v>
      </c>
      <c r="I67" s="36">
        <v>100</v>
      </c>
      <c r="J67" s="11">
        <v>110</v>
      </c>
      <c r="K67" s="96"/>
      <c r="L67" s="10">
        <f t="shared" si="8"/>
        <v>0</v>
      </c>
      <c r="M67" s="96">
        <v>50</v>
      </c>
      <c r="N67" s="10">
        <f t="shared" si="9"/>
        <v>5.4999999999999997E-3</v>
      </c>
      <c r="O67" s="96">
        <v>50</v>
      </c>
      <c r="P67" s="10">
        <f t="shared" si="10"/>
        <v>5.4999999999999997E-3</v>
      </c>
      <c r="Q67" s="26">
        <f t="shared" si="11"/>
        <v>100</v>
      </c>
      <c r="R67" s="42">
        <f t="shared" si="12"/>
        <v>1.0999999999999999E-2</v>
      </c>
      <c r="S67" s="20"/>
      <c r="T67" s="10">
        <f t="shared" si="13"/>
        <v>0</v>
      </c>
      <c r="U67" s="20"/>
      <c r="V67" s="10">
        <f t="shared" si="14"/>
        <v>0</v>
      </c>
      <c r="W67" s="20">
        <v>120</v>
      </c>
      <c r="X67" s="10">
        <f t="shared" si="15"/>
        <v>1.32E-2</v>
      </c>
      <c r="Y67" s="26">
        <f t="shared" si="16"/>
        <v>120</v>
      </c>
      <c r="Z67" s="42">
        <f t="shared" si="17"/>
        <v>1.32E-2</v>
      </c>
      <c r="AA67" s="20"/>
      <c r="AB67" s="10">
        <f t="shared" si="18"/>
        <v>0</v>
      </c>
      <c r="AC67" s="20"/>
      <c r="AD67" s="10">
        <f t="shared" si="19"/>
        <v>0</v>
      </c>
      <c r="AE67" s="20"/>
      <c r="AF67" s="10">
        <f t="shared" si="20"/>
        <v>0</v>
      </c>
      <c r="AG67" s="26">
        <f t="shared" si="21"/>
        <v>0</v>
      </c>
      <c r="AH67" s="42">
        <f t="shared" si="22"/>
        <v>0</v>
      </c>
      <c r="AI67" s="20"/>
      <c r="AJ67" s="10">
        <f t="shared" si="23"/>
        <v>0</v>
      </c>
      <c r="AK67" s="20"/>
      <c r="AL67" s="10">
        <f t="shared" si="24"/>
        <v>0</v>
      </c>
      <c r="AM67" s="20"/>
      <c r="AN67" s="10">
        <f t="shared" si="25"/>
        <v>0</v>
      </c>
      <c r="AO67" s="26">
        <f t="shared" si="26"/>
        <v>0</v>
      </c>
      <c r="AP67" s="42">
        <f t="shared" si="27"/>
        <v>0</v>
      </c>
      <c r="AQ67" s="26">
        <f t="shared" si="28"/>
        <v>220</v>
      </c>
      <c r="AR67" s="42">
        <f t="shared" si="29"/>
        <v>2.4199999999999999E-2</v>
      </c>
    </row>
    <row r="68" spans="1:44" s="15" customFormat="1" ht="19.5" customHeight="1">
      <c r="A68" s="31" t="s">
        <v>268</v>
      </c>
      <c r="B68" s="31"/>
      <c r="C68" s="31"/>
      <c r="D68" s="31"/>
      <c r="E68" s="31"/>
      <c r="F68" s="31"/>
      <c r="G68" s="13" t="s">
        <v>66</v>
      </c>
      <c r="H68" s="9" t="s">
        <v>118</v>
      </c>
      <c r="I68" s="36">
        <v>400</v>
      </c>
      <c r="J68" s="11">
        <v>400</v>
      </c>
      <c r="K68" s="96"/>
      <c r="L68" s="10">
        <f t="shared" si="8"/>
        <v>0</v>
      </c>
      <c r="M68" s="96"/>
      <c r="N68" s="10">
        <f t="shared" si="9"/>
        <v>0</v>
      </c>
      <c r="O68" s="96">
        <v>10</v>
      </c>
      <c r="P68" s="10">
        <f t="shared" si="10"/>
        <v>4.0000000000000001E-3</v>
      </c>
      <c r="Q68" s="26">
        <f t="shared" si="11"/>
        <v>10</v>
      </c>
      <c r="R68" s="42">
        <f t="shared" si="12"/>
        <v>4.0000000000000001E-3</v>
      </c>
      <c r="S68" s="20"/>
      <c r="T68" s="10">
        <f t="shared" si="13"/>
        <v>0</v>
      </c>
      <c r="U68" s="20"/>
      <c r="V68" s="10">
        <f t="shared" si="14"/>
        <v>0</v>
      </c>
      <c r="W68" s="20"/>
      <c r="X68" s="10">
        <f t="shared" si="15"/>
        <v>0</v>
      </c>
      <c r="Y68" s="26">
        <f t="shared" si="16"/>
        <v>0</v>
      </c>
      <c r="Z68" s="42">
        <f t="shared" si="17"/>
        <v>0</v>
      </c>
      <c r="AA68" s="20"/>
      <c r="AB68" s="10">
        <f t="shared" si="18"/>
        <v>0</v>
      </c>
      <c r="AC68" s="20"/>
      <c r="AD68" s="10">
        <f t="shared" si="19"/>
        <v>0</v>
      </c>
      <c r="AE68" s="20"/>
      <c r="AF68" s="10">
        <f t="shared" si="20"/>
        <v>0</v>
      </c>
      <c r="AG68" s="26">
        <f t="shared" si="21"/>
        <v>0</v>
      </c>
      <c r="AH68" s="42">
        <f t="shared" si="22"/>
        <v>0</v>
      </c>
      <c r="AI68" s="20"/>
      <c r="AJ68" s="10">
        <f t="shared" si="23"/>
        <v>0</v>
      </c>
      <c r="AK68" s="20"/>
      <c r="AL68" s="10">
        <f t="shared" si="24"/>
        <v>0</v>
      </c>
      <c r="AM68" s="20"/>
      <c r="AN68" s="10">
        <f t="shared" si="25"/>
        <v>0</v>
      </c>
      <c r="AO68" s="26">
        <f t="shared" si="26"/>
        <v>0</v>
      </c>
      <c r="AP68" s="42">
        <f t="shared" si="27"/>
        <v>0</v>
      </c>
      <c r="AQ68" s="26">
        <f t="shared" si="28"/>
        <v>10</v>
      </c>
      <c r="AR68" s="42">
        <f t="shared" si="29"/>
        <v>4.0000000000000001E-3</v>
      </c>
    </row>
    <row r="69" spans="1:44" s="15" customFormat="1" ht="19.5" customHeight="1">
      <c r="A69" s="13" t="s">
        <v>268</v>
      </c>
      <c r="B69" s="13"/>
      <c r="C69" s="13"/>
      <c r="D69" s="13"/>
      <c r="E69" s="13"/>
      <c r="F69" s="13"/>
      <c r="G69" s="13" t="s">
        <v>67</v>
      </c>
      <c r="H69" s="9" t="s">
        <v>119</v>
      </c>
      <c r="I69" s="36">
        <v>25</v>
      </c>
      <c r="J69" s="11">
        <v>25.5</v>
      </c>
      <c r="K69" s="96"/>
      <c r="L69" s="10">
        <f t="shared" si="8"/>
        <v>0</v>
      </c>
      <c r="M69" s="96"/>
      <c r="N69" s="10">
        <f t="shared" si="9"/>
        <v>0</v>
      </c>
      <c r="O69" s="96">
        <v>500</v>
      </c>
      <c r="P69" s="10">
        <f t="shared" si="10"/>
        <v>1.2749999999999999E-2</v>
      </c>
      <c r="Q69" s="26">
        <f t="shared" si="11"/>
        <v>500</v>
      </c>
      <c r="R69" s="42">
        <f t="shared" si="12"/>
        <v>1.2749999999999999E-2</v>
      </c>
      <c r="S69" s="20"/>
      <c r="T69" s="10">
        <f t="shared" si="13"/>
        <v>0</v>
      </c>
      <c r="U69" s="20"/>
      <c r="V69" s="10">
        <f t="shared" si="14"/>
        <v>0</v>
      </c>
      <c r="W69" s="20"/>
      <c r="X69" s="10">
        <f t="shared" si="15"/>
        <v>0</v>
      </c>
      <c r="Y69" s="26">
        <f t="shared" si="16"/>
        <v>0</v>
      </c>
      <c r="Z69" s="42">
        <f t="shared" si="17"/>
        <v>0</v>
      </c>
      <c r="AA69" s="20"/>
      <c r="AB69" s="10">
        <f t="shared" si="18"/>
        <v>0</v>
      </c>
      <c r="AC69" s="20"/>
      <c r="AD69" s="10">
        <f t="shared" si="19"/>
        <v>0</v>
      </c>
      <c r="AE69" s="20"/>
      <c r="AF69" s="10">
        <f t="shared" si="20"/>
        <v>0</v>
      </c>
      <c r="AG69" s="26">
        <f t="shared" si="21"/>
        <v>0</v>
      </c>
      <c r="AH69" s="42">
        <f t="shared" si="22"/>
        <v>0</v>
      </c>
      <c r="AI69" s="20"/>
      <c r="AJ69" s="10">
        <f t="shared" si="23"/>
        <v>0</v>
      </c>
      <c r="AK69" s="20"/>
      <c r="AL69" s="10">
        <f t="shared" si="24"/>
        <v>0</v>
      </c>
      <c r="AM69" s="20">
        <v>500</v>
      </c>
      <c r="AN69" s="10">
        <f t="shared" si="25"/>
        <v>1.2749999999999999E-2</v>
      </c>
      <c r="AO69" s="26">
        <f t="shared" si="26"/>
        <v>500</v>
      </c>
      <c r="AP69" s="42">
        <f t="shared" si="27"/>
        <v>1.2749999999999999E-2</v>
      </c>
      <c r="AQ69" s="26">
        <f t="shared" si="28"/>
        <v>1000</v>
      </c>
      <c r="AR69" s="42">
        <f t="shared" si="29"/>
        <v>2.5499999999999998E-2</v>
      </c>
    </row>
    <row r="70" spans="1:44" s="15" customFormat="1" ht="19.5" customHeight="1">
      <c r="A70" s="13" t="s">
        <v>268</v>
      </c>
      <c r="B70" s="13"/>
      <c r="C70" s="13"/>
      <c r="D70" s="13"/>
      <c r="E70" s="13"/>
      <c r="F70" s="13"/>
      <c r="G70" s="13" t="s">
        <v>138</v>
      </c>
      <c r="H70" s="9" t="s">
        <v>119</v>
      </c>
      <c r="I70" s="36">
        <v>50</v>
      </c>
      <c r="J70" s="11">
        <v>44</v>
      </c>
      <c r="K70" s="96"/>
      <c r="L70" s="10">
        <f t="shared" ref="L70:L105" si="30">$J70*K70/1000000</f>
        <v>0</v>
      </c>
      <c r="M70" s="96">
        <v>120</v>
      </c>
      <c r="N70" s="10">
        <f t="shared" ref="N70:N105" si="31">$J70*M70/1000000</f>
        <v>5.28E-3</v>
      </c>
      <c r="O70" s="96">
        <v>450</v>
      </c>
      <c r="P70" s="10">
        <f t="shared" ref="P70:P105" si="32">$J70*O70/1000000</f>
        <v>1.9800000000000002E-2</v>
      </c>
      <c r="Q70" s="26">
        <f t="shared" ref="Q70:Q105" si="33">K70+M70+O70</f>
        <v>570</v>
      </c>
      <c r="R70" s="42">
        <f t="shared" ref="R70:R105" si="34">L70+N70+P70</f>
        <v>2.5080000000000002E-2</v>
      </c>
      <c r="S70" s="20"/>
      <c r="T70" s="10">
        <f t="shared" ref="T70:T105" si="35">$J70*S70/1000000</f>
        <v>0</v>
      </c>
      <c r="U70" s="20">
        <v>100</v>
      </c>
      <c r="V70" s="10">
        <f t="shared" ref="V70:V105" si="36">$J70*U70/1000000</f>
        <v>4.4000000000000003E-3</v>
      </c>
      <c r="W70" s="20">
        <v>100</v>
      </c>
      <c r="X70" s="10">
        <f t="shared" ref="X70:X105" si="37">$J70*W70/1000000</f>
        <v>4.4000000000000003E-3</v>
      </c>
      <c r="Y70" s="26">
        <f t="shared" ref="Y70:Y105" si="38">S70+U70+W70</f>
        <v>200</v>
      </c>
      <c r="Z70" s="42">
        <f t="shared" ref="Z70:Z105" si="39">T70+V70+X70</f>
        <v>8.8000000000000005E-3</v>
      </c>
      <c r="AA70" s="20"/>
      <c r="AB70" s="10">
        <f t="shared" ref="AB70:AB105" si="40">$J70*AA70/1000000</f>
        <v>0</v>
      </c>
      <c r="AC70" s="20">
        <v>200</v>
      </c>
      <c r="AD70" s="10">
        <f t="shared" ref="AD70:AD105" si="41">$J70*AC70/1000000</f>
        <v>8.8000000000000005E-3</v>
      </c>
      <c r="AE70" s="20">
        <v>200</v>
      </c>
      <c r="AF70" s="10">
        <f t="shared" ref="AF70:AF105" si="42">$J70*AE70/1000000</f>
        <v>8.8000000000000005E-3</v>
      </c>
      <c r="AG70" s="26">
        <f t="shared" ref="AG70:AG105" si="43">AA70+AC70+AE70</f>
        <v>400</v>
      </c>
      <c r="AH70" s="42">
        <f t="shared" ref="AH70:AH105" si="44">AB70+AD70+AF70</f>
        <v>1.7600000000000001E-2</v>
      </c>
      <c r="AI70" s="20"/>
      <c r="AJ70" s="10">
        <f t="shared" ref="AJ70:AJ105" si="45">$J70*AI70/1000000</f>
        <v>0</v>
      </c>
      <c r="AK70" s="20">
        <v>120</v>
      </c>
      <c r="AL70" s="10">
        <f t="shared" ref="AL70:AL105" si="46">$J70*AK70/1000000</f>
        <v>5.28E-3</v>
      </c>
      <c r="AM70" s="20">
        <v>1000</v>
      </c>
      <c r="AN70" s="10">
        <f t="shared" ref="AN70:AN105" si="47">$J70*AM70/1000000</f>
        <v>4.3999999999999997E-2</v>
      </c>
      <c r="AO70" s="26">
        <f t="shared" ref="AO70:AO105" si="48">AI70+AK70+AM70</f>
        <v>1120</v>
      </c>
      <c r="AP70" s="42">
        <f t="shared" ref="AP70:AP105" si="49">AJ70+AL70+AN70</f>
        <v>4.9279999999999997E-2</v>
      </c>
      <c r="AQ70" s="26">
        <f t="shared" ref="AQ70:AQ105" si="50">Q70+Y70+AG70+AO70</f>
        <v>2290</v>
      </c>
      <c r="AR70" s="42">
        <f t="shared" ref="AR70:AR105" si="51">R70+Z70+AH70+AP70</f>
        <v>0.10075999999999999</v>
      </c>
    </row>
    <row r="71" spans="1:44" s="15" customFormat="1" ht="19.5" customHeight="1">
      <c r="A71" s="31" t="s">
        <v>268</v>
      </c>
      <c r="B71" s="31"/>
      <c r="C71" s="31"/>
      <c r="D71" s="31"/>
      <c r="E71" s="31"/>
      <c r="F71" s="31"/>
      <c r="G71" s="13" t="s">
        <v>68</v>
      </c>
      <c r="H71" s="9" t="s">
        <v>119</v>
      </c>
      <c r="I71" s="36">
        <v>100</v>
      </c>
      <c r="J71" s="11">
        <v>80</v>
      </c>
      <c r="K71" s="96"/>
      <c r="L71" s="10">
        <f t="shared" si="30"/>
        <v>0</v>
      </c>
      <c r="M71" s="96">
        <v>240</v>
      </c>
      <c r="N71" s="10">
        <f t="shared" si="31"/>
        <v>1.9199999999999998E-2</v>
      </c>
      <c r="O71" s="96">
        <v>560</v>
      </c>
      <c r="P71" s="10">
        <f t="shared" si="32"/>
        <v>4.48E-2</v>
      </c>
      <c r="Q71" s="26">
        <f t="shared" si="33"/>
        <v>800</v>
      </c>
      <c r="R71" s="42">
        <f t="shared" si="34"/>
        <v>6.4000000000000001E-2</v>
      </c>
      <c r="S71" s="20"/>
      <c r="T71" s="10">
        <f t="shared" si="35"/>
        <v>0</v>
      </c>
      <c r="U71" s="20">
        <v>120</v>
      </c>
      <c r="V71" s="10">
        <f t="shared" si="36"/>
        <v>9.5999999999999992E-3</v>
      </c>
      <c r="W71" s="20">
        <v>400</v>
      </c>
      <c r="X71" s="10">
        <f t="shared" si="37"/>
        <v>3.2000000000000001E-2</v>
      </c>
      <c r="Y71" s="26">
        <f t="shared" si="38"/>
        <v>520</v>
      </c>
      <c r="Z71" s="42">
        <f t="shared" si="39"/>
        <v>4.1599999999999998E-2</v>
      </c>
      <c r="AA71" s="20">
        <v>500</v>
      </c>
      <c r="AB71" s="10">
        <f t="shared" si="40"/>
        <v>0.04</v>
      </c>
      <c r="AC71" s="20">
        <v>500</v>
      </c>
      <c r="AD71" s="10">
        <f t="shared" si="41"/>
        <v>0.04</v>
      </c>
      <c r="AE71" s="20">
        <v>200</v>
      </c>
      <c r="AF71" s="10">
        <f t="shared" si="42"/>
        <v>1.6E-2</v>
      </c>
      <c r="AG71" s="26">
        <f t="shared" si="43"/>
        <v>1200</v>
      </c>
      <c r="AH71" s="42">
        <f t="shared" si="44"/>
        <v>9.6000000000000002E-2</v>
      </c>
      <c r="AI71" s="20">
        <v>100</v>
      </c>
      <c r="AJ71" s="10">
        <f t="shared" si="45"/>
        <v>8.0000000000000002E-3</v>
      </c>
      <c r="AK71" s="20">
        <v>200</v>
      </c>
      <c r="AL71" s="10">
        <f t="shared" si="46"/>
        <v>1.6E-2</v>
      </c>
      <c r="AM71" s="20">
        <v>500</v>
      </c>
      <c r="AN71" s="10">
        <f t="shared" si="47"/>
        <v>0.04</v>
      </c>
      <c r="AO71" s="26">
        <f t="shared" si="48"/>
        <v>800</v>
      </c>
      <c r="AP71" s="42">
        <f t="shared" si="49"/>
        <v>6.4000000000000001E-2</v>
      </c>
      <c r="AQ71" s="26">
        <f t="shared" si="50"/>
        <v>3320</v>
      </c>
      <c r="AR71" s="42">
        <f t="shared" si="51"/>
        <v>0.2656</v>
      </c>
    </row>
    <row r="72" spans="1:44" s="15" customFormat="1" ht="19.5" customHeight="1">
      <c r="A72" s="13" t="s">
        <v>268</v>
      </c>
      <c r="B72" s="13"/>
      <c r="C72" s="13"/>
      <c r="D72" s="13"/>
      <c r="E72" s="13"/>
      <c r="F72" s="13"/>
      <c r="G72" s="13" t="s">
        <v>76</v>
      </c>
      <c r="H72" s="9" t="s">
        <v>119</v>
      </c>
      <c r="I72" s="36">
        <v>500</v>
      </c>
      <c r="J72" s="11">
        <v>364</v>
      </c>
      <c r="K72" s="96"/>
      <c r="L72" s="10">
        <f t="shared" si="30"/>
        <v>0</v>
      </c>
      <c r="M72" s="96">
        <v>500</v>
      </c>
      <c r="N72" s="10">
        <f t="shared" si="31"/>
        <v>0.182</v>
      </c>
      <c r="O72" s="96">
        <v>500</v>
      </c>
      <c r="P72" s="10">
        <f t="shared" si="32"/>
        <v>0.182</v>
      </c>
      <c r="Q72" s="26">
        <f t="shared" si="33"/>
        <v>1000</v>
      </c>
      <c r="R72" s="42">
        <f t="shared" si="34"/>
        <v>0.36399999999999999</v>
      </c>
      <c r="S72" s="20">
        <v>500</v>
      </c>
      <c r="T72" s="10">
        <f t="shared" si="35"/>
        <v>0.182</v>
      </c>
      <c r="U72" s="20">
        <v>50</v>
      </c>
      <c r="V72" s="10">
        <f t="shared" si="36"/>
        <v>1.8200000000000001E-2</v>
      </c>
      <c r="W72" s="20">
        <v>600</v>
      </c>
      <c r="X72" s="10">
        <f t="shared" si="37"/>
        <v>0.21840000000000001</v>
      </c>
      <c r="Y72" s="26">
        <f t="shared" si="38"/>
        <v>1150</v>
      </c>
      <c r="Z72" s="42">
        <f t="shared" si="39"/>
        <v>0.41859999999999997</v>
      </c>
      <c r="AA72" s="20">
        <v>2000</v>
      </c>
      <c r="AB72" s="10">
        <f t="shared" si="40"/>
        <v>0.72799999999999998</v>
      </c>
      <c r="AC72" s="20">
        <v>1000</v>
      </c>
      <c r="AD72" s="10">
        <f t="shared" si="41"/>
        <v>0.36399999999999999</v>
      </c>
      <c r="AE72" s="20">
        <v>1000</v>
      </c>
      <c r="AF72" s="10">
        <f t="shared" si="42"/>
        <v>0.36399999999999999</v>
      </c>
      <c r="AG72" s="26">
        <f t="shared" si="43"/>
        <v>4000</v>
      </c>
      <c r="AH72" s="42">
        <f t="shared" si="44"/>
        <v>1.456</v>
      </c>
      <c r="AI72" s="20">
        <v>500</v>
      </c>
      <c r="AJ72" s="10">
        <f t="shared" si="45"/>
        <v>0.182</v>
      </c>
      <c r="AK72" s="20">
        <v>800</v>
      </c>
      <c r="AL72" s="10">
        <f t="shared" si="46"/>
        <v>0.29120000000000001</v>
      </c>
      <c r="AM72" s="20">
        <v>1200</v>
      </c>
      <c r="AN72" s="10">
        <f t="shared" si="47"/>
        <v>0.43680000000000002</v>
      </c>
      <c r="AO72" s="26">
        <f t="shared" si="48"/>
        <v>2500</v>
      </c>
      <c r="AP72" s="42">
        <f t="shared" si="49"/>
        <v>0.91</v>
      </c>
      <c r="AQ72" s="26">
        <f t="shared" si="50"/>
        <v>8650</v>
      </c>
      <c r="AR72" s="42">
        <f t="shared" si="51"/>
        <v>3.1486000000000001</v>
      </c>
    </row>
    <row r="73" spans="1:44" s="15" customFormat="1" ht="19.5" customHeight="1">
      <c r="A73" s="13" t="s">
        <v>268</v>
      </c>
      <c r="B73" s="13"/>
      <c r="C73" s="13"/>
      <c r="D73" s="13"/>
      <c r="E73" s="13"/>
      <c r="F73" s="13"/>
      <c r="G73" s="13" t="s">
        <v>69</v>
      </c>
      <c r="H73" s="9" t="s">
        <v>120</v>
      </c>
      <c r="I73" s="36">
        <v>50</v>
      </c>
      <c r="J73" s="11">
        <v>36</v>
      </c>
      <c r="K73" s="96"/>
      <c r="L73" s="10">
        <f t="shared" si="30"/>
        <v>0</v>
      </c>
      <c r="M73" s="96"/>
      <c r="N73" s="10">
        <f t="shared" si="31"/>
        <v>0</v>
      </c>
      <c r="O73" s="96"/>
      <c r="P73" s="10">
        <f t="shared" si="32"/>
        <v>0</v>
      </c>
      <c r="Q73" s="26">
        <f t="shared" si="33"/>
        <v>0</v>
      </c>
      <c r="R73" s="42">
        <f t="shared" si="34"/>
        <v>0</v>
      </c>
      <c r="S73" s="20"/>
      <c r="T73" s="10">
        <f t="shared" si="35"/>
        <v>0</v>
      </c>
      <c r="U73" s="20"/>
      <c r="V73" s="10">
        <f t="shared" si="36"/>
        <v>0</v>
      </c>
      <c r="W73" s="20"/>
      <c r="X73" s="10">
        <f t="shared" si="37"/>
        <v>0</v>
      </c>
      <c r="Y73" s="26">
        <f t="shared" si="38"/>
        <v>0</v>
      </c>
      <c r="Z73" s="42">
        <f t="shared" si="39"/>
        <v>0</v>
      </c>
      <c r="AA73" s="20"/>
      <c r="AB73" s="10">
        <f t="shared" si="40"/>
        <v>0</v>
      </c>
      <c r="AC73" s="20"/>
      <c r="AD73" s="10">
        <f t="shared" si="41"/>
        <v>0</v>
      </c>
      <c r="AE73" s="20"/>
      <c r="AF73" s="10">
        <f t="shared" si="42"/>
        <v>0</v>
      </c>
      <c r="AG73" s="26">
        <f t="shared" si="43"/>
        <v>0</v>
      </c>
      <c r="AH73" s="42">
        <f t="shared" si="44"/>
        <v>0</v>
      </c>
      <c r="AI73" s="20"/>
      <c r="AJ73" s="10">
        <f t="shared" si="45"/>
        <v>0</v>
      </c>
      <c r="AK73" s="20"/>
      <c r="AL73" s="10">
        <f t="shared" si="46"/>
        <v>0</v>
      </c>
      <c r="AM73" s="20"/>
      <c r="AN73" s="10">
        <f t="shared" si="47"/>
        <v>0</v>
      </c>
      <c r="AO73" s="26">
        <f t="shared" si="48"/>
        <v>0</v>
      </c>
      <c r="AP73" s="42">
        <f t="shared" si="49"/>
        <v>0</v>
      </c>
      <c r="AQ73" s="26">
        <f t="shared" si="50"/>
        <v>0</v>
      </c>
      <c r="AR73" s="42">
        <f t="shared" si="51"/>
        <v>0</v>
      </c>
    </row>
    <row r="74" spans="1:44" s="15" customFormat="1" ht="19.5" customHeight="1">
      <c r="A74" s="31" t="s">
        <v>268</v>
      </c>
      <c r="B74" s="31"/>
      <c r="C74" s="31"/>
      <c r="D74" s="31"/>
      <c r="E74" s="31"/>
      <c r="F74" s="31"/>
      <c r="G74" s="13" t="s">
        <v>70</v>
      </c>
      <c r="H74" s="9" t="s">
        <v>120</v>
      </c>
      <c r="I74" s="36">
        <v>100</v>
      </c>
      <c r="J74" s="11">
        <v>62</v>
      </c>
      <c r="K74" s="96"/>
      <c r="L74" s="10">
        <f t="shared" si="30"/>
        <v>0</v>
      </c>
      <c r="M74" s="96"/>
      <c r="N74" s="10">
        <f t="shared" si="31"/>
        <v>0</v>
      </c>
      <c r="O74" s="96"/>
      <c r="P74" s="10">
        <f t="shared" si="32"/>
        <v>0</v>
      </c>
      <c r="Q74" s="26">
        <f t="shared" si="33"/>
        <v>0</v>
      </c>
      <c r="R74" s="42">
        <f t="shared" si="34"/>
        <v>0</v>
      </c>
      <c r="S74" s="20"/>
      <c r="T74" s="10">
        <f t="shared" si="35"/>
        <v>0</v>
      </c>
      <c r="U74" s="20"/>
      <c r="V74" s="10">
        <f t="shared" si="36"/>
        <v>0</v>
      </c>
      <c r="W74" s="20"/>
      <c r="X74" s="10">
        <f t="shared" si="37"/>
        <v>0</v>
      </c>
      <c r="Y74" s="26">
        <f t="shared" si="38"/>
        <v>0</v>
      </c>
      <c r="Z74" s="42">
        <f t="shared" si="39"/>
        <v>0</v>
      </c>
      <c r="AA74" s="20"/>
      <c r="AB74" s="10">
        <f t="shared" si="40"/>
        <v>0</v>
      </c>
      <c r="AC74" s="20"/>
      <c r="AD74" s="10">
        <f t="shared" si="41"/>
        <v>0</v>
      </c>
      <c r="AE74" s="20"/>
      <c r="AF74" s="10">
        <f t="shared" si="42"/>
        <v>0</v>
      </c>
      <c r="AG74" s="26">
        <f t="shared" si="43"/>
        <v>0</v>
      </c>
      <c r="AH74" s="42">
        <f t="shared" si="44"/>
        <v>0</v>
      </c>
      <c r="AI74" s="20"/>
      <c r="AJ74" s="10">
        <f t="shared" si="45"/>
        <v>0</v>
      </c>
      <c r="AK74" s="20"/>
      <c r="AL74" s="10">
        <f t="shared" si="46"/>
        <v>0</v>
      </c>
      <c r="AM74" s="20"/>
      <c r="AN74" s="10">
        <f t="shared" si="47"/>
        <v>0</v>
      </c>
      <c r="AO74" s="26">
        <f t="shared" si="48"/>
        <v>0</v>
      </c>
      <c r="AP74" s="42">
        <f t="shared" si="49"/>
        <v>0</v>
      </c>
      <c r="AQ74" s="26">
        <f t="shared" si="50"/>
        <v>0</v>
      </c>
      <c r="AR74" s="42">
        <f t="shared" si="51"/>
        <v>0</v>
      </c>
    </row>
    <row r="75" spans="1:44" s="15" customFormat="1" ht="19.5" customHeight="1">
      <c r="A75" s="13" t="s">
        <v>268</v>
      </c>
      <c r="B75" s="13"/>
      <c r="C75" s="13"/>
      <c r="D75" s="13"/>
      <c r="E75" s="13"/>
      <c r="F75" s="13"/>
      <c r="G75" s="13" t="s">
        <v>71</v>
      </c>
      <c r="H75" s="9" t="s">
        <v>120</v>
      </c>
      <c r="I75" s="36">
        <v>400</v>
      </c>
      <c r="J75" s="11">
        <v>225</v>
      </c>
      <c r="K75" s="96"/>
      <c r="L75" s="10">
        <f t="shared" si="30"/>
        <v>0</v>
      </c>
      <c r="M75" s="96"/>
      <c r="N75" s="10">
        <f t="shared" si="31"/>
        <v>0</v>
      </c>
      <c r="O75" s="96"/>
      <c r="P75" s="10">
        <f t="shared" si="32"/>
        <v>0</v>
      </c>
      <c r="Q75" s="26">
        <f t="shared" si="33"/>
        <v>0</v>
      </c>
      <c r="R75" s="42">
        <f t="shared" si="34"/>
        <v>0</v>
      </c>
      <c r="S75" s="20"/>
      <c r="T75" s="10">
        <f t="shared" si="35"/>
        <v>0</v>
      </c>
      <c r="U75" s="20"/>
      <c r="V75" s="10">
        <f t="shared" si="36"/>
        <v>0</v>
      </c>
      <c r="W75" s="20"/>
      <c r="X75" s="10">
        <f t="shared" si="37"/>
        <v>0</v>
      </c>
      <c r="Y75" s="26">
        <f t="shared" si="38"/>
        <v>0</v>
      </c>
      <c r="Z75" s="42">
        <f t="shared" si="39"/>
        <v>0</v>
      </c>
      <c r="AA75" s="20"/>
      <c r="AB75" s="10">
        <f t="shared" si="40"/>
        <v>0</v>
      </c>
      <c r="AC75" s="20"/>
      <c r="AD75" s="10">
        <f t="shared" si="41"/>
        <v>0</v>
      </c>
      <c r="AE75" s="20"/>
      <c r="AF75" s="10">
        <f t="shared" si="42"/>
        <v>0</v>
      </c>
      <c r="AG75" s="26">
        <f t="shared" si="43"/>
        <v>0</v>
      </c>
      <c r="AH75" s="42">
        <f t="shared" si="44"/>
        <v>0</v>
      </c>
      <c r="AI75" s="20"/>
      <c r="AJ75" s="10">
        <f t="shared" si="45"/>
        <v>0</v>
      </c>
      <c r="AK75" s="20"/>
      <c r="AL75" s="10">
        <f t="shared" si="46"/>
        <v>0</v>
      </c>
      <c r="AM75" s="20"/>
      <c r="AN75" s="10">
        <f t="shared" si="47"/>
        <v>0</v>
      </c>
      <c r="AO75" s="26">
        <f t="shared" si="48"/>
        <v>0</v>
      </c>
      <c r="AP75" s="42">
        <f t="shared" si="49"/>
        <v>0</v>
      </c>
      <c r="AQ75" s="26">
        <f t="shared" si="50"/>
        <v>0</v>
      </c>
      <c r="AR75" s="42">
        <f t="shared" si="51"/>
        <v>0</v>
      </c>
    </row>
    <row r="76" spans="1:44" s="15" customFormat="1" ht="19.5" customHeight="1">
      <c r="A76" s="13" t="s">
        <v>268</v>
      </c>
      <c r="B76" s="13"/>
      <c r="C76" s="13"/>
      <c r="D76" s="13"/>
      <c r="E76" s="13"/>
      <c r="F76" s="13"/>
      <c r="G76" s="13" t="s">
        <v>72</v>
      </c>
      <c r="H76" s="9" t="s">
        <v>121</v>
      </c>
      <c r="I76" s="36">
        <v>25</v>
      </c>
      <c r="J76" s="11">
        <v>28</v>
      </c>
      <c r="K76" s="96">
        <v>240</v>
      </c>
      <c r="L76" s="10">
        <f t="shared" si="30"/>
        <v>6.7200000000000003E-3</v>
      </c>
      <c r="M76" s="96"/>
      <c r="N76" s="10">
        <f t="shared" si="31"/>
        <v>0</v>
      </c>
      <c r="O76" s="96">
        <v>50</v>
      </c>
      <c r="P76" s="10">
        <f t="shared" si="32"/>
        <v>1.4E-3</v>
      </c>
      <c r="Q76" s="26">
        <f t="shared" si="33"/>
        <v>290</v>
      </c>
      <c r="R76" s="42">
        <f t="shared" si="34"/>
        <v>8.1200000000000005E-3</v>
      </c>
      <c r="S76" s="20"/>
      <c r="T76" s="10">
        <f t="shared" si="35"/>
        <v>0</v>
      </c>
      <c r="U76" s="20"/>
      <c r="V76" s="10">
        <f t="shared" si="36"/>
        <v>0</v>
      </c>
      <c r="W76" s="20"/>
      <c r="X76" s="10">
        <f t="shared" si="37"/>
        <v>0</v>
      </c>
      <c r="Y76" s="26">
        <f t="shared" si="38"/>
        <v>0</v>
      </c>
      <c r="Z76" s="42">
        <f t="shared" si="39"/>
        <v>0</v>
      </c>
      <c r="AA76" s="20"/>
      <c r="AB76" s="10">
        <f t="shared" si="40"/>
        <v>0</v>
      </c>
      <c r="AC76" s="20"/>
      <c r="AD76" s="10">
        <f t="shared" si="41"/>
        <v>0</v>
      </c>
      <c r="AE76" s="20"/>
      <c r="AF76" s="10">
        <f t="shared" si="42"/>
        <v>0</v>
      </c>
      <c r="AG76" s="26">
        <f t="shared" si="43"/>
        <v>0</v>
      </c>
      <c r="AH76" s="42">
        <f t="shared" si="44"/>
        <v>0</v>
      </c>
      <c r="AI76" s="20"/>
      <c r="AJ76" s="10">
        <f t="shared" si="45"/>
        <v>0</v>
      </c>
      <c r="AK76" s="20"/>
      <c r="AL76" s="10">
        <f t="shared" si="46"/>
        <v>0</v>
      </c>
      <c r="AM76" s="20"/>
      <c r="AN76" s="10">
        <f t="shared" si="47"/>
        <v>0</v>
      </c>
      <c r="AO76" s="26">
        <f t="shared" si="48"/>
        <v>0</v>
      </c>
      <c r="AP76" s="42">
        <f t="shared" si="49"/>
        <v>0</v>
      </c>
      <c r="AQ76" s="26">
        <f t="shared" si="50"/>
        <v>290</v>
      </c>
      <c r="AR76" s="42">
        <f t="shared" si="51"/>
        <v>8.1200000000000005E-3</v>
      </c>
    </row>
    <row r="77" spans="1:44" s="15" customFormat="1" ht="19.5" customHeight="1">
      <c r="A77" s="31" t="s">
        <v>268</v>
      </c>
      <c r="B77" s="31"/>
      <c r="C77" s="31"/>
      <c r="D77" s="31"/>
      <c r="E77" s="31"/>
      <c r="F77" s="31"/>
      <c r="G77" s="13" t="s">
        <v>73</v>
      </c>
      <c r="H77" s="9" t="s">
        <v>121</v>
      </c>
      <c r="I77" s="36">
        <v>50</v>
      </c>
      <c r="J77" s="11">
        <v>52</v>
      </c>
      <c r="K77" s="96">
        <v>500</v>
      </c>
      <c r="L77" s="10">
        <f t="shared" si="30"/>
        <v>2.5999999999999999E-2</v>
      </c>
      <c r="M77" s="96">
        <v>500</v>
      </c>
      <c r="N77" s="10">
        <f t="shared" si="31"/>
        <v>2.5999999999999999E-2</v>
      </c>
      <c r="O77" s="96">
        <v>500</v>
      </c>
      <c r="P77" s="10">
        <f t="shared" si="32"/>
        <v>2.5999999999999999E-2</v>
      </c>
      <c r="Q77" s="26">
        <f t="shared" si="33"/>
        <v>1500</v>
      </c>
      <c r="R77" s="42">
        <f t="shared" si="34"/>
        <v>7.8E-2</v>
      </c>
      <c r="S77" s="20">
        <v>100</v>
      </c>
      <c r="T77" s="10">
        <f t="shared" si="35"/>
        <v>5.1999999999999998E-3</v>
      </c>
      <c r="U77" s="20">
        <v>120</v>
      </c>
      <c r="V77" s="10">
        <f t="shared" si="36"/>
        <v>6.2399999999999999E-3</v>
      </c>
      <c r="W77" s="20"/>
      <c r="X77" s="10">
        <f t="shared" si="37"/>
        <v>0</v>
      </c>
      <c r="Y77" s="26">
        <f t="shared" si="38"/>
        <v>220</v>
      </c>
      <c r="Z77" s="42">
        <f t="shared" si="39"/>
        <v>1.1439999999999999E-2</v>
      </c>
      <c r="AA77" s="20"/>
      <c r="AB77" s="10">
        <f t="shared" si="40"/>
        <v>0</v>
      </c>
      <c r="AC77" s="20"/>
      <c r="AD77" s="10">
        <f t="shared" si="41"/>
        <v>0</v>
      </c>
      <c r="AE77" s="20">
        <v>100</v>
      </c>
      <c r="AF77" s="10">
        <f t="shared" si="42"/>
        <v>5.1999999999999998E-3</v>
      </c>
      <c r="AG77" s="26">
        <f t="shared" si="43"/>
        <v>100</v>
      </c>
      <c r="AH77" s="42">
        <f t="shared" si="44"/>
        <v>5.1999999999999998E-3</v>
      </c>
      <c r="AI77" s="20">
        <v>200</v>
      </c>
      <c r="AJ77" s="10">
        <f t="shared" si="45"/>
        <v>1.04E-2</v>
      </c>
      <c r="AK77" s="20">
        <v>250</v>
      </c>
      <c r="AL77" s="10">
        <f t="shared" si="46"/>
        <v>1.2999999999999999E-2</v>
      </c>
      <c r="AM77" s="20"/>
      <c r="AN77" s="10">
        <f t="shared" si="47"/>
        <v>0</v>
      </c>
      <c r="AO77" s="26">
        <f t="shared" si="48"/>
        <v>450</v>
      </c>
      <c r="AP77" s="42">
        <f t="shared" si="49"/>
        <v>2.3399999999999997E-2</v>
      </c>
      <c r="AQ77" s="26">
        <f t="shared" si="50"/>
        <v>2270</v>
      </c>
      <c r="AR77" s="42">
        <f t="shared" si="51"/>
        <v>0.11803999999999998</v>
      </c>
    </row>
    <row r="78" spans="1:44" s="15" customFormat="1" ht="19.5" customHeight="1">
      <c r="A78" s="13" t="s">
        <v>268</v>
      </c>
      <c r="B78" s="13"/>
      <c r="C78" s="13"/>
      <c r="D78" s="13"/>
      <c r="E78" s="13"/>
      <c r="F78" s="13"/>
      <c r="G78" s="13" t="s">
        <v>75</v>
      </c>
      <c r="H78" s="9" t="s">
        <v>121</v>
      </c>
      <c r="I78" s="36">
        <v>100</v>
      </c>
      <c r="J78" s="11">
        <v>95</v>
      </c>
      <c r="K78" s="96">
        <v>270</v>
      </c>
      <c r="L78" s="10">
        <f t="shared" si="30"/>
        <v>2.5649999999999999E-2</v>
      </c>
      <c r="M78" s="96">
        <v>1000</v>
      </c>
      <c r="N78" s="10">
        <f t="shared" si="31"/>
        <v>9.5000000000000001E-2</v>
      </c>
      <c r="O78" s="96">
        <v>400</v>
      </c>
      <c r="P78" s="10">
        <f t="shared" si="32"/>
        <v>3.7999999999999999E-2</v>
      </c>
      <c r="Q78" s="26">
        <f t="shared" si="33"/>
        <v>1670</v>
      </c>
      <c r="R78" s="42">
        <f t="shared" si="34"/>
        <v>0.15865000000000001</v>
      </c>
      <c r="S78" s="20">
        <v>240</v>
      </c>
      <c r="T78" s="10">
        <f t="shared" si="35"/>
        <v>2.2800000000000001E-2</v>
      </c>
      <c r="U78" s="20">
        <v>240</v>
      </c>
      <c r="V78" s="10">
        <f t="shared" si="36"/>
        <v>2.2800000000000001E-2</v>
      </c>
      <c r="W78" s="20"/>
      <c r="X78" s="10">
        <f t="shared" si="37"/>
        <v>0</v>
      </c>
      <c r="Y78" s="26">
        <f t="shared" si="38"/>
        <v>480</v>
      </c>
      <c r="Z78" s="42">
        <f t="shared" si="39"/>
        <v>4.5600000000000002E-2</v>
      </c>
      <c r="AA78" s="20"/>
      <c r="AB78" s="10">
        <f t="shared" si="40"/>
        <v>0</v>
      </c>
      <c r="AC78" s="20"/>
      <c r="AD78" s="10">
        <f t="shared" si="41"/>
        <v>0</v>
      </c>
      <c r="AE78" s="20">
        <v>400</v>
      </c>
      <c r="AF78" s="10">
        <f t="shared" si="42"/>
        <v>3.7999999999999999E-2</v>
      </c>
      <c r="AG78" s="26">
        <f t="shared" si="43"/>
        <v>400</v>
      </c>
      <c r="AH78" s="42">
        <f t="shared" si="44"/>
        <v>3.7999999999999999E-2</v>
      </c>
      <c r="AI78" s="20">
        <v>300</v>
      </c>
      <c r="AJ78" s="10">
        <f t="shared" si="45"/>
        <v>2.8500000000000001E-2</v>
      </c>
      <c r="AK78" s="20">
        <v>500</v>
      </c>
      <c r="AL78" s="10">
        <f t="shared" si="46"/>
        <v>4.7500000000000001E-2</v>
      </c>
      <c r="AM78" s="20"/>
      <c r="AN78" s="10">
        <f t="shared" si="47"/>
        <v>0</v>
      </c>
      <c r="AO78" s="26">
        <f t="shared" si="48"/>
        <v>800</v>
      </c>
      <c r="AP78" s="42">
        <f t="shared" si="49"/>
        <v>7.5999999999999998E-2</v>
      </c>
      <c r="AQ78" s="26">
        <f t="shared" si="50"/>
        <v>3350</v>
      </c>
      <c r="AR78" s="42">
        <f t="shared" si="51"/>
        <v>0.31825000000000003</v>
      </c>
    </row>
    <row r="79" spans="1:44" s="15" customFormat="1" ht="19.5" customHeight="1">
      <c r="A79" s="13" t="s">
        <v>268</v>
      </c>
      <c r="B79" s="13"/>
      <c r="C79" s="13"/>
      <c r="D79" s="13"/>
      <c r="E79" s="13"/>
      <c r="F79" s="13"/>
      <c r="G79" s="13" t="s">
        <v>77</v>
      </c>
      <c r="H79" s="9" t="s">
        <v>121</v>
      </c>
      <c r="I79" s="36">
        <v>500</v>
      </c>
      <c r="J79" s="11">
        <v>380</v>
      </c>
      <c r="K79" s="96">
        <v>70</v>
      </c>
      <c r="L79" s="10">
        <f t="shared" si="30"/>
        <v>2.6599999999999999E-2</v>
      </c>
      <c r="M79" s="96">
        <v>50</v>
      </c>
      <c r="N79" s="10">
        <f t="shared" si="31"/>
        <v>1.9E-2</v>
      </c>
      <c r="O79" s="96">
        <v>50</v>
      </c>
      <c r="P79" s="10">
        <f t="shared" si="32"/>
        <v>1.9E-2</v>
      </c>
      <c r="Q79" s="26">
        <f t="shared" si="33"/>
        <v>170</v>
      </c>
      <c r="R79" s="42">
        <f t="shared" si="34"/>
        <v>6.4600000000000005E-2</v>
      </c>
      <c r="S79" s="20"/>
      <c r="T79" s="10">
        <f t="shared" si="35"/>
        <v>0</v>
      </c>
      <c r="U79" s="20">
        <v>30</v>
      </c>
      <c r="V79" s="10">
        <f t="shared" si="36"/>
        <v>1.14E-2</v>
      </c>
      <c r="W79" s="20"/>
      <c r="X79" s="10">
        <f t="shared" si="37"/>
        <v>0</v>
      </c>
      <c r="Y79" s="26">
        <f t="shared" si="38"/>
        <v>30</v>
      </c>
      <c r="Z79" s="42">
        <f t="shared" si="39"/>
        <v>1.14E-2</v>
      </c>
      <c r="AA79" s="20"/>
      <c r="AB79" s="10">
        <f t="shared" si="40"/>
        <v>0</v>
      </c>
      <c r="AC79" s="20"/>
      <c r="AD79" s="10">
        <f t="shared" si="41"/>
        <v>0</v>
      </c>
      <c r="AE79" s="20">
        <v>50</v>
      </c>
      <c r="AF79" s="10">
        <f t="shared" si="42"/>
        <v>1.9E-2</v>
      </c>
      <c r="AG79" s="26">
        <f t="shared" si="43"/>
        <v>50</v>
      </c>
      <c r="AH79" s="42">
        <f t="shared" si="44"/>
        <v>1.9E-2</v>
      </c>
      <c r="AI79" s="20">
        <v>30</v>
      </c>
      <c r="AJ79" s="10">
        <f t="shared" si="45"/>
        <v>1.14E-2</v>
      </c>
      <c r="AK79" s="20">
        <v>30</v>
      </c>
      <c r="AL79" s="10">
        <f t="shared" si="46"/>
        <v>1.14E-2</v>
      </c>
      <c r="AM79" s="20"/>
      <c r="AN79" s="10">
        <f t="shared" si="47"/>
        <v>0</v>
      </c>
      <c r="AO79" s="26">
        <f t="shared" si="48"/>
        <v>60</v>
      </c>
      <c r="AP79" s="42">
        <f t="shared" si="49"/>
        <v>2.2800000000000001E-2</v>
      </c>
      <c r="AQ79" s="26">
        <f t="shared" si="50"/>
        <v>310</v>
      </c>
      <c r="AR79" s="42">
        <f t="shared" si="51"/>
        <v>0.11780000000000002</v>
      </c>
    </row>
    <row r="80" spans="1:44" s="15" customFormat="1" ht="19.5" customHeight="1">
      <c r="A80" s="31" t="s">
        <v>268</v>
      </c>
      <c r="B80" s="31"/>
      <c r="C80" s="31"/>
      <c r="D80" s="31"/>
      <c r="E80" s="31"/>
      <c r="F80" s="31"/>
      <c r="G80" s="13" t="s">
        <v>78</v>
      </c>
      <c r="H80" s="9" t="s">
        <v>122</v>
      </c>
      <c r="I80" s="36">
        <v>50</v>
      </c>
      <c r="J80" s="11">
        <v>50</v>
      </c>
      <c r="K80" s="96">
        <v>100</v>
      </c>
      <c r="L80" s="10">
        <f t="shared" si="30"/>
        <v>5.0000000000000001E-3</v>
      </c>
      <c r="M80" s="96">
        <v>50</v>
      </c>
      <c r="N80" s="10">
        <f t="shared" si="31"/>
        <v>2.5000000000000001E-3</v>
      </c>
      <c r="O80" s="96">
        <v>30</v>
      </c>
      <c r="P80" s="10">
        <f t="shared" si="32"/>
        <v>1.5E-3</v>
      </c>
      <c r="Q80" s="26">
        <f t="shared" si="33"/>
        <v>180</v>
      </c>
      <c r="R80" s="42">
        <f t="shared" si="34"/>
        <v>8.9999999999999993E-3</v>
      </c>
      <c r="S80" s="20"/>
      <c r="T80" s="10">
        <f t="shared" si="35"/>
        <v>0</v>
      </c>
      <c r="U80" s="20"/>
      <c r="V80" s="10">
        <f t="shared" si="36"/>
        <v>0</v>
      </c>
      <c r="W80" s="20"/>
      <c r="X80" s="10">
        <f t="shared" si="37"/>
        <v>0</v>
      </c>
      <c r="Y80" s="26">
        <f t="shared" si="38"/>
        <v>0</v>
      </c>
      <c r="Z80" s="42">
        <f t="shared" si="39"/>
        <v>0</v>
      </c>
      <c r="AA80" s="20"/>
      <c r="AB80" s="10">
        <f t="shared" si="40"/>
        <v>0</v>
      </c>
      <c r="AC80" s="20"/>
      <c r="AD80" s="10">
        <f t="shared" si="41"/>
        <v>0</v>
      </c>
      <c r="AE80" s="20"/>
      <c r="AF80" s="10">
        <f t="shared" si="42"/>
        <v>0</v>
      </c>
      <c r="AG80" s="26">
        <f t="shared" si="43"/>
        <v>0</v>
      </c>
      <c r="AH80" s="42">
        <f t="shared" si="44"/>
        <v>0</v>
      </c>
      <c r="AI80" s="20"/>
      <c r="AJ80" s="10">
        <f t="shared" si="45"/>
        <v>0</v>
      </c>
      <c r="AK80" s="20"/>
      <c r="AL80" s="10">
        <f t="shared" si="46"/>
        <v>0</v>
      </c>
      <c r="AM80" s="20"/>
      <c r="AN80" s="10">
        <f t="shared" si="47"/>
        <v>0</v>
      </c>
      <c r="AO80" s="26">
        <f t="shared" si="48"/>
        <v>0</v>
      </c>
      <c r="AP80" s="42">
        <f t="shared" si="49"/>
        <v>0</v>
      </c>
      <c r="AQ80" s="26">
        <f t="shared" si="50"/>
        <v>180</v>
      </c>
      <c r="AR80" s="42">
        <f t="shared" si="51"/>
        <v>8.9999999999999993E-3</v>
      </c>
    </row>
    <row r="81" spans="1:44" s="15" customFormat="1" ht="19.5" customHeight="1">
      <c r="A81" s="13" t="s">
        <v>268</v>
      </c>
      <c r="B81" s="13"/>
      <c r="C81" s="13"/>
      <c r="D81" s="13"/>
      <c r="E81" s="13"/>
      <c r="F81" s="13"/>
      <c r="G81" s="13" t="s">
        <v>79</v>
      </c>
      <c r="H81" s="9" t="s">
        <v>122</v>
      </c>
      <c r="I81" s="36">
        <v>100</v>
      </c>
      <c r="J81" s="11">
        <v>94</v>
      </c>
      <c r="K81" s="96">
        <v>120</v>
      </c>
      <c r="L81" s="10">
        <f t="shared" si="30"/>
        <v>1.128E-2</v>
      </c>
      <c r="M81" s="96">
        <v>150</v>
      </c>
      <c r="N81" s="10">
        <f t="shared" si="31"/>
        <v>1.41E-2</v>
      </c>
      <c r="O81" s="96">
        <v>50</v>
      </c>
      <c r="P81" s="10">
        <f t="shared" si="32"/>
        <v>4.7000000000000002E-3</v>
      </c>
      <c r="Q81" s="26">
        <f t="shared" si="33"/>
        <v>320</v>
      </c>
      <c r="R81" s="42">
        <f t="shared" si="34"/>
        <v>3.0079999999999999E-2</v>
      </c>
      <c r="S81" s="20">
        <v>50</v>
      </c>
      <c r="T81" s="10">
        <f t="shared" si="35"/>
        <v>4.7000000000000002E-3</v>
      </c>
      <c r="U81" s="20">
        <v>100</v>
      </c>
      <c r="V81" s="10">
        <f t="shared" si="36"/>
        <v>9.4000000000000004E-3</v>
      </c>
      <c r="W81" s="20"/>
      <c r="X81" s="10">
        <f t="shared" si="37"/>
        <v>0</v>
      </c>
      <c r="Y81" s="26">
        <f t="shared" si="38"/>
        <v>150</v>
      </c>
      <c r="Z81" s="42">
        <f t="shared" si="39"/>
        <v>1.4100000000000001E-2</v>
      </c>
      <c r="AA81" s="20"/>
      <c r="AB81" s="10">
        <f t="shared" si="40"/>
        <v>0</v>
      </c>
      <c r="AC81" s="20"/>
      <c r="AD81" s="10">
        <f t="shared" si="41"/>
        <v>0</v>
      </c>
      <c r="AE81" s="20"/>
      <c r="AF81" s="10">
        <f t="shared" si="42"/>
        <v>0</v>
      </c>
      <c r="AG81" s="26">
        <f t="shared" si="43"/>
        <v>0</v>
      </c>
      <c r="AH81" s="42">
        <f t="shared" si="44"/>
        <v>0</v>
      </c>
      <c r="AI81" s="20"/>
      <c r="AJ81" s="10">
        <f t="shared" si="45"/>
        <v>0</v>
      </c>
      <c r="AK81" s="20"/>
      <c r="AL81" s="10">
        <f t="shared" si="46"/>
        <v>0</v>
      </c>
      <c r="AM81" s="20"/>
      <c r="AN81" s="10">
        <f t="shared" si="47"/>
        <v>0</v>
      </c>
      <c r="AO81" s="26">
        <f t="shared" si="48"/>
        <v>0</v>
      </c>
      <c r="AP81" s="42">
        <f t="shared" si="49"/>
        <v>0</v>
      </c>
      <c r="AQ81" s="26">
        <f t="shared" si="50"/>
        <v>470</v>
      </c>
      <c r="AR81" s="42">
        <f t="shared" si="51"/>
        <v>4.4179999999999997E-2</v>
      </c>
    </row>
    <row r="82" spans="1:44" s="15" customFormat="1" ht="19.5" customHeight="1">
      <c r="A82" s="13" t="s">
        <v>268</v>
      </c>
      <c r="B82" s="13"/>
      <c r="C82" s="13"/>
      <c r="D82" s="13"/>
      <c r="E82" s="13"/>
      <c r="F82" s="13"/>
      <c r="G82" s="13" t="s">
        <v>80</v>
      </c>
      <c r="H82" s="9" t="s">
        <v>122</v>
      </c>
      <c r="I82" s="36">
        <v>400</v>
      </c>
      <c r="J82" s="11">
        <v>333</v>
      </c>
      <c r="K82" s="96"/>
      <c r="L82" s="10">
        <f t="shared" si="30"/>
        <v>0</v>
      </c>
      <c r="M82" s="96">
        <v>16</v>
      </c>
      <c r="N82" s="10">
        <f t="shared" si="31"/>
        <v>5.3280000000000003E-3</v>
      </c>
      <c r="O82" s="96"/>
      <c r="P82" s="10">
        <f t="shared" si="32"/>
        <v>0</v>
      </c>
      <c r="Q82" s="26">
        <f t="shared" si="33"/>
        <v>16</v>
      </c>
      <c r="R82" s="42">
        <f t="shared" si="34"/>
        <v>5.3280000000000003E-3</v>
      </c>
      <c r="S82" s="20"/>
      <c r="T82" s="10">
        <f t="shared" si="35"/>
        <v>0</v>
      </c>
      <c r="U82" s="20"/>
      <c r="V82" s="10">
        <f t="shared" si="36"/>
        <v>0</v>
      </c>
      <c r="W82" s="20"/>
      <c r="X82" s="10">
        <f t="shared" si="37"/>
        <v>0</v>
      </c>
      <c r="Y82" s="26">
        <f t="shared" si="38"/>
        <v>0</v>
      </c>
      <c r="Z82" s="42">
        <f t="shared" si="39"/>
        <v>0</v>
      </c>
      <c r="AA82" s="20"/>
      <c r="AB82" s="10">
        <f t="shared" si="40"/>
        <v>0</v>
      </c>
      <c r="AC82" s="20"/>
      <c r="AD82" s="10">
        <f t="shared" si="41"/>
        <v>0</v>
      </c>
      <c r="AE82" s="20"/>
      <c r="AF82" s="10">
        <f t="shared" si="42"/>
        <v>0</v>
      </c>
      <c r="AG82" s="26">
        <f t="shared" si="43"/>
        <v>0</v>
      </c>
      <c r="AH82" s="42">
        <f t="shared" si="44"/>
        <v>0</v>
      </c>
      <c r="AI82" s="20"/>
      <c r="AJ82" s="10">
        <f t="shared" si="45"/>
        <v>0</v>
      </c>
      <c r="AK82" s="20"/>
      <c r="AL82" s="10">
        <f t="shared" si="46"/>
        <v>0</v>
      </c>
      <c r="AM82" s="20"/>
      <c r="AN82" s="10">
        <f t="shared" si="47"/>
        <v>0</v>
      </c>
      <c r="AO82" s="26">
        <f t="shared" si="48"/>
        <v>0</v>
      </c>
      <c r="AP82" s="42">
        <f t="shared" si="49"/>
        <v>0</v>
      </c>
      <c r="AQ82" s="26">
        <f t="shared" si="50"/>
        <v>16</v>
      </c>
      <c r="AR82" s="42">
        <f t="shared" si="51"/>
        <v>5.3280000000000003E-3</v>
      </c>
    </row>
    <row r="83" spans="1:44" s="15" customFormat="1" ht="19.5" customHeight="1">
      <c r="A83" s="31" t="s">
        <v>268</v>
      </c>
      <c r="B83" s="31"/>
      <c r="C83" s="31"/>
      <c r="D83" s="31"/>
      <c r="E83" s="31"/>
      <c r="F83" s="31"/>
      <c r="G83" s="13" t="s">
        <v>127</v>
      </c>
      <c r="H83" s="9" t="s">
        <v>128</v>
      </c>
      <c r="I83" s="36">
        <v>25</v>
      </c>
      <c r="J83" s="11">
        <v>75.2</v>
      </c>
      <c r="K83" s="96">
        <v>240</v>
      </c>
      <c r="L83" s="10">
        <f t="shared" si="30"/>
        <v>1.8048000000000002E-2</v>
      </c>
      <c r="M83" s="96">
        <v>400</v>
      </c>
      <c r="N83" s="10">
        <f t="shared" si="31"/>
        <v>3.0079999999999999E-2</v>
      </c>
      <c r="O83" s="96">
        <v>600</v>
      </c>
      <c r="P83" s="10">
        <f t="shared" si="32"/>
        <v>4.512E-2</v>
      </c>
      <c r="Q83" s="26">
        <f t="shared" si="33"/>
        <v>1240</v>
      </c>
      <c r="R83" s="42">
        <f t="shared" si="34"/>
        <v>9.3247999999999998E-2</v>
      </c>
      <c r="S83" s="20">
        <v>100</v>
      </c>
      <c r="T83" s="10">
        <f t="shared" si="35"/>
        <v>7.5199999999999998E-3</v>
      </c>
      <c r="U83" s="20">
        <v>100</v>
      </c>
      <c r="V83" s="10">
        <f t="shared" si="36"/>
        <v>7.5199999999999998E-3</v>
      </c>
      <c r="W83" s="20"/>
      <c r="X83" s="10">
        <f t="shared" si="37"/>
        <v>0</v>
      </c>
      <c r="Y83" s="26">
        <f t="shared" si="38"/>
        <v>200</v>
      </c>
      <c r="Z83" s="42">
        <f t="shared" si="39"/>
        <v>1.504E-2</v>
      </c>
      <c r="AA83" s="20"/>
      <c r="AB83" s="10">
        <f t="shared" si="40"/>
        <v>0</v>
      </c>
      <c r="AC83" s="20"/>
      <c r="AD83" s="10">
        <f t="shared" si="41"/>
        <v>0</v>
      </c>
      <c r="AE83" s="20">
        <v>50</v>
      </c>
      <c r="AF83" s="10">
        <f t="shared" si="42"/>
        <v>3.7599999999999999E-3</v>
      </c>
      <c r="AG83" s="26">
        <f t="shared" si="43"/>
        <v>50</v>
      </c>
      <c r="AH83" s="42">
        <f t="shared" si="44"/>
        <v>3.7599999999999999E-3</v>
      </c>
      <c r="AI83" s="20">
        <v>200</v>
      </c>
      <c r="AJ83" s="10">
        <f t="shared" si="45"/>
        <v>1.504E-2</v>
      </c>
      <c r="AK83" s="20">
        <v>100</v>
      </c>
      <c r="AL83" s="10">
        <f t="shared" si="46"/>
        <v>7.5199999999999998E-3</v>
      </c>
      <c r="AM83" s="20"/>
      <c r="AN83" s="10">
        <f t="shared" si="47"/>
        <v>0</v>
      </c>
      <c r="AO83" s="26">
        <f t="shared" si="48"/>
        <v>300</v>
      </c>
      <c r="AP83" s="42">
        <f t="shared" si="49"/>
        <v>2.256E-2</v>
      </c>
      <c r="AQ83" s="26">
        <f t="shared" si="50"/>
        <v>1790</v>
      </c>
      <c r="AR83" s="42">
        <f t="shared" si="51"/>
        <v>0.13460800000000001</v>
      </c>
    </row>
    <row r="84" spans="1:44" s="15" customFormat="1" ht="19.5" customHeight="1">
      <c r="A84" s="13" t="s">
        <v>268</v>
      </c>
      <c r="B84" s="13"/>
      <c r="C84" s="13"/>
      <c r="D84" s="13"/>
      <c r="E84" s="13"/>
      <c r="F84" s="13"/>
      <c r="G84" s="13" t="s">
        <v>81</v>
      </c>
      <c r="H84" s="9" t="s">
        <v>128</v>
      </c>
      <c r="I84" s="36">
        <v>50</v>
      </c>
      <c r="J84" s="11">
        <v>144.6</v>
      </c>
      <c r="K84" s="96">
        <v>120</v>
      </c>
      <c r="L84" s="10">
        <f t="shared" si="30"/>
        <v>1.7351999999999999E-2</v>
      </c>
      <c r="M84" s="96">
        <v>400</v>
      </c>
      <c r="N84" s="10">
        <f t="shared" si="31"/>
        <v>5.7840000000000003E-2</v>
      </c>
      <c r="O84" s="96">
        <v>750</v>
      </c>
      <c r="P84" s="10">
        <f t="shared" si="32"/>
        <v>0.10845</v>
      </c>
      <c r="Q84" s="26">
        <f t="shared" si="33"/>
        <v>1270</v>
      </c>
      <c r="R84" s="42">
        <f t="shared" si="34"/>
        <v>0.18364200000000003</v>
      </c>
      <c r="S84" s="20">
        <v>50</v>
      </c>
      <c r="T84" s="10">
        <f t="shared" si="35"/>
        <v>7.2300000000000003E-3</v>
      </c>
      <c r="U84" s="20">
        <v>120</v>
      </c>
      <c r="V84" s="10">
        <f t="shared" si="36"/>
        <v>1.7351999999999999E-2</v>
      </c>
      <c r="W84" s="20"/>
      <c r="X84" s="10">
        <f t="shared" si="37"/>
        <v>0</v>
      </c>
      <c r="Y84" s="26">
        <f t="shared" si="38"/>
        <v>170</v>
      </c>
      <c r="Z84" s="42">
        <f t="shared" si="39"/>
        <v>2.4582E-2</v>
      </c>
      <c r="AA84" s="20"/>
      <c r="AB84" s="10">
        <f t="shared" si="40"/>
        <v>0</v>
      </c>
      <c r="AC84" s="20"/>
      <c r="AD84" s="10">
        <f t="shared" si="41"/>
        <v>0</v>
      </c>
      <c r="AE84" s="20">
        <v>100</v>
      </c>
      <c r="AF84" s="10">
        <f t="shared" si="42"/>
        <v>1.4460000000000001E-2</v>
      </c>
      <c r="AG84" s="26">
        <f t="shared" si="43"/>
        <v>100</v>
      </c>
      <c r="AH84" s="42">
        <f t="shared" si="44"/>
        <v>1.4460000000000001E-2</v>
      </c>
      <c r="AI84" s="20">
        <v>240</v>
      </c>
      <c r="AJ84" s="10">
        <f t="shared" si="45"/>
        <v>3.4703999999999999E-2</v>
      </c>
      <c r="AK84" s="20">
        <v>240</v>
      </c>
      <c r="AL84" s="10">
        <f t="shared" si="46"/>
        <v>3.4703999999999999E-2</v>
      </c>
      <c r="AM84" s="20"/>
      <c r="AN84" s="10">
        <f t="shared" si="47"/>
        <v>0</v>
      </c>
      <c r="AO84" s="26">
        <f t="shared" si="48"/>
        <v>480</v>
      </c>
      <c r="AP84" s="42">
        <f t="shared" si="49"/>
        <v>6.9407999999999997E-2</v>
      </c>
      <c r="AQ84" s="26">
        <f t="shared" si="50"/>
        <v>2020</v>
      </c>
      <c r="AR84" s="42">
        <f t="shared" si="51"/>
        <v>0.29209200000000002</v>
      </c>
    </row>
    <row r="85" spans="1:44" s="15" customFormat="1" ht="19.5" customHeight="1">
      <c r="A85" s="13" t="s">
        <v>268</v>
      </c>
      <c r="B85" s="13"/>
      <c r="C85" s="13"/>
      <c r="D85" s="13"/>
      <c r="E85" s="13"/>
      <c r="F85" s="13"/>
      <c r="G85" s="13" t="s">
        <v>82</v>
      </c>
      <c r="H85" s="9" t="s">
        <v>128</v>
      </c>
      <c r="I85" s="36">
        <v>100</v>
      </c>
      <c r="J85" s="11">
        <v>278.10000000000002</v>
      </c>
      <c r="K85" s="96">
        <v>60</v>
      </c>
      <c r="L85" s="10">
        <f t="shared" si="30"/>
        <v>1.6685999999999999E-2</v>
      </c>
      <c r="M85" s="96">
        <v>150</v>
      </c>
      <c r="N85" s="10">
        <f t="shared" si="31"/>
        <v>4.1715000000000002E-2</v>
      </c>
      <c r="O85" s="96">
        <v>600</v>
      </c>
      <c r="P85" s="10">
        <f t="shared" si="32"/>
        <v>0.16686000000000001</v>
      </c>
      <c r="Q85" s="26">
        <f t="shared" si="33"/>
        <v>810</v>
      </c>
      <c r="R85" s="42">
        <f t="shared" si="34"/>
        <v>0.22526100000000002</v>
      </c>
      <c r="S85" s="20">
        <v>30</v>
      </c>
      <c r="T85" s="10">
        <f t="shared" si="35"/>
        <v>8.3429999999999997E-3</v>
      </c>
      <c r="U85" s="20">
        <v>20</v>
      </c>
      <c r="V85" s="10">
        <f t="shared" si="36"/>
        <v>5.5620000000000001E-3</v>
      </c>
      <c r="W85" s="20"/>
      <c r="X85" s="10">
        <f t="shared" si="37"/>
        <v>0</v>
      </c>
      <c r="Y85" s="26">
        <f t="shared" si="38"/>
        <v>50</v>
      </c>
      <c r="Z85" s="42">
        <f t="shared" si="39"/>
        <v>1.3905000000000001E-2</v>
      </c>
      <c r="AA85" s="20"/>
      <c r="AB85" s="10">
        <f t="shared" si="40"/>
        <v>0</v>
      </c>
      <c r="AC85" s="20"/>
      <c r="AD85" s="10">
        <f t="shared" si="41"/>
        <v>0</v>
      </c>
      <c r="AE85" s="20">
        <v>50</v>
      </c>
      <c r="AF85" s="10">
        <f t="shared" si="42"/>
        <v>1.3905000000000002E-2</v>
      </c>
      <c r="AG85" s="26">
        <f t="shared" si="43"/>
        <v>50</v>
      </c>
      <c r="AH85" s="42">
        <f t="shared" si="44"/>
        <v>1.3905000000000002E-2</v>
      </c>
      <c r="AI85" s="20">
        <v>100</v>
      </c>
      <c r="AJ85" s="10">
        <f t="shared" si="45"/>
        <v>2.7810000000000005E-2</v>
      </c>
      <c r="AK85" s="20"/>
      <c r="AL85" s="10">
        <f t="shared" si="46"/>
        <v>0</v>
      </c>
      <c r="AM85" s="20"/>
      <c r="AN85" s="10">
        <f t="shared" si="47"/>
        <v>0</v>
      </c>
      <c r="AO85" s="26">
        <f t="shared" si="48"/>
        <v>100</v>
      </c>
      <c r="AP85" s="42">
        <f t="shared" si="49"/>
        <v>2.7810000000000005E-2</v>
      </c>
      <c r="AQ85" s="26">
        <f t="shared" si="50"/>
        <v>1010</v>
      </c>
      <c r="AR85" s="42">
        <f t="shared" si="51"/>
        <v>0.28088100000000005</v>
      </c>
    </row>
    <row r="86" spans="1:44" s="15" customFormat="1" ht="19.5" customHeight="1">
      <c r="A86" s="31" t="s">
        <v>268</v>
      </c>
      <c r="B86" s="31"/>
      <c r="C86" s="31"/>
      <c r="D86" s="31"/>
      <c r="E86" s="31"/>
      <c r="F86" s="31"/>
      <c r="G86" s="13" t="s">
        <v>139</v>
      </c>
      <c r="H86" s="9" t="s">
        <v>128</v>
      </c>
      <c r="I86" s="36">
        <v>400</v>
      </c>
      <c r="J86" s="11">
        <v>1098.6000000000001</v>
      </c>
      <c r="K86" s="96"/>
      <c r="L86" s="10">
        <f t="shared" si="30"/>
        <v>0</v>
      </c>
      <c r="M86" s="96">
        <v>8</v>
      </c>
      <c r="N86" s="10">
        <f t="shared" si="31"/>
        <v>8.7888000000000011E-3</v>
      </c>
      <c r="O86" s="96">
        <v>12</v>
      </c>
      <c r="P86" s="10">
        <f t="shared" si="32"/>
        <v>1.3183200000000001E-2</v>
      </c>
      <c r="Q86" s="26">
        <f t="shared" si="33"/>
        <v>20</v>
      </c>
      <c r="R86" s="42">
        <f t="shared" si="34"/>
        <v>2.1972000000000002E-2</v>
      </c>
      <c r="S86" s="20"/>
      <c r="T86" s="10">
        <f t="shared" si="35"/>
        <v>0</v>
      </c>
      <c r="U86" s="20"/>
      <c r="V86" s="10">
        <f t="shared" si="36"/>
        <v>0</v>
      </c>
      <c r="W86" s="20"/>
      <c r="X86" s="10">
        <f t="shared" si="37"/>
        <v>0</v>
      </c>
      <c r="Y86" s="26">
        <f t="shared" si="38"/>
        <v>0</v>
      </c>
      <c r="Z86" s="42">
        <f t="shared" si="39"/>
        <v>0</v>
      </c>
      <c r="AA86" s="20"/>
      <c r="AB86" s="10">
        <f t="shared" si="40"/>
        <v>0</v>
      </c>
      <c r="AC86" s="20"/>
      <c r="AD86" s="10">
        <f t="shared" si="41"/>
        <v>0</v>
      </c>
      <c r="AE86" s="20"/>
      <c r="AF86" s="10">
        <f t="shared" si="42"/>
        <v>0</v>
      </c>
      <c r="AG86" s="26">
        <f t="shared" si="43"/>
        <v>0</v>
      </c>
      <c r="AH86" s="42">
        <f t="shared" si="44"/>
        <v>0</v>
      </c>
      <c r="AI86" s="20"/>
      <c r="AJ86" s="10">
        <f t="shared" si="45"/>
        <v>0</v>
      </c>
      <c r="AK86" s="20"/>
      <c r="AL86" s="10">
        <f t="shared" si="46"/>
        <v>0</v>
      </c>
      <c r="AM86" s="20"/>
      <c r="AN86" s="10">
        <f t="shared" si="47"/>
        <v>0</v>
      </c>
      <c r="AO86" s="26">
        <f t="shared" si="48"/>
        <v>0</v>
      </c>
      <c r="AP86" s="42">
        <f t="shared" si="49"/>
        <v>0</v>
      </c>
      <c r="AQ86" s="26">
        <f t="shared" si="50"/>
        <v>20</v>
      </c>
      <c r="AR86" s="42">
        <f t="shared" si="51"/>
        <v>2.1972000000000002E-2</v>
      </c>
    </row>
    <row r="87" spans="1:44" s="15" customFormat="1" ht="19.5" customHeight="1">
      <c r="A87" s="13" t="s">
        <v>268</v>
      </c>
      <c r="B87" s="13"/>
      <c r="C87" s="13"/>
      <c r="D87" s="13"/>
      <c r="E87" s="13"/>
      <c r="F87" s="13"/>
      <c r="G87" s="13" t="s">
        <v>220</v>
      </c>
      <c r="H87" s="9" t="s">
        <v>147</v>
      </c>
      <c r="I87" s="36">
        <v>25</v>
      </c>
      <c r="J87" s="11">
        <v>75</v>
      </c>
      <c r="K87" s="96">
        <v>120</v>
      </c>
      <c r="L87" s="10">
        <f t="shared" si="30"/>
        <v>8.9999999999999993E-3</v>
      </c>
      <c r="M87" s="96">
        <v>120</v>
      </c>
      <c r="N87" s="10">
        <f t="shared" si="31"/>
        <v>8.9999999999999993E-3</v>
      </c>
      <c r="O87" s="96">
        <v>60</v>
      </c>
      <c r="P87" s="10">
        <f t="shared" si="32"/>
        <v>4.4999999999999997E-3</v>
      </c>
      <c r="Q87" s="26">
        <f t="shared" si="33"/>
        <v>300</v>
      </c>
      <c r="R87" s="42">
        <f t="shared" si="34"/>
        <v>2.2499999999999999E-2</v>
      </c>
      <c r="S87" s="20"/>
      <c r="T87" s="10">
        <f t="shared" si="35"/>
        <v>0</v>
      </c>
      <c r="U87" s="20"/>
      <c r="V87" s="10">
        <f t="shared" si="36"/>
        <v>0</v>
      </c>
      <c r="W87" s="20"/>
      <c r="X87" s="10">
        <f t="shared" si="37"/>
        <v>0</v>
      </c>
      <c r="Y87" s="26">
        <f t="shared" si="38"/>
        <v>0</v>
      </c>
      <c r="Z87" s="42">
        <f t="shared" si="39"/>
        <v>0</v>
      </c>
      <c r="AA87" s="20"/>
      <c r="AB87" s="10">
        <f t="shared" si="40"/>
        <v>0</v>
      </c>
      <c r="AC87" s="20">
        <v>50</v>
      </c>
      <c r="AD87" s="10">
        <f t="shared" si="41"/>
        <v>3.7499999999999999E-3</v>
      </c>
      <c r="AE87" s="20"/>
      <c r="AF87" s="10">
        <f t="shared" si="42"/>
        <v>0</v>
      </c>
      <c r="AG87" s="26">
        <f t="shared" si="43"/>
        <v>50</v>
      </c>
      <c r="AH87" s="42">
        <f t="shared" si="44"/>
        <v>3.7499999999999999E-3</v>
      </c>
      <c r="AI87" s="20"/>
      <c r="AJ87" s="10">
        <f t="shared" si="45"/>
        <v>0</v>
      </c>
      <c r="AK87" s="20"/>
      <c r="AL87" s="10">
        <f t="shared" si="46"/>
        <v>0</v>
      </c>
      <c r="AM87" s="20"/>
      <c r="AN87" s="10">
        <f t="shared" si="47"/>
        <v>0</v>
      </c>
      <c r="AO87" s="26">
        <f t="shared" si="48"/>
        <v>0</v>
      </c>
      <c r="AP87" s="42">
        <f t="shared" si="49"/>
        <v>0</v>
      </c>
      <c r="AQ87" s="26">
        <f t="shared" si="50"/>
        <v>350</v>
      </c>
      <c r="AR87" s="42">
        <f t="shared" si="51"/>
        <v>2.6249999999999999E-2</v>
      </c>
    </row>
    <row r="88" spans="1:44" s="15" customFormat="1" ht="19.5" customHeight="1">
      <c r="A88" s="13" t="s">
        <v>268</v>
      </c>
      <c r="B88" s="13"/>
      <c r="C88" s="13"/>
      <c r="D88" s="13"/>
      <c r="E88" s="13"/>
      <c r="F88" s="13"/>
      <c r="G88" s="13" t="s">
        <v>234</v>
      </c>
      <c r="H88" s="9" t="s">
        <v>147</v>
      </c>
      <c r="I88" s="36">
        <v>50</v>
      </c>
      <c r="J88" s="11">
        <v>130</v>
      </c>
      <c r="K88" s="96">
        <v>240</v>
      </c>
      <c r="L88" s="10">
        <f t="shared" si="30"/>
        <v>3.1199999999999999E-2</v>
      </c>
      <c r="M88" s="96">
        <v>100</v>
      </c>
      <c r="N88" s="10">
        <f t="shared" si="31"/>
        <v>1.2999999999999999E-2</v>
      </c>
      <c r="O88" s="96">
        <v>50</v>
      </c>
      <c r="P88" s="10">
        <f t="shared" si="32"/>
        <v>6.4999999999999997E-3</v>
      </c>
      <c r="Q88" s="26">
        <f t="shared" si="33"/>
        <v>390</v>
      </c>
      <c r="R88" s="42">
        <f t="shared" si="34"/>
        <v>5.0699999999999995E-2</v>
      </c>
      <c r="S88" s="20"/>
      <c r="T88" s="10">
        <f t="shared" si="35"/>
        <v>0</v>
      </c>
      <c r="U88" s="20"/>
      <c r="V88" s="10">
        <f t="shared" si="36"/>
        <v>0</v>
      </c>
      <c r="W88" s="20"/>
      <c r="X88" s="10">
        <f t="shared" si="37"/>
        <v>0</v>
      </c>
      <c r="Y88" s="26">
        <f t="shared" si="38"/>
        <v>0</v>
      </c>
      <c r="Z88" s="42">
        <f t="shared" si="39"/>
        <v>0</v>
      </c>
      <c r="AA88" s="20"/>
      <c r="AB88" s="10">
        <f t="shared" si="40"/>
        <v>0</v>
      </c>
      <c r="AC88" s="20">
        <v>100</v>
      </c>
      <c r="AD88" s="10">
        <f t="shared" si="41"/>
        <v>1.2999999999999999E-2</v>
      </c>
      <c r="AE88" s="20"/>
      <c r="AF88" s="10">
        <f t="shared" si="42"/>
        <v>0</v>
      </c>
      <c r="AG88" s="26">
        <f t="shared" si="43"/>
        <v>100</v>
      </c>
      <c r="AH88" s="42">
        <f t="shared" si="44"/>
        <v>1.2999999999999999E-2</v>
      </c>
      <c r="AI88" s="20"/>
      <c r="AJ88" s="10">
        <f t="shared" si="45"/>
        <v>0</v>
      </c>
      <c r="AK88" s="20"/>
      <c r="AL88" s="10">
        <f t="shared" si="46"/>
        <v>0</v>
      </c>
      <c r="AM88" s="20"/>
      <c r="AN88" s="10">
        <f t="shared" si="47"/>
        <v>0</v>
      </c>
      <c r="AO88" s="26">
        <f t="shared" si="48"/>
        <v>0</v>
      </c>
      <c r="AP88" s="42">
        <f t="shared" si="49"/>
        <v>0</v>
      </c>
      <c r="AQ88" s="26">
        <f t="shared" si="50"/>
        <v>490</v>
      </c>
      <c r="AR88" s="42">
        <f t="shared" si="51"/>
        <v>6.3699999999999993E-2</v>
      </c>
    </row>
    <row r="89" spans="1:44" s="15" customFormat="1" ht="19.5" customHeight="1">
      <c r="A89" s="31" t="s">
        <v>268</v>
      </c>
      <c r="B89" s="31"/>
      <c r="C89" s="31"/>
      <c r="D89" s="31"/>
      <c r="E89" s="31"/>
      <c r="F89" s="31"/>
      <c r="G89" s="13" t="s">
        <v>225</v>
      </c>
      <c r="H89" s="9" t="s">
        <v>147</v>
      </c>
      <c r="I89" s="36">
        <v>100</v>
      </c>
      <c r="J89" s="11">
        <v>240</v>
      </c>
      <c r="K89" s="96"/>
      <c r="L89" s="10">
        <f t="shared" si="30"/>
        <v>0</v>
      </c>
      <c r="M89" s="96"/>
      <c r="N89" s="10">
        <f t="shared" si="31"/>
        <v>0</v>
      </c>
      <c r="O89" s="96"/>
      <c r="P89" s="10">
        <f t="shared" si="32"/>
        <v>0</v>
      </c>
      <c r="Q89" s="26">
        <f t="shared" si="33"/>
        <v>0</v>
      </c>
      <c r="R89" s="42">
        <f t="shared" si="34"/>
        <v>0</v>
      </c>
      <c r="S89" s="20"/>
      <c r="T89" s="10">
        <f t="shared" si="35"/>
        <v>0</v>
      </c>
      <c r="U89" s="20"/>
      <c r="V89" s="10">
        <f t="shared" si="36"/>
        <v>0</v>
      </c>
      <c r="W89" s="20"/>
      <c r="X89" s="10">
        <f t="shared" si="37"/>
        <v>0</v>
      </c>
      <c r="Y89" s="26">
        <f t="shared" si="38"/>
        <v>0</v>
      </c>
      <c r="Z89" s="42">
        <f t="shared" si="39"/>
        <v>0</v>
      </c>
      <c r="AA89" s="20"/>
      <c r="AB89" s="10">
        <f t="shared" si="40"/>
        <v>0</v>
      </c>
      <c r="AC89" s="20"/>
      <c r="AD89" s="10">
        <f t="shared" si="41"/>
        <v>0</v>
      </c>
      <c r="AE89" s="20"/>
      <c r="AF89" s="10">
        <f t="shared" si="42"/>
        <v>0</v>
      </c>
      <c r="AG89" s="26">
        <f t="shared" si="43"/>
        <v>0</v>
      </c>
      <c r="AH89" s="42">
        <f t="shared" si="44"/>
        <v>0</v>
      </c>
      <c r="AI89" s="20"/>
      <c r="AJ89" s="10">
        <f t="shared" si="45"/>
        <v>0</v>
      </c>
      <c r="AK89" s="20"/>
      <c r="AL89" s="10">
        <f t="shared" si="46"/>
        <v>0</v>
      </c>
      <c r="AM89" s="20"/>
      <c r="AN89" s="10">
        <f t="shared" si="47"/>
        <v>0</v>
      </c>
      <c r="AO89" s="26">
        <f t="shared" si="48"/>
        <v>0</v>
      </c>
      <c r="AP89" s="42">
        <f t="shared" si="49"/>
        <v>0</v>
      </c>
      <c r="AQ89" s="26">
        <f t="shared" si="50"/>
        <v>0</v>
      </c>
      <c r="AR89" s="42">
        <f t="shared" si="51"/>
        <v>0</v>
      </c>
    </row>
    <row r="90" spans="1:44" s="15" customFormat="1" ht="19.5" customHeight="1">
      <c r="A90" s="13" t="s">
        <v>268</v>
      </c>
      <c r="B90" s="13"/>
      <c r="C90" s="13"/>
      <c r="D90" s="13"/>
      <c r="E90" s="13"/>
      <c r="F90" s="13"/>
      <c r="G90" s="13" t="s">
        <v>84</v>
      </c>
      <c r="H90" s="9" t="s">
        <v>124</v>
      </c>
      <c r="I90" s="36">
        <v>5</v>
      </c>
      <c r="J90" s="11">
        <v>24</v>
      </c>
      <c r="K90" s="96">
        <v>150</v>
      </c>
      <c r="L90" s="10">
        <f t="shared" si="30"/>
        <v>3.5999999999999999E-3</v>
      </c>
      <c r="M90" s="96">
        <v>1000</v>
      </c>
      <c r="N90" s="10">
        <f t="shared" si="31"/>
        <v>2.4E-2</v>
      </c>
      <c r="O90" s="96"/>
      <c r="P90" s="10">
        <f t="shared" si="32"/>
        <v>0</v>
      </c>
      <c r="Q90" s="26">
        <f t="shared" si="33"/>
        <v>1150</v>
      </c>
      <c r="R90" s="42">
        <f t="shared" si="34"/>
        <v>2.76E-2</v>
      </c>
      <c r="S90" s="20">
        <v>850</v>
      </c>
      <c r="T90" s="10">
        <f t="shared" si="35"/>
        <v>2.0400000000000001E-2</v>
      </c>
      <c r="U90" s="20">
        <v>500</v>
      </c>
      <c r="V90" s="10">
        <f t="shared" si="36"/>
        <v>1.2E-2</v>
      </c>
      <c r="W90" s="20"/>
      <c r="X90" s="10">
        <f t="shared" si="37"/>
        <v>0</v>
      </c>
      <c r="Y90" s="26">
        <f t="shared" si="38"/>
        <v>1350</v>
      </c>
      <c r="Z90" s="42">
        <f t="shared" si="39"/>
        <v>3.2399999999999998E-2</v>
      </c>
      <c r="AA90" s="20"/>
      <c r="AB90" s="10">
        <f t="shared" si="40"/>
        <v>0</v>
      </c>
      <c r="AC90" s="20">
        <v>700</v>
      </c>
      <c r="AD90" s="10">
        <f t="shared" si="41"/>
        <v>1.6799999999999999E-2</v>
      </c>
      <c r="AE90" s="20">
        <v>250</v>
      </c>
      <c r="AF90" s="10">
        <f t="shared" si="42"/>
        <v>6.0000000000000001E-3</v>
      </c>
      <c r="AG90" s="26">
        <f t="shared" si="43"/>
        <v>950</v>
      </c>
      <c r="AH90" s="42">
        <f t="shared" si="44"/>
        <v>2.2800000000000001E-2</v>
      </c>
      <c r="AI90" s="20">
        <v>500</v>
      </c>
      <c r="AJ90" s="10">
        <f t="shared" si="45"/>
        <v>1.2E-2</v>
      </c>
      <c r="AK90" s="20">
        <v>200</v>
      </c>
      <c r="AL90" s="10">
        <f t="shared" si="46"/>
        <v>4.7999999999999996E-3</v>
      </c>
      <c r="AM90" s="20"/>
      <c r="AN90" s="10">
        <f t="shared" si="47"/>
        <v>0</v>
      </c>
      <c r="AO90" s="26">
        <f t="shared" si="48"/>
        <v>700</v>
      </c>
      <c r="AP90" s="42">
        <f t="shared" si="49"/>
        <v>1.6799999999999999E-2</v>
      </c>
      <c r="AQ90" s="26">
        <f t="shared" si="50"/>
        <v>4150</v>
      </c>
      <c r="AR90" s="42">
        <f t="shared" si="51"/>
        <v>9.9599999999999994E-2</v>
      </c>
    </row>
    <row r="91" spans="1:44" s="15" customFormat="1" ht="19.5" customHeight="1">
      <c r="A91" s="13" t="s">
        <v>268</v>
      </c>
      <c r="B91" s="13"/>
      <c r="C91" s="13"/>
      <c r="D91" s="13"/>
      <c r="E91" s="13"/>
      <c r="F91" s="13"/>
      <c r="G91" s="13" t="s">
        <v>83</v>
      </c>
      <c r="H91" s="9" t="s">
        <v>124</v>
      </c>
      <c r="I91" s="36">
        <v>20</v>
      </c>
      <c r="J91" s="11">
        <v>65</v>
      </c>
      <c r="K91" s="96"/>
      <c r="L91" s="10">
        <f t="shared" si="30"/>
        <v>0</v>
      </c>
      <c r="M91" s="96"/>
      <c r="N91" s="10">
        <f t="shared" si="31"/>
        <v>0</v>
      </c>
      <c r="O91" s="96"/>
      <c r="P91" s="10">
        <f t="shared" si="32"/>
        <v>0</v>
      </c>
      <c r="Q91" s="26">
        <f t="shared" si="33"/>
        <v>0</v>
      </c>
      <c r="R91" s="42">
        <f t="shared" si="34"/>
        <v>0</v>
      </c>
      <c r="S91" s="20"/>
      <c r="T91" s="10">
        <f t="shared" si="35"/>
        <v>0</v>
      </c>
      <c r="U91" s="20"/>
      <c r="V91" s="10">
        <f t="shared" si="36"/>
        <v>0</v>
      </c>
      <c r="W91" s="20"/>
      <c r="X91" s="10">
        <f t="shared" si="37"/>
        <v>0</v>
      </c>
      <c r="Y91" s="26">
        <f t="shared" si="38"/>
        <v>0</v>
      </c>
      <c r="Z91" s="42">
        <f t="shared" si="39"/>
        <v>0</v>
      </c>
      <c r="AA91" s="20"/>
      <c r="AB91" s="10">
        <f t="shared" si="40"/>
        <v>0</v>
      </c>
      <c r="AC91" s="20"/>
      <c r="AD91" s="10">
        <f t="shared" si="41"/>
        <v>0</v>
      </c>
      <c r="AE91" s="20"/>
      <c r="AF91" s="10">
        <f t="shared" si="42"/>
        <v>0</v>
      </c>
      <c r="AG91" s="26">
        <f t="shared" si="43"/>
        <v>0</v>
      </c>
      <c r="AH91" s="42">
        <f t="shared" si="44"/>
        <v>0</v>
      </c>
      <c r="AI91" s="20"/>
      <c r="AJ91" s="10">
        <f t="shared" si="45"/>
        <v>0</v>
      </c>
      <c r="AK91" s="20"/>
      <c r="AL91" s="10">
        <f t="shared" si="46"/>
        <v>0</v>
      </c>
      <c r="AM91" s="20"/>
      <c r="AN91" s="10">
        <f t="shared" si="47"/>
        <v>0</v>
      </c>
      <c r="AO91" s="26">
        <f t="shared" si="48"/>
        <v>0</v>
      </c>
      <c r="AP91" s="42">
        <f t="shared" si="49"/>
        <v>0</v>
      </c>
      <c r="AQ91" s="26">
        <f t="shared" si="50"/>
        <v>0</v>
      </c>
      <c r="AR91" s="42">
        <f t="shared" si="51"/>
        <v>0</v>
      </c>
    </row>
    <row r="92" spans="1:44" s="15" customFormat="1" ht="19.5" customHeight="1">
      <c r="A92" s="31" t="s">
        <v>268</v>
      </c>
      <c r="B92" s="31"/>
      <c r="C92" s="31"/>
      <c r="D92" s="31"/>
      <c r="E92" s="31"/>
      <c r="F92" s="31"/>
      <c r="G92" s="13" t="s">
        <v>85</v>
      </c>
      <c r="H92" s="18" t="s">
        <v>125</v>
      </c>
      <c r="I92" s="36">
        <v>10</v>
      </c>
      <c r="J92" s="11">
        <v>24</v>
      </c>
      <c r="K92" s="96"/>
      <c r="L92" s="10">
        <f t="shared" si="30"/>
        <v>0</v>
      </c>
      <c r="M92" s="96">
        <v>1500</v>
      </c>
      <c r="N92" s="10">
        <f t="shared" si="31"/>
        <v>3.5999999999999997E-2</v>
      </c>
      <c r="O92" s="96">
        <v>2000</v>
      </c>
      <c r="P92" s="10">
        <f t="shared" si="32"/>
        <v>4.8000000000000001E-2</v>
      </c>
      <c r="Q92" s="26">
        <f t="shared" si="33"/>
        <v>3500</v>
      </c>
      <c r="R92" s="42">
        <f t="shared" si="34"/>
        <v>8.3999999999999991E-2</v>
      </c>
      <c r="S92" s="20">
        <v>7000</v>
      </c>
      <c r="T92" s="10">
        <f t="shared" si="35"/>
        <v>0.16800000000000001</v>
      </c>
      <c r="U92" s="20">
        <v>4000</v>
      </c>
      <c r="V92" s="10">
        <f t="shared" si="36"/>
        <v>9.6000000000000002E-2</v>
      </c>
      <c r="W92" s="20"/>
      <c r="X92" s="10">
        <f t="shared" si="37"/>
        <v>0</v>
      </c>
      <c r="Y92" s="26">
        <f t="shared" si="38"/>
        <v>11000</v>
      </c>
      <c r="Z92" s="42">
        <f t="shared" si="39"/>
        <v>0.26400000000000001</v>
      </c>
      <c r="AA92" s="20"/>
      <c r="AB92" s="10">
        <f t="shared" si="40"/>
        <v>0</v>
      </c>
      <c r="AC92" s="20"/>
      <c r="AD92" s="10">
        <f t="shared" si="41"/>
        <v>0</v>
      </c>
      <c r="AE92" s="20">
        <v>800</v>
      </c>
      <c r="AF92" s="10">
        <f t="shared" si="42"/>
        <v>1.9199999999999998E-2</v>
      </c>
      <c r="AG92" s="26">
        <f t="shared" si="43"/>
        <v>800</v>
      </c>
      <c r="AH92" s="42">
        <f t="shared" si="44"/>
        <v>1.9199999999999998E-2</v>
      </c>
      <c r="AI92" s="20">
        <v>4000</v>
      </c>
      <c r="AJ92" s="10">
        <f t="shared" si="45"/>
        <v>9.6000000000000002E-2</v>
      </c>
      <c r="AK92" s="20">
        <v>3000</v>
      </c>
      <c r="AL92" s="10">
        <f t="shared" si="46"/>
        <v>7.1999999999999995E-2</v>
      </c>
      <c r="AM92" s="20">
        <v>500</v>
      </c>
      <c r="AN92" s="10">
        <f t="shared" si="47"/>
        <v>1.2E-2</v>
      </c>
      <c r="AO92" s="26">
        <f t="shared" si="48"/>
        <v>7500</v>
      </c>
      <c r="AP92" s="42">
        <f t="shared" si="49"/>
        <v>0.18</v>
      </c>
      <c r="AQ92" s="26">
        <f t="shared" si="50"/>
        <v>22800</v>
      </c>
      <c r="AR92" s="42">
        <f t="shared" si="51"/>
        <v>0.54719999999999991</v>
      </c>
    </row>
    <row r="93" spans="1:44" s="15" customFormat="1" ht="19.5" customHeight="1">
      <c r="A93" s="13" t="s">
        <v>268</v>
      </c>
      <c r="B93" s="13"/>
      <c r="C93" s="13"/>
      <c r="D93" s="13"/>
      <c r="E93" s="13"/>
      <c r="F93" s="13"/>
      <c r="G93" s="13" t="s">
        <v>86</v>
      </c>
      <c r="H93" s="18" t="s">
        <v>126</v>
      </c>
      <c r="I93" s="36">
        <v>500</v>
      </c>
      <c r="J93" s="11">
        <v>585</v>
      </c>
      <c r="K93" s="96"/>
      <c r="L93" s="10">
        <f t="shared" si="30"/>
        <v>0</v>
      </c>
      <c r="M93" s="96">
        <v>20</v>
      </c>
      <c r="N93" s="10">
        <f t="shared" si="31"/>
        <v>1.17E-2</v>
      </c>
      <c r="O93" s="96"/>
      <c r="P93" s="10">
        <f t="shared" si="32"/>
        <v>0</v>
      </c>
      <c r="Q93" s="26">
        <f t="shared" si="33"/>
        <v>20</v>
      </c>
      <c r="R93" s="42">
        <f t="shared" si="34"/>
        <v>1.17E-2</v>
      </c>
      <c r="S93" s="20"/>
      <c r="T93" s="10">
        <f t="shared" si="35"/>
        <v>0</v>
      </c>
      <c r="U93" s="20"/>
      <c r="V93" s="10">
        <f t="shared" si="36"/>
        <v>0</v>
      </c>
      <c r="W93" s="20"/>
      <c r="X93" s="10">
        <f t="shared" si="37"/>
        <v>0</v>
      </c>
      <c r="Y93" s="26">
        <f t="shared" si="38"/>
        <v>0</v>
      </c>
      <c r="Z93" s="42">
        <f t="shared" si="39"/>
        <v>0</v>
      </c>
      <c r="AA93" s="20"/>
      <c r="AB93" s="10">
        <f t="shared" si="40"/>
        <v>0</v>
      </c>
      <c r="AC93" s="20"/>
      <c r="AD93" s="10">
        <f t="shared" si="41"/>
        <v>0</v>
      </c>
      <c r="AE93" s="20"/>
      <c r="AF93" s="10">
        <f t="shared" si="42"/>
        <v>0</v>
      </c>
      <c r="AG93" s="26">
        <f t="shared" si="43"/>
        <v>0</v>
      </c>
      <c r="AH93" s="42">
        <f t="shared" si="44"/>
        <v>0</v>
      </c>
      <c r="AI93" s="20"/>
      <c r="AJ93" s="10">
        <f t="shared" si="45"/>
        <v>0</v>
      </c>
      <c r="AK93" s="20"/>
      <c r="AL93" s="10">
        <f t="shared" si="46"/>
        <v>0</v>
      </c>
      <c r="AM93" s="20"/>
      <c r="AN93" s="10">
        <f t="shared" si="47"/>
        <v>0</v>
      </c>
      <c r="AO93" s="26">
        <f t="shared" si="48"/>
        <v>0</v>
      </c>
      <c r="AP93" s="42">
        <f t="shared" si="49"/>
        <v>0</v>
      </c>
      <c r="AQ93" s="26">
        <f t="shared" si="50"/>
        <v>20</v>
      </c>
      <c r="AR93" s="42">
        <f t="shared" si="51"/>
        <v>1.17E-2</v>
      </c>
    </row>
    <row r="94" spans="1:44" s="15" customFormat="1" ht="19.5" customHeight="1">
      <c r="A94" s="13" t="s">
        <v>268</v>
      </c>
      <c r="B94" s="13"/>
      <c r="C94" s="13"/>
      <c r="D94" s="13"/>
      <c r="E94" s="13"/>
      <c r="F94" s="13"/>
      <c r="G94" s="13" t="s">
        <v>74</v>
      </c>
      <c r="H94" s="9" t="s">
        <v>123</v>
      </c>
      <c r="I94" s="36">
        <v>50</v>
      </c>
      <c r="J94" s="11">
        <v>56</v>
      </c>
      <c r="K94" s="96">
        <v>100</v>
      </c>
      <c r="L94" s="10">
        <f t="shared" si="30"/>
        <v>5.5999999999999999E-3</v>
      </c>
      <c r="M94" s="96"/>
      <c r="N94" s="10">
        <f t="shared" si="31"/>
        <v>0</v>
      </c>
      <c r="O94" s="96"/>
      <c r="P94" s="10">
        <f t="shared" si="32"/>
        <v>0</v>
      </c>
      <c r="Q94" s="26">
        <f t="shared" si="33"/>
        <v>100</v>
      </c>
      <c r="R94" s="42">
        <f t="shared" si="34"/>
        <v>5.5999999999999999E-3</v>
      </c>
      <c r="S94" s="20"/>
      <c r="T94" s="10">
        <f t="shared" si="35"/>
        <v>0</v>
      </c>
      <c r="U94" s="20"/>
      <c r="V94" s="10">
        <f t="shared" si="36"/>
        <v>0</v>
      </c>
      <c r="W94" s="20"/>
      <c r="X94" s="10">
        <f t="shared" si="37"/>
        <v>0</v>
      </c>
      <c r="Y94" s="26">
        <f t="shared" si="38"/>
        <v>0</v>
      </c>
      <c r="Z94" s="42">
        <f t="shared" si="39"/>
        <v>0</v>
      </c>
      <c r="AA94" s="20"/>
      <c r="AB94" s="10">
        <f t="shared" si="40"/>
        <v>0</v>
      </c>
      <c r="AC94" s="20"/>
      <c r="AD94" s="10">
        <f t="shared" si="41"/>
        <v>0</v>
      </c>
      <c r="AE94" s="20">
        <v>100</v>
      </c>
      <c r="AF94" s="10">
        <f t="shared" si="42"/>
        <v>5.5999999999999999E-3</v>
      </c>
      <c r="AG94" s="26">
        <f t="shared" si="43"/>
        <v>100</v>
      </c>
      <c r="AH94" s="42">
        <f t="shared" si="44"/>
        <v>5.5999999999999999E-3</v>
      </c>
      <c r="AI94" s="20"/>
      <c r="AJ94" s="10">
        <f t="shared" si="45"/>
        <v>0</v>
      </c>
      <c r="AK94" s="20"/>
      <c r="AL94" s="10">
        <f t="shared" si="46"/>
        <v>0</v>
      </c>
      <c r="AM94" s="20"/>
      <c r="AN94" s="10">
        <f t="shared" si="47"/>
        <v>0</v>
      </c>
      <c r="AO94" s="26">
        <f t="shared" si="48"/>
        <v>0</v>
      </c>
      <c r="AP94" s="42">
        <f t="shared" si="49"/>
        <v>0</v>
      </c>
      <c r="AQ94" s="26">
        <f t="shared" si="50"/>
        <v>200</v>
      </c>
      <c r="AR94" s="42">
        <f t="shared" si="51"/>
        <v>1.12E-2</v>
      </c>
    </row>
    <row r="95" spans="1:44" s="15" customFormat="1" ht="19.5" customHeight="1">
      <c r="A95" s="31" t="s">
        <v>268</v>
      </c>
      <c r="B95" s="31"/>
      <c r="C95" s="31"/>
      <c r="D95" s="31"/>
      <c r="E95" s="31"/>
      <c r="F95" s="31"/>
      <c r="G95" s="13" t="s">
        <v>87</v>
      </c>
      <c r="H95" s="9" t="s">
        <v>123</v>
      </c>
      <c r="I95" s="36">
        <v>100</v>
      </c>
      <c r="J95" s="11">
        <v>105</v>
      </c>
      <c r="K95" s="96">
        <v>120</v>
      </c>
      <c r="L95" s="10">
        <f t="shared" si="30"/>
        <v>1.26E-2</v>
      </c>
      <c r="M95" s="96">
        <v>240</v>
      </c>
      <c r="N95" s="10">
        <f t="shared" si="31"/>
        <v>2.52E-2</v>
      </c>
      <c r="O95" s="96">
        <v>240</v>
      </c>
      <c r="P95" s="10">
        <f t="shared" si="32"/>
        <v>2.52E-2</v>
      </c>
      <c r="Q95" s="26">
        <f t="shared" si="33"/>
        <v>600</v>
      </c>
      <c r="R95" s="42">
        <f t="shared" si="34"/>
        <v>6.3E-2</v>
      </c>
      <c r="S95" s="20">
        <v>100</v>
      </c>
      <c r="T95" s="10">
        <f t="shared" si="35"/>
        <v>1.0500000000000001E-2</v>
      </c>
      <c r="U95" s="20"/>
      <c r="V95" s="10">
        <f t="shared" si="36"/>
        <v>0</v>
      </c>
      <c r="W95" s="20"/>
      <c r="X95" s="10">
        <f t="shared" si="37"/>
        <v>0</v>
      </c>
      <c r="Y95" s="26">
        <f t="shared" si="38"/>
        <v>100</v>
      </c>
      <c r="Z95" s="42">
        <f t="shared" si="39"/>
        <v>1.0500000000000001E-2</v>
      </c>
      <c r="AA95" s="20"/>
      <c r="AB95" s="10">
        <f t="shared" si="40"/>
        <v>0</v>
      </c>
      <c r="AC95" s="20"/>
      <c r="AD95" s="10">
        <f t="shared" si="41"/>
        <v>0</v>
      </c>
      <c r="AE95" s="20">
        <v>50</v>
      </c>
      <c r="AF95" s="10">
        <f t="shared" si="42"/>
        <v>5.2500000000000003E-3</v>
      </c>
      <c r="AG95" s="26">
        <f t="shared" si="43"/>
        <v>50</v>
      </c>
      <c r="AH95" s="42">
        <f t="shared" si="44"/>
        <v>5.2500000000000003E-3</v>
      </c>
      <c r="AI95" s="20">
        <v>100</v>
      </c>
      <c r="AJ95" s="10">
        <f t="shared" si="45"/>
        <v>1.0500000000000001E-2</v>
      </c>
      <c r="AK95" s="20"/>
      <c r="AL95" s="10">
        <f t="shared" si="46"/>
        <v>0</v>
      </c>
      <c r="AM95" s="20"/>
      <c r="AN95" s="10">
        <f t="shared" si="47"/>
        <v>0</v>
      </c>
      <c r="AO95" s="26">
        <f t="shared" si="48"/>
        <v>100</v>
      </c>
      <c r="AP95" s="42">
        <f t="shared" si="49"/>
        <v>1.0500000000000001E-2</v>
      </c>
      <c r="AQ95" s="26">
        <f t="shared" si="50"/>
        <v>850</v>
      </c>
      <c r="AR95" s="42">
        <f t="shared" si="51"/>
        <v>8.9249999999999996E-2</v>
      </c>
    </row>
    <row r="96" spans="1:44" s="15" customFormat="1" ht="19.5" customHeight="1">
      <c r="A96" s="13" t="s">
        <v>268</v>
      </c>
      <c r="B96" s="13"/>
      <c r="C96" s="13"/>
      <c r="D96" s="13"/>
      <c r="E96" s="13"/>
      <c r="F96" s="13"/>
      <c r="G96" s="13" t="s">
        <v>88</v>
      </c>
      <c r="H96" s="9" t="s">
        <v>123</v>
      </c>
      <c r="I96" s="36">
        <v>250</v>
      </c>
      <c r="J96" s="11">
        <v>240</v>
      </c>
      <c r="K96" s="96">
        <v>40</v>
      </c>
      <c r="L96" s="10">
        <f t="shared" si="30"/>
        <v>9.5999999999999992E-3</v>
      </c>
      <c r="M96" s="96">
        <v>40</v>
      </c>
      <c r="N96" s="10">
        <f t="shared" si="31"/>
        <v>9.5999999999999992E-3</v>
      </c>
      <c r="O96" s="96">
        <v>30</v>
      </c>
      <c r="P96" s="10">
        <f t="shared" si="32"/>
        <v>7.1999999999999998E-3</v>
      </c>
      <c r="Q96" s="26">
        <f t="shared" si="33"/>
        <v>110</v>
      </c>
      <c r="R96" s="42">
        <f t="shared" si="34"/>
        <v>2.64E-2</v>
      </c>
      <c r="S96" s="20"/>
      <c r="T96" s="10">
        <f t="shared" si="35"/>
        <v>0</v>
      </c>
      <c r="U96" s="20"/>
      <c r="V96" s="10">
        <f t="shared" si="36"/>
        <v>0</v>
      </c>
      <c r="W96" s="20"/>
      <c r="X96" s="10">
        <f t="shared" si="37"/>
        <v>0</v>
      </c>
      <c r="Y96" s="26">
        <f t="shared" si="38"/>
        <v>0</v>
      </c>
      <c r="Z96" s="42">
        <f t="shared" si="39"/>
        <v>0</v>
      </c>
      <c r="AA96" s="20"/>
      <c r="AB96" s="10">
        <f t="shared" si="40"/>
        <v>0</v>
      </c>
      <c r="AC96" s="20"/>
      <c r="AD96" s="10">
        <f t="shared" si="41"/>
        <v>0</v>
      </c>
      <c r="AE96" s="20"/>
      <c r="AF96" s="10">
        <f t="shared" si="42"/>
        <v>0</v>
      </c>
      <c r="AG96" s="26">
        <f t="shared" si="43"/>
        <v>0</v>
      </c>
      <c r="AH96" s="42">
        <f t="shared" si="44"/>
        <v>0</v>
      </c>
      <c r="AI96" s="20"/>
      <c r="AJ96" s="10">
        <f t="shared" si="45"/>
        <v>0</v>
      </c>
      <c r="AK96" s="20"/>
      <c r="AL96" s="10">
        <f t="shared" si="46"/>
        <v>0</v>
      </c>
      <c r="AM96" s="20"/>
      <c r="AN96" s="10">
        <f t="shared" si="47"/>
        <v>0</v>
      </c>
      <c r="AO96" s="26">
        <f t="shared" si="48"/>
        <v>0</v>
      </c>
      <c r="AP96" s="42">
        <f t="shared" si="49"/>
        <v>0</v>
      </c>
      <c r="AQ96" s="26">
        <f t="shared" si="50"/>
        <v>110</v>
      </c>
      <c r="AR96" s="42">
        <f t="shared" si="51"/>
        <v>2.64E-2</v>
      </c>
    </row>
    <row r="97" spans="1:44" s="15" customFormat="1" ht="19.5" customHeight="1">
      <c r="A97" s="13" t="s">
        <v>268</v>
      </c>
      <c r="B97" s="13"/>
      <c r="C97" s="13"/>
      <c r="D97" s="13"/>
      <c r="E97" s="13"/>
      <c r="F97" s="13"/>
      <c r="G97" s="13" t="s">
        <v>226</v>
      </c>
      <c r="H97" s="9" t="s">
        <v>149</v>
      </c>
      <c r="I97" s="36">
        <v>10</v>
      </c>
      <c r="J97" s="11">
        <v>95</v>
      </c>
      <c r="K97" s="96">
        <v>1500</v>
      </c>
      <c r="L97" s="10">
        <f t="shared" si="30"/>
        <v>0.14249999999999999</v>
      </c>
      <c r="M97" s="96">
        <v>3500</v>
      </c>
      <c r="N97" s="10">
        <f t="shared" si="31"/>
        <v>0.33250000000000002</v>
      </c>
      <c r="O97" s="96">
        <v>1500</v>
      </c>
      <c r="P97" s="10">
        <f t="shared" si="32"/>
        <v>0.14249999999999999</v>
      </c>
      <c r="Q97" s="26">
        <f t="shared" si="33"/>
        <v>6500</v>
      </c>
      <c r="R97" s="42">
        <f t="shared" si="34"/>
        <v>0.61749999999999994</v>
      </c>
      <c r="S97" s="20">
        <v>200</v>
      </c>
      <c r="T97" s="10">
        <f t="shared" si="35"/>
        <v>1.9E-2</v>
      </c>
      <c r="U97" s="20"/>
      <c r="V97" s="10">
        <f t="shared" si="36"/>
        <v>0</v>
      </c>
      <c r="W97" s="20"/>
      <c r="X97" s="10">
        <f t="shared" si="37"/>
        <v>0</v>
      </c>
      <c r="Y97" s="26">
        <f t="shared" si="38"/>
        <v>200</v>
      </c>
      <c r="Z97" s="42">
        <f t="shared" si="39"/>
        <v>1.9E-2</v>
      </c>
      <c r="AA97" s="20"/>
      <c r="AB97" s="10">
        <f t="shared" si="40"/>
        <v>0</v>
      </c>
      <c r="AC97" s="20">
        <v>500</v>
      </c>
      <c r="AD97" s="10">
        <f t="shared" si="41"/>
        <v>4.7500000000000001E-2</v>
      </c>
      <c r="AE97" s="20">
        <v>1000</v>
      </c>
      <c r="AF97" s="10">
        <f t="shared" si="42"/>
        <v>9.5000000000000001E-2</v>
      </c>
      <c r="AG97" s="26">
        <f t="shared" si="43"/>
        <v>1500</v>
      </c>
      <c r="AH97" s="42">
        <f t="shared" si="44"/>
        <v>0.14250000000000002</v>
      </c>
      <c r="AI97" s="20"/>
      <c r="AJ97" s="10">
        <f t="shared" si="45"/>
        <v>0</v>
      </c>
      <c r="AK97" s="20">
        <v>1000</v>
      </c>
      <c r="AL97" s="10">
        <f t="shared" si="46"/>
        <v>9.5000000000000001E-2</v>
      </c>
      <c r="AM97" s="20"/>
      <c r="AN97" s="10">
        <f t="shared" si="47"/>
        <v>0</v>
      </c>
      <c r="AO97" s="26">
        <f t="shared" si="48"/>
        <v>1000</v>
      </c>
      <c r="AP97" s="42">
        <f t="shared" si="49"/>
        <v>9.5000000000000001E-2</v>
      </c>
      <c r="AQ97" s="26">
        <f t="shared" si="50"/>
        <v>9200</v>
      </c>
      <c r="AR97" s="42">
        <f t="shared" si="51"/>
        <v>0.87399999999999989</v>
      </c>
    </row>
    <row r="98" spans="1:44" s="15" customFormat="1" ht="19.5" customHeight="1">
      <c r="A98" s="31" t="s">
        <v>268</v>
      </c>
      <c r="B98" s="31"/>
      <c r="C98" s="31"/>
      <c r="D98" s="31"/>
      <c r="E98" s="31"/>
      <c r="F98" s="31"/>
      <c r="G98" s="13" t="s">
        <v>227</v>
      </c>
      <c r="H98" s="9" t="s">
        <v>149</v>
      </c>
      <c r="I98" s="36">
        <v>30</v>
      </c>
      <c r="J98" s="11">
        <v>275</v>
      </c>
      <c r="K98" s="96"/>
      <c r="L98" s="10">
        <f t="shared" si="30"/>
        <v>0</v>
      </c>
      <c r="M98" s="96"/>
      <c r="N98" s="10">
        <f t="shared" si="31"/>
        <v>0</v>
      </c>
      <c r="O98" s="96">
        <v>2000</v>
      </c>
      <c r="P98" s="10">
        <f t="shared" si="32"/>
        <v>0.55000000000000004</v>
      </c>
      <c r="Q98" s="26">
        <f t="shared" si="33"/>
        <v>2000</v>
      </c>
      <c r="R98" s="42">
        <f t="shared" si="34"/>
        <v>0.55000000000000004</v>
      </c>
      <c r="S98" s="20"/>
      <c r="T98" s="10">
        <f t="shared" si="35"/>
        <v>0</v>
      </c>
      <c r="U98" s="20"/>
      <c r="V98" s="10">
        <f t="shared" si="36"/>
        <v>0</v>
      </c>
      <c r="W98" s="20"/>
      <c r="X98" s="10">
        <f t="shared" si="37"/>
        <v>0</v>
      </c>
      <c r="Y98" s="26">
        <f t="shared" si="38"/>
        <v>0</v>
      </c>
      <c r="Z98" s="42">
        <f t="shared" si="39"/>
        <v>0</v>
      </c>
      <c r="AA98" s="20"/>
      <c r="AB98" s="10">
        <f t="shared" si="40"/>
        <v>0</v>
      </c>
      <c r="AC98" s="20"/>
      <c r="AD98" s="10">
        <f t="shared" si="41"/>
        <v>0</v>
      </c>
      <c r="AE98" s="20"/>
      <c r="AF98" s="10">
        <f t="shared" si="42"/>
        <v>0</v>
      </c>
      <c r="AG98" s="26">
        <f t="shared" si="43"/>
        <v>0</v>
      </c>
      <c r="AH98" s="42">
        <f t="shared" si="44"/>
        <v>0</v>
      </c>
      <c r="AI98" s="20"/>
      <c r="AJ98" s="10">
        <f t="shared" si="45"/>
        <v>0</v>
      </c>
      <c r="AK98" s="20"/>
      <c r="AL98" s="10">
        <f t="shared" si="46"/>
        <v>0</v>
      </c>
      <c r="AM98" s="20"/>
      <c r="AN98" s="10">
        <f t="shared" si="47"/>
        <v>0</v>
      </c>
      <c r="AO98" s="26">
        <f t="shared" si="48"/>
        <v>0</v>
      </c>
      <c r="AP98" s="42">
        <f t="shared" si="49"/>
        <v>0</v>
      </c>
      <c r="AQ98" s="26">
        <f t="shared" si="50"/>
        <v>2000</v>
      </c>
      <c r="AR98" s="42">
        <f t="shared" si="51"/>
        <v>0.55000000000000004</v>
      </c>
    </row>
    <row r="99" spans="1:44" s="15" customFormat="1" ht="19.5" customHeight="1">
      <c r="A99" s="13" t="s">
        <v>268</v>
      </c>
      <c r="B99" s="13"/>
      <c r="C99" s="13"/>
      <c r="D99" s="13"/>
      <c r="E99" s="13"/>
      <c r="F99" s="13"/>
      <c r="G99" s="13" t="s">
        <v>228</v>
      </c>
      <c r="H99" s="9" t="s">
        <v>150</v>
      </c>
      <c r="I99" s="36">
        <v>10</v>
      </c>
      <c r="J99" s="11">
        <v>35</v>
      </c>
      <c r="K99" s="96"/>
      <c r="L99" s="10">
        <f t="shared" si="30"/>
        <v>0</v>
      </c>
      <c r="M99" s="96">
        <v>1000</v>
      </c>
      <c r="N99" s="10">
        <f t="shared" si="31"/>
        <v>3.5000000000000003E-2</v>
      </c>
      <c r="O99" s="96">
        <v>300</v>
      </c>
      <c r="P99" s="10">
        <f t="shared" si="32"/>
        <v>1.0500000000000001E-2</v>
      </c>
      <c r="Q99" s="26">
        <f t="shared" si="33"/>
        <v>1300</v>
      </c>
      <c r="R99" s="42">
        <f t="shared" si="34"/>
        <v>4.5500000000000006E-2</v>
      </c>
      <c r="S99" s="20">
        <v>100</v>
      </c>
      <c r="T99" s="10">
        <f t="shared" si="35"/>
        <v>3.5000000000000001E-3</v>
      </c>
      <c r="U99" s="20">
        <v>240</v>
      </c>
      <c r="V99" s="10">
        <f t="shared" si="36"/>
        <v>8.3999999999999995E-3</v>
      </c>
      <c r="W99" s="20"/>
      <c r="X99" s="10">
        <f t="shared" si="37"/>
        <v>0</v>
      </c>
      <c r="Y99" s="26">
        <f t="shared" si="38"/>
        <v>340</v>
      </c>
      <c r="Z99" s="42">
        <f t="shared" si="39"/>
        <v>1.1899999999999999E-2</v>
      </c>
      <c r="AA99" s="20"/>
      <c r="AB99" s="10">
        <f t="shared" si="40"/>
        <v>0</v>
      </c>
      <c r="AC99" s="20">
        <v>1000</v>
      </c>
      <c r="AD99" s="10">
        <f t="shared" si="41"/>
        <v>3.5000000000000003E-2</v>
      </c>
      <c r="AE99" s="20">
        <v>1000</v>
      </c>
      <c r="AF99" s="10">
        <f t="shared" si="42"/>
        <v>3.5000000000000003E-2</v>
      </c>
      <c r="AG99" s="26">
        <f t="shared" si="43"/>
        <v>2000</v>
      </c>
      <c r="AH99" s="42">
        <f t="shared" si="44"/>
        <v>7.0000000000000007E-2</v>
      </c>
      <c r="AI99" s="20">
        <v>100</v>
      </c>
      <c r="AJ99" s="10">
        <f t="shared" si="45"/>
        <v>3.5000000000000001E-3</v>
      </c>
      <c r="AK99" s="20"/>
      <c r="AL99" s="10">
        <f t="shared" si="46"/>
        <v>0</v>
      </c>
      <c r="AM99" s="20"/>
      <c r="AN99" s="10">
        <f t="shared" si="47"/>
        <v>0</v>
      </c>
      <c r="AO99" s="26">
        <f t="shared" si="48"/>
        <v>100</v>
      </c>
      <c r="AP99" s="42">
        <f t="shared" si="49"/>
        <v>3.5000000000000001E-3</v>
      </c>
      <c r="AQ99" s="26">
        <f t="shared" si="50"/>
        <v>3740</v>
      </c>
      <c r="AR99" s="42">
        <f t="shared" si="51"/>
        <v>0.13090000000000002</v>
      </c>
    </row>
    <row r="100" spans="1:44" s="15" customFormat="1" ht="19.5" customHeight="1">
      <c r="A100" s="13" t="s">
        <v>268</v>
      </c>
      <c r="B100" s="13"/>
      <c r="C100" s="13"/>
      <c r="D100" s="13"/>
      <c r="E100" s="13"/>
      <c r="F100" s="13"/>
      <c r="G100" s="13" t="s">
        <v>230</v>
      </c>
      <c r="H100" s="9" t="s">
        <v>229</v>
      </c>
      <c r="I100" s="36">
        <v>20</v>
      </c>
      <c r="J100" s="11">
        <v>58</v>
      </c>
      <c r="K100" s="96"/>
      <c r="L100" s="10">
        <f t="shared" si="30"/>
        <v>0</v>
      </c>
      <c r="M100" s="96">
        <v>400</v>
      </c>
      <c r="N100" s="10">
        <f t="shared" si="31"/>
        <v>2.3199999999999998E-2</v>
      </c>
      <c r="O100" s="96">
        <v>200</v>
      </c>
      <c r="P100" s="10">
        <f t="shared" si="32"/>
        <v>1.1599999999999999E-2</v>
      </c>
      <c r="Q100" s="26">
        <f t="shared" si="33"/>
        <v>600</v>
      </c>
      <c r="R100" s="42">
        <f t="shared" si="34"/>
        <v>3.4799999999999998E-2</v>
      </c>
      <c r="S100" s="20">
        <v>50</v>
      </c>
      <c r="T100" s="10">
        <f t="shared" si="35"/>
        <v>2.8999999999999998E-3</v>
      </c>
      <c r="U100" s="20">
        <v>100</v>
      </c>
      <c r="V100" s="10">
        <f t="shared" si="36"/>
        <v>5.7999999999999996E-3</v>
      </c>
      <c r="W100" s="20"/>
      <c r="X100" s="10">
        <f t="shared" si="37"/>
        <v>0</v>
      </c>
      <c r="Y100" s="26">
        <f t="shared" si="38"/>
        <v>150</v>
      </c>
      <c r="Z100" s="42">
        <f t="shared" si="39"/>
        <v>8.6999999999999994E-3</v>
      </c>
      <c r="AA100" s="20"/>
      <c r="AB100" s="10">
        <f t="shared" si="40"/>
        <v>0</v>
      </c>
      <c r="AC100" s="20"/>
      <c r="AD100" s="10">
        <f t="shared" si="41"/>
        <v>0</v>
      </c>
      <c r="AE100" s="20"/>
      <c r="AF100" s="10">
        <f t="shared" si="42"/>
        <v>0</v>
      </c>
      <c r="AG100" s="26">
        <f t="shared" si="43"/>
        <v>0</v>
      </c>
      <c r="AH100" s="42">
        <f t="shared" si="44"/>
        <v>0</v>
      </c>
      <c r="AI100" s="20">
        <v>100</v>
      </c>
      <c r="AJ100" s="10">
        <f t="shared" si="45"/>
        <v>5.7999999999999996E-3</v>
      </c>
      <c r="AK100" s="20"/>
      <c r="AL100" s="10">
        <f t="shared" si="46"/>
        <v>0</v>
      </c>
      <c r="AM100" s="20"/>
      <c r="AN100" s="10">
        <f t="shared" si="47"/>
        <v>0</v>
      </c>
      <c r="AO100" s="26">
        <f t="shared" si="48"/>
        <v>100</v>
      </c>
      <c r="AP100" s="42">
        <f t="shared" si="49"/>
        <v>5.7999999999999996E-3</v>
      </c>
      <c r="AQ100" s="26">
        <f t="shared" si="50"/>
        <v>850</v>
      </c>
      <c r="AR100" s="42">
        <f t="shared" si="51"/>
        <v>4.9299999999999997E-2</v>
      </c>
    </row>
    <row r="101" spans="1:44" s="15" customFormat="1" ht="19.5" customHeight="1">
      <c r="A101" s="31" t="s">
        <v>268</v>
      </c>
      <c r="B101" s="31"/>
      <c r="C101" s="31"/>
      <c r="D101" s="31"/>
      <c r="E101" s="31"/>
      <c r="F101" s="31"/>
      <c r="G101" s="13" t="s">
        <v>231</v>
      </c>
      <c r="H101" s="9" t="s">
        <v>229</v>
      </c>
      <c r="I101" s="36">
        <v>50</v>
      </c>
      <c r="J101" s="11">
        <v>140</v>
      </c>
      <c r="K101" s="96"/>
      <c r="L101" s="10">
        <f t="shared" si="30"/>
        <v>0</v>
      </c>
      <c r="M101" s="96"/>
      <c r="N101" s="10">
        <f t="shared" si="31"/>
        <v>0</v>
      </c>
      <c r="O101" s="96"/>
      <c r="P101" s="10">
        <f t="shared" si="32"/>
        <v>0</v>
      </c>
      <c r="Q101" s="26">
        <f t="shared" si="33"/>
        <v>0</v>
      </c>
      <c r="R101" s="42">
        <f t="shared" si="34"/>
        <v>0</v>
      </c>
      <c r="S101" s="20"/>
      <c r="T101" s="10">
        <f t="shared" si="35"/>
        <v>0</v>
      </c>
      <c r="U101" s="20"/>
      <c r="V101" s="10">
        <f t="shared" si="36"/>
        <v>0</v>
      </c>
      <c r="W101" s="20"/>
      <c r="X101" s="10">
        <f t="shared" si="37"/>
        <v>0</v>
      </c>
      <c r="Y101" s="26">
        <f t="shared" si="38"/>
        <v>0</v>
      </c>
      <c r="Z101" s="42">
        <f t="shared" si="39"/>
        <v>0</v>
      </c>
      <c r="AA101" s="20"/>
      <c r="AB101" s="10">
        <f t="shared" si="40"/>
        <v>0</v>
      </c>
      <c r="AC101" s="20"/>
      <c r="AD101" s="10">
        <f t="shared" si="41"/>
        <v>0</v>
      </c>
      <c r="AE101" s="20"/>
      <c r="AF101" s="10">
        <f t="shared" si="42"/>
        <v>0</v>
      </c>
      <c r="AG101" s="26">
        <f t="shared" si="43"/>
        <v>0</v>
      </c>
      <c r="AH101" s="42">
        <f t="shared" si="44"/>
        <v>0</v>
      </c>
      <c r="AI101" s="20"/>
      <c r="AJ101" s="10">
        <f t="shared" si="45"/>
        <v>0</v>
      </c>
      <c r="AK101" s="20"/>
      <c r="AL101" s="10">
        <f t="shared" si="46"/>
        <v>0</v>
      </c>
      <c r="AM101" s="20"/>
      <c r="AN101" s="10">
        <f t="shared" si="47"/>
        <v>0</v>
      </c>
      <c r="AO101" s="26">
        <f t="shared" si="48"/>
        <v>0</v>
      </c>
      <c r="AP101" s="42">
        <f t="shared" si="49"/>
        <v>0</v>
      </c>
      <c r="AQ101" s="26">
        <f t="shared" si="50"/>
        <v>0</v>
      </c>
      <c r="AR101" s="42">
        <f t="shared" si="51"/>
        <v>0</v>
      </c>
    </row>
    <row r="102" spans="1:44" s="15" customFormat="1" ht="19.5" customHeight="1">
      <c r="A102" s="13" t="s">
        <v>268</v>
      </c>
      <c r="B102" s="13"/>
      <c r="C102" s="13"/>
      <c r="D102" s="13"/>
      <c r="E102" s="13"/>
      <c r="F102" s="13"/>
      <c r="G102" s="13" t="s">
        <v>232</v>
      </c>
      <c r="H102" s="9" t="s">
        <v>229</v>
      </c>
      <c r="I102" s="36">
        <v>100</v>
      </c>
      <c r="J102" s="11">
        <v>235</v>
      </c>
      <c r="K102" s="96"/>
      <c r="L102" s="10">
        <f t="shared" si="30"/>
        <v>0</v>
      </c>
      <c r="M102" s="96"/>
      <c r="N102" s="10">
        <f t="shared" si="31"/>
        <v>0</v>
      </c>
      <c r="O102" s="96"/>
      <c r="P102" s="10">
        <f t="shared" si="32"/>
        <v>0</v>
      </c>
      <c r="Q102" s="26">
        <f t="shared" si="33"/>
        <v>0</v>
      </c>
      <c r="R102" s="42">
        <f t="shared" si="34"/>
        <v>0</v>
      </c>
      <c r="S102" s="20"/>
      <c r="T102" s="10">
        <f t="shared" si="35"/>
        <v>0</v>
      </c>
      <c r="U102" s="20"/>
      <c r="V102" s="10">
        <f t="shared" si="36"/>
        <v>0</v>
      </c>
      <c r="W102" s="20"/>
      <c r="X102" s="10">
        <f t="shared" si="37"/>
        <v>0</v>
      </c>
      <c r="Y102" s="26">
        <f t="shared" si="38"/>
        <v>0</v>
      </c>
      <c r="Z102" s="42">
        <f t="shared" si="39"/>
        <v>0</v>
      </c>
      <c r="AA102" s="20"/>
      <c r="AB102" s="10">
        <f t="shared" si="40"/>
        <v>0</v>
      </c>
      <c r="AC102" s="20"/>
      <c r="AD102" s="10">
        <f t="shared" si="41"/>
        <v>0</v>
      </c>
      <c r="AE102" s="20"/>
      <c r="AF102" s="10">
        <f t="shared" si="42"/>
        <v>0</v>
      </c>
      <c r="AG102" s="26">
        <f t="shared" si="43"/>
        <v>0</v>
      </c>
      <c r="AH102" s="42">
        <f t="shared" si="44"/>
        <v>0</v>
      </c>
      <c r="AI102" s="20"/>
      <c r="AJ102" s="10">
        <f t="shared" si="45"/>
        <v>0</v>
      </c>
      <c r="AK102" s="20"/>
      <c r="AL102" s="10">
        <f t="shared" si="46"/>
        <v>0</v>
      </c>
      <c r="AM102" s="20"/>
      <c r="AN102" s="10">
        <f t="shared" si="47"/>
        <v>0</v>
      </c>
      <c r="AO102" s="26">
        <f t="shared" si="48"/>
        <v>0</v>
      </c>
      <c r="AP102" s="42">
        <f t="shared" si="49"/>
        <v>0</v>
      </c>
      <c r="AQ102" s="26">
        <f t="shared" si="50"/>
        <v>0</v>
      </c>
      <c r="AR102" s="42">
        <f t="shared" si="51"/>
        <v>0</v>
      </c>
    </row>
    <row r="103" spans="1:44" s="16" customFormat="1" ht="19.5" customHeight="1">
      <c r="A103" s="13" t="s">
        <v>268</v>
      </c>
      <c r="B103" s="13"/>
      <c r="C103" s="13"/>
      <c r="D103" s="13"/>
      <c r="E103" s="13"/>
      <c r="F103" s="13"/>
      <c r="G103" s="13" t="s">
        <v>89</v>
      </c>
      <c r="H103" s="9" t="s">
        <v>132</v>
      </c>
      <c r="I103" s="37">
        <v>1000</v>
      </c>
      <c r="J103" s="11">
        <v>145</v>
      </c>
      <c r="K103" s="96">
        <v>1000</v>
      </c>
      <c r="L103" s="10">
        <f t="shared" si="30"/>
        <v>0.14499999999999999</v>
      </c>
      <c r="M103" s="96">
        <v>1000</v>
      </c>
      <c r="N103" s="10">
        <f t="shared" si="31"/>
        <v>0.14499999999999999</v>
      </c>
      <c r="O103" s="96"/>
      <c r="P103" s="10">
        <f t="shared" si="32"/>
        <v>0</v>
      </c>
      <c r="Q103" s="26">
        <f t="shared" si="33"/>
        <v>2000</v>
      </c>
      <c r="R103" s="42">
        <f t="shared" si="34"/>
        <v>0.28999999999999998</v>
      </c>
      <c r="S103" s="20"/>
      <c r="T103" s="10">
        <f t="shared" si="35"/>
        <v>0</v>
      </c>
      <c r="U103" s="20">
        <v>1000</v>
      </c>
      <c r="V103" s="10">
        <f t="shared" si="36"/>
        <v>0.14499999999999999</v>
      </c>
      <c r="W103" s="20">
        <v>6000</v>
      </c>
      <c r="X103" s="10">
        <f t="shared" si="37"/>
        <v>0.87</v>
      </c>
      <c r="Y103" s="26">
        <f t="shared" si="38"/>
        <v>7000</v>
      </c>
      <c r="Z103" s="42">
        <f t="shared" si="39"/>
        <v>1.0149999999999999</v>
      </c>
      <c r="AA103" s="20">
        <v>1000</v>
      </c>
      <c r="AB103" s="10">
        <f t="shared" si="40"/>
        <v>0.14499999999999999</v>
      </c>
      <c r="AC103" s="20">
        <v>800</v>
      </c>
      <c r="AD103" s="10">
        <f t="shared" si="41"/>
        <v>0.11600000000000001</v>
      </c>
      <c r="AE103" s="20">
        <v>1570</v>
      </c>
      <c r="AF103" s="10">
        <f t="shared" si="42"/>
        <v>0.22764999999999999</v>
      </c>
      <c r="AG103" s="26">
        <f t="shared" si="43"/>
        <v>3370</v>
      </c>
      <c r="AH103" s="42">
        <f t="shared" si="44"/>
        <v>0.48865000000000003</v>
      </c>
      <c r="AI103" s="20"/>
      <c r="AJ103" s="10">
        <f t="shared" si="45"/>
        <v>0</v>
      </c>
      <c r="AK103" s="20"/>
      <c r="AL103" s="10">
        <f t="shared" si="46"/>
        <v>0</v>
      </c>
      <c r="AM103" s="20">
        <v>14000</v>
      </c>
      <c r="AN103" s="10">
        <f t="shared" si="47"/>
        <v>2.0299999999999998</v>
      </c>
      <c r="AO103" s="26">
        <f t="shared" si="48"/>
        <v>14000</v>
      </c>
      <c r="AP103" s="42">
        <f t="shared" si="49"/>
        <v>2.0299999999999998</v>
      </c>
      <c r="AQ103" s="26">
        <f t="shared" si="50"/>
        <v>26370</v>
      </c>
      <c r="AR103" s="42">
        <f t="shared" si="51"/>
        <v>3.8236499999999998</v>
      </c>
    </row>
    <row r="104" spans="1:44" s="15" customFormat="1" ht="19.5" customHeight="1">
      <c r="A104" s="31" t="s">
        <v>268</v>
      </c>
      <c r="B104" s="31"/>
      <c r="C104" s="31"/>
      <c r="D104" s="31"/>
      <c r="E104" s="31"/>
      <c r="F104" s="31"/>
      <c r="G104" s="13" t="s">
        <v>90</v>
      </c>
      <c r="H104" s="9" t="s">
        <v>132</v>
      </c>
      <c r="I104" s="37">
        <v>2000</v>
      </c>
      <c r="J104" s="11">
        <v>280</v>
      </c>
      <c r="K104" s="96">
        <v>50</v>
      </c>
      <c r="L104" s="10">
        <f t="shared" si="30"/>
        <v>1.4E-2</v>
      </c>
      <c r="M104" s="96"/>
      <c r="N104" s="10">
        <f t="shared" si="31"/>
        <v>0</v>
      </c>
      <c r="O104" s="96"/>
      <c r="P104" s="10">
        <f t="shared" si="32"/>
        <v>0</v>
      </c>
      <c r="Q104" s="26">
        <f t="shared" si="33"/>
        <v>50</v>
      </c>
      <c r="R104" s="42">
        <f t="shared" si="34"/>
        <v>1.4E-2</v>
      </c>
      <c r="S104" s="20"/>
      <c r="T104" s="10">
        <f t="shared" si="35"/>
        <v>0</v>
      </c>
      <c r="U104" s="20"/>
      <c r="V104" s="10">
        <f t="shared" si="36"/>
        <v>0</v>
      </c>
      <c r="W104" s="20">
        <v>600</v>
      </c>
      <c r="X104" s="10">
        <f t="shared" si="37"/>
        <v>0.16800000000000001</v>
      </c>
      <c r="Y104" s="26">
        <f t="shared" si="38"/>
        <v>600</v>
      </c>
      <c r="Z104" s="42">
        <f t="shared" si="39"/>
        <v>0.16800000000000001</v>
      </c>
      <c r="AA104" s="20">
        <v>1250</v>
      </c>
      <c r="AB104" s="10">
        <f t="shared" si="40"/>
        <v>0.35</v>
      </c>
      <c r="AC104" s="20">
        <v>700</v>
      </c>
      <c r="AD104" s="10">
        <f t="shared" si="41"/>
        <v>0.19600000000000001</v>
      </c>
      <c r="AE104" s="20">
        <v>1200</v>
      </c>
      <c r="AF104" s="10">
        <f t="shared" si="42"/>
        <v>0.33600000000000002</v>
      </c>
      <c r="AG104" s="26">
        <f t="shared" si="43"/>
        <v>3150</v>
      </c>
      <c r="AH104" s="42">
        <f t="shared" si="44"/>
        <v>0.88200000000000012</v>
      </c>
      <c r="AI104" s="20">
        <v>250</v>
      </c>
      <c r="AJ104" s="10">
        <f t="shared" si="45"/>
        <v>7.0000000000000007E-2</v>
      </c>
      <c r="AK104" s="20"/>
      <c r="AL104" s="10">
        <f t="shared" si="46"/>
        <v>0</v>
      </c>
      <c r="AM104" s="20">
        <v>500</v>
      </c>
      <c r="AN104" s="10">
        <f t="shared" si="47"/>
        <v>0.14000000000000001</v>
      </c>
      <c r="AO104" s="26">
        <f t="shared" si="48"/>
        <v>750</v>
      </c>
      <c r="AP104" s="42">
        <f t="shared" si="49"/>
        <v>0.21000000000000002</v>
      </c>
      <c r="AQ104" s="26">
        <f t="shared" si="50"/>
        <v>4550</v>
      </c>
      <c r="AR104" s="42">
        <f t="shared" si="51"/>
        <v>1.274</v>
      </c>
    </row>
    <row r="105" spans="1:44" s="15" customFormat="1" ht="19.5" customHeight="1">
      <c r="A105" s="13" t="s">
        <v>268</v>
      </c>
      <c r="B105" s="13"/>
      <c r="C105" s="13"/>
      <c r="D105" s="13"/>
      <c r="E105" s="13"/>
      <c r="F105" s="13"/>
      <c r="G105" s="13" t="s">
        <v>152</v>
      </c>
      <c r="H105" s="9" t="s">
        <v>132</v>
      </c>
      <c r="I105" s="37">
        <v>25000</v>
      </c>
      <c r="J105" s="11">
        <v>1925</v>
      </c>
      <c r="K105" s="96"/>
      <c r="L105" s="10">
        <f t="shared" si="30"/>
        <v>0</v>
      </c>
      <c r="M105" s="96"/>
      <c r="N105" s="10">
        <f t="shared" si="31"/>
        <v>0</v>
      </c>
      <c r="O105" s="96"/>
      <c r="P105" s="10">
        <f t="shared" si="32"/>
        <v>0</v>
      </c>
      <c r="Q105" s="26">
        <f t="shared" si="33"/>
        <v>0</v>
      </c>
      <c r="R105" s="42">
        <f t="shared" si="34"/>
        <v>0</v>
      </c>
      <c r="S105" s="20"/>
      <c r="T105" s="10">
        <f t="shared" si="35"/>
        <v>0</v>
      </c>
      <c r="U105" s="20"/>
      <c r="V105" s="10">
        <f t="shared" si="36"/>
        <v>0</v>
      </c>
      <c r="W105" s="20"/>
      <c r="X105" s="10">
        <f t="shared" si="37"/>
        <v>0</v>
      </c>
      <c r="Y105" s="26">
        <f t="shared" si="38"/>
        <v>0</v>
      </c>
      <c r="Z105" s="42">
        <f t="shared" si="39"/>
        <v>0</v>
      </c>
      <c r="AA105" s="20"/>
      <c r="AB105" s="10">
        <f t="shared" si="40"/>
        <v>0</v>
      </c>
      <c r="AC105" s="20"/>
      <c r="AD105" s="10">
        <f t="shared" si="41"/>
        <v>0</v>
      </c>
      <c r="AE105" s="20"/>
      <c r="AF105" s="10">
        <f t="shared" si="42"/>
        <v>0</v>
      </c>
      <c r="AG105" s="26">
        <f t="shared" si="43"/>
        <v>0</v>
      </c>
      <c r="AH105" s="42">
        <f t="shared" si="44"/>
        <v>0</v>
      </c>
      <c r="AI105" s="20"/>
      <c r="AJ105" s="10">
        <f t="shared" si="45"/>
        <v>0</v>
      </c>
      <c r="AK105" s="20"/>
      <c r="AL105" s="10">
        <f t="shared" si="46"/>
        <v>0</v>
      </c>
      <c r="AM105" s="20"/>
      <c r="AN105" s="10">
        <f t="shared" si="47"/>
        <v>0</v>
      </c>
      <c r="AO105" s="26">
        <f t="shared" si="48"/>
        <v>0</v>
      </c>
      <c r="AP105" s="42">
        <f t="shared" si="49"/>
        <v>0</v>
      </c>
      <c r="AQ105" s="26">
        <f t="shared" si="50"/>
        <v>0</v>
      </c>
      <c r="AR105" s="42">
        <f t="shared" si="51"/>
        <v>0</v>
      </c>
    </row>
    <row r="106" spans="1:44" s="15" customFormat="1" ht="19.5" customHeight="1">
      <c r="A106" s="31" t="s">
        <v>268</v>
      </c>
      <c r="B106" s="31"/>
      <c r="C106" s="31"/>
      <c r="D106" s="31"/>
      <c r="E106" s="31"/>
      <c r="F106" s="31"/>
      <c r="G106" s="13" t="s">
        <v>242</v>
      </c>
      <c r="H106" s="9" t="s">
        <v>240</v>
      </c>
      <c r="I106" s="37">
        <v>1000</v>
      </c>
      <c r="J106" s="11">
        <v>303</v>
      </c>
      <c r="K106" s="96"/>
      <c r="L106" s="10">
        <f t="shared" ref="L106:L107" si="52">$J106*K106/1000000</f>
        <v>0</v>
      </c>
      <c r="M106" s="96"/>
      <c r="N106" s="10">
        <f t="shared" ref="N106:N107" si="53">$J106*M106/1000000</f>
        <v>0</v>
      </c>
      <c r="O106" s="96"/>
      <c r="P106" s="10">
        <f t="shared" ref="P106:P107" si="54">$J106*O106/1000000</f>
        <v>0</v>
      </c>
      <c r="Q106" s="26">
        <f t="shared" ref="Q106:Q107" si="55">K106+M106+O106</f>
        <v>0</v>
      </c>
      <c r="R106" s="42">
        <f t="shared" ref="R106:R107" si="56">L106+N106+P106</f>
        <v>0</v>
      </c>
      <c r="S106" s="20"/>
      <c r="T106" s="10">
        <f t="shared" ref="T106:T107" si="57">$J106*S106/1000000</f>
        <v>0</v>
      </c>
      <c r="U106" s="20"/>
      <c r="V106" s="10">
        <f t="shared" ref="V106:V107" si="58">$J106*U106/1000000</f>
        <v>0</v>
      </c>
      <c r="W106" s="20"/>
      <c r="X106" s="10">
        <f t="shared" ref="X106:X107" si="59">$J106*W106/1000000</f>
        <v>0</v>
      </c>
      <c r="Y106" s="26">
        <f t="shared" ref="Y106:Y107" si="60">S106+U106+W106</f>
        <v>0</v>
      </c>
      <c r="Z106" s="42">
        <f t="shared" ref="Z106:Z107" si="61">T106+V106+X106</f>
        <v>0</v>
      </c>
      <c r="AA106" s="20"/>
      <c r="AB106" s="10">
        <f t="shared" ref="AB106:AB107" si="62">$J106*AA106/1000000</f>
        <v>0</v>
      </c>
      <c r="AC106" s="20"/>
      <c r="AD106" s="10">
        <f t="shared" ref="AD106:AD107" si="63">$J106*AC106/1000000</f>
        <v>0</v>
      </c>
      <c r="AE106" s="20"/>
      <c r="AF106" s="10">
        <f t="shared" ref="AF106:AF107" si="64">$J106*AE106/1000000</f>
        <v>0</v>
      </c>
      <c r="AG106" s="26">
        <f t="shared" ref="AG106:AG107" si="65">AA106+AC106+AE106</f>
        <v>0</v>
      </c>
      <c r="AH106" s="42">
        <f t="shared" ref="AH106:AH107" si="66">AB106+AD106+AF106</f>
        <v>0</v>
      </c>
      <c r="AI106" s="20"/>
      <c r="AJ106" s="10">
        <f t="shared" ref="AJ106:AJ107" si="67">$J106*AI106/1000000</f>
        <v>0</v>
      </c>
      <c r="AK106" s="20"/>
      <c r="AL106" s="10">
        <f t="shared" ref="AL106:AL107" si="68">$J106*AK106/1000000</f>
        <v>0</v>
      </c>
      <c r="AM106" s="20">
        <v>150</v>
      </c>
      <c r="AN106" s="10">
        <f t="shared" ref="AN106:AN107" si="69">$J106*AM106/1000000</f>
        <v>4.5449999999999997E-2</v>
      </c>
      <c r="AO106" s="26">
        <f t="shared" ref="AO106:AO107" si="70">AI106+AK106+AM106</f>
        <v>150</v>
      </c>
      <c r="AP106" s="42">
        <f t="shared" ref="AP106:AP107" si="71">AJ106+AL106+AN106</f>
        <v>4.5449999999999997E-2</v>
      </c>
      <c r="AQ106" s="26">
        <f t="shared" ref="AQ106:AQ107" si="72">Q106+Y106+AG106+AO106</f>
        <v>150</v>
      </c>
      <c r="AR106" s="42">
        <f t="shared" ref="AR106:AR107" si="73">R106+Z106+AH106+AP106</f>
        <v>4.5449999999999997E-2</v>
      </c>
    </row>
    <row r="107" spans="1:44" s="15" customFormat="1" ht="19.5" customHeight="1">
      <c r="A107" s="13" t="s">
        <v>268</v>
      </c>
      <c r="B107" s="13"/>
      <c r="C107" s="13"/>
      <c r="D107" s="13"/>
      <c r="E107" s="13"/>
      <c r="F107" s="13"/>
      <c r="G107" s="13" t="s">
        <v>243</v>
      </c>
      <c r="H107" s="9" t="s">
        <v>241</v>
      </c>
      <c r="I107" s="37">
        <v>1000</v>
      </c>
      <c r="J107" s="11">
        <v>580</v>
      </c>
      <c r="K107" s="96">
        <v>35</v>
      </c>
      <c r="L107" s="10">
        <f t="shared" si="52"/>
        <v>2.0299999999999999E-2</v>
      </c>
      <c r="M107" s="96">
        <v>10</v>
      </c>
      <c r="N107" s="10">
        <f t="shared" si="53"/>
        <v>5.7999999999999996E-3</v>
      </c>
      <c r="O107" s="96">
        <v>65</v>
      </c>
      <c r="P107" s="10">
        <f t="shared" si="54"/>
        <v>3.7699999999999997E-2</v>
      </c>
      <c r="Q107" s="26">
        <f t="shared" si="55"/>
        <v>110</v>
      </c>
      <c r="R107" s="42">
        <f t="shared" si="56"/>
        <v>6.3799999999999996E-2</v>
      </c>
      <c r="S107" s="20">
        <v>50</v>
      </c>
      <c r="T107" s="10">
        <f t="shared" si="57"/>
        <v>2.9000000000000001E-2</v>
      </c>
      <c r="U107" s="20">
        <v>30</v>
      </c>
      <c r="V107" s="10">
        <f t="shared" si="58"/>
        <v>1.7399999999999999E-2</v>
      </c>
      <c r="W107" s="20">
        <v>55</v>
      </c>
      <c r="X107" s="10">
        <f t="shared" si="59"/>
        <v>3.1899999999999998E-2</v>
      </c>
      <c r="Y107" s="26">
        <f t="shared" si="60"/>
        <v>135</v>
      </c>
      <c r="Z107" s="42">
        <f t="shared" si="61"/>
        <v>7.8299999999999995E-2</v>
      </c>
      <c r="AA107" s="20"/>
      <c r="AB107" s="10">
        <f t="shared" si="62"/>
        <v>0</v>
      </c>
      <c r="AC107" s="20">
        <v>85</v>
      </c>
      <c r="AD107" s="10">
        <f t="shared" si="63"/>
        <v>4.9299999999999997E-2</v>
      </c>
      <c r="AE107" s="20">
        <v>35</v>
      </c>
      <c r="AF107" s="10">
        <f t="shared" si="64"/>
        <v>2.0299999999999999E-2</v>
      </c>
      <c r="AG107" s="26">
        <f t="shared" si="65"/>
        <v>120</v>
      </c>
      <c r="AH107" s="42">
        <f t="shared" si="66"/>
        <v>6.9599999999999995E-2</v>
      </c>
      <c r="AI107" s="20">
        <v>35</v>
      </c>
      <c r="AJ107" s="10">
        <f t="shared" si="67"/>
        <v>2.0299999999999999E-2</v>
      </c>
      <c r="AK107" s="20"/>
      <c r="AL107" s="10">
        <f t="shared" si="68"/>
        <v>0</v>
      </c>
      <c r="AM107" s="20">
        <v>60</v>
      </c>
      <c r="AN107" s="10">
        <f t="shared" si="69"/>
        <v>3.4799999999999998E-2</v>
      </c>
      <c r="AO107" s="26">
        <f t="shared" si="70"/>
        <v>95</v>
      </c>
      <c r="AP107" s="42">
        <f t="shared" si="71"/>
        <v>5.5099999999999996E-2</v>
      </c>
      <c r="AQ107" s="26">
        <f t="shared" si="72"/>
        <v>460</v>
      </c>
      <c r="AR107" s="42">
        <f t="shared" si="73"/>
        <v>0.26679999999999998</v>
      </c>
    </row>
    <row r="108" spans="1:44" s="14" customFormat="1" ht="19.5" customHeight="1">
      <c r="A108" s="101" t="s">
        <v>153</v>
      </c>
      <c r="B108" s="101"/>
      <c r="C108" s="101"/>
      <c r="D108" s="101"/>
      <c r="E108" s="101"/>
      <c r="F108" s="101"/>
      <c r="G108" s="101"/>
      <c r="H108" s="101"/>
      <c r="I108" s="101"/>
      <c r="J108" s="101"/>
      <c r="K108" s="43"/>
      <c r="L108" s="29">
        <f>SUM(L5:L107)</f>
        <v>3.4975160000000001</v>
      </c>
      <c r="M108" s="29"/>
      <c r="N108" s="29">
        <f>SUM(N5:N107)</f>
        <v>2.5001117999999996</v>
      </c>
      <c r="O108" s="29"/>
      <c r="P108" s="29">
        <f>SUM(P5:P107)</f>
        <v>2.3525532000000009</v>
      </c>
      <c r="Q108" s="29"/>
      <c r="R108" s="29">
        <f>SUM(R5:R107)</f>
        <v>8.3501809999999974</v>
      </c>
      <c r="S108" s="29"/>
      <c r="T108" s="29">
        <f>SUM(T5:T107)</f>
        <v>0.90007800000000004</v>
      </c>
      <c r="U108" s="29"/>
      <c r="V108" s="29">
        <f>SUM(V5:V107)</f>
        <v>1.0003339999999998</v>
      </c>
      <c r="W108" s="29"/>
      <c r="X108" s="29">
        <f>SUM(X5:X107)</f>
        <v>3.5013549999999998</v>
      </c>
      <c r="Y108" s="29"/>
      <c r="Z108" s="29">
        <f>SUM(Z5:Z107)</f>
        <v>5.4017669999999987</v>
      </c>
      <c r="AA108" s="29"/>
      <c r="AB108" s="29">
        <f>SUM(AB5:AB107)</f>
        <v>2.4019499999999998</v>
      </c>
      <c r="AC108" s="29"/>
      <c r="AD108" s="29">
        <f>SUM(AD5:AD107)</f>
        <v>1.3546199999999999</v>
      </c>
      <c r="AE108" s="29"/>
      <c r="AF108" s="29">
        <f>SUM(AF5:AF107)</f>
        <v>1.996005</v>
      </c>
      <c r="AG108" s="29"/>
      <c r="AH108" s="29">
        <f>SUM(AH5:AH107)</f>
        <v>5.7525750000000011</v>
      </c>
      <c r="AI108" s="29"/>
      <c r="AJ108" s="29">
        <f>SUM(AJ5:AJ107)</f>
        <v>0.94960399999999989</v>
      </c>
      <c r="AK108" s="29"/>
      <c r="AL108" s="29">
        <f>SUM(AL5:AL107)</f>
        <v>1.1962789999999999</v>
      </c>
      <c r="AM108" s="29"/>
      <c r="AN108" s="29">
        <f>SUM(AN5:AN107)</f>
        <v>4.6532999999999989</v>
      </c>
      <c r="AO108" s="29"/>
      <c r="AP108" s="29">
        <f>SUM(AP5:AP107)</f>
        <v>6.7991830000000002</v>
      </c>
      <c r="AQ108" s="29"/>
      <c r="AR108" s="29">
        <f>SUM(AR5:AR107)</f>
        <v>26.303705999999998</v>
      </c>
    </row>
    <row r="110" spans="1:44">
      <c r="AR110" s="25">
        <f>AR108*1000000</f>
        <v>26303706</v>
      </c>
    </row>
  </sheetData>
  <protectedRanges>
    <protectedRange sqref="AI5:AI107 AK5:AK107 AM5:AM107 K5:K107 M5:M107 O5:O107" name="Range1"/>
    <protectedRange sqref="S5:S107" name="Range1_1"/>
    <protectedRange sqref="U5:U107" name="Range1_2"/>
    <protectedRange sqref="W5:W107" name="Range1_3"/>
    <protectedRange sqref="AA5:AA107" name="Range1_4"/>
    <protectedRange sqref="AC5:AC107" name="Range1_5"/>
    <protectedRange sqref="AE5:AE107" name="Range1_6"/>
  </protectedRanges>
  <mergeCells count="24">
    <mergeCell ref="AP2:AR2"/>
    <mergeCell ref="U3:V3"/>
    <mergeCell ref="W3:X3"/>
    <mergeCell ref="Y3:Z3"/>
    <mergeCell ref="AG2:AI2"/>
    <mergeCell ref="AK2:AO2"/>
    <mergeCell ref="S2:W2"/>
    <mergeCell ref="X2:Z2"/>
    <mergeCell ref="AQ3:AR3"/>
    <mergeCell ref="AK3:AL3"/>
    <mergeCell ref="AM3:AN3"/>
    <mergeCell ref="AO3:AP3"/>
    <mergeCell ref="A108:J108"/>
    <mergeCell ref="A3:J3"/>
    <mergeCell ref="AE3:AF3"/>
    <mergeCell ref="AG3:AH3"/>
    <mergeCell ref="AI3:AJ3"/>
    <mergeCell ref="K3:L3"/>
    <mergeCell ref="M3:N3"/>
    <mergeCell ref="O3:P3"/>
    <mergeCell ref="Q3:R3"/>
    <mergeCell ref="S3:T3"/>
    <mergeCell ref="AA3:AB3"/>
    <mergeCell ref="AC3:AD3"/>
  </mergeCells>
  <printOptions horizontalCentered="1"/>
  <pageMargins left="0.16" right="0.15" top="0.27" bottom="0.37" header="0.3" footer="0.19"/>
  <pageSetup paperSize="9" fitToWidth="0" orientation="landscape" r:id="rId1"/>
  <headerFooter>
    <oddFooter>&amp;RPage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>
    <tabColor rgb="FF00B050"/>
  </sheetPr>
  <dimension ref="A1:AS108"/>
  <sheetViews>
    <sheetView showGridLines="0" zoomScaleSheetLayoutView="100" workbookViewId="0">
      <pane xSplit="10" ySplit="4" topLeftCell="K94" activePane="bottomRight" state="frozen"/>
      <selection activeCell="E11" sqref="E11:E113"/>
      <selection pane="topRight" activeCell="E11" sqref="E11:E113"/>
      <selection pane="bottomLeft" activeCell="E11" sqref="E11:E113"/>
      <selection pane="bottomRight" activeCell="M107" sqref="M107"/>
    </sheetView>
  </sheetViews>
  <sheetFormatPr defaultRowHeight="12.75"/>
  <cols>
    <col min="1" max="1" width="8.7109375" style="4" customWidth="1"/>
    <col min="2" max="6" width="3.85546875" style="4" customWidth="1"/>
    <col min="7" max="7" width="7" style="4" customWidth="1"/>
    <col min="8" max="8" width="16.140625" style="3" customWidth="1"/>
    <col min="9" max="9" width="6.85546875" style="8" customWidth="1"/>
    <col min="10" max="10" width="8" style="2" customWidth="1"/>
    <col min="11" max="11" width="8" style="23" customWidth="1"/>
    <col min="12" max="12" width="8" style="25" customWidth="1"/>
    <col min="13" max="13" width="8" style="23" customWidth="1"/>
    <col min="14" max="14" width="8" style="25" customWidth="1"/>
    <col min="15" max="15" width="8" style="23" customWidth="1"/>
    <col min="16" max="16" width="8" style="25" customWidth="1"/>
    <col min="17" max="17" width="8" style="17" customWidth="1"/>
    <col min="18" max="18" width="8" style="24" customWidth="1"/>
    <col min="19" max="19" width="8" style="23" customWidth="1"/>
    <col min="20" max="20" width="8" style="25" customWidth="1"/>
    <col min="21" max="21" width="8" style="23" customWidth="1"/>
    <col min="22" max="22" width="8" style="25" customWidth="1"/>
    <col min="23" max="23" width="8" style="23" customWidth="1"/>
    <col min="24" max="24" width="8" style="25" customWidth="1"/>
    <col min="25" max="25" width="8" style="17" customWidth="1"/>
    <col min="26" max="26" width="8" style="24" customWidth="1"/>
    <col min="27" max="27" width="8" style="23" customWidth="1"/>
    <col min="28" max="28" width="8" style="25" customWidth="1"/>
    <col min="29" max="29" width="8" style="23" customWidth="1"/>
    <col min="30" max="30" width="8" style="25" customWidth="1"/>
    <col min="31" max="31" width="8" style="23" customWidth="1"/>
    <col min="32" max="32" width="8" style="25" customWidth="1"/>
    <col min="33" max="33" width="8" style="17" customWidth="1"/>
    <col min="34" max="34" width="8" style="24" customWidth="1"/>
    <col min="35" max="35" width="8" style="23" customWidth="1"/>
    <col min="36" max="36" width="8" style="25" customWidth="1"/>
    <col min="37" max="37" width="8" style="23" customWidth="1"/>
    <col min="38" max="38" width="8" style="25" customWidth="1"/>
    <col min="39" max="39" width="8" style="23" customWidth="1"/>
    <col min="40" max="40" width="8" style="25" customWidth="1"/>
    <col min="41" max="41" width="8" style="17" customWidth="1"/>
    <col min="42" max="42" width="8" style="24" customWidth="1"/>
    <col min="43" max="43" width="8" style="23" customWidth="1"/>
    <col min="44" max="44" width="8" style="25" customWidth="1"/>
    <col min="46" max="16384" width="9.140625" style="2"/>
  </cols>
  <sheetData>
    <row r="1" spans="1:44" ht="14.25" customHeight="1">
      <c r="A1" s="4" t="s">
        <v>266</v>
      </c>
    </row>
    <row r="2" spans="1:44">
      <c r="A2" s="40"/>
      <c r="B2" s="40"/>
      <c r="C2" s="40"/>
      <c r="D2" s="40"/>
      <c r="E2" s="40"/>
      <c r="F2" s="40"/>
      <c r="I2" s="5"/>
      <c r="J2" s="6"/>
      <c r="S2" s="110" t="s">
        <v>156</v>
      </c>
      <c r="T2" s="110"/>
      <c r="U2" s="110"/>
      <c r="V2" s="110"/>
      <c r="W2" s="110"/>
      <c r="X2" s="109" t="s">
        <v>145</v>
      </c>
      <c r="Y2" s="109"/>
      <c r="Z2" s="109"/>
      <c r="AG2" s="109"/>
      <c r="AH2" s="109"/>
      <c r="AI2" s="109"/>
      <c r="AK2" s="110" t="s">
        <v>156</v>
      </c>
      <c r="AL2" s="110"/>
      <c r="AM2" s="110"/>
      <c r="AN2" s="110"/>
      <c r="AO2" s="110"/>
      <c r="AP2" s="109" t="s">
        <v>145</v>
      </c>
      <c r="AQ2" s="109"/>
      <c r="AR2" s="109"/>
    </row>
    <row r="3" spans="1:44" s="7" customFormat="1" ht="12.75" customHeight="1">
      <c r="A3" s="103" t="s">
        <v>131</v>
      </c>
      <c r="B3" s="104"/>
      <c r="C3" s="104"/>
      <c r="D3" s="104"/>
      <c r="E3" s="104"/>
      <c r="F3" s="104"/>
      <c r="G3" s="104"/>
      <c r="H3" s="104"/>
      <c r="I3" s="104"/>
      <c r="J3" s="105"/>
      <c r="K3" s="102" t="s">
        <v>3</v>
      </c>
      <c r="L3" s="102"/>
      <c r="M3" s="102" t="s">
        <v>4</v>
      </c>
      <c r="N3" s="102"/>
      <c r="O3" s="102" t="s">
        <v>5</v>
      </c>
      <c r="P3" s="102"/>
      <c r="Q3" s="102" t="s">
        <v>158</v>
      </c>
      <c r="R3" s="102"/>
      <c r="S3" s="102" t="s">
        <v>6</v>
      </c>
      <c r="T3" s="102"/>
      <c r="U3" s="102" t="s">
        <v>1</v>
      </c>
      <c r="V3" s="102"/>
      <c r="W3" s="102" t="s">
        <v>7</v>
      </c>
      <c r="X3" s="102"/>
      <c r="Y3" s="102" t="s">
        <v>159</v>
      </c>
      <c r="Z3" s="102"/>
      <c r="AA3" s="102" t="s">
        <v>8</v>
      </c>
      <c r="AB3" s="102"/>
      <c r="AC3" s="102" t="s">
        <v>9</v>
      </c>
      <c r="AD3" s="102"/>
      <c r="AE3" s="102" t="s">
        <v>13</v>
      </c>
      <c r="AF3" s="102"/>
      <c r="AG3" s="102" t="s">
        <v>160</v>
      </c>
      <c r="AH3" s="102"/>
      <c r="AI3" s="102" t="s">
        <v>10</v>
      </c>
      <c r="AJ3" s="102"/>
      <c r="AK3" s="102" t="s">
        <v>11</v>
      </c>
      <c r="AL3" s="102"/>
      <c r="AM3" s="102" t="s">
        <v>12</v>
      </c>
      <c r="AN3" s="102"/>
      <c r="AO3" s="102" t="s">
        <v>161</v>
      </c>
      <c r="AP3" s="102"/>
      <c r="AQ3" s="102" t="s">
        <v>0</v>
      </c>
      <c r="AR3" s="102"/>
    </row>
    <row r="4" spans="1:44" s="3" customFormat="1" ht="33.75">
      <c r="A4" s="32" t="s">
        <v>14</v>
      </c>
      <c r="B4" s="32"/>
      <c r="C4" s="32"/>
      <c r="D4" s="32"/>
      <c r="E4" s="32"/>
      <c r="F4" s="32"/>
      <c r="G4" s="32" t="s">
        <v>130</v>
      </c>
      <c r="H4" s="32" t="s">
        <v>2</v>
      </c>
      <c r="I4" s="32" t="s">
        <v>142</v>
      </c>
      <c r="J4" s="32" t="s">
        <v>144</v>
      </c>
      <c r="K4" s="33" t="s">
        <v>154</v>
      </c>
      <c r="L4" s="34" t="s">
        <v>155</v>
      </c>
      <c r="M4" s="33" t="s">
        <v>154</v>
      </c>
      <c r="N4" s="34" t="s">
        <v>155</v>
      </c>
      <c r="O4" s="33" t="s">
        <v>154</v>
      </c>
      <c r="P4" s="34" t="s">
        <v>155</v>
      </c>
      <c r="Q4" s="33" t="s">
        <v>154</v>
      </c>
      <c r="R4" s="34" t="s">
        <v>155</v>
      </c>
      <c r="S4" s="33" t="s">
        <v>154</v>
      </c>
      <c r="T4" s="34" t="s">
        <v>155</v>
      </c>
      <c r="U4" s="33" t="s">
        <v>154</v>
      </c>
      <c r="V4" s="34" t="s">
        <v>155</v>
      </c>
      <c r="W4" s="33" t="s">
        <v>154</v>
      </c>
      <c r="X4" s="34" t="s">
        <v>155</v>
      </c>
      <c r="Y4" s="33" t="s">
        <v>154</v>
      </c>
      <c r="Z4" s="34" t="s">
        <v>155</v>
      </c>
      <c r="AA4" s="33" t="s">
        <v>154</v>
      </c>
      <c r="AB4" s="34" t="s">
        <v>155</v>
      </c>
      <c r="AC4" s="33" t="s">
        <v>154</v>
      </c>
      <c r="AD4" s="34" t="s">
        <v>155</v>
      </c>
      <c r="AE4" s="33" t="s">
        <v>154</v>
      </c>
      <c r="AF4" s="34" t="s">
        <v>155</v>
      </c>
      <c r="AG4" s="33" t="s">
        <v>154</v>
      </c>
      <c r="AH4" s="34" t="s">
        <v>155</v>
      </c>
      <c r="AI4" s="33" t="s">
        <v>154</v>
      </c>
      <c r="AJ4" s="34" t="s">
        <v>155</v>
      </c>
      <c r="AK4" s="33" t="s">
        <v>154</v>
      </c>
      <c r="AL4" s="34" t="s">
        <v>155</v>
      </c>
      <c r="AM4" s="33" t="s">
        <v>154</v>
      </c>
      <c r="AN4" s="34" t="s">
        <v>155</v>
      </c>
      <c r="AO4" s="33" t="s">
        <v>154</v>
      </c>
      <c r="AP4" s="34" t="s">
        <v>155</v>
      </c>
      <c r="AQ4" s="33" t="s">
        <v>154</v>
      </c>
      <c r="AR4" s="34" t="s">
        <v>155</v>
      </c>
    </row>
    <row r="5" spans="1:44" s="15" customFormat="1" ht="19.5" customHeight="1">
      <c r="A5" s="31" t="s">
        <v>274</v>
      </c>
      <c r="B5" s="31"/>
      <c r="C5" s="31"/>
      <c r="D5" s="31"/>
      <c r="E5" s="31"/>
      <c r="F5" s="31"/>
      <c r="G5" s="31" t="s">
        <v>16</v>
      </c>
      <c r="H5" s="30" t="s">
        <v>15</v>
      </c>
      <c r="I5" s="35">
        <v>1000</v>
      </c>
      <c r="J5" s="11">
        <v>47</v>
      </c>
      <c r="K5" s="20">
        <v>3000</v>
      </c>
      <c r="L5" s="10">
        <f>$J5*K5/1000000</f>
        <v>0.14099999999999999</v>
      </c>
      <c r="M5" s="20"/>
      <c r="N5" s="10">
        <f>$J5*M5/1000000</f>
        <v>0</v>
      </c>
      <c r="O5" s="20"/>
      <c r="P5" s="10">
        <f>$J5*O5/1000000</f>
        <v>0</v>
      </c>
      <c r="Q5" s="26">
        <f>K5+M5+O5</f>
        <v>3000</v>
      </c>
      <c r="R5" s="42">
        <f>L5+N5+P5</f>
        <v>0.14099999999999999</v>
      </c>
      <c r="S5" s="20"/>
      <c r="T5" s="10">
        <f t="shared" ref="T5" si="0">$J5*S5/1000000</f>
        <v>0</v>
      </c>
      <c r="U5" s="20">
        <v>500</v>
      </c>
      <c r="V5" s="10">
        <f>$J5*U5/1000000</f>
        <v>2.35E-2</v>
      </c>
      <c r="W5" s="20">
        <v>3000</v>
      </c>
      <c r="X5" s="10">
        <f>$J5*W5/1000000</f>
        <v>0.14099999999999999</v>
      </c>
      <c r="Y5" s="26">
        <f>S5+U5+W5</f>
        <v>3500</v>
      </c>
      <c r="Z5" s="42">
        <f>T5+V5+X5</f>
        <v>0.16449999999999998</v>
      </c>
      <c r="AA5" s="20">
        <v>2000</v>
      </c>
      <c r="AB5" s="10">
        <f>$J5*AA5/1000000</f>
        <v>9.4E-2</v>
      </c>
      <c r="AC5" s="20">
        <v>500</v>
      </c>
      <c r="AD5" s="10">
        <f>$J5*AC5/1000000</f>
        <v>2.35E-2</v>
      </c>
      <c r="AE5" s="20"/>
      <c r="AF5" s="10">
        <f>$J5*AE5/1000000</f>
        <v>0</v>
      </c>
      <c r="AG5" s="26">
        <f>AA5+AC5+AE5</f>
        <v>2500</v>
      </c>
      <c r="AH5" s="42">
        <f>AB5+AD5+AF5</f>
        <v>0.11749999999999999</v>
      </c>
      <c r="AI5" s="20"/>
      <c r="AJ5" s="10">
        <f>$J5*AI5/1000000</f>
        <v>0</v>
      </c>
      <c r="AK5" s="20">
        <v>1000</v>
      </c>
      <c r="AL5" s="10">
        <f>$J5*AK5/1000000</f>
        <v>4.7E-2</v>
      </c>
      <c r="AM5" s="20">
        <v>15000</v>
      </c>
      <c r="AN5" s="10">
        <f>$J5*AM5/1000000</f>
        <v>0.70499999999999996</v>
      </c>
      <c r="AO5" s="26">
        <f>AI5+AK5+AM5</f>
        <v>16000</v>
      </c>
      <c r="AP5" s="42">
        <f>AJ5+AL5+AN5</f>
        <v>0.752</v>
      </c>
      <c r="AQ5" s="26">
        <f>Q5+Y5+AG5+AO5</f>
        <v>25000</v>
      </c>
      <c r="AR5" s="42">
        <f>R5+Z5+AH5+AP5</f>
        <v>1.175</v>
      </c>
    </row>
    <row r="6" spans="1:44" s="15" customFormat="1" ht="19.5" customHeight="1">
      <c r="A6" s="31" t="s">
        <v>274</v>
      </c>
      <c r="B6" s="13"/>
      <c r="C6" s="13"/>
      <c r="D6" s="13"/>
      <c r="E6" s="13"/>
      <c r="F6" s="13"/>
      <c r="G6" s="13" t="s">
        <v>17</v>
      </c>
      <c r="H6" s="9" t="s">
        <v>15</v>
      </c>
      <c r="I6" s="36">
        <v>2000</v>
      </c>
      <c r="J6" s="11">
        <v>87</v>
      </c>
      <c r="K6" s="96"/>
      <c r="L6" s="10">
        <f t="shared" ref="L6:L69" si="1">$J6*K6/1000000</f>
        <v>0</v>
      </c>
      <c r="M6" s="96"/>
      <c r="N6" s="10">
        <f t="shared" ref="N6:N69" si="2">$J6*M6/1000000</f>
        <v>0</v>
      </c>
      <c r="O6" s="96"/>
      <c r="P6" s="10">
        <f t="shared" ref="P6:P69" si="3">$J6*O6/1000000</f>
        <v>0</v>
      </c>
      <c r="Q6" s="26">
        <f t="shared" ref="Q6:Q69" si="4">K6+M6+O6</f>
        <v>0</v>
      </c>
      <c r="R6" s="42">
        <f t="shared" ref="R6:R69" si="5">L6+N6+P6</f>
        <v>0</v>
      </c>
      <c r="S6" s="20"/>
      <c r="T6" s="10">
        <f t="shared" ref="T6:T69" si="6">$J6*S6/1000000</f>
        <v>0</v>
      </c>
      <c r="U6" s="20"/>
      <c r="V6" s="10">
        <f t="shared" ref="V6:V69" si="7">$J6*U6/1000000</f>
        <v>0</v>
      </c>
      <c r="W6" s="20">
        <v>500</v>
      </c>
      <c r="X6" s="10">
        <f t="shared" ref="X6:X69" si="8">$J6*W6/1000000</f>
        <v>4.3499999999999997E-2</v>
      </c>
      <c r="Y6" s="26">
        <f t="shared" ref="Y6:Y69" si="9">S6+U6+W6</f>
        <v>500</v>
      </c>
      <c r="Z6" s="42">
        <f t="shared" ref="Z6:Z69" si="10">T6+V6+X6</f>
        <v>4.3499999999999997E-2</v>
      </c>
      <c r="AA6" s="20">
        <v>200</v>
      </c>
      <c r="AB6" s="10">
        <f t="shared" ref="AB6:AB69" si="11">$J6*AA6/1000000</f>
        <v>1.7399999999999999E-2</v>
      </c>
      <c r="AC6" s="20"/>
      <c r="AD6" s="10">
        <f t="shared" ref="AD6:AD69" si="12">$J6*AC6/1000000</f>
        <v>0</v>
      </c>
      <c r="AE6" s="20"/>
      <c r="AF6" s="10">
        <f t="shared" ref="AF6:AF69" si="13">$J6*AE6/1000000</f>
        <v>0</v>
      </c>
      <c r="AG6" s="26">
        <f t="shared" ref="AG6:AG69" si="14">AA6+AC6+AE6</f>
        <v>200</v>
      </c>
      <c r="AH6" s="42">
        <f t="shared" ref="AH6:AH69" si="15">AB6+AD6+AF6</f>
        <v>1.7399999999999999E-2</v>
      </c>
      <c r="AI6" s="20"/>
      <c r="AJ6" s="10">
        <f t="shared" ref="AJ6:AJ69" si="16">$J6*AI6/1000000</f>
        <v>0</v>
      </c>
      <c r="AK6" s="20"/>
      <c r="AL6" s="10">
        <f t="shared" ref="AL6:AL69" si="17">$J6*AK6/1000000</f>
        <v>0</v>
      </c>
      <c r="AM6" s="20">
        <v>500</v>
      </c>
      <c r="AN6" s="10">
        <f t="shared" ref="AN6:AN69" si="18">$J6*AM6/1000000</f>
        <v>4.3499999999999997E-2</v>
      </c>
      <c r="AO6" s="26">
        <f t="shared" ref="AO6:AO69" si="19">AI6+AK6+AM6</f>
        <v>500</v>
      </c>
      <c r="AP6" s="42">
        <f t="shared" ref="AP6:AP69" si="20">AJ6+AL6+AN6</f>
        <v>4.3499999999999997E-2</v>
      </c>
      <c r="AQ6" s="26">
        <f t="shared" ref="AQ6:AQ69" si="21">Q6+Y6+AG6+AO6</f>
        <v>1200</v>
      </c>
      <c r="AR6" s="42">
        <f t="shared" ref="AR6:AR69" si="22">R6+Z6+AH6+AP6</f>
        <v>0.10439999999999999</v>
      </c>
    </row>
    <row r="7" spans="1:44" s="15" customFormat="1" ht="19.5" customHeight="1">
      <c r="A7" s="31" t="s">
        <v>274</v>
      </c>
      <c r="B7" s="13"/>
      <c r="C7" s="13"/>
      <c r="D7" s="13"/>
      <c r="E7" s="13"/>
      <c r="F7" s="13"/>
      <c r="G7" s="13" t="s">
        <v>18</v>
      </c>
      <c r="H7" s="9" t="s">
        <v>97</v>
      </c>
      <c r="I7" s="36">
        <v>100</v>
      </c>
      <c r="J7" s="11">
        <v>76</v>
      </c>
      <c r="K7" s="96">
        <v>1000</v>
      </c>
      <c r="L7" s="10">
        <f t="shared" si="1"/>
        <v>7.5999999999999998E-2</v>
      </c>
      <c r="M7" s="96"/>
      <c r="N7" s="10">
        <f t="shared" si="2"/>
        <v>0</v>
      </c>
      <c r="O7" s="96"/>
      <c r="P7" s="10">
        <f t="shared" si="3"/>
        <v>0</v>
      </c>
      <c r="Q7" s="26">
        <f t="shared" si="4"/>
        <v>1000</v>
      </c>
      <c r="R7" s="42">
        <f t="shared" si="5"/>
        <v>7.5999999999999998E-2</v>
      </c>
      <c r="S7" s="20"/>
      <c r="T7" s="10">
        <f t="shared" si="6"/>
        <v>0</v>
      </c>
      <c r="U7" s="20"/>
      <c r="V7" s="10">
        <f t="shared" si="7"/>
        <v>0</v>
      </c>
      <c r="W7" s="20">
        <v>600</v>
      </c>
      <c r="X7" s="10">
        <f t="shared" si="8"/>
        <v>4.5600000000000002E-2</v>
      </c>
      <c r="Y7" s="26">
        <f t="shared" si="9"/>
        <v>600</v>
      </c>
      <c r="Z7" s="42">
        <f t="shared" si="10"/>
        <v>4.5600000000000002E-2</v>
      </c>
      <c r="AA7" s="20">
        <v>500</v>
      </c>
      <c r="AB7" s="10">
        <f t="shared" si="11"/>
        <v>3.7999999999999999E-2</v>
      </c>
      <c r="AC7" s="20">
        <v>100</v>
      </c>
      <c r="AD7" s="10">
        <f t="shared" si="12"/>
        <v>7.6E-3</v>
      </c>
      <c r="AE7" s="20"/>
      <c r="AF7" s="10">
        <f t="shared" si="13"/>
        <v>0</v>
      </c>
      <c r="AG7" s="26">
        <f t="shared" si="14"/>
        <v>600</v>
      </c>
      <c r="AH7" s="42">
        <f t="shared" si="15"/>
        <v>4.5600000000000002E-2</v>
      </c>
      <c r="AI7" s="20"/>
      <c r="AJ7" s="10">
        <f t="shared" si="16"/>
        <v>0</v>
      </c>
      <c r="AK7" s="20"/>
      <c r="AL7" s="10">
        <f t="shared" si="17"/>
        <v>0</v>
      </c>
      <c r="AM7" s="20">
        <v>2500</v>
      </c>
      <c r="AN7" s="10">
        <f t="shared" si="18"/>
        <v>0.19</v>
      </c>
      <c r="AO7" s="26">
        <f t="shared" si="19"/>
        <v>2500</v>
      </c>
      <c r="AP7" s="42">
        <f t="shared" si="20"/>
        <v>0.19</v>
      </c>
      <c r="AQ7" s="26">
        <f t="shared" si="21"/>
        <v>4700</v>
      </c>
      <c r="AR7" s="42">
        <f t="shared" si="22"/>
        <v>0.35720000000000002</v>
      </c>
    </row>
    <row r="8" spans="1:44" s="15" customFormat="1" ht="19.5" customHeight="1">
      <c r="A8" s="31" t="s">
        <v>274</v>
      </c>
      <c r="B8" s="31"/>
      <c r="C8" s="31"/>
      <c r="D8" s="31"/>
      <c r="E8" s="31"/>
      <c r="F8" s="31"/>
      <c r="G8" s="13" t="s">
        <v>19</v>
      </c>
      <c r="H8" s="9" t="s">
        <v>97</v>
      </c>
      <c r="I8" s="36">
        <v>500</v>
      </c>
      <c r="J8" s="11">
        <v>330</v>
      </c>
      <c r="K8" s="96">
        <v>120</v>
      </c>
      <c r="L8" s="10">
        <f t="shared" si="1"/>
        <v>3.9600000000000003E-2</v>
      </c>
      <c r="M8" s="96"/>
      <c r="N8" s="10">
        <f t="shared" si="2"/>
        <v>0</v>
      </c>
      <c r="O8" s="96"/>
      <c r="P8" s="10">
        <f t="shared" si="3"/>
        <v>0</v>
      </c>
      <c r="Q8" s="26">
        <f t="shared" si="4"/>
        <v>120</v>
      </c>
      <c r="R8" s="42">
        <f t="shared" si="5"/>
        <v>3.9600000000000003E-2</v>
      </c>
      <c r="S8" s="20"/>
      <c r="T8" s="10">
        <f t="shared" si="6"/>
        <v>0</v>
      </c>
      <c r="U8" s="20"/>
      <c r="V8" s="10">
        <f t="shared" si="7"/>
        <v>0</v>
      </c>
      <c r="W8" s="20">
        <v>60</v>
      </c>
      <c r="X8" s="10">
        <f t="shared" si="8"/>
        <v>1.9800000000000002E-2</v>
      </c>
      <c r="Y8" s="26">
        <f t="shared" si="9"/>
        <v>60</v>
      </c>
      <c r="Z8" s="42">
        <f t="shared" si="10"/>
        <v>1.9800000000000002E-2</v>
      </c>
      <c r="AA8" s="20">
        <v>60</v>
      </c>
      <c r="AB8" s="10">
        <f t="shared" si="11"/>
        <v>1.9800000000000002E-2</v>
      </c>
      <c r="AC8" s="20"/>
      <c r="AD8" s="10">
        <f t="shared" si="12"/>
        <v>0</v>
      </c>
      <c r="AE8" s="20"/>
      <c r="AF8" s="10">
        <f t="shared" si="13"/>
        <v>0</v>
      </c>
      <c r="AG8" s="26">
        <f t="shared" si="14"/>
        <v>60</v>
      </c>
      <c r="AH8" s="42">
        <f t="shared" si="15"/>
        <v>1.9800000000000002E-2</v>
      </c>
      <c r="AI8" s="20"/>
      <c r="AJ8" s="10">
        <f t="shared" si="16"/>
        <v>0</v>
      </c>
      <c r="AK8" s="20"/>
      <c r="AL8" s="10">
        <f t="shared" si="17"/>
        <v>0</v>
      </c>
      <c r="AM8" s="20">
        <v>100</v>
      </c>
      <c r="AN8" s="10">
        <f t="shared" si="18"/>
        <v>3.3000000000000002E-2</v>
      </c>
      <c r="AO8" s="26">
        <f t="shared" si="19"/>
        <v>100</v>
      </c>
      <c r="AP8" s="42">
        <f t="shared" si="20"/>
        <v>3.3000000000000002E-2</v>
      </c>
      <c r="AQ8" s="26">
        <f t="shared" si="21"/>
        <v>340</v>
      </c>
      <c r="AR8" s="42">
        <f t="shared" si="22"/>
        <v>0.11220000000000001</v>
      </c>
    </row>
    <row r="9" spans="1:44" s="15" customFormat="1" ht="19.5" customHeight="1">
      <c r="A9" s="31" t="s">
        <v>274</v>
      </c>
      <c r="B9" s="13"/>
      <c r="C9" s="13"/>
      <c r="D9" s="13"/>
      <c r="E9" s="13"/>
      <c r="F9" s="13"/>
      <c r="G9" s="13" t="s">
        <v>20</v>
      </c>
      <c r="H9" s="9" t="s">
        <v>98</v>
      </c>
      <c r="I9" s="36">
        <v>25</v>
      </c>
      <c r="J9" s="11">
        <v>28</v>
      </c>
      <c r="K9" s="96"/>
      <c r="L9" s="10">
        <f t="shared" si="1"/>
        <v>0</v>
      </c>
      <c r="M9" s="96"/>
      <c r="N9" s="10">
        <f t="shared" si="2"/>
        <v>0</v>
      </c>
      <c r="O9" s="96"/>
      <c r="P9" s="10">
        <f t="shared" si="3"/>
        <v>0</v>
      </c>
      <c r="Q9" s="26">
        <f t="shared" si="4"/>
        <v>0</v>
      </c>
      <c r="R9" s="42">
        <f t="shared" si="5"/>
        <v>0</v>
      </c>
      <c r="S9" s="20"/>
      <c r="T9" s="10">
        <f t="shared" si="6"/>
        <v>0</v>
      </c>
      <c r="U9" s="20"/>
      <c r="V9" s="10">
        <f t="shared" si="7"/>
        <v>0</v>
      </c>
      <c r="W9" s="20">
        <v>1500</v>
      </c>
      <c r="X9" s="10">
        <f t="shared" si="8"/>
        <v>4.2000000000000003E-2</v>
      </c>
      <c r="Y9" s="26">
        <f t="shared" si="9"/>
        <v>1500</v>
      </c>
      <c r="Z9" s="42">
        <f t="shared" si="10"/>
        <v>4.2000000000000003E-2</v>
      </c>
      <c r="AA9" s="20">
        <v>2000</v>
      </c>
      <c r="AB9" s="10">
        <f t="shared" si="11"/>
        <v>5.6000000000000001E-2</v>
      </c>
      <c r="AC9" s="20">
        <v>500</v>
      </c>
      <c r="AD9" s="10">
        <f t="shared" si="12"/>
        <v>1.4E-2</v>
      </c>
      <c r="AE9" s="20"/>
      <c r="AF9" s="10">
        <f t="shared" si="13"/>
        <v>0</v>
      </c>
      <c r="AG9" s="26">
        <f t="shared" si="14"/>
        <v>2500</v>
      </c>
      <c r="AH9" s="42">
        <f t="shared" si="15"/>
        <v>7.0000000000000007E-2</v>
      </c>
      <c r="AI9" s="20"/>
      <c r="AJ9" s="10">
        <f t="shared" si="16"/>
        <v>0</v>
      </c>
      <c r="AK9" s="20"/>
      <c r="AL9" s="10">
        <f t="shared" si="17"/>
        <v>0</v>
      </c>
      <c r="AM9" s="20">
        <v>3500</v>
      </c>
      <c r="AN9" s="10">
        <f t="shared" si="18"/>
        <v>9.8000000000000004E-2</v>
      </c>
      <c r="AO9" s="26">
        <f t="shared" si="19"/>
        <v>3500</v>
      </c>
      <c r="AP9" s="42">
        <f t="shared" si="20"/>
        <v>9.8000000000000004E-2</v>
      </c>
      <c r="AQ9" s="26">
        <f t="shared" si="21"/>
        <v>7500</v>
      </c>
      <c r="AR9" s="42">
        <f t="shared" si="22"/>
        <v>0.21000000000000002</v>
      </c>
    </row>
    <row r="10" spans="1:44" s="15" customFormat="1" ht="19.5" customHeight="1">
      <c r="A10" s="31" t="s">
        <v>274</v>
      </c>
      <c r="B10" s="13"/>
      <c r="C10" s="13"/>
      <c r="D10" s="13"/>
      <c r="E10" s="13"/>
      <c r="F10" s="13"/>
      <c r="G10" s="13" t="s">
        <v>21</v>
      </c>
      <c r="H10" s="9" t="s">
        <v>98</v>
      </c>
      <c r="I10" s="36">
        <v>100</v>
      </c>
      <c r="J10" s="11">
        <v>100</v>
      </c>
      <c r="K10" s="96"/>
      <c r="L10" s="10">
        <f t="shared" si="1"/>
        <v>0</v>
      </c>
      <c r="M10" s="96"/>
      <c r="N10" s="10">
        <f t="shared" si="2"/>
        <v>0</v>
      </c>
      <c r="O10" s="96"/>
      <c r="P10" s="10">
        <f t="shared" si="3"/>
        <v>0</v>
      </c>
      <c r="Q10" s="26">
        <f t="shared" si="4"/>
        <v>0</v>
      </c>
      <c r="R10" s="42">
        <f t="shared" si="5"/>
        <v>0</v>
      </c>
      <c r="S10" s="20"/>
      <c r="T10" s="10">
        <f t="shared" si="6"/>
        <v>0</v>
      </c>
      <c r="U10" s="20"/>
      <c r="V10" s="10">
        <f t="shared" si="7"/>
        <v>0</v>
      </c>
      <c r="W10" s="20"/>
      <c r="X10" s="10">
        <f t="shared" si="8"/>
        <v>0</v>
      </c>
      <c r="Y10" s="26">
        <f t="shared" si="9"/>
        <v>0</v>
      </c>
      <c r="Z10" s="42">
        <f t="shared" si="10"/>
        <v>0</v>
      </c>
      <c r="AA10" s="20"/>
      <c r="AB10" s="10">
        <f t="shared" si="11"/>
        <v>0</v>
      </c>
      <c r="AC10" s="20"/>
      <c r="AD10" s="10">
        <f t="shared" si="12"/>
        <v>0</v>
      </c>
      <c r="AE10" s="20"/>
      <c r="AF10" s="10">
        <f t="shared" si="13"/>
        <v>0</v>
      </c>
      <c r="AG10" s="26">
        <f t="shared" si="14"/>
        <v>0</v>
      </c>
      <c r="AH10" s="42">
        <f t="shared" si="15"/>
        <v>0</v>
      </c>
      <c r="AI10" s="20"/>
      <c r="AJ10" s="10">
        <f t="shared" si="16"/>
        <v>0</v>
      </c>
      <c r="AK10" s="20"/>
      <c r="AL10" s="10">
        <f t="shared" si="17"/>
        <v>0</v>
      </c>
      <c r="AM10" s="20"/>
      <c r="AN10" s="10">
        <f t="shared" si="18"/>
        <v>0</v>
      </c>
      <c r="AO10" s="26">
        <f t="shared" si="19"/>
        <v>0</v>
      </c>
      <c r="AP10" s="42">
        <f t="shared" si="20"/>
        <v>0</v>
      </c>
      <c r="AQ10" s="26">
        <f t="shared" si="21"/>
        <v>0</v>
      </c>
      <c r="AR10" s="42">
        <f t="shared" si="22"/>
        <v>0</v>
      </c>
    </row>
    <row r="11" spans="1:44" s="15" customFormat="1" ht="19.5" customHeight="1">
      <c r="A11" s="31" t="s">
        <v>274</v>
      </c>
      <c r="B11" s="31"/>
      <c r="C11" s="31"/>
      <c r="D11" s="31"/>
      <c r="E11" s="31"/>
      <c r="F11" s="31"/>
      <c r="G11" s="13" t="s">
        <v>22</v>
      </c>
      <c r="H11" s="9" t="s">
        <v>99</v>
      </c>
      <c r="I11" s="36">
        <v>50</v>
      </c>
      <c r="J11" s="11">
        <v>88</v>
      </c>
      <c r="K11" s="96">
        <v>80</v>
      </c>
      <c r="L11" s="10">
        <f t="shared" si="1"/>
        <v>7.0400000000000003E-3</v>
      </c>
      <c r="M11" s="96"/>
      <c r="N11" s="10">
        <f t="shared" si="2"/>
        <v>0</v>
      </c>
      <c r="O11" s="96"/>
      <c r="P11" s="10">
        <f t="shared" si="3"/>
        <v>0</v>
      </c>
      <c r="Q11" s="26">
        <f t="shared" si="4"/>
        <v>80</v>
      </c>
      <c r="R11" s="42">
        <f t="shared" si="5"/>
        <v>7.0400000000000003E-3</v>
      </c>
      <c r="S11" s="20"/>
      <c r="T11" s="10">
        <f t="shared" si="6"/>
        <v>0</v>
      </c>
      <c r="U11" s="20"/>
      <c r="V11" s="10">
        <f t="shared" si="7"/>
        <v>0</v>
      </c>
      <c r="W11" s="20"/>
      <c r="X11" s="10">
        <f t="shared" si="8"/>
        <v>0</v>
      </c>
      <c r="Y11" s="26">
        <f t="shared" si="9"/>
        <v>0</v>
      </c>
      <c r="Z11" s="42">
        <f t="shared" si="10"/>
        <v>0</v>
      </c>
      <c r="AA11" s="20"/>
      <c r="AB11" s="10">
        <f t="shared" si="11"/>
        <v>0</v>
      </c>
      <c r="AC11" s="20"/>
      <c r="AD11" s="10">
        <f t="shared" si="12"/>
        <v>0</v>
      </c>
      <c r="AE11" s="20"/>
      <c r="AF11" s="10">
        <f t="shared" si="13"/>
        <v>0</v>
      </c>
      <c r="AG11" s="26">
        <f t="shared" si="14"/>
        <v>0</v>
      </c>
      <c r="AH11" s="42">
        <f t="shared" si="15"/>
        <v>0</v>
      </c>
      <c r="AI11" s="20"/>
      <c r="AJ11" s="10">
        <f t="shared" si="16"/>
        <v>0</v>
      </c>
      <c r="AK11" s="20">
        <v>60</v>
      </c>
      <c r="AL11" s="10">
        <f t="shared" si="17"/>
        <v>5.28E-3</v>
      </c>
      <c r="AM11" s="20"/>
      <c r="AN11" s="10">
        <f t="shared" si="18"/>
        <v>0</v>
      </c>
      <c r="AO11" s="26">
        <f t="shared" si="19"/>
        <v>60</v>
      </c>
      <c r="AP11" s="42">
        <f t="shared" si="20"/>
        <v>5.28E-3</v>
      </c>
      <c r="AQ11" s="26">
        <f t="shared" si="21"/>
        <v>140</v>
      </c>
      <c r="AR11" s="42">
        <f t="shared" si="22"/>
        <v>1.2320000000000001E-2</v>
      </c>
    </row>
    <row r="12" spans="1:44" s="15" customFormat="1" ht="19.5" customHeight="1">
      <c r="A12" s="31" t="s">
        <v>274</v>
      </c>
      <c r="B12" s="13"/>
      <c r="C12" s="13"/>
      <c r="D12" s="13"/>
      <c r="E12" s="13"/>
      <c r="F12" s="13"/>
      <c r="G12" s="13" t="s">
        <v>23</v>
      </c>
      <c r="H12" s="9" t="s">
        <v>99</v>
      </c>
      <c r="I12" s="36">
        <v>100</v>
      </c>
      <c r="J12" s="11">
        <v>166</v>
      </c>
      <c r="K12" s="96">
        <v>70</v>
      </c>
      <c r="L12" s="10">
        <f t="shared" si="1"/>
        <v>1.162E-2</v>
      </c>
      <c r="M12" s="96"/>
      <c r="N12" s="10">
        <f t="shared" si="2"/>
        <v>0</v>
      </c>
      <c r="O12" s="96"/>
      <c r="P12" s="10">
        <f t="shared" si="3"/>
        <v>0</v>
      </c>
      <c r="Q12" s="26">
        <f t="shared" si="4"/>
        <v>70</v>
      </c>
      <c r="R12" s="42">
        <f t="shared" si="5"/>
        <v>1.162E-2</v>
      </c>
      <c r="S12" s="20"/>
      <c r="T12" s="10">
        <f t="shared" si="6"/>
        <v>0</v>
      </c>
      <c r="U12" s="20"/>
      <c r="V12" s="10">
        <f t="shared" si="7"/>
        <v>0</v>
      </c>
      <c r="W12" s="20"/>
      <c r="X12" s="10">
        <f t="shared" si="8"/>
        <v>0</v>
      </c>
      <c r="Y12" s="26">
        <f t="shared" si="9"/>
        <v>0</v>
      </c>
      <c r="Z12" s="42">
        <f t="shared" si="10"/>
        <v>0</v>
      </c>
      <c r="AA12" s="20"/>
      <c r="AB12" s="10">
        <f t="shared" si="11"/>
        <v>0</v>
      </c>
      <c r="AC12" s="20"/>
      <c r="AD12" s="10">
        <f t="shared" si="12"/>
        <v>0</v>
      </c>
      <c r="AE12" s="20"/>
      <c r="AF12" s="10">
        <f t="shared" si="13"/>
        <v>0</v>
      </c>
      <c r="AG12" s="26">
        <f t="shared" si="14"/>
        <v>0</v>
      </c>
      <c r="AH12" s="42">
        <f t="shared" si="15"/>
        <v>0</v>
      </c>
      <c r="AI12" s="20"/>
      <c r="AJ12" s="10">
        <f t="shared" si="16"/>
        <v>0</v>
      </c>
      <c r="AK12" s="20">
        <v>60</v>
      </c>
      <c r="AL12" s="10">
        <f t="shared" si="17"/>
        <v>9.9600000000000001E-3</v>
      </c>
      <c r="AM12" s="20"/>
      <c r="AN12" s="10">
        <f t="shared" si="18"/>
        <v>0</v>
      </c>
      <c r="AO12" s="26">
        <f t="shared" si="19"/>
        <v>60</v>
      </c>
      <c r="AP12" s="42">
        <f t="shared" si="20"/>
        <v>9.9600000000000001E-3</v>
      </c>
      <c r="AQ12" s="26">
        <f t="shared" si="21"/>
        <v>130</v>
      </c>
      <c r="AR12" s="42">
        <f t="shared" si="22"/>
        <v>2.1580000000000002E-2</v>
      </c>
    </row>
    <row r="13" spans="1:44" s="15" customFormat="1" ht="19.5" customHeight="1">
      <c r="A13" s="31" t="s">
        <v>274</v>
      </c>
      <c r="B13" s="13"/>
      <c r="C13" s="13"/>
      <c r="D13" s="13"/>
      <c r="E13" s="13"/>
      <c r="F13" s="13"/>
      <c r="G13" s="13" t="s">
        <v>24</v>
      </c>
      <c r="H13" s="9" t="s">
        <v>99</v>
      </c>
      <c r="I13" s="36">
        <v>400</v>
      </c>
      <c r="J13" s="11">
        <v>640</v>
      </c>
      <c r="K13" s="96"/>
      <c r="L13" s="10">
        <f t="shared" si="1"/>
        <v>0</v>
      </c>
      <c r="M13" s="96"/>
      <c r="N13" s="10">
        <f t="shared" si="2"/>
        <v>0</v>
      </c>
      <c r="O13" s="96"/>
      <c r="P13" s="10">
        <f t="shared" si="3"/>
        <v>0</v>
      </c>
      <c r="Q13" s="26">
        <f t="shared" si="4"/>
        <v>0</v>
      </c>
      <c r="R13" s="42">
        <f t="shared" si="5"/>
        <v>0</v>
      </c>
      <c r="S13" s="20"/>
      <c r="T13" s="10">
        <f t="shared" si="6"/>
        <v>0</v>
      </c>
      <c r="U13" s="20"/>
      <c r="V13" s="10">
        <f t="shared" si="7"/>
        <v>0</v>
      </c>
      <c r="W13" s="20"/>
      <c r="X13" s="10">
        <f t="shared" si="8"/>
        <v>0</v>
      </c>
      <c r="Y13" s="26">
        <f t="shared" si="9"/>
        <v>0</v>
      </c>
      <c r="Z13" s="42">
        <f t="shared" si="10"/>
        <v>0</v>
      </c>
      <c r="AA13" s="20"/>
      <c r="AB13" s="10">
        <f t="shared" si="11"/>
        <v>0</v>
      </c>
      <c r="AC13" s="20"/>
      <c r="AD13" s="10">
        <f t="shared" si="12"/>
        <v>0</v>
      </c>
      <c r="AE13" s="20"/>
      <c r="AF13" s="10">
        <f t="shared" si="13"/>
        <v>0</v>
      </c>
      <c r="AG13" s="26">
        <f t="shared" si="14"/>
        <v>0</v>
      </c>
      <c r="AH13" s="42">
        <f t="shared" si="15"/>
        <v>0</v>
      </c>
      <c r="AI13" s="20"/>
      <c r="AJ13" s="10">
        <f t="shared" si="16"/>
        <v>0</v>
      </c>
      <c r="AK13" s="20"/>
      <c r="AL13" s="10">
        <f t="shared" si="17"/>
        <v>0</v>
      </c>
      <c r="AM13" s="20"/>
      <c r="AN13" s="10">
        <f t="shared" si="18"/>
        <v>0</v>
      </c>
      <c r="AO13" s="26">
        <f t="shared" si="19"/>
        <v>0</v>
      </c>
      <c r="AP13" s="42">
        <f t="shared" si="20"/>
        <v>0</v>
      </c>
      <c r="AQ13" s="26">
        <f t="shared" si="21"/>
        <v>0</v>
      </c>
      <c r="AR13" s="42">
        <f t="shared" si="22"/>
        <v>0</v>
      </c>
    </row>
    <row r="14" spans="1:44" s="15" customFormat="1" ht="19.5" customHeight="1">
      <c r="A14" s="31" t="s">
        <v>274</v>
      </c>
      <c r="B14" s="31"/>
      <c r="C14" s="31"/>
      <c r="D14" s="31"/>
      <c r="E14" s="31"/>
      <c r="F14" s="31"/>
      <c r="G14" s="13" t="s">
        <v>25</v>
      </c>
      <c r="H14" s="9" t="s">
        <v>133</v>
      </c>
      <c r="I14" s="36">
        <v>100</v>
      </c>
      <c r="J14" s="11">
        <v>60</v>
      </c>
      <c r="K14" s="96">
        <v>700</v>
      </c>
      <c r="L14" s="10">
        <f t="shared" si="1"/>
        <v>4.2000000000000003E-2</v>
      </c>
      <c r="M14" s="96">
        <v>50</v>
      </c>
      <c r="N14" s="10">
        <f t="shared" si="2"/>
        <v>3.0000000000000001E-3</v>
      </c>
      <c r="O14" s="96"/>
      <c r="P14" s="10">
        <f t="shared" si="3"/>
        <v>0</v>
      </c>
      <c r="Q14" s="26">
        <f t="shared" si="4"/>
        <v>750</v>
      </c>
      <c r="R14" s="42">
        <f t="shared" si="5"/>
        <v>4.5000000000000005E-2</v>
      </c>
      <c r="S14" s="20"/>
      <c r="T14" s="10">
        <f t="shared" si="6"/>
        <v>0</v>
      </c>
      <c r="U14" s="20">
        <v>120</v>
      </c>
      <c r="V14" s="10">
        <f t="shared" si="7"/>
        <v>7.1999999999999998E-3</v>
      </c>
      <c r="W14" s="20"/>
      <c r="X14" s="10">
        <f t="shared" si="8"/>
        <v>0</v>
      </c>
      <c r="Y14" s="26">
        <f t="shared" si="9"/>
        <v>120</v>
      </c>
      <c r="Z14" s="42">
        <f t="shared" si="10"/>
        <v>7.1999999999999998E-3</v>
      </c>
      <c r="AA14" s="20">
        <v>400</v>
      </c>
      <c r="AB14" s="10">
        <f t="shared" si="11"/>
        <v>2.4E-2</v>
      </c>
      <c r="AC14" s="20">
        <v>600</v>
      </c>
      <c r="AD14" s="10">
        <f t="shared" si="12"/>
        <v>3.5999999999999997E-2</v>
      </c>
      <c r="AE14" s="20">
        <v>120</v>
      </c>
      <c r="AF14" s="10">
        <f t="shared" si="13"/>
        <v>7.1999999999999998E-3</v>
      </c>
      <c r="AG14" s="26">
        <f t="shared" si="14"/>
        <v>1120</v>
      </c>
      <c r="AH14" s="42">
        <f t="shared" si="15"/>
        <v>6.7199999999999996E-2</v>
      </c>
      <c r="AI14" s="20">
        <v>120</v>
      </c>
      <c r="AJ14" s="10">
        <f t="shared" si="16"/>
        <v>7.1999999999999998E-3</v>
      </c>
      <c r="AK14" s="20">
        <v>300</v>
      </c>
      <c r="AL14" s="10">
        <f t="shared" si="17"/>
        <v>1.7999999999999999E-2</v>
      </c>
      <c r="AM14" s="20">
        <v>600</v>
      </c>
      <c r="AN14" s="10">
        <f t="shared" si="18"/>
        <v>3.5999999999999997E-2</v>
      </c>
      <c r="AO14" s="26">
        <f t="shared" si="19"/>
        <v>1020</v>
      </c>
      <c r="AP14" s="42">
        <f t="shared" si="20"/>
        <v>6.1199999999999997E-2</v>
      </c>
      <c r="AQ14" s="26">
        <f t="shared" si="21"/>
        <v>3010</v>
      </c>
      <c r="AR14" s="42">
        <f t="shared" si="22"/>
        <v>0.18060000000000001</v>
      </c>
    </row>
    <row r="15" spans="1:44" s="15" customFormat="1" ht="19.5" customHeight="1">
      <c r="A15" s="31" t="s">
        <v>274</v>
      </c>
      <c r="B15" s="13"/>
      <c r="C15" s="13"/>
      <c r="D15" s="13"/>
      <c r="E15" s="13"/>
      <c r="F15" s="13"/>
      <c r="G15" s="13" t="s">
        <v>26</v>
      </c>
      <c r="H15" s="9" t="s">
        <v>133</v>
      </c>
      <c r="I15" s="36">
        <v>400</v>
      </c>
      <c r="J15" s="11">
        <v>210</v>
      </c>
      <c r="K15" s="96"/>
      <c r="L15" s="10">
        <f t="shared" si="1"/>
        <v>0</v>
      </c>
      <c r="M15" s="96"/>
      <c r="N15" s="10">
        <f t="shared" si="2"/>
        <v>0</v>
      </c>
      <c r="O15" s="96"/>
      <c r="P15" s="10">
        <f t="shared" si="3"/>
        <v>0</v>
      </c>
      <c r="Q15" s="26">
        <f t="shared" si="4"/>
        <v>0</v>
      </c>
      <c r="R15" s="42">
        <f t="shared" si="5"/>
        <v>0</v>
      </c>
      <c r="S15" s="20"/>
      <c r="T15" s="10">
        <f t="shared" si="6"/>
        <v>0</v>
      </c>
      <c r="U15" s="20"/>
      <c r="V15" s="10">
        <f t="shared" si="7"/>
        <v>0</v>
      </c>
      <c r="W15" s="20"/>
      <c r="X15" s="10">
        <f t="shared" si="8"/>
        <v>0</v>
      </c>
      <c r="Y15" s="26">
        <f t="shared" si="9"/>
        <v>0</v>
      </c>
      <c r="Z15" s="42">
        <f t="shared" si="10"/>
        <v>0</v>
      </c>
      <c r="AA15" s="20"/>
      <c r="AB15" s="10">
        <f t="shared" si="11"/>
        <v>0</v>
      </c>
      <c r="AC15" s="20"/>
      <c r="AD15" s="10">
        <f t="shared" si="12"/>
        <v>0</v>
      </c>
      <c r="AE15" s="20"/>
      <c r="AF15" s="10">
        <f t="shared" si="13"/>
        <v>0</v>
      </c>
      <c r="AG15" s="26">
        <f t="shared" si="14"/>
        <v>0</v>
      </c>
      <c r="AH15" s="42">
        <f t="shared" si="15"/>
        <v>0</v>
      </c>
      <c r="AI15" s="20"/>
      <c r="AJ15" s="10">
        <f t="shared" si="16"/>
        <v>0</v>
      </c>
      <c r="AK15" s="20"/>
      <c r="AL15" s="10">
        <f t="shared" si="17"/>
        <v>0</v>
      </c>
      <c r="AM15" s="20"/>
      <c r="AN15" s="10">
        <f t="shared" si="18"/>
        <v>0</v>
      </c>
      <c r="AO15" s="26">
        <f t="shared" si="19"/>
        <v>0</v>
      </c>
      <c r="AP15" s="42">
        <f t="shared" si="20"/>
        <v>0</v>
      </c>
      <c r="AQ15" s="26">
        <f t="shared" si="21"/>
        <v>0</v>
      </c>
      <c r="AR15" s="42">
        <f t="shared" si="22"/>
        <v>0</v>
      </c>
    </row>
    <row r="16" spans="1:44" s="15" customFormat="1" ht="19.5" customHeight="1">
      <c r="A16" s="31" t="s">
        <v>274</v>
      </c>
      <c r="B16" s="13"/>
      <c r="C16" s="13"/>
      <c r="D16" s="13"/>
      <c r="E16" s="13"/>
      <c r="F16" s="13"/>
      <c r="G16" s="13" t="s">
        <v>27</v>
      </c>
      <c r="H16" s="9" t="s">
        <v>140</v>
      </c>
      <c r="I16" s="36">
        <v>500</v>
      </c>
      <c r="J16" s="11">
        <v>270</v>
      </c>
      <c r="K16" s="96"/>
      <c r="L16" s="10">
        <f t="shared" si="1"/>
        <v>0</v>
      </c>
      <c r="M16" s="96"/>
      <c r="N16" s="10">
        <f t="shared" si="2"/>
        <v>0</v>
      </c>
      <c r="O16" s="96">
        <v>30</v>
      </c>
      <c r="P16" s="10">
        <f t="shared" si="3"/>
        <v>8.0999999999999996E-3</v>
      </c>
      <c r="Q16" s="26">
        <f t="shared" si="4"/>
        <v>30</v>
      </c>
      <c r="R16" s="42">
        <f t="shared" si="5"/>
        <v>8.0999999999999996E-3</v>
      </c>
      <c r="S16" s="20">
        <v>70</v>
      </c>
      <c r="T16" s="10">
        <f t="shared" si="6"/>
        <v>1.89E-2</v>
      </c>
      <c r="U16" s="20">
        <v>50</v>
      </c>
      <c r="V16" s="10">
        <f t="shared" si="7"/>
        <v>1.35E-2</v>
      </c>
      <c r="W16" s="20"/>
      <c r="X16" s="10">
        <f t="shared" si="8"/>
        <v>0</v>
      </c>
      <c r="Y16" s="26">
        <f t="shared" si="9"/>
        <v>120</v>
      </c>
      <c r="Z16" s="42">
        <f t="shared" si="10"/>
        <v>3.2399999999999998E-2</v>
      </c>
      <c r="AA16" s="20">
        <v>20</v>
      </c>
      <c r="AB16" s="10">
        <f t="shared" si="11"/>
        <v>5.4000000000000003E-3</v>
      </c>
      <c r="AC16" s="20"/>
      <c r="AD16" s="10">
        <f t="shared" si="12"/>
        <v>0</v>
      </c>
      <c r="AE16" s="20">
        <v>25</v>
      </c>
      <c r="AF16" s="10">
        <f t="shared" si="13"/>
        <v>6.7499999999999999E-3</v>
      </c>
      <c r="AG16" s="26">
        <f t="shared" si="14"/>
        <v>45</v>
      </c>
      <c r="AH16" s="42">
        <f t="shared" si="15"/>
        <v>1.2150000000000001E-2</v>
      </c>
      <c r="AI16" s="20">
        <v>40</v>
      </c>
      <c r="AJ16" s="10">
        <f t="shared" si="16"/>
        <v>1.0800000000000001E-2</v>
      </c>
      <c r="AK16" s="20"/>
      <c r="AL16" s="10">
        <f t="shared" si="17"/>
        <v>0</v>
      </c>
      <c r="AM16" s="20"/>
      <c r="AN16" s="10">
        <f t="shared" si="18"/>
        <v>0</v>
      </c>
      <c r="AO16" s="26">
        <f t="shared" si="19"/>
        <v>40</v>
      </c>
      <c r="AP16" s="42">
        <f t="shared" si="20"/>
        <v>1.0800000000000001E-2</v>
      </c>
      <c r="AQ16" s="26">
        <f t="shared" si="21"/>
        <v>235</v>
      </c>
      <c r="AR16" s="42">
        <f t="shared" si="22"/>
        <v>6.3449999999999993E-2</v>
      </c>
    </row>
    <row r="17" spans="1:44" s="15" customFormat="1" ht="19.5" customHeight="1">
      <c r="A17" s="31" t="s">
        <v>274</v>
      </c>
      <c r="B17" s="31"/>
      <c r="C17" s="31"/>
      <c r="D17" s="31"/>
      <c r="E17" s="31"/>
      <c r="F17" s="31"/>
      <c r="G17" s="13" t="s">
        <v>28</v>
      </c>
      <c r="H17" s="9" t="s">
        <v>140</v>
      </c>
      <c r="I17" s="36">
        <v>1000</v>
      </c>
      <c r="J17" s="11">
        <v>525</v>
      </c>
      <c r="K17" s="96"/>
      <c r="L17" s="10">
        <f t="shared" si="1"/>
        <v>0</v>
      </c>
      <c r="M17" s="96"/>
      <c r="N17" s="10">
        <f t="shared" si="2"/>
        <v>0</v>
      </c>
      <c r="O17" s="96">
        <v>60</v>
      </c>
      <c r="P17" s="10">
        <f t="shared" si="3"/>
        <v>3.15E-2</v>
      </c>
      <c r="Q17" s="26">
        <f t="shared" si="4"/>
        <v>60</v>
      </c>
      <c r="R17" s="42">
        <f t="shared" si="5"/>
        <v>3.15E-2</v>
      </c>
      <c r="S17" s="20">
        <v>25</v>
      </c>
      <c r="T17" s="10">
        <f t="shared" si="6"/>
        <v>1.3125E-2</v>
      </c>
      <c r="U17" s="20">
        <v>20</v>
      </c>
      <c r="V17" s="10">
        <f t="shared" si="7"/>
        <v>1.0500000000000001E-2</v>
      </c>
      <c r="W17" s="20"/>
      <c r="X17" s="10">
        <f t="shared" si="8"/>
        <v>0</v>
      </c>
      <c r="Y17" s="26">
        <f t="shared" si="9"/>
        <v>45</v>
      </c>
      <c r="Z17" s="42">
        <f t="shared" si="10"/>
        <v>2.3625E-2</v>
      </c>
      <c r="AA17" s="20">
        <v>20</v>
      </c>
      <c r="AB17" s="10">
        <f t="shared" si="11"/>
        <v>1.0500000000000001E-2</v>
      </c>
      <c r="AC17" s="20"/>
      <c r="AD17" s="10">
        <f t="shared" si="12"/>
        <v>0</v>
      </c>
      <c r="AE17" s="20">
        <v>20</v>
      </c>
      <c r="AF17" s="10">
        <f t="shared" si="13"/>
        <v>1.0500000000000001E-2</v>
      </c>
      <c r="AG17" s="26">
        <f t="shared" si="14"/>
        <v>40</v>
      </c>
      <c r="AH17" s="42">
        <f t="shared" si="15"/>
        <v>2.1000000000000001E-2</v>
      </c>
      <c r="AI17" s="20"/>
      <c r="AJ17" s="10">
        <f t="shared" si="16"/>
        <v>0</v>
      </c>
      <c r="AK17" s="20"/>
      <c r="AL17" s="10">
        <f t="shared" si="17"/>
        <v>0</v>
      </c>
      <c r="AM17" s="20"/>
      <c r="AN17" s="10">
        <f t="shared" si="18"/>
        <v>0</v>
      </c>
      <c r="AO17" s="26">
        <f t="shared" si="19"/>
        <v>0</v>
      </c>
      <c r="AP17" s="42">
        <f t="shared" si="20"/>
        <v>0</v>
      </c>
      <c r="AQ17" s="26">
        <f t="shared" si="21"/>
        <v>145</v>
      </c>
      <c r="AR17" s="42">
        <f t="shared" si="22"/>
        <v>7.6124999999999998E-2</v>
      </c>
    </row>
    <row r="18" spans="1:44" s="15" customFormat="1" ht="19.5" customHeight="1">
      <c r="A18" s="31" t="s">
        <v>274</v>
      </c>
      <c r="B18" s="13"/>
      <c r="C18" s="13"/>
      <c r="D18" s="13"/>
      <c r="E18" s="13"/>
      <c r="F18" s="13"/>
      <c r="G18" s="13" t="s">
        <v>29</v>
      </c>
      <c r="H18" s="9" t="s">
        <v>140</v>
      </c>
      <c r="I18" s="36">
        <v>5000</v>
      </c>
      <c r="J18" s="11">
        <v>2525</v>
      </c>
      <c r="K18" s="96"/>
      <c r="L18" s="10">
        <f t="shared" si="1"/>
        <v>0</v>
      </c>
      <c r="M18" s="96"/>
      <c r="N18" s="10">
        <f t="shared" si="2"/>
        <v>0</v>
      </c>
      <c r="O18" s="96"/>
      <c r="P18" s="10">
        <f t="shared" si="3"/>
        <v>0</v>
      </c>
      <c r="Q18" s="26">
        <f t="shared" si="4"/>
        <v>0</v>
      </c>
      <c r="R18" s="42">
        <f t="shared" si="5"/>
        <v>0</v>
      </c>
      <c r="S18" s="20">
        <v>10</v>
      </c>
      <c r="T18" s="10">
        <f t="shared" si="6"/>
        <v>2.5250000000000002E-2</v>
      </c>
      <c r="U18" s="20"/>
      <c r="V18" s="10">
        <f t="shared" si="7"/>
        <v>0</v>
      </c>
      <c r="W18" s="20"/>
      <c r="X18" s="10">
        <f t="shared" si="8"/>
        <v>0</v>
      </c>
      <c r="Y18" s="26">
        <f t="shared" si="9"/>
        <v>10</v>
      </c>
      <c r="Z18" s="42">
        <f t="shared" si="10"/>
        <v>2.5250000000000002E-2</v>
      </c>
      <c r="AA18" s="20"/>
      <c r="AB18" s="10">
        <f t="shared" si="11"/>
        <v>0</v>
      </c>
      <c r="AC18" s="20"/>
      <c r="AD18" s="10">
        <f t="shared" si="12"/>
        <v>0</v>
      </c>
      <c r="AE18" s="20">
        <v>4</v>
      </c>
      <c r="AF18" s="10">
        <f t="shared" si="13"/>
        <v>1.01E-2</v>
      </c>
      <c r="AG18" s="26">
        <f t="shared" si="14"/>
        <v>4</v>
      </c>
      <c r="AH18" s="42">
        <f t="shared" si="15"/>
        <v>1.01E-2</v>
      </c>
      <c r="AI18" s="20"/>
      <c r="AJ18" s="10">
        <f t="shared" si="16"/>
        <v>0</v>
      </c>
      <c r="AK18" s="20"/>
      <c r="AL18" s="10">
        <f t="shared" si="17"/>
        <v>0</v>
      </c>
      <c r="AM18" s="20"/>
      <c r="AN18" s="10">
        <f t="shared" si="18"/>
        <v>0</v>
      </c>
      <c r="AO18" s="26">
        <f t="shared" si="19"/>
        <v>0</v>
      </c>
      <c r="AP18" s="42">
        <f t="shared" si="20"/>
        <v>0</v>
      </c>
      <c r="AQ18" s="26">
        <f t="shared" si="21"/>
        <v>14</v>
      </c>
      <c r="AR18" s="42">
        <f t="shared" si="22"/>
        <v>3.5349999999999999E-2</v>
      </c>
    </row>
    <row r="19" spans="1:44" s="15" customFormat="1" ht="19.5" customHeight="1">
      <c r="A19" s="31" t="s">
        <v>274</v>
      </c>
      <c r="B19" s="13"/>
      <c r="C19" s="13"/>
      <c r="D19" s="13"/>
      <c r="E19" s="13"/>
      <c r="F19" s="13"/>
      <c r="G19" s="13" t="s">
        <v>30</v>
      </c>
      <c r="H19" s="9" t="s">
        <v>140</v>
      </c>
      <c r="I19" s="36">
        <v>20000</v>
      </c>
      <c r="J19" s="11">
        <v>7560</v>
      </c>
      <c r="K19" s="96"/>
      <c r="L19" s="10">
        <f t="shared" si="1"/>
        <v>0</v>
      </c>
      <c r="M19" s="96"/>
      <c r="N19" s="10">
        <f t="shared" si="2"/>
        <v>0</v>
      </c>
      <c r="O19" s="96"/>
      <c r="P19" s="10">
        <f t="shared" si="3"/>
        <v>0</v>
      </c>
      <c r="Q19" s="26">
        <f t="shared" si="4"/>
        <v>0</v>
      </c>
      <c r="R19" s="42">
        <f t="shared" si="5"/>
        <v>0</v>
      </c>
      <c r="S19" s="20">
        <v>4</v>
      </c>
      <c r="T19" s="10">
        <f t="shared" si="6"/>
        <v>3.024E-2</v>
      </c>
      <c r="U19" s="20">
        <v>6</v>
      </c>
      <c r="V19" s="10">
        <f t="shared" si="7"/>
        <v>4.5359999999999998E-2</v>
      </c>
      <c r="W19" s="20"/>
      <c r="X19" s="10">
        <f t="shared" si="8"/>
        <v>0</v>
      </c>
      <c r="Y19" s="26">
        <f t="shared" si="9"/>
        <v>10</v>
      </c>
      <c r="Z19" s="42">
        <f t="shared" si="10"/>
        <v>7.5600000000000001E-2</v>
      </c>
      <c r="AA19" s="20"/>
      <c r="AB19" s="10">
        <f t="shared" si="11"/>
        <v>0</v>
      </c>
      <c r="AC19" s="20">
        <v>2</v>
      </c>
      <c r="AD19" s="10">
        <f t="shared" si="12"/>
        <v>1.512E-2</v>
      </c>
      <c r="AE19" s="20"/>
      <c r="AF19" s="10">
        <f t="shared" si="13"/>
        <v>0</v>
      </c>
      <c r="AG19" s="26">
        <f t="shared" si="14"/>
        <v>2</v>
      </c>
      <c r="AH19" s="42">
        <f t="shared" si="15"/>
        <v>1.512E-2</v>
      </c>
      <c r="AI19" s="20"/>
      <c r="AJ19" s="10">
        <f t="shared" si="16"/>
        <v>0</v>
      </c>
      <c r="AK19" s="20"/>
      <c r="AL19" s="10">
        <f t="shared" si="17"/>
        <v>0</v>
      </c>
      <c r="AM19" s="20"/>
      <c r="AN19" s="10">
        <f t="shared" si="18"/>
        <v>0</v>
      </c>
      <c r="AO19" s="26">
        <f t="shared" si="19"/>
        <v>0</v>
      </c>
      <c r="AP19" s="42">
        <f t="shared" si="20"/>
        <v>0</v>
      </c>
      <c r="AQ19" s="26">
        <f t="shared" si="21"/>
        <v>12</v>
      </c>
      <c r="AR19" s="42">
        <f t="shared" si="22"/>
        <v>9.0719999999999995E-2</v>
      </c>
    </row>
    <row r="20" spans="1:44" s="15" customFormat="1" ht="19.5" customHeight="1">
      <c r="A20" s="31" t="s">
        <v>274</v>
      </c>
      <c r="B20" s="31"/>
      <c r="C20" s="31"/>
      <c r="D20" s="31"/>
      <c r="E20" s="31"/>
      <c r="F20" s="31"/>
      <c r="G20" s="13" t="s">
        <v>31</v>
      </c>
      <c r="H20" s="9" t="s">
        <v>134</v>
      </c>
      <c r="I20" s="36">
        <v>400</v>
      </c>
      <c r="J20" s="11">
        <v>235</v>
      </c>
      <c r="K20" s="96"/>
      <c r="L20" s="10">
        <f t="shared" si="1"/>
        <v>0</v>
      </c>
      <c r="M20" s="96"/>
      <c r="N20" s="10">
        <f t="shared" si="2"/>
        <v>0</v>
      </c>
      <c r="O20" s="96">
        <v>200</v>
      </c>
      <c r="P20" s="10">
        <f t="shared" si="3"/>
        <v>4.7E-2</v>
      </c>
      <c r="Q20" s="26">
        <f t="shared" si="4"/>
        <v>200</v>
      </c>
      <c r="R20" s="42">
        <f t="shared" si="5"/>
        <v>4.7E-2</v>
      </c>
      <c r="S20" s="20">
        <v>150</v>
      </c>
      <c r="T20" s="10">
        <f t="shared" si="6"/>
        <v>3.5249999999999997E-2</v>
      </c>
      <c r="U20" s="20">
        <v>150</v>
      </c>
      <c r="V20" s="10">
        <f t="shared" si="7"/>
        <v>3.5249999999999997E-2</v>
      </c>
      <c r="W20" s="20">
        <v>60</v>
      </c>
      <c r="X20" s="10">
        <f t="shared" si="8"/>
        <v>1.41E-2</v>
      </c>
      <c r="Y20" s="26">
        <f t="shared" si="9"/>
        <v>360</v>
      </c>
      <c r="Z20" s="42">
        <f t="shared" si="10"/>
        <v>8.4599999999999995E-2</v>
      </c>
      <c r="AA20" s="20">
        <v>50</v>
      </c>
      <c r="AB20" s="10">
        <f t="shared" si="11"/>
        <v>1.175E-2</v>
      </c>
      <c r="AC20" s="20">
        <v>48</v>
      </c>
      <c r="AD20" s="10">
        <f t="shared" si="12"/>
        <v>1.128E-2</v>
      </c>
      <c r="AE20" s="20">
        <v>30</v>
      </c>
      <c r="AF20" s="10">
        <f t="shared" si="13"/>
        <v>7.0499999999999998E-3</v>
      </c>
      <c r="AG20" s="26">
        <f t="shared" si="14"/>
        <v>128</v>
      </c>
      <c r="AH20" s="42">
        <f t="shared" si="15"/>
        <v>3.0080000000000003E-2</v>
      </c>
      <c r="AI20" s="20"/>
      <c r="AJ20" s="10">
        <f t="shared" si="16"/>
        <v>0</v>
      </c>
      <c r="AK20" s="20">
        <v>20</v>
      </c>
      <c r="AL20" s="10">
        <f t="shared" si="17"/>
        <v>4.7000000000000002E-3</v>
      </c>
      <c r="AM20" s="20"/>
      <c r="AN20" s="10">
        <f t="shared" si="18"/>
        <v>0</v>
      </c>
      <c r="AO20" s="26">
        <f t="shared" si="19"/>
        <v>20</v>
      </c>
      <c r="AP20" s="42">
        <f t="shared" si="20"/>
        <v>4.7000000000000002E-3</v>
      </c>
      <c r="AQ20" s="26">
        <f t="shared" si="21"/>
        <v>708</v>
      </c>
      <c r="AR20" s="42">
        <f t="shared" si="22"/>
        <v>0.16638</v>
      </c>
    </row>
    <row r="21" spans="1:44" s="15" customFormat="1" ht="19.5" customHeight="1">
      <c r="A21" s="31" t="s">
        <v>274</v>
      </c>
      <c r="B21" s="13"/>
      <c r="C21" s="13"/>
      <c r="D21" s="13"/>
      <c r="E21" s="13"/>
      <c r="F21" s="13"/>
      <c r="G21" s="13" t="s">
        <v>32</v>
      </c>
      <c r="H21" s="9" t="s">
        <v>134</v>
      </c>
      <c r="I21" s="36">
        <v>1000</v>
      </c>
      <c r="J21" s="11">
        <v>520</v>
      </c>
      <c r="K21" s="96"/>
      <c r="L21" s="10">
        <f t="shared" si="1"/>
        <v>0</v>
      </c>
      <c r="M21" s="96"/>
      <c r="N21" s="10">
        <f t="shared" si="2"/>
        <v>0</v>
      </c>
      <c r="O21" s="96"/>
      <c r="P21" s="10">
        <f t="shared" si="3"/>
        <v>0</v>
      </c>
      <c r="Q21" s="26">
        <f t="shared" si="4"/>
        <v>0</v>
      </c>
      <c r="R21" s="42">
        <f t="shared" si="5"/>
        <v>0</v>
      </c>
      <c r="S21" s="20">
        <v>40</v>
      </c>
      <c r="T21" s="10">
        <f t="shared" si="6"/>
        <v>2.0799999999999999E-2</v>
      </c>
      <c r="U21" s="20">
        <v>20</v>
      </c>
      <c r="V21" s="10">
        <f t="shared" si="7"/>
        <v>1.04E-2</v>
      </c>
      <c r="W21" s="20">
        <v>10</v>
      </c>
      <c r="X21" s="10">
        <f t="shared" si="8"/>
        <v>5.1999999999999998E-3</v>
      </c>
      <c r="Y21" s="26">
        <f t="shared" si="9"/>
        <v>70</v>
      </c>
      <c r="Z21" s="42">
        <f t="shared" si="10"/>
        <v>3.6400000000000002E-2</v>
      </c>
      <c r="AA21" s="20"/>
      <c r="AB21" s="10">
        <f t="shared" si="11"/>
        <v>0</v>
      </c>
      <c r="AC21" s="20"/>
      <c r="AD21" s="10">
        <f t="shared" si="12"/>
        <v>0</v>
      </c>
      <c r="AE21" s="20">
        <v>15</v>
      </c>
      <c r="AF21" s="10">
        <f t="shared" si="13"/>
        <v>7.7999999999999996E-3</v>
      </c>
      <c r="AG21" s="26">
        <f t="shared" si="14"/>
        <v>15</v>
      </c>
      <c r="AH21" s="42">
        <f t="shared" si="15"/>
        <v>7.7999999999999996E-3</v>
      </c>
      <c r="AI21" s="20">
        <v>60</v>
      </c>
      <c r="AJ21" s="10">
        <f t="shared" si="16"/>
        <v>3.1199999999999999E-2</v>
      </c>
      <c r="AK21" s="20">
        <v>12</v>
      </c>
      <c r="AL21" s="10">
        <f t="shared" si="17"/>
        <v>6.2399999999999999E-3</v>
      </c>
      <c r="AM21" s="20"/>
      <c r="AN21" s="10">
        <f t="shared" si="18"/>
        <v>0</v>
      </c>
      <c r="AO21" s="26">
        <f t="shared" si="19"/>
        <v>72</v>
      </c>
      <c r="AP21" s="42">
        <f t="shared" si="20"/>
        <v>3.7440000000000001E-2</v>
      </c>
      <c r="AQ21" s="26">
        <f t="shared" si="21"/>
        <v>157</v>
      </c>
      <c r="AR21" s="42">
        <f t="shared" si="22"/>
        <v>8.1640000000000004E-2</v>
      </c>
    </row>
    <row r="22" spans="1:44" s="15" customFormat="1" ht="19.5" customHeight="1">
      <c r="A22" s="31" t="s">
        <v>274</v>
      </c>
      <c r="B22" s="13"/>
      <c r="C22" s="13"/>
      <c r="D22" s="13"/>
      <c r="E22" s="13"/>
      <c r="F22" s="13"/>
      <c r="G22" s="13" t="s">
        <v>33</v>
      </c>
      <c r="H22" s="9" t="s">
        <v>143</v>
      </c>
      <c r="I22" s="36">
        <v>5000</v>
      </c>
      <c r="J22" s="11">
        <v>2475</v>
      </c>
      <c r="K22" s="96"/>
      <c r="L22" s="10">
        <f t="shared" si="1"/>
        <v>0</v>
      </c>
      <c r="M22" s="96"/>
      <c r="N22" s="10">
        <f t="shared" si="2"/>
        <v>0</v>
      </c>
      <c r="O22" s="96"/>
      <c r="P22" s="10">
        <f t="shared" si="3"/>
        <v>0</v>
      </c>
      <c r="Q22" s="26">
        <f t="shared" si="4"/>
        <v>0</v>
      </c>
      <c r="R22" s="42">
        <f t="shared" si="5"/>
        <v>0</v>
      </c>
      <c r="S22" s="20"/>
      <c r="T22" s="10">
        <f t="shared" si="6"/>
        <v>0</v>
      </c>
      <c r="U22" s="20"/>
      <c r="V22" s="10">
        <f t="shared" si="7"/>
        <v>0</v>
      </c>
      <c r="W22" s="20"/>
      <c r="X22" s="10">
        <f t="shared" si="8"/>
        <v>0</v>
      </c>
      <c r="Y22" s="26">
        <f t="shared" si="9"/>
        <v>0</v>
      </c>
      <c r="Z22" s="42">
        <f t="shared" si="10"/>
        <v>0</v>
      </c>
      <c r="AA22" s="20"/>
      <c r="AB22" s="10">
        <f t="shared" si="11"/>
        <v>0</v>
      </c>
      <c r="AC22" s="20"/>
      <c r="AD22" s="10">
        <f t="shared" si="12"/>
        <v>0</v>
      </c>
      <c r="AE22" s="20"/>
      <c r="AF22" s="10">
        <f t="shared" si="13"/>
        <v>0</v>
      </c>
      <c r="AG22" s="26">
        <f t="shared" si="14"/>
        <v>0</v>
      </c>
      <c r="AH22" s="42">
        <f t="shared" si="15"/>
        <v>0</v>
      </c>
      <c r="AI22" s="20"/>
      <c r="AJ22" s="10">
        <f t="shared" si="16"/>
        <v>0</v>
      </c>
      <c r="AK22" s="20"/>
      <c r="AL22" s="10">
        <f t="shared" si="17"/>
        <v>0</v>
      </c>
      <c r="AM22" s="20"/>
      <c r="AN22" s="10">
        <f t="shared" si="18"/>
        <v>0</v>
      </c>
      <c r="AO22" s="26">
        <f t="shared" si="19"/>
        <v>0</v>
      </c>
      <c r="AP22" s="42">
        <f t="shared" si="20"/>
        <v>0</v>
      </c>
      <c r="AQ22" s="26">
        <f t="shared" si="21"/>
        <v>0</v>
      </c>
      <c r="AR22" s="42">
        <f t="shared" si="22"/>
        <v>0</v>
      </c>
    </row>
    <row r="23" spans="1:44" s="15" customFormat="1" ht="19.5" customHeight="1">
      <c r="A23" s="31" t="s">
        <v>274</v>
      </c>
      <c r="B23" s="31"/>
      <c r="C23" s="31"/>
      <c r="D23" s="31"/>
      <c r="E23" s="31"/>
      <c r="F23" s="31"/>
      <c r="G23" s="13" t="s">
        <v>34</v>
      </c>
      <c r="H23" s="9" t="s">
        <v>143</v>
      </c>
      <c r="I23" s="36">
        <v>20000</v>
      </c>
      <c r="J23" s="11">
        <v>7600</v>
      </c>
      <c r="K23" s="96"/>
      <c r="L23" s="10">
        <f t="shared" si="1"/>
        <v>0</v>
      </c>
      <c r="M23" s="96"/>
      <c r="N23" s="10">
        <f t="shared" si="2"/>
        <v>0</v>
      </c>
      <c r="O23" s="96"/>
      <c r="P23" s="10">
        <f t="shared" si="3"/>
        <v>0</v>
      </c>
      <c r="Q23" s="26">
        <f t="shared" si="4"/>
        <v>0</v>
      </c>
      <c r="R23" s="42">
        <f t="shared" si="5"/>
        <v>0</v>
      </c>
      <c r="S23" s="20"/>
      <c r="T23" s="10">
        <f t="shared" si="6"/>
        <v>0</v>
      </c>
      <c r="U23" s="20">
        <v>1</v>
      </c>
      <c r="V23" s="10">
        <f t="shared" si="7"/>
        <v>7.6E-3</v>
      </c>
      <c r="W23" s="20"/>
      <c r="X23" s="10">
        <f t="shared" si="8"/>
        <v>0</v>
      </c>
      <c r="Y23" s="26">
        <f t="shared" si="9"/>
        <v>1</v>
      </c>
      <c r="Z23" s="42">
        <f t="shared" si="10"/>
        <v>7.6E-3</v>
      </c>
      <c r="AA23" s="20">
        <v>1</v>
      </c>
      <c r="AB23" s="10">
        <f t="shared" si="11"/>
        <v>7.6E-3</v>
      </c>
      <c r="AC23" s="20"/>
      <c r="AD23" s="10">
        <f t="shared" si="12"/>
        <v>0</v>
      </c>
      <c r="AE23" s="20">
        <v>1</v>
      </c>
      <c r="AF23" s="10">
        <f t="shared" si="13"/>
        <v>7.6E-3</v>
      </c>
      <c r="AG23" s="26">
        <f t="shared" si="14"/>
        <v>2</v>
      </c>
      <c r="AH23" s="42">
        <f t="shared" si="15"/>
        <v>1.52E-2</v>
      </c>
      <c r="AI23" s="20">
        <v>2</v>
      </c>
      <c r="AJ23" s="10">
        <f t="shared" si="16"/>
        <v>1.52E-2</v>
      </c>
      <c r="AK23" s="20"/>
      <c r="AL23" s="10">
        <f t="shared" si="17"/>
        <v>0</v>
      </c>
      <c r="AM23" s="20"/>
      <c r="AN23" s="10">
        <f t="shared" si="18"/>
        <v>0</v>
      </c>
      <c r="AO23" s="26">
        <f t="shared" si="19"/>
        <v>2</v>
      </c>
      <c r="AP23" s="42">
        <f t="shared" si="20"/>
        <v>1.52E-2</v>
      </c>
      <c r="AQ23" s="26">
        <f t="shared" si="21"/>
        <v>5</v>
      </c>
      <c r="AR23" s="42">
        <f t="shared" si="22"/>
        <v>3.7999999999999999E-2</v>
      </c>
    </row>
    <row r="24" spans="1:44" s="15" customFormat="1" ht="19.5" customHeight="1">
      <c r="A24" s="31" t="s">
        <v>274</v>
      </c>
      <c r="B24" s="13"/>
      <c r="C24" s="13"/>
      <c r="D24" s="13"/>
      <c r="E24" s="13"/>
      <c r="F24" s="13"/>
      <c r="G24" s="13" t="s">
        <v>35</v>
      </c>
      <c r="H24" s="18" t="s">
        <v>100</v>
      </c>
      <c r="I24" s="36">
        <v>100</v>
      </c>
      <c r="J24" s="11">
        <v>175</v>
      </c>
      <c r="K24" s="96"/>
      <c r="L24" s="10">
        <f t="shared" si="1"/>
        <v>0</v>
      </c>
      <c r="M24" s="96"/>
      <c r="N24" s="10">
        <f t="shared" si="2"/>
        <v>0</v>
      </c>
      <c r="O24" s="96">
        <v>1000</v>
      </c>
      <c r="P24" s="10">
        <f t="shared" si="3"/>
        <v>0.17499999999999999</v>
      </c>
      <c r="Q24" s="26">
        <f t="shared" si="4"/>
        <v>1000</v>
      </c>
      <c r="R24" s="42">
        <f t="shared" si="5"/>
        <v>0.17499999999999999</v>
      </c>
      <c r="S24" s="20"/>
      <c r="T24" s="10">
        <f t="shared" si="6"/>
        <v>0</v>
      </c>
      <c r="U24" s="20"/>
      <c r="V24" s="10">
        <f t="shared" si="7"/>
        <v>0</v>
      </c>
      <c r="W24" s="20"/>
      <c r="X24" s="10">
        <f t="shared" si="8"/>
        <v>0</v>
      </c>
      <c r="Y24" s="26">
        <f t="shared" si="9"/>
        <v>0</v>
      </c>
      <c r="Z24" s="42">
        <f t="shared" si="10"/>
        <v>0</v>
      </c>
      <c r="AA24" s="20"/>
      <c r="AB24" s="10">
        <f t="shared" si="11"/>
        <v>0</v>
      </c>
      <c r="AC24" s="20"/>
      <c r="AD24" s="10">
        <f t="shared" si="12"/>
        <v>0</v>
      </c>
      <c r="AE24" s="20"/>
      <c r="AF24" s="10">
        <f t="shared" si="13"/>
        <v>0</v>
      </c>
      <c r="AG24" s="26">
        <f t="shared" si="14"/>
        <v>0</v>
      </c>
      <c r="AH24" s="42">
        <f t="shared" si="15"/>
        <v>0</v>
      </c>
      <c r="AI24" s="20"/>
      <c r="AJ24" s="10">
        <f t="shared" si="16"/>
        <v>0</v>
      </c>
      <c r="AK24" s="20"/>
      <c r="AL24" s="10">
        <f t="shared" si="17"/>
        <v>0</v>
      </c>
      <c r="AM24" s="20"/>
      <c r="AN24" s="10">
        <f t="shared" si="18"/>
        <v>0</v>
      </c>
      <c r="AO24" s="26">
        <f t="shared" si="19"/>
        <v>0</v>
      </c>
      <c r="AP24" s="42">
        <f t="shared" si="20"/>
        <v>0</v>
      </c>
      <c r="AQ24" s="26">
        <f t="shared" si="21"/>
        <v>1000</v>
      </c>
      <c r="AR24" s="42">
        <f t="shared" si="22"/>
        <v>0.17499999999999999</v>
      </c>
    </row>
    <row r="25" spans="1:44" s="15" customFormat="1" ht="19.5" customHeight="1">
      <c r="A25" s="31" t="s">
        <v>274</v>
      </c>
      <c r="B25" s="13"/>
      <c r="C25" s="13"/>
      <c r="D25" s="13"/>
      <c r="E25" s="13"/>
      <c r="F25" s="13"/>
      <c r="G25" s="13" t="s">
        <v>216</v>
      </c>
      <c r="H25" s="18" t="s">
        <v>215</v>
      </c>
      <c r="I25" s="36">
        <v>100</v>
      </c>
      <c r="J25" s="11">
        <v>48</v>
      </c>
      <c r="K25" s="96">
        <v>1000</v>
      </c>
      <c r="L25" s="10">
        <f t="shared" si="1"/>
        <v>4.8000000000000001E-2</v>
      </c>
      <c r="M25" s="96"/>
      <c r="N25" s="10">
        <f t="shared" si="2"/>
        <v>0</v>
      </c>
      <c r="O25" s="96"/>
      <c r="P25" s="10">
        <f t="shared" si="3"/>
        <v>0</v>
      </c>
      <c r="Q25" s="26">
        <f t="shared" si="4"/>
        <v>1000</v>
      </c>
      <c r="R25" s="42">
        <f t="shared" si="5"/>
        <v>4.8000000000000001E-2</v>
      </c>
      <c r="S25" s="20"/>
      <c r="T25" s="10">
        <f t="shared" si="6"/>
        <v>0</v>
      </c>
      <c r="U25" s="20"/>
      <c r="V25" s="10">
        <f t="shared" si="7"/>
        <v>0</v>
      </c>
      <c r="W25" s="20">
        <v>100</v>
      </c>
      <c r="X25" s="10">
        <f t="shared" si="8"/>
        <v>4.7999999999999996E-3</v>
      </c>
      <c r="Y25" s="26">
        <f t="shared" si="9"/>
        <v>100</v>
      </c>
      <c r="Z25" s="42">
        <f t="shared" si="10"/>
        <v>4.7999999999999996E-3</v>
      </c>
      <c r="AA25" s="20">
        <v>200</v>
      </c>
      <c r="AB25" s="10">
        <f t="shared" si="11"/>
        <v>9.5999999999999992E-3</v>
      </c>
      <c r="AC25" s="20"/>
      <c r="AD25" s="10">
        <f t="shared" si="12"/>
        <v>0</v>
      </c>
      <c r="AE25" s="20"/>
      <c r="AF25" s="10">
        <f t="shared" si="13"/>
        <v>0</v>
      </c>
      <c r="AG25" s="26">
        <f t="shared" si="14"/>
        <v>200</v>
      </c>
      <c r="AH25" s="42">
        <f t="shared" si="15"/>
        <v>9.5999999999999992E-3</v>
      </c>
      <c r="AI25" s="20"/>
      <c r="AJ25" s="10">
        <f t="shared" si="16"/>
        <v>0</v>
      </c>
      <c r="AK25" s="20"/>
      <c r="AL25" s="10">
        <f t="shared" si="17"/>
        <v>0</v>
      </c>
      <c r="AM25" s="20"/>
      <c r="AN25" s="10">
        <f t="shared" si="18"/>
        <v>0</v>
      </c>
      <c r="AO25" s="26">
        <f t="shared" si="19"/>
        <v>0</v>
      </c>
      <c r="AP25" s="42">
        <f t="shared" si="20"/>
        <v>0</v>
      </c>
      <c r="AQ25" s="26">
        <f t="shared" si="21"/>
        <v>1300</v>
      </c>
      <c r="AR25" s="42">
        <f t="shared" si="22"/>
        <v>6.2399999999999997E-2</v>
      </c>
    </row>
    <row r="26" spans="1:44" s="15" customFormat="1" ht="19.5" customHeight="1">
      <c r="A26" s="31" t="s">
        <v>274</v>
      </c>
      <c r="B26" s="31"/>
      <c r="C26" s="31"/>
      <c r="D26" s="31"/>
      <c r="E26" s="31"/>
      <c r="F26" s="31"/>
      <c r="G26" s="13" t="s">
        <v>218</v>
      </c>
      <c r="H26" s="18" t="s">
        <v>217</v>
      </c>
      <c r="I26" s="36">
        <v>100</v>
      </c>
      <c r="J26" s="11">
        <v>125</v>
      </c>
      <c r="K26" s="96"/>
      <c r="L26" s="10">
        <f t="shared" si="1"/>
        <v>0</v>
      </c>
      <c r="M26" s="96"/>
      <c r="N26" s="10">
        <f t="shared" si="2"/>
        <v>0</v>
      </c>
      <c r="O26" s="96">
        <v>5000</v>
      </c>
      <c r="P26" s="10">
        <f t="shared" si="3"/>
        <v>0.625</v>
      </c>
      <c r="Q26" s="26">
        <f t="shared" si="4"/>
        <v>5000</v>
      </c>
      <c r="R26" s="42">
        <f t="shared" si="5"/>
        <v>0.625</v>
      </c>
      <c r="S26" s="20">
        <v>1000</v>
      </c>
      <c r="T26" s="10">
        <f t="shared" si="6"/>
        <v>0.125</v>
      </c>
      <c r="U26" s="20"/>
      <c r="V26" s="10">
        <f t="shared" si="7"/>
        <v>0</v>
      </c>
      <c r="W26" s="20"/>
      <c r="X26" s="10">
        <f t="shared" si="8"/>
        <v>0</v>
      </c>
      <c r="Y26" s="26">
        <f t="shared" si="9"/>
        <v>1000</v>
      </c>
      <c r="Z26" s="42">
        <f t="shared" si="10"/>
        <v>0.125</v>
      </c>
      <c r="AA26" s="20"/>
      <c r="AB26" s="10">
        <f t="shared" si="11"/>
        <v>0</v>
      </c>
      <c r="AC26" s="20"/>
      <c r="AD26" s="10">
        <f t="shared" si="12"/>
        <v>0</v>
      </c>
      <c r="AE26" s="20"/>
      <c r="AF26" s="10">
        <f t="shared" si="13"/>
        <v>0</v>
      </c>
      <c r="AG26" s="26">
        <f t="shared" si="14"/>
        <v>0</v>
      </c>
      <c r="AH26" s="42">
        <f t="shared" si="15"/>
        <v>0</v>
      </c>
      <c r="AI26" s="20"/>
      <c r="AJ26" s="10">
        <f t="shared" si="16"/>
        <v>0</v>
      </c>
      <c r="AK26" s="20"/>
      <c r="AL26" s="10">
        <f t="shared" si="17"/>
        <v>0</v>
      </c>
      <c r="AM26" s="20"/>
      <c r="AN26" s="10">
        <f t="shared" si="18"/>
        <v>0</v>
      </c>
      <c r="AO26" s="26">
        <f t="shared" si="19"/>
        <v>0</v>
      </c>
      <c r="AP26" s="42">
        <f t="shared" si="20"/>
        <v>0</v>
      </c>
      <c r="AQ26" s="26">
        <f t="shared" si="21"/>
        <v>6000</v>
      </c>
      <c r="AR26" s="42">
        <f t="shared" si="22"/>
        <v>0.75</v>
      </c>
    </row>
    <row r="27" spans="1:44" s="15" customFormat="1" ht="19.5" customHeight="1">
      <c r="A27" s="31" t="s">
        <v>274</v>
      </c>
      <c r="B27" s="13"/>
      <c r="C27" s="13"/>
      <c r="D27" s="13"/>
      <c r="E27" s="13"/>
      <c r="F27" s="13"/>
      <c r="G27" s="13" t="s">
        <v>45</v>
      </c>
      <c r="H27" s="9" t="s">
        <v>102</v>
      </c>
      <c r="I27" s="36">
        <v>25</v>
      </c>
      <c r="J27" s="11">
        <v>37</v>
      </c>
      <c r="K27" s="96"/>
      <c r="L27" s="10">
        <f t="shared" si="1"/>
        <v>0</v>
      </c>
      <c r="M27" s="96"/>
      <c r="N27" s="10">
        <f t="shared" si="2"/>
        <v>0</v>
      </c>
      <c r="O27" s="96"/>
      <c r="P27" s="10">
        <f t="shared" si="3"/>
        <v>0</v>
      </c>
      <c r="Q27" s="26">
        <f t="shared" si="4"/>
        <v>0</v>
      </c>
      <c r="R27" s="42">
        <f t="shared" si="5"/>
        <v>0</v>
      </c>
      <c r="S27" s="20"/>
      <c r="T27" s="10">
        <f t="shared" si="6"/>
        <v>0</v>
      </c>
      <c r="U27" s="20"/>
      <c r="V27" s="10">
        <f t="shared" si="7"/>
        <v>0</v>
      </c>
      <c r="W27" s="20"/>
      <c r="X27" s="10">
        <f t="shared" si="8"/>
        <v>0</v>
      </c>
      <c r="Y27" s="26">
        <f t="shared" si="9"/>
        <v>0</v>
      </c>
      <c r="Z27" s="42">
        <f t="shared" si="10"/>
        <v>0</v>
      </c>
      <c r="AA27" s="20"/>
      <c r="AB27" s="10">
        <f t="shared" si="11"/>
        <v>0</v>
      </c>
      <c r="AC27" s="20"/>
      <c r="AD27" s="10">
        <f t="shared" si="12"/>
        <v>0</v>
      </c>
      <c r="AE27" s="20"/>
      <c r="AF27" s="10">
        <f t="shared" si="13"/>
        <v>0</v>
      </c>
      <c r="AG27" s="26">
        <f t="shared" si="14"/>
        <v>0</v>
      </c>
      <c r="AH27" s="42">
        <f t="shared" si="15"/>
        <v>0</v>
      </c>
      <c r="AI27" s="20">
        <v>50</v>
      </c>
      <c r="AJ27" s="10">
        <f t="shared" si="16"/>
        <v>1.8500000000000001E-3</v>
      </c>
      <c r="AK27" s="20">
        <v>50</v>
      </c>
      <c r="AL27" s="10">
        <f t="shared" si="17"/>
        <v>1.8500000000000001E-3</v>
      </c>
      <c r="AM27" s="20"/>
      <c r="AN27" s="10">
        <f t="shared" si="18"/>
        <v>0</v>
      </c>
      <c r="AO27" s="26">
        <f t="shared" si="19"/>
        <v>100</v>
      </c>
      <c r="AP27" s="42">
        <f t="shared" si="20"/>
        <v>3.7000000000000002E-3</v>
      </c>
      <c r="AQ27" s="26">
        <f t="shared" si="21"/>
        <v>100</v>
      </c>
      <c r="AR27" s="42">
        <f t="shared" si="22"/>
        <v>3.7000000000000002E-3</v>
      </c>
    </row>
    <row r="28" spans="1:44" s="15" customFormat="1" ht="19.5" customHeight="1">
      <c r="A28" s="31" t="s">
        <v>274</v>
      </c>
      <c r="B28" s="13"/>
      <c r="C28" s="13"/>
      <c r="D28" s="13"/>
      <c r="E28" s="13"/>
      <c r="F28" s="13"/>
      <c r="G28" s="13" t="s">
        <v>46</v>
      </c>
      <c r="H28" s="9" t="s">
        <v>102</v>
      </c>
      <c r="I28" s="36">
        <v>50</v>
      </c>
      <c r="J28" s="11">
        <v>68</v>
      </c>
      <c r="K28" s="96">
        <v>100</v>
      </c>
      <c r="L28" s="10">
        <f t="shared" si="1"/>
        <v>6.7999999999999996E-3</v>
      </c>
      <c r="M28" s="96"/>
      <c r="N28" s="10">
        <f t="shared" si="2"/>
        <v>0</v>
      </c>
      <c r="O28" s="96">
        <v>50</v>
      </c>
      <c r="P28" s="10">
        <f t="shared" si="3"/>
        <v>3.3999999999999998E-3</v>
      </c>
      <c r="Q28" s="26">
        <f t="shared" si="4"/>
        <v>150</v>
      </c>
      <c r="R28" s="42">
        <f t="shared" si="5"/>
        <v>1.0199999999999999E-2</v>
      </c>
      <c r="S28" s="20"/>
      <c r="T28" s="10">
        <f t="shared" si="6"/>
        <v>0</v>
      </c>
      <c r="U28" s="20">
        <v>50</v>
      </c>
      <c r="V28" s="10">
        <f t="shared" si="7"/>
        <v>3.3999999999999998E-3</v>
      </c>
      <c r="W28" s="20">
        <v>50</v>
      </c>
      <c r="X28" s="10">
        <f t="shared" si="8"/>
        <v>3.3999999999999998E-3</v>
      </c>
      <c r="Y28" s="26">
        <f t="shared" si="9"/>
        <v>100</v>
      </c>
      <c r="Z28" s="42">
        <f t="shared" si="10"/>
        <v>6.7999999999999996E-3</v>
      </c>
      <c r="AA28" s="20"/>
      <c r="AB28" s="10">
        <f t="shared" si="11"/>
        <v>0</v>
      </c>
      <c r="AC28" s="20"/>
      <c r="AD28" s="10">
        <f t="shared" si="12"/>
        <v>0</v>
      </c>
      <c r="AE28" s="20">
        <v>50</v>
      </c>
      <c r="AF28" s="10">
        <f t="shared" si="13"/>
        <v>3.3999999999999998E-3</v>
      </c>
      <c r="AG28" s="26">
        <f t="shared" si="14"/>
        <v>50</v>
      </c>
      <c r="AH28" s="42">
        <f t="shared" si="15"/>
        <v>3.3999999999999998E-3</v>
      </c>
      <c r="AI28" s="20">
        <v>150</v>
      </c>
      <c r="AJ28" s="10">
        <f t="shared" si="16"/>
        <v>1.0200000000000001E-2</v>
      </c>
      <c r="AK28" s="20">
        <v>100</v>
      </c>
      <c r="AL28" s="10">
        <f t="shared" si="17"/>
        <v>6.7999999999999996E-3</v>
      </c>
      <c r="AM28" s="20">
        <v>50</v>
      </c>
      <c r="AN28" s="10">
        <f t="shared" si="18"/>
        <v>3.3999999999999998E-3</v>
      </c>
      <c r="AO28" s="26">
        <f t="shared" si="19"/>
        <v>300</v>
      </c>
      <c r="AP28" s="42">
        <f t="shared" si="20"/>
        <v>2.0400000000000001E-2</v>
      </c>
      <c r="AQ28" s="26">
        <f t="shared" si="21"/>
        <v>600</v>
      </c>
      <c r="AR28" s="42">
        <f t="shared" si="22"/>
        <v>4.0800000000000003E-2</v>
      </c>
    </row>
    <row r="29" spans="1:44" s="15" customFormat="1" ht="19.5" customHeight="1">
      <c r="A29" s="31" t="s">
        <v>274</v>
      </c>
      <c r="B29" s="31"/>
      <c r="C29" s="31"/>
      <c r="D29" s="31"/>
      <c r="E29" s="31"/>
      <c r="F29" s="31"/>
      <c r="G29" s="13" t="s">
        <v>47</v>
      </c>
      <c r="H29" s="9" t="s">
        <v>102</v>
      </c>
      <c r="I29" s="36">
        <v>100</v>
      </c>
      <c r="J29" s="11">
        <v>122</v>
      </c>
      <c r="K29" s="96">
        <v>50</v>
      </c>
      <c r="L29" s="10">
        <f t="shared" si="1"/>
        <v>6.1000000000000004E-3</v>
      </c>
      <c r="M29" s="96"/>
      <c r="N29" s="10">
        <f t="shared" si="2"/>
        <v>0</v>
      </c>
      <c r="O29" s="96">
        <v>50</v>
      </c>
      <c r="P29" s="10">
        <f t="shared" si="3"/>
        <v>6.1000000000000004E-3</v>
      </c>
      <c r="Q29" s="26">
        <f t="shared" si="4"/>
        <v>100</v>
      </c>
      <c r="R29" s="42">
        <f t="shared" si="5"/>
        <v>1.2200000000000001E-2</v>
      </c>
      <c r="S29" s="20"/>
      <c r="T29" s="10">
        <f t="shared" si="6"/>
        <v>0</v>
      </c>
      <c r="U29" s="20">
        <v>50</v>
      </c>
      <c r="V29" s="10">
        <f t="shared" si="7"/>
        <v>6.1000000000000004E-3</v>
      </c>
      <c r="W29" s="20">
        <v>30</v>
      </c>
      <c r="X29" s="10">
        <f t="shared" si="8"/>
        <v>3.6600000000000001E-3</v>
      </c>
      <c r="Y29" s="26">
        <f t="shared" si="9"/>
        <v>80</v>
      </c>
      <c r="Z29" s="42">
        <f t="shared" si="10"/>
        <v>9.7600000000000013E-3</v>
      </c>
      <c r="AA29" s="20"/>
      <c r="AB29" s="10">
        <f t="shared" si="11"/>
        <v>0</v>
      </c>
      <c r="AC29" s="20"/>
      <c r="AD29" s="10">
        <f t="shared" si="12"/>
        <v>0</v>
      </c>
      <c r="AE29" s="20">
        <v>50</v>
      </c>
      <c r="AF29" s="10">
        <f t="shared" si="13"/>
        <v>6.1000000000000004E-3</v>
      </c>
      <c r="AG29" s="26">
        <f t="shared" si="14"/>
        <v>50</v>
      </c>
      <c r="AH29" s="42">
        <f t="shared" si="15"/>
        <v>6.1000000000000004E-3</v>
      </c>
      <c r="AI29" s="20">
        <v>50</v>
      </c>
      <c r="AJ29" s="10">
        <f t="shared" si="16"/>
        <v>6.1000000000000004E-3</v>
      </c>
      <c r="AK29" s="20">
        <v>50</v>
      </c>
      <c r="AL29" s="10">
        <f t="shared" si="17"/>
        <v>6.1000000000000004E-3</v>
      </c>
      <c r="AM29" s="20">
        <v>50</v>
      </c>
      <c r="AN29" s="10">
        <f t="shared" si="18"/>
        <v>6.1000000000000004E-3</v>
      </c>
      <c r="AO29" s="26">
        <f t="shared" si="19"/>
        <v>150</v>
      </c>
      <c r="AP29" s="42">
        <f t="shared" si="20"/>
        <v>1.83E-2</v>
      </c>
      <c r="AQ29" s="26">
        <f t="shared" si="21"/>
        <v>380</v>
      </c>
      <c r="AR29" s="42">
        <f t="shared" si="22"/>
        <v>4.6359999999999998E-2</v>
      </c>
    </row>
    <row r="30" spans="1:44" s="15" customFormat="1" ht="19.5" customHeight="1">
      <c r="A30" s="31" t="s">
        <v>274</v>
      </c>
      <c r="B30" s="13"/>
      <c r="C30" s="13"/>
      <c r="D30" s="13"/>
      <c r="E30" s="13"/>
      <c r="F30" s="13"/>
      <c r="G30" s="13" t="s">
        <v>48</v>
      </c>
      <c r="H30" s="9" t="s">
        <v>102</v>
      </c>
      <c r="I30" s="36">
        <v>500</v>
      </c>
      <c r="J30" s="11">
        <v>517</v>
      </c>
      <c r="K30" s="96"/>
      <c r="L30" s="10">
        <f t="shared" si="1"/>
        <v>0</v>
      </c>
      <c r="M30" s="96"/>
      <c r="N30" s="10">
        <f t="shared" si="2"/>
        <v>0</v>
      </c>
      <c r="O30" s="96"/>
      <c r="P30" s="10">
        <f t="shared" si="3"/>
        <v>0</v>
      </c>
      <c r="Q30" s="26">
        <f t="shared" si="4"/>
        <v>0</v>
      </c>
      <c r="R30" s="42">
        <f t="shared" si="5"/>
        <v>0</v>
      </c>
      <c r="S30" s="20"/>
      <c r="T30" s="10">
        <f t="shared" si="6"/>
        <v>0</v>
      </c>
      <c r="U30" s="20"/>
      <c r="V30" s="10">
        <f t="shared" si="7"/>
        <v>0</v>
      </c>
      <c r="W30" s="20"/>
      <c r="X30" s="10">
        <f t="shared" si="8"/>
        <v>0</v>
      </c>
      <c r="Y30" s="26">
        <f t="shared" si="9"/>
        <v>0</v>
      </c>
      <c r="Z30" s="42">
        <f t="shared" si="10"/>
        <v>0</v>
      </c>
      <c r="AA30" s="20"/>
      <c r="AB30" s="10">
        <f t="shared" si="11"/>
        <v>0</v>
      </c>
      <c r="AC30" s="20"/>
      <c r="AD30" s="10">
        <f t="shared" si="12"/>
        <v>0</v>
      </c>
      <c r="AE30" s="20"/>
      <c r="AF30" s="10">
        <f t="shared" si="13"/>
        <v>0</v>
      </c>
      <c r="AG30" s="26">
        <f t="shared" si="14"/>
        <v>0</v>
      </c>
      <c r="AH30" s="42">
        <f t="shared" si="15"/>
        <v>0</v>
      </c>
      <c r="AI30" s="20"/>
      <c r="AJ30" s="10">
        <f t="shared" si="16"/>
        <v>0</v>
      </c>
      <c r="AK30" s="20"/>
      <c r="AL30" s="10">
        <f t="shared" si="17"/>
        <v>0</v>
      </c>
      <c r="AM30" s="20"/>
      <c r="AN30" s="10">
        <f t="shared" si="18"/>
        <v>0</v>
      </c>
      <c r="AO30" s="26">
        <f t="shared" si="19"/>
        <v>0</v>
      </c>
      <c r="AP30" s="42">
        <f t="shared" si="20"/>
        <v>0</v>
      </c>
      <c r="AQ30" s="26">
        <f t="shared" si="21"/>
        <v>0</v>
      </c>
      <c r="AR30" s="42">
        <f t="shared" si="22"/>
        <v>0</v>
      </c>
    </row>
    <row r="31" spans="1:44" s="15" customFormat="1" ht="19.5" customHeight="1">
      <c r="A31" s="31" t="s">
        <v>274</v>
      </c>
      <c r="B31" s="13"/>
      <c r="C31" s="13"/>
      <c r="D31" s="13"/>
      <c r="E31" s="13"/>
      <c r="F31" s="13"/>
      <c r="G31" s="13" t="s">
        <v>135</v>
      </c>
      <c r="H31" s="9" t="s">
        <v>102</v>
      </c>
      <c r="I31" s="36">
        <v>25000</v>
      </c>
      <c r="J31" s="11">
        <v>13125</v>
      </c>
      <c r="K31" s="96"/>
      <c r="L31" s="10">
        <f t="shared" si="1"/>
        <v>0</v>
      </c>
      <c r="M31" s="96"/>
      <c r="N31" s="10">
        <f t="shared" si="2"/>
        <v>0</v>
      </c>
      <c r="O31" s="96"/>
      <c r="P31" s="10">
        <f t="shared" si="3"/>
        <v>0</v>
      </c>
      <c r="Q31" s="26">
        <f t="shared" si="4"/>
        <v>0</v>
      </c>
      <c r="R31" s="42">
        <f t="shared" si="5"/>
        <v>0</v>
      </c>
      <c r="S31" s="20"/>
      <c r="T31" s="10">
        <f t="shared" si="6"/>
        <v>0</v>
      </c>
      <c r="U31" s="20"/>
      <c r="V31" s="10">
        <f t="shared" si="7"/>
        <v>0</v>
      </c>
      <c r="W31" s="20"/>
      <c r="X31" s="10">
        <f t="shared" si="8"/>
        <v>0</v>
      </c>
      <c r="Y31" s="26">
        <f t="shared" si="9"/>
        <v>0</v>
      </c>
      <c r="Z31" s="42">
        <f t="shared" si="10"/>
        <v>0</v>
      </c>
      <c r="AA31" s="20"/>
      <c r="AB31" s="10">
        <f t="shared" si="11"/>
        <v>0</v>
      </c>
      <c r="AC31" s="20"/>
      <c r="AD31" s="10">
        <f t="shared" si="12"/>
        <v>0</v>
      </c>
      <c r="AE31" s="20"/>
      <c r="AF31" s="10">
        <f t="shared" si="13"/>
        <v>0</v>
      </c>
      <c r="AG31" s="26">
        <f t="shared" si="14"/>
        <v>0</v>
      </c>
      <c r="AH31" s="42">
        <f t="shared" si="15"/>
        <v>0</v>
      </c>
      <c r="AI31" s="20"/>
      <c r="AJ31" s="10">
        <f t="shared" si="16"/>
        <v>0</v>
      </c>
      <c r="AK31" s="20"/>
      <c r="AL31" s="10">
        <f t="shared" si="17"/>
        <v>0</v>
      </c>
      <c r="AM31" s="20"/>
      <c r="AN31" s="10">
        <f t="shared" si="18"/>
        <v>0</v>
      </c>
      <c r="AO31" s="26">
        <f t="shared" si="19"/>
        <v>0</v>
      </c>
      <c r="AP31" s="42">
        <f t="shared" si="20"/>
        <v>0</v>
      </c>
      <c r="AQ31" s="26">
        <f t="shared" si="21"/>
        <v>0</v>
      </c>
      <c r="AR31" s="42">
        <f t="shared" si="22"/>
        <v>0</v>
      </c>
    </row>
    <row r="32" spans="1:44" s="15" customFormat="1" ht="19.5" customHeight="1">
      <c r="A32" s="31" t="s">
        <v>274</v>
      </c>
      <c r="B32" s="31"/>
      <c r="C32" s="31"/>
      <c r="D32" s="31"/>
      <c r="E32" s="31"/>
      <c r="F32" s="31"/>
      <c r="G32" s="13" t="s">
        <v>52</v>
      </c>
      <c r="H32" s="9" t="s">
        <v>101</v>
      </c>
      <c r="I32" s="36">
        <v>100</v>
      </c>
      <c r="J32" s="11">
        <v>74</v>
      </c>
      <c r="K32" s="96">
        <v>120</v>
      </c>
      <c r="L32" s="10">
        <f t="shared" si="1"/>
        <v>8.8800000000000007E-3</v>
      </c>
      <c r="M32" s="96">
        <v>300</v>
      </c>
      <c r="N32" s="10">
        <f t="shared" si="2"/>
        <v>2.2200000000000001E-2</v>
      </c>
      <c r="O32" s="96">
        <v>1000</v>
      </c>
      <c r="P32" s="10">
        <f t="shared" si="3"/>
        <v>7.3999999999999996E-2</v>
      </c>
      <c r="Q32" s="26">
        <f t="shared" si="4"/>
        <v>1420</v>
      </c>
      <c r="R32" s="42">
        <f t="shared" si="5"/>
        <v>0.10508000000000001</v>
      </c>
      <c r="S32" s="20"/>
      <c r="T32" s="10">
        <f t="shared" si="6"/>
        <v>0</v>
      </c>
      <c r="U32" s="20">
        <v>300</v>
      </c>
      <c r="V32" s="10">
        <f t="shared" si="7"/>
        <v>2.2200000000000001E-2</v>
      </c>
      <c r="W32" s="20">
        <v>120</v>
      </c>
      <c r="X32" s="10">
        <f t="shared" si="8"/>
        <v>8.8800000000000007E-3</v>
      </c>
      <c r="Y32" s="26">
        <f t="shared" si="9"/>
        <v>420</v>
      </c>
      <c r="Z32" s="42">
        <f t="shared" si="10"/>
        <v>3.1080000000000003E-2</v>
      </c>
      <c r="AA32" s="20">
        <v>200</v>
      </c>
      <c r="AB32" s="10">
        <f t="shared" si="11"/>
        <v>1.4800000000000001E-2</v>
      </c>
      <c r="AC32" s="20">
        <v>240</v>
      </c>
      <c r="AD32" s="10">
        <f t="shared" si="12"/>
        <v>1.7760000000000001E-2</v>
      </c>
      <c r="AE32" s="20">
        <v>300</v>
      </c>
      <c r="AF32" s="10">
        <f t="shared" si="13"/>
        <v>2.2200000000000001E-2</v>
      </c>
      <c r="AG32" s="26">
        <f t="shared" si="14"/>
        <v>740</v>
      </c>
      <c r="AH32" s="42">
        <f t="shared" si="15"/>
        <v>5.4760000000000003E-2</v>
      </c>
      <c r="AI32" s="20">
        <v>120</v>
      </c>
      <c r="AJ32" s="10">
        <f t="shared" si="16"/>
        <v>8.8800000000000007E-3</v>
      </c>
      <c r="AK32" s="20">
        <v>60</v>
      </c>
      <c r="AL32" s="10">
        <f t="shared" si="17"/>
        <v>4.4400000000000004E-3</v>
      </c>
      <c r="AM32" s="20"/>
      <c r="AN32" s="10">
        <f t="shared" si="18"/>
        <v>0</v>
      </c>
      <c r="AO32" s="26">
        <f t="shared" si="19"/>
        <v>180</v>
      </c>
      <c r="AP32" s="42">
        <f t="shared" si="20"/>
        <v>1.3320000000000002E-2</v>
      </c>
      <c r="AQ32" s="26">
        <f t="shared" si="21"/>
        <v>2760</v>
      </c>
      <c r="AR32" s="42">
        <f t="shared" si="22"/>
        <v>0.20424</v>
      </c>
    </row>
    <row r="33" spans="1:44" s="15" customFormat="1" ht="19.5" customHeight="1">
      <c r="A33" s="31" t="s">
        <v>274</v>
      </c>
      <c r="B33" s="13"/>
      <c r="C33" s="13"/>
      <c r="D33" s="13"/>
      <c r="E33" s="13"/>
      <c r="F33" s="13"/>
      <c r="G33" s="13" t="s">
        <v>53</v>
      </c>
      <c r="H33" s="9" t="s">
        <v>101</v>
      </c>
      <c r="I33" s="36">
        <v>500</v>
      </c>
      <c r="J33" s="11">
        <v>360</v>
      </c>
      <c r="K33" s="96"/>
      <c r="L33" s="10">
        <f t="shared" si="1"/>
        <v>0</v>
      </c>
      <c r="M33" s="96">
        <v>30</v>
      </c>
      <c r="N33" s="10">
        <f t="shared" si="2"/>
        <v>1.0800000000000001E-2</v>
      </c>
      <c r="O33" s="96"/>
      <c r="P33" s="10">
        <f t="shared" si="3"/>
        <v>0</v>
      </c>
      <c r="Q33" s="26">
        <f t="shared" si="4"/>
        <v>30</v>
      </c>
      <c r="R33" s="42">
        <f t="shared" si="5"/>
        <v>1.0800000000000001E-2</v>
      </c>
      <c r="S33" s="20"/>
      <c r="T33" s="10">
        <f t="shared" si="6"/>
        <v>0</v>
      </c>
      <c r="U33" s="20"/>
      <c r="V33" s="10">
        <f t="shared" si="7"/>
        <v>0</v>
      </c>
      <c r="W33" s="20"/>
      <c r="X33" s="10">
        <f t="shared" si="8"/>
        <v>0</v>
      </c>
      <c r="Y33" s="26">
        <f t="shared" si="9"/>
        <v>0</v>
      </c>
      <c r="Z33" s="42">
        <f t="shared" si="10"/>
        <v>0</v>
      </c>
      <c r="AA33" s="20"/>
      <c r="AB33" s="10">
        <f t="shared" si="11"/>
        <v>0</v>
      </c>
      <c r="AC33" s="20"/>
      <c r="AD33" s="10">
        <f t="shared" si="12"/>
        <v>0</v>
      </c>
      <c r="AE33" s="20"/>
      <c r="AF33" s="10">
        <f t="shared" si="13"/>
        <v>0</v>
      </c>
      <c r="AG33" s="26">
        <f t="shared" si="14"/>
        <v>0</v>
      </c>
      <c r="AH33" s="42">
        <f t="shared" si="15"/>
        <v>0</v>
      </c>
      <c r="AI33" s="20"/>
      <c r="AJ33" s="10">
        <f t="shared" si="16"/>
        <v>0</v>
      </c>
      <c r="AK33" s="20"/>
      <c r="AL33" s="10">
        <f t="shared" si="17"/>
        <v>0</v>
      </c>
      <c r="AM33" s="20"/>
      <c r="AN33" s="10">
        <f t="shared" si="18"/>
        <v>0</v>
      </c>
      <c r="AO33" s="26">
        <f t="shared" si="19"/>
        <v>0</v>
      </c>
      <c r="AP33" s="42">
        <f t="shared" si="20"/>
        <v>0</v>
      </c>
      <c r="AQ33" s="26">
        <f t="shared" si="21"/>
        <v>30</v>
      </c>
      <c r="AR33" s="42">
        <f t="shared" si="22"/>
        <v>1.0800000000000001E-2</v>
      </c>
    </row>
    <row r="34" spans="1:44" s="15" customFormat="1" ht="19.5" customHeight="1">
      <c r="A34" s="31" t="s">
        <v>274</v>
      </c>
      <c r="B34" s="13"/>
      <c r="C34" s="13"/>
      <c r="D34" s="13"/>
      <c r="E34" s="13"/>
      <c r="F34" s="13"/>
      <c r="G34" s="13" t="s">
        <v>49</v>
      </c>
      <c r="H34" s="9" t="s">
        <v>103</v>
      </c>
      <c r="I34" s="36">
        <v>100</v>
      </c>
      <c r="J34" s="11">
        <v>75</v>
      </c>
      <c r="K34" s="96"/>
      <c r="L34" s="10">
        <f t="shared" si="1"/>
        <v>0</v>
      </c>
      <c r="M34" s="96"/>
      <c r="N34" s="10">
        <f t="shared" si="2"/>
        <v>0</v>
      </c>
      <c r="O34" s="96"/>
      <c r="P34" s="10">
        <f t="shared" si="3"/>
        <v>0</v>
      </c>
      <c r="Q34" s="26">
        <f t="shared" si="4"/>
        <v>0</v>
      </c>
      <c r="R34" s="42">
        <f t="shared" si="5"/>
        <v>0</v>
      </c>
      <c r="S34" s="20"/>
      <c r="T34" s="10">
        <f t="shared" si="6"/>
        <v>0</v>
      </c>
      <c r="U34" s="20"/>
      <c r="V34" s="10">
        <f t="shared" si="7"/>
        <v>0</v>
      </c>
      <c r="W34" s="20"/>
      <c r="X34" s="10">
        <f t="shared" si="8"/>
        <v>0</v>
      </c>
      <c r="Y34" s="26">
        <f t="shared" si="9"/>
        <v>0</v>
      </c>
      <c r="Z34" s="42">
        <f t="shared" si="10"/>
        <v>0</v>
      </c>
      <c r="AA34" s="20"/>
      <c r="AB34" s="10">
        <f t="shared" si="11"/>
        <v>0</v>
      </c>
      <c r="AC34" s="20"/>
      <c r="AD34" s="10">
        <f t="shared" si="12"/>
        <v>0</v>
      </c>
      <c r="AE34" s="20"/>
      <c r="AF34" s="10">
        <f t="shared" si="13"/>
        <v>0</v>
      </c>
      <c r="AG34" s="26">
        <f t="shared" si="14"/>
        <v>0</v>
      </c>
      <c r="AH34" s="42">
        <f t="shared" si="15"/>
        <v>0</v>
      </c>
      <c r="AI34" s="20"/>
      <c r="AJ34" s="10">
        <f t="shared" si="16"/>
        <v>0</v>
      </c>
      <c r="AK34" s="20"/>
      <c r="AL34" s="10">
        <f t="shared" si="17"/>
        <v>0</v>
      </c>
      <c r="AM34" s="20"/>
      <c r="AN34" s="10">
        <f t="shared" si="18"/>
        <v>0</v>
      </c>
      <c r="AO34" s="26">
        <f t="shared" si="19"/>
        <v>0</v>
      </c>
      <c r="AP34" s="42">
        <f t="shared" si="20"/>
        <v>0</v>
      </c>
      <c r="AQ34" s="26">
        <f t="shared" si="21"/>
        <v>0</v>
      </c>
      <c r="AR34" s="42">
        <f t="shared" si="22"/>
        <v>0</v>
      </c>
    </row>
    <row r="35" spans="1:44" s="15" customFormat="1" ht="19.5" customHeight="1">
      <c r="A35" s="31" t="s">
        <v>274</v>
      </c>
      <c r="B35" s="31"/>
      <c r="C35" s="31"/>
      <c r="D35" s="31"/>
      <c r="E35" s="31"/>
      <c r="F35" s="31"/>
      <c r="G35" s="13" t="s">
        <v>50</v>
      </c>
      <c r="H35" s="9" t="s">
        <v>103</v>
      </c>
      <c r="I35" s="36">
        <v>500</v>
      </c>
      <c r="J35" s="11">
        <v>320</v>
      </c>
      <c r="K35" s="96"/>
      <c r="L35" s="10">
        <f t="shared" si="1"/>
        <v>0</v>
      </c>
      <c r="M35" s="96"/>
      <c r="N35" s="10">
        <f t="shared" si="2"/>
        <v>0</v>
      </c>
      <c r="O35" s="96"/>
      <c r="P35" s="10">
        <f t="shared" si="3"/>
        <v>0</v>
      </c>
      <c r="Q35" s="26">
        <f t="shared" si="4"/>
        <v>0</v>
      </c>
      <c r="R35" s="42">
        <f t="shared" si="5"/>
        <v>0</v>
      </c>
      <c r="S35" s="20"/>
      <c r="T35" s="10">
        <f t="shared" si="6"/>
        <v>0</v>
      </c>
      <c r="U35" s="20"/>
      <c r="V35" s="10">
        <f t="shared" si="7"/>
        <v>0</v>
      </c>
      <c r="W35" s="20"/>
      <c r="X35" s="10">
        <f t="shared" si="8"/>
        <v>0</v>
      </c>
      <c r="Y35" s="26">
        <f t="shared" si="9"/>
        <v>0</v>
      </c>
      <c r="Z35" s="42">
        <f t="shared" si="10"/>
        <v>0</v>
      </c>
      <c r="AA35" s="20"/>
      <c r="AB35" s="10">
        <f t="shared" si="11"/>
        <v>0</v>
      </c>
      <c r="AC35" s="20"/>
      <c r="AD35" s="10">
        <f t="shared" si="12"/>
        <v>0</v>
      </c>
      <c r="AE35" s="20"/>
      <c r="AF35" s="10">
        <f t="shared" si="13"/>
        <v>0</v>
      </c>
      <c r="AG35" s="26">
        <f t="shared" si="14"/>
        <v>0</v>
      </c>
      <c r="AH35" s="42">
        <f t="shared" si="15"/>
        <v>0</v>
      </c>
      <c r="AI35" s="20"/>
      <c r="AJ35" s="10">
        <f t="shared" si="16"/>
        <v>0</v>
      </c>
      <c r="AK35" s="20"/>
      <c r="AL35" s="10">
        <f t="shared" si="17"/>
        <v>0</v>
      </c>
      <c r="AM35" s="20"/>
      <c r="AN35" s="10">
        <f t="shared" si="18"/>
        <v>0</v>
      </c>
      <c r="AO35" s="26">
        <f t="shared" si="19"/>
        <v>0</v>
      </c>
      <c r="AP35" s="42">
        <f t="shared" si="20"/>
        <v>0</v>
      </c>
      <c r="AQ35" s="26">
        <f t="shared" si="21"/>
        <v>0</v>
      </c>
      <c r="AR35" s="42">
        <f t="shared" si="22"/>
        <v>0</v>
      </c>
    </row>
    <row r="36" spans="1:44" s="15" customFormat="1" ht="19.5" customHeight="1">
      <c r="A36" s="31" t="s">
        <v>274</v>
      </c>
      <c r="B36" s="13"/>
      <c r="C36" s="13"/>
      <c r="D36" s="13"/>
      <c r="E36" s="13"/>
      <c r="F36" s="13"/>
      <c r="G36" s="13" t="s">
        <v>51</v>
      </c>
      <c r="H36" s="9" t="s">
        <v>103</v>
      </c>
      <c r="I36" s="36">
        <v>1000</v>
      </c>
      <c r="J36" s="11">
        <v>590</v>
      </c>
      <c r="K36" s="96"/>
      <c r="L36" s="10">
        <f t="shared" si="1"/>
        <v>0</v>
      </c>
      <c r="M36" s="96"/>
      <c r="N36" s="10">
        <f t="shared" si="2"/>
        <v>0</v>
      </c>
      <c r="O36" s="96"/>
      <c r="P36" s="10">
        <f t="shared" si="3"/>
        <v>0</v>
      </c>
      <c r="Q36" s="26">
        <f t="shared" si="4"/>
        <v>0</v>
      </c>
      <c r="R36" s="42">
        <f t="shared" si="5"/>
        <v>0</v>
      </c>
      <c r="S36" s="20"/>
      <c r="T36" s="10">
        <f t="shared" si="6"/>
        <v>0</v>
      </c>
      <c r="U36" s="20"/>
      <c r="V36" s="10">
        <f t="shared" si="7"/>
        <v>0</v>
      </c>
      <c r="W36" s="20"/>
      <c r="X36" s="10">
        <f t="shared" si="8"/>
        <v>0</v>
      </c>
      <c r="Y36" s="26">
        <f t="shared" si="9"/>
        <v>0</v>
      </c>
      <c r="Z36" s="42">
        <f t="shared" si="10"/>
        <v>0</v>
      </c>
      <c r="AA36" s="20"/>
      <c r="AB36" s="10">
        <f t="shared" si="11"/>
        <v>0</v>
      </c>
      <c r="AC36" s="20"/>
      <c r="AD36" s="10">
        <f t="shared" si="12"/>
        <v>0</v>
      </c>
      <c r="AE36" s="20"/>
      <c r="AF36" s="10">
        <f t="shared" si="13"/>
        <v>0</v>
      </c>
      <c r="AG36" s="26">
        <f t="shared" si="14"/>
        <v>0</v>
      </c>
      <c r="AH36" s="42">
        <f t="shared" si="15"/>
        <v>0</v>
      </c>
      <c r="AI36" s="20"/>
      <c r="AJ36" s="10">
        <f t="shared" si="16"/>
        <v>0</v>
      </c>
      <c r="AK36" s="20"/>
      <c r="AL36" s="10">
        <f t="shared" si="17"/>
        <v>0</v>
      </c>
      <c r="AM36" s="20"/>
      <c r="AN36" s="10">
        <f t="shared" si="18"/>
        <v>0</v>
      </c>
      <c r="AO36" s="26">
        <f t="shared" si="19"/>
        <v>0</v>
      </c>
      <c r="AP36" s="42">
        <f t="shared" si="20"/>
        <v>0</v>
      </c>
      <c r="AQ36" s="26">
        <f t="shared" si="21"/>
        <v>0</v>
      </c>
      <c r="AR36" s="42">
        <f t="shared" si="22"/>
        <v>0</v>
      </c>
    </row>
    <row r="37" spans="1:44" s="15" customFormat="1" ht="19.5" customHeight="1">
      <c r="A37" s="31" t="s">
        <v>274</v>
      </c>
      <c r="B37" s="13"/>
      <c r="C37" s="13"/>
      <c r="D37" s="13"/>
      <c r="E37" s="13"/>
      <c r="F37" s="13"/>
      <c r="G37" s="13" t="s">
        <v>54</v>
      </c>
      <c r="H37" s="9" t="s">
        <v>104</v>
      </c>
      <c r="I37" s="36">
        <v>100</v>
      </c>
      <c r="J37" s="11">
        <v>100</v>
      </c>
      <c r="K37" s="96">
        <v>100</v>
      </c>
      <c r="L37" s="10">
        <f t="shared" si="1"/>
        <v>0.01</v>
      </c>
      <c r="M37" s="96">
        <v>100</v>
      </c>
      <c r="N37" s="10">
        <f t="shared" si="2"/>
        <v>0.01</v>
      </c>
      <c r="O37" s="96">
        <v>100</v>
      </c>
      <c r="P37" s="10">
        <f t="shared" si="3"/>
        <v>0.01</v>
      </c>
      <c r="Q37" s="26">
        <f t="shared" si="4"/>
        <v>300</v>
      </c>
      <c r="R37" s="42">
        <f t="shared" si="5"/>
        <v>0.03</v>
      </c>
      <c r="S37" s="20"/>
      <c r="T37" s="10">
        <f t="shared" si="6"/>
        <v>0</v>
      </c>
      <c r="U37" s="20"/>
      <c r="V37" s="10">
        <f t="shared" si="7"/>
        <v>0</v>
      </c>
      <c r="W37" s="20">
        <v>50</v>
      </c>
      <c r="X37" s="10">
        <f t="shared" si="8"/>
        <v>5.0000000000000001E-3</v>
      </c>
      <c r="Y37" s="26">
        <f t="shared" si="9"/>
        <v>50</v>
      </c>
      <c r="Z37" s="42">
        <f t="shared" si="10"/>
        <v>5.0000000000000001E-3</v>
      </c>
      <c r="AA37" s="20">
        <v>50</v>
      </c>
      <c r="AB37" s="10">
        <f t="shared" si="11"/>
        <v>5.0000000000000001E-3</v>
      </c>
      <c r="AC37" s="20">
        <v>50</v>
      </c>
      <c r="AD37" s="10">
        <f t="shared" si="12"/>
        <v>5.0000000000000001E-3</v>
      </c>
      <c r="AE37" s="20">
        <v>50</v>
      </c>
      <c r="AF37" s="10">
        <f t="shared" si="13"/>
        <v>5.0000000000000001E-3</v>
      </c>
      <c r="AG37" s="26">
        <f t="shared" si="14"/>
        <v>150</v>
      </c>
      <c r="AH37" s="42">
        <f t="shared" si="15"/>
        <v>1.4999999999999999E-2</v>
      </c>
      <c r="AI37" s="20">
        <v>50</v>
      </c>
      <c r="AJ37" s="10">
        <f t="shared" si="16"/>
        <v>5.0000000000000001E-3</v>
      </c>
      <c r="AK37" s="20">
        <v>100</v>
      </c>
      <c r="AL37" s="10">
        <f t="shared" si="17"/>
        <v>0.01</v>
      </c>
      <c r="AM37" s="20">
        <v>100</v>
      </c>
      <c r="AN37" s="10">
        <f t="shared" si="18"/>
        <v>0.01</v>
      </c>
      <c r="AO37" s="26">
        <f t="shared" si="19"/>
        <v>250</v>
      </c>
      <c r="AP37" s="42">
        <f t="shared" si="20"/>
        <v>2.5000000000000001E-2</v>
      </c>
      <c r="AQ37" s="26">
        <f t="shared" si="21"/>
        <v>750</v>
      </c>
      <c r="AR37" s="42">
        <f t="shared" si="22"/>
        <v>7.4999999999999997E-2</v>
      </c>
    </row>
    <row r="38" spans="1:44" s="15" customFormat="1" ht="19.5" customHeight="1">
      <c r="A38" s="31" t="s">
        <v>274</v>
      </c>
      <c r="B38" s="31"/>
      <c r="C38" s="31"/>
      <c r="D38" s="31"/>
      <c r="E38" s="31"/>
      <c r="F38" s="31"/>
      <c r="G38" s="13" t="s">
        <v>55</v>
      </c>
      <c r="H38" s="9" t="s">
        <v>104</v>
      </c>
      <c r="I38" s="36">
        <v>500</v>
      </c>
      <c r="J38" s="11">
        <v>450</v>
      </c>
      <c r="K38" s="96"/>
      <c r="L38" s="10">
        <f t="shared" si="1"/>
        <v>0</v>
      </c>
      <c r="M38" s="96"/>
      <c r="N38" s="10">
        <f t="shared" si="2"/>
        <v>0</v>
      </c>
      <c r="O38" s="96"/>
      <c r="P38" s="10">
        <f t="shared" si="3"/>
        <v>0</v>
      </c>
      <c r="Q38" s="26">
        <f t="shared" si="4"/>
        <v>0</v>
      </c>
      <c r="R38" s="42">
        <f t="shared" si="5"/>
        <v>0</v>
      </c>
      <c r="S38" s="20"/>
      <c r="T38" s="10">
        <f t="shared" si="6"/>
        <v>0</v>
      </c>
      <c r="U38" s="20"/>
      <c r="V38" s="10">
        <f t="shared" si="7"/>
        <v>0</v>
      </c>
      <c r="W38" s="20"/>
      <c r="X38" s="10">
        <f t="shared" si="8"/>
        <v>0</v>
      </c>
      <c r="Y38" s="26">
        <f t="shared" si="9"/>
        <v>0</v>
      </c>
      <c r="Z38" s="42">
        <f t="shared" si="10"/>
        <v>0</v>
      </c>
      <c r="AA38" s="20"/>
      <c r="AB38" s="10">
        <f t="shared" si="11"/>
        <v>0</v>
      </c>
      <c r="AC38" s="20"/>
      <c r="AD38" s="10">
        <f t="shared" si="12"/>
        <v>0</v>
      </c>
      <c r="AE38" s="20"/>
      <c r="AF38" s="10">
        <f t="shared" si="13"/>
        <v>0</v>
      </c>
      <c r="AG38" s="26">
        <f t="shared" si="14"/>
        <v>0</v>
      </c>
      <c r="AH38" s="42">
        <f t="shared" si="15"/>
        <v>0</v>
      </c>
      <c r="AI38" s="20"/>
      <c r="AJ38" s="10">
        <f t="shared" si="16"/>
        <v>0</v>
      </c>
      <c r="AK38" s="20"/>
      <c r="AL38" s="10">
        <f t="shared" si="17"/>
        <v>0</v>
      </c>
      <c r="AM38" s="20"/>
      <c r="AN38" s="10">
        <f t="shared" si="18"/>
        <v>0</v>
      </c>
      <c r="AO38" s="26">
        <f t="shared" si="19"/>
        <v>0</v>
      </c>
      <c r="AP38" s="42">
        <f t="shared" si="20"/>
        <v>0</v>
      </c>
      <c r="AQ38" s="26">
        <f t="shared" si="21"/>
        <v>0</v>
      </c>
      <c r="AR38" s="42">
        <f t="shared" si="22"/>
        <v>0</v>
      </c>
    </row>
    <row r="39" spans="1:44" s="15" customFormat="1" ht="19.5" customHeight="1">
      <c r="A39" s="31" t="s">
        <v>274</v>
      </c>
      <c r="B39" s="13"/>
      <c r="C39" s="13"/>
      <c r="D39" s="13"/>
      <c r="E39" s="13"/>
      <c r="F39" s="13"/>
      <c r="G39" s="13" t="s">
        <v>56</v>
      </c>
      <c r="H39" s="9" t="s">
        <v>105</v>
      </c>
      <c r="I39" s="36">
        <v>50</v>
      </c>
      <c r="J39" s="11">
        <v>80</v>
      </c>
      <c r="K39" s="96"/>
      <c r="L39" s="10">
        <f t="shared" si="1"/>
        <v>0</v>
      </c>
      <c r="M39" s="96">
        <v>50</v>
      </c>
      <c r="N39" s="10">
        <f t="shared" si="2"/>
        <v>4.0000000000000001E-3</v>
      </c>
      <c r="O39" s="96">
        <v>100</v>
      </c>
      <c r="P39" s="10">
        <f t="shared" si="3"/>
        <v>8.0000000000000002E-3</v>
      </c>
      <c r="Q39" s="26">
        <f t="shared" si="4"/>
        <v>150</v>
      </c>
      <c r="R39" s="42">
        <f t="shared" si="5"/>
        <v>1.2E-2</v>
      </c>
      <c r="S39" s="20"/>
      <c r="T39" s="10">
        <f t="shared" si="6"/>
        <v>0</v>
      </c>
      <c r="U39" s="20"/>
      <c r="V39" s="10">
        <f t="shared" si="7"/>
        <v>0</v>
      </c>
      <c r="W39" s="20">
        <v>60</v>
      </c>
      <c r="X39" s="10">
        <f t="shared" si="8"/>
        <v>4.7999999999999996E-3</v>
      </c>
      <c r="Y39" s="26">
        <f t="shared" si="9"/>
        <v>60</v>
      </c>
      <c r="Z39" s="42">
        <f t="shared" si="10"/>
        <v>4.7999999999999996E-3</v>
      </c>
      <c r="AA39" s="20">
        <v>50</v>
      </c>
      <c r="AB39" s="10">
        <f t="shared" si="11"/>
        <v>4.0000000000000001E-3</v>
      </c>
      <c r="AC39" s="20"/>
      <c r="AD39" s="10">
        <f t="shared" si="12"/>
        <v>0</v>
      </c>
      <c r="AE39" s="20"/>
      <c r="AF39" s="10">
        <f t="shared" si="13"/>
        <v>0</v>
      </c>
      <c r="AG39" s="26">
        <f t="shared" si="14"/>
        <v>50</v>
      </c>
      <c r="AH39" s="42">
        <f t="shared" si="15"/>
        <v>4.0000000000000001E-3</v>
      </c>
      <c r="AI39" s="20"/>
      <c r="AJ39" s="10">
        <f t="shared" si="16"/>
        <v>0</v>
      </c>
      <c r="AK39" s="20"/>
      <c r="AL39" s="10">
        <f t="shared" si="17"/>
        <v>0</v>
      </c>
      <c r="AM39" s="20"/>
      <c r="AN39" s="10">
        <f t="shared" si="18"/>
        <v>0</v>
      </c>
      <c r="AO39" s="26">
        <f t="shared" si="19"/>
        <v>0</v>
      </c>
      <c r="AP39" s="42">
        <f t="shared" si="20"/>
        <v>0</v>
      </c>
      <c r="AQ39" s="26">
        <f t="shared" si="21"/>
        <v>260</v>
      </c>
      <c r="AR39" s="42">
        <f t="shared" si="22"/>
        <v>2.0799999999999999E-2</v>
      </c>
    </row>
    <row r="40" spans="1:44" s="15" customFormat="1" ht="19.5" customHeight="1">
      <c r="A40" s="31" t="s">
        <v>274</v>
      </c>
      <c r="B40" s="13"/>
      <c r="C40" s="13"/>
      <c r="D40" s="13"/>
      <c r="E40" s="13"/>
      <c r="F40" s="13"/>
      <c r="G40" s="13" t="s">
        <v>57</v>
      </c>
      <c r="H40" s="9" t="s">
        <v>105</v>
      </c>
      <c r="I40" s="36">
        <v>100</v>
      </c>
      <c r="J40" s="11">
        <v>148</v>
      </c>
      <c r="K40" s="96"/>
      <c r="L40" s="10">
        <f t="shared" si="1"/>
        <v>0</v>
      </c>
      <c r="M40" s="96"/>
      <c r="N40" s="10">
        <f t="shared" si="2"/>
        <v>0</v>
      </c>
      <c r="O40" s="96"/>
      <c r="P40" s="10">
        <f t="shared" si="3"/>
        <v>0</v>
      </c>
      <c r="Q40" s="26">
        <f t="shared" si="4"/>
        <v>0</v>
      </c>
      <c r="R40" s="42">
        <f t="shared" si="5"/>
        <v>0</v>
      </c>
      <c r="S40" s="20"/>
      <c r="T40" s="10">
        <f t="shared" si="6"/>
        <v>0</v>
      </c>
      <c r="U40" s="20"/>
      <c r="V40" s="10">
        <f t="shared" si="7"/>
        <v>0</v>
      </c>
      <c r="W40" s="20"/>
      <c r="X40" s="10">
        <f t="shared" si="8"/>
        <v>0</v>
      </c>
      <c r="Y40" s="26">
        <f t="shared" si="9"/>
        <v>0</v>
      </c>
      <c r="Z40" s="42">
        <f t="shared" si="10"/>
        <v>0</v>
      </c>
      <c r="AA40" s="20"/>
      <c r="AB40" s="10">
        <f t="shared" si="11"/>
        <v>0</v>
      </c>
      <c r="AC40" s="20"/>
      <c r="AD40" s="10">
        <f t="shared" si="12"/>
        <v>0</v>
      </c>
      <c r="AE40" s="20"/>
      <c r="AF40" s="10">
        <f t="shared" si="13"/>
        <v>0</v>
      </c>
      <c r="AG40" s="26">
        <f t="shared" si="14"/>
        <v>0</v>
      </c>
      <c r="AH40" s="42">
        <f t="shared" si="15"/>
        <v>0</v>
      </c>
      <c r="AI40" s="20"/>
      <c r="AJ40" s="10">
        <f t="shared" si="16"/>
        <v>0</v>
      </c>
      <c r="AK40" s="20"/>
      <c r="AL40" s="10">
        <f t="shared" si="17"/>
        <v>0</v>
      </c>
      <c r="AM40" s="20"/>
      <c r="AN40" s="10">
        <f t="shared" si="18"/>
        <v>0</v>
      </c>
      <c r="AO40" s="26">
        <f t="shared" si="19"/>
        <v>0</v>
      </c>
      <c r="AP40" s="42">
        <f t="shared" si="20"/>
        <v>0</v>
      </c>
      <c r="AQ40" s="26">
        <f t="shared" si="21"/>
        <v>0</v>
      </c>
      <c r="AR40" s="42">
        <f t="shared" si="22"/>
        <v>0</v>
      </c>
    </row>
    <row r="41" spans="1:44" s="15" customFormat="1" ht="19.5" customHeight="1">
      <c r="A41" s="31" t="s">
        <v>274</v>
      </c>
      <c r="B41" s="31"/>
      <c r="C41" s="31"/>
      <c r="D41" s="31"/>
      <c r="E41" s="31"/>
      <c r="F41" s="31"/>
      <c r="G41" s="13" t="s">
        <v>137</v>
      </c>
      <c r="H41" s="9" t="s">
        <v>105</v>
      </c>
      <c r="I41" s="36">
        <v>450</v>
      </c>
      <c r="J41" s="11">
        <v>640</v>
      </c>
      <c r="K41" s="96"/>
      <c r="L41" s="10">
        <f t="shared" si="1"/>
        <v>0</v>
      </c>
      <c r="M41" s="96"/>
      <c r="N41" s="10">
        <f t="shared" si="2"/>
        <v>0</v>
      </c>
      <c r="O41" s="96"/>
      <c r="P41" s="10">
        <f t="shared" si="3"/>
        <v>0</v>
      </c>
      <c r="Q41" s="26">
        <f t="shared" si="4"/>
        <v>0</v>
      </c>
      <c r="R41" s="42">
        <f t="shared" si="5"/>
        <v>0</v>
      </c>
      <c r="S41" s="20"/>
      <c r="T41" s="10">
        <f t="shared" si="6"/>
        <v>0</v>
      </c>
      <c r="U41" s="20"/>
      <c r="V41" s="10">
        <f t="shared" si="7"/>
        <v>0</v>
      </c>
      <c r="W41" s="20"/>
      <c r="X41" s="10">
        <f t="shared" si="8"/>
        <v>0</v>
      </c>
      <c r="Y41" s="26">
        <f t="shared" si="9"/>
        <v>0</v>
      </c>
      <c r="Z41" s="42">
        <f t="shared" si="10"/>
        <v>0</v>
      </c>
      <c r="AA41" s="20"/>
      <c r="AB41" s="10">
        <f t="shared" si="11"/>
        <v>0</v>
      </c>
      <c r="AC41" s="20"/>
      <c r="AD41" s="10">
        <f t="shared" si="12"/>
        <v>0</v>
      </c>
      <c r="AE41" s="20"/>
      <c r="AF41" s="10">
        <f t="shared" si="13"/>
        <v>0</v>
      </c>
      <c r="AG41" s="26">
        <f t="shared" si="14"/>
        <v>0</v>
      </c>
      <c r="AH41" s="42">
        <f t="shared" si="15"/>
        <v>0</v>
      </c>
      <c r="AI41" s="20"/>
      <c r="AJ41" s="10">
        <f t="shared" si="16"/>
        <v>0</v>
      </c>
      <c r="AK41" s="20"/>
      <c r="AL41" s="10">
        <f t="shared" si="17"/>
        <v>0</v>
      </c>
      <c r="AM41" s="20"/>
      <c r="AN41" s="10">
        <f t="shared" si="18"/>
        <v>0</v>
      </c>
      <c r="AO41" s="26">
        <f t="shared" si="19"/>
        <v>0</v>
      </c>
      <c r="AP41" s="42">
        <f t="shared" si="20"/>
        <v>0</v>
      </c>
      <c r="AQ41" s="26">
        <f t="shared" si="21"/>
        <v>0</v>
      </c>
      <c r="AR41" s="42">
        <f t="shared" si="22"/>
        <v>0</v>
      </c>
    </row>
    <row r="42" spans="1:44" s="15" customFormat="1" ht="19.5" customHeight="1">
      <c r="A42" s="31" t="s">
        <v>274</v>
      </c>
      <c r="B42" s="13"/>
      <c r="C42" s="13"/>
      <c r="D42" s="13"/>
      <c r="E42" s="13"/>
      <c r="F42" s="13"/>
      <c r="G42" s="13" t="s">
        <v>58</v>
      </c>
      <c r="H42" s="9" t="s">
        <v>106</v>
      </c>
      <c r="I42" s="36">
        <v>50</v>
      </c>
      <c r="J42" s="11">
        <v>126</v>
      </c>
      <c r="K42" s="96">
        <v>120</v>
      </c>
      <c r="L42" s="10">
        <f t="shared" si="1"/>
        <v>1.512E-2</v>
      </c>
      <c r="M42" s="96">
        <v>120</v>
      </c>
      <c r="N42" s="10">
        <f t="shared" si="2"/>
        <v>1.512E-2</v>
      </c>
      <c r="O42" s="96"/>
      <c r="P42" s="10">
        <f t="shared" si="3"/>
        <v>0</v>
      </c>
      <c r="Q42" s="26">
        <f t="shared" si="4"/>
        <v>240</v>
      </c>
      <c r="R42" s="42">
        <f t="shared" si="5"/>
        <v>3.024E-2</v>
      </c>
      <c r="S42" s="20"/>
      <c r="T42" s="10">
        <f t="shared" si="6"/>
        <v>0</v>
      </c>
      <c r="U42" s="20"/>
      <c r="V42" s="10">
        <f t="shared" si="7"/>
        <v>0</v>
      </c>
      <c r="W42" s="20"/>
      <c r="X42" s="10">
        <f t="shared" si="8"/>
        <v>0</v>
      </c>
      <c r="Y42" s="26">
        <f t="shared" si="9"/>
        <v>0</v>
      </c>
      <c r="Z42" s="42">
        <f t="shared" si="10"/>
        <v>0</v>
      </c>
      <c r="AA42" s="20"/>
      <c r="AB42" s="10">
        <f t="shared" si="11"/>
        <v>0</v>
      </c>
      <c r="AC42" s="20"/>
      <c r="AD42" s="10">
        <f t="shared" si="12"/>
        <v>0</v>
      </c>
      <c r="AE42" s="20"/>
      <c r="AF42" s="10">
        <f t="shared" si="13"/>
        <v>0</v>
      </c>
      <c r="AG42" s="26">
        <f t="shared" si="14"/>
        <v>0</v>
      </c>
      <c r="AH42" s="42">
        <f t="shared" si="15"/>
        <v>0</v>
      </c>
      <c r="AI42" s="20">
        <v>60</v>
      </c>
      <c r="AJ42" s="10">
        <f t="shared" si="16"/>
        <v>7.5599999999999999E-3</v>
      </c>
      <c r="AK42" s="20">
        <v>100</v>
      </c>
      <c r="AL42" s="10">
        <f t="shared" si="17"/>
        <v>1.26E-2</v>
      </c>
      <c r="AM42" s="20">
        <v>200</v>
      </c>
      <c r="AN42" s="10">
        <f t="shared" si="18"/>
        <v>2.52E-2</v>
      </c>
      <c r="AO42" s="26">
        <f t="shared" si="19"/>
        <v>360</v>
      </c>
      <c r="AP42" s="42">
        <f t="shared" si="20"/>
        <v>4.5359999999999998E-2</v>
      </c>
      <c r="AQ42" s="26">
        <f t="shared" si="21"/>
        <v>600</v>
      </c>
      <c r="AR42" s="42">
        <f t="shared" si="22"/>
        <v>7.5600000000000001E-2</v>
      </c>
    </row>
    <row r="43" spans="1:44" s="15" customFormat="1" ht="19.5" customHeight="1">
      <c r="A43" s="31" t="s">
        <v>274</v>
      </c>
      <c r="B43" s="13"/>
      <c r="C43" s="13"/>
      <c r="D43" s="13"/>
      <c r="E43" s="13"/>
      <c r="F43" s="13"/>
      <c r="G43" s="13" t="s">
        <v>59</v>
      </c>
      <c r="H43" s="9" t="s">
        <v>106</v>
      </c>
      <c r="I43" s="36">
        <v>100</v>
      </c>
      <c r="J43" s="11">
        <v>240</v>
      </c>
      <c r="K43" s="96">
        <v>90</v>
      </c>
      <c r="L43" s="10">
        <f t="shared" si="1"/>
        <v>2.1600000000000001E-2</v>
      </c>
      <c r="M43" s="96">
        <v>90</v>
      </c>
      <c r="N43" s="10">
        <f t="shared" si="2"/>
        <v>2.1600000000000001E-2</v>
      </c>
      <c r="O43" s="96"/>
      <c r="P43" s="10">
        <f t="shared" si="3"/>
        <v>0</v>
      </c>
      <c r="Q43" s="26">
        <f t="shared" si="4"/>
        <v>180</v>
      </c>
      <c r="R43" s="42">
        <f t="shared" si="5"/>
        <v>4.3200000000000002E-2</v>
      </c>
      <c r="S43" s="20"/>
      <c r="T43" s="10">
        <f t="shared" si="6"/>
        <v>0</v>
      </c>
      <c r="U43" s="20"/>
      <c r="V43" s="10">
        <f t="shared" si="7"/>
        <v>0</v>
      </c>
      <c r="W43" s="20"/>
      <c r="X43" s="10">
        <f t="shared" si="8"/>
        <v>0</v>
      </c>
      <c r="Y43" s="26">
        <f t="shared" si="9"/>
        <v>0</v>
      </c>
      <c r="Z43" s="42">
        <f t="shared" si="10"/>
        <v>0</v>
      </c>
      <c r="AA43" s="20"/>
      <c r="AB43" s="10">
        <f t="shared" si="11"/>
        <v>0</v>
      </c>
      <c r="AC43" s="20"/>
      <c r="AD43" s="10">
        <f t="shared" si="12"/>
        <v>0</v>
      </c>
      <c r="AE43" s="20"/>
      <c r="AF43" s="10">
        <f t="shared" si="13"/>
        <v>0</v>
      </c>
      <c r="AG43" s="26">
        <f t="shared" si="14"/>
        <v>0</v>
      </c>
      <c r="AH43" s="42">
        <f t="shared" si="15"/>
        <v>0</v>
      </c>
      <c r="AI43" s="20">
        <v>30</v>
      </c>
      <c r="AJ43" s="10">
        <f t="shared" si="16"/>
        <v>7.1999999999999998E-3</v>
      </c>
      <c r="AK43" s="20">
        <v>45</v>
      </c>
      <c r="AL43" s="10">
        <f t="shared" si="17"/>
        <v>1.0800000000000001E-2</v>
      </c>
      <c r="AM43" s="20">
        <v>90</v>
      </c>
      <c r="AN43" s="10">
        <f t="shared" si="18"/>
        <v>2.1600000000000001E-2</v>
      </c>
      <c r="AO43" s="26">
        <f t="shared" si="19"/>
        <v>165</v>
      </c>
      <c r="AP43" s="42">
        <f t="shared" si="20"/>
        <v>3.9600000000000003E-2</v>
      </c>
      <c r="AQ43" s="26">
        <f t="shared" si="21"/>
        <v>345</v>
      </c>
      <c r="AR43" s="42">
        <f t="shared" si="22"/>
        <v>8.2800000000000012E-2</v>
      </c>
    </row>
    <row r="44" spans="1:44" s="15" customFormat="1" ht="19.5" customHeight="1">
      <c r="A44" s="31" t="s">
        <v>274</v>
      </c>
      <c r="B44" s="31"/>
      <c r="C44" s="31"/>
      <c r="D44" s="31"/>
      <c r="E44" s="31"/>
      <c r="F44" s="31"/>
      <c r="G44" s="13" t="s">
        <v>96</v>
      </c>
      <c r="H44" s="9" t="s">
        <v>107</v>
      </c>
      <c r="I44" s="36">
        <v>100</v>
      </c>
      <c r="J44" s="11">
        <v>100</v>
      </c>
      <c r="K44" s="96"/>
      <c r="L44" s="10">
        <f t="shared" si="1"/>
        <v>0</v>
      </c>
      <c r="M44" s="96"/>
      <c r="N44" s="10">
        <f t="shared" si="2"/>
        <v>0</v>
      </c>
      <c r="O44" s="96"/>
      <c r="P44" s="10">
        <f t="shared" si="3"/>
        <v>0</v>
      </c>
      <c r="Q44" s="26">
        <f t="shared" si="4"/>
        <v>0</v>
      </c>
      <c r="R44" s="42">
        <f t="shared" si="5"/>
        <v>0</v>
      </c>
      <c r="S44" s="20"/>
      <c r="T44" s="10">
        <f t="shared" si="6"/>
        <v>0</v>
      </c>
      <c r="U44" s="20"/>
      <c r="V44" s="10">
        <f t="shared" si="7"/>
        <v>0</v>
      </c>
      <c r="W44" s="20"/>
      <c r="X44" s="10">
        <f t="shared" si="8"/>
        <v>0</v>
      </c>
      <c r="Y44" s="26">
        <f t="shared" si="9"/>
        <v>0</v>
      </c>
      <c r="Z44" s="42">
        <f t="shared" si="10"/>
        <v>0</v>
      </c>
      <c r="AA44" s="20"/>
      <c r="AB44" s="10">
        <f t="shared" si="11"/>
        <v>0</v>
      </c>
      <c r="AC44" s="20">
        <v>50</v>
      </c>
      <c r="AD44" s="10">
        <f t="shared" si="12"/>
        <v>5.0000000000000001E-3</v>
      </c>
      <c r="AE44" s="20">
        <v>40</v>
      </c>
      <c r="AF44" s="10">
        <f t="shared" si="13"/>
        <v>4.0000000000000001E-3</v>
      </c>
      <c r="AG44" s="26">
        <f t="shared" si="14"/>
        <v>90</v>
      </c>
      <c r="AH44" s="42">
        <f t="shared" si="15"/>
        <v>9.0000000000000011E-3</v>
      </c>
      <c r="AI44" s="20"/>
      <c r="AJ44" s="10">
        <f t="shared" si="16"/>
        <v>0</v>
      </c>
      <c r="AK44" s="20">
        <v>100</v>
      </c>
      <c r="AL44" s="10">
        <f t="shared" si="17"/>
        <v>0.01</v>
      </c>
      <c r="AM44" s="20"/>
      <c r="AN44" s="10">
        <f t="shared" si="18"/>
        <v>0</v>
      </c>
      <c r="AO44" s="26">
        <f t="shared" si="19"/>
        <v>100</v>
      </c>
      <c r="AP44" s="42">
        <f t="shared" si="20"/>
        <v>0.01</v>
      </c>
      <c r="AQ44" s="26">
        <f t="shared" si="21"/>
        <v>190</v>
      </c>
      <c r="AR44" s="42">
        <f t="shared" si="22"/>
        <v>1.9000000000000003E-2</v>
      </c>
    </row>
    <row r="45" spans="1:44" s="15" customFormat="1" ht="19.5" customHeight="1">
      <c r="A45" s="31" t="s">
        <v>274</v>
      </c>
      <c r="B45" s="13"/>
      <c r="C45" s="13"/>
      <c r="D45" s="13"/>
      <c r="E45" s="13"/>
      <c r="F45" s="13"/>
      <c r="G45" s="13" t="s">
        <v>60</v>
      </c>
      <c r="H45" s="9" t="s">
        <v>107</v>
      </c>
      <c r="I45" s="36">
        <v>500</v>
      </c>
      <c r="J45" s="11">
        <v>450</v>
      </c>
      <c r="K45" s="96"/>
      <c r="L45" s="10">
        <f t="shared" si="1"/>
        <v>0</v>
      </c>
      <c r="M45" s="96"/>
      <c r="N45" s="10">
        <f t="shared" si="2"/>
        <v>0</v>
      </c>
      <c r="O45" s="96"/>
      <c r="P45" s="10">
        <f t="shared" si="3"/>
        <v>0</v>
      </c>
      <c r="Q45" s="26">
        <f t="shared" si="4"/>
        <v>0</v>
      </c>
      <c r="R45" s="42">
        <f t="shared" si="5"/>
        <v>0</v>
      </c>
      <c r="S45" s="20"/>
      <c r="T45" s="10">
        <f t="shared" si="6"/>
        <v>0</v>
      </c>
      <c r="U45" s="20"/>
      <c r="V45" s="10">
        <f t="shared" si="7"/>
        <v>0</v>
      </c>
      <c r="W45" s="20"/>
      <c r="X45" s="10">
        <f t="shared" si="8"/>
        <v>0</v>
      </c>
      <c r="Y45" s="26">
        <f t="shared" si="9"/>
        <v>0</v>
      </c>
      <c r="Z45" s="42">
        <f t="shared" si="10"/>
        <v>0</v>
      </c>
      <c r="AA45" s="20"/>
      <c r="AB45" s="10">
        <f t="shared" si="11"/>
        <v>0</v>
      </c>
      <c r="AC45" s="20"/>
      <c r="AD45" s="10">
        <f t="shared" si="12"/>
        <v>0</v>
      </c>
      <c r="AE45" s="20"/>
      <c r="AF45" s="10">
        <f t="shared" si="13"/>
        <v>0</v>
      </c>
      <c r="AG45" s="26">
        <f t="shared" si="14"/>
        <v>0</v>
      </c>
      <c r="AH45" s="42">
        <f t="shared" si="15"/>
        <v>0</v>
      </c>
      <c r="AI45" s="20"/>
      <c r="AJ45" s="10">
        <f t="shared" si="16"/>
        <v>0</v>
      </c>
      <c r="AK45" s="20"/>
      <c r="AL45" s="10">
        <f t="shared" si="17"/>
        <v>0</v>
      </c>
      <c r="AM45" s="20"/>
      <c r="AN45" s="10">
        <f t="shared" si="18"/>
        <v>0</v>
      </c>
      <c r="AO45" s="26">
        <f t="shared" si="19"/>
        <v>0</v>
      </c>
      <c r="AP45" s="42">
        <f t="shared" si="20"/>
        <v>0</v>
      </c>
      <c r="AQ45" s="26">
        <f t="shared" si="21"/>
        <v>0</v>
      </c>
      <c r="AR45" s="42">
        <f t="shared" si="22"/>
        <v>0</v>
      </c>
    </row>
    <row r="46" spans="1:44" s="15" customFormat="1" ht="19.5" customHeight="1">
      <c r="A46" s="31" t="s">
        <v>274</v>
      </c>
      <c r="B46" s="13"/>
      <c r="C46" s="13"/>
      <c r="D46" s="13"/>
      <c r="E46" s="13"/>
      <c r="F46" s="13"/>
      <c r="G46" s="13" t="s">
        <v>221</v>
      </c>
      <c r="H46" s="9" t="s">
        <v>219</v>
      </c>
      <c r="I46" s="36">
        <v>25</v>
      </c>
      <c r="J46" s="11">
        <v>70</v>
      </c>
      <c r="K46" s="96"/>
      <c r="L46" s="10">
        <f t="shared" si="1"/>
        <v>0</v>
      </c>
      <c r="M46" s="96"/>
      <c r="N46" s="10">
        <f t="shared" si="2"/>
        <v>0</v>
      </c>
      <c r="O46" s="96">
        <v>100</v>
      </c>
      <c r="P46" s="10">
        <f t="shared" si="3"/>
        <v>7.0000000000000001E-3</v>
      </c>
      <c r="Q46" s="26">
        <f t="shared" si="4"/>
        <v>100</v>
      </c>
      <c r="R46" s="42">
        <f t="shared" si="5"/>
        <v>7.0000000000000001E-3</v>
      </c>
      <c r="S46" s="20"/>
      <c r="T46" s="10">
        <f t="shared" si="6"/>
        <v>0</v>
      </c>
      <c r="U46" s="20"/>
      <c r="V46" s="10">
        <f t="shared" si="7"/>
        <v>0</v>
      </c>
      <c r="W46" s="20"/>
      <c r="X46" s="10">
        <f t="shared" si="8"/>
        <v>0</v>
      </c>
      <c r="Y46" s="26">
        <f t="shared" si="9"/>
        <v>0</v>
      </c>
      <c r="Z46" s="42">
        <f t="shared" si="10"/>
        <v>0</v>
      </c>
      <c r="AA46" s="20">
        <v>50</v>
      </c>
      <c r="AB46" s="10">
        <f t="shared" si="11"/>
        <v>3.5000000000000001E-3</v>
      </c>
      <c r="AC46" s="20">
        <v>50</v>
      </c>
      <c r="AD46" s="10">
        <f t="shared" si="12"/>
        <v>3.5000000000000001E-3</v>
      </c>
      <c r="AE46" s="20">
        <v>100</v>
      </c>
      <c r="AF46" s="10">
        <f t="shared" si="13"/>
        <v>7.0000000000000001E-3</v>
      </c>
      <c r="AG46" s="26">
        <f t="shared" si="14"/>
        <v>200</v>
      </c>
      <c r="AH46" s="42">
        <f t="shared" si="15"/>
        <v>1.4E-2</v>
      </c>
      <c r="AI46" s="20">
        <v>20</v>
      </c>
      <c r="AJ46" s="10">
        <f t="shared" si="16"/>
        <v>1.4E-3</v>
      </c>
      <c r="AK46" s="20"/>
      <c r="AL46" s="10">
        <f t="shared" si="17"/>
        <v>0</v>
      </c>
      <c r="AM46" s="20"/>
      <c r="AN46" s="10">
        <f t="shared" si="18"/>
        <v>0</v>
      </c>
      <c r="AO46" s="26">
        <f t="shared" si="19"/>
        <v>20</v>
      </c>
      <c r="AP46" s="42">
        <f t="shared" si="20"/>
        <v>1.4E-3</v>
      </c>
      <c r="AQ46" s="26">
        <f t="shared" si="21"/>
        <v>320</v>
      </c>
      <c r="AR46" s="42">
        <f t="shared" si="22"/>
        <v>2.24E-2</v>
      </c>
    </row>
    <row r="47" spans="1:44" s="15" customFormat="1" ht="19.5" customHeight="1">
      <c r="A47" s="31" t="s">
        <v>274</v>
      </c>
      <c r="B47" s="31"/>
      <c r="C47" s="31"/>
      <c r="D47" s="31"/>
      <c r="E47" s="31"/>
      <c r="F47" s="31"/>
      <c r="G47" s="13" t="s">
        <v>222</v>
      </c>
      <c r="H47" s="9" t="s">
        <v>219</v>
      </c>
      <c r="I47" s="36">
        <v>50</v>
      </c>
      <c r="J47" s="11">
        <v>137</v>
      </c>
      <c r="K47" s="96"/>
      <c r="L47" s="10">
        <f t="shared" si="1"/>
        <v>0</v>
      </c>
      <c r="M47" s="96">
        <v>100</v>
      </c>
      <c r="N47" s="10">
        <f t="shared" si="2"/>
        <v>1.37E-2</v>
      </c>
      <c r="O47" s="96">
        <v>50</v>
      </c>
      <c r="P47" s="10">
        <f t="shared" si="3"/>
        <v>6.8500000000000002E-3</v>
      </c>
      <c r="Q47" s="26">
        <f t="shared" si="4"/>
        <v>150</v>
      </c>
      <c r="R47" s="42">
        <f t="shared" si="5"/>
        <v>2.0549999999999999E-2</v>
      </c>
      <c r="S47" s="20"/>
      <c r="T47" s="10">
        <f t="shared" si="6"/>
        <v>0</v>
      </c>
      <c r="U47" s="20"/>
      <c r="V47" s="10">
        <f t="shared" si="7"/>
        <v>0</v>
      </c>
      <c r="W47" s="20"/>
      <c r="X47" s="10">
        <f t="shared" si="8"/>
        <v>0</v>
      </c>
      <c r="Y47" s="26">
        <f t="shared" si="9"/>
        <v>0</v>
      </c>
      <c r="Z47" s="42">
        <f t="shared" si="10"/>
        <v>0</v>
      </c>
      <c r="AA47" s="20">
        <v>60</v>
      </c>
      <c r="AB47" s="10">
        <f t="shared" si="11"/>
        <v>8.2199999999999999E-3</v>
      </c>
      <c r="AC47" s="20">
        <v>50</v>
      </c>
      <c r="AD47" s="10">
        <f t="shared" si="12"/>
        <v>6.8500000000000002E-3</v>
      </c>
      <c r="AE47" s="20">
        <v>150</v>
      </c>
      <c r="AF47" s="10">
        <f t="shared" si="13"/>
        <v>2.0549999999999999E-2</v>
      </c>
      <c r="AG47" s="26">
        <f t="shared" si="14"/>
        <v>260</v>
      </c>
      <c r="AH47" s="42">
        <f t="shared" si="15"/>
        <v>3.5619999999999999E-2</v>
      </c>
      <c r="AI47" s="20">
        <v>15</v>
      </c>
      <c r="AJ47" s="10">
        <f t="shared" si="16"/>
        <v>2.055E-3</v>
      </c>
      <c r="AK47" s="20">
        <v>50</v>
      </c>
      <c r="AL47" s="10">
        <f t="shared" si="17"/>
        <v>6.8500000000000002E-3</v>
      </c>
      <c r="AM47" s="20"/>
      <c r="AN47" s="10">
        <f t="shared" si="18"/>
        <v>0</v>
      </c>
      <c r="AO47" s="26">
        <f t="shared" si="19"/>
        <v>65</v>
      </c>
      <c r="AP47" s="42">
        <f t="shared" si="20"/>
        <v>8.9049999999999997E-3</v>
      </c>
      <c r="AQ47" s="26">
        <f t="shared" si="21"/>
        <v>475</v>
      </c>
      <c r="AR47" s="42">
        <f t="shared" si="22"/>
        <v>6.5074999999999994E-2</v>
      </c>
    </row>
    <row r="48" spans="1:44" s="15" customFormat="1" ht="19.5" customHeight="1">
      <c r="A48" s="31" t="s">
        <v>274</v>
      </c>
      <c r="B48" s="13"/>
      <c r="C48" s="13"/>
      <c r="D48" s="13"/>
      <c r="E48" s="13"/>
      <c r="F48" s="13"/>
      <c r="G48" s="13" t="s">
        <v>223</v>
      </c>
      <c r="H48" s="9" t="s">
        <v>219</v>
      </c>
      <c r="I48" s="36">
        <v>100</v>
      </c>
      <c r="J48" s="11">
        <v>270</v>
      </c>
      <c r="K48" s="96"/>
      <c r="L48" s="10">
        <f t="shared" si="1"/>
        <v>0</v>
      </c>
      <c r="M48" s="96"/>
      <c r="N48" s="10">
        <f t="shared" si="2"/>
        <v>0</v>
      </c>
      <c r="O48" s="96"/>
      <c r="P48" s="10">
        <f t="shared" si="3"/>
        <v>0</v>
      </c>
      <c r="Q48" s="26">
        <f t="shared" si="4"/>
        <v>0</v>
      </c>
      <c r="R48" s="42">
        <f t="shared" si="5"/>
        <v>0</v>
      </c>
      <c r="S48" s="20"/>
      <c r="T48" s="10">
        <f t="shared" si="6"/>
        <v>0</v>
      </c>
      <c r="U48" s="20"/>
      <c r="V48" s="10">
        <f t="shared" si="7"/>
        <v>0</v>
      </c>
      <c r="W48" s="20"/>
      <c r="X48" s="10">
        <f t="shared" si="8"/>
        <v>0</v>
      </c>
      <c r="Y48" s="26">
        <f t="shared" si="9"/>
        <v>0</v>
      </c>
      <c r="Z48" s="42">
        <f t="shared" si="10"/>
        <v>0</v>
      </c>
      <c r="AA48" s="20"/>
      <c r="AB48" s="10">
        <f t="shared" si="11"/>
        <v>0</v>
      </c>
      <c r="AC48" s="20"/>
      <c r="AD48" s="10">
        <f t="shared" si="12"/>
        <v>0</v>
      </c>
      <c r="AE48" s="20">
        <v>50</v>
      </c>
      <c r="AF48" s="10">
        <f t="shared" si="13"/>
        <v>1.35E-2</v>
      </c>
      <c r="AG48" s="26">
        <f t="shared" si="14"/>
        <v>50</v>
      </c>
      <c r="AH48" s="42">
        <f t="shared" si="15"/>
        <v>1.35E-2</v>
      </c>
      <c r="AI48" s="20"/>
      <c r="AJ48" s="10">
        <f t="shared" si="16"/>
        <v>0</v>
      </c>
      <c r="AK48" s="20">
        <v>50</v>
      </c>
      <c r="AL48" s="10">
        <f t="shared" si="17"/>
        <v>1.35E-2</v>
      </c>
      <c r="AM48" s="20"/>
      <c r="AN48" s="10">
        <f t="shared" si="18"/>
        <v>0</v>
      </c>
      <c r="AO48" s="26">
        <f t="shared" si="19"/>
        <v>50</v>
      </c>
      <c r="AP48" s="42">
        <f t="shared" si="20"/>
        <v>1.35E-2</v>
      </c>
      <c r="AQ48" s="26">
        <f t="shared" si="21"/>
        <v>100</v>
      </c>
      <c r="AR48" s="42">
        <f t="shared" si="22"/>
        <v>2.7E-2</v>
      </c>
    </row>
    <row r="49" spans="1:44" s="15" customFormat="1" ht="19.5" customHeight="1">
      <c r="A49" s="31" t="s">
        <v>274</v>
      </c>
      <c r="B49" s="13"/>
      <c r="C49" s="13"/>
      <c r="D49" s="13"/>
      <c r="E49" s="13"/>
      <c r="F49" s="13"/>
      <c r="G49" s="13" t="s">
        <v>224</v>
      </c>
      <c r="H49" s="9" t="s">
        <v>219</v>
      </c>
      <c r="I49" s="36">
        <v>400</v>
      </c>
      <c r="J49" s="11">
        <v>1070</v>
      </c>
      <c r="K49" s="96"/>
      <c r="L49" s="10">
        <f t="shared" si="1"/>
        <v>0</v>
      </c>
      <c r="M49" s="96"/>
      <c r="N49" s="10">
        <f t="shared" si="2"/>
        <v>0</v>
      </c>
      <c r="O49" s="96"/>
      <c r="P49" s="10">
        <f t="shared" si="3"/>
        <v>0</v>
      </c>
      <c r="Q49" s="26">
        <f t="shared" si="4"/>
        <v>0</v>
      </c>
      <c r="R49" s="42">
        <f t="shared" si="5"/>
        <v>0</v>
      </c>
      <c r="S49" s="20"/>
      <c r="T49" s="10">
        <f t="shared" si="6"/>
        <v>0</v>
      </c>
      <c r="U49" s="20"/>
      <c r="V49" s="10">
        <f t="shared" si="7"/>
        <v>0</v>
      </c>
      <c r="W49" s="20"/>
      <c r="X49" s="10">
        <f t="shared" si="8"/>
        <v>0</v>
      </c>
      <c r="Y49" s="26">
        <f t="shared" si="9"/>
        <v>0</v>
      </c>
      <c r="Z49" s="42">
        <f t="shared" si="10"/>
        <v>0</v>
      </c>
      <c r="AA49" s="20"/>
      <c r="AB49" s="10">
        <f t="shared" si="11"/>
        <v>0</v>
      </c>
      <c r="AC49" s="20"/>
      <c r="AD49" s="10">
        <f t="shared" si="12"/>
        <v>0</v>
      </c>
      <c r="AE49" s="20"/>
      <c r="AF49" s="10">
        <f t="shared" si="13"/>
        <v>0</v>
      </c>
      <c r="AG49" s="26">
        <f t="shared" si="14"/>
        <v>0</v>
      </c>
      <c r="AH49" s="42">
        <f t="shared" si="15"/>
        <v>0</v>
      </c>
      <c r="AI49" s="20"/>
      <c r="AJ49" s="10">
        <f t="shared" si="16"/>
        <v>0</v>
      </c>
      <c r="AK49" s="20"/>
      <c r="AL49" s="10">
        <f t="shared" si="17"/>
        <v>0</v>
      </c>
      <c r="AM49" s="20"/>
      <c r="AN49" s="10">
        <f t="shared" si="18"/>
        <v>0</v>
      </c>
      <c r="AO49" s="26">
        <f t="shared" si="19"/>
        <v>0</v>
      </c>
      <c r="AP49" s="42">
        <f t="shared" si="20"/>
        <v>0</v>
      </c>
      <c r="AQ49" s="26">
        <f t="shared" si="21"/>
        <v>0</v>
      </c>
      <c r="AR49" s="42">
        <f t="shared" si="22"/>
        <v>0</v>
      </c>
    </row>
    <row r="50" spans="1:44" s="15" customFormat="1" ht="19.5" customHeight="1">
      <c r="A50" s="31" t="s">
        <v>274</v>
      </c>
      <c r="B50" s="31"/>
      <c r="C50" s="31"/>
      <c r="D50" s="31"/>
      <c r="E50" s="31"/>
      <c r="F50" s="31"/>
      <c r="G50" s="13" t="s">
        <v>37</v>
      </c>
      <c r="H50" s="9" t="s">
        <v>109</v>
      </c>
      <c r="I50" s="36">
        <v>500</v>
      </c>
      <c r="J50" s="11">
        <v>64</v>
      </c>
      <c r="K50" s="96"/>
      <c r="L50" s="10">
        <f t="shared" si="1"/>
        <v>0</v>
      </c>
      <c r="M50" s="96"/>
      <c r="N50" s="10">
        <f t="shared" si="2"/>
        <v>0</v>
      </c>
      <c r="O50" s="96"/>
      <c r="P50" s="10">
        <f t="shared" si="3"/>
        <v>0</v>
      </c>
      <c r="Q50" s="26">
        <f t="shared" si="4"/>
        <v>0</v>
      </c>
      <c r="R50" s="42">
        <f t="shared" si="5"/>
        <v>0</v>
      </c>
      <c r="S50" s="20"/>
      <c r="T50" s="10">
        <f t="shared" si="6"/>
        <v>0</v>
      </c>
      <c r="U50" s="20"/>
      <c r="V50" s="10">
        <f t="shared" si="7"/>
        <v>0</v>
      </c>
      <c r="W50" s="20"/>
      <c r="X50" s="10">
        <f t="shared" si="8"/>
        <v>0</v>
      </c>
      <c r="Y50" s="26">
        <f t="shared" si="9"/>
        <v>0</v>
      </c>
      <c r="Z50" s="42">
        <f t="shared" si="10"/>
        <v>0</v>
      </c>
      <c r="AA50" s="20"/>
      <c r="AB50" s="10">
        <f t="shared" si="11"/>
        <v>0</v>
      </c>
      <c r="AC50" s="20"/>
      <c r="AD50" s="10">
        <f t="shared" si="12"/>
        <v>0</v>
      </c>
      <c r="AE50" s="20"/>
      <c r="AF50" s="10">
        <f t="shared" si="13"/>
        <v>0</v>
      </c>
      <c r="AG50" s="26">
        <f t="shared" si="14"/>
        <v>0</v>
      </c>
      <c r="AH50" s="42">
        <f t="shared" si="15"/>
        <v>0</v>
      </c>
      <c r="AI50" s="20"/>
      <c r="AJ50" s="10">
        <f t="shared" si="16"/>
        <v>0</v>
      </c>
      <c r="AK50" s="20"/>
      <c r="AL50" s="10">
        <f t="shared" si="17"/>
        <v>0</v>
      </c>
      <c r="AM50" s="20"/>
      <c r="AN50" s="10">
        <f t="shared" si="18"/>
        <v>0</v>
      </c>
      <c r="AO50" s="26">
        <f t="shared" si="19"/>
        <v>0</v>
      </c>
      <c r="AP50" s="42">
        <f t="shared" si="20"/>
        <v>0</v>
      </c>
      <c r="AQ50" s="26">
        <f t="shared" si="21"/>
        <v>0</v>
      </c>
      <c r="AR50" s="42">
        <f t="shared" si="22"/>
        <v>0</v>
      </c>
    </row>
    <row r="51" spans="1:44" s="15" customFormat="1" ht="19.5" customHeight="1">
      <c r="A51" s="31" t="s">
        <v>274</v>
      </c>
      <c r="B51" s="13"/>
      <c r="C51" s="13"/>
      <c r="D51" s="13"/>
      <c r="E51" s="13"/>
      <c r="F51" s="13"/>
      <c r="G51" s="13" t="s">
        <v>108</v>
      </c>
      <c r="H51" s="9" t="s">
        <v>109</v>
      </c>
      <c r="I51" s="36">
        <v>1000</v>
      </c>
      <c r="J51" s="11">
        <v>124</v>
      </c>
      <c r="K51" s="96">
        <v>2500</v>
      </c>
      <c r="L51" s="10">
        <f t="shared" si="1"/>
        <v>0.31</v>
      </c>
      <c r="M51" s="96">
        <v>3000</v>
      </c>
      <c r="N51" s="10">
        <f t="shared" si="2"/>
        <v>0.372</v>
      </c>
      <c r="O51" s="96"/>
      <c r="P51" s="10">
        <f t="shared" si="3"/>
        <v>0</v>
      </c>
      <c r="Q51" s="26">
        <f t="shared" si="4"/>
        <v>5500</v>
      </c>
      <c r="R51" s="42">
        <f t="shared" si="5"/>
        <v>0.68199999999999994</v>
      </c>
      <c r="S51" s="20"/>
      <c r="T51" s="10">
        <f t="shared" si="6"/>
        <v>0</v>
      </c>
      <c r="U51" s="20">
        <v>500</v>
      </c>
      <c r="V51" s="10">
        <f t="shared" si="7"/>
        <v>6.2E-2</v>
      </c>
      <c r="W51" s="20">
        <v>1500</v>
      </c>
      <c r="X51" s="10">
        <f t="shared" si="8"/>
        <v>0.186</v>
      </c>
      <c r="Y51" s="26">
        <f t="shared" si="9"/>
        <v>2000</v>
      </c>
      <c r="Z51" s="42">
        <f t="shared" si="10"/>
        <v>0.248</v>
      </c>
      <c r="AA51" s="20">
        <v>1700</v>
      </c>
      <c r="AB51" s="10">
        <f t="shared" si="11"/>
        <v>0.21079999999999999</v>
      </c>
      <c r="AC51" s="20">
        <v>750</v>
      </c>
      <c r="AD51" s="10">
        <f t="shared" si="12"/>
        <v>9.2999999999999999E-2</v>
      </c>
      <c r="AE51" s="20">
        <v>500</v>
      </c>
      <c r="AF51" s="10">
        <f t="shared" si="13"/>
        <v>6.2E-2</v>
      </c>
      <c r="AG51" s="26">
        <f t="shared" si="14"/>
        <v>2950</v>
      </c>
      <c r="AH51" s="42">
        <f t="shared" si="15"/>
        <v>0.36579999999999996</v>
      </c>
      <c r="AI51" s="20">
        <v>50</v>
      </c>
      <c r="AJ51" s="10">
        <f t="shared" si="16"/>
        <v>6.1999999999999998E-3</v>
      </c>
      <c r="AK51" s="20">
        <v>250</v>
      </c>
      <c r="AL51" s="10">
        <f t="shared" si="17"/>
        <v>3.1E-2</v>
      </c>
      <c r="AM51" s="20">
        <v>2000</v>
      </c>
      <c r="AN51" s="10">
        <f t="shared" si="18"/>
        <v>0.248</v>
      </c>
      <c r="AO51" s="26">
        <f t="shared" si="19"/>
        <v>2300</v>
      </c>
      <c r="AP51" s="42">
        <f t="shared" si="20"/>
        <v>0.28520000000000001</v>
      </c>
      <c r="AQ51" s="26">
        <f t="shared" si="21"/>
        <v>12750</v>
      </c>
      <c r="AR51" s="42">
        <f t="shared" si="22"/>
        <v>1.581</v>
      </c>
    </row>
    <row r="52" spans="1:44" s="15" customFormat="1" ht="19.5" customHeight="1">
      <c r="A52" s="31" t="s">
        <v>274</v>
      </c>
      <c r="B52" s="13"/>
      <c r="C52" s="13"/>
      <c r="D52" s="13"/>
      <c r="E52" s="13"/>
      <c r="F52" s="13"/>
      <c r="G52" s="13" t="s">
        <v>36</v>
      </c>
      <c r="H52" s="9" t="s">
        <v>109</v>
      </c>
      <c r="I52" s="36">
        <v>2000</v>
      </c>
      <c r="J52" s="11">
        <v>242</v>
      </c>
      <c r="K52" s="96">
        <v>500</v>
      </c>
      <c r="L52" s="10">
        <f t="shared" si="1"/>
        <v>0.121</v>
      </c>
      <c r="M52" s="96">
        <v>250</v>
      </c>
      <c r="N52" s="10">
        <f t="shared" si="2"/>
        <v>6.0499999999999998E-2</v>
      </c>
      <c r="O52" s="96"/>
      <c r="P52" s="10">
        <f t="shared" si="3"/>
        <v>0</v>
      </c>
      <c r="Q52" s="26">
        <f t="shared" si="4"/>
        <v>750</v>
      </c>
      <c r="R52" s="42">
        <f t="shared" si="5"/>
        <v>0.18149999999999999</v>
      </c>
      <c r="S52" s="20"/>
      <c r="T52" s="10">
        <f t="shared" si="6"/>
        <v>0</v>
      </c>
      <c r="U52" s="20"/>
      <c r="V52" s="10">
        <f t="shared" si="7"/>
        <v>0</v>
      </c>
      <c r="W52" s="20"/>
      <c r="X52" s="10">
        <f t="shared" si="8"/>
        <v>0</v>
      </c>
      <c r="Y52" s="26">
        <f t="shared" si="9"/>
        <v>0</v>
      </c>
      <c r="Z52" s="42">
        <f t="shared" si="10"/>
        <v>0</v>
      </c>
      <c r="AA52" s="20">
        <v>100</v>
      </c>
      <c r="AB52" s="10">
        <f t="shared" si="11"/>
        <v>2.4199999999999999E-2</v>
      </c>
      <c r="AC52" s="20"/>
      <c r="AD52" s="10">
        <f t="shared" si="12"/>
        <v>0</v>
      </c>
      <c r="AE52" s="20"/>
      <c r="AF52" s="10">
        <f t="shared" si="13"/>
        <v>0</v>
      </c>
      <c r="AG52" s="26">
        <f t="shared" si="14"/>
        <v>100</v>
      </c>
      <c r="AH52" s="42">
        <f t="shared" si="15"/>
        <v>2.4199999999999999E-2</v>
      </c>
      <c r="AI52" s="20"/>
      <c r="AJ52" s="10">
        <f t="shared" si="16"/>
        <v>0</v>
      </c>
      <c r="AK52" s="20"/>
      <c r="AL52" s="10">
        <f t="shared" si="17"/>
        <v>0</v>
      </c>
      <c r="AM52" s="20"/>
      <c r="AN52" s="10">
        <f t="shared" si="18"/>
        <v>0</v>
      </c>
      <c r="AO52" s="26">
        <f t="shared" si="19"/>
        <v>0</v>
      </c>
      <c r="AP52" s="42">
        <f t="shared" si="20"/>
        <v>0</v>
      </c>
      <c r="AQ52" s="26">
        <f t="shared" si="21"/>
        <v>850</v>
      </c>
      <c r="AR52" s="42">
        <f t="shared" si="22"/>
        <v>0.20569999999999999</v>
      </c>
    </row>
    <row r="53" spans="1:44" s="15" customFormat="1" ht="19.5" customHeight="1">
      <c r="A53" s="31" t="s">
        <v>274</v>
      </c>
      <c r="B53" s="31"/>
      <c r="C53" s="31"/>
      <c r="D53" s="31"/>
      <c r="E53" s="31"/>
      <c r="F53" s="31"/>
      <c r="G53" s="13" t="s">
        <v>38</v>
      </c>
      <c r="H53" s="9" t="s">
        <v>110</v>
      </c>
      <c r="I53" s="36">
        <v>1000</v>
      </c>
      <c r="J53" s="11">
        <v>85</v>
      </c>
      <c r="K53" s="96"/>
      <c r="L53" s="10">
        <f t="shared" si="1"/>
        <v>0</v>
      </c>
      <c r="M53" s="96"/>
      <c r="N53" s="10">
        <f t="shared" si="2"/>
        <v>0</v>
      </c>
      <c r="O53" s="96"/>
      <c r="P53" s="10">
        <f t="shared" si="3"/>
        <v>0</v>
      </c>
      <c r="Q53" s="26">
        <f t="shared" si="4"/>
        <v>0</v>
      </c>
      <c r="R53" s="42">
        <f t="shared" si="5"/>
        <v>0</v>
      </c>
      <c r="S53" s="20"/>
      <c r="T53" s="10">
        <f t="shared" si="6"/>
        <v>0</v>
      </c>
      <c r="U53" s="20"/>
      <c r="V53" s="10">
        <f t="shared" si="7"/>
        <v>0</v>
      </c>
      <c r="W53" s="20"/>
      <c r="X53" s="10">
        <f t="shared" si="8"/>
        <v>0</v>
      </c>
      <c r="Y53" s="26">
        <f t="shared" si="9"/>
        <v>0</v>
      </c>
      <c r="Z53" s="42">
        <f t="shared" si="10"/>
        <v>0</v>
      </c>
      <c r="AA53" s="20">
        <v>200</v>
      </c>
      <c r="AB53" s="10">
        <f t="shared" si="11"/>
        <v>1.7000000000000001E-2</v>
      </c>
      <c r="AC53" s="20"/>
      <c r="AD53" s="10">
        <f t="shared" si="12"/>
        <v>0</v>
      </c>
      <c r="AE53" s="20"/>
      <c r="AF53" s="10">
        <f t="shared" si="13"/>
        <v>0</v>
      </c>
      <c r="AG53" s="26">
        <f t="shared" si="14"/>
        <v>200</v>
      </c>
      <c r="AH53" s="42">
        <f t="shared" si="15"/>
        <v>1.7000000000000001E-2</v>
      </c>
      <c r="AI53" s="20"/>
      <c r="AJ53" s="10">
        <f t="shared" si="16"/>
        <v>0</v>
      </c>
      <c r="AK53" s="20"/>
      <c r="AL53" s="10">
        <f t="shared" si="17"/>
        <v>0</v>
      </c>
      <c r="AM53" s="20"/>
      <c r="AN53" s="10">
        <f t="shared" si="18"/>
        <v>0</v>
      </c>
      <c r="AO53" s="26">
        <f t="shared" si="19"/>
        <v>0</v>
      </c>
      <c r="AP53" s="42">
        <f t="shared" si="20"/>
        <v>0</v>
      </c>
      <c r="AQ53" s="26">
        <f t="shared" si="21"/>
        <v>200</v>
      </c>
      <c r="AR53" s="42">
        <f t="shared" si="22"/>
        <v>1.7000000000000001E-2</v>
      </c>
    </row>
    <row r="54" spans="1:44" s="15" customFormat="1" ht="19.5" customHeight="1">
      <c r="A54" s="31" t="s">
        <v>274</v>
      </c>
      <c r="B54" s="13"/>
      <c r="C54" s="13"/>
      <c r="D54" s="13"/>
      <c r="E54" s="13"/>
      <c r="F54" s="13"/>
      <c r="G54" s="13" t="s">
        <v>39</v>
      </c>
      <c r="H54" s="9" t="s">
        <v>110</v>
      </c>
      <c r="I54" s="36">
        <v>2000</v>
      </c>
      <c r="J54" s="11">
        <v>163</v>
      </c>
      <c r="K54" s="96"/>
      <c r="L54" s="10">
        <f t="shared" si="1"/>
        <v>0</v>
      </c>
      <c r="M54" s="96"/>
      <c r="N54" s="10">
        <f t="shared" si="2"/>
        <v>0</v>
      </c>
      <c r="O54" s="96"/>
      <c r="P54" s="10">
        <f t="shared" si="3"/>
        <v>0</v>
      </c>
      <c r="Q54" s="26">
        <f t="shared" si="4"/>
        <v>0</v>
      </c>
      <c r="R54" s="42">
        <f t="shared" si="5"/>
        <v>0</v>
      </c>
      <c r="S54" s="20"/>
      <c r="T54" s="10">
        <f t="shared" si="6"/>
        <v>0</v>
      </c>
      <c r="U54" s="20"/>
      <c r="V54" s="10">
        <f t="shared" si="7"/>
        <v>0</v>
      </c>
      <c r="W54" s="20"/>
      <c r="X54" s="10">
        <f t="shared" si="8"/>
        <v>0</v>
      </c>
      <c r="Y54" s="26">
        <f t="shared" si="9"/>
        <v>0</v>
      </c>
      <c r="Z54" s="42">
        <f t="shared" si="10"/>
        <v>0</v>
      </c>
      <c r="AA54" s="20"/>
      <c r="AB54" s="10">
        <f t="shared" si="11"/>
        <v>0</v>
      </c>
      <c r="AC54" s="20"/>
      <c r="AD54" s="10">
        <f t="shared" si="12"/>
        <v>0</v>
      </c>
      <c r="AE54" s="20"/>
      <c r="AF54" s="10">
        <f t="shared" si="13"/>
        <v>0</v>
      </c>
      <c r="AG54" s="26">
        <f t="shared" si="14"/>
        <v>0</v>
      </c>
      <c r="AH54" s="42">
        <f t="shared" si="15"/>
        <v>0</v>
      </c>
      <c r="AI54" s="20"/>
      <c r="AJ54" s="10">
        <f t="shared" si="16"/>
        <v>0</v>
      </c>
      <c r="AK54" s="20"/>
      <c r="AL54" s="10">
        <f t="shared" si="17"/>
        <v>0</v>
      </c>
      <c r="AM54" s="20"/>
      <c r="AN54" s="10">
        <f t="shared" si="18"/>
        <v>0</v>
      </c>
      <c r="AO54" s="26">
        <f t="shared" si="19"/>
        <v>0</v>
      </c>
      <c r="AP54" s="42">
        <f t="shared" si="20"/>
        <v>0</v>
      </c>
      <c r="AQ54" s="26">
        <f t="shared" si="21"/>
        <v>0</v>
      </c>
      <c r="AR54" s="42">
        <f t="shared" si="22"/>
        <v>0</v>
      </c>
    </row>
    <row r="55" spans="1:44" s="15" customFormat="1" ht="19.5" customHeight="1">
      <c r="A55" s="31" t="s">
        <v>274</v>
      </c>
      <c r="B55" s="13"/>
      <c r="C55" s="13"/>
      <c r="D55" s="13"/>
      <c r="E55" s="13"/>
      <c r="F55" s="13"/>
      <c r="G55" s="13" t="s">
        <v>136</v>
      </c>
      <c r="H55" s="9" t="s">
        <v>112</v>
      </c>
      <c r="I55" s="36">
        <v>1000</v>
      </c>
      <c r="J55" s="11">
        <v>85</v>
      </c>
      <c r="K55" s="96">
        <v>500</v>
      </c>
      <c r="L55" s="10">
        <f t="shared" si="1"/>
        <v>4.2500000000000003E-2</v>
      </c>
      <c r="M55" s="96">
        <v>1000</v>
      </c>
      <c r="N55" s="10">
        <f t="shared" si="2"/>
        <v>8.5000000000000006E-2</v>
      </c>
      <c r="O55" s="96"/>
      <c r="P55" s="10">
        <f t="shared" si="3"/>
        <v>0</v>
      </c>
      <c r="Q55" s="26">
        <f t="shared" si="4"/>
        <v>1500</v>
      </c>
      <c r="R55" s="42">
        <f t="shared" si="5"/>
        <v>0.1275</v>
      </c>
      <c r="S55" s="20"/>
      <c r="T55" s="10">
        <f t="shared" si="6"/>
        <v>0</v>
      </c>
      <c r="U55" s="20"/>
      <c r="V55" s="10">
        <f t="shared" si="7"/>
        <v>0</v>
      </c>
      <c r="W55" s="20">
        <v>500</v>
      </c>
      <c r="X55" s="10">
        <f t="shared" si="8"/>
        <v>4.2500000000000003E-2</v>
      </c>
      <c r="Y55" s="26">
        <f t="shared" si="9"/>
        <v>500</v>
      </c>
      <c r="Z55" s="42">
        <f t="shared" si="10"/>
        <v>4.2500000000000003E-2</v>
      </c>
      <c r="AA55" s="20">
        <v>500</v>
      </c>
      <c r="AB55" s="10">
        <f t="shared" si="11"/>
        <v>4.2500000000000003E-2</v>
      </c>
      <c r="AC55" s="20">
        <v>250</v>
      </c>
      <c r="AD55" s="10">
        <f t="shared" si="12"/>
        <v>2.1250000000000002E-2</v>
      </c>
      <c r="AE55" s="20">
        <v>250</v>
      </c>
      <c r="AF55" s="10">
        <f t="shared" si="13"/>
        <v>2.1250000000000002E-2</v>
      </c>
      <c r="AG55" s="26">
        <f t="shared" si="14"/>
        <v>1000</v>
      </c>
      <c r="AH55" s="42">
        <f t="shared" si="15"/>
        <v>8.5000000000000006E-2</v>
      </c>
      <c r="AI55" s="20"/>
      <c r="AJ55" s="10">
        <f t="shared" si="16"/>
        <v>0</v>
      </c>
      <c r="AK55" s="20"/>
      <c r="AL55" s="10">
        <f t="shared" si="17"/>
        <v>0</v>
      </c>
      <c r="AM55" s="20"/>
      <c r="AN55" s="10">
        <f t="shared" si="18"/>
        <v>0</v>
      </c>
      <c r="AO55" s="26">
        <f t="shared" si="19"/>
        <v>0</v>
      </c>
      <c r="AP55" s="42">
        <f t="shared" si="20"/>
        <v>0</v>
      </c>
      <c r="AQ55" s="26">
        <f t="shared" si="21"/>
        <v>3000</v>
      </c>
      <c r="AR55" s="42">
        <f t="shared" si="22"/>
        <v>0.255</v>
      </c>
    </row>
    <row r="56" spans="1:44" s="15" customFormat="1" ht="19.5" customHeight="1">
      <c r="A56" s="31" t="s">
        <v>274</v>
      </c>
      <c r="B56" s="31"/>
      <c r="C56" s="31"/>
      <c r="D56" s="31"/>
      <c r="E56" s="31"/>
      <c r="F56" s="31"/>
      <c r="G56" s="13" t="s">
        <v>43</v>
      </c>
      <c r="H56" s="9" t="s">
        <v>112</v>
      </c>
      <c r="I56" s="36">
        <v>2000</v>
      </c>
      <c r="J56" s="11">
        <v>163</v>
      </c>
      <c r="K56" s="96"/>
      <c r="L56" s="10">
        <f t="shared" si="1"/>
        <v>0</v>
      </c>
      <c r="M56" s="96"/>
      <c r="N56" s="10">
        <f t="shared" si="2"/>
        <v>0</v>
      </c>
      <c r="O56" s="96"/>
      <c r="P56" s="10">
        <f t="shared" si="3"/>
        <v>0</v>
      </c>
      <c r="Q56" s="26">
        <f t="shared" si="4"/>
        <v>0</v>
      </c>
      <c r="R56" s="42">
        <f t="shared" si="5"/>
        <v>0</v>
      </c>
      <c r="S56" s="20"/>
      <c r="T56" s="10">
        <f t="shared" si="6"/>
        <v>0</v>
      </c>
      <c r="U56" s="20"/>
      <c r="V56" s="10">
        <f t="shared" si="7"/>
        <v>0</v>
      </c>
      <c r="W56" s="20"/>
      <c r="X56" s="10">
        <f t="shared" si="8"/>
        <v>0</v>
      </c>
      <c r="Y56" s="26">
        <f t="shared" si="9"/>
        <v>0</v>
      </c>
      <c r="Z56" s="42">
        <f t="shared" si="10"/>
        <v>0</v>
      </c>
      <c r="AA56" s="20"/>
      <c r="AB56" s="10">
        <f t="shared" si="11"/>
        <v>0</v>
      </c>
      <c r="AC56" s="20"/>
      <c r="AD56" s="10">
        <f t="shared" si="12"/>
        <v>0</v>
      </c>
      <c r="AE56" s="20"/>
      <c r="AF56" s="10">
        <f t="shared" si="13"/>
        <v>0</v>
      </c>
      <c r="AG56" s="26">
        <f t="shared" si="14"/>
        <v>0</v>
      </c>
      <c r="AH56" s="42">
        <f t="shared" si="15"/>
        <v>0</v>
      </c>
      <c r="AI56" s="20"/>
      <c r="AJ56" s="10">
        <f t="shared" si="16"/>
        <v>0</v>
      </c>
      <c r="AK56" s="20"/>
      <c r="AL56" s="10">
        <f t="shared" si="17"/>
        <v>0</v>
      </c>
      <c r="AM56" s="20"/>
      <c r="AN56" s="10">
        <f t="shared" si="18"/>
        <v>0</v>
      </c>
      <c r="AO56" s="26">
        <f t="shared" si="19"/>
        <v>0</v>
      </c>
      <c r="AP56" s="42">
        <f t="shared" si="20"/>
        <v>0</v>
      </c>
      <c r="AQ56" s="26">
        <f t="shared" si="21"/>
        <v>0</v>
      </c>
      <c r="AR56" s="42">
        <f t="shared" si="22"/>
        <v>0</v>
      </c>
    </row>
    <row r="57" spans="1:44" s="15" customFormat="1" ht="19.5" customHeight="1">
      <c r="A57" s="31" t="s">
        <v>274</v>
      </c>
      <c r="B57" s="13"/>
      <c r="C57" s="13"/>
      <c r="D57" s="13"/>
      <c r="E57" s="13"/>
      <c r="F57" s="13"/>
      <c r="G57" s="13" t="s">
        <v>44</v>
      </c>
      <c r="H57" s="9" t="s">
        <v>111</v>
      </c>
      <c r="I57" s="36">
        <v>1000</v>
      </c>
      <c r="J57" s="11">
        <v>152</v>
      </c>
      <c r="K57" s="96"/>
      <c r="L57" s="10">
        <f t="shared" si="1"/>
        <v>0</v>
      </c>
      <c r="M57" s="96"/>
      <c r="N57" s="10">
        <f t="shared" si="2"/>
        <v>0</v>
      </c>
      <c r="O57" s="96"/>
      <c r="P57" s="10">
        <f t="shared" si="3"/>
        <v>0</v>
      </c>
      <c r="Q57" s="26">
        <f t="shared" si="4"/>
        <v>0</v>
      </c>
      <c r="R57" s="42">
        <f t="shared" si="5"/>
        <v>0</v>
      </c>
      <c r="S57" s="20"/>
      <c r="T57" s="10">
        <f t="shared" si="6"/>
        <v>0</v>
      </c>
      <c r="U57" s="20"/>
      <c r="V57" s="10">
        <f t="shared" si="7"/>
        <v>0</v>
      </c>
      <c r="W57" s="20"/>
      <c r="X57" s="10">
        <f t="shared" si="8"/>
        <v>0</v>
      </c>
      <c r="Y57" s="26">
        <f t="shared" si="9"/>
        <v>0</v>
      </c>
      <c r="Z57" s="42">
        <f t="shared" si="10"/>
        <v>0</v>
      </c>
      <c r="AA57" s="20">
        <v>50</v>
      </c>
      <c r="AB57" s="10">
        <f t="shared" si="11"/>
        <v>7.6E-3</v>
      </c>
      <c r="AC57" s="20"/>
      <c r="AD57" s="10">
        <f t="shared" si="12"/>
        <v>0</v>
      </c>
      <c r="AE57" s="20"/>
      <c r="AF57" s="10">
        <f t="shared" si="13"/>
        <v>0</v>
      </c>
      <c r="AG57" s="26">
        <f t="shared" si="14"/>
        <v>50</v>
      </c>
      <c r="AH57" s="42">
        <f t="shared" si="15"/>
        <v>7.6E-3</v>
      </c>
      <c r="AI57" s="20"/>
      <c r="AJ57" s="10">
        <f t="shared" si="16"/>
        <v>0</v>
      </c>
      <c r="AK57" s="20"/>
      <c r="AL57" s="10">
        <f t="shared" si="17"/>
        <v>0</v>
      </c>
      <c r="AM57" s="20"/>
      <c r="AN57" s="10">
        <f t="shared" si="18"/>
        <v>0</v>
      </c>
      <c r="AO57" s="26">
        <f t="shared" si="19"/>
        <v>0</v>
      </c>
      <c r="AP57" s="42">
        <f t="shared" si="20"/>
        <v>0</v>
      </c>
      <c r="AQ57" s="26">
        <f t="shared" si="21"/>
        <v>50</v>
      </c>
      <c r="AR57" s="42">
        <f t="shared" si="22"/>
        <v>7.6E-3</v>
      </c>
    </row>
    <row r="58" spans="1:44" s="15" customFormat="1" ht="19.5" customHeight="1">
      <c r="A58" s="31" t="s">
        <v>274</v>
      </c>
      <c r="B58" s="13"/>
      <c r="C58" s="13"/>
      <c r="D58" s="13"/>
      <c r="E58" s="13"/>
      <c r="F58" s="13"/>
      <c r="G58" s="13" t="s">
        <v>40</v>
      </c>
      <c r="H58" s="9" t="s">
        <v>111</v>
      </c>
      <c r="I58" s="36">
        <v>2000</v>
      </c>
      <c r="J58" s="11">
        <v>288</v>
      </c>
      <c r="K58" s="96"/>
      <c r="L58" s="10">
        <f t="shared" si="1"/>
        <v>0</v>
      </c>
      <c r="M58" s="96"/>
      <c r="N58" s="10">
        <f t="shared" si="2"/>
        <v>0</v>
      </c>
      <c r="O58" s="96"/>
      <c r="P58" s="10">
        <f t="shared" si="3"/>
        <v>0</v>
      </c>
      <c r="Q58" s="26">
        <f t="shared" si="4"/>
        <v>0</v>
      </c>
      <c r="R58" s="42">
        <f t="shared" si="5"/>
        <v>0</v>
      </c>
      <c r="S58" s="20"/>
      <c r="T58" s="10">
        <f t="shared" si="6"/>
        <v>0</v>
      </c>
      <c r="U58" s="20"/>
      <c r="V58" s="10">
        <f t="shared" si="7"/>
        <v>0</v>
      </c>
      <c r="W58" s="20"/>
      <c r="X58" s="10">
        <f t="shared" si="8"/>
        <v>0</v>
      </c>
      <c r="Y58" s="26">
        <f t="shared" si="9"/>
        <v>0</v>
      </c>
      <c r="Z58" s="42">
        <f t="shared" si="10"/>
        <v>0</v>
      </c>
      <c r="AA58" s="20"/>
      <c r="AB58" s="10">
        <f t="shared" si="11"/>
        <v>0</v>
      </c>
      <c r="AC58" s="20"/>
      <c r="AD58" s="10">
        <f t="shared" si="12"/>
        <v>0</v>
      </c>
      <c r="AE58" s="20"/>
      <c r="AF58" s="10">
        <f t="shared" si="13"/>
        <v>0</v>
      </c>
      <c r="AG58" s="26">
        <f t="shared" si="14"/>
        <v>0</v>
      </c>
      <c r="AH58" s="42">
        <f t="shared" si="15"/>
        <v>0</v>
      </c>
      <c r="AI58" s="20"/>
      <c r="AJ58" s="10">
        <f t="shared" si="16"/>
        <v>0</v>
      </c>
      <c r="AK58" s="20"/>
      <c r="AL58" s="10">
        <f t="shared" si="17"/>
        <v>0</v>
      </c>
      <c r="AM58" s="20"/>
      <c r="AN58" s="10">
        <f t="shared" si="18"/>
        <v>0</v>
      </c>
      <c r="AO58" s="26">
        <f t="shared" si="19"/>
        <v>0</v>
      </c>
      <c r="AP58" s="42">
        <f t="shared" si="20"/>
        <v>0</v>
      </c>
      <c r="AQ58" s="26">
        <f t="shared" si="21"/>
        <v>0</v>
      </c>
      <c r="AR58" s="42">
        <f t="shared" si="22"/>
        <v>0</v>
      </c>
    </row>
    <row r="59" spans="1:44" s="15" customFormat="1" ht="19.5" customHeight="1">
      <c r="A59" s="31" t="s">
        <v>274</v>
      </c>
      <c r="B59" s="31"/>
      <c r="C59" s="31"/>
      <c r="D59" s="31"/>
      <c r="E59" s="31"/>
      <c r="F59" s="31"/>
      <c r="G59" s="13" t="s">
        <v>115</v>
      </c>
      <c r="H59" s="9" t="s">
        <v>114</v>
      </c>
      <c r="I59" s="36">
        <v>500</v>
      </c>
      <c r="J59" s="11">
        <v>60</v>
      </c>
      <c r="K59" s="96"/>
      <c r="L59" s="10">
        <f t="shared" si="1"/>
        <v>0</v>
      </c>
      <c r="M59" s="96"/>
      <c r="N59" s="10">
        <f t="shared" si="2"/>
        <v>0</v>
      </c>
      <c r="O59" s="96"/>
      <c r="P59" s="10">
        <f t="shared" si="3"/>
        <v>0</v>
      </c>
      <c r="Q59" s="26">
        <f t="shared" si="4"/>
        <v>0</v>
      </c>
      <c r="R59" s="42">
        <f t="shared" si="5"/>
        <v>0</v>
      </c>
      <c r="S59" s="20"/>
      <c r="T59" s="10">
        <f t="shared" si="6"/>
        <v>0</v>
      </c>
      <c r="U59" s="20"/>
      <c r="V59" s="10">
        <f t="shared" si="7"/>
        <v>0</v>
      </c>
      <c r="W59" s="20"/>
      <c r="X59" s="10">
        <f t="shared" si="8"/>
        <v>0</v>
      </c>
      <c r="Y59" s="26">
        <f t="shared" si="9"/>
        <v>0</v>
      </c>
      <c r="Z59" s="42">
        <f t="shared" si="10"/>
        <v>0</v>
      </c>
      <c r="AA59" s="20"/>
      <c r="AB59" s="10">
        <f t="shared" si="11"/>
        <v>0</v>
      </c>
      <c r="AC59" s="20"/>
      <c r="AD59" s="10">
        <f t="shared" si="12"/>
        <v>0</v>
      </c>
      <c r="AE59" s="20"/>
      <c r="AF59" s="10">
        <f t="shared" si="13"/>
        <v>0</v>
      </c>
      <c r="AG59" s="26">
        <f t="shared" si="14"/>
        <v>0</v>
      </c>
      <c r="AH59" s="42">
        <f t="shared" si="15"/>
        <v>0</v>
      </c>
      <c r="AI59" s="20"/>
      <c r="AJ59" s="10">
        <f t="shared" si="16"/>
        <v>0</v>
      </c>
      <c r="AK59" s="20"/>
      <c r="AL59" s="10">
        <f t="shared" si="17"/>
        <v>0</v>
      </c>
      <c r="AM59" s="20"/>
      <c r="AN59" s="10">
        <f t="shared" si="18"/>
        <v>0</v>
      </c>
      <c r="AO59" s="26">
        <f t="shared" si="19"/>
        <v>0</v>
      </c>
      <c r="AP59" s="42">
        <f t="shared" si="20"/>
        <v>0</v>
      </c>
      <c r="AQ59" s="26">
        <f t="shared" si="21"/>
        <v>0</v>
      </c>
      <c r="AR59" s="42">
        <f t="shared" si="22"/>
        <v>0</v>
      </c>
    </row>
    <row r="60" spans="1:44" s="15" customFormat="1" ht="19.5" customHeight="1">
      <c r="A60" s="31" t="s">
        <v>274</v>
      </c>
      <c r="B60" s="13"/>
      <c r="C60" s="13"/>
      <c r="D60" s="13"/>
      <c r="E60" s="13"/>
      <c r="F60" s="13"/>
      <c r="G60" s="13" t="s">
        <v>41</v>
      </c>
      <c r="H60" s="9" t="s">
        <v>114</v>
      </c>
      <c r="I60" s="36">
        <v>1000</v>
      </c>
      <c r="J60" s="11">
        <v>116</v>
      </c>
      <c r="K60" s="96"/>
      <c r="L60" s="10">
        <f t="shared" si="1"/>
        <v>0</v>
      </c>
      <c r="M60" s="96"/>
      <c r="N60" s="10">
        <f t="shared" si="2"/>
        <v>0</v>
      </c>
      <c r="O60" s="96"/>
      <c r="P60" s="10">
        <f t="shared" si="3"/>
        <v>0</v>
      </c>
      <c r="Q60" s="26">
        <f t="shared" si="4"/>
        <v>0</v>
      </c>
      <c r="R60" s="42">
        <f t="shared" si="5"/>
        <v>0</v>
      </c>
      <c r="S60" s="20"/>
      <c r="T60" s="10">
        <f t="shared" si="6"/>
        <v>0</v>
      </c>
      <c r="U60" s="20"/>
      <c r="V60" s="10">
        <f t="shared" si="7"/>
        <v>0</v>
      </c>
      <c r="W60" s="20"/>
      <c r="X60" s="10">
        <f t="shared" si="8"/>
        <v>0</v>
      </c>
      <c r="Y60" s="26">
        <f t="shared" si="9"/>
        <v>0</v>
      </c>
      <c r="Z60" s="42">
        <f t="shared" si="10"/>
        <v>0</v>
      </c>
      <c r="AA60" s="20"/>
      <c r="AB60" s="10">
        <f t="shared" si="11"/>
        <v>0</v>
      </c>
      <c r="AC60" s="20"/>
      <c r="AD60" s="10">
        <f t="shared" si="12"/>
        <v>0</v>
      </c>
      <c r="AE60" s="20"/>
      <c r="AF60" s="10">
        <f t="shared" si="13"/>
        <v>0</v>
      </c>
      <c r="AG60" s="26">
        <f t="shared" si="14"/>
        <v>0</v>
      </c>
      <c r="AH60" s="42">
        <f t="shared" si="15"/>
        <v>0</v>
      </c>
      <c r="AI60" s="20"/>
      <c r="AJ60" s="10">
        <f t="shared" si="16"/>
        <v>0</v>
      </c>
      <c r="AK60" s="20"/>
      <c r="AL60" s="10">
        <f t="shared" si="17"/>
        <v>0</v>
      </c>
      <c r="AM60" s="20"/>
      <c r="AN60" s="10">
        <f t="shared" si="18"/>
        <v>0</v>
      </c>
      <c r="AO60" s="26">
        <f t="shared" si="19"/>
        <v>0</v>
      </c>
      <c r="AP60" s="42">
        <f t="shared" si="20"/>
        <v>0</v>
      </c>
      <c r="AQ60" s="26">
        <f t="shared" si="21"/>
        <v>0</v>
      </c>
      <c r="AR60" s="42">
        <f t="shared" si="22"/>
        <v>0</v>
      </c>
    </row>
    <row r="61" spans="1:44" s="15" customFormat="1" ht="19.5" customHeight="1">
      <c r="A61" s="31" t="s">
        <v>274</v>
      </c>
      <c r="B61" s="13"/>
      <c r="C61" s="13"/>
      <c r="D61" s="13"/>
      <c r="E61" s="13"/>
      <c r="F61" s="13"/>
      <c r="G61" s="13" t="s">
        <v>42</v>
      </c>
      <c r="H61" s="9" t="s">
        <v>113</v>
      </c>
      <c r="I61" s="36">
        <v>1000</v>
      </c>
      <c r="J61" s="11">
        <v>132.5</v>
      </c>
      <c r="K61" s="96"/>
      <c r="L61" s="10">
        <f t="shared" si="1"/>
        <v>0</v>
      </c>
      <c r="M61" s="96"/>
      <c r="N61" s="10">
        <f t="shared" si="2"/>
        <v>0</v>
      </c>
      <c r="O61" s="96"/>
      <c r="P61" s="10">
        <f t="shared" si="3"/>
        <v>0</v>
      </c>
      <c r="Q61" s="26">
        <f t="shared" si="4"/>
        <v>0</v>
      </c>
      <c r="R61" s="42">
        <f t="shared" si="5"/>
        <v>0</v>
      </c>
      <c r="S61" s="20"/>
      <c r="T61" s="10">
        <f t="shared" si="6"/>
        <v>0</v>
      </c>
      <c r="U61" s="20"/>
      <c r="V61" s="10">
        <f t="shared" si="7"/>
        <v>0</v>
      </c>
      <c r="W61" s="20"/>
      <c r="X61" s="10">
        <f t="shared" si="8"/>
        <v>0</v>
      </c>
      <c r="Y61" s="26">
        <f t="shared" si="9"/>
        <v>0</v>
      </c>
      <c r="Z61" s="42">
        <f t="shared" si="10"/>
        <v>0</v>
      </c>
      <c r="AA61" s="20"/>
      <c r="AB61" s="10">
        <f t="shared" si="11"/>
        <v>0</v>
      </c>
      <c r="AC61" s="20"/>
      <c r="AD61" s="10">
        <f t="shared" si="12"/>
        <v>0</v>
      </c>
      <c r="AE61" s="20"/>
      <c r="AF61" s="10">
        <f t="shared" si="13"/>
        <v>0</v>
      </c>
      <c r="AG61" s="26">
        <f t="shared" si="14"/>
        <v>0</v>
      </c>
      <c r="AH61" s="42">
        <f t="shared" si="15"/>
        <v>0</v>
      </c>
      <c r="AI61" s="20">
        <v>50</v>
      </c>
      <c r="AJ61" s="10">
        <f t="shared" si="16"/>
        <v>6.6249999999999998E-3</v>
      </c>
      <c r="AK61" s="20"/>
      <c r="AL61" s="10">
        <f t="shared" si="17"/>
        <v>0</v>
      </c>
      <c r="AM61" s="20"/>
      <c r="AN61" s="10">
        <f t="shared" si="18"/>
        <v>0</v>
      </c>
      <c r="AO61" s="26">
        <f t="shared" si="19"/>
        <v>50</v>
      </c>
      <c r="AP61" s="42">
        <f t="shared" si="20"/>
        <v>6.6249999999999998E-3</v>
      </c>
      <c r="AQ61" s="26">
        <f t="shared" si="21"/>
        <v>50</v>
      </c>
      <c r="AR61" s="42">
        <f t="shared" si="22"/>
        <v>6.6249999999999998E-3</v>
      </c>
    </row>
    <row r="62" spans="1:44" s="15" customFormat="1" ht="19.5" customHeight="1">
      <c r="A62" s="31" t="s">
        <v>274</v>
      </c>
      <c r="B62" s="31"/>
      <c r="C62" s="31"/>
      <c r="D62" s="31"/>
      <c r="E62" s="31"/>
      <c r="F62" s="31"/>
      <c r="G62" s="13" t="s">
        <v>116</v>
      </c>
      <c r="H62" s="9" t="s">
        <v>113</v>
      </c>
      <c r="I62" s="36">
        <v>2000</v>
      </c>
      <c r="J62" s="11">
        <v>260</v>
      </c>
      <c r="K62" s="96"/>
      <c r="L62" s="10">
        <f t="shared" si="1"/>
        <v>0</v>
      </c>
      <c r="M62" s="96"/>
      <c r="N62" s="10">
        <f t="shared" si="2"/>
        <v>0</v>
      </c>
      <c r="O62" s="96"/>
      <c r="P62" s="10">
        <f t="shared" si="3"/>
        <v>0</v>
      </c>
      <c r="Q62" s="26">
        <f t="shared" si="4"/>
        <v>0</v>
      </c>
      <c r="R62" s="42">
        <f t="shared" si="5"/>
        <v>0</v>
      </c>
      <c r="S62" s="20"/>
      <c r="T62" s="10">
        <f t="shared" si="6"/>
        <v>0</v>
      </c>
      <c r="U62" s="20"/>
      <c r="V62" s="10">
        <f t="shared" si="7"/>
        <v>0</v>
      </c>
      <c r="W62" s="20"/>
      <c r="X62" s="10">
        <f t="shared" si="8"/>
        <v>0</v>
      </c>
      <c r="Y62" s="26">
        <f t="shared" si="9"/>
        <v>0</v>
      </c>
      <c r="Z62" s="42">
        <f t="shared" si="10"/>
        <v>0</v>
      </c>
      <c r="AA62" s="20"/>
      <c r="AB62" s="10">
        <f t="shared" si="11"/>
        <v>0</v>
      </c>
      <c r="AC62" s="20"/>
      <c r="AD62" s="10">
        <f t="shared" si="12"/>
        <v>0</v>
      </c>
      <c r="AE62" s="20"/>
      <c r="AF62" s="10">
        <f t="shared" si="13"/>
        <v>0</v>
      </c>
      <c r="AG62" s="26">
        <f t="shared" si="14"/>
        <v>0</v>
      </c>
      <c r="AH62" s="42">
        <f t="shared" si="15"/>
        <v>0</v>
      </c>
      <c r="AI62" s="20"/>
      <c r="AJ62" s="10">
        <f t="shared" si="16"/>
        <v>0</v>
      </c>
      <c r="AK62" s="20"/>
      <c r="AL62" s="10">
        <f t="shared" si="17"/>
        <v>0</v>
      </c>
      <c r="AM62" s="20"/>
      <c r="AN62" s="10">
        <f t="shared" si="18"/>
        <v>0</v>
      </c>
      <c r="AO62" s="26">
        <f t="shared" si="19"/>
        <v>0</v>
      </c>
      <c r="AP62" s="42">
        <f t="shared" si="20"/>
        <v>0</v>
      </c>
      <c r="AQ62" s="26">
        <f t="shared" si="21"/>
        <v>0</v>
      </c>
      <c r="AR62" s="42">
        <f t="shared" si="22"/>
        <v>0</v>
      </c>
    </row>
    <row r="63" spans="1:44" s="15" customFormat="1" ht="19.5" customHeight="1">
      <c r="A63" s="31" t="s">
        <v>274</v>
      </c>
      <c r="B63" s="13"/>
      <c r="C63" s="13"/>
      <c r="D63" s="13"/>
      <c r="E63" s="13"/>
      <c r="F63" s="13"/>
      <c r="G63" s="13" t="s">
        <v>61</v>
      </c>
      <c r="H63" s="9" t="s">
        <v>117</v>
      </c>
      <c r="I63" s="36">
        <v>50</v>
      </c>
      <c r="J63" s="11">
        <v>70</v>
      </c>
      <c r="K63" s="96"/>
      <c r="L63" s="10">
        <f t="shared" si="1"/>
        <v>0</v>
      </c>
      <c r="M63" s="96">
        <v>150</v>
      </c>
      <c r="N63" s="10">
        <f t="shared" si="2"/>
        <v>1.0500000000000001E-2</v>
      </c>
      <c r="O63" s="96"/>
      <c r="P63" s="10">
        <f t="shared" si="3"/>
        <v>0</v>
      </c>
      <c r="Q63" s="26">
        <f t="shared" si="4"/>
        <v>150</v>
      </c>
      <c r="R63" s="42">
        <f t="shared" si="5"/>
        <v>1.0500000000000001E-2</v>
      </c>
      <c r="S63" s="20">
        <v>70</v>
      </c>
      <c r="T63" s="10">
        <f t="shared" si="6"/>
        <v>4.8999999999999998E-3</v>
      </c>
      <c r="U63" s="20">
        <v>40</v>
      </c>
      <c r="V63" s="10">
        <f t="shared" si="7"/>
        <v>2.8E-3</v>
      </c>
      <c r="W63" s="20">
        <v>50</v>
      </c>
      <c r="X63" s="10">
        <f t="shared" si="8"/>
        <v>3.5000000000000001E-3</v>
      </c>
      <c r="Y63" s="26">
        <f t="shared" si="9"/>
        <v>160</v>
      </c>
      <c r="Z63" s="42">
        <f t="shared" si="10"/>
        <v>1.12E-2</v>
      </c>
      <c r="AA63" s="20"/>
      <c r="AB63" s="10">
        <f t="shared" si="11"/>
        <v>0</v>
      </c>
      <c r="AC63" s="20"/>
      <c r="AD63" s="10">
        <f t="shared" si="12"/>
        <v>0</v>
      </c>
      <c r="AE63" s="20">
        <v>30</v>
      </c>
      <c r="AF63" s="10">
        <f t="shared" si="13"/>
        <v>2.0999999999999999E-3</v>
      </c>
      <c r="AG63" s="26">
        <f t="shared" si="14"/>
        <v>30</v>
      </c>
      <c r="AH63" s="42">
        <f t="shared" si="15"/>
        <v>2.0999999999999999E-3</v>
      </c>
      <c r="AI63" s="20">
        <v>50</v>
      </c>
      <c r="AJ63" s="10">
        <f t="shared" si="16"/>
        <v>3.5000000000000001E-3</v>
      </c>
      <c r="AK63" s="20">
        <v>150</v>
      </c>
      <c r="AL63" s="10">
        <f t="shared" si="17"/>
        <v>1.0500000000000001E-2</v>
      </c>
      <c r="AM63" s="20"/>
      <c r="AN63" s="10">
        <f t="shared" si="18"/>
        <v>0</v>
      </c>
      <c r="AO63" s="26">
        <f t="shared" si="19"/>
        <v>200</v>
      </c>
      <c r="AP63" s="42">
        <f t="shared" si="20"/>
        <v>1.4E-2</v>
      </c>
      <c r="AQ63" s="26">
        <f t="shared" si="21"/>
        <v>540</v>
      </c>
      <c r="AR63" s="42">
        <f t="shared" si="22"/>
        <v>3.78E-2</v>
      </c>
    </row>
    <row r="64" spans="1:44" s="15" customFormat="1" ht="19.5" customHeight="1">
      <c r="A64" s="31" t="s">
        <v>274</v>
      </c>
      <c r="B64" s="13"/>
      <c r="C64" s="13"/>
      <c r="D64" s="13"/>
      <c r="E64" s="13"/>
      <c r="F64" s="13"/>
      <c r="G64" s="13" t="s">
        <v>62</v>
      </c>
      <c r="H64" s="9" t="s">
        <v>117</v>
      </c>
      <c r="I64" s="36">
        <v>100</v>
      </c>
      <c r="J64" s="11">
        <v>130</v>
      </c>
      <c r="K64" s="96"/>
      <c r="L64" s="10">
        <f t="shared" si="1"/>
        <v>0</v>
      </c>
      <c r="M64" s="96">
        <v>90</v>
      </c>
      <c r="N64" s="10">
        <f t="shared" si="2"/>
        <v>1.17E-2</v>
      </c>
      <c r="O64" s="96"/>
      <c r="P64" s="10">
        <f t="shared" si="3"/>
        <v>0</v>
      </c>
      <c r="Q64" s="26">
        <f t="shared" si="4"/>
        <v>90</v>
      </c>
      <c r="R64" s="42">
        <f t="shared" si="5"/>
        <v>1.17E-2</v>
      </c>
      <c r="S64" s="20">
        <v>60</v>
      </c>
      <c r="T64" s="10">
        <f t="shared" si="6"/>
        <v>7.7999999999999996E-3</v>
      </c>
      <c r="U64" s="20">
        <v>50</v>
      </c>
      <c r="V64" s="10">
        <f t="shared" si="7"/>
        <v>6.4999999999999997E-3</v>
      </c>
      <c r="W64" s="20">
        <v>60</v>
      </c>
      <c r="X64" s="10">
        <f t="shared" si="8"/>
        <v>7.7999999999999996E-3</v>
      </c>
      <c r="Y64" s="26">
        <f t="shared" si="9"/>
        <v>170</v>
      </c>
      <c r="Z64" s="42">
        <f t="shared" si="10"/>
        <v>2.2100000000000002E-2</v>
      </c>
      <c r="AA64" s="20"/>
      <c r="AB64" s="10">
        <f t="shared" si="11"/>
        <v>0</v>
      </c>
      <c r="AC64" s="20"/>
      <c r="AD64" s="10">
        <f t="shared" si="12"/>
        <v>0</v>
      </c>
      <c r="AE64" s="20">
        <v>25</v>
      </c>
      <c r="AF64" s="10">
        <f t="shared" si="13"/>
        <v>3.2499999999999999E-3</v>
      </c>
      <c r="AG64" s="26">
        <f t="shared" si="14"/>
        <v>25</v>
      </c>
      <c r="AH64" s="42">
        <f t="shared" si="15"/>
        <v>3.2499999999999999E-3</v>
      </c>
      <c r="AI64" s="20">
        <v>80</v>
      </c>
      <c r="AJ64" s="10">
        <f t="shared" si="16"/>
        <v>1.04E-2</v>
      </c>
      <c r="AK64" s="20">
        <v>120</v>
      </c>
      <c r="AL64" s="10">
        <f t="shared" si="17"/>
        <v>1.5599999999999999E-2</v>
      </c>
      <c r="AM64" s="20"/>
      <c r="AN64" s="10">
        <f t="shared" si="18"/>
        <v>0</v>
      </c>
      <c r="AO64" s="26">
        <f t="shared" si="19"/>
        <v>200</v>
      </c>
      <c r="AP64" s="42">
        <f t="shared" si="20"/>
        <v>2.5999999999999999E-2</v>
      </c>
      <c r="AQ64" s="26">
        <f t="shared" si="21"/>
        <v>485</v>
      </c>
      <c r="AR64" s="42">
        <f t="shared" si="22"/>
        <v>6.3050000000000009E-2</v>
      </c>
    </row>
    <row r="65" spans="1:44" s="15" customFormat="1" ht="19.5" customHeight="1">
      <c r="A65" s="31" t="s">
        <v>274</v>
      </c>
      <c r="B65" s="31"/>
      <c r="C65" s="31"/>
      <c r="D65" s="31"/>
      <c r="E65" s="31"/>
      <c r="F65" s="31"/>
      <c r="G65" s="13" t="s">
        <v>63</v>
      </c>
      <c r="H65" s="9" t="s">
        <v>117</v>
      </c>
      <c r="I65" s="36">
        <v>500</v>
      </c>
      <c r="J65" s="11">
        <v>620</v>
      </c>
      <c r="K65" s="96"/>
      <c r="L65" s="10">
        <f t="shared" si="1"/>
        <v>0</v>
      </c>
      <c r="M65" s="96"/>
      <c r="N65" s="10">
        <f t="shared" si="2"/>
        <v>0</v>
      </c>
      <c r="O65" s="96"/>
      <c r="P65" s="10">
        <f t="shared" si="3"/>
        <v>0</v>
      </c>
      <c r="Q65" s="26">
        <f t="shared" si="4"/>
        <v>0</v>
      </c>
      <c r="R65" s="42">
        <f t="shared" si="5"/>
        <v>0</v>
      </c>
      <c r="S65" s="20"/>
      <c r="T65" s="10">
        <f t="shared" si="6"/>
        <v>0</v>
      </c>
      <c r="U65" s="20"/>
      <c r="V65" s="10">
        <f t="shared" si="7"/>
        <v>0</v>
      </c>
      <c r="W65" s="20"/>
      <c r="X65" s="10">
        <f t="shared" si="8"/>
        <v>0</v>
      </c>
      <c r="Y65" s="26">
        <f t="shared" si="9"/>
        <v>0</v>
      </c>
      <c r="Z65" s="42">
        <f t="shared" si="10"/>
        <v>0</v>
      </c>
      <c r="AA65" s="20"/>
      <c r="AB65" s="10">
        <f t="shared" si="11"/>
        <v>0</v>
      </c>
      <c r="AC65" s="20"/>
      <c r="AD65" s="10">
        <f t="shared" si="12"/>
        <v>0</v>
      </c>
      <c r="AE65" s="20"/>
      <c r="AF65" s="10">
        <f t="shared" si="13"/>
        <v>0</v>
      </c>
      <c r="AG65" s="26">
        <f t="shared" si="14"/>
        <v>0</v>
      </c>
      <c r="AH65" s="42">
        <f t="shared" si="15"/>
        <v>0</v>
      </c>
      <c r="AI65" s="20"/>
      <c r="AJ65" s="10">
        <f t="shared" si="16"/>
        <v>0</v>
      </c>
      <c r="AK65" s="20"/>
      <c r="AL65" s="10">
        <f t="shared" si="17"/>
        <v>0</v>
      </c>
      <c r="AM65" s="20"/>
      <c r="AN65" s="10">
        <f t="shared" si="18"/>
        <v>0</v>
      </c>
      <c r="AO65" s="26">
        <f t="shared" si="19"/>
        <v>0</v>
      </c>
      <c r="AP65" s="42">
        <f t="shared" si="20"/>
        <v>0</v>
      </c>
      <c r="AQ65" s="26">
        <f t="shared" si="21"/>
        <v>0</v>
      </c>
      <c r="AR65" s="42">
        <f t="shared" si="22"/>
        <v>0</v>
      </c>
    </row>
    <row r="66" spans="1:44" s="15" customFormat="1" ht="19.5" customHeight="1">
      <c r="A66" s="31" t="s">
        <v>274</v>
      </c>
      <c r="B66" s="13"/>
      <c r="C66" s="13"/>
      <c r="D66" s="13"/>
      <c r="E66" s="13"/>
      <c r="F66" s="13"/>
      <c r="G66" s="13" t="s">
        <v>64</v>
      </c>
      <c r="H66" s="9" t="s">
        <v>118</v>
      </c>
      <c r="I66" s="36">
        <v>50</v>
      </c>
      <c r="J66" s="11">
        <v>60</v>
      </c>
      <c r="K66" s="96"/>
      <c r="L66" s="10">
        <f t="shared" si="1"/>
        <v>0</v>
      </c>
      <c r="M66" s="96"/>
      <c r="N66" s="10">
        <f t="shared" si="2"/>
        <v>0</v>
      </c>
      <c r="O66" s="96">
        <v>50</v>
      </c>
      <c r="P66" s="10">
        <f t="shared" si="3"/>
        <v>3.0000000000000001E-3</v>
      </c>
      <c r="Q66" s="26">
        <f t="shared" si="4"/>
        <v>50</v>
      </c>
      <c r="R66" s="42">
        <f t="shared" si="5"/>
        <v>3.0000000000000001E-3</v>
      </c>
      <c r="S66" s="20">
        <v>30</v>
      </c>
      <c r="T66" s="10">
        <f t="shared" si="6"/>
        <v>1.8E-3</v>
      </c>
      <c r="U66" s="20"/>
      <c r="V66" s="10">
        <f t="shared" si="7"/>
        <v>0</v>
      </c>
      <c r="W66" s="20"/>
      <c r="X66" s="10">
        <f t="shared" si="8"/>
        <v>0</v>
      </c>
      <c r="Y66" s="26">
        <f t="shared" si="9"/>
        <v>30</v>
      </c>
      <c r="Z66" s="42">
        <f t="shared" si="10"/>
        <v>1.8E-3</v>
      </c>
      <c r="AA66" s="20"/>
      <c r="AB66" s="10">
        <f t="shared" si="11"/>
        <v>0</v>
      </c>
      <c r="AC66" s="20"/>
      <c r="AD66" s="10">
        <f t="shared" si="12"/>
        <v>0</v>
      </c>
      <c r="AE66" s="20"/>
      <c r="AF66" s="10">
        <f t="shared" si="13"/>
        <v>0</v>
      </c>
      <c r="AG66" s="26">
        <f t="shared" si="14"/>
        <v>0</v>
      </c>
      <c r="AH66" s="42">
        <f t="shared" si="15"/>
        <v>0</v>
      </c>
      <c r="AI66" s="20"/>
      <c r="AJ66" s="10">
        <f t="shared" si="16"/>
        <v>0</v>
      </c>
      <c r="AK66" s="20"/>
      <c r="AL66" s="10">
        <f t="shared" si="17"/>
        <v>0</v>
      </c>
      <c r="AM66" s="20">
        <v>50</v>
      </c>
      <c r="AN66" s="10">
        <f t="shared" si="18"/>
        <v>3.0000000000000001E-3</v>
      </c>
      <c r="AO66" s="26">
        <f t="shared" si="19"/>
        <v>50</v>
      </c>
      <c r="AP66" s="42">
        <f t="shared" si="20"/>
        <v>3.0000000000000001E-3</v>
      </c>
      <c r="AQ66" s="26">
        <f t="shared" si="21"/>
        <v>130</v>
      </c>
      <c r="AR66" s="42">
        <f t="shared" si="22"/>
        <v>7.8000000000000005E-3</v>
      </c>
    </row>
    <row r="67" spans="1:44" s="15" customFormat="1" ht="19.5" customHeight="1">
      <c r="A67" s="31" t="s">
        <v>274</v>
      </c>
      <c r="B67" s="13"/>
      <c r="C67" s="13"/>
      <c r="D67" s="13"/>
      <c r="E67" s="13"/>
      <c r="F67" s="13"/>
      <c r="G67" s="13" t="s">
        <v>65</v>
      </c>
      <c r="H67" s="9" t="s">
        <v>118</v>
      </c>
      <c r="I67" s="36">
        <v>100</v>
      </c>
      <c r="J67" s="11">
        <v>110</v>
      </c>
      <c r="K67" s="96"/>
      <c r="L67" s="10">
        <f t="shared" si="1"/>
        <v>0</v>
      </c>
      <c r="M67" s="96"/>
      <c r="N67" s="10">
        <f t="shared" si="2"/>
        <v>0</v>
      </c>
      <c r="O67" s="96">
        <v>100</v>
      </c>
      <c r="P67" s="10">
        <f t="shared" si="3"/>
        <v>1.0999999999999999E-2</v>
      </c>
      <c r="Q67" s="26">
        <f t="shared" si="4"/>
        <v>100</v>
      </c>
      <c r="R67" s="42">
        <f t="shared" si="5"/>
        <v>1.0999999999999999E-2</v>
      </c>
      <c r="S67" s="20"/>
      <c r="T67" s="10">
        <f t="shared" si="6"/>
        <v>0</v>
      </c>
      <c r="U67" s="20"/>
      <c r="V67" s="10">
        <f t="shared" si="7"/>
        <v>0</v>
      </c>
      <c r="W67" s="20"/>
      <c r="X67" s="10">
        <f t="shared" si="8"/>
        <v>0</v>
      </c>
      <c r="Y67" s="26">
        <f t="shared" si="9"/>
        <v>0</v>
      </c>
      <c r="Z67" s="42">
        <f t="shared" si="10"/>
        <v>0</v>
      </c>
      <c r="AA67" s="20"/>
      <c r="AB67" s="10">
        <f t="shared" si="11"/>
        <v>0</v>
      </c>
      <c r="AC67" s="20"/>
      <c r="AD67" s="10">
        <f t="shared" si="12"/>
        <v>0</v>
      </c>
      <c r="AE67" s="20"/>
      <c r="AF67" s="10">
        <f t="shared" si="13"/>
        <v>0</v>
      </c>
      <c r="AG67" s="26">
        <f t="shared" si="14"/>
        <v>0</v>
      </c>
      <c r="AH67" s="42">
        <f t="shared" si="15"/>
        <v>0</v>
      </c>
      <c r="AI67" s="20"/>
      <c r="AJ67" s="10">
        <f t="shared" si="16"/>
        <v>0</v>
      </c>
      <c r="AK67" s="20"/>
      <c r="AL67" s="10">
        <f t="shared" si="17"/>
        <v>0</v>
      </c>
      <c r="AM67" s="20">
        <v>50</v>
      </c>
      <c r="AN67" s="10">
        <f t="shared" si="18"/>
        <v>5.4999999999999997E-3</v>
      </c>
      <c r="AO67" s="26">
        <f t="shared" si="19"/>
        <v>50</v>
      </c>
      <c r="AP67" s="42">
        <f t="shared" si="20"/>
        <v>5.4999999999999997E-3</v>
      </c>
      <c r="AQ67" s="26">
        <f t="shared" si="21"/>
        <v>150</v>
      </c>
      <c r="AR67" s="42">
        <f t="shared" si="22"/>
        <v>1.6500000000000001E-2</v>
      </c>
    </row>
    <row r="68" spans="1:44" s="15" customFormat="1" ht="19.5" customHeight="1">
      <c r="A68" s="31" t="s">
        <v>274</v>
      </c>
      <c r="B68" s="31"/>
      <c r="C68" s="31"/>
      <c r="D68" s="31"/>
      <c r="E68" s="31"/>
      <c r="F68" s="31"/>
      <c r="G68" s="13" t="s">
        <v>66</v>
      </c>
      <c r="H68" s="9" t="s">
        <v>118</v>
      </c>
      <c r="I68" s="36">
        <v>400</v>
      </c>
      <c r="J68" s="11">
        <v>400</v>
      </c>
      <c r="K68" s="96"/>
      <c r="L68" s="10">
        <f t="shared" si="1"/>
        <v>0</v>
      </c>
      <c r="M68" s="96"/>
      <c r="N68" s="10">
        <f t="shared" si="2"/>
        <v>0</v>
      </c>
      <c r="O68" s="96"/>
      <c r="P68" s="10">
        <f t="shared" si="3"/>
        <v>0</v>
      </c>
      <c r="Q68" s="26">
        <f t="shared" si="4"/>
        <v>0</v>
      </c>
      <c r="R68" s="42">
        <f t="shared" si="5"/>
        <v>0</v>
      </c>
      <c r="S68" s="20"/>
      <c r="T68" s="10">
        <f t="shared" si="6"/>
        <v>0</v>
      </c>
      <c r="U68" s="20"/>
      <c r="V68" s="10">
        <f t="shared" si="7"/>
        <v>0</v>
      </c>
      <c r="W68" s="20"/>
      <c r="X68" s="10">
        <f t="shared" si="8"/>
        <v>0</v>
      </c>
      <c r="Y68" s="26">
        <f t="shared" si="9"/>
        <v>0</v>
      </c>
      <c r="Z68" s="42">
        <f t="shared" si="10"/>
        <v>0</v>
      </c>
      <c r="AA68" s="20"/>
      <c r="AB68" s="10">
        <f t="shared" si="11"/>
        <v>0</v>
      </c>
      <c r="AC68" s="20"/>
      <c r="AD68" s="10">
        <f t="shared" si="12"/>
        <v>0</v>
      </c>
      <c r="AE68" s="20"/>
      <c r="AF68" s="10">
        <f t="shared" si="13"/>
        <v>0</v>
      </c>
      <c r="AG68" s="26">
        <f t="shared" si="14"/>
        <v>0</v>
      </c>
      <c r="AH68" s="42">
        <f t="shared" si="15"/>
        <v>0</v>
      </c>
      <c r="AI68" s="20"/>
      <c r="AJ68" s="10">
        <f t="shared" si="16"/>
        <v>0</v>
      </c>
      <c r="AK68" s="20"/>
      <c r="AL68" s="10">
        <f t="shared" si="17"/>
        <v>0</v>
      </c>
      <c r="AM68" s="20"/>
      <c r="AN68" s="10">
        <f t="shared" si="18"/>
        <v>0</v>
      </c>
      <c r="AO68" s="26">
        <f t="shared" si="19"/>
        <v>0</v>
      </c>
      <c r="AP68" s="42">
        <f t="shared" si="20"/>
        <v>0</v>
      </c>
      <c r="AQ68" s="26">
        <f t="shared" si="21"/>
        <v>0</v>
      </c>
      <c r="AR68" s="42">
        <f t="shared" si="22"/>
        <v>0</v>
      </c>
    </row>
    <row r="69" spans="1:44" s="15" customFormat="1" ht="19.5" customHeight="1">
      <c r="A69" s="31" t="s">
        <v>274</v>
      </c>
      <c r="B69" s="13"/>
      <c r="C69" s="13"/>
      <c r="D69" s="13"/>
      <c r="E69" s="13"/>
      <c r="F69" s="13"/>
      <c r="G69" s="13" t="s">
        <v>67</v>
      </c>
      <c r="H69" s="9" t="s">
        <v>119</v>
      </c>
      <c r="I69" s="36">
        <v>25</v>
      </c>
      <c r="J69" s="11">
        <v>25.5</v>
      </c>
      <c r="K69" s="96"/>
      <c r="L69" s="10">
        <f t="shared" si="1"/>
        <v>0</v>
      </c>
      <c r="M69" s="96"/>
      <c r="N69" s="10">
        <f t="shared" si="2"/>
        <v>0</v>
      </c>
      <c r="O69" s="96"/>
      <c r="P69" s="10">
        <f t="shared" si="3"/>
        <v>0</v>
      </c>
      <c r="Q69" s="26">
        <f t="shared" si="4"/>
        <v>0</v>
      </c>
      <c r="R69" s="42">
        <f t="shared" si="5"/>
        <v>0</v>
      </c>
      <c r="S69" s="20">
        <v>60</v>
      </c>
      <c r="T69" s="10">
        <f t="shared" si="6"/>
        <v>1.5299999999999999E-3</v>
      </c>
      <c r="U69" s="20"/>
      <c r="V69" s="10">
        <f t="shared" si="7"/>
        <v>0</v>
      </c>
      <c r="W69" s="20"/>
      <c r="X69" s="10">
        <f t="shared" si="8"/>
        <v>0</v>
      </c>
      <c r="Y69" s="26">
        <f t="shared" si="9"/>
        <v>60</v>
      </c>
      <c r="Z69" s="42">
        <f t="shared" si="10"/>
        <v>1.5299999999999999E-3</v>
      </c>
      <c r="AA69" s="20"/>
      <c r="AB69" s="10">
        <f t="shared" si="11"/>
        <v>0</v>
      </c>
      <c r="AC69" s="20"/>
      <c r="AD69" s="10">
        <f t="shared" si="12"/>
        <v>0</v>
      </c>
      <c r="AE69" s="20"/>
      <c r="AF69" s="10">
        <f t="shared" si="13"/>
        <v>0</v>
      </c>
      <c r="AG69" s="26">
        <f t="shared" si="14"/>
        <v>0</v>
      </c>
      <c r="AH69" s="42">
        <f t="shared" si="15"/>
        <v>0</v>
      </c>
      <c r="AI69" s="20">
        <v>80</v>
      </c>
      <c r="AJ69" s="10">
        <f t="shared" si="16"/>
        <v>2.0400000000000001E-3</v>
      </c>
      <c r="AK69" s="20"/>
      <c r="AL69" s="10">
        <f t="shared" si="17"/>
        <v>0</v>
      </c>
      <c r="AM69" s="20">
        <v>200</v>
      </c>
      <c r="AN69" s="10">
        <f t="shared" si="18"/>
        <v>5.1000000000000004E-3</v>
      </c>
      <c r="AO69" s="26">
        <f t="shared" si="19"/>
        <v>280</v>
      </c>
      <c r="AP69" s="42">
        <f t="shared" si="20"/>
        <v>7.1400000000000005E-3</v>
      </c>
      <c r="AQ69" s="26">
        <f t="shared" si="21"/>
        <v>340</v>
      </c>
      <c r="AR69" s="42">
        <f t="shared" si="22"/>
        <v>8.6700000000000006E-3</v>
      </c>
    </row>
    <row r="70" spans="1:44" s="15" customFormat="1" ht="19.5" customHeight="1">
      <c r="A70" s="31" t="s">
        <v>274</v>
      </c>
      <c r="B70" s="13"/>
      <c r="C70" s="13"/>
      <c r="D70" s="13"/>
      <c r="E70" s="13"/>
      <c r="F70" s="13"/>
      <c r="G70" s="13" t="s">
        <v>138</v>
      </c>
      <c r="H70" s="9" t="s">
        <v>119</v>
      </c>
      <c r="I70" s="36">
        <v>50</v>
      </c>
      <c r="J70" s="11">
        <v>44</v>
      </c>
      <c r="K70" s="96">
        <v>150</v>
      </c>
      <c r="L70" s="10">
        <f t="shared" ref="L70:L105" si="23">$J70*K70/1000000</f>
        <v>6.6E-3</v>
      </c>
      <c r="M70" s="96">
        <v>150</v>
      </c>
      <c r="N70" s="10">
        <f t="shared" ref="N70:N105" si="24">$J70*M70/1000000</f>
        <v>6.6E-3</v>
      </c>
      <c r="O70" s="96">
        <v>150</v>
      </c>
      <c r="P70" s="10">
        <f t="shared" ref="P70:P105" si="25">$J70*O70/1000000</f>
        <v>6.6E-3</v>
      </c>
      <c r="Q70" s="26">
        <f t="shared" ref="Q70:Q105" si="26">K70+M70+O70</f>
        <v>450</v>
      </c>
      <c r="R70" s="42">
        <f t="shared" ref="R70:R105" si="27">L70+N70+P70</f>
        <v>1.9799999999999998E-2</v>
      </c>
      <c r="S70" s="20">
        <v>150</v>
      </c>
      <c r="T70" s="10">
        <f t="shared" ref="T70:T105" si="28">$J70*S70/1000000</f>
        <v>6.6E-3</v>
      </c>
      <c r="U70" s="20">
        <v>70</v>
      </c>
      <c r="V70" s="10">
        <f t="shared" ref="V70:V105" si="29">$J70*U70/1000000</f>
        <v>3.0799999999999998E-3</v>
      </c>
      <c r="W70" s="20">
        <v>80</v>
      </c>
      <c r="X70" s="10">
        <f t="shared" ref="X70:X105" si="30">$J70*W70/1000000</f>
        <v>3.5200000000000001E-3</v>
      </c>
      <c r="Y70" s="26">
        <f t="shared" ref="Y70:Y105" si="31">S70+U70+W70</f>
        <v>300</v>
      </c>
      <c r="Z70" s="42">
        <f t="shared" ref="Z70:Z105" si="32">T70+V70+X70</f>
        <v>1.32E-2</v>
      </c>
      <c r="AA70" s="20"/>
      <c r="AB70" s="10">
        <f t="shared" ref="AB70:AB105" si="33">$J70*AA70/1000000</f>
        <v>0</v>
      </c>
      <c r="AC70" s="20"/>
      <c r="AD70" s="10">
        <f t="shared" ref="AD70:AD105" si="34">$J70*AC70/1000000</f>
        <v>0</v>
      </c>
      <c r="AE70" s="20">
        <v>75</v>
      </c>
      <c r="AF70" s="10">
        <f t="shared" ref="AF70:AF105" si="35">$J70*AE70/1000000</f>
        <v>3.3E-3</v>
      </c>
      <c r="AG70" s="26">
        <f t="shared" ref="AG70:AG105" si="36">AA70+AC70+AE70</f>
        <v>75</v>
      </c>
      <c r="AH70" s="42">
        <f t="shared" ref="AH70:AH105" si="37">AB70+AD70+AF70</f>
        <v>3.3E-3</v>
      </c>
      <c r="AI70" s="20">
        <v>100</v>
      </c>
      <c r="AJ70" s="10">
        <f t="shared" ref="AJ70:AJ105" si="38">$J70*AI70/1000000</f>
        <v>4.4000000000000003E-3</v>
      </c>
      <c r="AK70" s="20">
        <v>150</v>
      </c>
      <c r="AL70" s="10">
        <f t="shared" ref="AL70:AL105" si="39">$J70*AK70/1000000</f>
        <v>6.6E-3</v>
      </c>
      <c r="AM70" s="20">
        <v>200</v>
      </c>
      <c r="AN70" s="10">
        <f t="shared" ref="AN70:AN105" si="40">$J70*AM70/1000000</f>
        <v>8.8000000000000005E-3</v>
      </c>
      <c r="AO70" s="26">
        <f t="shared" ref="AO70:AO105" si="41">AI70+AK70+AM70</f>
        <v>450</v>
      </c>
      <c r="AP70" s="42">
        <f t="shared" ref="AP70:AP105" si="42">AJ70+AL70+AN70</f>
        <v>1.9799999999999998E-2</v>
      </c>
      <c r="AQ70" s="26">
        <f t="shared" ref="AQ70:AQ105" si="43">Q70+Y70+AG70+AO70</f>
        <v>1275</v>
      </c>
      <c r="AR70" s="42">
        <f t="shared" ref="AR70:AR105" si="44">R70+Z70+AH70+AP70</f>
        <v>5.6099999999999997E-2</v>
      </c>
    </row>
    <row r="71" spans="1:44" s="15" customFormat="1" ht="19.5" customHeight="1">
      <c r="A71" s="31" t="s">
        <v>274</v>
      </c>
      <c r="B71" s="31"/>
      <c r="C71" s="31"/>
      <c r="D71" s="31"/>
      <c r="E71" s="31"/>
      <c r="F71" s="31"/>
      <c r="G71" s="13" t="s">
        <v>68</v>
      </c>
      <c r="H71" s="9" t="s">
        <v>119</v>
      </c>
      <c r="I71" s="36">
        <v>100</v>
      </c>
      <c r="J71" s="11">
        <v>80</v>
      </c>
      <c r="K71" s="96">
        <v>120</v>
      </c>
      <c r="L71" s="10">
        <f t="shared" si="23"/>
        <v>9.5999999999999992E-3</v>
      </c>
      <c r="M71" s="96">
        <v>300</v>
      </c>
      <c r="N71" s="10">
        <f t="shared" si="24"/>
        <v>2.4E-2</v>
      </c>
      <c r="O71" s="96">
        <v>120</v>
      </c>
      <c r="P71" s="10">
        <f t="shared" si="25"/>
        <v>9.5999999999999992E-3</v>
      </c>
      <c r="Q71" s="26">
        <f t="shared" si="26"/>
        <v>540</v>
      </c>
      <c r="R71" s="42">
        <f t="shared" si="27"/>
        <v>4.3199999999999995E-2</v>
      </c>
      <c r="S71" s="20">
        <v>120</v>
      </c>
      <c r="T71" s="10">
        <f t="shared" si="28"/>
        <v>9.5999999999999992E-3</v>
      </c>
      <c r="U71" s="20">
        <v>60</v>
      </c>
      <c r="V71" s="10">
        <f t="shared" si="29"/>
        <v>4.7999999999999996E-3</v>
      </c>
      <c r="W71" s="20">
        <v>120</v>
      </c>
      <c r="X71" s="10">
        <f t="shared" si="30"/>
        <v>9.5999999999999992E-3</v>
      </c>
      <c r="Y71" s="26">
        <f t="shared" si="31"/>
        <v>300</v>
      </c>
      <c r="Z71" s="42">
        <f t="shared" si="32"/>
        <v>2.4E-2</v>
      </c>
      <c r="AA71" s="20"/>
      <c r="AB71" s="10">
        <f t="shared" si="33"/>
        <v>0</v>
      </c>
      <c r="AC71" s="20"/>
      <c r="AD71" s="10">
        <f t="shared" si="34"/>
        <v>0</v>
      </c>
      <c r="AE71" s="20">
        <v>60</v>
      </c>
      <c r="AF71" s="10">
        <f t="shared" si="35"/>
        <v>4.7999999999999996E-3</v>
      </c>
      <c r="AG71" s="26">
        <f t="shared" si="36"/>
        <v>60</v>
      </c>
      <c r="AH71" s="42">
        <f t="shared" si="37"/>
        <v>4.7999999999999996E-3</v>
      </c>
      <c r="AI71" s="20">
        <v>120</v>
      </c>
      <c r="AJ71" s="10">
        <f t="shared" si="38"/>
        <v>9.5999999999999992E-3</v>
      </c>
      <c r="AK71" s="20">
        <v>120</v>
      </c>
      <c r="AL71" s="10">
        <f t="shared" si="39"/>
        <v>9.5999999999999992E-3</v>
      </c>
      <c r="AM71" s="20">
        <v>200</v>
      </c>
      <c r="AN71" s="10">
        <f t="shared" si="40"/>
        <v>1.6E-2</v>
      </c>
      <c r="AO71" s="26">
        <f t="shared" si="41"/>
        <v>440</v>
      </c>
      <c r="AP71" s="42">
        <f t="shared" si="42"/>
        <v>3.5199999999999995E-2</v>
      </c>
      <c r="AQ71" s="26">
        <f t="shared" si="43"/>
        <v>1340</v>
      </c>
      <c r="AR71" s="42">
        <f t="shared" si="44"/>
        <v>0.10719999999999999</v>
      </c>
    </row>
    <row r="72" spans="1:44" s="15" customFormat="1" ht="19.5" customHeight="1">
      <c r="A72" s="31" t="s">
        <v>274</v>
      </c>
      <c r="B72" s="13"/>
      <c r="C72" s="13"/>
      <c r="D72" s="13"/>
      <c r="E72" s="13"/>
      <c r="F72" s="13"/>
      <c r="G72" s="13" t="s">
        <v>76</v>
      </c>
      <c r="H72" s="9" t="s">
        <v>119</v>
      </c>
      <c r="I72" s="36">
        <v>500</v>
      </c>
      <c r="J72" s="11">
        <v>364</v>
      </c>
      <c r="K72" s="96"/>
      <c r="L72" s="10">
        <f t="shared" si="23"/>
        <v>0</v>
      </c>
      <c r="M72" s="96">
        <v>20</v>
      </c>
      <c r="N72" s="10">
        <f t="shared" si="24"/>
        <v>7.28E-3</v>
      </c>
      <c r="O72" s="96">
        <v>30</v>
      </c>
      <c r="P72" s="10">
        <f t="shared" si="25"/>
        <v>1.0919999999999999E-2</v>
      </c>
      <c r="Q72" s="26">
        <f t="shared" si="26"/>
        <v>50</v>
      </c>
      <c r="R72" s="42">
        <f t="shared" si="27"/>
        <v>1.8200000000000001E-2</v>
      </c>
      <c r="S72" s="20"/>
      <c r="T72" s="10">
        <f t="shared" si="28"/>
        <v>0</v>
      </c>
      <c r="U72" s="20"/>
      <c r="V72" s="10">
        <f t="shared" si="29"/>
        <v>0</v>
      </c>
      <c r="W72" s="20"/>
      <c r="X72" s="10">
        <f t="shared" si="30"/>
        <v>0</v>
      </c>
      <c r="Y72" s="26">
        <f t="shared" si="31"/>
        <v>0</v>
      </c>
      <c r="Z72" s="42">
        <f t="shared" si="32"/>
        <v>0</v>
      </c>
      <c r="AA72" s="20"/>
      <c r="AB72" s="10">
        <f t="shared" si="33"/>
        <v>0</v>
      </c>
      <c r="AC72" s="20"/>
      <c r="AD72" s="10">
        <f t="shared" si="34"/>
        <v>0</v>
      </c>
      <c r="AE72" s="20">
        <v>15</v>
      </c>
      <c r="AF72" s="10">
        <f t="shared" si="35"/>
        <v>5.4599999999999996E-3</v>
      </c>
      <c r="AG72" s="26">
        <f t="shared" si="36"/>
        <v>15</v>
      </c>
      <c r="AH72" s="42">
        <f t="shared" si="37"/>
        <v>5.4599999999999996E-3</v>
      </c>
      <c r="AI72" s="20"/>
      <c r="AJ72" s="10">
        <f t="shared" si="38"/>
        <v>0</v>
      </c>
      <c r="AK72" s="20"/>
      <c r="AL72" s="10">
        <f t="shared" si="39"/>
        <v>0</v>
      </c>
      <c r="AM72" s="20">
        <v>60</v>
      </c>
      <c r="AN72" s="10">
        <f t="shared" si="40"/>
        <v>2.1839999999999998E-2</v>
      </c>
      <c r="AO72" s="26">
        <f t="shared" si="41"/>
        <v>60</v>
      </c>
      <c r="AP72" s="42">
        <f t="shared" si="42"/>
        <v>2.1839999999999998E-2</v>
      </c>
      <c r="AQ72" s="26">
        <f t="shared" si="43"/>
        <v>125</v>
      </c>
      <c r="AR72" s="42">
        <f t="shared" si="44"/>
        <v>4.5499999999999999E-2</v>
      </c>
    </row>
    <row r="73" spans="1:44" s="15" customFormat="1" ht="19.5" customHeight="1">
      <c r="A73" s="31" t="s">
        <v>274</v>
      </c>
      <c r="B73" s="13"/>
      <c r="C73" s="13"/>
      <c r="D73" s="13"/>
      <c r="E73" s="13"/>
      <c r="F73" s="13"/>
      <c r="G73" s="13" t="s">
        <v>69</v>
      </c>
      <c r="H73" s="9" t="s">
        <v>120</v>
      </c>
      <c r="I73" s="36">
        <v>50</v>
      </c>
      <c r="J73" s="11">
        <v>36</v>
      </c>
      <c r="K73" s="96"/>
      <c r="L73" s="10">
        <f t="shared" si="23"/>
        <v>0</v>
      </c>
      <c r="M73" s="96">
        <v>150</v>
      </c>
      <c r="N73" s="10">
        <f t="shared" si="24"/>
        <v>5.4000000000000003E-3</v>
      </c>
      <c r="O73" s="96"/>
      <c r="P73" s="10">
        <f t="shared" si="25"/>
        <v>0</v>
      </c>
      <c r="Q73" s="26">
        <f t="shared" si="26"/>
        <v>150</v>
      </c>
      <c r="R73" s="42">
        <f t="shared" si="27"/>
        <v>5.4000000000000003E-3</v>
      </c>
      <c r="S73" s="20"/>
      <c r="T73" s="10">
        <f t="shared" si="28"/>
        <v>0</v>
      </c>
      <c r="U73" s="20"/>
      <c r="V73" s="10">
        <f t="shared" si="29"/>
        <v>0</v>
      </c>
      <c r="W73" s="20"/>
      <c r="X73" s="10">
        <f t="shared" si="30"/>
        <v>0</v>
      </c>
      <c r="Y73" s="26">
        <f t="shared" si="31"/>
        <v>0</v>
      </c>
      <c r="Z73" s="42">
        <f t="shared" si="32"/>
        <v>0</v>
      </c>
      <c r="AA73" s="20"/>
      <c r="AB73" s="10">
        <f t="shared" si="33"/>
        <v>0</v>
      </c>
      <c r="AC73" s="20"/>
      <c r="AD73" s="10">
        <f t="shared" si="34"/>
        <v>0</v>
      </c>
      <c r="AE73" s="20"/>
      <c r="AF73" s="10">
        <f t="shared" si="35"/>
        <v>0</v>
      </c>
      <c r="AG73" s="26">
        <f t="shared" si="36"/>
        <v>0</v>
      </c>
      <c r="AH73" s="42">
        <f t="shared" si="37"/>
        <v>0</v>
      </c>
      <c r="AI73" s="20"/>
      <c r="AJ73" s="10">
        <f t="shared" si="38"/>
        <v>0</v>
      </c>
      <c r="AK73" s="20"/>
      <c r="AL73" s="10">
        <f t="shared" si="39"/>
        <v>0</v>
      </c>
      <c r="AM73" s="20"/>
      <c r="AN73" s="10">
        <f t="shared" si="40"/>
        <v>0</v>
      </c>
      <c r="AO73" s="26">
        <f t="shared" si="41"/>
        <v>0</v>
      </c>
      <c r="AP73" s="42">
        <f t="shared" si="42"/>
        <v>0</v>
      </c>
      <c r="AQ73" s="26">
        <f t="shared" si="43"/>
        <v>150</v>
      </c>
      <c r="AR73" s="42">
        <f t="shared" si="44"/>
        <v>5.4000000000000003E-3</v>
      </c>
    </row>
    <row r="74" spans="1:44" s="15" customFormat="1" ht="19.5" customHeight="1">
      <c r="A74" s="31" t="s">
        <v>274</v>
      </c>
      <c r="B74" s="31"/>
      <c r="C74" s="31"/>
      <c r="D74" s="31"/>
      <c r="E74" s="31"/>
      <c r="F74" s="31"/>
      <c r="G74" s="13" t="s">
        <v>70</v>
      </c>
      <c r="H74" s="9" t="s">
        <v>120</v>
      </c>
      <c r="I74" s="36">
        <v>100</v>
      </c>
      <c r="J74" s="11">
        <v>62</v>
      </c>
      <c r="K74" s="96"/>
      <c r="L74" s="10">
        <f t="shared" si="23"/>
        <v>0</v>
      </c>
      <c r="M74" s="96">
        <v>120</v>
      </c>
      <c r="N74" s="10">
        <f t="shared" si="24"/>
        <v>7.4400000000000004E-3</v>
      </c>
      <c r="O74" s="96"/>
      <c r="P74" s="10">
        <f t="shared" si="25"/>
        <v>0</v>
      </c>
      <c r="Q74" s="26">
        <f t="shared" si="26"/>
        <v>120</v>
      </c>
      <c r="R74" s="42">
        <f t="shared" si="27"/>
        <v>7.4400000000000004E-3</v>
      </c>
      <c r="S74" s="20"/>
      <c r="T74" s="10">
        <f t="shared" si="28"/>
        <v>0</v>
      </c>
      <c r="U74" s="20"/>
      <c r="V74" s="10">
        <f t="shared" si="29"/>
        <v>0</v>
      </c>
      <c r="W74" s="20"/>
      <c r="X74" s="10">
        <f t="shared" si="30"/>
        <v>0</v>
      </c>
      <c r="Y74" s="26">
        <f t="shared" si="31"/>
        <v>0</v>
      </c>
      <c r="Z74" s="42">
        <f t="shared" si="32"/>
        <v>0</v>
      </c>
      <c r="AA74" s="20"/>
      <c r="AB74" s="10">
        <f t="shared" si="33"/>
        <v>0</v>
      </c>
      <c r="AC74" s="20"/>
      <c r="AD74" s="10">
        <f t="shared" si="34"/>
        <v>0</v>
      </c>
      <c r="AE74" s="20"/>
      <c r="AF74" s="10">
        <f t="shared" si="35"/>
        <v>0</v>
      </c>
      <c r="AG74" s="26">
        <f t="shared" si="36"/>
        <v>0</v>
      </c>
      <c r="AH74" s="42">
        <f t="shared" si="37"/>
        <v>0</v>
      </c>
      <c r="AI74" s="20"/>
      <c r="AJ74" s="10">
        <f t="shared" si="38"/>
        <v>0</v>
      </c>
      <c r="AK74" s="20"/>
      <c r="AL74" s="10">
        <f t="shared" si="39"/>
        <v>0</v>
      </c>
      <c r="AM74" s="20"/>
      <c r="AN74" s="10">
        <f t="shared" si="40"/>
        <v>0</v>
      </c>
      <c r="AO74" s="26">
        <f t="shared" si="41"/>
        <v>0</v>
      </c>
      <c r="AP74" s="42">
        <f t="shared" si="42"/>
        <v>0</v>
      </c>
      <c r="AQ74" s="26">
        <f t="shared" si="43"/>
        <v>120</v>
      </c>
      <c r="AR74" s="42">
        <f t="shared" si="44"/>
        <v>7.4400000000000004E-3</v>
      </c>
    </row>
    <row r="75" spans="1:44" s="15" customFormat="1" ht="19.5" customHeight="1">
      <c r="A75" s="31" t="s">
        <v>274</v>
      </c>
      <c r="B75" s="13"/>
      <c r="C75" s="13"/>
      <c r="D75" s="13"/>
      <c r="E75" s="13"/>
      <c r="F75" s="13"/>
      <c r="G75" s="13" t="s">
        <v>71</v>
      </c>
      <c r="H75" s="9" t="s">
        <v>120</v>
      </c>
      <c r="I75" s="36">
        <v>400</v>
      </c>
      <c r="J75" s="11">
        <v>225</v>
      </c>
      <c r="K75" s="96"/>
      <c r="L75" s="10">
        <f t="shared" si="23"/>
        <v>0</v>
      </c>
      <c r="M75" s="96"/>
      <c r="N75" s="10">
        <f t="shared" si="24"/>
        <v>0</v>
      </c>
      <c r="O75" s="96"/>
      <c r="P75" s="10">
        <f t="shared" si="25"/>
        <v>0</v>
      </c>
      <c r="Q75" s="26">
        <f t="shared" si="26"/>
        <v>0</v>
      </c>
      <c r="R75" s="42">
        <f t="shared" si="27"/>
        <v>0</v>
      </c>
      <c r="S75" s="20"/>
      <c r="T75" s="10">
        <f t="shared" si="28"/>
        <v>0</v>
      </c>
      <c r="U75" s="20"/>
      <c r="V75" s="10">
        <f t="shared" si="29"/>
        <v>0</v>
      </c>
      <c r="W75" s="20"/>
      <c r="X75" s="10">
        <f t="shared" si="30"/>
        <v>0</v>
      </c>
      <c r="Y75" s="26">
        <f t="shared" si="31"/>
        <v>0</v>
      </c>
      <c r="Z75" s="42">
        <f t="shared" si="32"/>
        <v>0</v>
      </c>
      <c r="AA75" s="20"/>
      <c r="AB75" s="10">
        <f t="shared" si="33"/>
        <v>0</v>
      </c>
      <c r="AC75" s="20"/>
      <c r="AD75" s="10">
        <f t="shared" si="34"/>
        <v>0</v>
      </c>
      <c r="AE75" s="20"/>
      <c r="AF75" s="10">
        <f t="shared" si="35"/>
        <v>0</v>
      </c>
      <c r="AG75" s="26">
        <f t="shared" si="36"/>
        <v>0</v>
      </c>
      <c r="AH75" s="42">
        <f t="shared" si="37"/>
        <v>0</v>
      </c>
      <c r="AI75" s="20"/>
      <c r="AJ75" s="10">
        <f t="shared" si="38"/>
        <v>0</v>
      </c>
      <c r="AK75" s="20"/>
      <c r="AL75" s="10">
        <f t="shared" si="39"/>
        <v>0</v>
      </c>
      <c r="AM75" s="20"/>
      <c r="AN75" s="10">
        <f t="shared" si="40"/>
        <v>0</v>
      </c>
      <c r="AO75" s="26">
        <f t="shared" si="41"/>
        <v>0</v>
      </c>
      <c r="AP75" s="42">
        <f t="shared" si="42"/>
        <v>0</v>
      </c>
      <c r="AQ75" s="26">
        <f t="shared" si="43"/>
        <v>0</v>
      </c>
      <c r="AR75" s="42">
        <f t="shared" si="44"/>
        <v>0</v>
      </c>
    </row>
    <row r="76" spans="1:44" s="15" customFormat="1" ht="19.5" customHeight="1">
      <c r="A76" s="31" t="s">
        <v>274</v>
      </c>
      <c r="B76" s="13"/>
      <c r="C76" s="13"/>
      <c r="D76" s="13"/>
      <c r="E76" s="13"/>
      <c r="F76" s="13"/>
      <c r="G76" s="13" t="s">
        <v>72</v>
      </c>
      <c r="H76" s="9" t="s">
        <v>121</v>
      </c>
      <c r="I76" s="36">
        <v>25</v>
      </c>
      <c r="J76" s="11">
        <v>28</v>
      </c>
      <c r="K76" s="96"/>
      <c r="L76" s="10">
        <f t="shared" si="23"/>
        <v>0</v>
      </c>
      <c r="M76" s="96"/>
      <c r="N76" s="10">
        <f t="shared" si="24"/>
        <v>0</v>
      </c>
      <c r="O76" s="96"/>
      <c r="P76" s="10">
        <f t="shared" si="25"/>
        <v>0</v>
      </c>
      <c r="Q76" s="26">
        <f t="shared" si="26"/>
        <v>0</v>
      </c>
      <c r="R76" s="42">
        <f t="shared" si="27"/>
        <v>0</v>
      </c>
      <c r="S76" s="20"/>
      <c r="T76" s="10">
        <f t="shared" si="28"/>
        <v>0</v>
      </c>
      <c r="U76" s="20"/>
      <c r="V76" s="10">
        <f t="shared" si="29"/>
        <v>0</v>
      </c>
      <c r="W76" s="20"/>
      <c r="X76" s="10">
        <f t="shared" si="30"/>
        <v>0</v>
      </c>
      <c r="Y76" s="26">
        <f t="shared" si="31"/>
        <v>0</v>
      </c>
      <c r="Z76" s="42">
        <f t="shared" si="32"/>
        <v>0</v>
      </c>
      <c r="AA76" s="20"/>
      <c r="AB76" s="10">
        <f t="shared" si="33"/>
        <v>0</v>
      </c>
      <c r="AC76" s="20">
        <v>50</v>
      </c>
      <c r="AD76" s="10">
        <f t="shared" si="34"/>
        <v>1.4E-3</v>
      </c>
      <c r="AE76" s="20">
        <v>100</v>
      </c>
      <c r="AF76" s="10">
        <f t="shared" si="35"/>
        <v>2.8E-3</v>
      </c>
      <c r="AG76" s="26">
        <f t="shared" si="36"/>
        <v>150</v>
      </c>
      <c r="AH76" s="42">
        <f t="shared" si="37"/>
        <v>4.1999999999999997E-3</v>
      </c>
      <c r="AI76" s="20">
        <v>60</v>
      </c>
      <c r="AJ76" s="10">
        <f t="shared" si="38"/>
        <v>1.6800000000000001E-3</v>
      </c>
      <c r="AK76" s="20">
        <v>100</v>
      </c>
      <c r="AL76" s="10">
        <f t="shared" si="39"/>
        <v>2.8E-3</v>
      </c>
      <c r="AM76" s="20"/>
      <c r="AN76" s="10">
        <f t="shared" si="40"/>
        <v>0</v>
      </c>
      <c r="AO76" s="26">
        <f t="shared" si="41"/>
        <v>160</v>
      </c>
      <c r="AP76" s="42">
        <f t="shared" si="42"/>
        <v>4.4799999999999996E-3</v>
      </c>
      <c r="AQ76" s="26">
        <f t="shared" si="43"/>
        <v>310</v>
      </c>
      <c r="AR76" s="42">
        <f t="shared" si="44"/>
        <v>8.6800000000000002E-3</v>
      </c>
    </row>
    <row r="77" spans="1:44" s="15" customFormat="1" ht="19.5" customHeight="1">
      <c r="A77" s="31" t="s">
        <v>274</v>
      </c>
      <c r="B77" s="31"/>
      <c r="C77" s="31"/>
      <c r="D77" s="31"/>
      <c r="E77" s="31"/>
      <c r="F77" s="31"/>
      <c r="G77" s="13" t="s">
        <v>73</v>
      </c>
      <c r="H77" s="9" t="s">
        <v>121</v>
      </c>
      <c r="I77" s="36">
        <v>50</v>
      </c>
      <c r="J77" s="11">
        <v>52</v>
      </c>
      <c r="K77" s="96">
        <v>150</v>
      </c>
      <c r="L77" s="10">
        <f t="shared" si="23"/>
        <v>7.7999999999999996E-3</v>
      </c>
      <c r="M77" s="96">
        <v>150</v>
      </c>
      <c r="N77" s="10">
        <f t="shared" si="24"/>
        <v>7.7999999999999996E-3</v>
      </c>
      <c r="O77" s="96">
        <v>120</v>
      </c>
      <c r="P77" s="10">
        <f t="shared" si="25"/>
        <v>6.2399999999999999E-3</v>
      </c>
      <c r="Q77" s="26">
        <f t="shared" si="26"/>
        <v>420</v>
      </c>
      <c r="R77" s="42">
        <f t="shared" si="27"/>
        <v>2.1839999999999998E-2</v>
      </c>
      <c r="S77" s="20">
        <v>150</v>
      </c>
      <c r="T77" s="10">
        <f t="shared" si="28"/>
        <v>7.7999999999999996E-3</v>
      </c>
      <c r="U77" s="20">
        <v>60</v>
      </c>
      <c r="V77" s="10">
        <f t="shared" si="29"/>
        <v>3.1199999999999999E-3</v>
      </c>
      <c r="W77" s="20">
        <v>80</v>
      </c>
      <c r="X77" s="10">
        <f t="shared" si="30"/>
        <v>4.1599999999999996E-3</v>
      </c>
      <c r="Y77" s="26">
        <f t="shared" si="31"/>
        <v>290</v>
      </c>
      <c r="Z77" s="42">
        <f t="shared" si="32"/>
        <v>1.508E-2</v>
      </c>
      <c r="AA77" s="20">
        <v>60</v>
      </c>
      <c r="AB77" s="10">
        <f t="shared" si="33"/>
        <v>3.1199999999999999E-3</v>
      </c>
      <c r="AC77" s="20">
        <v>75</v>
      </c>
      <c r="AD77" s="10">
        <f t="shared" si="34"/>
        <v>3.8999999999999998E-3</v>
      </c>
      <c r="AE77" s="20">
        <v>15</v>
      </c>
      <c r="AF77" s="10">
        <f t="shared" si="35"/>
        <v>7.7999999999999999E-4</v>
      </c>
      <c r="AG77" s="26">
        <f t="shared" si="36"/>
        <v>150</v>
      </c>
      <c r="AH77" s="42">
        <f t="shared" si="37"/>
        <v>7.8000000000000005E-3</v>
      </c>
      <c r="AI77" s="20">
        <v>150</v>
      </c>
      <c r="AJ77" s="10">
        <f t="shared" si="38"/>
        <v>7.7999999999999996E-3</v>
      </c>
      <c r="AK77" s="20">
        <v>150</v>
      </c>
      <c r="AL77" s="10">
        <f t="shared" si="39"/>
        <v>7.7999999999999996E-3</v>
      </c>
      <c r="AM77" s="20"/>
      <c r="AN77" s="10">
        <f t="shared" si="40"/>
        <v>0</v>
      </c>
      <c r="AO77" s="26">
        <f t="shared" si="41"/>
        <v>300</v>
      </c>
      <c r="AP77" s="42">
        <f t="shared" si="42"/>
        <v>1.5599999999999999E-2</v>
      </c>
      <c r="AQ77" s="26">
        <f t="shared" si="43"/>
        <v>1160</v>
      </c>
      <c r="AR77" s="42">
        <f t="shared" si="44"/>
        <v>6.0319999999999999E-2</v>
      </c>
    </row>
    <row r="78" spans="1:44" s="15" customFormat="1" ht="19.5" customHeight="1">
      <c r="A78" s="31" t="s">
        <v>274</v>
      </c>
      <c r="B78" s="13"/>
      <c r="C78" s="13"/>
      <c r="D78" s="13"/>
      <c r="E78" s="13"/>
      <c r="F78" s="13"/>
      <c r="G78" s="13" t="s">
        <v>75</v>
      </c>
      <c r="H78" s="9" t="s">
        <v>121</v>
      </c>
      <c r="I78" s="36">
        <v>100</v>
      </c>
      <c r="J78" s="11">
        <v>95</v>
      </c>
      <c r="K78" s="96">
        <v>120</v>
      </c>
      <c r="L78" s="10">
        <f t="shared" si="23"/>
        <v>1.14E-2</v>
      </c>
      <c r="M78" s="96">
        <v>300</v>
      </c>
      <c r="N78" s="10">
        <f t="shared" si="24"/>
        <v>2.8500000000000001E-2</v>
      </c>
      <c r="O78" s="96"/>
      <c r="P78" s="10">
        <f t="shared" si="25"/>
        <v>0</v>
      </c>
      <c r="Q78" s="26">
        <f t="shared" si="26"/>
        <v>420</v>
      </c>
      <c r="R78" s="42">
        <f t="shared" si="27"/>
        <v>3.9900000000000005E-2</v>
      </c>
      <c r="S78" s="20">
        <v>120</v>
      </c>
      <c r="T78" s="10">
        <f t="shared" si="28"/>
        <v>1.14E-2</v>
      </c>
      <c r="U78" s="20">
        <v>60</v>
      </c>
      <c r="V78" s="10">
        <f t="shared" si="29"/>
        <v>5.7000000000000002E-3</v>
      </c>
      <c r="W78" s="20">
        <v>60</v>
      </c>
      <c r="X78" s="10">
        <f t="shared" si="30"/>
        <v>5.7000000000000002E-3</v>
      </c>
      <c r="Y78" s="26">
        <f t="shared" si="31"/>
        <v>240</v>
      </c>
      <c r="Z78" s="42">
        <f t="shared" si="32"/>
        <v>2.2800000000000001E-2</v>
      </c>
      <c r="AA78" s="20">
        <v>60</v>
      </c>
      <c r="AB78" s="10">
        <f t="shared" si="33"/>
        <v>5.7000000000000002E-3</v>
      </c>
      <c r="AC78" s="20">
        <v>240</v>
      </c>
      <c r="AD78" s="10">
        <f t="shared" si="34"/>
        <v>2.2800000000000001E-2</v>
      </c>
      <c r="AE78" s="20">
        <v>15</v>
      </c>
      <c r="AF78" s="10">
        <f t="shared" si="35"/>
        <v>1.4250000000000001E-3</v>
      </c>
      <c r="AG78" s="26">
        <f t="shared" si="36"/>
        <v>315</v>
      </c>
      <c r="AH78" s="42">
        <f t="shared" si="37"/>
        <v>2.9925E-2</v>
      </c>
      <c r="AI78" s="20">
        <v>60</v>
      </c>
      <c r="AJ78" s="10">
        <f t="shared" si="38"/>
        <v>5.7000000000000002E-3</v>
      </c>
      <c r="AK78" s="20">
        <v>180</v>
      </c>
      <c r="AL78" s="10">
        <f t="shared" si="39"/>
        <v>1.7100000000000001E-2</v>
      </c>
      <c r="AM78" s="20"/>
      <c r="AN78" s="10">
        <f t="shared" si="40"/>
        <v>0</v>
      </c>
      <c r="AO78" s="26">
        <f t="shared" si="41"/>
        <v>240</v>
      </c>
      <c r="AP78" s="42">
        <f t="shared" si="42"/>
        <v>2.2800000000000001E-2</v>
      </c>
      <c r="AQ78" s="26">
        <f t="shared" si="43"/>
        <v>1215</v>
      </c>
      <c r="AR78" s="42">
        <f t="shared" si="44"/>
        <v>0.11542500000000001</v>
      </c>
    </row>
    <row r="79" spans="1:44" s="15" customFormat="1" ht="19.5" customHeight="1">
      <c r="A79" s="31" t="s">
        <v>274</v>
      </c>
      <c r="B79" s="13"/>
      <c r="C79" s="13"/>
      <c r="D79" s="13"/>
      <c r="E79" s="13"/>
      <c r="F79" s="13"/>
      <c r="G79" s="13" t="s">
        <v>77</v>
      </c>
      <c r="H79" s="9" t="s">
        <v>121</v>
      </c>
      <c r="I79" s="36">
        <v>500</v>
      </c>
      <c r="J79" s="11">
        <v>380</v>
      </c>
      <c r="K79" s="96"/>
      <c r="L79" s="10">
        <f t="shared" si="23"/>
        <v>0</v>
      </c>
      <c r="M79" s="96">
        <v>30</v>
      </c>
      <c r="N79" s="10">
        <f t="shared" si="24"/>
        <v>1.14E-2</v>
      </c>
      <c r="O79" s="96"/>
      <c r="P79" s="10">
        <f t="shared" si="25"/>
        <v>0</v>
      </c>
      <c r="Q79" s="26">
        <f t="shared" si="26"/>
        <v>30</v>
      </c>
      <c r="R79" s="42">
        <f t="shared" si="27"/>
        <v>1.14E-2</v>
      </c>
      <c r="S79" s="20"/>
      <c r="T79" s="10">
        <f t="shared" si="28"/>
        <v>0</v>
      </c>
      <c r="U79" s="20"/>
      <c r="V79" s="10">
        <f t="shared" si="29"/>
        <v>0</v>
      </c>
      <c r="W79" s="20"/>
      <c r="X79" s="10">
        <f t="shared" si="30"/>
        <v>0</v>
      </c>
      <c r="Y79" s="26">
        <f t="shared" si="31"/>
        <v>0</v>
      </c>
      <c r="Z79" s="42">
        <f t="shared" si="32"/>
        <v>0</v>
      </c>
      <c r="AA79" s="20"/>
      <c r="AB79" s="10">
        <f t="shared" si="33"/>
        <v>0</v>
      </c>
      <c r="AC79" s="20"/>
      <c r="AD79" s="10">
        <f t="shared" si="34"/>
        <v>0</v>
      </c>
      <c r="AE79" s="20"/>
      <c r="AF79" s="10">
        <f t="shared" si="35"/>
        <v>0</v>
      </c>
      <c r="AG79" s="26">
        <f t="shared" si="36"/>
        <v>0</v>
      </c>
      <c r="AH79" s="42">
        <f t="shared" si="37"/>
        <v>0</v>
      </c>
      <c r="AI79" s="20"/>
      <c r="AJ79" s="10">
        <f t="shared" si="38"/>
        <v>0</v>
      </c>
      <c r="AK79" s="20">
        <v>100</v>
      </c>
      <c r="AL79" s="10">
        <f t="shared" si="39"/>
        <v>3.7999999999999999E-2</v>
      </c>
      <c r="AM79" s="20"/>
      <c r="AN79" s="10">
        <f t="shared" si="40"/>
        <v>0</v>
      </c>
      <c r="AO79" s="26">
        <f t="shared" si="41"/>
        <v>100</v>
      </c>
      <c r="AP79" s="42">
        <f t="shared" si="42"/>
        <v>3.7999999999999999E-2</v>
      </c>
      <c r="AQ79" s="26">
        <f t="shared" si="43"/>
        <v>130</v>
      </c>
      <c r="AR79" s="42">
        <f t="shared" si="44"/>
        <v>4.9399999999999999E-2</v>
      </c>
    </row>
    <row r="80" spans="1:44" s="15" customFormat="1" ht="19.5" customHeight="1">
      <c r="A80" s="31" t="s">
        <v>274</v>
      </c>
      <c r="B80" s="31"/>
      <c r="C80" s="31"/>
      <c r="D80" s="31"/>
      <c r="E80" s="31"/>
      <c r="F80" s="31"/>
      <c r="G80" s="13" t="s">
        <v>78</v>
      </c>
      <c r="H80" s="9" t="s">
        <v>122</v>
      </c>
      <c r="I80" s="36">
        <v>50</v>
      </c>
      <c r="J80" s="11">
        <v>50</v>
      </c>
      <c r="K80" s="96"/>
      <c r="L80" s="10">
        <f t="shared" si="23"/>
        <v>0</v>
      </c>
      <c r="M80" s="96">
        <v>150</v>
      </c>
      <c r="N80" s="10">
        <f t="shared" si="24"/>
        <v>7.4999999999999997E-3</v>
      </c>
      <c r="O80" s="96"/>
      <c r="P80" s="10">
        <f t="shared" si="25"/>
        <v>0</v>
      </c>
      <c r="Q80" s="26">
        <f t="shared" si="26"/>
        <v>150</v>
      </c>
      <c r="R80" s="42">
        <f t="shared" si="27"/>
        <v>7.4999999999999997E-3</v>
      </c>
      <c r="S80" s="20"/>
      <c r="T80" s="10">
        <f t="shared" si="28"/>
        <v>0</v>
      </c>
      <c r="U80" s="20"/>
      <c r="V80" s="10">
        <f t="shared" si="29"/>
        <v>0</v>
      </c>
      <c r="W80" s="20"/>
      <c r="X80" s="10">
        <f t="shared" si="30"/>
        <v>0</v>
      </c>
      <c r="Y80" s="26">
        <f t="shared" si="31"/>
        <v>0</v>
      </c>
      <c r="Z80" s="42">
        <f t="shared" si="32"/>
        <v>0</v>
      </c>
      <c r="AA80" s="20"/>
      <c r="AB80" s="10">
        <f t="shared" si="33"/>
        <v>0</v>
      </c>
      <c r="AC80" s="20"/>
      <c r="AD80" s="10">
        <f t="shared" si="34"/>
        <v>0</v>
      </c>
      <c r="AE80" s="20"/>
      <c r="AF80" s="10">
        <f t="shared" si="35"/>
        <v>0</v>
      </c>
      <c r="AG80" s="26">
        <f t="shared" si="36"/>
        <v>0</v>
      </c>
      <c r="AH80" s="42">
        <f t="shared" si="37"/>
        <v>0</v>
      </c>
      <c r="AI80" s="20"/>
      <c r="AJ80" s="10">
        <f t="shared" si="38"/>
        <v>0</v>
      </c>
      <c r="AK80" s="20">
        <v>200</v>
      </c>
      <c r="AL80" s="10">
        <f t="shared" si="39"/>
        <v>0.01</v>
      </c>
      <c r="AM80" s="20"/>
      <c r="AN80" s="10">
        <f t="shared" si="40"/>
        <v>0</v>
      </c>
      <c r="AO80" s="26">
        <f t="shared" si="41"/>
        <v>200</v>
      </c>
      <c r="AP80" s="42">
        <f t="shared" si="42"/>
        <v>0.01</v>
      </c>
      <c r="AQ80" s="26">
        <f t="shared" si="43"/>
        <v>350</v>
      </c>
      <c r="AR80" s="42">
        <f t="shared" si="44"/>
        <v>1.7500000000000002E-2</v>
      </c>
    </row>
    <row r="81" spans="1:44" s="15" customFormat="1" ht="19.5" customHeight="1">
      <c r="A81" s="31" t="s">
        <v>274</v>
      </c>
      <c r="B81" s="13"/>
      <c r="C81" s="13"/>
      <c r="D81" s="13"/>
      <c r="E81" s="13"/>
      <c r="F81" s="13"/>
      <c r="G81" s="13" t="s">
        <v>79</v>
      </c>
      <c r="H81" s="9" t="s">
        <v>122</v>
      </c>
      <c r="I81" s="36">
        <v>100</v>
      </c>
      <c r="J81" s="11">
        <v>94</v>
      </c>
      <c r="K81" s="96"/>
      <c r="L81" s="10">
        <f t="shared" si="23"/>
        <v>0</v>
      </c>
      <c r="M81" s="96">
        <v>300</v>
      </c>
      <c r="N81" s="10">
        <f t="shared" si="24"/>
        <v>2.8199999999999999E-2</v>
      </c>
      <c r="O81" s="96">
        <v>100</v>
      </c>
      <c r="P81" s="10">
        <f t="shared" si="25"/>
        <v>9.4000000000000004E-3</v>
      </c>
      <c r="Q81" s="26">
        <f t="shared" si="26"/>
        <v>400</v>
      </c>
      <c r="R81" s="42">
        <f t="shared" si="27"/>
        <v>3.7600000000000001E-2</v>
      </c>
      <c r="S81" s="20"/>
      <c r="T81" s="10">
        <f t="shared" si="28"/>
        <v>0</v>
      </c>
      <c r="U81" s="20"/>
      <c r="V81" s="10">
        <f t="shared" si="29"/>
        <v>0</v>
      </c>
      <c r="W81" s="20"/>
      <c r="X81" s="10">
        <f t="shared" si="30"/>
        <v>0</v>
      </c>
      <c r="Y81" s="26">
        <f t="shared" si="31"/>
        <v>0</v>
      </c>
      <c r="Z81" s="42">
        <f t="shared" si="32"/>
        <v>0</v>
      </c>
      <c r="AA81" s="20">
        <v>50</v>
      </c>
      <c r="AB81" s="10">
        <f t="shared" si="33"/>
        <v>4.7000000000000002E-3</v>
      </c>
      <c r="AC81" s="20">
        <v>60</v>
      </c>
      <c r="AD81" s="10">
        <f t="shared" si="34"/>
        <v>5.64E-3</v>
      </c>
      <c r="AE81" s="20">
        <v>50</v>
      </c>
      <c r="AF81" s="10">
        <f t="shared" si="35"/>
        <v>4.7000000000000002E-3</v>
      </c>
      <c r="AG81" s="26">
        <f t="shared" si="36"/>
        <v>160</v>
      </c>
      <c r="AH81" s="42">
        <f t="shared" si="37"/>
        <v>1.5040000000000001E-2</v>
      </c>
      <c r="AI81" s="20"/>
      <c r="AJ81" s="10">
        <f t="shared" si="38"/>
        <v>0</v>
      </c>
      <c r="AK81" s="20"/>
      <c r="AL81" s="10">
        <f t="shared" si="39"/>
        <v>0</v>
      </c>
      <c r="AM81" s="20"/>
      <c r="AN81" s="10">
        <f t="shared" si="40"/>
        <v>0</v>
      </c>
      <c r="AO81" s="26">
        <f t="shared" si="41"/>
        <v>0</v>
      </c>
      <c r="AP81" s="42">
        <f t="shared" si="42"/>
        <v>0</v>
      </c>
      <c r="AQ81" s="26">
        <f t="shared" si="43"/>
        <v>560</v>
      </c>
      <c r="AR81" s="42">
        <f t="shared" si="44"/>
        <v>5.2640000000000006E-2</v>
      </c>
    </row>
    <row r="82" spans="1:44" s="15" customFormat="1" ht="19.5" customHeight="1">
      <c r="A82" s="31" t="s">
        <v>274</v>
      </c>
      <c r="B82" s="13"/>
      <c r="C82" s="13"/>
      <c r="D82" s="13"/>
      <c r="E82" s="13"/>
      <c r="F82" s="13"/>
      <c r="G82" s="13" t="s">
        <v>80</v>
      </c>
      <c r="H82" s="9" t="s">
        <v>122</v>
      </c>
      <c r="I82" s="36">
        <v>400</v>
      </c>
      <c r="J82" s="11">
        <v>333</v>
      </c>
      <c r="K82" s="96"/>
      <c r="L82" s="10">
        <f t="shared" si="23"/>
        <v>0</v>
      </c>
      <c r="M82" s="96">
        <v>20</v>
      </c>
      <c r="N82" s="10">
        <f t="shared" si="24"/>
        <v>6.6600000000000001E-3</v>
      </c>
      <c r="O82" s="96"/>
      <c r="P82" s="10">
        <f t="shared" si="25"/>
        <v>0</v>
      </c>
      <c r="Q82" s="26">
        <f t="shared" si="26"/>
        <v>20</v>
      </c>
      <c r="R82" s="42">
        <f t="shared" si="27"/>
        <v>6.6600000000000001E-3</v>
      </c>
      <c r="S82" s="20"/>
      <c r="T82" s="10">
        <f t="shared" si="28"/>
        <v>0</v>
      </c>
      <c r="U82" s="20"/>
      <c r="V82" s="10">
        <f t="shared" si="29"/>
        <v>0</v>
      </c>
      <c r="W82" s="20"/>
      <c r="X82" s="10">
        <f t="shared" si="30"/>
        <v>0</v>
      </c>
      <c r="Y82" s="26">
        <f t="shared" si="31"/>
        <v>0</v>
      </c>
      <c r="Z82" s="42">
        <f t="shared" si="32"/>
        <v>0</v>
      </c>
      <c r="AA82" s="20"/>
      <c r="AB82" s="10">
        <f t="shared" si="33"/>
        <v>0</v>
      </c>
      <c r="AC82" s="20">
        <v>15</v>
      </c>
      <c r="AD82" s="10">
        <f t="shared" si="34"/>
        <v>4.9950000000000003E-3</v>
      </c>
      <c r="AE82" s="20"/>
      <c r="AF82" s="10">
        <f t="shared" si="35"/>
        <v>0</v>
      </c>
      <c r="AG82" s="26">
        <f t="shared" si="36"/>
        <v>15</v>
      </c>
      <c r="AH82" s="42">
        <f t="shared" si="37"/>
        <v>4.9950000000000003E-3</v>
      </c>
      <c r="AI82" s="20"/>
      <c r="AJ82" s="10">
        <f t="shared" si="38"/>
        <v>0</v>
      </c>
      <c r="AK82" s="20"/>
      <c r="AL82" s="10">
        <f t="shared" si="39"/>
        <v>0</v>
      </c>
      <c r="AM82" s="20"/>
      <c r="AN82" s="10">
        <f t="shared" si="40"/>
        <v>0</v>
      </c>
      <c r="AO82" s="26">
        <f t="shared" si="41"/>
        <v>0</v>
      </c>
      <c r="AP82" s="42">
        <f t="shared" si="42"/>
        <v>0</v>
      </c>
      <c r="AQ82" s="26">
        <f t="shared" si="43"/>
        <v>35</v>
      </c>
      <c r="AR82" s="42">
        <f t="shared" si="44"/>
        <v>1.1655E-2</v>
      </c>
    </row>
    <row r="83" spans="1:44" s="15" customFormat="1" ht="19.5" customHeight="1">
      <c r="A83" s="31" t="s">
        <v>274</v>
      </c>
      <c r="B83" s="31"/>
      <c r="C83" s="31"/>
      <c r="D83" s="31"/>
      <c r="E83" s="31"/>
      <c r="F83" s="31"/>
      <c r="G83" s="13" t="s">
        <v>127</v>
      </c>
      <c r="H83" s="9" t="s">
        <v>128</v>
      </c>
      <c r="I83" s="36">
        <v>25</v>
      </c>
      <c r="J83" s="11">
        <v>75.2</v>
      </c>
      <c r="K83" s="96"/>
      <c r="L83" s="10">
        <f t="shared" si="23"/>
        <v>0</v>
      </c>
      <c r="M83" s="96">
        <v>300</v>
      </c>
      <c r="N83" s="10">
        <f t="shared" si="24"/>
        <v>2.256E-2</v>
      </c>
      <c r="O83" s="96"/>
      <c r="P83" s="10">
        <f t="shared" si="25"/>
        <v>0</v>
      </c>
      <c r="Q83" s="26">
        <f t="shared" si="26"/>
        <v>300</v>
      </c>
      <c r="R83" s="42">
        <f t="shared" si="27"/>
        <v>2.256E-2</v>
      </c>
      <c r="S83" s="20">
        <v>200</v>
      </c>
      <c r="T83" s="10">
        <f t="shared" si="28"/>
        <v>1.504E-2</v>
      </c>
      <c r="U83" s="20"/>
      <c r="V83" s="10">
        <f t="shared" si="29"/>
        <v>0</v>
      </c>
      <c r="W83" s="20">
        <v>100</v>
      </c>
      <c r="X83" s="10">
        <f t="shared" si="30"/>
        <v>7.5199999999999998E-3</v>
      </c>
      <c r="Y83" s="26">
        <f t="shared" si="31"/>
        <v>300</v>
      </c>
      <c r="Z83" s="42">
        <f t="shared" si="32"/>
        <v>2.256E-2</v>
      </c>
      <c r="AA83" s="20">
        <v>100</v>
      </c>
      <c r="AB83" s="10">
        <f t="shared" si="33"/>
        <v>7.5199999999999998E-3</v>
      </c>
      <c r="AC83" s="20"/>
      <c r="AD83" s="10">
        <f t="shared" si="34"/>
        <v>0</v>
      </c>
      <c r="AE83" s="20">
        <v>200</v>
      </c>
      <c r="AF83" s="10">
        <f t="shared" si="35"/>
        <v>1.504E-2</v>
      </c>
      <c r="AG83" s="26">
        <f t="shared" si="36"/>
        <v>300</v>
      </c>
      <c r="AH83" s="42">
        <f t="shared" si="37"/>
        <v>2.256E-2</v>
      </c>
      <c r="AI83" s="20">
        <v>100</v>
      </c>
      <c r="AJ83" s="10">
        <f t="shared" si="38"/>
        <v>7.5199999999999998E-3</v>
      </c>
      <c r="AK83" s="20">
        <v>300</v>
      </c>
      <c r="AL83" s="10">
        <f t="shared" si="39"/>
        <v>2.256E-2</v>
      </c>
      <c r="AM83" s="20">
        <v>100</v>
      </c>
      <c r="AN83" s="10">
        <f t="shared" si="40"/>
        <v>7.5199999999999998E-3</v>
      </c>
      <c r="AO83" s="26">
        <f t="shared" si="41"/>
        <v>500</v>
      </c>
      <c r="AP83" s="42">
        <f t="shared" si="42"/>
        <v>3.7600000000000001E-2</v>
      </c>
      <c r="AQ83" s="26">
        <f t="shared" si="43"/>
        <v>1400</v>
      </c>
      <c r="AR83" s="42">
        <f t="shared" si="44"/>
        <v>0.10528000000000001</v>
      </c>
    </row>
    <row r="84" spans="1:44" s="15" customFormat="1" ht="19.5" customHeight="1">
      <c r="A84" s="31" t="s">
        <v>274</v>
      </c>
      <c r="B84" s="13"/>
      <c r="C84" s="13"/>
      <c r="D84" s="13"/>
      <c r="E84" s="13"/>
      <c r="F84" s="13"/>
      <c r="G84" s="13" t="s">
        <v>81</v>
      </c>
      <c r="H84" s="9" t="s">
        <v>128</v>
      </c>
      <c r="I84" s="36">
        <v>50</v>
      </c>
      <c r="J84" s="11">
        <v>144.6</v>
      </c>
      <c r="K84" s="96"/>
      <c r="L84" s="10">
        <f t="shared" si="23"/>
        <v>0</v>
      </c>
      <c r="M84" s="96">
        <v>100</v>
      </c>
      <c r="N84" s="10">
        <f t="shared" si="24"/>
        <v>1.4460000000000001E-2</v>
      </c>
      <c r="O84" s="96"/>
      <c r="P84" s="10">
        <f t="shared" si="25"/>
        <v>0</v>
      </c>
      <c r="Q84" s="26">
        <f t="shared" si="26"/>
        <v>100</v>
      </c>
      <c r="R84" s="42">
        <f t="shared" si="27"/>
        <v>1.4460000000000001E-2</v>
      </c>
      <c r="S84" s="20">
        <v>70</v>
      </c>
      <c r="T84" s="10">
        <f t="shared" si="28"/>
        <v>1.0122000000000001E-2</v>
      </c>
      <c r="U84" s="20"/>
      <c r="V84" s="10">
        <f t="shared" si="29"/>
        <v>0</v>
      </c>
      <c r="W84" s="20">
        <v>50</v>
      </c>
      <c r="X84" s="10">
        <f t="shared" si="30"/>
        <v>7.2300000000000003E-3</v>
      </c>
      <c r="Y84" s="26">
        <f t="shared" si="31"/>
        <v>120</v>
      </c>
      <c r="Z84" s="42">
        <f t="shared" si="32"/>
        <v>1.7351999999999999E-2</v>
      </c>
      <c r="AA84" s="20"/>
      <c r="AB84" s="10">
        <f t="shared" si="33"/>
        <v>0</v>
      </c>
      <c r="AC84" s="20"/>
      <c r="AD84" s="10">
        <f t="shared" si="34"/>
        <v>0</v>
      </c>
      <c r="AE84" s="20"/>
      <c r="AF84" s="10">
        <f t="shared" si="35"/>
        <v>0</v>
      </c>
      <c r="AG84" s="26">
        <f t="shared" si="36"/>
        <v>0</v>
      </c>
      <c r="AH84" s="42">
        <f t="shared" si="37"/>
        <v>0</v>
      </c>
      <c r="AI84" s="20">
        <v>45</v>
      </c>
      <c r="AJ84" s="10">
        <f t="shared" si="38"/>
        <v>6.5069999999999998E-3</v>
      </c>
      <c r="AK84" s="20">
        <v>150</v>
      </c>
      <c r="AL84" s="10">
        <f t="shared" si="39"/>
        <v>2.1690000000000001E-2</v>
      </c>
      <c r="AM84" s="20"/>
      <c r="AN84" s="10">
        <f t="shared" si="40"/>
        <v>0</v>
      </c>
      <c r="AO84" s="26">
        <f t="shared" si="41"/>
        <v>195</v>
      </c>
      <c r="AP84" s="42">
        <f t="shared" si="42"/>
        <v>2.8197E-2</v>
      </c>
      <c r="AQ84" s="26">
        <f t="shared" si="43"/>
        <v>415</v>
      </c>
      <c r="AR84" s="42">
        <f t="shared" si="44"/>
        <v>6.0009E-2</v>
      </c>
    </row>
    <row r="85" spans="1:44" s="15" customFormat="1" ht="19.5" customHeight="1">
      <c r="A85" s="31" t="s">
        <v>274</v>
      </c>
      <c r="B85" s="13"/>
      <c r="C85" s="13"/>
      <c r="D85" s="13"/>
      <c r="E85" s="13"/>
      <c r="F85" s="13"/>
      <c r="G85" s="13" t="s">
        <v>82</v>
      </c>
      <c r="H85" s="9" t="s">
        <v>128</v>
      </c>
      <c r="I85" s="36">
        <v>100</v>
      </c>
      <c r="J85" s="11">
        <v>278.10000000000002</v>
      </c>
      <c r="K85" s="96"/>
      <c r="L85" s="10">
        <f t="shared" si="23"/>
        <v>0</v>
      </c>
      <c r="M85" s="96">
        <v>20</v>
      </c>
      <c r="N85" s="10">
        <f t="shared" si="24"/>
        <v>5.5620000000000001E-3</v>
      </c>
      <c r="O85" s="96"/>
      <c r="P85" s="10">
        <f t="shared" si="25"/>
        <v>0</v>
      </c>
      <c r="Q85" s="26">
        <f t="shared" si="26"/>
        <v>20</v>
      </c>
      <c r="R85" s="42">
        <f t="shared" si="27"/>
        <v>5.5620000000000001E-3</v>
      </c>
      <c r="S85" s="20"/>
      <c r="T85" s="10">
        <f t="shared" si="28"/>
        <v>0</v>
      </c>
      <c r="U85" s="20"/>
      <c r="V85" s="10">
        <f t="shared" si="29"/>
        <v>0</v>
      </c>
      <c r="W85" s="20"/>
      <c r="X85" s="10">
        <f t="shared" si="30"/>
        <v>0</v>
      </c>
      <c r="Y85" s="26">
        <f t="shared" si="31"/>
        <v>0</v>
      </c>
      <c r="Z85" s="42">
        <f t="shared" si="32"/>
        <v>0</v>
      </c>
      <c r="AA85" s="20"/>
      <c r="AB85" s="10">
        <f t="shared" si="33"/>
        <v>0</v>
      </c>
      <c r="AC85" s="20"/>
      <c r="AD85" s="10">
        <f t="shared" si="34"/>
        <v>0</v>
      </c>
      <c r="AE85" s="20"/>
      <c r="AF85" s="10">
        <f t="shared" si="35"/>
        <v>0</v>
      </c>
      <c r="AG85" s="26">
        <f t="shared" si="36"/>
        <v>0</v>
      </c>
      <c r="AH85" s="42">
        <f t="shared" si="37"/>
        <v>0</v>
      </c>
      <c r="AI85" s="20"/>
      <c r="AJ85" s="10">
        <f t="shared" si="38"/>
        <v>0</v>
      </c>
      <c r="AK85" s="20"/>
      <c r="AL85" s="10">
        <f t="shared" si="39"/>
        <v>0</v>
      </c>
      <c r="AM85" s="20"/>
      <c r="AN85" s="10">
        <f t="shared" si="40"/>
        <v>0</v>
      </c>
      <c r="AO85" s="26">
        <f t="shared" si="41"/>
        <v>0</v>
      </c>
      <c r="AP85" s="42">
        <f t="shared" si="42"/>
        <v>0</v>
      </c>
      <c r="AQ85" s="26">
        <f t="shared" si="43"/>
        <v>20</v>
      </c>
      <c r="AR85" s="42">
        <f t="shared" si="44"/>
        <v>5.5620000000000001E-3</v>
      </c>
    </row>
    <row r="86" spans="1:44" s="15" customFormat="1" ht="19.5" customHeight="1">
      <c r="A86" s="31" t="s">
        <v>274</v>
      </c>
      <c r="B86" s="31"/>
      <c r="C86" s="31"/>
      <c r="D86" s="31"/>
      <c r="E86" s="31"/>
      <c r="F86" s="31"/>
      <c r="G86" s="13" t="s">
        <v>139</v>
      </c>
      <c r="H86" s="9" t="s">
        <v>128</v>
      </c>
      <c r="I86" s="36">
        <v>400</v>
      </c>
      <c r="J86" s="11">
        <v>1098.6000000000001</v>
      </c>
      <c r="K86" s="96"/>
      <c r="L86" s="10">
        <f t="shared" si="23"/>
        <v>0</v>
      </c>
      <c r="M86" s="96"/>
      <c r="N86" s="10">
        <f t="shared" si="24"/>
        <v>0</v>
      </c>
      <c r="O86" s="96"/>
      <c r="P86" s="10">
        <f t="shared" si="25"/>
        <v>0</v>
      </c>
      <c r="Q86" s="26">
        <f t="shared" si="26"/>
        <v>0</v>
      </c>
      <c r="R86" s="42">
        <f t="shared" si="27"/>
        <v>0</v>
      </c>
      <c r="S86" s="20"/>
      <c r="T86" s="10">
        <f t="shared" si="28"/>
        <v>0</v>
      </c>
      <c r="U86" s="20"/>
      <c r="V86" s="10">
        <f t="shared" si="29"/>
        <v>0</v>
      </c>
      <c r="W86" s="20"/>
      <c r="X86" s="10">
        <f t="shared" si="30"/>
        <v>0</v>
      </c>
      <c r="Y86" s="26">
        <f t="shared" si="31"/>
        <v>0</v>
      </c>
      <c r="Z86" s="42">
        <f t="shared" si="32"/>
        <v>0</v>
      </c>
      <c r="AA86" s="20"/>
      <c r="AB86" s="10">
        <f t="shared" si="33"/>
        <v>0</v>
      </c>
      <c r="AC86" s="20"/>
      <c r="AD86" s="10">
        <f t="shared" si="34"/>
        <v>0</v>
      </c>
      <c r="AE86" s="20"/>
      <c r="AF86" s="10">
        <f t="shared" si="35"/>
        <v>0</v>
      </c>
      <c r="AG86" s="26">
        <f t="shared" si="36"/>
        <v>0</v>
      </c>
      <c r="AH86" s="42">
        <f t="shared" si="37"/>
        <v>0</v>
      </c>
      <c r="AI86" s="20"/>
      <c r="AJ86" s="10">
        <f t="shared" si="38"/>
        <v>0</v>
      </c>
      <c r="AK86" s="20"/>
      <c r="AL86" s="10">
        <f t="shared" si="39"/>
        <v>0</v>
      </c>
      <c r="AM86" s="20"/>
      <c r="AN86" s="10">
        <f t="shared" si="40"/>
        <v>0</v>
      </c>
      <c r="AO86" s="26">
        <f t="shared" si="41"/>
        <v>0</v>
      </c>
      <c r="AP86" s="42">
        <f t="shared" si="42"/>
        <v>0</v>
      </c>
      <c r="AQ86" s="26">
        <f t="shared" si="43"/>
        <v>0</v>
      </c>
      <c r="AR86" s="42">
        <f t="shared" si="44"/>
        <v>0</v>
      </c>
    </row>
    <row r="87" spans="1:44" s="15" customFormat="1" ht="19.5" customHeight="1">
      <c r="A87" s="31" t="s">
        <v>274</v>
      </c>
      <c r="B87" s="13"/>
      <c r="C87" s="13"/>
      <c r="D87" s="13"/>
      <c r="E87" s="13"/>
      <c r="F87" s="13"/>
      <c r="G87" s="13" t="s">
        <v>220</v>
      </c>
      <c r="H87" s="9" t="s">
        <v>147</v>
      </c>
      <c r="I87" s="36">
        <v>25</v>
      </c>
      <c r="J87" s="11">
        <v>75</v>
      </c>
      <c r="K87" s="96"/>
      <c r="L87" s="10">
        <f t="shared" si="23"/>
        <v>0</v>
      </c>
      <c r="M87" s="96">
        <v>100</v>
      </c>
      <c r="N87" s="10">
        <f t="shared" si="24"/>
        <v>7.4999999999999997E-3</v>
      </c>
      <c r="O87" s="96">
        <v>100</v>
      </c>
      <c r="P87" s="10">
        <f t="shared" si="25"/>
        <v>7.4999999999999997E-3</v>
      </c>
      <c r="Q87" s="26">
        <f t="shared" si="26"/>
        <v>200</v>
      </c>
      <c r="R87" s="42">
        <f t="shared" si="27"/>
        <v>1.4999999999999999E-2</v>
      </c>
      <c r="S87" s="20">
        <v>100</v>
      </c>
      <c r="T87" s="10">
        <f t="shared" si="28"/>
        <v>7.4999999999999997E-3</v>
      </c>
      <c r="U87" s="20">
        <v>50</v>
      </c>
      <c r="V87" s="10">
        <f t="shared" si="29"/>
        <v>3.7499999999999999E-3</v>
      </c>
      <c r="W87" s="20">
        <v>60</v>
      </c>
      <c r="X87" s="10">
        <f t="shared" si="30"/>
        <v>4.4999999999999997E-3</v>
      </c>
      <c r="Y87" s="26">
        <f t="shared" si="31"/>
        <v>210</v>
      </c>
      <c r="Z87" s="42">
        <f t="shared" si="32"/>
        <v>1.575E-2</v>
      </c>
      <c r="AA87" s="20"/>
      <c r="AB87" s="10">
        <f t="shared" si="33"/>
        <v>0</v>
      </c>
      <c r="AC87" s="20"/>
      <c r="AD87" s="10">
        <f t="shared" si="34"/>
        <v>0</v>
      </c>
      <c r="AE87" s="20">
        <v>50</v>
      </c>
      <c r="AF87" s="10">
        <f t="shared" si="35"/>
        <v>3.7499999999999999E-3</v>
      </c>
      <c r="AG87" s="26">
        <f t="shared" si="36"/>
        <v>50</v>
      </c>
      <c r="AH87" s="42">
        <f t="shared" si="37"/>
        <v>3.7499999999999999E-3</v>
      </c>
      <c r="AI87" s="20">
        <v>50</v>
      </c>
      <c r="AJ87" s="10">
        <f t="shared" si="38"/>
        <v>3.7499999999999999E-3</v>
      </c>
      <c r="AK87" s="20">
        <v>50</v>
      </c>
      <c r="AL87" s="10">
        <f t="shared" si="39"/>
        <v>3.7499999999999999E-3</v>
      </c>
      <c r="AM87" s="20"/>
      <c r="AN87" s="10">
        <f t="shared" si="40"/>
        <v>0</v>
      </c>
      <c r="AO87" s="26">
        <f t="shared" si="41"/>
        <v>100</v>
      </c>
      <c r="AP87" s="42">
        <f t="shared" si="42"/>
        <v>7.4999999999999997E-3</v>
      </c>
      <c r="AQ87" s="26">
        <f t="shared" si="43"/>
        <v>560</v>
      </c>
      <c r="AR87" s="42">
        <f t="shared" si="44"/>
        <v>4.2000000000000003E-2</v>
      </c>
    </row>
    <row r="88" spans="1:44" s="15" customFormat="1" ht="19.5" customHeight="1">
      <c r="A88" s="31" t="s">
        <v>274</v>
      </c>
      <c r="B88" s="13"/>
      <c r="C88" s="13"/>
      <c r="D88" s="13"/>
      <c r="E88" s="13"/>
      <c r="F88" s="13"/>
      <c r="G88" s="13" t="s">
        <v>234</v>
      </c>
      <c r="H88" s="9" t="s">
        <v>147</v>
      </c>
      <c r="I88" s="36">
        <v>50</v>
      </c>
      <c r="J88" s="11">
        <v>130</v>
      </c>
      <c r="K88" s="96"/>
      <c r="L88" s="10">
        <f t="shared" si="23"/>
        <v>0</v>
      </c>
      <c r="M88" s="96">
        <v>50</v>
      </c>
      <c r="N88" s="10">
        <f t="shared" si="24"/>
        <v>6.4999999999999997E-3</v>
      </c>
      <c r="O88" s="96">
        <v>50</v>
      </c>
      <c r="P88" s="10">
        <f t="shared" si="25"/>
        <v>6.4999999999999997E-3</v>
      </c>
      <c r="Q88" s="26">
        <f t="shared" si="26"/>
        <v>100</v>
      </c>
      <c r="R88" s="42">
        <f t="shared" si="27"/>
        <v>1.2999999999999999E-2</v>
      </c>
      <c r="S88" s="20">
        <v>60</v>
      </c>
      <c r="T88" s="10">
        <f t="shared" si="28"/>
        <v>7.7999999999999996E-3</v>
      </c>
      <c r="U88" s="20">
        <v>60</v>
      </c>
      <c r="V88" s="10">
        <f t="shared" si="29"/>
        <v>7.7999999999999996E-3</v>
      </c>
      <c r="W88" s="20">
        <v>50</v>
      </c>
      <c r="X88" s="10">
        <f t="shared" si="30"/>
        <v>6.4999999999999997E-3</v>
      </c>
      <c r="Y88" s="26">
        <f t="shared" si="31"/>
        <v>170</v>
      </c>
      <c r="Z88" s="42">
        <f t="shared" si="32"/>
        <v>2.2099999999999998E-2</v>
      </c>
      <c r="AA88" s="20"/>
      <c r="AB88" s="10">
        <f t="shared" si="33"/>
        <v>0</v>
      </c>
      <c r="AC88" s="20"/>
      <c r="AD88" s="10">
        <f t="shared" si="34"/>
        <v>0</v>
      </c>
      <c r="AE88" s="20">
        <v>25</v>
      </c>
      <c r="AF88" s="10">
        <f t="shared" si="35"/>
        <v>3.2499999999999999E-3</v>
      </c>
      <c r="AG88" s="26">
        <f t="shared" si="36"/>
        <v>25</v>
      </c>
      <c r="AH88" s="42">
        <f t="shared" si="37"/>
        <v>3.2499999999999999E-3</v>
      </c>
      <c r="AI88" s="20">
        <v>30</v>
      </c>
      <c r="AJ88" s="10">
        <f t="shared" si="38"/>
        <v>3.8999999999999998E-3</v>
      </c>
      <c r="AK88" s="20">
        <v>50</v>
      </c>
      <c r="AL88" s="10">
        <f t="shared" si="39"/>
        <v>6.4999999999999997E-3</v>
      </c>
      <c r="AM88" s="20"/>
      <c r="AN88" s="10">
        <f t="shared" si="40"/>
        <v>0</v>
      </c>
      <c r="AO88" s="26">
        <f t="shared" si="41"/>
        <v>80</v>
      </c>
      <c r="AP88" s="42">
        <f t="shared" si="42"/>
        <v>1.04E-2</v>
      </c>
      <c r="AQ88" s="26">
        <f t="shared" si="43"/>
        <v>375</v>
      </c>
      <c r="AR88" s="42">
        <f t="shared" si="44"/>
        <v>4.8750000000000002E-2</v>
      </c>
    </row>
    <row r="89" spans="1:44" s="15" customFormat="1" ht="19.5" customHeight="1">
      <c r="A89" s="31" t="s">
        <v>274</v>
      </c>
      <c r="B89" s="31"/>
      <c r="C89" s="31"/>
      <c r="D89" s="31"/>
      <c r="E89" s="31"/>
      <c r="F89" s="31"/>
      <c r="G89" s="13" t="s">
        <v>225</v>
      </c>
      <c r="H89" s="9" t="s">
        <v>147</v>
      </c>
      <c r="I89" s="36">
        <v>100</v>
      </c>
      <c r="J89" s="11">
        <v>240</v>
      </c>
      <c r="K89" s="96"/>
      <c r="L89" s="10">
        <f t="shared" si="23"/>
        <v>0</v>
      </c>
      <c r="M89" s="96"/>
      <c r="N89" s="10">
        <f t="shared" si="24"/>
        <v>0</v>
      </c>
      <c r="O89" s="96"/>
      <c r="P89" s="10">
        <f t="shared" si="25"/>
        <v>0</v>
      </c>
      <c r="Q89" s="26">
        <f t="shared" si="26"/>
        <v>0</v>
      </c>
      <c r="R89" s="42">
        <f t="shared" si="27"/>
        <v>0</v>
      </c>
      <c r="S89" s="20"/>
      <c r="T89" s="10">
        <f t="shared" si="28"/>
        <v>0</v>
      </c>
      <c r="U89" s="20"/>
      <c r="V89" s="10">
        <f t="shared" si="29"/>
        <v>0</v>
      </c>
      <c r="W89" s="20"/>
      <c r="X89" s="10">
        <f t="shared" si="30"/>
        <v>0</v>
      </c>
      <c r="Y89" s="26">
        <f t="shared" si="31"/>
        <v>0</v>
      </c>
      <c r="Z89" s="42">
        <f t="shared" si="32"/>
        <v>0</v>
      </c>
      <c r="AA89" s="20"/>
      <c r="AB89" s="10">
        <f t="shared" si="33"/>
        <v>0</v>
      </c>
      <c r="AC89" s="20"/>
      <c r="AD89" s="10">
        <f t="shared" si="34"/>
        <v>0</v>
      </c>
      <c r="AE89" s="20"/>
      <c r="AF89" s="10">
        <f t="shared" si="35"/>
        <v>0</v>
      </c>
      <c r="AG89" s="26">
        <f t="shared" si="36"/>
        <v>0</v>
      </c>
      <c r="AH89" s="42">
        <f t="shared" si="37"/>
        <v>0</v>
      </c>
      <c r="AI89" s="20"/>
      <c r="AJ89" s="10">
        <f t="shared" si="38"/>
        <v>0</v>
      </c>
      <c r="AK89" s="20"/>
      <c r="AL89" s="10">
        <f t="shared" si="39"/>
        <v>0</v>
      </c>
      <c r="AM89" s="20"/>
      <c r="AN89" s="10">
        <f t="shared" si="40"/>
        <v>0</v>
      </c>
      <c r="AO89" s="26">
        <f t="shared" si="41"/>
        <v>0</v>
      </c>
      <c r="AP89" s="42">
        <f t="shared" si="42"/>
        <v>0</v>
      </c>
      <c r="AQ89" s="26">
        <f t="shared" si="43"/>
        <v>0</v>
      </c>
      <c r="AR89" s="42">
        <f t="shared" si="44"/>
        <v>0</v>
      </c>
    </row>
    <row r="90" spans="1:44" s="15" customFormat="1" ht="19.5" customHeight="1">
      <c r="A90" s="31" t="s">
        <v>274</v>
      </c>
      <c r="B90" s="13"/>
      <c r="C90" s="13"/>
      <c r="D90" s="13"/>
      <c r="E90" s="13"/>
      <c r="F90" s="13"/>
      <c r="G90" s="13" t="s">
        <v>84</v>
      </c>
      <c r="H90" s="9" t="s">
        <v>124</v>
      </c>
      <c r="I90" s="36">
        <v>5</v>
      </c>
      <c r="J90" s="11">
        <v>24</v>
      </c>
      <c r="K90" s="96"/>
      <c r="L90" s="10">
        <f t="shared" si="23"/>
        <v>0</v>
      </c>
      <c r="M90" s="96">
        <v>200</v>
      </c>
      <c r="N90" s="10">
        <f t="shared" si="24"/>
        <v>4.7999999999999996E-3</v>
      </c>
      <c r="O90" s="96"/>
      <c r="P90" s="10">
        <f t="shared" si="25"/>
        <v>0</v>
      </c>
      <c r="Q90" s="26">
        <f t="shared" si="26"/>
        <v>200</v>
      </c>
      <c r="R90" s="42">
        <f t="shared" si="27"/>
        <v>4.7999999999999996E-3</v>
      </c>
      <c r="S90" s="20"/>
      <c r="T90" s="10">
        <f t="shared" si="28"/>
        <v>0</v>
      </c>
      <c r="U90" s="20"/>
      <c r="V90" s="10">
        <f t="shared" si="29"/>
        <v>0</v>
      </c>
      <c r="W90" s="20">
        <v>200</v>
      </c>
      <c r="X90" s="10">
        <f t="shared" si="30"/>
        <v>4.7999999999999996E-3</v>
      </c>
      <c r="Y90" s="26">
        <f t="shared" si="31"/>
        <v>200</v>
      </c>
      <c r="Z90" s="42">
        <f t="shared" si="32"/>
        <v>4.7999999999999996E-3</v>
      </c>
      <c r="AA90" s="20"/>
      <c r="AB90" s="10">
        <f t="shared" si="33"/>
        <v>0</v>
      </c>
      <c r="AC90" s="20">
        <v>100</v>
      </c>
      <c r="AD90" s="10">
        <f t="shared" si="34"/>
        <v>2.3999999999999998E-3</v>
      </c>
      <c r="AE90" s="20">
        <v>250</v>
      </c>
      <c r="AF90" s="10">
        <f t="shared" si="35"/>
        <v>6.0000000000000001E-3</v>
      </c>
      <c r="AG90" s="26">
        <f t="shared" si="36"/>
        <v>350</v>
      </c>
      <c r="AH90" s="42">
        <f t="shared" si="37"/>
        <v>8.3999999999999995E-3</v>
      </c>
      <c r="AI90" s="20">
        <v>100</v>
      </c>
      <c r="AJ90" s="10">
        <f t="shared" si="38"/>
        <v>2.3999999999999998E-3</v>
      </c>
      <c r="AK90" s="20"/>
      <c r="AL90" s="10">
        <f t="shared" si="39"/>
        <v>0</v>
      </c>
      <c r="AM90" s="20"/>
      <c r="AN90" s="10">
        <f t="shared" si="40"/>
        <v>0</v>
      </c>
      <c r="AO90" s="26">
        <f t="shared" si="41"/>
        <v>100</v>
      </c>
      <c r="AP90" s="42">
        <f t="shared" si="42"/>
        <v>2.3999999999999998E-3</v>
      </c>
      <c r="AQ90" s="26">
        <f t="shared" si="43"/>
        <v>850</v>
      </c>
      <c r="AR90" s="42">
        <f t="shared" si="44"/>
        <v>2.0399999999999998E-2</v>
      </c>
    </row>
    <row r="91" spans="1:44" s="15" customFormat="1" ht="19.5" customHeight="1">
      <c r="A91" s="31" t="s">
        <v>274</v>
      </c>
      <c r="B91" s="13"/>
      <c r="C91" s="13"/>
      <c r="D91" s="13"/>
      <c r="E91" s="13"/>
      <c r="F91" s="13"/>
      <c r="G91" s="13" t="s">
        <v>83</v>
      </c>
      <c r="H91" s="9" t="s">
        <v>124</v>
      </c>
      <c r="I91" s="36">
        <v>20</v>
      </c>
      <c r="J91" s="11">
        <v>65</v>
      </c>
      <c r="K91" s="96"/>
      <c r="L91" s="10">
        <f t="shared" si="23"/>
        <v>0</v>
      </c>
      <c r="M91" s="96"/>
      <c r="N91" s="10">
        <f t="shared" si="24"/>
        <v>0</v>
      </c>
      <c r="O91" s="96"/>
      <c r="P91" s="10">
        <f t="shared" si="25"/>
        <v>0</v>
      </c>
      <c r="Q91" s="26">
        <f t="shared" si="26"/>
        <v>0</v>
      </c>
      <c r="R91" s="42">
        <f t="shared" si="27"/>
        <v>0</v>
      </c>
      <c r="S91" s="20"/>
      <c r="T91" s="10">
        <f t="shared" si="28"/>
        <v>0</v>
      </c>
      <c r="U91" s="20"/>
      <c r="V91" s="10">
        <f t="shared" si="29"/>
        <v>0</v>
      </c>
      <c r="W91" s="20"/>
      <c r="X91" s="10">
        <f t="shared" si="30"/>
        <v>0</v>
      </c>
      <c r="Y91" s="26">
        <f t="shared" si="31"/>
        <v>0</v>
      </c>
      <c r="Z91" s="42">
        <f t="shared" si="32"/>
        <v>0</v>
      </c>
      <c r="AA91" s="20"/>
      <c r="AB91" s="10">
        <f t="shared" si="33"/>
        <v>0</v>
      </c>
      <c r="AC91" s="20"/>
      <c r="AD91" s="10">
        <f t="shared" si="34"/>
        <v>0</v>
      </c>
      <c r="AE91" s="20"/>
      <c r="AF91" s="10">
        <f t="shared" si="35"/>
        <v>0</v>
      </c>
      <c r="AG91" s="26">
        <f t="shared" si="36"/>
        <v>0</v>
      </c>
      <c r="AH91" s="42">
        <f t="shared" si="37"/>
        <v>0</v>
      </c>
      <c r="AI91" s="20">
        <v>30</v>
      </c>
      <c r="AJ91" s="10">
        <f t="shared" si="38"/>
        <v>1.9499999999999999E-3</v>
      </c>
      <c r="AK91" s="20"/>
      <c r="AL91" s="10">
        <f t="shared" si="39"/>
        <v>0</v>
      </c>
      <c r="AM91" s="20"/>
      <c r="AN91" s="10">
        <f t="shared" si="40"/>
        <v>0</v>
      </c>
      <c r="AO91" s="26">
        <f t="shared" si="41"/>
        <v>30</v>
      </c>
      <c r="AP91" s="42">
        <f t="shared" si="42"/>
        <v>1.9499999999999999E-3</v>
      </c>
      <c r="AQ91" s="26">
        <f t="shared" si="43"/>
        <v>30</v>
      </c>
      <c r="AR91" s="42">
        <f t="shared" si="44"/>
        <v>1.9499999999999999E-3</v>
      </c>
    </row>
    <row r="92" spans="1:44" s="15" customFormat="1" ht="19.5" customHeight="1">
      <c r="A92" s="31" t="s">
        <v>274</v>
      </c>
      <c r="B92" s="31"/>
      <c r="C92" s="31"/>
      <c r="D92" s="31"/>
      <c r="E92" s="31"/>
      <c r="F92" s="31"/>
      <c r="G92" s="13" t="s">
        <v>85</v>
      </c>
      <c r="H92" s="18" t="s">
        <v>125</v>
      </c>
      <c r="I92" s="36">
        <v>10</v>
      </c>
      <c r="J92" s="11">
        <v>24</v>
      </c>
      <c r="K92" s="96"/>
      <c r="L92" s="10">
        <f t="shared" si="23"/>
        <v>0</v>
      </c>
      <c r="M92" s="96">
        <v>300</v>
      </c>
      <c r="N92" s="10">
        <f t="shared" si="24"/>
        <v>7.1999999999999998E-3</v>
      </c>
      <c r="O92" s="96">
        <v>500</v>
      </c>
      <c r="P92" s="10">
        <f t="shared" si="25"/>
        <v>1.2E-2</v>
      </c>
      <c r="Q92" s="26">
        <f t="shared" si="26"/>
        <v>800</v>
      </c>
      <c r="R92" s="42">
        <f t="shared" si="27"/>
        <v>1.9200000000000002E-2</v>
      </c>
      <c r="S92" s="20">
        <v>700</v>
      </c>
      <c r="T92" s="10">
        <f t="shared" si="28"/>
        <v>1.6799999999999999E-2</v>
      </c>
      <c r="U92" s="20">
        <v>600</v>
      </c>
      <c r="V92" s="10">
        <f t="shared" si="29"/>
        <v>1.44E-2</v>
      </c>
      <c r="W92" s="20"/>
      <c r="X92" s="10">
        <f t="shared" si="30"/>
        <v>0</v>
      </c>
      <c r="Y92" s="26">
        <f t="shared" si="31"/>
        <v>1300</v>
      </c>
      <c r="Z92" s="42">
        <f t="shared" si="32"/>
        <v>3.1199999999999999E-2</v>
      </c>
      <c r="AA92" s="20"/>
      <c r="AB92" s="10">
        <f t="shared" si="33"/>
        <v>0</v>
      </c>
      <c r="AC92" s="20"/>
      <c r="AD92" s="10">
        <f t="shared" si="34"/>
        <v>0</v>
      </c>
      <c r="AE92" s="20">
        <v>500</v>
      </c>
      <c r="AF92" s="10">
        <f t="shared" si="35"/>
        <v>1.2E-2</v>
      </c>
      <c r="AG92" s="26">
        <f t="shared" si="36"/>
        <v>500</v>
      </c>
      <c r="AH92" s="42">
        <f t="shared" si="37"/>
        <v>1.2E-2</v>
      </c>
      <c r="AI92" s="20">
        <v>160</v>
      </c>
      <c r="AJ92" s="10">
        <f t="shared" si="38"/>
        <v>3.8400000000000001E-3</v>
      </c>
      <c r="AK92" s="20"/>
      <c r="AL92" s="10">
        <f t="shared" si="39"/>
        <v>0</v>
      </c>
      <c r="AM92" s="20"/>
      <c r="AN92" s="10">
        <f t="shared" si="40"/>
        <v>0</v>
      </c>
      <c r="AO92" s="26">
        <f t="shared" si="41"/>
        <v>160</v>
      </c>
      <c r="AP92" s="42">
        <f t="shared" si="42"/>
        <v>3.8400000000000001E-3</v>
      </c>
      <c r="AQ92" s="26">
        <f t="shared" si="43"/>
        <v>2760</v>
      </c>
      <c r="AR92" s="42">
        <f t="shared" si="44"/>
        <v>6.6239999999999993E-2</v>
      </c>
    </row>
    <row r="93" spans="1:44" s="15" customFormat="1" ht="19.5" customHeight="1">
      <c r="A93" s="31" t="s">
        <v>274</v>
      </c>
      <c r="B93" s="13"/>
      <c r="C93" s="13"/>
      <c r="D93" s="13"/>
      <c r="E93" s="13"/>
      <c r="F93" s="13"/>
      <c r="G93" s="13" t="s">
        <v>86</v>
      </c>
      <c r="H93" s="18" t="s">
        <v>126</v>
      </c>
      <c r="I93" s="36">
        <v>500</v>
      </c>
      <c r="J93" s="11">
        <v>585</v>
      </c>
      <c r="K93" s="96"/>
      <c r="L93" s="10">
        <f t="shared" si="23"/>
        <v>0</v>
      </c>
      <c r="M93" s="96"/>
      <c r="N93" s="10">
        <f t="shared" si="24"/>
        <v>0</v>
      </c>
      <c r="O93" s="96"/>
      <c r="P93" s="10">
        <f t="shared" si="25"/>
        <v>0</v>
      </c>
      <c r="Q93" s="26">
        <f t="shared" si="26"/>
        <v>0</v>
      </c>
      <c r="R93" s="42">
        <f t="shared" si="27"/>
        <v>0</v>
      </c>
      <c r="S93" s="20"/>
      <c r="T93" s="10">
        <f t="shared" si="28"/>
        <v>0</v>
      </c>
      <c r="U93" s="20"/>
      <c r="V93" s="10">
        <f t="shared" si="29"/>
        <v>0</v>
      </c>
      <c r="W93" s="20"/>
      <c r="X93" s="10">
        <f t="shared" si="30"/>
        <v>0</v>
      </c>
      <c r="Y93" s="26">
        <f t="shared" si="31"/>
        <v>0</v>
      </c>
      <c r="Z93" s="42">
        <f t="shared" si="32"/>
        <v>0</v>
      </c>
      <c r="AA93" s="20"/>
      <c r="AB93" s="10">
        <f t="shared" si="33"/>
        <v>0</v>
      </c>
      <c r="AC93" s="20"/>
      <c r="AD93" s="10">
        <f t="shared" si="34"/>
        <v>0</v>
      </c>
      <c r="AE93" s="20"/>
      <c r="AF93" s="10">
        <f t="shared" si="35"/>
        <v>0</v>
      </c>
      <c r="AG93" s="26">
        <f t="shared" si="36"/>
        <v>0</v>
      </c>
      <c r="AH93" s="42">
        <f t="shared" si="37"/>
        <v>0</v>
      </c>
      <c r="AI93" s="20"/>
      <c r="AJ93" s="10">
        <f t="shared" si="38"/>
        <v>0</v>
      </c>
      <c r="AK93" s="20"/>
      <c r="AL93" s="10">
        <f t="shared" si="39"/>
        <v>0</v>
      </c>
      <c r="AM93" s="20"/>
      <c r="AN93" s="10">
        <f t="shared" si="40"/>
        <v>0</v>
      </c>
      <c r="AO93" s="26">
        <f t="shared" si="41"/>
        <v>0</v>
      </c>
      <c r="AP93" s="42">
        <f t="shared" si="42"/>
        <v>0</v>
      </c>
      <c r="AQ93" s="26">
        <f t="shared" si="43"/>
        <v>0</v>
      </c>
      <c r="AR93" s="42">
        <f t="shared" si="44"/>
        <v>0</v>
      </c>
    </row>
    <row r="94" spans="1:44" s="15" customFormat="1" ht="19.5" customHeight="1">
      <c r="A94" s="31" t="s">
        <v>274</v>
      </c>
      <c r="B94" s="13"/>
      <c r="C94" s="13"/>
      <c r="D94" s="13"/>
      <c r="E94" s="13"/>
      <c r="F94" s="13"/>
      <c r="G94" s="13" t="s">
        <v>74</v>
      </c>
      <c r="H94" s="9" t="s">
        <v>123</v>
      </c>
      <c r="I94" s="36">
        <v>50</v>
      </c>
      <c r="J94" s="11">
        <v>56</v>
      </c>
      <c r="K94" s="96">
        <v>100</v>
      </c>
      <c r="L94" s="10">
        <f t="shared" si="23"/>
        <v>5.5999999999999999E-3</v>
      </c>
      <c r="M94" s="96">
        <v>100</v>
      </c>
      <c r="N94" s="10">
        <f t="shared" si="24"/>
        <v>5.5999999999999999E-3</v>
      </c>
      <c r="O94" s="96">
        <v>100</v>
      </c>
      <c r="P94" s="10">
        <f t="shared" si="25"/>
        <v>5.5999999999999999E-3</v>
      </c>
      <c r="Q94" s="26">
        <f t="shared" si="26"/>
        <v>300</v>
      </c>
      <c r="R94" s="42">
        <f t="shared" si="27"/>
        <v>1.6799999999999999E-2</v>
      </c>
      <c r="S94" s="20"/>
      <c r="T94" s="10">
        <f t="shared" si="28"/>
        <v>0</v>
      </c>
      <c r="U94" s="20"/>
      <c r="V94" s="10">
        <f t="shared" si="29"/>
        <v>0</v>
      </c>
      <c r="W94" s="20"/>
      <c r="X94" s="10">
        <f t="shared" si="30"/>
        <v>0</v>
      </c>
      <c r="Y94" s="26">
        <f t="shared" si="31"/>
        <v>0</v>
      </c>
      <c r="Z94" s="42">
        <f t="shared" si="32"/>
        <v>0</v>
      </c>
      <c r="AA94" s="20"/>
      <c r="AB94" s="10">
        <f t="shared" si="33"/>
        <v>0</v>
      </c>
      <c r="AC94" s="20">
        <v>30</v>
      </c>
      <c r="AD94" s="10">
        <f t="shared" si="34"/>
        <v>1.6800000000000001E-3</v>
      </c>
      <c r="AE94" s="20">
        <v>50</v>
      </c>
      <c r="AF94" s="10">
        <f t="shared" si="35"/>
        <v>2.8E-3</v>
      </c>
      <c r="AG94" s="26">
        <f t="shared" si="36"/>
        <v>80</v>
      </c>
      <c r="AH94" s="42">
        <f t="shared" si="37"/>
        <v>4.4799999999999996E-3</v>
      </c>
      <c r="AI94" s="20"/>
      <c r="AJ94" s="10">
        <f t="shared" si="38"/>
        <v>0</v>
      </c>
      <c r="AK94" s="20"/>
      <c r="AL94" s="10">
        <f t="shared" si="39"/>
        <v>0</v>
      </c>
      <c r="AM94" s="20"/>
      <c r="AN94" s="10">
        <f t="shared" si="40"/>
        <v>0</v>
      </c>
      <c r="AO94" s="26">
        <f t="shared" si="41"/>
        <v>0</v>
      </c>
      <c r="AP94" s="42">
        <f t="shared" si="42"/>
        <v>0</v>
      </c>
      <c r="AQ94" s="26">
        <f t="shared" si="43"/>
        <v>380</v>
      </c>
      <c r="AR94" s="42">
        <f t="shared" si="44"/>
        <v>2.128E-2</v>
      </c>
    </row>
    <row r="95" spans="1:44" s="15" customFormat="1" ht="19.5" customHeight="1">
      <c r="A95" s="31" t="s">
        <v>274</v>
      </c>
      <c r="B95" s="31"/>
      <c r="C95" s="31"/>
      <c r="D95" s="31"/>
      <c r="E95" s="31"/>
      <c r="F95" s="31"/>
      <c r="G95" s="13" t="s">
        <v>87</v>
      </c>
      <c r="H95" s="9" t="s">
        <v>123</v>
      </c>
      <c r="I95" s="36">
        <v>100</v>
      </c>
      <c r="J95" s="11">
        <v>105</v>
      </c>
      <c r="K95" s="96">
        <v>100</v>
      </c>
      <c r="L95" s="10">
        <f t="shared" si="23"/>
        <v>1.0500000000000001E-2</v>
      </c>
      <c r="M95" s="96">
        <v>100</v>
      </c>
      <c r="N95" s="10">
        <f t="shared" si="24"/>
        <v>1.0500000000000001E-2</v>
      </c>
      <c r="O95" s="96">
        <v>100</v>
      </c>
      <c r="P95" s="10">
        <f t="shared" si="25"/>
        <v>1.0500000000000001E-2</v>
      </c>
      <c r="Q95" s="26">
        <f t="shared" si="26"/>
        <v>300</v>
      </c>
      <c r="R95" s="42">
        <f t="shared" si="27"/>
        <v>3.15E-2</v>
      </c>
      <c r="S95" s="20"/>
      <c r="T95" s="10">
        <f t="shared" si="28"/>
        <v>0</v>
      </c>
      <c r="U95" s="20"/>
      <c r="V95" s="10">
        <f t="shared" si="29"/>
        <v>0</v>
      </c>
      <c r="W95" s="20"/>
      <c r="X95" s="10">
        <f t="shared" si="30"/>
        <v>0</v>
      </c>
      <c r="Y95" s="26">
        <f t="shared" si="31"/>
        <v>0</v>
      </c>
      <c r="Z95" s="42">
        <f t="shared" si="32"/>
        <v>0</v>
      </c>
      <c r="AA95" s="20"/>
      <c r="AB95" s="10">
        <f t="shared" si="33"/>
        <v>0</v>
      </c>
      <c r="AC95" s="20">
        <v>25</v>
      </c>
      <c r="AD95" s="10">
        <f t="shared" si="34"/>
        <v>2.6250000000000002E-3</v>
      </c>
      <c r="AE95" s="20">
        <v>50</v>
      </c>
      <c r="AF95" s="10">
        <f t="shared" si="35"/>
        <v>5.2500000000000003E-3</v>
      </c>
      <c r="AG95" s="26">
        <f t="shared" si="36"/>
        <v>75</v>
      </c>
      <c r="AH95" s="42">
        <f t="shared" si="37"/>
        <v>7.8750000000000001E-3</v>
      </c>
      <c r="AI95" s="20"/>
      <c r="AJ95" s="10">
        <f t="shared" si="38"/>
        <v>0</v>
      </c>
      <c r="AK95" s="20"/>
      <c r="AL95" s="10">
        <f t="shared" si="39"/>
        <v>0</v>
      </c>
      <c r="AM95" s="20"/>
      <c r="AN95" s="10">
        <f t="shared" si="40"/>
        <v>0</v>
      </c>
      <c r="AO95" s="26">
        <f t="shared" si="41"/>
        <v>0</v>
      </c>
      <c r="AP95" s="42">
        <f t="shared" si="42"/>
        <v>0</v>
      </c>
      <c r="AQ95" s="26">
        <f t="shared" si="43"/>
        <v>375</v>
      </c>
      <c r="AR95" s="42">
        <f t="shared" si="44"/>
        <v>3.9375E-2</v>
      </c>
    </row>
    <row r="96" spans="1:44" s="15" customFormat="1" ht="19.5" customHeight="1">
      <c r="A96" s="31" t="s">
        <v>274</v>
      </c>
      <c r="B96" s="13"/>
      <c r="C96" s="13"/>
      <c r="D96" s="13"/>
      <c r="E96" s="13"/>
      <c r="F96" s="13"/>
      <c r="G96" s="13" t="s">
        <v>88</v>
      </c>
      <c r="H96" s="9" t="s">
        <v>123</v>
      </c>
      <c r="I96" s="36">
        <v>250</v>
      </c>
      <c r="J96" s="11">
        <v>240</v>
      </c>
      <c r="K96" s="96"/>
      <c r="L96" s="10">
        <f t="shared" si="23"/>
        <v>0</v>
      </c>
      <c r="M96" s="96"/>
      <c r="N96" s="10">
        <f t="shared" si="24"/>
        <v>0</v>
      </c>
      <c r="O96" s="96"/>
      <c r="P96" s="10">
        <f t="shared" si="25"/>
        <v>0</v>
      </c>
      <c r="Q96" s="26">
        <f t="shared" si="26"/>
        <v>0</v>
      </c>
      <c r="R96" s="42">
        <f t="shared" si="27"/>
        <v>0</v>
      </c>
      <c r="S96" s="20"/>
      <c r="T96" s="10">
        <f t="shared" si="28"/>
        <v>0</v>
      </c>
      <c r="U96" s="20"/>
      <c r="V96" s="10">
        <f t="shared" si="29"/>
        <v>0</v>
      </c>
      <c r="W96" s="20"/>
      <c r="X96" s="10">
        <f t="shared" si="30"/>
        <v>0</v>
      </c>
      <c r="Y96" s="26">
        <f t="shared" si="31"/>
        <v>0</v>
      </c>
      <c r="Z96" s="42">
        <f t="shared" si="32"/>
        <v>0</v>
      </c>
      <c r="AA96" s="20"/>
      <c r="AB96" s="10">
        <f t="shared" si="33"/>
        <v>0</v>
      </c>
      <c r="AC96" s="20"/>
      <c r="AD96" s="10">
        <f t="shared" si="34"/>
        <v>0</v>
      </c>
      <c r="AE96" s="20"/>
      <c r="AF96" s="10">
        <f t="shared" si="35"/>
        <v>0</v>
      </c>
      <c r="AG96" s="26">
        <f t="shared" si="36"/>
        <v>0</v>
      </c>
      <c r="AH96" s="42">
        <f t="shared" si="37"/>
        <v>0</v>
      </c>
      <c r="AI96" s="20"/>
      <c r="AJ96" s="10">
        <f t="shared" si="38"/>
        <v>0</v>
      </c>
      <c r="AK96" s="20"/>
      <c r="AL96" s="10">
        <f t="shared" si="39"/>
        <v>0</v>
      </c>
      <c r="AM96" s="20"/>
      <c r="AN96" s="10">
        <f t="shared" si="40"/>
        <v>0</v>
      </c>
      <c r="AO96" s="26">
        <f t="shared" si="41"/>
        <v>0</v>
      </c>
      <c r="AP96" s="42">
        <f t="shared" si="42"/>
        <v>0</v>
      </c>
      <c r="AQ96" s="26">
        <f t="shared" si="43"/>
        <v>0</v>
      </c>
      <c r="AR96" s="42">
        <f t="shared" si="44"/>
        <v>0</v>
      </c>
    </row>
    <row r="97" spans="1:44" s="15" customFormat="1" ht="19.5" customHeight="1">
      <c r="A97" s="31" t="s">
        <v>274</v>
      </c>
      <c r="B97" s="13"/>
      <c r="C97" s="13"/>
      <c r="D97" s="13"/>
      <c r="E97" s="13"/>
      <c r="F97" s="13"/>
      <c r="G97" s="13" t="s">
        <v>226</v>
      </c>
      <c r="H97" s="9" t="s">
        <v>149</v>
      </c>
      <c r="I97" s="36">
        <v>10</v>
      </c>
      <c r="J97" s="11">
        <v>95</v>
      </c>
      <c r="K97" s="96"/>
      <c r="L97" s="10">
        <f t="shared" si="23"/>
        <v>0</v>
      </c>
      <c r="M97" s="96">
        <v>3000</v>
      </c>
      <c r="N97" s="10">
        <f t="shared" si="24"/>
        <v>0.28499999999999998</v>
      </c>
      <c r="O97" s="96"/>
      <c r="P97" s="10">
        <f t="shared" si="25"/>
        <v>0</v>
      </c>
      <c r="Q97" s="26">
        <f t="shared" si="26"/>
        <v>3000</v>
      </c>
      <c r="R97" s="42">
        <f t="shared" si="27"/>
        <v>0.28499999999999998</v>
      </c>
      <c r="S97" s="20">
        <v>900</v>
      </c>
      <c r="T97" s="10">
        <f t="shared" si="28"/>
        <v>8.5500000000000007E-2</v>
      </c>
      <c r="U97" s="20"/>
      <c r="V97" s="10">
        <f t="shared" si="29"/>
        <v>0</v>
      </c>
      <c r="W97" s="20"/>
      <c r="X97" s="10">
        <f t="shared" si="30"/>
        <v>0</v>
      </c>
      <c r="Y97" s="26">
        <f t="shared" si="31"/>
        <v>900</v>
      </c>
      <c r="Z97" s="42">
        <f t="shared" si="32"/>
        <v>8.5500000000000007E-2</v>
      </c>
      <c r="AA97" s="20">
        <v>500</v>
      </c>
      <c r="AB97" s="10">
        <f t="shared" si="33"/>
        <v>4.7500000000000001E-2</v>
      </c>
      <c r="AC97" s="20">
        <v>500</v>
      </c>
      <c r="AD97" s="10">
        <f t="shared" si="34"/>
        <v>4.7500000000000001E-2</v>
      </c>
      <c r="AE97" s="20"/>
      <c r="AF97" s="10">
        <f t="shared" si="35"/>
        <v>0</v>
      </c>
      <c r="AG97" s="26">
        <f t="shared" si="36"/>
        <v>1000</v>
      </c>
      <c r="AH97" s="42">
        <f t="shared" si="37"/>
        <v>9.5000000000000001E-2</v>
      </c>
      <c r="AI97" s="20"/>
      <c r="AJ97" s="10">
        <f t="shared" si="38"/>
        <v>0</v>
      </c>
      <c r="AK97" s="20"/>
      <c r="AL97" s="10">
        <f t="shared" si="39"/>
        <v>0</v>
      </c>
      <c r="AM97" s="20"/>
      <c r="AN97" s="10">
        <f t="shared" si="40"/>
        <v>0</v>
      </c>
      <c r="AO97" s="26">
        <f t="shared" si="41"/>
        <v>0</v>
      </c>
      <c r="AP97" s="42">
        <f t="shared" si="42"/>
        <v>0</v>
      </c>
      <c r="AQ97" s="26">
        <f t="shared" si="43"/>
        <v>4900</v>
      </c>
      <c r="AR97" s="42">
        <f t="shared" si="44"/>
        <v>0.46550000000000002</v>
      </c>
    </row>
    <row r="98" spans="1:44" s="15" customFormat="1" ht="19.5" customHeight="1">
      <c r="A98" s="31" t="s">
        <v>274</v>
      </c>
      <c r="B98" s="31"/>
      <c r="C98" s="31"/>
      <c r="D98" s="31"/>
      <c r="E98" s="31"/>
      <c r="F98" s="31"/>
      <c r="G98" s="13" t="s">
        <v>227</v>
      </c>
      <c r="H98" s="9" t="s">
        <v>149</v>
      </c>
      <c r="I98" s="36">
        <v>30</v>
      </c>
      <c r="J98" s="11">
        <v>275</v>
      </c>
      <c r="K98" s="96"/>
      <c r="L98" s="10">
        <f t="shared" si="23"/>
        <v>0</v>
      </c>
      <c r="M98" s="96"/>
      <c r="N98" s="10">
        <f t="shared" si="24"/>
        <v>0</v>
      </c>
      <c r="O98" s="96"/>
      <c r="P98" s="10">
        <f t="shared" si="25"/>
        <v>0</v>
      </c>
      <c r="Q98" s="26">
        <f t="shared" si="26"/>
        <v>0</v>
      </c>
      <c r="R98" s="42">
        <f t="shared" si="27"/>
        <v>0</v>
      </c>
      <c r="S98" s="20"/>
      <c r="T98" s="10">
        <f t="shared" si="28"/>
        <v>0</v>
      </c>
      <c r="U98" s="20">
        <v>200</v>
      </c>
      <c r="V98" s="10">
        <f t="shared" si="29"/>
        <v>5.5E-2</v>
      </c>
      <c r="W98" s="20"/>
      <c r="X98" s="10">
        <f t="shared" si="30"/>
        <v>0</v>
      </c>
      <c r="Y98" s="26">
        <f t="shared" si="31"/>
        <v>200</v>
      </c>
      <c r="Z98" s="42">
        <f t="shared" si="32"/>
        <v>5.5E-2</v>
      </c>
      <c r="AA98" s="20"/>
      <c r="AB98" s="10">
        <f t="shared" si="33"/>
        <v>0</v>
      </c>
      <c r="AC98" s="20"/>
      <c r="AD98" s="10">
        <f t="shared" si="34"/>
        <v>0</v>
      </c>
      <c r="AE98" s="20"/>
      <c r="AF98" s="10">
        <f t="shared" si="35"/>
        <v>0</v>
      </c>
      <c r="AG98" s="26">
        <f t="shared" si="36"/>
        <v>0</v>
      </c>
      <c r="AH98" s="42">
        <f t="shared" si="37"/>
        <v>0</v>
      </c>
      <c r="AI98" s="20"/>
      <c r="AJ98" s="10">
        <f t="shared" si="38"/>
        <v>0</v>
      </c>
      <c r="AK98" s="20"/>
      <c r="AL98" s="10">
        <f t="shared" si="39"/>
        <v>0</v>
      </c>
      <c r="AM98" s="20"/>
      <c r="AN98" s="10">
        <f t="shared" si="40"/>
        <v>0</v>
      </c>
      <c r="AO98" s="26">
        <f t="shared" si="41"/>
        <v>0</v>
      </c>
      <c r="AP98" s="42">
        <f t="shared" si="42"/>
        <v>0</v>
      </c>
      <c r="AQ98" s="26">
        <f t="shared" si="43"/>
        <v>200</v>
      </c>
      <c r="AR98" s="42">
        <f t="shared" si="44"/>
        <v>5.5E-2</v>
      </c>
    </row>
    <row r="99" spans="1:44" s="15" customFormat="1" ht="19.5" customHeight="1">
      <c r="A99" s="31" t="s">
        <v>274</v>
      </c>
      <c r="B99" s="13"/>
      <c r="C99" s="13"/>
      <c r="D99" s="13"/>
      <c r="E99" s="13"/>
      <c r="F99" s="13"/>
      <c r="G99" s="13" t="s">
        <v>228</v>
      </c>
      <c r="H99" s="9" t="s">
        <v>150</v>
      </c>
      <c r="I99" s="36">
        <v>10</v>
      </c>
      <c r="J99" s="11">
        <v>35</v>
      </c>
      <c r="K99" s="96"/>
      <c r="L99" s="10">
        <f t="shared" si="23"/>
        <v>0</v>
      </c>
      <c r="M99" s="96"/>
      <c r="N99" s="10">
        <f t="shared" si="24"/>
        <v>0</v>
      </c>
      <c r="O99" s="96"/>
      <c r="P99" s="10">
        <f t="shared" si="25"/>
        <v>0</v>
      </c>
      <c r="Q99" s="26">
        <f t="shared" si="26"/>
        <v>0</v>
      </c>
      <c r="R99" s="42">
        <f t="shared" si="27"/>
        <v>0</v>
      </c>
      <c r="S99" s="20">
        <v>100</v>
      </c>
      <c r="T99" s="10">
        <f t="shared" si="28"/>
        <v>3.5000000000000001E-3</v>
      </c>
      <c r="U99" s="20"/>
      <c r="V99" s="10">
        <f t="shared" si="29"/>
        <v>0</v>
      </c>
      <c r="W99" s="20"/>
      <c r="X99" s="10">
        <f t="shared" si="30"/>
        <v>0</v>
      </c>
      <c r="Y99" s="26">
        <f t="shared" si="31"/>
        <v>100</v>
      </c>
      <c r="Z99" s="42">
        <f t="shared" si="32"/>
        <v>3.5000000000000001E-3</v>
      </c>
      <c r="AA99" s="20"/>
      <c r="AB99" s="10">
        <f t="shared" si="33"/>
        <v>0</v>
      </c>
      <c r="AC99" s="20"/>
      <c r="AD99" s="10">
        <f t="shared" si="34"/>
        <v>0</v>
      </c>
      <c r="AE99" s="20">
        <v>200</v>
      </c>
      <c r="AF99" s="10">
        <f t="shared" si="35"/>
        <v>7.0000000000000001E-3</v>
      </c>
      <c r="AG99" s="26">
        <f t="shared" si="36"/>
        <v>200</v>
      </c>
      <c r="AH99" s="42">
        <f t="shared" si="37"/>
        <v>7.0000000000000001E-3</v>
      </c>
      <c r="AI99" s="20">
        <v>100</v>
      </c>
      <c r="AJ99" s="10">
        <f t="shared" si="38"/>
        <v>3.5000000000000001E-3</v>
      </c>
      <c r="AK99" s="20">
        <v>100</v>
      </c>
      <c r="AL99" s="10">
        <f t="shared" si="39"/>
        <v>3.5000000000000001E-3</v>
      </c>
      <c r="AM99" s="20"/>
      <c r="AN99" s="10">
        <f t="shared" si="40"/>
        <v>0</v>
      </c>
      <c r="AO99" s="26">
        <f t="shared" si="41"/>
        <v>200</v>
      </c>
      <c r="AP99" s="42">
        <f t="shared" si="42"/>
        <v>7.0000000000000001E-3</v>
      </c>
      <c r="AQ99" s="26">
        <f t="shared" si="43"/>
        <v>500</v>
      </c>
      <c r="AR99" s="42">
        <f t="shared" si="44"/>
        <v>1.7500000000000002E-2</v>
      </c>
    </row>
    <row r="100" spans="1:44" s="15" customFormat="1" ht="19.5" customHeight="1">
      <c r="A100" s="31" t="s">
        <v>274</v>
      </c>
      <c r="B100" s="13"/>
      <c r="C100" s="13"/>
      <c r="D100" s="13"/>
      <c r="E100" s="13"/>
      <c r="F100" s="13"/>
      <c r="G100" s="13" t="s">
        <v>230</v>
      </c>
      <c r="H100" s="9" t="s">
        <v>229</v>
      </c>
      <c r="I100" s="36">
        <v>20</v>
      </c>
      <c r="J100" s="11">
        <v>58</v>
      </c>
      <c r="K100" s="96"/>
      <c r="L100" s="10">
        <f t="shared" si="23"/>
        <v>0</v>
      </c>
      <c r="M100" s="96"/>
      <c r="N100" s="10">
        <f t="shared" si="24"/>
        <v>0</v>
      </c>
      <c r="O100" s="96"/>
      <c r="P100" s="10">
        <f t="shared" si="25"/>
        <v>0</v>
      </c>
      <c r="Q100" s="26">
        <f t="shared" si="26"/>
        <v>0</v>
      </c>
      <c r="R100" s="42">
        <f t="shared" si="27"/>
        <v>0</v>
      </c>
      <c r="S100" s="20">
        <v>100</v>
      </c>
      <c r="T100" s="10">
        <f t="shared" si="28"/>
        <v>5.7999999999999996E-3</v>
      </c>
      <c r="U100" s="20">
        <v>300</v>
      </c>
      <c r="V100" s="10">
        <f t="shared" si="29"/>
        <v>1.7399999999999999E-2</v>
      </c>
      <c r="W100" s="20"/>
      <c r="X100" s="10">
        <f t="shared" si="30"/>
        <v>0</v>
      </c>
      <c r="Y100" s="26">
        <f t="shared" si="31"/>
        <v>400</v>
      </c>
      <c r="Z100" s="42">
        <f t="shared" si="32"/>
        <v>2.3199999999999998E-2</v>
      </c>
      <c r="AA100" s="20"/>
      <c r="AB100" s="10">
        <f t="shared" si="33"/>
        <v>0</v>
      </c>
      <c r="AC100" s="20"/>
      <c r="AD100" s="10">
        <f t="shared" si="34"/>
        <v>0</v>
      </c>
      <c r="AE100" s="20">
        <v>100</v>
      </c>
      <c r="AF100" s="10">
        <f t="shared" si="35"/>
        <v>5.7999999999999996E-3</v>
      </c>
      <c r="AG100" s="26">
        <f t="shared" si="36"/>
        <v>100</v>
      </c>
      <c r="AH100" s="42">
        <f t="shared" si="37"/>
        <v>5.7999999999999996E-3</v>
      </c>
      <c r="AI100" s="20"/>
      <c r="AJ100" s="10">
        <f t="shared" si="38"/>
        <v>0</v>
      </c>
      <c r="AK100" s="20">
        <v>100</v>
      </c>
      <c r="AL100" s="10">
        <f t="shared" si="39"/>
        <v>5.7999999999999996E-3</v>
      </c>
      <c r="AM100" s="20"/>
      <c r="AN100" s="10">
        <f t="shared" si="40"/>
        <v>0</v>
      </c>
      <c r="AO100" s="26">
        <f t="shared" si="41"/>
        <v>100</v>
      </c>
      <c r="AP100" s="42">
        <f t="shared" si="42"/>
        <v>5.7999999999999996E-3</v>
      </c>
      <c r="AQ100" s="26">
        <f t="shared" si="43"/>
        <v>600</v>
      </c>
      <c r="AR100" s="42">
        <f t="shared" si="44"/>
        <v>3.4799999999999998E-2</v>
      </c>
    </row>
    <row r="101" spans="1:44" s="15" customFormat="1" ht="19.5" customHeight="1">
      <c r="A101" s="31" t="s">
        <v>274</v>
      </c>
      <c r="B101" s="31"/>
      <c r="C101" s="31"/>
      <c r="D101" s="31"/>
      <c r="E101" s="31"/>
      <c r="F101" s="31"/>
      <c r="G101" s="13" t="s">
        <v>231</v>
      </c>
      <c r="H101" s="9" t="s">
        <v>229</v>
      </c>
      <c r="I101" s="36">
        <v>50</v>
      </c>
      <c r="J101" s="11">
        <v>140</v>
      </c>
      <c r="K101" s="96"/>
      <c r="L101" s="10">
        <f t="shared" si="23"/>
        <v>0</v>
      </c>
      <c r="M101" s="96"/>
      <c r="N101" s="10">
        <f t="shared" si="24"/>
        <v>0</v>
      </c>
      <c r="O101" s="96"/>
      <c r="P101" s="10">
        <f t="shared" si="25"/>
        <v>0</v>
      </c>
      <c r="Q101" s="26">
        <f t="shared" si="26"/>
        <v>0</v>
      </c>
      <c r="R101" s="42">
        <f t="shared" si="27"/>
        <v>0</v>
      </c>
      <c r="S101" s="20"/>
      <c r="T101" s="10">
        <f t="shared" si="28"/>
        <v>0</v>
      </c>
      <c r="U101" s="20"/>
      <c r="V101" s="10">
        <f t="shared" si="29"/>
        <v>0</v>
      </c>
      <c r="W101" s="20"/>
      <c r="X101" s="10">
        <f t="shared" si="30"/>
        <v>0</v>
      </c>
      <c r="Y101" s="26">
        <f t="shared" si="31"/>
        <v>0</v>
      </c>
      <c r="Z101" s="42">
        <f t="shared" si="32"/>
        <v>0</v>
      </c>
      <c r="AA101" s="20"/>
      <c r="AB101" s="10">
        <f t="shared" si="33"/>
        <v>0</v>
      </c>
      <c r="AC101" s="20"/>
      <c r="AD101" s="10">
        <f t="shared" si="34"/>
        <v>0</v>
      </c>
      <c r="AE101" s="20"/>
      <c r="AF101" s="10">
        <f t="shared" si="35"/>
        <v>0</v>
      </c>
      <c r="AG101" s="26">
        <f t="shared" si="36"/>
        <v>0</v>
      </c>
      <c r="AH101" s="42">
        <f t="shared" si="37"/>
        <v>0</v>
      </c>
      <c r="AI101" s="20"/>
      <c r="AJ101" s="10">
        <f t="shared" si="38"/>
        <v>0</v>
      </c>
      <c r="AK101" s="20"/>
      <c r="AL101" s="10">
        <f t="shared" si="39"/>
        <v>0</v>
      </c>
      <c r="AM101" s="20"/>
      <c r="AN101" s="10">
        <f t="shared" si="40"/>
        <v>0</v>
      </c>
      <c r="AO101" s="26">
        <f t="shared" si="41"/>
        <v>0</v>
      </c>
      <c r="AP101" s="42">
        <f t="shared" si="42"/>
        <v>0</v>
      </c>
      <c r="AQ101" s="26">
        <f t="shared" si="43"/>
        <v>0</v>
      </c>
      <c r="AR101" s="42">
        <f t="shared" si="44"/>
        <v>0</v>
      </c>
    </row>
    <row r="102" spans="1:44" s="15" customFormat="1" ht="19.5" customHeight="1">
      <c r="A102" s="31" t="s">
        <v>274</v>
      </c>
      <c r="B102" s="13"/>
      <c r="C102" s="13"/>
      <c r="D102" s="13"/>
      <c r="E102" s="13"/>
      <c r="F102" s="13"/>
      <c r="G102" s="13" t="s">
        <v>232</v>
      </c>
      <c r="H102" s="9" t="s">
        <v>229</v>
      </c>
      <c r="I102" s="36">
        <v>100</v>
      </c>
      <c r="J102" s="11">
        <v>235</v>
      </c>
      <c r="K102" s="96"/>
      <c r="L102" s="10">
        <f t="shared" si="23"/>
        <v>0</v>
      </c>
      <c r="M102" s="96"/>
      <c r="N102" s="10">
        <f t="shared" si="24"/>
        <v>0</v>
      </c>
      <c r="O102" s="96"/>
      <c r="P102" s="10">
        <f t="shared" si="25"/>
        <v>0</v>
      </c>
      <c r="Q102" s="26">
        <f t="shared" si="26"/>
        <v>0</v>
      </c>
      <c r="R102" s="42">
        <f t="shared" si="27"/>
        <v>0</v>
      </c>
      <c r="S102" s="20"/>
      <c r="T102" s="10">
        <f t="shared" si="28"/>
        <v>0</v>
      </c>
      <c r="U102" s="20"/>
      <c r="V102" s="10">
        <f t="shared" si="29"/>
        <v>0</v>
      </c>
      <c r="W102" s="20"/>
      <c r="X102" s="10">
        <f t="shared" si="30"/>
        <v>0</v>
      </c>
      <c r="Y102" s="26">
        <f t="shared" si="31"/>
        <v>0</v>
      </c>
      <c r="Z102" s="42">
        <f t="shared" si="32"/>
        <v>0</v>
      </c>
      <c r="AA102" s="20"/>
      <c r="AB102" s="10">
        <f t="shared" si="33"/>
        <v>0</v>
      </c>
      <c r="AC102" s="20"/>
      <c r="AD102" s="10">
        <f t="shared" si="34"/>
        <v>0</v>
      </c>
      <c r="AE102" s="20"/>
      <c r="AF102" s="10">
        <f t="shared" si="35"/>
        <v>0</v>
      </c>
      <c r="AG102" s="26">
        <f t="shared" si="36"/>
        <v>0</v>
      </c>
      <c r="AH102" s="42">
        <f t="shared" si="37"/>
        <v>0</v>
      </c>
      <c r="AI102" s="20"/>
      <c r="AJ102" s="10">
        <f t="shared" si="38"/>
        <v>0</v>
      </c>
      <c r="AK102" s="20"/>
      <c r="AL102" s="10">
        <f t="shared" si="39"/>
        <v>0</v>
      </c>
      <c r="AM102" s="20"/>
      <c r="AN102" s="10">
        <f t="shared" si="40"/>
        <v>0</v>
      </c>
      <c r="AO102" s="26">
        <f t="shared" si="41"/>
        <v>0</v>
      </c>
      <c r="AP102" s="42">
        <f t="shared" si="42"/>
        <v>0</v>
      </c>
      <c r="AQ102" s="26">
        <f t="shared" si="43"/>
        <v>0</v>
      </c>
      <c r="AR102" s="42">
        <f t="shared" si="44"/>
        <v>0</v>
      </c>
    </row>
    <row r="103" spans="1:44" s="16" customFormat="1" ht="19.5" customHeight="1">
      <c r="A103" s="31" t="s">
        <v>274</v>
      </c>
      <c r="B103" s="13"/>
      <c r="C103" s="13"/>
      <c r="D103" s="13"/>
      <c r="E103" s="13"/>
      <c r="F103" s="13"/>
      <c r="G103" s="13" t="s">
        <v>89</v>
      </c>
      <c r="H103" s="9" t="s">
        <v>132</v>
      </c>
      <c r="I103" s="37">
        <v>1000</v>
      </c>
      <c r="J103" s="11">
        <v>145</v>
      </c>
      <c r="K103" s="96">
        <v>970</v>
      </c>
      <c r="L103" s="10">
        <f t="shared" si="23"/>
        <v>0.14065</v>
      </c>
      <c r="M103" s="96">
        <v>500</v>
      </c>
      <c r="N103" s="10">
        <f t="shared" si="24"/>
        <v>7.2499999999999995E-2</v>
      </c>
      <c r="O103" s="96">
        <v>255</v>
      </c>
      <c r="P103" s="10">
        <f t="shared" si="25"/>
        <v>3.6975000000000001E-2</v>
      </c>
      <c r="Q103" s="26">
        <f t="shared" si="26"/>
        <v>1725</v>
      </c>
      <c r="R103" s="42">
        <f t="shared" si="27"/>
        <v>0.25012499999999999</v>
      </c>
      <c r="S103" s="20"/>
      <c r="T103" s="10">
        <f t="shared" si="28"/>
        <v>0</v>
      </c>
      <c r="U103" s="20"/>
      <c r="V103" s="10">
        <f t="shared" si="29"/>
        <v>0</v>
      </c>
      <c r="W103" s="20">
        <v>1450</v>
      </c>
      <c r="X103" s="10">
        <f t="shared" si="30"/>
        <v>0.21024999999999999</v>
      </c>
      <c r="Y103" s="26">
        <f t="shared" si="31"/>
        <v>1450</v>
      </c>
      <c r="Z103" s="42">
        <f t="shared" si="32"/>
        <v>0.21024999999999999</v>
      </c>
      <c r="AA103" s="20"/>
      <c r="AB103" s="10">
        <f t="shared" si="33"/>
        <v>0</v>
      </c>
      <c r="AC103" s="20">
        <v>1000</v>
      </c>
      <c r="AD103" s="10">
        <f t="shared" si="34"/>
        <v>0.14499999999999999</v>
      </c>
      <c r="AE103" s="20">
        <v>500</v>
      </c>
      <c r="AF103" s="10">
        <f t="shared" si="35"/>
        <v>7.2499999999999995E-2</v>
      </c>
      <c r="AG103" s="26">
        <f t="shared" si="36"/>
        <v>1500</v>
      </c>
      <c r="AH103" s="42">
        <f t="shared" si="37"/>
        <v>0.21749999999999997</v>
      </c>
      <c r="AI103" s="20"/>
      <c r="AJ103" s="10">
        <f t="shared" si="38"/>
        <v>0</v>
      </c>
      <c r="AK103" s="20"/>
      <c r="AL103" s="10">
        <f t="shared" si="39"/>
        <v>0</v>
      </c>
      <c r="AM103" s="20">
        <v>7050</v>
      </c>
      <c r="AN103" s="10">
        <f t="shared" si="40"/>
        <v>1.0222500000000001</v>
      </c>
      <c r="AO103" s="26">
        <f t="shared" si="41"/>
        <v>7050</v>
      </c>
      <c r="AP103" s="42">
        <f t="shared" si="42"/>
        <v>1.0222500000000001</v>
      </c>
      <c r="AQ103" s="26">
        <f t="shared" si="43"/>
        <v>11725</v>
      </c>
      <c r="AR103" s="42">
        <f t="shared" si="44"/>
        <v>1.7001250000000001</v>
      </c>
    </row>
    <row r="104" spans="1:44" s="15" customFormat="1" ht="19.5" customHeight="1">
      <c r="A104" s="31" t="s">
        <v>274</v>
      </c>
      <c r="B104" s="31"/>
      <c r="C104" s="31"/>
      <c r="D104" s="31"/>
      <c r="E104" s="31"/>
      <c r="F104" s="31"/>
      <c r="G104" s="13" t="s">
        <v>90</v>
      </c>
      <c r="H104" s="9" t="s">
        <v>132</v>
      </c>
      <c r="I104" s="37">
        <v>2000</v>
      </c>
      <c r="J104" s="11">
        <v>280</v>
      </c>
      <c r="K104" s="96"/>
      <c r="L104" s="10">
        <f t="shared" si="23"/>
        <v>0</v>
      </c>
      <c r="M104" s="96"/>
      <c r="N104" s="10">
        <f t="shared" si="24"/>
        <v>0</v>
      </c>
      <c r="O104" s="96"/>
      <c r="P104" s="10">
        <f t="shared" si="25"/>
        <v>0</v>
      </c>
      <c r="Q104" s="26">
        <f t="shared" si="26"/>
        <v>0</v>
      </c>
      <c r="R104" s="42">
        <f t="shared" si="27"/>
        <v>0</v>
      </c>
      <c r="S104" s="20"/>
      <c r="T104" s="10">
        <f t="shared" si="28"/>
        <v>0</v>
      </c>
      <c r="U104" s="20"/>
      <c r="V104" s="10">
        <f t="shared" si="29"/>
        <v>0</v>
      </c>
      <c r="W104" s="20"/>
      <c r="X104" s="10">
        <f t="shared" si="30"/>
        <v>0</v>
      </c>
      <c r="Y104" s="26">
        <f t="shared" si="31"/>
        <v>0</v>
      </c>
      <c r="Z104" s="42">
        <f t="shared" si="32"/>
        <v>0</v>
      </c>
      <c r="AA104" s="20"/>
      <c r="AB104" s="10">
        <f t="shared" si="33"/>
        <v>0</v>
      </c>
      <c r="AC104" s="20"/>
      <c r="AD104" s="10">
        <f t="shared" si="34"/>
        <v>0</v>
      </c>
      <c r="AE104" s="20"/>
      <c r="AF104" s="10">
        <f t="shared" si="35"/>
        <v>0</v>
      </c>
      <c r="AG104" s="26">
        <f t="shared" si="36"/>
        <v>0</v>
      </c>
      <c r="AH104" s="42">
        <f t="shared" si="37"/>
        <v>0</v>
      </c>
      <c r="AI104" s="20"/>
      <c r="AJ104" s="10">
        <f t="shared" si="38"/>
        <v>0</v>
      </c>
      <c r="AK104" s="20"/>
      <c r="AL104" s="10">
        <f t="shared" si="39"/>
        <v>0</v>
      </c>
      <c r="AM104" s="20"/>
      <c r="AN104" s="10">
        <f t="shared" si="40"/>
        <v>0</v>
      </c>
      <c r="AO104" s="26">
        <f t="shared" si="41"/>
        <v>0</v>
      </c>
      <c r="AP104" s="42">
        <f t="shared" si="42"/>
        <v>0</v>
      </c>
      <c r="AQ104" s="26">
        <f t="shared" si="43"/>
        <v>0</v>
      </c>
      <c r="AR104" s="42">
        <f t="shared" si="44"/>
        <v>0</v>
      </c>
    </row>
    <row r="105" spans="1:44" s="15" customFormat="1" ht="19.5" customHeight="1">
      <c r="A105" s="31" t="s">
        <v>274</v>
      </c>
      <c r="B105" s="13"/>
      <c r="C105" s="13"/>
      <c r="D105" s="13"/>
      <c r="E105" s="13"/>
      <c r="F105" s="13"/>
      <c r="G105" s="13" t="s">
        <v>152</v>
      </c>
      <c r="H105" s="9" t="s">
        <v>132</v>
      </c>
      <c r="I105" s="37">
        <v>25000</v>
      </c>
      <c r="J105" s="11">
        <v>1925</v>
      </c>
      <c r="K105" s="96"/>
      <c r="L105" s="10">
        <f t="shared" si="23"/>
        <v>0</v>
      </c>
      <c r="M105" s="96"/>
      <c r="N105" s="10">
        <f t="shared" si="24"/>
        <v>0</v>
      </c>
      <c r="O105" s="96"/>
      <c r="P105" s="10">
        <f t="shared" si="25"/>
        <v>0</v>
      </c>
      <c r="Q105" s="26">
        <f t="shared" si="26"/>
        <v>0</v>
      </c>
      <c r="R105" s="42">
        <f t="shared" si="27"/>
        <v>0</v>
      </c>
      <c r="S105" s="20"/>
      <c r="T105" s="10">
        <f t="shared" si="28"/>
        <v>0</v>
      </c>
      <c r="U105" s="20"/>
      <c r="V105" s="10">
        <f t="shared" si="29"/>
        <v>0</v>
      </c>
      <c r="W105" s="20"/>
      <c r="X105" s="10">
        <f t="shared" si="30"/>
        <v>0</v>
      </c>
      <c r="Y105" s="26">
        <f t="shared" si="31"/>
        <v>0</v>
      </c>
      <c r="Z105" s="42">
        <f t="shared" si="32"/>
        <v>0</v>
      </c>
      <c r="AA105" s="20"/>
      <c r="AB105" s="10">
        <f t="shared" si="33"/>
        <v>0</v>
      </c>
      <c r="AC105" s="20"/>
      <c r="AD105" s="10">
        <f t="shared" si="34"/>
        <v>0</v>
      </c>
      <c r="AE105" s="20"/>
      <c r="AF105" s="10">
        <f t="shared" si="35"/>
        <v>0</v>
      </c>
      <c r="AG105" s="26">
        <f t="shared" si="36"/>
        <v>0</v>
      </c>
      <c r="AH105" s="42">
        <f t="shared" si="37"/>
        <v>0</v>
      </c>
      <c r="AI105" s="20"/>
      <c r="AJ105" s="10">
        <f t="shared" si="38"/>
        <v>0</v>
      </c>
      <c r="AK105" s="20"/>
      <c r="AL105" s="10">
        <f t="shared" si="39"/>
        <v>0</v>
      </c>
      <c r="AM105" s="20"/>
      <c r="AN105" s="10">
        <f t="shared" si="40"/>
        <v>0</v>
      </c>
      <c r="AO105" s="26">
        <f t="shared" si="41"/>
        <v>0</v>
      </c>
      <c r="AP105" s="42">
        <f t="shared" si="42"/>
        <v>0</v>
      </c>
      <c r="AQ105" s="26">
        <f t="shared" si="43"/>
        <v>0</v>
      </c>
      <c r="AR105" s="42">
        <f t="shared" si="44"/>
        <v>0</v>
      </c>
    </row>
    <row r="106" spans="1:44" s="15" customFormat="1" ht="19.5" customHeight="1">
      <c r="A106" s="31" t="s">
        <v>274</v>
      </c>
      <c r="B106" s="31"/>
      <c r="C106" s="31"/>
      <c r="D106" s="31"/>
      <c r="E106" s="31"/>
      <c r="F106" s="31"/>
      <c r="G106" s="13" t="s">
        <v>242</v>
      </c>
      <c r="H106" s="9" t="s">
        <v>240</v>
      </c>
      <c r="I106" s="37">
        <v>1000</v>
      </c>
      <c r="J106" s="11">
        <v>303</v>
      </c>
      <c r="K106" s="96"/>
      <c r="L106" s="10">
        <f t="shared" ref="L106:L107" si="45">$J106*K106/1000000</f>
        <v>0</v>
      </c>
      <c r="M106" s="96"/>
      <c r="N106" s="10">
        <f t="shared" ref="N106:N107" si="46">$J106*M106/1000000</f>
        <v>0</v>
      </c>
      <c r="O106" s="96"/>
      <c r="P106" s="10">
        <f t="shared" ref="P106:P107" si="47">$J106*O106/1000000</f>
        <v>0</v>
      </c>
      <c r="Q106" s="26">
        <f t="shared" ref="Q106:Q107" si="48">K106+M106+O106</f>
        <v>0</v>
      </c>
      <c r="R106" s="42">
        <f t="shared" ref="R106:R107" si="49">L106+N106+P106</f>
        <v>0</v>
      </c>
      <c r="S106" s="20">
        <v>100</v>
      </c>
      <c r="T106" s="10">
        <f t="shared" ref="T106:T107" si="50">$J106*S106/1000000</f>
        <v>3.0300000000000001E-2</v>
      </c>
      <c r="U106" s="20">
        <v>100</v>
      </c>
      <c r="V106" s="10">
        <f t="shared" ref="V106:V107" si="51">$J106*U106/1000000</f>
        <v>3.0300000000000001E-2</v>
      </c>
      <c r="W106" s="20"/>
      <c r="X106" s="10">
        <f t="shared" ref="X106:X107" si="52">$J106*W106/1000000</f>
        <v>0</v>
      </c>
      <c r="Y106" s="26">
        <f t="shared" ref="Y106:Y107" si="53">S106+U106+W106</f>
        <v>200</v>
      </c>
      <c r="Z106" s="42">
        <f t="shared" ref="Z106:Z107" si="54">T106+V106+X106</f>
        <v>6.0600000000000001E-2</v>
      </c>
      <c r="AA106" s="20"/>
      <c r="AB106" s="10">
        <f t="shared" ref="AB106:AB107" si="55">$J106*AA106/1000000</f>
        <v>0</v>
      </c>
      <c r="AC106" s="20"/>
      <c r="AD106" s="10">
        <f t="shared" ref="AD106:AD107" si="56">$J106*AC106/1000000</f>
        <v>0</v>
      </c>
      <c r="AE106" s="20"/>
      <c r="AF106" s="10">
        <f t="shared" ref="AF106:AF107" si="57">$J106*AE106/1000000</f>
        <v>0</v>
      </c>
      <c r="AG106" s="26">
        <f t="shared" ref="AG106:AG107" si="58">AA106+AC106+AE106</f>
        <v>0</v>
      </c>
      <c r="AH106" s="42">
        <f t="shared" ref="AH106:AH107" si="59">AB106+AD106+AF106</f>
        <v>0</v>
      </c>
      <c r="AI106" s="20"/>
      <c r="AJ106" s="10">
        <f t="shared" ref="AJ106:AJ107" si="60">$J106*AI106/1000000</f>
        <v>0</v>
      </c>
      <c r="AK106" s="20"/>
      <c r="AL106" s="10">
        <f t="shared" ref="AL106:AL107" si="61">$J106*AK106/1000000</f>
        <v>0</v>
      </c>
      <c r="AM106" s="20"/>
      <c r="AN106" s="10">
        <f t="shared" ref="AN106:AN107" si="62">$J106*AM106/1000000</f>
        <v>0</v>
      </c>
      <c r="AO106" s="26">
        <f t="shared" ref="AO106:AO107" si="63">AI106+AK106+AM106</f>
        <v>0</v>
      </c>
      <c r="AP106" s="42">
        <f t="shared" ref="AP106:AP107" si="64">AJ106+AL106+AN106</f>
        <v>0</v>
      </c>
      <c r="AQ106" s="26">
        <f t="shared" ref="AQ106:AQ107" si="65">Q106+Y106+AG106+AO106</f>
        <v>200</v>
      </c>
      <c r="AR106" s="42">
        <f t="shared" ref="AR106:AR107" si="66">R106+Z106+AH106+AP106</f>
        <v>6.0600000000000001E-2</v>
      </c>
    </row>
    <row r="107" spans="1:44" s="15" customFormat="1" ht="19.5" customHeight="1">
      <c r="A107" s="31" t="s">
        <v>274</v>
      </c>
      <c r="B107" s="13"/>
      <c r="C107" s="13"/>
      <c r="D107" s="13"/>
      <c r="E107" s="13"/>
      <c r="F107" s="13"/>
      <c r="G107" s="13" t="s">
        <v>243</v>
      </c>
      <c r="H107" s="9" t="s">
        <v>241</v>
      </c>
      <c r="I107" s="37">
        <v>1000</v>
      </c>
      <c r="J107" s="11">
        <v>580</v>
      </c>
      <c r="K107" s="96"/>
      <c r="L107" s="10">
        <f t="shared" si="45"/>
        <v>0</v>
      </c>
      <c r="M107" s="96">
        <v>30</v>
      </c>
      <c r="N107" s="10">
        <f t="shared" si="46"/>
        <v>1.7399999999999999E-2</v>
      </c>
      <c r="O107" s="96">
        <v>40</v>
      </c>
      <c r="P107" s="10">
        <f t="shared" si="47"/>
        <v>2.3199999999999998E-2</v>
      </c>
      <c r="Q107" s="26">
        <f t="shared" si="48"/>
        <v>70</v>
      </c>
      <c r="R107" s="42">
        <f t="shared" si="49"/>
        <v>4.0599999999999997E-2</v>
      </c>
      <c r="S107" s="20"/>
      <c r="T107" s="10">
        <f t="shared" si="50"/>
        <v>0</v>
      </c>
      <c r="U107" s="20"/>
      <c r="V107" s="10">
        <f t="shared" si="51"/>
        <v>0</v>
      </c>
      <c r="W107" s="20">
        <v>10</v>
      </c>
      <c r="X107" s="10">
        <f t="shared" si="52"/>
        <v>5.7999999999999996E-3</v>
      </c>
      <c r="Y107" s="26">
        <f t="shared" si="53"/>
        <v>10</v>
      </c>
      <c r="Z107" s="42">
        <f t="shared" si="54"/>
        <v>5.7999999999999996E-3</v>
      </c>
      <c r="AA107" s="20"/>
      <c r="AB107" s="10">
        <f t="shared" si="55"/>
        <v>0</v>
      </c>
      <c r="AC107" s="20">
        <v>10</v>
      </c>
      <c r="AD107" s="10">
        <f t="shared" si="56"/>
        <v>5.7999999999999996E-3</v>
      </c>
      <c r="AE107" s="20">
        <v>28</v>
      </c>
      <c r="AF107" s="10">
        <f t="shared" si="57"/>
        <v>1.6240000000000001E-2</v>
      </c>
      <c r="AG107" s="26">
        <f t="shared" si="58"/>
        <v>38</v>
      </c>
      <c r="AH107" s="42">
        <f t="shared" si="59"/>
        <v>2.2040000000000001E-2</v>
      </c>
      <c r="AI107" s="20"/>
      <c r="AJ107" s="10">
        <f t="shared" si="60"/>
        <v>0</v>
      </c>
      <c r="AK107" s="20">
        <v>50</v>
      </c>
      <c r="AL107" s="10">
        <f t="shared" si="61"/>
        <v>2.9000000000000001E-2</v>
      </c>
      <c r="AM107" s="20">
        <v>22</v>
      </c>
      <c r="AN107" s="10">
        <f t="shared" si="62"/>
        <v>1.2760000000000001E-2</v>
      </c>
      <c r="AO107" s="26">
        <f t="shared" si="63"/>
        <v>72</v>
      </c>
      <c r="AP107" s="42">
        <f t="shared" si="64"/>
        <v>4.1760000000000005E-2</v>
      </c>
      <c r="AQ107" s="26">
        <f t="shared" si="65"/>
        <v>190</v>
      </c>
      <c r="AR107" s="42">
        <f t="shared" si="66"/>
        <v>0.11020000000000001</v>
      </c>
    </row>
    <row r="108" spans="1:44" s="14" customFormat="1" ht="19.5" customHeight="1">
      <c r="A108" s="101" t="s">
        <v>153</v>
      </c>
      <c r="B108" s="101"/>
      <c r="C108" s="101"/>
      <c r="D108" s="101"/>
      <c r="E108" s="101"/>
      <c r="F108" s="101"/>
      <c r="G108" s="101"/>
      <c r="H108" s="101"/>
      <c r="I108" s="101"/>
      <c r="J108" s="101"/>
      <c r="K108" s="43"/>
      <c r="L108" s="29">
        <f>SUM(L5:L107)</f>
        <v>1.09941</v>
      </c>
      <c r="M108" s="29"/>
      <c r="N108" s="29">
        <f>SUM(N5:N107)</f>
        <v>1.2404819999999999</v>
      </c>
      <c r="O108" s="29"/>
      <c r="P108" s="29">
        <f>SUM(P5:P107)</f>
        <v>1.1609849999999997</v>
      </c>
      <c r="Q108" s="29"/>
      <c r="R108" s="29">
        <f>SUM(R5:R107)</f>
        <v>3.5008769999999991</v>
      </c>
      <c r="S108" s="29"/>
      <c r="T108" s="29">
        <f>SUM(T5:T107)</f>
        <v>0.50235699999999994</v>
      </c>
      <c r="U108" s="29"/>
      <c r="V108" s="29">
        <f>SUM(V5:V107)</f>
        <v>0.40165999999999991</v>
      </c>
      <c r="W108" s="29"/>
      <c r="X108" s="29">
        <f>SUM(X5:X107)</f>
        <v>0.8511200000000001</v>
      </c>
      <c r="Y108" s="29"/>
      <c r="Z108" s="29">
        <f>SUM(Z5:Z107)</f>
        <v>1.7551369999999999</v>
      </c>
      <c r="AA108" s="29"/>
      <c r="AB108" s="29">
        <f>SUM(AB5:AB107)</f>
        <v>0.70021000000000011</v>
      </c>
      <c r="AC108" s="29"/>
      <c r="AD108" s="29">
        <f>SUM(AD5:AD107)</f>
        <v>0.50360000000000005</v>
      </c>
      <c r="AE108" s="29"/>
      <c r="AF108" s="29">
        <f>SUM(AF5:AF107)</f>
        <v>0.40024500000000002</v>
      </c>
      <c r="AG108" s="29"/>
      <c r="AH108" s="29">
        <f>SUM(AH5:AH107)</f>
        <v>1.6040549999999998</v>
      </c>
      <c r="AI108" s="29"/>
      <c r="AJ108" s="29">
        <f>SUM(AJ5:AJ107)</f>
        <v>0.205957</v>
      </c>
      <c r="AK108" s="29"/>
      <c r="AL108" s="29">
        <f>SUM(AL5:AL107)</f>
        <v>0.41591999999999996</v>
      </c>
      <c r="AM108" s="29"/>
      <c r="AN108" s="29">
        <f>SUM(AN5:AN107)</f>
        <v>2.52257</v>
      </c>
      <c r="AO108" s="29"/>
      <c r="AP108" s="29">
        <f>SUM(AP5:AP107)</f>
        <v>3.144447</v>
      </c>
      <c r="AQ108" s="29"/>
      <c r="AR108" s="29">
        <f>SUM(AR5:AR107)</f>
        <v>10.004516000000001</v>
      </c>
    </row>
  </sheetData>
  <protectedRanges>
    <protectedRange sqref="AE5:AE107 AI5:AI107 AK5:AK107 AM5:AM107 K5:K107 M5:M107 O5:O107 S5:S107 U5:U107 W5:W107 AA5:AA107 AC5:AC107" name="Range1"/>
  </protectedRanges>
  <mergeCells count="24">
    <mergeCell ref="AP2:AR2"/>
    <mergeCell ref="AQ3:AR3"/>
    <mergeCell ref="A108:J108"/>
    <mergeCell ref="AE3:AF3"/>
    <mergeCell ref="AG3:AH3"/>
    <mergeCell ref="AI3:AJ3"/>
    <mergeCell ref="AK3:AL3"/>
    <mergeCell ref="K3:L3"/>
    <mergeCell ref="M3:N3"/>
    <mergeCell ref="O3:P3"/>
    <mergeCell ref="Q3:R3"/>
    <mergeCell ref="AM3:AN3"/>
    <mergeCell ref="AO3:AP3"/>
    <mergeCell ref="S3:T3"/>
    <mergeCell ref="AC3:AD3"/>
    <mergeCell ref="S2:W2"/>
    <mergeCell ref="X2:Z2"/>
    <mergeCell ref="AG2:AI2"/>
    <mergeCell ref="AK2:AO2"/>
    <mergeCell ref="A3:J3"/>
    <mergeCell ref="W3:X3"/>
    <mergeCell ref="Y3:Z3"/>
    <mergeCell ref="U3:V3"/>
    <mergeCell ref="AA3:AB3"/>
  </mergeCells>
  <printOptions horizontalCentered="1"/>
  <pageMargins left="0.16" right="0.15" top="0.27" bottom="0.37" header="0.3" footer="0.19"/>
  <pageSetup paperSize="9" fitToWidth="0" orientation="landscape" r:id="rId1"/>
  <headerFooter>
    <oddFooter>&amp;RPage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>
  <sheetPr>
    <tabColor rgb="FF00B050"/>
  </sheetPr>
  <dimension ref="A1:AS110"/>
  <sheetViews>
    <sheetView showGridLines="0" zoomScaleSheetLayoutView="100" workbookViewId="0">
      <pane xSplit="10" ySplit="4" topLeftCell="AE103" activePane="bottomRight" state="frozen"/>
      <selection activeCell="E11" sqref="E11:E113"/>
      <selection pane="topRight" activeCell="E11" sqref="E11:E113"/>
      <selection pane="bottomLeft" activeCell="E11" sqref="E11:E113"/>
      <selection pane="bottomRight" activeCell="AR110" sqref="AR110"/>
    </sheetView>
  </sheetViews>
  <sheetFormatPr defaultRowHeight="12.75"/>
  <cols>
    <col min="1" max="1" width="6.28515625" style="4" bestFit="1" customWidth="1"/>
    <col min="2" max="6" width="3.85546875" style="4" customWidth="1"/>
    <col min="7" max="7" width="7" style="4" customWidth="1"/>
    <col min="8" max="8" width="16.140625" style="3" customWidth="1"/>
    <col min="9" max="9" width="6.85546875" style="8" customWidth="1"/>
    <col min="10" max="10" width="8" style="2" customWidth="1"/>
    <col min="11" max="11" width="8" style="23" customWidth="1"/>
    <col min="12" max="12" width="8" style="25" customWidth="1"/>
    <col min="13" max="13" width="8" style="23" customWidth="1"/>
    <col min="14" max="14" width="8" style="25" customWidth="1"/>
    <col min="15" max="15" width="8" style="23" customWidth="1"/>
    <col min="16" max="16" width="8" style="25" customWidth="1"/>
    <col min="17" max="17" width="8" style="17" customWidth="1"/>
    <col min="18" max="18" width="8" style="24" customWidth="1"/>
    <col min="19" max="19" width="8" style="23" customWidth="1"/>
    <col min="20" max="20" width="8" style="25" customWidth="1"/>
    <col min="21" max="21" width="8" style="23" customWidth="1"/>
    <col min="22" max="22" width="8" style="25" customWidth="1"/>
    <col min="23" max="23" width="8" style="23" customWidth="1"/>
    <col min="24" max="24" width="8" style="25" customWidth="1"/>
    <col min="25" max="25" width="8" style="17" customWidth="1"/>
    <col min="26" max="26" width="8" style="24" customWidth="1"/>
    <col min="27" max="27" width="8" style="23" customWidth="1"/>
    <col min="28" max="28" width="8" style="25" customWidth="1"/>
    <col min="29" max="29" width="8" style="23" customWidth="1"/>
    <col min="30" max="30" width="8" style="25" customWidth="1"/>
    <col min="31" max="31" width="8" style="23" customWidth="1"/>
    <col min="32" max="32" width="8" style="25" customWidth="1"/>
    <col min="33" max="33" width="8" style="17" customWidth="1"/>
    <col min="34" max="34" width="8" style="24" customWidth="1"/>
    <col min="35" max="35" width="8" style="23" customWidth="1"/>
    <col min="36" max="36" width="8" style="25" customWidth="1"/>
    <col min="37" max="37" width="8" style="23" customWidth="1"/>
    <col min="38" max="38" width="8" style="25" customWidth="1"/>
    <col min="39" max="39" width="8" style="23" customWidth="1"/>
    <col min="40" max="40" width="8" style="25" customWidth="1"/>
    <col min="41" max="41" width="8" style="17" customWidth="1"/>
    <col min="42" max="42" width="8" style="24" customWidth="1"/>
    <col min="43" max="43" width="8" style="23" customWidth="1"/>
    <col min="44" max="44" width="12.28515625" style="25" customWidth="1"/>
    <col min="46" max="16384" width="9.140625" style="2"/>
  </cols>
  <sheetData>
    <row r="1" spans="1:44" ht="14.25" customHeight="1">
      <c r="A1" s="4" t="s">
        <v>266</v>
      </c>
    </row>
    <row r="2" spans="1:44">
      <c r="A2" s="40"/>
      <c r="B2" s="40"/>
      <c r="C2" s="40"/>
      <c r="D2" s="40"/>
      <c r="E2" s="40"/>
      <c r="F2" s="40"/>
      <c r="I2" s="5"/>
      <c r="J2" s="6"/>
      <c r="S2" s="110" t="s">
        <v>156</v>
      </c>
      <c r="T2" s="110"/>
      <c r="U2" s="110"/>
      <c r="V2" s="110"/>
      <c r="W2" s="110"/>
      <c r="X2" s="109" t="s">
        <v>145</v>
      </c>
      <c r="Y2" s="109"/>
      <c r="Z2" s="109"/>
      <c r="AG2" s="109"/>
      <c r="AH2" s="109"/>
      <c r="AI2" s="109"/>
      <c r="AK2" s="110" t="s">
        <v>156</v>
      </c>
      <c r="AL2" s="110"/>
      <c r="AM2" s="110"/>
      <c r="AN2" s="110"/>
      <c r="AO2" s="110"/>
      <c r="AP2" s="109" t="s">
        <v>145</v>
      </c>
      <c r="AQ2" s="109"/>
      <c r="AR2" s="109"/>
    </row>
    <row r="3" spans="1:44" s="7" customFormat="1" ht="12.75" customHeight="1">
      <c r="A3" s="103" t="s">
        <v>131</v>
      </c>
      <c r="B3" s="104"/>
      <c r="C3" s="104"/>
      <c r="D3" s="104"/>
      <c r="E3" s="104"/>
      <c r="F3" s="104"/>
      <c r="G3" s="104"/>
      <c r="H3" s="104"/>
      <c r="I3" s="104"/>
      <c r="J3" s="105"/>
      <c r="K3" s="102" t="s">
        <v>3</v>
      </c>
      <c r="L3" s="102"/>
      <c r="M3" s="102" t="s">
        <v>4</v>
      </c>
      <c r="N3" s="102"/>
      <c r="O3" s="102" t="s">
        <v>5</v>
      </c>
      <c r="P3" s="102"/>
      <c r="Q3" s="102" t="s">
        <v>158</v>
      </c>
      <c r="R3" s="102"/>
      <c r="S3" s="102" t="s">
        <v>6</v>
      </c>
      <c r="T3" s="102"/>
      <c r="U3" s="102" t="s">
        <v>1</v>
      </c>
      <c r="V3" s="102"/>
      <c r="W3" s="102" t="s">
        <v>7</v>
      </c>
      <c r="X3" s="102"/>
      <c r="Y3" s="102" t="s">
        <v>159</v>
      </c>
      <c r="Z3" s="102"/>
      <c r="AA3" s="102" t="s">
        <v>8</v>
      </c>
      <c r="AB3" s="102"/>
      <c r="AC3" s="102" t="s">
        <v>9</v>
      </c>
      <c r="AD3" s="102"/>
      <c r="AE3" s="102" t="s">
        <v>13</v>
      </c>
      <c r="AF3" s="102"/>
      <c r="AG3" s="102" t="s">
        <v>160</v>
      </c>
      <c r="AH3" s="102"/>
      <c r="AI3" s="102" t="s">
        <v>10</v>
      </c>
      <c r="AJ3" s="102"/>
      <c r="AK3" s="102" t="s">
        <v>11</v>
      </c>
      <c r="AL3" s="102"/>
      <c r="AM3" s="102" t="s">
        <v>12</v>
      </c>
      <c r="AN3" s="102"/>
      <c r="AO3" s="102" t="s">
        <v>161</v>
      </c>
      <c r="AP3" s="102"/>
      <c r="AQ3" s="102" t="s">
        <v>0</v>
      </c>
      <c r="AR3" s="102"/>
    </row>
    <row r="4" spans="1:44" s="3" customFormat="1" ht="33.75">
      <c r="A4" s="32" t="s">
        <v>14</v>
      </c>
      <c r="B4" s="32"/>
      <c r="C4" s="32"/>
      <c r="D4" s="32"/>
      <c r="E4" s="32"/>
      <c r="F4" s="32"/>
      <c r="G4" s="32" t="s">
        <v>130</v>
      </c>
      <c r="H4" s="32" t="s">
        <v>2</v>
      </c>
      <c r="I4" s="32" t="s">
        <v>142</v>
      </c>
      <c r="J4" s="32" t="s">
        <v>144</v>
      </c>
      <c r="K4" s="33" t="s">
        <v>154</v>
      </c>
      <c r="L4" s="34" t="s">
        <v>155</v>
      </c>
      <c r="M4" s="33" t="s">
        <v>154</v>
      </c>
      <c r="N4" s="34" t="s">
        <v>155</v>
      </c>
      <c r="O4" s="33" t="s">
        <v>154</v>
      </c>
      <c r="P4" s="34" t="s">
        <v>155</v>
      </c>
      <c r="Q4" s="33" t="s">
        <v>154</v>
      </c>
      <c r="R4" s="34" t="s">
        <v>155</v>
      </c>
      <c r="S4" s="33" t="s">
        <v>154</v>
      </c>
      <c r="T4" s="34" t="s">
        <v>155</v>
      </c>
      <c r="U4" s="33" t="s">
        <v>154</v>
      </c>
      <c r="V4" s="34" t="s">
        <v>155</v>
      </c>
      <c r="W4" s="33" t="s">
        <v>154</v>
      </c>
      <c r="X4" s="34" t="s">
        <v>155</v>
      </c>
      <c r="Y4" s="33" t="s">
        <v>154</v>
      </c>
      <c r="Z4" s="34" t="s">
        <v>155</v>
      </c>
      <c r="AA4" s="33" t="s">
        <v>154</v>
      </c>
      <c r="AB4" s="34" t="s">
        <v>155</v>
      </c>
      <c r="AC4" s="33" t="s">
        <v>154</v>
      </c>
      <c r="AD4" s="34" t="s">
        <v>155</v>
      </c>
      <c r="AE4" s="33" t="s">
        <v>154</v>
      </c>
      <c r="AF4" s="34" t="s">
        <v>155</v>
      </c>
      <c r="AG4" s="33" t="s">
        <v>154</v>
      </c>
      <c r="AH4" s="34" t="s">
        <v>155</v>
      </c>
      <c r="AI4" s="33" t="s">
        <v>154</v>
      </c>
      <c r="AJ4" s="34" t="s">
        <v>155</v>
      </c>
      <c r="AK4" s="33" t="s">
        <v>154</v>
      </c>
      <c r="AL4" s="34" t="s">
        <v>155</v>
      </c>
      <c r="AM4" s="33" t="s">
        <v>154</v>
      </c>
      <c r="AN4" s="34" t="s">
        <v>155</v>
      </c>
      <c r="AO4" s="33" t="s">
        <v>154</v>
      </c>
      <c r="AP4" s="34" t="s">
        <v>155</v>
      </c>
      <c r="AQ4" s="33" t="s">
        <v>154</v>
      </c>
      <c r="AR4" s="34" t="s">
        <v>155</v>
      </c>
    </row>
    <row r="5" spans="1:44" s="15" customFormat="1" ht="19.5" customHeight="1">
      <c r="A5" s="31" t="s">
        <v>269</v>
      </c>
      <c r="B5" s="31"/>
      <c r="C5" s="31"/>
      <c r="D5" s="31"/>
      <c r="E5" s="31"/>
      <c r="F5" s="31"/>
      <c r="G5" s="31" t="s">
        <v>16</v>
      </c>
      <c r="H5" s="30" t="s">
        <v>15</v>
      </c>
      <c r="I5" s="35">
        <v>1000</v>
      </c>
      <c r="J5" s="11">
        <v>47</v>
      </c>
      <c r="K5" s="20">
        <v>1000</v>
      </c>
      <c r="L5" s="10">
        <f>$J5*K5/1000000</f>
        <v>4.7E-2</v>
      </c>
      <c r="M5" s="20"/>
      <c r="N5" s="10">
        <f>$J5*M5/1000000</f>
        <v>0</v>
      </c>
      <c r="O5" s="20"/>
      <c r="P5" s="10">
        <f>$J5*O5/1000000</f>
        <v>0</v>
      </c>
      <c r="Q5" s="26">
        <f>K5+M5+O5</f>
        <v>1000</v>
      </c>
      <c r="R5" s="42">
        <f>L5+N5+P5</f>
        <v>4.7E-2</v>
      </c>
      <c r="S5" s="20"/>
      <c r="T5" s="10">
        <f t="shared" ref="T5" si="0">$J5*S5/1000000</f>
        <v>0</v>
      </c>
      <c r="U5" s="20"/>
      <c r="V5" s="10">
        <f>$J5*U5/1000000</f>
        <v>0</v>
      </c>
      <c r="W5" s="20">
        <v>8000</v>
      </c>
      <c r="X5" s="10">
        <f>$J5*W5/1000000</f>
        <v>0.376</v>
      </c>
      <c r="Y5" s="26">
        <f>S5+U5+W5</f>
        <v>8000</v>
      </c>
      <c r="Z5" s="42">
        <f>T5+V5+X5</f>
        <v>0.376</v>
      </c>
      <c r="AA5" s="20">
        <v>2000</v>
      </c>
      <c r="AB5" s="10">
        <f>$J5*AA5/1000000</f>
        <v>9.4E-2</v>
      </c>
      <c r="AC5" s="20"/>
      <c r="AD5" s="10">
        <f>$J5*AC5/1000000</f>
        <v>0</v>
      </c>
      <c r="AE5" s="20"/>
      <c r="AF5" s="10">
        <f>$J5*AE5/1000000</f>
        <v>0</v>
      </c>
      <c r="AG5" s="26">
        <f>AA5+AC5+AE5</f>
        <v>2000</v>
      </c>
      <c r="AH5" s="42">
        <f>AB5+AD5+AF5</f>
        <v>9.4E-2</v>
      </c>
      <c r="AI5" s="20"/>
      <c r="AJ5" s="10">
        <f>$J5*AI5/1000000</f>
        <v>0</v>
      </c>
      <c r="AK5" s="20"/>
      <c r="AL5" s="10">
        <f>$J5*AK5/1000000</f>
        <v>0</v>
      </c>
      <c r="AM5" s="20">
        <v>4000</v>
      </c>
      <c r="AN5" s="10">
        <f>$J5*AM5/1000000</f>
        <v>0.188</v>
      </c>
      <c r="AO5" s="26">
        <f>AI5+AK5+AM5</f>
        <v>4000</v>
      </c>
      <c r="AP5" s="42">
        <f>AJ5+AL5+AN5</f>
        <v>0.188</v>
      </c>
      <c r="AQ5" s="26">
        <f>Q5+Y5+AG5+AO5</f>
        <v>15000</v>
      </c>
      <c r="AR5" s="42">
        <f>R5+Z5+AH5+AP5</f>
        <v>0.70500000000000007</v>
      </c>
    </row>
    <row r="6" spans="1:44" s="15" customFormat="1" ht="19.5" customHeight="1">
      <c r="A6" s="13" t="s">
        <v>269</v>
      </c>
      <c r="B6" s="13"/>
      <c r="C6" s="13"/>
      <c r="D6" s="13"/>
      <c r="E6" s="13"/>
      <c r="F6" s="13"/>
      <c r="G6" s="13" t="s">
        <v>17</v>
      </c>
      <c r="H6" s="9" t="s">
        <v>15</v>
      </c>
      <c r="I6" s="36">
        <v>2000</v>
      </c>
      <c r="J6" s="11">
        <v>87</v>
      </c>
      <c r="K6" s="96"/>
      <c r="L6" s="10">
        <f t="shared" ref="L6:L69" si="1">$J6*K6/1000000</f>
        <v>0</v>
      </c>
      <c r="M6" s="96"/>
      <c r="N6" s="10">
        <f t="shared" ref="N6:N69" si="2">$J6*M6/1000000</f>
        <v>0</v>
      </c>
      <c r="O6" s="96"/>
      <c r="P6" s="10">
        <f t="shared" ref="P6:P69" si="3">$J6*O6/1000000</f>
        <v>0</v>
      </c>
      <c r="Q6" s="26">
        <f t="shared" ref="Q6:Q69" si="4">K6+M6+O6</f>
        <v>0</v>
      </c>
      <c r="R6" s="42">
        <f t="shared" ref="R6:R69" si="5">L6+N6+P6</f>
        <v>0</v>
      </c>
      <c r="S6" s="20"/>
      <c r="T6" s="10">
        <f t="shared" ref="T6:T69" si="6">$J6*S6/1000000</f>
        <v>0</v>
      </c>
      <c r="U6" s="20"/>
      <c r="V6" s="10">
        <f t="shared" ref="V6:V69" si="7">$J6*U6/1000000</f>
        <v>0</v>
      </c>
      <c r="W6" s="20"/>
      <c r="X6" s="10">
        <f t="shared" ref="X6:X69" si="8">$J6*W6/1000000</f>
        <v>0</v>
      </c>
      <c r="Y6" s="26">
        <f t="shared" ref="Y6:Y69" si="9">S6+U6+W6</f>
        <v>0</v>
      </c>
      <c r="Z6" s="42">
        <f t="shared" ref="Z6:Z69" si="10">T6+V6+X6</f>
        <v>0</v>
      </c>
      <c r="AA6" s="20"/>
      <c r="AB6" s="10">
        <f t="shared" ref="AB6:AB69" si="11">$J6*AA6/1000000</f>
        <v>0</v>
      </c>
      <c r="AC6" s="20"/>
      <c r="AD6" s="10">
        <f t="shared" ref="AD6:AD69" si="12">$J6*AC6/1000000</f>
        <v>0</v>
      </c>
      <c r="AE6" s="20"/>
      <c r="AF6" s="10">
        <f t="shared" ref="AF6:AF69" si="13">$J6*AE6/1000000</f>
        <v>0</v>
      </c>
      <c r="AG6" s="26">
        <f t="shared" ref="AG6:AG69" si="14">AA6+AC6+AE6</f>
        <v>0</v>
      </c>
      <c r="AH6" s="42">
        <f t="shared" ref="AH6:AH69" si="15">AB6+AD6+AF6</f>
        <v>0</v>
      </c>
      <c r="AI6" s="20"/>
      <c r="AJ6" s="10">
        <f t="shared" ref="AJ6:AJ69" si="16">$J6*AI6/1000000</f>
        <v>0</v>
      </c>
      <c r="AK6" s="20"/>
      <c r="AL6" s="10">
        <f t="shared" ref="AL6:AL69" si="17">$J6*AK6/1000000</f>
        <v>0</v>
      </c>
      <c r="AM6" s="20">
        <v>3000</v>
      </c>
      <c r="AN6" s="10">
        <f t="shared" ref="AN6:AN69" si="18">$J6*AM6/1000000</f>
        <v>0.26100000000000001</v>
      </c>
      <c r="AO6" s="26">
        <f t="shared" ref="AO6:AO69" si="19">AI6+AK6+AM6</f>
        <v>3000</v>
      </c>
      <c r="AP6" s="42">
        <f t="shared" ref="AP6:AP69" si="20">AJ6+AL6+AN6</f>
        <v>0.26100000000000001</v>
      </c>
      <c r="AQ6" s="26">
        <f t="shared" ref="AQ6:AQ69" si="21">Q6+Y6+AG6+AO6</f>
        <v>3000</v>
      </c>
      <c r="AR6" s="42">
        <f t="shared" ref="AR6:AR69" si="22">R6+Z6+AH6+AP6</f>
        <v>0.26100000000000001</v>
      </c>
    </row>
    <row r="7" spans="1:44" s="15" customFormat="1" ht="19.5" customHeight="1">
      <c r="A7" s="13" t="s">
        <v>269</v>
      </c>
      <c r="B7" s="13"/>
      <c r="C7" s="13"/>
      <c r="D7" s="13"/>
      <c r="E7" s="13"/>
      <c r="F7" s="13"/>
      <c r="G7" s="13" t="s">
        <v>18</v>
      </c>
      <c r="H7" s="9" t="s">
        <v>97</v>
      </c>
      <c r="I7" s="36">
        <v>100</v>
      </c>
      <c r="J7" s="11">
        <v>76</v>
      </c>
      <c r="K7" s="96">
        <v>200</v>
      </c>
      <c r="L7" s="10">
        <f t="shared" si="1"/>
        <v>1.52E-2</v>
      </c>
      <c r="M7" s="96">
        <v>180</v>
      </c>
      <c r="N7" s="10">
        <f t="shared" si="2"/>
        <v>1.3679999999999999E-2</v>
      </c>
      <c r="O7" s="96"/>
      <c r="P7" s="10">
        <f t="shared" si="3"/>
        <v>0</v>
      </c>
      <c r="Q7" s="26">
        <f t="shared" si="4"/>
        <v>380</v>
      </c>
      <c r="R7" s="42">
        <f t="shared" si="5"/>
        <v>2.8879999999999999E-2</v>
      </c>
      <c r="S7" s="20"/>
      <c r="T7" s="10">
        <f t="shared" si="6"/>
        <v>0</v>
      </c>
      <c r="U7" s="20"/>
      <c r="V7" s="10">
        <f t="shared" si="7"/>
        <v>0</v>
      </c>
      <c r="W7" s="20">
        <v>200</v>
      </c>
      <c r="X7" s="10">
        <f t="shared" si="8"/>
        <v>1.52E-2</v>
      </c>
      <c r="Y7" s="26">
        <f t="shared" si="9"/>
        <v>200</v>
      </c>
      <c r="Z7" s="42">
        <f t="shared" si="10"/>
        <v>1.52E-2</v>
      </c>
      <c r="AA7" s="20">
        <v>96</v>
      </c>
      <c r="AB7" s="10">
        <f t="shared" si="11"/>
        <v>7.2960000000000004E-3</v>
      </c>
      <c r="AC7" s="20"/>
      <c r="AD7" s="10">
        <f t="shared" si="12"/>
        <v>0</v>
      </c>
      <c r="AE7" s="20"/>
      <c r="AF7" s="10">
        <f t="shared" si="13"/>
        <v>0</v>
      </c>
      <c r="AG7" s="26">
        <f t="shared" si="14"/>
        <v>96</v>
      </c>
      <c r="AH7" s="42">
        <f t="shared" si="15"/>
        <v>7.2960000000000004E-3</v>
      </c>
      <c r="AI7" s="20"/>
      <c r="AJ7" s="10">
        <f t="shared" si="16"/>
        <v>0</v>
      </c>
      <c r="AK7" s="20"/>
      <c r="AL7" s="10">
        <f t="shared" si="17"/>
        <v>0</v>
      </c>
      <c r="AM7" s="20">
        <v>200</v>
      </c>
      <c r="AN7" s="10">
        <f t="shared" si="18"/>
        <v>1.52E-2</v>
      </c>
      <c r="AO7" s="26">
        <f t="shared" si="19"/>
        <v>200</v>
      </c>
      <c r="AP7" s="42">
        <f t="shared" si="20"/>
        <v>1.52E-2</v>
      </c>
      <c r="AQ7" s="26">
        <f t="shared" si="21"/>
        <v>876</v>
      </c>
      <c r="AR7" s="42">
        <f t="shared" si="22"/>
        <v>6.657600000000001E-2</v>
      </c>
    </row>
    <row r="8" spans="1:44" s="15" customFormat="1" ht="19.5" customHeight="1">
      <c r="A8" s="31" t="s">
        <v>269</v>
      </c>
      <c r="B8" s="31"/>
      <c r="C8" s="31"/>
      <c r="D8" s="31"/>
      <c r="E8" s="31"/>
      <c r="F8" s="31"/>
      <c r="G8" s="13" t="s">
        <v>19</v>
      </c>
      <c r="H8" s="9" t="s">
        <v>97</v>
      </c>
      <c r="I8" s="36">
        <v>500</v>
      </c>
      <c r="J8" s="11">
        <v>330</v>
      </c>
      <c r="K8" s="96"/>
      <c r="L8" s="10">
        <f t="shared" si="1"/>
        <v>0</v>
      </c>
      <c r="M8" s="96"/>
      <c r="N8" s="10">
        <f t="shared" si="2"/>
        <v>0</v>
      </c>
      <c r="O8" s="96"/>
      <c r="P8" s="10">
        <f t="shared" si="3"/>
        <v>0</v>
      </c>
      <c r="Q8" s="26">
        <f t="shared" si="4"/>
        <v>0</v>
      </c>
      <c r="R8" s="42">
        <f t="shared" si="5"/>
        <v>0</v>
      </c>
      <c r="S8" s="20"/>
      <c r="T8" s="10">
        <f t="shared" si="6"/>
        <v>0</v>
      </c>
      <c r="U8" s="20"/>
      <c r="V8" s="10">
        <f t="shared" si="7"/>
        <v>0</v>
      </c>
      <c r="W8" s="20"/>
      <c r="X8" s="10">
        <f t="shared" si="8"/>
        <v>0</v>
      </c>
      <c r="Y8" s="26">
        <f t="shared" si="9"/>
        <v>0</v>
      </c>
      <c r="Z8" s="42">
        <f t="shared" si="10"/>
        <v>0</v>
      </c>
      <c r="AA8" s="20"/>
      <c r="AB8" s="10">
        <f t="shared" si="11"/>
        <v>0</v>
      </c>
      <c r="AC8" s="20"/>
      <c r="AD8" s="10">
        <f t="shared" si="12"/>
        <v>0</v>
      </c>
      <c r="AE8" s="20"/>
      <c r="AF8" s="10">
        <f t="shared" si="13"/>
        <v>0</v>
      </c>
      <c r="AG8" s="26">
        <f t="shared" si="14"/>
        <v>0</v>
      </c>
      <c r="AH8" s="42">
        <f t="shared" si="15"/>
        <v>0</v>
      </c>
      <c r="AI8" s="20"/>
      <c r="AJ8" s="10">
        <f t="shared" si="16"/>
        <v>0</v>
      </c>
      <c r="AK8" s="20"/>
      <c r="AL8" s="10">
        <f t="shared" si="17"/>
        <v>0</v>
      </c>
      <c r="AM8" s="20">
        <v>48</v>
      </c>
      <c r="AN8" s="10">
        <f t="shared" si="18"/>
        <v>1.584E-2</v>
      </c>
      <c r="AO8" s="26">
        <f t="shared" si="19"/>
        <v>48</v>
      </c>
      <c r="AP8" s="42">
        <f t="shared" si="20"/>
        <v>1.584E-2</v>
      </c>
      <c r="AQ8" s="26">
        <f t="shared" si="21"/>
        <v>48</v>
      </c>
      <c r="AR8" s="42">
        <f t="shared" si="22"/>
        <v>1.584E-2</v>
      </c>
    </row>
    <row r="9" spans="1:44" s="15" customFormat="1" ht="19.5" customHeight="1">
      <c r="A9" s="13" t="s">
        <v>269</v>
      </c>
      <c r="B9" s="13"/>
      <c r="C9" s="13"/>
      <c r="D9" s="13"/>
      <c r="E9" s="13"/>
      <c r="F9" s="13"/>
      <c r="G9" s="13" t="s">
        <v>20</v>
      </c>
      <c r="H9" s="9" t="s">
        <v>98</v>
      </c>
      <c r="I9" s="36">
        <v>25</v>
      </c>
      <c r="J9" s="11">
        <v>28</v>
      </c>
      <c r="K9" s="96">
        <v>1500</v>
      </c>
      <c r="L9" s="10">
        <f t="shared" si="1"/>
        <v>4.2000000000000003E-2</v>
      </c>
      <c r="M9" s="96">
        <v>1000</v>
      </c>
      <c r="N9" s="10">
        <f t="shared" si="2"/>
        <v>2.8000000000000001E-2</v>
      </c>
      <c r="O9" s="96"/>
      <c r="P9" s="10">
        <f t="shared" si="3"/>
        <v>0</v>
      </c>
      <c r="Q9" s="26">
        <f t="shared" si="4"/>
        <v>2500</v>
      </c>
      <c r="R9" s="42">
        <f t="shared" si="5"/>
        <v>7.0000000000000007E-2</v>
      </c>
      <c r="S9" s="20"/>
      <c r="T9" s="10">
        <f t="shared" si="6"/>
        <v>0</v>
      </c>
      <c r="U9" s="20"/>
      <c r="V9" s="10">
        <f t="shared" si="7"/>
        <v>0</v>
      </c>
      <c r="W9" s="20">
        <v>200</v>
      </c>
      <c r="X9" s="10">
        <f t="shared" si="8"/>
        <v>5.5999999999999999E-3</v>
      </c>
      <c r="Y9" s="26">
        <f t="shared" si="9"/>
        <v>200</v>
      </c>
      <c r="Z9" s="42">
        <f t="shared" si="10"/>
        <v>5.5999999999999999E-3</v>
      </c>
      <c r="AA9" s="20">
        <v>800</v>
      </c>
      <c r="AB9" s="10">
        <f t="shared" si="11"/>
        <v>2.24E-2</v>
      </c>
      <c r="AC9" s="20"/>
      <c r="AD9" s="10">
        <f t="shared" si="12"/>
        <v>0</v>
      </c>
      <c r="AE9" s="20"/>
      <c r="AF9" s="10">
        <f t="shared" si="13"/>
        <v>0</v>
      </c>
      <c r="AG9" s="26">
        <f t="shared" si="14"/>
        <v>800</v>
      </c>
      <c r="AH9" s="42">
        <f t="shared" si="15"/>
        <v>2.24E-2</v>
      </c>
      <c r="AI9" s="20"/>
      <c r="AJ9" s="10">
        <f t="shared" si="16"/>
        <v>0</v>
      </c>
      <c r="AK9" s="20"/>
      <c r="AL9" s="10">
        <f t="shared" si="17"/>
        <v>0</v>
      </c>
      <c r="AM9" s="20">
        <v>1000</v>
      </c>
      <c r="AN9" s="10">
        <f t="shared" si="18"/>
        <v>2.8000000000000001E-2</v>
      </c>
      <c r="AO9" s="26">
        <f t="shared" si="19"/>
        <v>1000</v>
      </c>
      <c r="AP9" s="42">
        <f t="shared" si="20"/>
        <v>2.8000000000000001E-2</v>
      </c>
      <c r="AQ9" s="26">
        <f t="shared" si="21"/>
        <v>4500</v>
      </c>
      <c r="AR9" s="42">
        <f t="shared" si="22"/>
        <v>0.126</v>
      </c>
    </row>
    <row r="10" spans="1:44" s="15" customFormat="1" ht="19.5" customHeight="1">
      <c r="A10" s="13" t="s">
        <v>269</v>
      </c>
      <c r="B10" s="13"/>
      <c r="C10" s="13"/>
      <c r="D10" s="13"/>
      <c r="E10" s="13"/>
      <c r="F10" s="13"/>
      <c r="G10" s="13" t="s">
        <v>21</v>
      </c>
      <c r="H10" s="9" t="s">
        <v>98</v>
      </c>
      <c r="I10" s="36">
        <v>100</v>
      </c>
      <c r="J10" s="11">
        <v>100</v>
      </c>
      <c r="K10" s="96"/>
      <c r="L10" s="10">
        <f t="shared" si="1"/>
        <v>0</v>
      </c>
      <c r="M10" s="96"/>
      <c r="N10" s="10">
        <f t="shared" si="2"/>
        <v>0</v>
      </c>
      <c r="O10" s="96"/>
      <c r="P10" s="10">
        <f t="shared" si="3"/>
        <v>0</v>
      </c>
      <c r="Q10" s="26">
        <f t="shared" si="4"/>
        <v>0</v>
      </c>
      <c r="R10" s="42">
        <f t="shared" si="5"/>
        <v>0</v>
      </c>
      <c r="S10" s="20"/>
      <c r="T10" s="10">
        <f t="shared" si="6"/>
        <v>0</v>
      </c>
      <c r="U10" s="20"/>
      <c r="V10" s="10">
        <f t="shared" si="7"/>
        <v>0</v>
      </c>
      <c r="W10" s="20"/>
      <c r="X10" s="10">
        <f t="shared" si="8"/>
        <v>0</v>
      </c>
      <c r="Y10" s="26">
        <f t="shared" si="9"/>
        <v>0</v>
      </c>
      <c r="Z10" s="42">
        <f t="shared" si="10"/>
        <v>0</v>
      </c>
      <c r="AA10" s="20"/>
      <c r="AB10" s="10">
        <f t="shared" si="11"/>
        <v>0</v>
      </c>
      <c r="AC10" s="20"/>
      <c r="AD10" s="10">
        <f t="shared" ref="AD10" si="23">$J10*AC10/1000000</f>
        <v>0</v>
      </c>
      <c r="AE10" s="20"/>
      <c r="AF10" s="10">
        <f t="shared" ref="AF10" si="24">$J10*AE10/1000000</f>
        <v>0</v>
      </c>
      <c r="AG10" s="26">
        <f t="shared" ref="AG10" si="25">AA10+AC10+AE10</f>
        <v>0</v>
      </c>
      <c r="AH10" s="42">
        <f t="shared" si="15"/>
        <v>0</v>
      </c>
      <c r="AI10" s="20"/>
      <c r="AJ10" s="10">
        <f t="shared" si="16"/>
        <v>0</v>
      </c>
      <c r="AK10" s="20"/>
      <c r="AL10" s="10">
        <f t="shared" si="17"/>
        <v>0</v>
      </c>
      <c r="AM10" s="20"/>
      <c r="AN10" s="10">
        <f t="shared" si="18"/>
        <v>0</v>
      </c>
      <c r="AO10" s="26">
        <f t="shared" si="19"/>
        <v>0</v>
      </c>
      <c r="AP10" s="42">
        <f t="shared" si="20"/>
        <v>0</v>
      </c>
      <c r="AQ10" s="26" t="e">
        <f>Q10+Y10+#REF!+AO10</f>
        <v>#REF!</v>
      </c>
      <c r="AR10" s="42">
        <f t="shared" si="22"/>
        <v>0</v>
      </c>
    </row>
    <row r="11" spans="1:44" s="15" customFormat="1" ht="19.5" customHeight="1">
      <c r="A11" s="31" t="s">
        <v>269</v>
      </c>
      <c r="B11" s="31"/>
      <c r="C11" s="31"/>
      <c r="D11" s="31"/>
      <c r="E11" s="31"/>
      <c r="F11" s="31"/>
      <c r="G11" s="13" t="s">
        <v>22</v>
      </c>
      <c r="H11" s="9" t="s">
        <v>99</v>
      </c>
      <c r="I11" s="36">
        <v>50</v>
      </c>
      <c r="J11" s="11">
        <v>88</v>
      </c>
      <c r="K11" s="96"/>
      <c r="L11" s="10">
        <f t="shared" si="1"/>
        <v>0</v>
      </c>
      <c r="M11" s="96"/>
      <c r="N11" s="10">
        <f t="shared" si="2"/>
        <v>0</v>
      </c>
      <c r="O11" s="96"/>
      <c r="P11" s="10">
        <f t="shared" si="3"/>
        <v>0</v>
      </c>
      <c r="Q11" s="26">
        <f t="shared" si="4"/>
        <v>0</v>
      </c>
      <c r="R11" s="42">
        <f t="shared" si="5"/>
        <v>0</v>
      </c>
      <c r="S11" s="20"/>
      <c r="T11" s="10">
        <f t="shared" si="6"/>
        <v>0</v>
      </c>
      <c r="U11" s="20"/>
      <c r="V11" s="10">
        <f t="shared" si="7"/>
        <v>0</v>
      </c>
      <c r="W11" s="20"/>
      <c r="X11" s="10">
        <f t="shared" si="8"/>
        <v>0</v>
      </c>
      <c r="Y11" s="26">
        <f t="shared" si="9"/>
        <v>0</v>
      </c>
      <c r="Z11" s="42">
        <f t="shared" si="10"/>
        <v>0</v>
      </c>
      <c r="AA11" s="20"/>
      <c r="AB11" s="10">
        <f t="shared" si="11"/>
        <v>0</v>
      </c>
      <c r="AC11" s="20"/>
      <c r="AD11" s="10">
        <f t="shared" si="12"/>
        <v>0</v>
      </c>
      <c r="AE11" s="20"/>
      <c r="AF11" s="10">
        <f t="shared" si="13"/>
        <v>0</v>
      </c>
      <c r="AG11" s="26">
        <f t="shared" si="14"/>
        <v>0</v>
      </c>
      <c r="AH11" s="42">
        <f t="shared" si="15"/>
        <v>0</v>
      </c>
      <c r="AI11" s="20"/>
      <c r="AJ11" s="10">
        <f t="shared" si="16"/>
        <v>0</v>
      </c>
      <c r="AK11" s="20"/>
      <c r="AL11" s="10">
        <f t="shared" si="17"/>
        <v>0</v>
      </c>
      <c r="AM11" s="20"/>
      <c r="AN11" s="10">
        <f t="shared" si="18"/>
        <v>0</v>
      </c>
      <c r="AO11" s="26">
        <f t="shared" si="19"/>
        <v>0</v>
      </c>
      <c r="AP11" s="42">
        <f t="shared" si="20"/>
        <v>0</v>
      </c>
      <c r="AQ11" s="26">
        <f t="shared" si="21"/>
        <v>0</v>
      </c>
      <c r="AR11" s="42">
        <f t="shared" si="22"/>
        <v>0</v>
      </c>
    </row>
    <row r="12" spans="1:44" s="15" customFormat="1" ht="19.5" customHeight="1">
      <c r="A12" s="13" t="s">
        <v>269</v>
      </c>
      <c r="B12" s="13"/>
      <c r="C12" s="13"/>
      <c r="D12" s="13"/>
      <c r="E12" s="13"/>
      <c r="F12" s="13"/>
      <c r="G12" s="13" t="s">
        <v>23</v>
      </c>
      <c r="H12" s="9" t="s">
        <v>99</v>
      </c>
      <c r="I12" s="36">
        <v>100</v>
      </c>
      <c r="J12" s="11">
        <v>166</v>
      </c>
      <c r="K12" s="96"/>
      <c r="L12" s="10">
        <f t="shared" si="1"/>
        <v>0</v>
      </c>
      <c r="M12" s="96"/>
      <c r="N12" s="10">
        <f t="shared" si="2"/>
        <v>0</v>
      </c>
      <c r="O12" s="96"/>
      <c r="P12" s="10">
        <f t="shared" si="3"/>
        <v>0</v>
      </c>
      <c r="Q12" s="26">
        <f t="shared" si="4"/>
        <v>0</v>
      </c>
      <c r="R12" s="42">
        <f t="shared" si="5"/>
        <v>0</v>
      </c>
      <c r="S12" s="20"/>
      <c r="T12" s="10">
        <f t="shared" si="6"/>
        <v>0</v>
      </c>
      <c r="U12" s="20"/>
      <c r="V12" s="10">
        <f t="shared" si="7"/>
        <v>0</v>
      </c>
      <c r="W12" s="20"/>
      <c r="X12" s="10">
        <f t="shared" si="8"/>
        <v>0</v>
      </c>
      <c r="Y12" s="26">
        <f t="shared" si="9"/>
        <v>0</v>
      </c>
      <c r="Z12" s="42">
        <f t="shared" si="10"/>
        <v>0</v>
      </c>
      <c r="AA12" s="20"/>
      <c r="AB12" s="10">
        <f t="shared" si="11"/>
        <v>0</v>
      </c>
      <c r="AC12" s="20"/>
      <c r="AD12" s="10">
        <f t="shared" si="12"/>
        <v>0</v>
      </c>
      <c r="AE12" s="20"/>
      <c r="AF12" s="10">
        <f t="shared" si="13"/>
        <v>0</v>
      </c>
      <c r="AG12" s="26">
        <f t="shared" si="14"/>
        <v>0</v>
      </c>
      <c r="AH12" s="42">
        <f t="shared" si="15"/>
        <v>0</v>
      </c>
      <c r="AI12" s="20"/>
      <c r="AJ12" s="10">
        <f t="shared" si="16"/>
        <v>0</v>
      </c>
      <c r="AK12" s="20"/>
      <c r="AL12" s="10">
        <f t="shared" si="17"/>
        <v>0</v>
      </c>
      <c r="AM12" s="20"/>
      <c r="AN12" s="10">
        <f t="shared" si="18"/>
        <v>0</v>
      </c>
      <c r="AO12" s="26">
        <f t="shared" si="19"/>
        <v>0</v>
      </c>
      <c r="AP12" s="42">
        <f t="shared" si="20"/>
        <v>0</v>
      </c>
      <c r="AQ12" s="26">
        <f t="shared" si="21"/>
        <v>0</v>
      </c>
      <c r="AR12" s="42">
        <f t="shared" si="22"/>
        <v>0</v>
      </c>
    </row>
    <row r="13" spans="1:44" s="15" customFormat="1" ht="19.5" customHeight="1">
      <c r="A13" s="13" t="s">
        <v>269</v>
      </c>
      <c r="B13" s="13"/>
      <c r="C13" s="13"/>
      <c r="D13" s="13"/>
      <c r="E13" s="13"/>
      <c r="F13" s="13"/>
      <c r="G13" s="13" t="s">
        <v>24</v>
      </c>
      <c r="H13" s="9" t="s">
        <v>99</v>
      </c>
      <c r="I13" s="36">
        <v>400</v>
      </c>
      <c r="J13" s="11">
        <v>640</v>
      </c>
      <c r="K13" s="96"/>
      <c r="L13" s="10">
        <f t="shared" si="1"/>
        <v>0</v>
      </c>
      <c r="M13" s="96"/>
      <c r="N13" s="10">
        <f t="shared" si="2"/>
        <v>0</v>
      </c>
      <c r="O13" s="96"/>
      <c r="P13" s="10">
        <f t="shared" si="3"/>
        <v>0</v>
      </c>
      <c r="Q13" s="26">
        <f t="shared" si="4"/>
        <v>0</v>
      </c>
      <c r="R13" s="42">
        <f t="shared" si="5"/>
        <v>0</v>
      </c>
      <c r="S13" s="20"/>
      <c r="T13" s="10">
        <f t="shared" si="6"/>
        <v>0</v>
      </c>
      <c r="U13" s="20"/>
      <c r="V13" s="10">
        <f t="shared" si="7"/>
        <v>0</v>
      </c>
      <c r="W13" s="20"/>
      <c r="X13" s="10">
        <f t="shared" si="8"/>
        <v>0</v>
      </c>
      <c r="Y13" s="26">
        <f t="shared" si="9"/>
        <v>0</v>
      </c>
      <c r="Z13" s="42">
        <f t="shared" si="10"/>
        <v>0</v>
      </c>
      <c r="AA13" s="20"/>
      <c r="AB13" s="10">
        <f t="shared" si="11"/>
        <v>0</v>
      </c>
      <c r="AC13" s="20"/>
      <c r="AD13" s="10">
        <f t="shared" si="12"/>
        <v>0</v>
      </c>
      <c r="AE13" s="20"/>
      <c r="AF13" s="10">
        <f t="shared" si="13"/>
        <v>0</v>
      </c>
      <c r="AG13" s="26">
        <f t="shared" si="14"/>
        <v>0</v>
      </c>
      <c r="AH13" s="42">
        <f t="shared" si="15"/>
        <v>0</v>
      </c>
      <c r="AI13" s="20"/>
      <c r="AJ13" s="10">
        <f t="shared" si="16"/>
        <v>0</v>
      </c>
      <c r="AK13" s="20"/>
      <c r="AL13" s="10">
        <f t="shared" si="17"/>
        <v>0</v>
      </c>
      <c r="AM13" s="20"/>
      <c r="AN13" s="10">
        <f t="shared" si="18"/>
        <v>0</v>
      </c>
      <c r="AO13" s="26">
        <f t="shared" si="19"/>
        <v>0</v>
      </c>
      <c r="AP13" s="42">
        <f t="shared" si="20"/>
        <v>0</v>
      </c>
      <c r="AQ13" s="26">
        <f t="shared" si="21"/>
        <v>0</v>
      </c>
      <c r="AR13" s="42">
        <f t="shared" si="22"/>
        <v>0</v>
      </c>
    </row>
    <row r="14" spans="1:44" s="15" customFormat="1" ht="19.5" customHeight="1">
      <c r="A14" s="31" t="s">
        <v>269</v>
      </c>
      <c r="B14" s="31"/>
      <c r="C14" s="31"/>
      <c r="D14" s="31"/>
      <c r="E14" s="31"/>
      <c r="F14" s="31"/>
      <c r="G14" s="13" t="s">
        <v>25</v>
      </c>
      <c r="H14" s="9" t="s">
        <v>133</v>
      </c>
      <c r="I14" s="36">
        <v>100</v>
      </c>
      <c r="J14" s="11">
        <v>60</v>
      </c>
      <c r="K14" s="96">
        <v>500</v>
      </c>
      <c r="L14" s="10">
        <f t="shared" si="1"/>
        <v>0.03</v>
      </c>
      <c r="M14" s="96">
        <v>200</v>
      </c>
      <c r="N14" s="10">
        <f t="shared" si="2"/>
        <v>1.2E-2</v>
      </c>
      <c r="O14" s="96"/>
      <c r="P14" s="10">
        <f t="shared" si="3"/>
        <v>0</v>
      </c>
      <c r="Q14" s="26">
        <f t="shared" si="4"/>
        <v>700</v>
      </c>
      <c r="R14" s="42">
        <f t="shared" si="5"/>
        <v>4.1999999999999996E-2</v>
      </c>
      <c r="S14" s="20">
        <v>30</v>
      </c>
      <c r="T14" s="10">
        <f t="shared" si="6"/>
        <v>1.8E-3</v>
      </c>
      <c r="U14" s="20"/>
      <c r="V14" s="10">
        <f t="shared" si="7"/>
        <v>0</v>
      </c>
      <c r="W14" s="20"/>
      <c r="X14" s="10">
        <f t="shared" si="8"/>
        <v>0</v>
      </c>
      <c r="Y14" s="26">
        <f t="shared" si="9"/>
        <v>30</v>
      </c>
      <c r="Z14" s="42">
        <f t="shared" si="10"/>
        <v>1.8E-3</v>
      </c>
      <c r="AA14" s="20">
        <v>100</v>
      </c>
      <c r="AB14" s="10">
        <f t="shared" si="11"/>
        <v>6.0000000000000001E-3</v>
      </c>
      <c r="AC14" s="20">
        <v>400</v>
      </c>
      <c r="AD14" s="10">
        <f t="shared" si="12"/>
        <v>2.4E-2</v>
      </c>
      <c r="AE14" s="20">
        <v>200</v>
      </c>
      <c r="AF14" s="10">
        <f t="shared" si="13"/>
        <v>1.2E-2</v>
      </c>
      <c r="AG14" s="26">
        <f t="shared" si="14"/>
        <v>700</v>
      </c>
      <c r="AH14" s="42">
        <f t="shared" si="15"/>
        <v>4.1999999999999996E-2</v>
      </c>
      <c r="AI14" s="20"/>
      <c r="AJ14" s="10">
        <f t="shared" si="16"/>
        <v>0</v>
      </c>
      <c r="AK14" s="20"/>
      <c r="AL14" s="10">
        <f t="shared" si="17"/>
        <v>0</v>
      </c>
      <c r="AM14" s="20">
        <v>1000</v>
      </c>
      <c r="AN14" s="10">
        <f t="shared" si="18"/>
        <v>0.06</v>
      </c>
      <c r="AO14" s="26">
        <f t="shared" si="19"/>
        <v>1000</v>
      </c>
      <c r="AP14" s="42">
        <f t="shared" si="20"/>
        <v>0.06</v>
      </c>
      <c r="AQ14" s="26">
        <f t="shared" si="21"/>
        <v>2430</v>
      </c>
      <c r="AR14" s="42">
        <f t="shared" si="22"/>
        <v>0.14579999999999999</v>
      </c>
    </row>
    <row r="15" spans="1:44" s="15" customFormat="1" ht="19.5" customHeight="1">
      <c r="A15" s="13" t="s">
        <v>269</v>
      </c>
      <c r="B15" s="13"/>
      <c r="C15" s="13"/>
      <c r="D15" s="13"/>
      <c r="E15" s="13"/>
      <c r="F15" s="13"/>
      <c r="G15" s="13" t="s">
        <v>26</v>
      </c>
      <c r="H15" s="9" t="s">
        <v>133</v>
      </c>
      <c r="I15" s="36">
        <v>400</v>
      </c>
      <c r="J15" s="11">
        <v>210</v>
      </c>
      <c r="K15" s="96"/>
      <c r="L15" s="10">
        <f t="shared" si="1"/>
        <v>0</v>
      </c>
      <c r="M15" s="96"/>
      <c r="N15" s="10">
        <f t="shared" si="2"/>
        <v>0</v>
      </c>
      <c r="O15" s="96"/>
      <c r="P15" s="10">
        <f t="shared" si="3"/>
        <v>0</v>
      </c>
      <c r="Q15" s="26">
        <f t="shared" si="4"/>
        <v>0</v>
      </c>
      <c r="R15" s="42">
        <f t="shared" si="5"/>
        <v>0</v>
      </c>
      <c r="S15" s="20">
        <v>30</v>
      </c>
      <c r="T15" s="10">
        <f t="shared" si="6"/>
        <v>6.3E-3</v>
      </c>
      <c r="U15" s="20"/>
      <c r="V15" s="10">
        <f t="shared" si="7"/>
        <v>0</v>
      </c>
      <c r="W15" s="20"/>
      <c r="X15" s="10">
        <f t="shared" si="8"/>
        <v>0</v>
      </c>
      <c r="Y15" s="26">
        <f t="shared" si="9"/>
        <v>30</v>
      </c>
      <c r="Z15" s="42">
        <f t="shared" si="10"/>
        <v>6.3E-3</v>
      </c>
      <c r="AA15" s="20"/>
      <c r="AB15" s="10">
        <f t="shared" si="11"/>
        <v>0</v>
      </c>
      <c r="AC15" s="20"/>
      <c r="AD15" s="10">
        <f t="shared" si="12"/>
        <v>0</v>
      </c>
      <c r="AE15" s="20"/>
      <c r="AF15" s="10">
        <f t="shared" si="13"/>
        <v>0</v>
      </c>
      <c r="AG15" s="26">
        <f t="shared" si="14"/>
        <v>0</v>
      </c>
      <c r="AH15" s="42">
        <f t="shared" si="15"/>
        <v>0</v>
      </c>
      <c r="AI15" s="20"/>
      <c r="AJ15" s="10">
        <f t="shared" si="16"/>
        <v>0</v>
      </c>
      <c r="AK15" s="20"/>
      <c r="AL15" s="10">
        <f t="shared" si="17"/>
        <v>0</v>
      </c>
      <c r="AM15" s="20"/>
      <c r="AN15" s="10">
        <f t="shared" si="18"/>
        <v>0</v>
      </c>
      <c r="AO15" s="26">
        <f t="shared" si="19"/>
        <v>0</v>
      </c>
      <c r="AP15" s="42">
        <f t="shared" si="20"/>
        <v>0</v>
      </c>
      <c r="AQ15" s="26">
        <f t="shared" si="21"/>
        <v>30</v>
      </c>
      <c r="AR15" s="42">
        <f t="shared" si="22"/>
        <v>6.3E-3</v>
      </c>
    </row>
    <row r="16" spans="1:44" s="15" customFormat="1" ht="19.5" customHeight="1">
      <c r="A16" s="13" t="s">
        <v>269</v>
      </c>
      <c r="B16" s="13"/>
      <c r="C16" s="13"/>
      <c r="D16" s="13"/>
      <c r="E16" s="13"/>
      <c r="F16" s="13"/>
      <c r="G16" s="13" t="s">
        <v>27</v>
      </c>
      <c r="H16" s="9" t="s">
        <v>140</v>
      </c>
      <c r="I16" s="36">
        <v>500</v>
      </c>
      <c r="J16" s="11">
        <v>270</v>
      </c>
      <c r="K16" s="96"/>
      <c r="L16" s="10">
        <f t="shared" si="1"/>
        <v>0</v>
      </c>
      <c r="M16" s="96"/>
      <c r="N16" s="10">
        <f t="shared" si="2"/>
        <v>0</v>
      </c>
      <c r="O16" s="96">
        <v>15</v>
      </c>
      <c r="P16" s="10">
        <f t="shared" si="3"/>
        <v>4.0499999999999998E-3</v>
      </c>
      <c r="Q16" s="26">
        <f t="shared" si="4"/>
        <v>15</v>
      </c>
      <c r="R16" s="42">
        <f t="shared" si="5"/>
        <v>4.0499999999999998E-3</v>
      </c>
      <c r="S16" s="20"/>
      <c r="T16" s="10">
        <f t="shared" si="6"/>
        <v>0</v>
      </c>
      <c r="U16" s="20"/>
      <c r="V16" s="10">
        <f t="shared" si="7"/>
        <v>0</v>
      </c>
      <c r="W16" s="20"/>
      <c r="X16" s="10">
        <f t="shared" si="8"/>
        <v>0</v>
      </c>
      <c r="Y16" s="26">
        <f t="shared" si="9"/>
        <v>0</v>
      </c>
      <c r="Z16" s="42">
        <f t="shared" si="10"/>
        <v>0</v>
      </c>
      <c r="AA16" s="20"/>
      <c r="AB16" s="10">
        <f t="shared" si="11"/>
        <v>0</v>
      </c>
      <c r="AC16" s="20"/>
      <c r="AD16" s="10">
        <f t="shared" si="12"/>
        <v>0</v>
      </c>
      <c r="AE16" s="20">
        <v>60</v>
      </c>
      <c r="AF16" s="10">
        <f t="shared" si="13"/>
        <v>1.6199999999999999E-2</v>
      </c>
      <c r="AG16" s="26">
        <f t="shared" si="14"/>
        <v>60</v>
      </c>
      <c r="AH16" s="42">
        <f t="shared" si="15"/>
        <v>1.6199999999999999E-2</v>
      </c>
      <c r="AI16" s="20"/>
      <c r="AJ16" s="10">
        <f t="shared" si="16"/>
        <v>0</v>
      </c>
      <c r="AK16" s="20">
        <v>20</v>
      </c>
      <c r="AL16" s="10">
        <f t="shared" si="17"/>
        <v>5.4000000000000003E-3</v>
      </c>
      <c r="AM16" s="20"/>
      <c r="AN16" s="10">
        <f t="shared" si="18"/>
        <v>0</v>
      </c>
      <c r="AO16" s="26">
        <f t="shared" si="19"/>
        <v>20</v>
      </c>
      <c r="AP16" s="42">
        <f t="shared" si="20"/>
        <v>5.4000000000000003E-3</v>
      </c>
      <c r="AQ16" s="26">
        <f t="shared" si="21"/>
        <v>95</v>
      </c>
      <c r="AR16" s="42">
        <f t="shared" si="22"/>
        <v>2.5649999999999999E-2</v>
      </c>
    </row>
    <row r="17" spans="1:44" s="15" customFormat="1" ht="19.5" customHeight="1">
      <c r="A17" s="31" t="s">
        <v>269</v>
      </c>
      <c r="B17" s="31"/>
      <c r="C17" s="31"/>
      <c r="D17" s="31"/>
      <c r="E17" s="31"/>
      <c r="F17" s="31"/>
      <c r="G17" s="13" t="s">
        <v>28</v>
      </c>
      <c r="H17" s="9" t="s">
        <v>140</v>
      </c>
      <c r="I17" s="36">
        <v>1000</v>
      </c>
      <c r="J17" s="11">
        <v>525</v>
      </c>
      <c r="K17" s="96">
        <v>20</v>
      </c>
      <c r="L17" s="10">
        <f t="shared" si="1"/>
        <v>1.0500000000000001E-2</v>
      </c>
      <c r="M17" s="96">
        <v>10</v>
      </c>
      <c r="N17" s="10">
        <f t="shared" si="2"/>
        <v>5.2500000000000003E-3</v>
      </c>
      <c r="O17" s="96">
        <v>50</v>
      </c>
      <c r="P17" s="10">
        <f t="shared" si="3"/>
        <v>2.6249999999999999E-2</v>
      </c>
      <c r="Q17" s="26">
        <f t="shared" si="4"/>
        <v>80</v>
      </c>
      <c r="R17" s="42">
        <f t="shared" si="5"/>
        <v>4.1999999999999996E-2</v>
      </c>
      <c r="S17" s="20"/>
      <c r="T17" s="10">
        <f t="shared" si="6"/>
        <v>0</v>
      </c>
      <c r="U17" s="20"/>
      <c r="V17" s="10">
        <f t="shared" si="7"/>
        <v>0</v>
      </c>
      <c r="W17" s="20">
        <v>12</v>
      </c>
      <c r="X17" s="10">
        <f t="shared" si="8"/>
        <v>6.3E-3</v>
      </c>
      <c r="Y17" s="26">
        <f t="shared" si="9"/>
        <v>12</v>
      </c>
      <c r="Z17" s="42">
        <f t="shared" si="10"/>
        <v>6.3E-3</v>
      </c>
      <c r="AA17" s="20"/>
      <c r="AB17" s="10">
        <f t="shared" si="11"/>
        <v>0</v>
      </c>
      <c r="AC17" s="20"/>
      <c r="AD17" s="10">
        <f t="shared" si="12"/>
        <v>0</v>
      </c>
      <c r="AE17" s="20">
        <v>70</v>
      </c>
      <c r="AF17" s="10">
        <f t="shared" si="13"/>
        <v>3.6749999999999998E-2</v>
      </c>
      <c r="AG17" s="26">
        <f t="shared" si="14"/>
        <v>70</v>
      </c>
      <c r="AH17" s="42">
        <f t="shared" si="15"/>
        <v>3.6749999999999998E-2</v>
      </c>
      <c r="AI17" s="20"/>
      <c r="AJ17" s="10">
        <f t="shared" si="16"/>
        <v>0</v>
      </c>
      <c r="AK17" s="20">
        <v>30</v>
      </c>
      <c r="AL17" s="10">
        <f t="shared" si="17"/>
        <v>1.575E-2</v>
      </c>
      <c r="AM17" s="20"/>
      <c r="AN17" s="10">
        <f t="shared" si="18"/>
        <v>0</v>
      </c>
      <c r="AO17" s="26">
        <f t="shared" si="19"/>
        <v>30</v>
      </c>
      <c r="AP17" s="42">
        <f t="shared" si="20"/>
        <v>1.575E-2</v>
      </c>
      <c r="AQ17" s="26">
        <f t="shared" si="21"/>
        <v>192</v>
      </c>
      <c r="AR17" s="42">
        <f t="shared" si="22"/>
        <v>0.10079999999999999</v>
      </c>
    </row>
    <row r="18" spans="1:44" s="15" customFormat="1" ht="19.5" customHeight="1">
      <c r="A18" s="13" t="s">
        <v>269</v>
      </c>
      <c r="B18" s="13"/>
      <c r="C18" s="13"/>
      <c r="D18" s="13"/>
      <c r="E18" s="13"/>
      <c r="F18" s="13"/>
      <c r="G18" s="13" t="s">
        <v>29</v>
      </c>
      <c r="H18" s="9" t="s">
        <v>140</v>
      </c>
      <c r="I18" s="36">
        <v>5000</v>
      </c>
      <c r="J18" s="11">
        <v>2525</v>
      </c>
      <c r="K18" s="96"/>
      <c r="L18" s="10">
        <f t="shared" si="1"/>
        <v>0</v>
      </c>
      <c r="M18" s="96"/>
      <c r="N18" s="10">
        <f t="shared" si="2"/>
        <v>0</v>
      </c>
      <c r="O18" s="96">
        <v>10</v>
      </c>
      <c r="P18" s="10">
        <f t="shared" si="3"/>
        <v>2.5250000000000002E-2</v>
      </c>
      <c r="Q18" s="26">
        <f t="shared" si="4"/>
        <v>10</v>
      </c>
      <c r="R18" s="42">
        <f t="shared" si="5"/>
        <v>2.5250000000000002E-2</v>
      </c>
      <c r="S18" s="20">
        <v>20</v>
      </c>
      <c r="T18" s="10">
        <f t="shared" si="6"/>
        <v>5.0500000000000003E-2</v>
      </c>
      <c r="U18" s="20">
        <v>12</v>
      </c>
      <c r="V18" s="10">
        <f t="shared" si="7"/>
        <v>3.0300000000000001E-2</v>
      </c>
      <c r="W18" s="20"/>
      <c r="X18" s="10">
        <f t="shared" si="8"/>
        <v>0</v>
      </c>
      <c r="Y18" s="26">
        <f t="shared" si="9"/>
        <v>32</v>
      </c>
      <c r="Z18" s="42">
        <f t="shared" si="10"/>
        <v>8.0800000000000011E-2</v>
      </c>
      <c r="AA18" s="20"/>
      <c r="AB18" s="10">
        <f t="shared" si="11"/>
        <v>0</v>
      </c>
      <c r="AC18" s="20"/>
      <c r="AD18" s="10">
        <f t="shared" si="12"/>
        <v>0</v>
      </c>
      <c r="AE18" s="20">
        <v>12</v>
      </c>
      <c r="AF18" s="10">
        <f t="shared" si="13"/>
        <v>3.0300000000000001E-2</v>
      </c>
      <c r="AG18" s="26">
        <f t="shared" si="14"/>
        <v>12</v>
      </c>
      <c r="AH18" s="42">
        <f t="shared" si="15"/>
        <v>3.0300000000000001E-2</v>
      </c>
      <c r="AI18" s="20"/>
      <c r="AJ18" s="10">
        <f t="shared" si="16"/>
        <v>0</v>
      </c>
      <c r="AK18" s="20"/>
      <c r="AL18" s="10">
        <f t="shared" si="17"/>
        <v>0</v>
      </c>
      <c r="AM18" s="20"/>
      <c r="AN18" s="10">
        <f t="shared" si="18"/>
        <v>0</v>
      </c>
      <c r="AO18" s="26">
        <f t="shared" si="19"/>
        <v>0</v>
      </c>
      <c r="AP18" s="42">
        <f t="shared" si="20"/>
        <v>0</v>
      </c>
      <c r="AQ18" s="26">
        <f t="shared" si="21"/>
        <v>54</v>
      </c>
      <c r="AR18" s="42">
        <f t="shared" si="22"/>
        <v>0.13635</v>
      </c>
    </row>
    <row r="19" spans="1:44" s="15" customFormat="1" ht="19.5" customHeight="1">
      <c r="A19" s="13" t="s">
        <v>269</v>
      </c>
      <c r="B19" s="13"/>
      <c r="C19" s="13"/>
      <c r="D19" s="13"/>
      <c r="E19" s="13"/>
      <c r="F19" s="13"/>
      <c r="G19" s="13" t="s">
        <v>30</v>
      </c>
      <c r="H19" s="9" t="s">
        <v>140</v>
      </c>
      <c r="I19" s="36">
        <v>20000</v>
      </c>
      <c r="J19" s="11">
        <v>7560</v>
      </c>
      <c r="K19" s="96"/>
      <c r="L19" s="10">
        <f t="shared" si="1"/>
        <v>0</v>
      </c>
      <c r="M19" s="96"/>
      <c r="N19" s="10">
        <f t="shared" si="2"/>
        <v>0</v>
      </c>
      <c r="O19" s="96"/>
      <c r="P19" s="10">
        <f t="shared" si="3"/>
        <v>0</v>
      </c>
      <c r="Q19" s="26">
        <f t="shared" si="4"/>
        <v>0</v>
      </c>
      <c r="R19" s="42">
        <f t="shared" si="5"/>
        <v>0</v>
      </c>
      <c r="S19" s="20"/>
      <c r="T19" s="10">
        <f t="shared" si="6"/>
        <v>0</v>
      </c>
      <c r="U19" s="20"/>
      <c r="V19" s="10">
        <f t="shared" si="7"/>
        <v>0</v>
      </c>
      <c r="W19" s="20"/>
      <c r="X19" s="10">
        <f t="shared" si="8"/>
        <v>0</v>
      </c>
      <c r="Y19" s="26">
        <f t="shared" si="9"/>
        <v>0</v>
      </c>
      <c r="Z19" s="42">
        <f t="shared" si="10"/>
        <v>0</v>
      </c>
      <c r="AA19" s="20">
        <v>5</v>
      </c>
      <c r="AB19" s="10">
        <f t="shared" si="11"/>
        <v>3.78E-2</v>
      </c>
      <c r="AC19" s="20"/>
      <c r="AD19" s="10">
        <f t="shared" si="12"/>
        <v>0</v>
      </c>
      <c r="AE19" s="20"/>
      <c r="AF19" s="10">
        <f t="shared" si="13"/>
        <v>0</v>
      </c>
      <c r="AG19" s="26">
        <f t="shared" si="14"/>
        <v>5</v>
      </c>
      <c r="AH19" s="42">
        <f t="shared" si="15"/>
        <v>3.78E-2</v>
      </c>
      <c r="AI19" s="20"/>
      <c r="AJ19" s="10">
        <f t="shared" si="16"/>
        <v>0</v>
      </c>
      <c r="AK19" s="20"/>
      <c r="AL19" s="10">
        <f t="shared" si="17"/>
        <v>0</v>
      </c>
      <c r="AM19" s="20"/>
      <c r="AN19" s="10">
        <f t="shared" si="18"/>
        <v>0</v>
      </c>
      <c r="AO19" s="26">
        <f t="shared" si="19"/>
        <v>0</v>
      </c>
      <c r="AP19" s="42">
        <f t="shared" si="20"/>
        <v>0</v>
      </c>
      <c r="AQ19" s="26">
        <f t="shared" si="21"/>
        <v>5</v>
      </c>
      <c r="AR19" s="42">
        <f t="shared" si="22"/>
        <v>3.78E-2</v>
      </c>
    </row>
    <row r="20" spans="1:44" s="15" customFormat="1" ht="19.5" customHeight="1">
      <c r="A20" s="31" t="s">
        <v>269</v>
      </c>
      <c r="B20" s="31"/>
      <c r="C20" s="31"/>
      <c r="D20" s="31"/>
      <c r="E20" s="31"/>
      <c r="F20" s="31"/>
      <c r="G20" s="13" t="s">
        <v>31</v>
      </c>
      <c r="H20" s="9" t="s">
        <v>134</v>
      </c>
      <c r="I20" s="36">
        <v>400</v>
      </c>
      <c r="J20" s="11">
        <v>235</v>
      </c>
      <c r="K20" s="96"/>
      <c r="L20" s="10">
        <f t="shared" si="1"/>
        <v>0</v>
      </c>
      <c r="M20" s="96"/>
      <c r="N20" s="10">
        <f t="shared" si="2"/>
        <v>0</v>
      </c>
      <c r="O20" s="96"/>
      <c r="P20" s="10">
        <f t="shared" si="3"/>
        <v>0</v>
      </c>
      <c r="Q20" s="26">
        <f t="shared" si="4"/>
        <v>0</v>
      </c>
      <c r="R20" s="42">
        <f t="shared" si="5"/>
        <v>0</v>
      </c>
      <c r="S20" s="20"/>
      <c r="T20" s="10">
        <f t="shared" si="6"/>
        <v>0</v>
      </c>
      <c r="U20" s="20"/>
      <c r="V20" s="10">
        <f t="shared" si="7"/>
        <v>0</v>
      </c>
      <c r="W20" s="20"/>
      <c r="X20" s="10">
        <f t="shared" si="8"/>
        <v>0</v>
      </c>
      <c r="Y20" s="26">
        <f t="shared" si="9"/>
        <v>0</v>
      </c>
      <c r="Z20" s="42">
        <f t="shared" si="10"/>
        <v>0</v>
      </c>
      <c r="AA20" s="20">
        <v>100</v>
      </c>
      <c r="AB20" s="10">
        <f t="shared" si="11"/>
        <v>2.35E-2</v>
      </c>
      <c r="AC20" s="20"/>
      <c r="AD20" s="10">
        <f t="shared" si="12"/>
        <v>0</v>
      </c>
      <c r="AE20" s="20"/>
      <c r="AF20" s="10">
        <f t="shared" si="13"/>
        <v>0</v>
      </c>
      <c r="AG20" s="26">
        <f t="shared" si="14"/>
        <v>100</v>
      </c>
      <c r="AH20" s="42">
        <f t="shared" si="15"/>
        <v>2.35E-2</v>
      </c>
      <c r="AI20" s="20"/>
      <c r="AJ20" s="10">
        <f t="shared" si="16"/>
        <v>0</v>
      </c>
      <c r="AK20" s="20">
        <v>30</v>
      </c>
      <c r="AL20" s="10">
        <f t="shared" si="17"/>
        <v>7.0499999999999998E-3</v>
      </c>
      <c r="AM20" s="20"/>
      <c r="AN20" s="10">
        <f t="shared" si="18"/>
        <v>0</v>
      </c>
      <c r="AO20" s="26">
        <f t="shared" si="19"/>
        <v>30</v>
      </c>
      <c r="AP20" s="42">
        <f t="shared" si="20"/>
        <v>7.0499999999999998E-3</v>
      </c>
      <c r="AQ20" s="26">
        <f t="shared" si="21"/>
        <v>130</v>
      </c>
      <c r="AR20" s="42">
        <f t="shared" si="22"/>
        <v>3.0550000000000001E-2</v>
      </c>
    </row>
    <row r="21" spans="1:44" s="15" customFormat="1" ht="19.5" customHeight="1">
      <c r="A21" s="13" t="s">
        <v>269</v>
      </c>
      <c r="B21" s="13"/>
      <c r="C21" s="13"/>
      <c r="D21" s="13"/>
      <c r="E21" s="13"/>
      <c r="F21" s="13"/>
      <c r="G21" s="13" t="s">
        <v>32</v>
      </c>
      <c r="H21" s="9" t="s">
        <v>134</v>
      </c>
      <c r="I21" s="36">
        <v>1000</v>
      </c>
      <c r="J21" s="11">
        <v>520</v>
      </c>
      <c r="K21" s="96">
        <v>40</v>
      </c>
      <c r="L21" s="10">
        <f t="shared" si="1"/>
        <v>2.0799999999999999E-2</v>
      </c>
      <c r="M21" s="96">
        <v>20</v>
      </c>
      <c r="N21" s="10">
        <f t="shared" si="2"/>
        <v>1.04E-2</v>
      </c>
      <c r="O21" s="96">
        <v>40</v>
      </c>
      <c r="P21" s="10">
        <f t="shared" si="3"/>
        <v>2.0799999999999999E-2</v>
      </c>
      <c r="Q21" s="26">
        <f t="shared" si="4"/>
        <v>100</v>
      </c>
      <c r="R21" s="42">
        <f t="shared" si="5"/>
        <v>5.1999999999999998E-2</v>
      </c>
      <c r="S21" s="20">
        <v>8</v>
      </c>
      <c r="T21" s="10">
        <f t="shared" si="6"/>
        <v>4.1599999999999996E-3</v>
      </c>
      <c r="U21" s="20"/>
      <c r="V21" s="10">
        <f t="shared" si="7"/>
        <v>0</v>
      </c>
      <c r="W21" s="20"/>
      <c r="X21" s="10">
        <f t="shared" si="8"/>
        <v>0</v>
      </c>
      <c r="Y21" s="26">
        <f t="shared" si="9"/>
        <v>8</v>
      </c>
      <c r="Z21" s="42">
        <f t="shared" si="10"/>
        <v>4.1599999999999996E-3</v>
      </c>
      <c r="AA21" s="20">
        <v>100</v>
      </c>
      <c r="AB21" s="10">
        <f t="shared" si="11"/>
        <v>5.1999999999999998E-2</v>
      </c>
      <c r="AC21" s="20">
        <v>8</v>
      </c>
      <c r="AD21" s="10">
        <f t="shared" si="12"/>
        <v>4.1599999999999996E-3</v>
      </c>
      <c r="AE21" s="20"/>
      <c r="AF21" s="10">
        <f t="shared" si="13"/>
        <v>0</v>
      </c>
      <c r="AG21" s="26">
        <f t="shared" si="14"/>
        <v>108</v>
      </c>
      <c r="AH21" s="42">
        <f t="shared" si="15"/>
        <v>5.6159999999999995E-2</v>
      </c>
      <c r="AI21" s="20"/>
      <c r="AJ21" s="10">
        <f t="shared" si="16"/>
        <v>0</v>
      </c>
      <c r="AK21" s="20">
        <v>40</v>
      </c>
      <c r="AL21" s="10">
        <f t="shared" si="17"/>
        <v>2.0799999999999999E-2</v>
      </c>
      <c r="AM21" s="20">
        <v>32</v>
      </c>
      <c r="AN21" s="10">
        <f t="shared" si="18"/>
        <v>1.6639999999999999E-2</v>
      </c>
      <c r="AO21" s="26">
        <f t="shared" si="19"/>
        <v>72</v>
      </c>
      <c r="AP21" s="42">
        <f t="shared" si="20"/>
        <v>3.7440000000000001E-2</v>
      </c>
      <c r="AQ21" s="26">
        <f t="shared" si="21"/>
        <v>288</v>
      </c>
      <c r="AR21" s="42">
        <f t="shared" si="22"/>
        <v>0.14976</v>
      </c>
    </row>
    <row r="22" spans="1:44" s="15" customFormat="1" ht="19.5" customHeight="1">
      <c r="A22" s="13" t="s">
        <v>269</v>
      </c>
      <c r="B22" s="13"/>
      <c r="C22" s="13"/>
      <c r="D22" s="13"/>
      <c r="E22" s="13"/>
      <c r="F22" s="13"/>
      <c r="G22" s="13" t="s">
        <v>33</v>
      </c>
      <c r="H22" s="9" t="s">
        <v>143</v>
      </c>
      <c r="I22" s="36">
        <v>5000</v>
      </c>
      <c r="J22" s="11">
        <v>2475</v>
      </c>
      <c r="K22" s="96"/>
      <c r="L22" s="10">
        <f t="shared" si="1"/>
        <v>0</v>
      </c>
      <c r="M22" s="96"/>
      <c r="N22" s="10">
        <f t="shared" si="2"/>
        <v>0</v>
      </c>
      <c r="O22" s="96">
        <v>5</v>
      </c>
      <c r="P22" s="10">
        <f t="shared" si="3"/>
        <v>1.2375000000000001E-2</v>
      </c>
      <c r="Q22" s="26">
        <f t="shared" si="4"/>
        <v>5</v>
      </c>
      <c r="R22" s="42">
        <f t="shared" si="5"/>
        <v>1.2375000000000001E-2</v>
      </c>
      <c r="S22" s="20">
        <v>5</v>
      </c>
      <c r="T22" s="10">
        <f t="shared" si="6"/>
        <v>1.2375000000000001E-2</v>
      </c>
      <c r="U22" s="20">
        <v>10</v>
      </c>
      <c r="V22" s="10">
        <f t="shared" si="7"/>
        <v>2.4750000000000001E-2</v>
      </c>
      <c r="W22" s="20"/>
      <c r="X22" s="10">
        <f t="shared" si="8"/>
        <v>0</v>
      </c>
      <c r="Y22" s="26">
        <f t="shared" si="9"/>
        <v>15</v>
      </c>
      <c r="Z22" s="42">
        <f t="shared" si="10"/>
        <v>3.7125000000000005E-2</v>
      </c>
      <c r="AA22" s="20">
        <v>25</v>
      </c>
      <c r="AB22" s="10">
        <f t="shared" si="11"/>
        <v>6.1874999999999999E-2</v>
      </c>
      <c r="AC22" s="20">
        <v>5</v>
      </c>
      <c r="AD22" s="10">
        <f t="shared" si="12"/>
        <v>1.2375000000000001E-2</v>
      </c>
      <c r="AE22" s="20"/>
      <c r="AF22" s="10">
        <f t="shared" si="13"/>
        <v>0</v>
      </c>
      <c r="AG22" s="26">
        <f t="shared" si="14"/>
        <v>30</v>
      </c>
      <c r="AH22" s="42">
        <f t="shared" si="15"/>
        <v>7.4249999999999997E-2</v>
      </c>
      <c r="AI22" s="20"/>
      <c r="AJ22" s="10">
        <f t="shared" si="16"/>
        <v>0</v>
      </c>
      <c r="AK22" s="20"/>
      <c r="AL22" s="10">
        <f t="shared" si="17"/>
        <v>0</v>
      </c>
      <c r="AM22" s="20"/>
      <c r="AN22" s="10">
        <f t="shared" si="18"/>
        <v>0</v>
      </c>
      <c r="AO22" s="26">
        <f t="shared" si="19"/>
        <v>0</v>
      </c>
      <c r="AP22" s="42">
        <f t="shared" si="20"/>
        <v>0</v>
      </c>
      <c r="AQ22" s="26">
        <f t="shared" si="21"/>
        <v>50</v>
      </c>
      <c r="AR22" s="42">
        <f t="shared" si="22"/>
        <v>0.12375</v>
      </c>
    </row>
    <row r="23" spans="1:44" s="15" customFormat="1" ht="19.5" customHeight="1">
      <c r="A23" s="31" t="s">
        <v>269</v>
      </c>
      <c r="B23" s="31"/>
      <c r="C23" s="31"/>
      <c r="D23" s="31"/>
      <c r="E23" s="31"/>
      <c r="F23" s="31"/>
      <c r="G23" s="13" t="s">
        <v>34</v>
      </c>
      <c r="H23" s="9" t="s">
        <v>143</v>
      </c>
      <c r="I23" s="36">
        <v>20000</v>
      </c>
      <c r="J23" s="11">
        <v>7600</v>
      </c>
      <c r="K23" s="96"/>
      <c r="L23" s="10">
        <f t="shared" si="1"/>
        <v>0</v>
      </c>
      <c r="M23" s="96"/>
      <c r="N23" s="10">
        <f t="shared" si="2"/>
        <v>0</v>
      </c>
      <c r="O23" s="96"/>
      <c r="P23" s="10">
        <f t="shared" si="3"/>
        <v>0</v>
      </c>
      <c r="Q23" s="26">
        <f t="shared" si="4"/>
        <v>0</v>
      </c>
      <c r="R23" s="42">
        <f t="shared" si="5"/>
        <v>0</v>
      </c>
      <c r="S23" s="20"/>
      <c r="T23" s="10">
        <f t="shared" si="6"/>
        <v>0</v>
      </c>
      <c r="U23" s="20"/>
      <c r="V23" s="10">
        <f t="shared" si="7"/>
        <v>0</v>
      </c>
      <c r="W23" s="20"/>
      <c r="X23" s="10">
        <f t="shared" si="8"/>
        <v>0</v>
      </c>
      <c r="Y23" s="26">
        <f t="shared" si="9"/>
        <v>0</v>
      </c>
      <c r="Z23" s="42">
        <f t="shared" si="10"/>
        <v>0</v>
      </c>
      <c r="AA23" s="20"/>
      <c r="AB23" s="10">
        <f t="shared" si="11"/>
        <v>0</v>
      </c>
      <c r="AC23" s="20"/>
      <c r="AD23" s="10">
        <f t="shared" si="12"/>
        <v>0</v>
      </c>
      <c r="AE23" s="20"/>
      <c r="AF23" s="10">
        <f t="shared" si="13"/>
        <v>0</v>
      </c>
      <c r="AG23" s="26">
        <f t="shared" si="14"/>
        <v>0</v>
      </c>
      <c r="AH23" s="42">
        <f t="shared" si="15"/>
        <v>0</v>
      </c>
      <c r="AI23" s="20"/>
      <c r="AJ23" s="10">
        <f t="shared" si="16"/>
        <v>0</v>
      </c>
      <c r="AK23" s="20"/>
      <c r="AL23" s="10">
        <f t="shared" si="17"/>
        <v>0</v>
      </c>
      <c r="AM23" s="20"/>
      <c r="AN23" s="10">
        <f t="shared" si="18"/>
        <v>0</v>
      </c>
      <c r="AO23" s="26">
        <f t="shared" si="19"/>
        <v>0</v>
      </c>
      <c r="AP23" s="42">
        <f t="shared" si="20"/>
        <v>0</v>
      </c>
      <c r="AQ23" s="26">
        <f t="shared" si="21"/>
        <v>0</v>
      </c>
      <c r="AR23" s="42">
        <f t="shared" si="22"/>
        <v>0</v>
      </c>
    </row>
    <row r="24" spans="1:44" s="15" customFormat="1" ht="19.5" customHeight="1">
      <c r="A24" s="13" t="s">
        <v>269</v>
      </c>
      <c r="B24" s="13"/>
      <c r="C24" s="13"/>
      <c r="D24" s="13"/>
      <c r="E24" s="13"/>
      <c r="F24" s="13"/>
      <c r="G24" s="13" t="s">
        <v>35</v>
      </c>
      <c r="H24" s="18" t="s">
        <v>100</v>
      </c>
      <c r="I24" s="36">
        <v>100</v>
      </c>
      <c r="J24" s="11">
        <v>175</v>
      </c>
      <c r="K24" s="96"/>
      <c r="L24" s="10">
        <f t="shared" si="1"/>
        <v>0</v>
      </c>
      <c r="M24" s="96"/>
      <c r="N24" s="10">
        <f t="shared" si="2"/>
        <v>0</v>
      </c>
      <c r="O24" s="96">
        <v>500</v>
      </c>
      <c r="P24" s="10">
        <f t="shared" si="3"/>
        <v>8.7499999999999994E-2</v>
      </c>
      <c r="Q24" s="26">
        <f t="shared" si="4"/>
        <v>500</v>
      </c>
      <c r="R24" s="42">
        <f t="shared" si="5"/>
        <v>8.7499999999999994E-2</v>
      </c>
      <c r="S24" s="20"/>
      <c r="T24" s="10">
        <f t="shared" si="6"/>
        <v>0</v>
      </c>
      <c r="U24" s="20"/>
      <c r="V24" s="10">
        <f t="shared" si="7"/>
        <v>0</v>
      </c>
      <c r="W24" s="20"/>
      <c r="X24" s="10">
        <f t="shared" si="8"/>
        <v>0</v>
      </c>
      <c r="Y24" s="26">
        <f t="shared" si="9"/>
        <v>0</v>
      </c>
      <c r="Z24" s="42">
        <f t="shared" si="10"/>
        <v>0</v>
      </c>
      <c r="AA24" s="20"/>
      <c r="AB24" s="10">
        <f t="shared" si="11"/>
        <v>0</v>
      </c>
      <c r="AC24" s="20"/>
      <c r="AD24" s="10">
        <f t="shared" si="12"/>
        <v>0</v>
      </c>
      <c r="AE24" s="20"/>
      <c r="AF24" s="10">
        <f t="shared" si="13"/>
        <v>0</v>
      </c>
      <c r="AG24" s="26">
        <f t="shared" si="14"/>
        <v>0</v>
      </c>
      <c r="AH24" s="42">
        <f t="shared" si="15"/>
        <v>0</v>
      </c>
      <c r="AI24" s="20"/>
      <c r="AJ24" s="10">
        <f t="shared" si="16"/>
        <v>0</v>
      </c>
      <c r="AK24" s="20"/>
      <c r="AL24" s="10">
        <f t="shared" si="17"/>
        <v>0</v>
      </c>
      <c r="AM24" s="20"/>
      <c r="AN24" s="10">
        <f t="shared" si="18"/>
        <v>0</v>
      </c>
      <c r="AO24" s="26">
        <f t="shared" si="19"/>
        <v>0</v>
      </c>
      <c r="AP24" s="42">
        <f t="shared" si="20"/>
        <v>0</v>
      </c>
      <c r="AQ24" s="26">
        <f t="shared" si="21"/>
        <v>500</v>
      </c>
      <c r="AR24" s="42">
        <f t="shared" si="22"/>
        <v>8.7499999999999994E-2</v>
      </c>
    </row>
    <row r="25" spans="1:44" s="15" customFormat="1" ht="19.5" customHeight="1">
      <c r="A25" s="13" t="s">
        <v>269</v>
      </c>
      <c r="B25" s="13"/>
      <c r="C25" s="13"/>
      <c r="D25" s="13"/>
      <c r="E25" s="13"/>
      <c r="F25" s="13"/>
      <c r="G25" s="13" t="s">
        <v>216</v>
      </c>
      <c r="H25" s="18" t="s">
        <v>215</v>
      </c>
      <c r="I25" s="36">
        <v>100</v>
      </c>
      <c r="J25" s="11">
        <v>48</v>
      </c>
      <c r="K25" s="96"/>
      <c r="L25" s="10">
        <f t="shared" si="1"/>
        <v>0</v>
      </c>
      <c r="M25" s="96"/>
      <c r="N25" s="10">
        <f t="shared" si="2"/>
        <v>0</v>
      </c>
      <c r="O25" s="96"/>
      <c r="P25" s="10">
        <f t="shared" si="3"/>
        <v>0</v>
      </c>
      <c r="Q25" s="26">
        <f t="shared" si="4"/>
        <v>0</v>
      </c>
      <c r="R25" s="42">
        <f t="shared" si="5"/>
        <v>0</v>
      </c>
      <c r="S25" s="20"/>
      <c r="T25" s="10">
        <f t="shared" si="6"/>
        <v>0</v>
      </c>
      <c r="U25" s="20"/>
      <c r="V25" s="10">
        <f t="shared" si="7"/>
        <v>0</v>
      </c>
      <c r="W25" s="20"/>
      <c r="X25" s="10">
        <f t="shared" si="8"/>
        <v>0</v>
      </c>
      <c r="Y25" s="26">
        <f t="shared" si="9"/>
        <v>0</v>
      </c>
      <c r="Z25" s="42">
        <f t="shared" si="10"/>
        <v>0</v>
      </c>
      <c r="AA25" s="20"/>
      <c r="AB25" s="10">
        <f t="shared" si="11"/>
        <v>0</v>
      </c>
      <c r="AC25" s="20"/>
      <c r="AD25" s="10">
        <f t="shared" si="12"/>
        <v>0</v>
      </c>
      <c r="AE25" s="20"/>
      <c r="AF25" s="10">
        <f t="shared" si="13"/>
        <v>0</v>
      </c>
      <c r="AG25" s="26">
        <f t="shared" si="14"/>
        <v>0</v>
      </c>
      <c r="AH25" s="42">
        <f t="shared" si="15"/>
        <v>0</v>
      </c>
      <c r="AI25" s="20"/>
      <c r="AJ25" s="10">
        <f t="shared" si="16"/>
        <v>0</v>
      </c>
      <c r="AK25" s="20"/>
      <c r="AL25" s="10">
        <f t="shared" si="17"/>
        <v>0</v>
      </c>
      <c r="AM25" s="20">
        <v>500</v>
      </c>
      <c r="AN25" s="10">
        <f t="shared" si="18"/>
        <v>2.4E-2</v>
      </c>
      <c r="AO25" s="26">
        <f t="shared" si="19"/>
        <v>500</v>
      </c>
      <c r="AP25" s="42">
        <f t="shared" si="20"/>
        <v>2.4E-2</v>
      </c>
      <c r="AQ25" s="26">
        <f t="shared" si="21"/>
        <v>500</v>
      </c>
      <c r="AR25" s="42">
        <f t="shared" si="22"/>
        <v>2.4E-2</v>
      </c>
    </row>
    <row r="26" spans="1:44" s="15" customFormat="1" ht="19.5" customHeight="1">
      <c r="A26" s="31" t="s">
        <v>269</v>
      </c>
      <c r="B26" s="31"/>
      <c r="C26" s="31"/>
      <c r="D26" s="31"/>
      <c r="E26" s="31"/>
      <c r="F26" s="31"/>
      <c r="G26" s="13" t="s">
        <v>218</v>
      </c>
      <c r="H26" s="18" t="s">
        <v>217</v>
      </c>
      <c r="I26" s="36">
        <v>100</v>
      </c>
      <c r="J26" s="11">
        <v>125</v>
      </c>
      <c r="K26" s="96"/>
      <c r="L26" s="10">
        <f t="shared" si="1"/>
        <v>0</v>
      </c>
      <c r="M26" s="96"/>
      <c r="N26" s="10">
        <f t="shared" si="2"/>
        <v>0</v>
      </c>
      <c r="O26" s="96">
        <v>500</v>
      </c>
      <c r="P26" s="10">
        <f t="shared" si="3"/>
        <v>6.25E-2</v>
      </c>
      <c r="Q26" s="26">
        <f t="shared" si="4"/>
        <v>500</v>
      </c>
      <c r="R26" s="42">
        <f t="shared" si="5"/>
        <v>6.25E-2</v>
      </c>
      <c r="S26" s="20">
        <v>600</v>
      </c>
      <c r="T26" s="10">
        <f t="shared" si="6"/>
        <v>7.4999999999999997E-2</v>
      </c>
      <c r="U26" s="20"/>
      <c r="V26" s="10">
        <f t="shared" si="7"/>
        <v>0</v>
      </c>
      <c r="W26" s="20"/>
      <c r="X26" s="10">
        <f t="shared" si="8"/>
        <v>0</v>
      </c>
      <c r="Y26" s="26">
        <f t="shared" si="9"/>
        <v>600</v>
      </c>
      <c r="Z26" s="42">
        <f t="shared" si="10"/>
        <v>7.4999999999999997E-2</v>
      </c>
      <c r="AA26" s="20">
        <v>100</v>
      </c>
      <c r="AB26" s="10">
        <f t="shared" si="11"/>
        <v>1.2500000000000001E-2</v>
      </c>
      <c r="AC26" s="20"/>
      <c r="AD26" s="10">
        <f t="shared" si="12"/>
        <v>0</v>
      </c>
      <c r="AE26" s="20"/>
      <c r="AF26" s="10">
        <f t="shared" si="13"/>
        <v>0</v>
      </c>
      <c r="AG26" s="26">
        <f t="shared" si="14"/>
        <v>100</v>
      </c>
      <c r="AH26" s="42">
        <f t="shared" si="15"/>
        <v>1.2500000000000001E-2</v>
      </c>
      <c r="AI26" s="20"/>
      <c r="AJ26" s="10">
        <f t="shared" si="16"/>
        <v>0</v>
      </c>
      <c r="AK26" s="20"/>
      <c r="AL26" s="10">
        <f t="shared" si="17"/>
        <v>0</v>
      </c>
      <c r="AM26" s="20"/>
      <c r="AN26" s="10">
        <f t="shared" si="18"/>
        <v>0</v>
      </c>
      <c r="AO26" s="26">
        <f t="shared" si="19"/>
        <v>0</v>
      </c>
      <c r="AP26" s="42">
        <f t="shared" si="20"/>
        <v>0</v>
      </c>
      <c r="AQ26" s="26">
        <f t="shared" si="21"/>
        <v>1200</v>
      </c>
      <c r="AR26" s="42">
        <f t="shared" si="22"/>
        <v>0.15000000000000002</v>
      </c>
    </row>
    <row r="27" spans="1:44" s="15" customFormat="1" ht="19.5" customHeight="1">
      <c r="A27" s="13" t="s">
        <v>269</v>
      </c>
      <c r="B27" s="13"/>
      <c r="C27" s="13"/>
      <c r="D27" s="13"/>
      <c r="E27" s="13"/>
      <c r="F27" s="13"/>
      <c r="G27" s="13" t="s">
        <v>45</v>
      </c>
      <c r="H27" s="9" t="s">
        <v>102</v>
      </c>
      <c r="I27" s="36">
        <v>25</v>
      </c>
      <c r="J27" s="11">
        <v>37</v>
      </c>
      <c r="K27" s="96"/>
      <c r="L27" s="10">
        <f t="shared" si="1"/>
        <v>0</v>
      </c>
      <c r="M27" s="96">
        <v>50</v>
      </c>
      <c r="N27" s="10">
        <f t="shared" si="2"/>
        <v>1.8500000000000001E-3</v>
      </c>
      <c r="O27" s="96">
        <v>50</v>
      </c>
      <c r="P27" s="10">
        <f t="shared" si="3"/>
        <v>1.8500000000000001E-3</v>
      </c>
      <c r="Q27" s="26">
        <f t="shared" si="4"/>
        <v>100</v>
      </c>
      <c r="R27" s="42">
        <f t="shared" si="5"/>
        <v>3.7000000000000002E-3</v>
      </c>
      <c r="S27" s="20">
        <v>100</v>
      </c>
      <c r="T27" s="10">
        <f t="shared" si="6"/>
        <v>3.7000000000000002E-3</v>
      </c>
      <c r="U27" s="20"/>
      <c r="V27" s="10">
        <f t="shared" si="7"/>
        <v>0</v>
      </c>
      <c r="W27" s="20"/>
      <c r="X27" s="10">
        <f t="shared" si="8"/>
        <v>0</v>
      </c>
      <c r="Y27" s="26">
        <f t="shared" si="9"/>
        <v>100</v>
      </c>
      <c r="Z27" s="42">
        <f t="shared" si="10"/>
        <v>3.7000000000000002E-3</v>
      </c>
      <c r="AA27" s="20"/>
      <c r="AB27" s="10">
        <f t="shared" si="11"/>
        <v>0</v>
      </c>
      <c r="AC27" s="20"/>
      <c r="AD27" s="10">
        <f t="shared" si="12"/>
        <v>0</v>
      </c>
      <c r="AE27" s="20"/>
      <c r="AF27" s="10">
        <f t="shared" si="13"/>
        <v>0</v>
      </c>
      <c r="AG27" s="26">
        <f t="shared" si="14"/>
        <v>0</v>
      </c>
      <c r="AH27" s="42">
        <f t="shared" si="15"/>
        <v>0</v>
      </c>
      <c r="AI27" s="20"/>
      <c r="AJ27" s="10">
        <f t="shared" si="16"/>
        <v>0</v>
      </c>
      <c r="AK27" s="20">
        <v>200</v>
      </c>
      <c r="AL27" s="10">
        <f t="shared" si="17"/>
        <v>7.4000000000000003E-3</v>
      </c>
      <c r="AM27" s="20">
        <v>300</v>
      </c>
      <c r="AN27" s="10">
        <f t="shared" si="18"/>
        <v>1.11E-2</v>
      </c>
      <c r="AO27" s="26">
        <f t="shared" si="19"/>
        <v>500</v>
      </c>
      <c r="AP27" s="42">
        <f t="shared" si="20"/>
        <v>1.8500000000000003E-2</v>
      </c>
      <c r="AQ27" s="26">
        <f t="shared" si="21"/>
        <v>700</v>
      </c>
      <c r="AR27" s="42">
        <f t="shared" si="22"/>
        <v>2.5900000000000003E-2</v>
      </c>
    </row>
    <row r="28" spans="1:44" s="15" customFormat="1" ht="19.5" customHeight="1">
      <c r="A28" s="13" t="s">
        <v>269</v>
      </c>
      <c r="B28" s="13"/>
      <c r="C28" s="13"/>
      <c r="D28" s="13"/>
      <c r="E28" s="13"/>
      <c r="F28" s="13"/>
      <c r="G28" s="13" t="s">
        <v>46</v>
      </c>
      <c r="H28" s="9" t="s">
        <v>102</v>
      </c>
      <c r="I28" s="36">
        <v>50</v>
      </c>
      <c r="J28" s="11">
        <v>68</v>
      </c>
      <c r="K28" s="96">
        <v>200</v>
      </c>
      <c r="L28" s="10">
        <f t="shared" si="1"/>
        <v>1.3599999999999999E-2</v>
      </c>
      <c r="M28" s="96"/>
      <c r="N28" s="10">
        <f t="shared" si="2"/>
        <v>0</v>
      </c>
      <c r="O28" s="96"/>
      <c r="P28" s="10">
        <f t="shared" si="3"/>
        <v>0</v>
      </c>
      <c r="Q28" s="26">
        <f t="shared" si="4"/>
        <v>200</v>
      </c>
      <c r="R28" s="42">
        <f t="shared" si="5"/>
        <v>1.3599999999999999E-2</v>
      </c>
      <c r="S28" s="20">
        <v>200</v>
      </c>
      <c r="T28" s="10">
        <f t="shared" si="6"/>
        <v>1.3599999999999999E-2</v>
      </c>
      <c r="U28" s="20"/>
      <c r="V28" s="10">
        <f t="shared" si="7"/>
        <v>0</v>
      </c>
      <c r="W28" s="20"/>
      <c r="X28" s="10">
        <f t="shared" si="8"/>
        <v>0</v>
      </c>
      <c r="Y28" s="26">
        <f t="shared" si="9"/>
        <v>200</v>
      </c>
      <c r="Z28" s="42">
        <f t="shared" si="10"/>
        <v>1.3599999999999999E-2</v>
      </c>
      <c r="AA28" s="20">
        <v>140</v>
      </c>
      <c r="AB28" s="10">
        <f t="shared" si="11"/>
        <v>9.5200000000000007E-3</v>
      </c>
      <c r="AC28" s="20"/>
      <c r="AD28" s="10">
        <f t="shared" si="12"/>
        <v>0</v>
      </c>
      <c r="AE28" s="20">
        <v>80</v>
      </c>
      <c r="AF28" s="10">
        <f t="shared" si="13"/>
        <v>5.4400000000000004E-3</v>
      </c>
      <c r="AG28" s="26">
        <f t="shared" si="14"/>
        <v>220</v>
      </c>
      <c r="AH28" s="42">
        <f t="shared" si="15"/>
        <v>1.4960000000000001E-2</v>
      </c>
      <c r="AI28" s="20"/>
      <c r="AJ28" s="10">
        <f t="shared" si="16"/>
        <v>0</v>
      </c>
      <c r="AK28" s="20">
        <v>100</v>
      </c>
      <c r="AL28" s="10">
        <f t="shared" si="17"/>
        <v>6.7999999999999996E-3</v>
      </c>
      <c r="AM28" s="20">
        <v>200</v>
      </c>
      <c r="AN28" s="10">
        <f t="shared" si="18"/>
        <v>1.3599999999999999E-2</v>
      </c>
      <c r="AO28" s="26">
        <f t="shared" si="19"/>
        <v>300</v>
      </c>
      <c r="AP28" s="42">
        <f t="shared" si="20"/>
        <v>2.0399999999999998E-2</v>
      </c>
      <c r="AQ28" s="26">
        <f t="shared" si="21"/>
        <v>920</v>
      </c>
      <c r="AR28" s="42">
        <f t="shared" si="22"/>
        <v>6.2560000000000004E-2</v>
      </c>
    </row>
    <row r="29" spans="1:44" s="15" customFormat="1" ht="19.5" customHeight="1">
      <c r="A29" s="31" t="s">
        <v>269</v>
      </c>
      <c r="B29" s="31"/>
      <c r="C29" s="31"/>
      <c r="D29" s="31"/>
      <c r="E29" s="31"/>
      <c r="F29" s="31"/>
      <c r="G29" s="13" t="s">
        <v>47</v>
      </c>
      <c r="H29" s="9" t="s">
        <v>102</v>
      </c>
      <c r="I29" s="36">
        <v>100</v>
      </c>
      <c r="J29" s="11">
        <v>122</v>
      </c>
      <c r="K29" s="96">
        <v>100</v>
      </c>
      <c r="L29" s="10">
        <f t="shared" si="1"/>
        <v>1.2200000000000001E-2</v>
      </c>
      <c r="M29" s="96">
        <v>200</v>
      </c>
      <c r="N29" s="10">
        <f t="shared" si="2"/>
        <v>2.4400000000000002E-2</v>
      </c>
      <c r="O29" s="96">
        <v>200</v>
      </c>
      <c r="P29" s="10">
        <f t="shared" si="3"/>
        <v>2.4400000000000002E-2</v>
      </c>
      <c r="Q29" s="26">
        <f t="shared" si="4"/>
        <v>500</v>
      </c>
      <c r="R29" s="42">
        <f t="shared" si="5"/>
        <v>6.0999999999999999E-2</v>
      </c>
      <c r="S29" s="20">
        <v>100</v>
      </c>
      <c r="T29" s="10">
        <f t="shared" si="6"/>
        <v>1.2200000000000001E-2</v>
      </c>
      <c r="U29" s="20"/>
      <c r="V29" s="10">
        <f t="shared" si="7"/>
        <v>0</v>
      </c>
      <c r="W29" s="20"/>
      <c r="X29" s="10">
        <f t="shared" si="8"/>
        <v>0</v>
      </c>
      <c r="Y29" s="26">
        <f t="shared" si="9"/>
        <v>100</v>
      </c>
      <c r="Z29" s="42">
        <f t="shared" si="10"/>
        <v>1.2200000000000001E-2</v>
      </c>
      <c r="AA29" s="20"/>
      <c r="AB29" s="10">
        <f t="shared" si="11"/>
        <v>0</v>
      </c>
      <c r="AC29" s="20"/>
      <c r="AD29" s="10">
        <f t="shared" si="12"/>
        <v>0</v>
      </c>
      <c r="AE29" s="20">
        <v>60</v>
      </c>
      <c r="AF29" s="10">
        <f t="shared" si="13"/>
        <v>7.3200000000000001E-3</v>
      </c>
      <c r="AG29" s="26">
        <f t="shared" si="14"/>
        <v>60</v>
      </c>
      <c r="AH29" s="42">
        <f t="shared" si="15"/>
        <v>7.3200000000000001E-3</v>
      </c>
      <c r="AI29" s="20"/>
      <c r="AJ29" s="10">
        <f t="shared" si="16"/>
        <v>0</v>
      </c>
      <c r="AK29" s="20">
        <v>100</v>
      </c>
      <c r="AL29" s="10">
        <f t="shared" si="17"/>
        <v>1.2200000000000001E-2</v>
      </c>
      <c r="AM29" s="20">
        <v>100</v>
      </c>
      <c r="AN29" s="10">
        <f t="shared" si="18"/>
        <v>1.2200000000000001E-2</v>
      </c>
      <c r="AO29" s="26">
        <f t="shared" si="19"/>
        <v>200</v>
      </c>
      <c r="AP29" s="42">
        <f t="shared" si="20"/>
        <v>2.4400000000000002E-2</v>
      </c>
      <c r="AQ29" s="26">
        <f t="shared" si="21"/>
        <v>860</v>
      </c>
      <c r="AR29" s="42">
        <f t="shared" si="22"/>
        <v>0.10492000000000001</v>
      </c>
    </row>
    <row r="30" spans="1:44" s="15" customFormat="1" ht="19.5" customHeight="1">
      <c r="A30" s="13" t="s">
        <v>269</v>
      </c>
      <c r="B30" s="13"/>
      <c r="C30" s="13"/>
      <c r="D30" s="13"/>
      <c r="E30" s="13"/>
      <c r="F30" s="13"/>
      <c r="G30" s="13" t="s">
        <v>48</v>
      </c>
      <c r="H30" s="9" t="s">
        <v>102</v>
      </c>
      <c r="I30" s="36">
        <v>500</v>
      </c>
      <c r="J30" s="11">
        <v>517</v>
      </c>
      <c r="K30" s="96">
        <v>50</v>
      </c>
      <c r="L30" s="10">
        <f t="shared" si="1"/>
        <v>2.5850000000000001E-2</v>
      </c>
      <c r="M30" s="96">
        <v>30</v>
      </c>
      <c r="N30" s="10">
        <f t="shared" si="2"/>
        <v>1.5509999999999999E-2</v>
      </c>
      <c r="O30" s="96">
        <v>30</v>
      </c>
      <c r="P30" s="10">
        <f t="shared" si="3"/>
        <v>1.5509999999999999E-2</v>
      </c>
      <c r="Q30" s="26">
        <f t="shared" si="4"/>
        <v>110</v>
      </c>
      <c r="R30" s="42">
        <f t="shared" si="5"/>
        <v>5.6870000000000004E-2</v>
      </c>
      <c r="S30" s="20"/>
      <c r="T30" s="10">
        <f t="shared" si="6"/>
        <v>0</v>
      </c>
      <c r="U30" s="20"/>
      <c r="V30" s="10">
        <f t="shared" si="7"/>
        <v>0</v>
      </c>
      <c r="W30" s="20"/>
      <c r="X30" s="10">
        <f t="shared" si="8"/>
        <v>0</v>
      </c>
      <c r="Y30" s="26">
        <f t="shared" si="9"/>
        <v>0</v>
      </c>
      <c r="Z30" s="42">
        <f t="shared" si="10"/>
        <v>0</v>
      </c>
      <c r="AA30" s="20"/>
      <c r="AB30" s="10">
        <f t="shared" si="11"/>
        <v>0</v>
      </c>
      <c r="AC30" s="20"/>
      <c r="AD30" s="10">
        <f t="shared" si="12"/>
        <v>0</v>
      </c>
      <c r="AE30" s="20">
        <v>10</v>
      </c>
      <c r="AF30" s="10">
        <f t="shared" si="13"/>
        <v>5.1700000000000001E-3</v>
      </c>
      <c r="AG30" s="26">
        <f t="shared" si="14"/>
        <v>10</v>
      </c>
      <c r="AH30" s="42">
        <f t="shared" si="15"/>
        <v>5.1700000000000001E-3</v>
      </c>
      <c r="AI30" s="20"/>
      <c r="AJ30" s="10">
        <f t="shared" si="16"/>
        <v>0</v>
      </c>
      <c r="AK30" s="20"/>
      <c r="AL30" s="10">
        <f t="shared" si="17"/>
        <v>0</v>
      </c>
      <c r="AM30" s="20"/>
      <c r="AN30" s="10">
        <f t="shared" si="18"/>
        <v>0</v>
      </c>
      <c r="AO30" s="26">
        <f t="shared" si="19"/>
        <v>0</v>
      </c>
      <c r="AP30" s="42">
        <f t="shared" si="20"/>
        <v>0</v>
      </c>
      <c r="AQ30" s="26">
        <f t="shared" si="21"/>
        <v>120</v>
      </c>
      <c r="AR30" s="42">
        <f t="shared" si="22"/>
        <v>6.2040000000000005E-2</v>
      </c>
    </row>
    <row r="31" spans="1:44" s="15" customFormat="1" ht="19.5" customHeight="1">
      <c r="A31" s="13" t="s">
        <v>269</v>
      </c>
      <c r="B31" s="13"/>
      <c r="C31" s="13"/>
      <c r="D31" s="13"/>
      <c r="E31" s="13"/>
      <c r="F31" s="13"/>
      <c r="G31" s="13" t="s">
        <v>135</v>
      </c>
      <c r="H31" s="9" t="s">
        <v>102</v>
      </c>
      <c r="I31" s="36">
        <v>25000</v>
      </c>
      <c r="J31" s="11">
        <v>13125</v>
      </c>
      <c r="K31" s="96"/>
      <c r="L31" s="10">
        <f t="shared" si="1"/>
        <v>0</v>
      </c>
      <c r="M31" s="96"/>
      <c r="N31" s="10">
        <f t="shared" si="2"/>
        <v>0</v>
      </c>
      <c r="O31" s="96"/>
      <c r="P31" s="10">
        <f t="shared" si="3"/>
        <v>0</v>
      </c>
      <c r="Q31" s="26">
        <f t="shared" si="4"/>
        <v>0</v>
      </c>
      <c r="R31" s="42">
        <f t="shared" si="5"/>
        <v>0</v>
      </c>
      <c r="S31" s="20"/>
      <c r="T31" s="10">
        <f t="shared" si="6"/>
        <v>0</v>
      </c>
      <c r="U31" s="20"/>
      <c r="V31" s="10">
        <f t="shared" si="7"/>
        <v>0</v>
      </c>
      <c r="W31" s="20"/>
      <c r="X31" s="10">
        <f t="shared" si="8"/>
        <v>0</v>
      </c>
      <c r="Y31" s="26">
        <f t="shared" si="9"/>
        <v>0</v>
      </c>
      <c r="Z31" s="42">
        <f t="shared" si="10"/>
        <v>0</v>
      </c>
      <c r="AA31" s="20"/>
      <c r="AB31" s="10">
        <f t="shared" si="11"/>
        <v>0</v>
      </c>
      <c r="AC31" s="20"/>
      <c r="AD31" s="10">
        <f t="shared" si="12"/>
        <v>0</v>
      </c>
      <c r="AE31" s="20"/>
      <c r="AF31" s="10">
        <f t="shared" si="13"/>
        <v>0</v>
      </c>
      <c r="AG31" s="26">
        <f t="shared" si="14"/>
        <v>0</v>
      </c>
      <c r="AH31" s="42">
        <f t="shared" si="15"/>
        <v>0</v>
      </c>
      <c r="AI31" s="20"/>
      <c r="AJ31" s="10">
        <f t="shared" si="16"/>
        <v>0</v>
      </c>
      <c r="AK31" s="20"/>
      <c r="AL31" s="10">
        <f t="shared" si="17"/>
        <v>0</v>
      </c>
      <c r="AM31" s="20"/>
      <c r="AN31" s="10">
        <f t="shared" si="18"/>
        <v>0</v>
      </c>
      <c r="AO31" s="26">
        <f t="shared" si="19"/>
        <v>0</v>
      </c>
      <c r="AP31" s="42">
        <f t="shared" si="20"/>
        <v>0</v>
      </c>
      <c r="AQ31" s="26">
        <f t="shared" si="21"/>
        <v>0</v>
      </c>
      <c r="AR31" s="42">
        <f t="shared" si="22"/>
        <v>0</v>
      </c>
    </row>
    <row r="32" spans="1:44" s="15" customFormat="1" ht="19.5" customHeight="1">
      <c r="A32" s="31" t="s">
        <v>269</v>
      </c>
      <c r="B32" s="31"/>
      <c r="C32" s="31"/>
      <c r="D32" s="31"/>
      <c r="E32" s="31"/>
      <c r="F32" s="31"/>
      <c r="G32" s="13" t="s">
        <v>52</v>
      </c>
      <c r="H32" s="9" t="s">
        <v>101</v>
      </c>
      <c r="I32" s="36">
        <v>100</v>
      </c>
      <c r="J32" s="11">
        <v>74</v>
      </c>
      <c r="K32" s="96">
        <v>1000</v>
      </c>
      <c r="L32" s="10">
        <f t="shared" si="1"/>
        <v>7.3999999999999996E-2</v>
      </c>
      <c r="M32" s="96"/>
      <c r="N32" s="10">
        <f t="shared" si="2"/>
        <v>0</v>
      </c>
      <c r="O32" s="96">
        <v>1500</v>
      </c>
      <c r="P32" s="10">
        <f t="shared" si="3"/>
        <v>0.111</v>
      </c>
      <c r="Q32" s="26">
        <f t="shared" si="4"/>
        <v>2500</v>
      </c>
      <c r="R32" s="42">
        <f t="shared" si="5"/>
        <v>0.185</v>
      </c>
      <c r="S32" s="20">
        <v>96</v>
      </c>
      <c r="T32" s="10">
        <f t="shared" si="6"/>
        <v>7.1040000000000001E-3</v>
      </c>
      <c r="U32" s="20"/>
      <c r="V32" s="10">
        <f t="shared" si="7"/>
        <v>0</v>
      </c>
      <c r="W32" s="20"/>
      <c r="X32" s="10">
        <f t="shared" si="8"/>
        <v>0</v>
      </c>
      <c r="Y32" s="26">
        <f t="shared" si="9"/>
        <v>96</v>
      </c>
      <c r="Z32" s="42">
        <f t="shared" si="10"/>
        <v>7.1040000000000001E-3</v>
      </c>
      <c r="AA32" s="20">
        <v>500</v>
      </c>
      <c r="AB32" s="10">
        <f t="shared" si="11"/>
        <v>3.6999999999999998E-2</v>
      </c>
      <c r="AC32" s="20">
        <v>800</v>
      </c>
      <c r="AD32" s="10">
        <f t="shared" si="12"/>
        <v>5.9200000000000003E-2</v>
      </c>
      <c r="AE32" s="20">
        <v>1500</v>
      </c>
      <c r="AF32" s="10">
        <f t="shared" si="13"/>
        <v>0.111</v>
      </c>
      <c r="AG32" s="26">
        <f t="shared" si="14"/>
        <v>2800</v>
      </c>
      <c r="AH32" s="42">
        <f t="shared" si="15"/>
        <v>0.2072</v>
      </c>
      <c r="AI32" s="20">
        <v>100</v>
      </c>
      <c r="AJ32" s="10">
        <f t="shared" si="16"/>
        <v>7.4000000000000003E-3</v>
      </c>
      <c r="AK32" s="20"/>
      <c r="AL32" s="10">
        <f t="shared" si="17"/>
        <v>0</v>
      </c>
      <c r="AM32" s="20"/>
      <c r="AN32" s="10">
        <f t="shared" si="18"/>
        <v>0</v>
      </c>
      <c r="AO32" s="26">
        <f t="shared" si="19"/>
        <v>100</v>
      </c>
      <c r="AP32" s="42">
        <f t="shared" si="20"/>
        <v>7.4000000000000003E-3</v>
      </c>
      <c r="AQ32" s="26">
        <f t="shared" si="21"/>
        <v>5496</v>
      </c>
      <c r="AR32" s="42">
        <f t="shared" si="22"/>
        <v>0.40670400000000001</v>
      </c>
    </row>
    <row r="33" spans="1:44" s="15" customFormat="1" ht="19.5" customHeight="1">
      <c r="A33" s="13" t="s">
        <v>269</v>
      </c>
      <c r="B33" s="13"/>
      <c r="C33" s="13"/>
      <c r="D33" s="13"/>
      <c r="E33" s="13"/>
      <c r="F33" s="13"/>
      <c r="G33" s="13" t="s">
        <v>53</v>
      </c>
      <c r="H33" s="9" t="s">
        <v>101</v>
      </c>
      <c r="I33" s="36">
        <v>500</v>
      </c>
      <c r="J33" s="11">
        <v>360</v>
      </c>
      <c r="K33" s="96">
        <v>250</v>
      </c>
      <c r="L33" s="10">
        <f t="shared" si="1"/>
        <v>0.09</v>
      </c>
      <c r="M33" s="96">
        <v>500</v>
      </c>
      <c r="N33" s="10">
        <f t="shared" si="2"/>
        <v>0.18</v>
      </c>
      <c r="O33" s="96">
        <v>150</v>
      </c>
      <c r="P33" s="10">
        <f t="shared" si="3"/>
        <v>5.3999999999999999E-2</v>
      </c>
      <c r="Q33" s="26">
        <f t="shared" si="4"/>
        <v>900</v>
      </c>
      <c r="R33" s="42">
        <f t="shared" si="5"/>
        <v>0.32400000000000001</v>
      </c>
      <c r="S33" s="20"/>
      <c r="T33" s="10">
        <f t="shared" si="6"/>
        <v>0</v>
      </c>
      <c r="U33" s="20"/>
      <c r="V33" s="10">
        <f t="shared" si="7"/>
        <v>0</v>
      </c>
      <c r="W33" s="20"/>
      <c r="X33" s="10">
        <f t="shared" si="8"/>
        <v>0</v>
      </c>
      <c r="Y33" s="26">
        <f t="shared" si="9"/>
        <v>0</v>
      </c>
      <c r="Z33" s="42">
        <f t="shared" si="10"/>
        <v>0</v>
      </c>
      <c r="AA33" s="20"/>
      <c r="AB33" s="10">
        <f t="shared" si="11"/>
        <v>0</v>
      </c>
      <c r="AC33" s="20"/>
      <c r="AD33" s="10">
        <f t="shared" si="12"/>
        <v>0</v>
      </c>
      <c r="AE33" s="20">
        <v>200</v>
      </c>
      <c r="AF33" s="10">
        <f t="shared" si="13"/>
        <v>7.1999999999999995E-2</v>
      </c>
      <c r="AG33" s="26">
        <f t="shared" si="14"/>
        <v>200</v>
      </c>
      <c r="AH33" s="42">
        <f t="shared" si="15"/>
        <v>7.1999999999999995E-2</v>
      </c>
      <c r="AI33" s="20"/>
      <c r="AJ33" s="10">
        <f t="shared" si="16"/>
        <v>0</v>
      </c>
      <c r="AK33" s="20"/>
      <c r="AL33" s="10">
        <f t="shared" si="17"/>
        <v>0</v>
      </c>
      <c r="AM33" s="20"/>
      <c r="AN33" s="10">
        <f t="shared" si="18"/>
        <v>0</v>
      </c>
      <c r="AO33" s="26">
        <f t="shared" si="19"/>
        <v>0</v>
      </c>
      <c r="AP33" s="42">
        <f t="shared" si="20"/>
        <v>0</v>
      </c>
      <c r="AQ33" s="26">
        <f t="shared" si="21"/>
        <v>1100</v>
      </c>
      <c r="AR33" s="42">
        <f t="shared" si="22"/>
        <v>0.39600000000000002</v>
      </c>
    </row>
    <row r="34" spans="1:44" s="15" customFormat="1" ht="19.5" customHeight="1">
      <c r="A34" s="13" t="s">
        <v>269</v>
      </c>
      <c r="B34" s="13"/>
      <c r="C34" s="13"/>
      <c r="D34" s="13"/>
      <c r="E34" s="13"/>
      <c r="F34" s="13"/>
      <c r="G34" s="13" t="s">
        <v>49</v>
      </c>
      <c r="H34" s="9" t="s">
        <v>103</v>
      </c>
      <c r="I34" s="36">
        <v>100</v>
      </c>
      <c r="J34" s="11">
        <v>75</v>
      </c>
      <c r="K34" s="96">
        <v>30</v>
      </c>
      <c r="L34" s="10">
        <f t="shared" si="1"/>
        <v>2.2499999999999998E-3</v>
      </c>
      <c r="M34" s="96">
        <v>200</v>
      </c>
      <c r="N34" s="10">
        <f t="shared" si="2"/>
        <v>1.4999999999999999E-2</v>
      </c>
      <c r="O34" s="96"/>
      <c r="P34" s="10">
        <f t="shared" si="3"/>
        <v>0</v>
      </c>
      <c r="Q34" s="26">
        <f t="shared" si="4"/>
        <v>230</v>
      </c>
      <c r="R34" s="42">
        <f t="shared" si="5"/>
        <v>1.7249999999999998E-2</v>
      </c>
      <c r="S34" s="20"/>
      <c r="T34" s="10">
        <f t="shared" si="6"/>
        <v>0</v>
      </c>
      <c r="U34" s="20"/>
      <c r="V34" s="10">
        <f t="shared" si="7"/>
        <v>0</v>
      </c>
      <c r="W34" s="20"/>
      <c r="X34" s="10">
        <f t="shared" si="8"/>
        <v>0</v>
      </c>
      <c r="Y34" s="26">
        <f t="shared" si="9"/>
        <v>0</v>
      </c>
      <c r="Z34" s="42">
        <f t="shared" si="10"/>
        <v>0</v>
      </c>
      <c r="AA34" s="20"/>
      <c r="AB34" s="10">
        <f t="shared" si="11"/>
        <v>0</v>
      </c>
      <c r="AC34" s="20"/>
      <c r="AD34" s="10">
        <f t="shared" si="12"/>
        <v>0</v>
      </c>
      <c r="AE34" s="20"/>
      <c r="AF34" s="10">
        <f t="shared" si="13"/>
        <v>0</v>
      </c>
      <c r="AG34" s="26">
        <f t="shared" si="14"/>
        <v>0</v>
      </c>
      <c r="AH34" s="42">
        <f t="shared" si="15"/>
        <v>0</v>
      </c>
      <c r="AI34" s="20">
        <v>200</v>
      </c>
      <c r="AJ34" s="10">
        <f t="shared" si="16"/>
        <v>1.4999999999999999E-2</v>
      </c>
      <c r="AK34" s="20"/>
      <c r="AL34" s="10">
        <f t="shared" si="17"/>
        <v>0</v>
      </c>
      <c r="AM34" s="20"/>
      <c r="AN34" s="10">
        <f t="shared" si="18"/>
        <v>0</v>
      </c>
      <c r="AO34" s="26">
        <f t="shared" si="19"/>
        <v>200</v>
      </c>
      <c r="AP34" s="42">
        <f t="shared" si="20"/>
        <v>1.4999999999999999E-2</v>
      </c>
      <c r="AQ34" s="26">
        <f t="shared" si="21"/>
        <v>430</v>
      </c>
      <c r="AR34" s="42">
        <f t="shared" si="22"/>
        <v>3.2250000000000001E-2</v>
      </c>
    </row>
    <row r="35" spans="1:44" s="15" customFormat="1" ht="19.5" customHeight="1">
      <c r="A35" s="31" t="s">
        <v>269</v>
      </c>
      <c r="B35" s="31"/>
      <c r="C35" s="31"/>
      <c r="D35" s="31"/>
      <c r="E35" s="31"/>
      <c r="F35" s="31"/>
      <c r="G35" s="13" t="s">
        <v>50</v>
      </c>
      <c r="H35" s="9" t="s">
        <v>103</v>
      </c>
      <c r="I35" s="36">
        <v>500</v>
      </c>
      <c r="J35" s="11">
        <v>320</v>
      </c>
      <c r="K35" s="96"/>
      <c r="L35" s="10">
        <f t="shared" si="1"/>
        <v>0</v>
      </c>
      <c r="M35" s="96">
        <v>50</v>
      </c>
      <c r="N35" s="10">
        <f t="shared" si="2"/>
        <v>1.6E-2</v>
      </c>
      <c r="O35" s="96"/>
      <c r="P35" s="10">
        <f t="shared" si="3"/>
        <v>0</v>
      </c>
      <c r="Q35" s="26">
        <f t="shared" si="4"/>
        <v>50</v>
      </c>
      <c r="R35" s="42">
        <f t="shared" si="5"/>
        <v>1.6E-2</v>
      </c>
      <c r="S35" s="20"/>
      <c r="T35" s="10">
        <f t="shared" si="6"/>
        <v>0</v>
      </c>
      <c r="U35" s="20"/>
      <c r="V35" s="10">
        <f t="shared" si="7"/>
        <v>0</v>
      </c>
      <c r="W35" s="20"/>
      <c r="X35" s="10">
        <f t="shared" si="8"/>
        <v>0</v>
      </c>
      <c r="Y35" s="26">
        <f t="shared" si="9"/>
        <v>0</v>
      </c>
      <c r="Z35" s="42">
        <f t="shared" si="10"/>
        <v>0</v>
      </c>
      <c r="AA35" s="20"/>
      <c r="AB35" s="10">
        <f t="shared" si="11"/>
        <v>0</v>
      </c>
      <c r="AC35" s="20"/>
      <c r="AD35" s="10">
        <f t="shared" si="12"/>
        <v>0</v>
      </c>
      <c r="AE35" s="20"/>
      <c r="AF35" s="10">
        <f t="shared" si="13"/>
        <v>0</v>
      </c>
      <c r="AG35" s="26">
        <f t="shared" si="14"/>
        <v>0</v>
      </c>
      <c r="AH35" s="42">
        <f t="shared" si="15"/>
        <v>0</v>
      </c>
      <c r="AI35" s="20"/>
      <c r="AJ35" s="10">
        <f t="shared" si="16"/>
        <v>0</v>
      </c>
      <c r="AK35" s="20"/>
      <c r="AL35" s="10">
        <f t="shared" si="17"/>
        <v>0</v>
      </c>
      <c r="AM35" s="20"/>
      <c r="AN35" s="10">
        <f t="shared" si="18"/>
        <v>0</v>
      </c>
      <c r="AO35" s="26">
        <f t="shared" si="19"/>
        <v>0</v>
      </c>
      <c r="AP35" s="42">
        <f t="shared" si="20"/>
        <v>0</v>
      </c>
      <c r="AQ35" s="26">
        <f t="shared" si="21"/>
        <v>50</v>
      </c>
      <c r="AR35" s="42">
        <f t="shared" si="22"/>
        <v>1.6E-2</v>
      </c>
    </row>
    <row r="36" spans="1:44" s="15" customFormat="1" ht="19.5" customHeight="1">
      <c r="A36" s="13" t="s">
        <v>269</v>
      </c>
      <c r="B36" s="13"/>
      <c r="C36" s="13"/>
      <c r="D36" s="13"/>
      <c r="E36" s="13"/>
      <c r="F36" s="13"/>
      <c r="G36" s="13" t="s">
        <v>51</v>
      </c>
      <c r="H36" s="9" t="s">
        <v>103</v>
      </c>
      <c r="I36" s="36">
        <v>1000</v>
      </c>
      <c r="J36" s="11">
        <v>590</v>
      </c>
      <c r="K36" s="96">
        <v>400</v>
      </c>
      <c r="L36" s="10">
        <f t="shared" si="1"/>
        <v>0.23599999999999999</v>
      </c>
      <c r="M36" s="96"/>
      <c r="N36" s="10">
        <f t="shared" si="2"/>
        <v>0</v>
      </c>
      <c r="O36" s="96">
        <v>200</v>
      </c>
      <c r="P36" s="10">
        <f t="shared" si="3"/>
        <v>0.11799999999999999</v>
      </c>
      <c r="Q36" s="26">
        <f t="shared" si="4"/>
        <v>600</v>
      </c>
      <c r="R36" s="42">
        <f t="shared" si="5"/>
        <v>0.35399999999999998</v>
      </c>
      <c r="S36" s="20"/>
      <c r="T36" s="10">
        <f t="shared" si="6"/>
        <v>0</v>
      </c>
      <c r="U36" s="20"/>
      <c r="V36" s="10">
        <f t="shared" si="7"/>
        <v>0</v>
      </c>
      <c r="W36" s="20"/>
      <c r="X36" s="10">
        <f t="shared" si="8"/>
        <v>0</v>
      </c>
      <c r="Y36" s="26">
        <f t="shared" si="9"/>
        <v>0</v>
      </c>
      <c r="Z36" s="42">
        <f t="shared" si="10"/>
        <v>0</v>
      </c>
      <c r="AA36" s="20"/>
      <c r="AB36" s="10">
        <f t="shared" si="11"/>
        <v>0</v>
      </c>
      <c r="AC36" s="20"/>
      <c r="AD36" s="10">
        <f t="shared" si="12"/>
        <v>0</v>
      </c>
      <c r="AE36" s="20">
        <v>42</v>
      </c>
      <c r="AF36" s="10">
        <f t="shared" si="13"/>
        <v>2.478E-2</v>
      </c>
      <c r="AG36" s="26">
        <f t="shared" si="14"/>
        <v>42</v>
      </c>
      <c r="AH36" s="42">
        <f t="shared" si="15"/>
        <v>2.478E-2</v>
      </c>
      <c r="AI36" s="20">
        <v>40</v>
      </c>
      <c r="AJ36" s="10">
        <f t="shared" si="16"/>
        <v>2.3599999999999999E-2</v>
      </c>
      <c r="AK36" s="20">
        <v>50</v>
      </c>
      <c r="AL36" s="10">
        <f t="shared" si="17"/>
        <v>2.9499999999999998E-2</v>
      </c>
      <c r="AM36" s="20"/>
      <c r="AN36" s="10">
        <f t="shared" si="18"/>
        <v>0</v>
      </c>
      <c r="AO36" s="26">
        <f t="shared" si="19"/>
        <v>90</v>
      </c>
      <c r="AP36" s="42">
        <f t="shared" si="20"/>
        <v>5.3099999999999994E-2</v>
      </c>
      <c r="AQ36" s="26">
        <f t="shared" si="21"/>
        <v>732</v>
      </c>
      <c r="AR36" s="42">
        <f t="shared" si="22"/>
        <v>0.43187999999999999</v>
      </c>
    </row>
    <row r="37" spans="1:44" s="15" customFormat="1" ht="19.5" customHeight="1">
      <c r="A37" s="13" t="s">
        <v>269</v>
      </c>
      <c r="B37" s="13"/>
      <c r="C37" s="13"/>
      <c r="D37" s="13"/>
      <c r="E37" s="13"/>
      <c r="F37" s="13"/>
      <c r="G37" s="13" t="s">
        <v>54</v>
      </c>
      <c r="H37" s="9" t="s">
        <v>104</v>
      </c>
      <c r="I37" s="36">
        <v>100</v>
      </c>
      <c r="J37" s="11">
        <v>100</v>
      </c>
      <c r="K37" s="96">
        <v>200</v>
      </c>
      <c r="L37" s="10">
        <f t="shared" si="1"/>
        <v>0.02</v>
      </c>
      <c r="M37" s="96">
        <v>400</v>
      </c>
      <c r="N37" s="10">
        <f t="shared" si="2"/>
        <v>0.04</v>
      </c>
      <c r="O37" s="96">
        <v>30</v>
      </c>
      <c r="P37" s="10">
        <f t="shared" si="3"/>
        <v>3.0000000000000001E-3</v>
      </c>
      <c r="Q37" s="26">
        <f t="shared" si="4"/>
        <v>630</v>
      </c>
      <c r="R37" s="42">
        <f t="shared" si="5"/>
        <v>6.3E-2</v>
      </c>
      <c r="S37" s="20"/>
      <c r="T37" s="10">
        <f t="shared" si="6"/>
        <v>0</v>
      </c>
      <c r="U37" s="20">
        <v>230</v>
      </c>
      <c r="V37" s="10">
        <f t="shared" si="7"/>
        <v>2.3E-2</v>
      </c>
      <c r="W37" s="20"/>
      <c r="X37" s="10">
        <f t="shared" si="8"/>
        <v>0</v>
      </c>
      <c r="Y37" s="26">
        <f t="shared" si="9"/>
        <v>230</v>
      </c>
      <c r="Z37" s="42">
        <f t="shared" si="10"/>
        <v>2.3E-2</v>
      </c>
      <c r="AA37" s="20">
        <v>200</v>
      </c>
      <c r="AB37" s="10">
        <f t="shared" si="11"/>
        <v>0.02</v>
      </c>
      <c r="AC37" s="20">
        <v>100</v>
      </c>
      <c r="AD37" s="10">
        <f t="shared" si="12"/>
        <v>0.01</v>
      </c>
      <c r="AE37" s="20">
        <v>200</v>
      </c>
      <c r="AF37" s="10">
        <f t="shared" si="13"/>
        <v>0.02</v>
      </c>
      <c r="AG37" s="26">
        <f t="shared" si="14"/>
        <v>500</v>
      </c>
      <c r="AH37" s="42">
        <f t="shared" si="15"/>
        <v>0.05</v>
      </c>
      <c r="AI37" s="20">
        <v>200</v>
      </c>
      <c r="AJ37" s="10">
        <f t="shared" si="16"/>
        <v>0.02</v>
      </c>
      <c r="AK37" s="20">
        <v>200</v>
      </c>
      <c r="AL37" s="10">
        <f t="shared" si="17"/>
        <v>0.02</v>
      </c>
      <c r="AM37" s="20">
        <v>500</v>
      </c>
      <c r="AN37" s="10">
        <f t="shared" si="18"/>
        <v>0.05</v>
      </c>
      <c r="AO37" s="26">
        <f t="shared" si="19"/>
        <v>900</v>
      </c>
      <c r="AP37" s="42">
        <f t="shared" si="20"/>
        <v>0.09</v>
      </c>
      <c r="AQ37" s="26">
        <f t="shared" si="21"/>
        <v>2260</v>
      </c>
      <c r="AR37" s="42">
        <f t="shared" si="22"/>
        <v>0.22600000000000001</v>
      </c>
    </row>
    <row r="38" spans="1:44" s="15" customFormat="1" ht="19.5" customHeight="1">
      <c r="A38" s="31" t="s">
        <v>269</v>
      </c>
      <c r="B38" s="31"/>
      <c r="C38" s="31"/>
      <c r="D38" s="31"/>
      <c r="E38" s="31"/>
      <c r="F38" s="31"/>
      <c r="G38" s="13" t="s">
        <v>55</v>
      </c>
      <c r="H38" s="9" t="s">
        <v>104</v>
      </c>
      <c r="I38" s="36">
        <v>500</v>
      </c>
      <c r="J38" s="11">
        <v>450</v>
      </c>
      <c r="K38" s="96"/>
      <c r="L38" s="10">
        <f t="shared" si="1"/>
        <v>0</v>
      </c>
      <c r="M38" s="96">
        <v>100</v>
      </c>
      <c r="N38" s="10">
        <f t="shared" si="2"/>
        <v>4.4999999999999998E-2</v>
      </c>
      <c r="O38" s="96"/>
      <c r="P38" s="10">
        <f t="shared" si="3"/>
        <v>0</v>
      </c>
      <c r="Q38" s="26">
        <f t="shared" si="4"/>
        <v>100</v>
      </c>
      <c r="R38" s="42">
        <f t="shared" si="5"/>
        <v>4.4999999999999998E-2</v>
      </c>
      <c r="S38" s="20"/>
      <c r="T38" s="10">
        <f t="shared" si="6"/>
        <v>0</v>
      </c>
      <c r="U38" s="20"/>
      <c r="V38" s="10">
        <f t="shared" si="7"/>
        <v>0</v>
      </c>
      <c r="W38" s="20"/>
      <c r="X38" s="10">
        <f t="shared" si="8"/>
        <v>0</v>
      </c>
      <c r="Y38" s="26">
        <f t="shared" si="9"/>
        <v>0</v>
      </c>
      <c r="Z38" s="42">
        <f t="shared" si="10"/>
        <v>0</v>
      </c>
      <c r="AA38" s="20">
        <v>100</v>
      </c>
      <c r="AB38" s="10">
        <f t="shared" si="11"/>
        <v>4.4999999999999998E-2</v>
      </c>
      <c r="AC38" s="20"/>
      <c r="AD38" s="10">
        <f t="shared" si="12"/>
        <v>0</v>
      </c>
      <c r="AE38" s="20">
        <v>100</v>
      </c>
      <c r="AF38" s="10">
        <f t="shared" si="13"/>
        <v>4.4999999999999998E-2</v>
      </c>
      <c r="AG38" s="26">
        <f t="shared" si="14"/>
        <v>200</v>
      </c>
      <c r="AH38" s="42">
        <f t="shared" si="15"/>
        <v>0.09</v>
      </c>
      <c r="AI38" s="20">
        <v>40</v>
      </c>
      <c r="AJ38" s="10">
        <f t="shared" si="16"/>
        <v>1.7999999999999999E-2</v>
      </c>
      <c r="AK38" s="20">
        <v>50</v>
      </c>
      <c r="AL38" s="10">
        <f t="shared" si="17"/>
        <v>2.2499999999999999E-2</v>
      </c>
      <c r="AM38" s="20"/>
      <c r="AN38" s="10">
        <f t="shared" si="18"/>
        <v>0</v>
      </c>
      <c r="AO38" s="26">
        <f t="shared" si="19"/>
        <v>90</v>
      </c>
      <c r="AP38" s="42">
        <f t="shared" si="20"/>
        <v>4.0499999999999994E-2</v>
      </c>
      <c r="AQ38" s="26">
        <f t="shared" si="21"/>
        <v>390</v>
      </c>
      <c r="AR38" s="42">
        <f t="shared" si="22"/>
        <v>0.17549999999999999</v>
      </c>
    </row>
    <row r="39" spans="1:44" s="15" customFormat="1" ht="19.5" customHeight="1">
      <c r="A39" s="13" t="s">
        <v>269</v>
      </c>
      <c r="B39" s="13"/>
      <c r="C39" s="13"/>
      <c r="D39" s="13"/>
      <c r="E39" s="13"/>
      <c r="F39" s="13"/>
      <c r="G39" s="13" t="s">
        <v>56</v>
      </c>
      <c r="H39" s="9" t="s">
        <v>105</v>
      </c>
      <c r="I39" s="36">
        <v>50</v>
      </c>
      <c r="J39" s="11">
        <v>80</v>
      </c>
      <c r="K39" s="96">
        <v>700</v>
      </c>
      <c r="L39" s="10">
        <f t="shared" si="1"/>
        <v>5.6000000000000001E-2</v>
      </c>
      <c r="M39" s="96">
        <v>200</v>
      </c>
      <c r="N39" s="10">
        <f t="shared" si="2"/>
        <v>1.6E-2</v>
      </c>
      <c r="O39" s="96">
        <v>200</v>
      </c>
      <c r="P39" s="10">
        <f t="shared" si="3"/>
        <v>1.6E-2</v>
      </c>
      <c r="Q39" s="26">
        <f t="shared" si="4"/>
        <v>1100</v>
      </c>
      <c r="R39" s="42">
        <f t="shared" si="5"/>
        <v>8.8000000000000009E-2</v>
      </c>
      <c r="S39" s="20"/>
      <c r="T39" s="10">
        <f t="shared" si="6"/>
        <v>0</v>
      </c>
      <c r="U39" s="20"/>
      <c r="V39" s="10">
        <f t="shared" si="7"/>
        <v>0</v>
      </c>
      <c r="W39" s="20"/>
      <c r="X39" s="10">
        <f t="shared" si="8"/>
        <v>0</v>
      </c>
      <c r="Y39" s="26">
        <f t="shared" si="9"/>
        <v>0</v>
      </c>
      <c r="Z39" s="42">
        <f t="shared" si="10"/>
        <v>0</v>
      </c>
      <c r="AA39" s="20">
        <v>500</v>
      </c>
      <c r="AB39" s="10">
        <f t="shared" si="11"/>
        <v>0.04</v>
      </c>
      <c r="AC39" s="20">
        <v>100</v>
      </c>
      <c r="AD39" s="10">
        <f t="shared" si="12"/>
        <v>8.0000000000000002E-3</v>
      </c>
      <c r="AE39" s="20">
        <v>500</v>
      </c>
      <c r="AF39" s="10">
        <f t="shared" si="13"/>
        <v>0.04</v>
      </c>
      <c r="AG39" s="26">
        <f t="shared" si="14"/>
        <v>1100</v>
      </c>
      <c r="AH39" s="42">
        <f t="shared" si="15"/>
        <v>8.7999999999999995E-2</v>
      </c>
      <c r="AI39" s="20"/>
      <c r="AJ39" s="10">
        <f t="shared" si="16"/>
        <v>0</v>
      </c>
      <c r="AK39" s="20">
        <v>200</v>
      </c>
      <c r="AL39" s="10">
        <f t="shared" si="17"/>
        <v>1.6E-2</v>
      </c>
      <c r="AM39" s="20"/>
      <c r="AN39" s="10">
        <f t="shared" si="18"/>
        <v>0</v>
      </c>
      <c r="AO39" s="26">
        <f t="shared" si="19"/>
        <v>200</v>
      </c>
      <c r="AP39" s="42">
        <f t="shared" si="20"/>
        <v>1.6E-2</v>
      </c>
      <c r="AQ39" s="26">
        <f t="shared" si="21"/>
        <v>2400</v>
      </c>
      <c r="AR39" s="42">
        <f t="shared" si="22"/>
        <v>0.192</v>
      </c>
    </row>
    <row r="40" spans="1:44" s="15" customFormat="1" ht="19.5" customHeight="1">
      <c r="A40" s="13" t="s">
        <v>269</v>
      </c>
      <c r="B40" s="13"/>
      <c r="C40" s="13"/>
      <c r="D40" s="13"/>
      <c r="E40" s="13"/>
      <c r="F40" s="13"/>
      <c r="G40" s="13" t="s">
        <v>57</v>
      </c>
      <c r="H40" s="9" t="s">
        <v>105</v>
      </c>
      <c r="I40" s="36">
        <v>100</v>
      </c>
      <c r="J40" s="11">
        <v>148</v>
      </c>
      <c r="K40" s="96">
        <v>1000</v>
      </c>
      <c r="L40" s="10">
        <f t="shared" si="1"/>
        <v>0.14799999999999999</v>
      </c>
      <c r="M40" s="96">
        <v>300</v>
      </c>
      <c r="N40" s="10">
        <f t="shared" si="2"/>
        <v>4.4400000000000002E-2</v>
      </c>
      <c r="O40" s="96">
        <v>300</v>
      </c>
      <c r="P40" s="10">
        <f t="shared" si="3"/>
        <v>4.4400000000000002E-2</v>
      </c>
      <c r="Q40" s="26">
        <f t="shared" si="4"/>
        <v>1600</v>
      </c>
      <c r="R40" s="42">
        <f t="shared" si="5"/>
        <v>0.23679999999999998</v>
      </c>
      <c r="S40" s="20"/>
      <c r="T40" s="10">
        <f t="shared" si="6"/>
        <v>0</v>
      </c>
      <c r="U40" s="20"/>
      <c r="V40" s="10">
        <f t="shared" si="7"/>
        <v>0</v>
      </c>
      <c r="W40" s="20"/>
      <c r="X40" s="10">
        <f t="shared" si="8"/>
        <v>0</v>
      </c>
      <c r="Y40" s="26">
        <f t="shared" si="9"/>
        <v>0</v>
      </c>
      <c r="Z40" s="42">
        <f t="shared" si="10"/>
        <v>0</v>
      </c>
      <c r="AA40" s="20">
        <v>500</v>
      </c>
      <c r="AB40" s="10">
        <f t="shared" si="11"/>
        <v>7.3999999999999996E-2</v>
      </c>
      <c r="AC40" s="20">
        <v>200</v>
      </c>
      <c r="AD40" s="10">
        <f t="shared" si="12"/>
        <v>2.9600000000000001E-2</v>
      </c>
      <c r="AE40" s="20">
        <v>400</v>
      </c>
      <c r="AF40" s="10">
        <f t="shared" si="13"/>
        <v>5.9200000000000003E-2</v>
      </c>
      <c r="AG40" s="26">
        <f t="shared" si="14"/>
        <v>1100</v>
      </c>
      <c r="AH40" s="42">
        <f t="shared" si="15"/>
        <v>0.1628</v>
      </c>
      <c r="AI40" s="20"/>
      <c r="AJ40" s="10">
        <f t="shared" si="16"/>
        <v>0</v>
      </c>
      <c r="AK40" s="20">
        <v>100</v>
      </c>
      <c r="AL40" s="10">
        <f t="shared" si="17"/>
        <v>1.4800000000000001E-2</v>
      </c>
      <c r="AM40" s="20"/>
      <c r="AN40" s="10">
        <f t="shared" si="18"/>
        <v>0</v>
      </c>
      <c r="AO40" s="26">
        <f t="shared" si="19"/>
        <v>100</v>
      </c>
      <c r="AP40" s="42">
        <f t="shared" si="20"/>
        <v>1.4800000000000001E-2</v>
      </c>
      <c r="AQ40" s="26">
        <f t="shared" si="21"/>
        <v>2800</v>
      </c>
      <c r="AR40" s="42">
        <f t="shared" si="22"/>
        <v>0.41439999999999994</v>
      </c>
    </row>
    <row r="41" spans="1:44" s="15" customFormat="1" ht="19.5" customHeight="1">
      <c r="A41" s="31" t="s">
        <v>269</v>
      </c>
      <c r="B41" s="31"/>
      <c r="C41" s="31"/>
      <c r="D41" s="31"/>
      <c r="E41" s="31"/>
      <c r="F41" s="31"/>
      <c r="G41" s="13" t="s">
        <v>137</v>
      </c>
      <c r="H41" s="9" t="s">
        <v>105</v>
      </c>
      <c r="I41" s="36">
        <v>450</v>
      </c>
      <c r="J41" s="11">
        <v>640</v>
      </c>
      <c r="K41" s="96"/>
      <c r="L41" s="10">
        <f t="shared" si="1"/>
        <v>0</v>
      </c>
      <c r="M41" s="96"/>
      <c r="N41" s="10">
        <f t="shared" si="2"/>
        <v>0</v>
      </c>
      <c r="O41" s="96"/>
      <c r="P41" s="10">
        <f t="shared" si="3"/>
        <v>0</v>
      </c>
      <c r="Q41" s="26">
        <f t="shared" si="4"/>
        <v>0</v>
      </c>
      <c r="R41" s="42">
        <f t="shared" si="5"/>
        <v>0</v>
      </c>
      <c r="S41" s="20"/>
      <c r="T41" s="10">
        <f t="shared" si="6"/>
        <v>0</v>
      </c>
      <c r="U41" s="20"/>
      <c r="V41" s="10">
        <f t="shared" si="7"/>
        <v>0</v>
      </c>
      <c r="W41" s="20"/>
      <c r="X41" s="10">
        <f t="shared" si="8"/>
        <v>0</v>
      </c>
      <c r="Y41" s="26">
        <f t="shared" si="9"/>
        <v>0</v>
      </c>
      <c r="Z41" s="42">
        <f t="shared" si="10"/>
        <v>0</v>
      </c>
      <c r="AA41" s="20"/>
      <c r="AB41" s="10">
        <f t="shared" si="11"/>
        <v>0</v>
      </c>
      <c r="AC41" s="20"/>
      <c r="AD41" s="10">
        <f t="shared" si="12"/>
        <v>0</v>
      </c>
      <c r="AE41" s="20"/>
      <c r="AF41" s="10">
        <f t="shared" si="13"/>
        <v>0</v>
      </c>
      <c r="AG41" s="26">
        <f t="shared" si="14"/>
        <v>0</v>
      </c>
      <c r="AH41" s="42">
        <f t="shared" si="15"/>
        <v>0</v>
      </c>
      <c r="AI41" s="20"/>
      <c r="AJ41" s="10">
        <f t="shared" si="16"/>
        <v>0</v>
      </c>
      <c r="AK41" s="20"/>
      <c r="AL41" s="10">
        <f t="shared" si="17"/>
        <v>0</v>
      </c>
      <c r="AM41" s="20"/>
      <c r="AN41" s="10">
        <f t="shared" si="18"/>
        <v>0</v>
      </c>
      <c r="AO41" s="26">
        <f t="shared" si="19"/>
        <v>0</v>
      </c>
      <c r="AP41" s="42">
        <f t="shared" si="20"/>
        <v>0</v>
      </c>
      <c r="AQ41" s="26">
        <f t="shared" si="21"/>
        <v>0</v>
      </c>
      <c r="AR41" s="42">
        <f t="shared" si="22"/>
        <v>0</v>
      </c>
    </row>
    <row r="42" spans="1:44" s="15" customFormat="1" ht="19.5" customHeight="1">
      <c r="A42" s="13" t="s">
        <v>269</v>
      </c>
      <c r="B42" s="13"/>
      <c r="C42" s="13"/>
      <c r="D42" s="13"/>
      <c r="E42" s="13"/>
      <c r="F42" s="13"/>
      <c r="G42" s="13" t="s">
        <v>58</v>
      </c>
      <c r="H42" s="9" t="s">
        <v>106</v>
      </c>
      <c r="I42" s="36">
        <v>50</v>
      </c>
      <c r="J42" s="11">
        <v>126</v>
      </c>
      <c r="K42" s="96"/>
      <c r="L42" s="10">
        <f t="shared" si="1"/>
        <v>0</v>
      </c>
      <c r="M42" s="96">
        <v>200</v>
      </c>
      <c r="N42" s="10">
        <f t="shared" si="2"/>
        <v>2.52E-2</v>
      </c>
      <c r="O42" s="96"/>
      <c r="P42" s="10">
        <f t="shared" si="3"/>
        <v>0</v>
      </c>
      <c r="Q42" s="26">
        <f t="shared" si="4"/>
        <v>200</v>
      </c>
      <c r="R42" s="42">
        <f t="shared" si="5"/>
        <v>2.52E-2</v>
      </c>
      <c r="S42" s="20"/>
      <c r="T42" s="10">
        <f t="shared" si="6"/>
        <v>0</v>
      </c>
      <c r="U42" s="20"/>
      <c r="V42" s="10">
        <f t="shared" si="7"/>
        <v>0</v>
      </c>
      <c r="W42" s="20"/>
      <c r="X42" s="10">
        <f t="shared" si="8"/>
        <v>0</v>
      </c>
      <c r="Y42" s="26">
        <f t="shared" si="9"/>
        <v>0</v>
      </c>
      <c r="Z42" s="42">
        <f t="shared" si="10"/>
        <v>0</v>
      </c>
      <c r="AA42" s="20"/>
      <c r="AB42" s="10">
        <f t="shared" si="11"/>
        <v>0</v>
      </c>
      <c r="AC42" s="20"/>
      <c r="AD42" s="10">
        <f t="shared" si="12"/>
        <v>0</v>
      </c>
      <c r="AE42" s="20"/>
      <c r="AF42" s="10">
        <f t="shared" si="13"/>
        <v>0</v>
      </c>
      <c r="AG42" s="26">
        <f t="shared" si="14"/>
        <v>0</v>
      </c>
      <c r="AH42" s="42">
        <f t="shared" si="15"/>
        <v>0</v>
      </c>
      <c r="AI42" s="20"/>
      <c r="AJ42" s="10">
        <f t="shared" si="16"/>
        <v>0</v>
      </c>
      <c r="AK42" s="20">
        <v>200</v>
      </c>
      <c r="AL42" s="10">
        <f t="shared" si="17"/>
        <v>2.52E-2</v>
      </c>
      <c r="AM42" s="20"/>
      <c r="AN42" s="10">
        <f t="shared" si="18"/>
        <v>0</v>
      </c>
      <c r="AO42" s="26">
        <f t="shared" si="19"/>
        <v>200</v>
      </c>
      <c r="AP42" s="42">
        <f t="shared" si="20"/>
        <v>2.52E-2</v>
      </c>
      <c r="AQ42" s="26">
        <f t="shared" si="21"/>
        <v>400</v>
      </c>
      <c r="AR42" s="42">
        <f t="shared" si="22"/>
        <v>5.04E-2</v>
      </c>
    </row>
    <row r="43" spans="1:44" s="15" customFormat="1" ht="19.5" customHeight="1">
      <c r="A43" s="13" t="s">
        <v>269</v>
      </c>
      <c r="B43" s="13"/>
      <c r="C43" s="13"/>
      <c r="D43" s="13"/>
      <c r="E43" s="13"/>
      <c r="F43" s="13"/>
      <c r="G43" s="13" t="s">
        <v>59</v>
      </c>
      <c r="H43" s="9" t="s">
        <v>106</v>
      </c>
      <c r="I43" s="36">
        <v>100</v>
      </c>
      <c r="J43" s="11">
        <v>240</v>
      </c>
      <c r="K43" s="96"/>
      <c r="L43" s="10">
        <f t="shared" si="1"/>
        <v>0</v>
      </c>
      <c r="M43" s="96">
        <v>50</v>
      </c>
      <c r="N43" s="10">
        <f t="shared" si="2"/>
        <v>1.2E-2</v>
      </c>
      <c r="O43" s="96"/>
      <c r="P43" s="10">
        <f t="shared" si="3"/>
        <v>0</v>
      </c>
      <c r="Q43" s="26">
        <f t="shared" si="4"/>
        <v>50</v>
      </c>
      <c r="R43" s="42">
        <f t="shared" si="5"/>
        <v>1.2E-2</v>
      </c>
      <c r="S43" s="20"/>
      <c r="T43" s="10">
        <f t="shared" si="6"/>
        <v>0</v>
      </c>
      <c r="U43" s="20"/>
      <c r="V43" s="10">
        <f t="shared" si="7"/>
        <v>0</v>
      </c>
      <c r="W43" s="20"/>
      <c r="X43" s="10">
        <f t="shared" si="8"/>
        <v>0</v>
      </c>
      <c r="Y43" s="26">
        <f t="shared" si="9"/>
        <v>0</v>
      </c>
      <c r="Z43" s="42">
        <f t="shared" si="10"/>
        <v>0</v>
      </c>
      <c r="AA43" s="20"/>
      <c r="AB43" s="10">
        <f t="shared" si="11"/>
        <v>0</v>
      </c>
      <c r="AC43" s="20"/>
      <c r="AD43" s="10">
        <f t="shared" si="12"/>
        <v>0</v>
      </c>
      <c r="AE43" s="20"/>
      <c r="AF43" s="10">
        <f t="shared" si="13"/>
        <v>0</v>
      </c>
      <c r="AG43" s="26">
        <f t="shared" si="14"/>
        <v>0</v>
      </c>
      <c r="AH43" s="42">
        <f t="shared" si="15"/>
        <v>0</v>
      </c>
      <c r="AI43" s="20"/>
      <c r="AJ43" s="10">
        <f t="shared" si="16"/>
        <v>0</v>
      </c>
      <c r="AK43" s="20">
        <v>100</v>
      </c>
      <c r="AL43" s="10">
        <f t="shared" si="17"/>
        <v>2.4E-2</v>
      </c>
      <c r="AM43" s="20"/>
      <c r="AN43" s="10">
        <f t="shared" si="18"/>
        <v>0</v>
      </c>
      <c r="AO43" s="26">
        <f t="shared" si="19"/>
        <v>100</v>
      </c>
      <c r="AP43" s="42">
        <f t="shared" si="20"/>
        <v>2.4E-2</v>
      </c>
      <c r="AQ43" s="26">
        <f t="shared" si="21"/>
        <v>150</v>
      </c>
      <c r="AR43" s="42">
        <f t="shared" si="22"/>
        <v>3.6000000000000004E-2</v>
      </c>
    </row>
    <row r="44" spans="1:44" s="15" customFormat="1" ht="19.5" customHeight="1">
      <c r="A44" s="31" t="s">
        <v>269</v>
      </c>
      <c r="B44" s="31"/>
      <c r="C44" s="31"/>
      <c r="D44" s="31"/>
      <c r="E44" s="31"/>
      <c r="F44" s="31"/>
      <c r="G44" s="13" t="s">
        <v>96</v>
      </c>
      <c r="H44" s="9" t="s">
        <v>107</v>
      </c>
      <c r="I44" s="36">
        <v>100</v>
      </c>
      <c r="J44" s="11">
        <v>100</v>
      </c>
      <c r="K44" s="96"/>
      <c r="L44" s="10">
        <f t="shared" si="1"/>
        <v>0</v>
      </c>
      <c r="M44" s="96"/>
      <c r="N44" s="10">
        <f t="shared" si="2"/>
        <v>0</v>
      </c>
      <c r="O44" s="96"/>
      <c r="P44" s="10">
        <f t="shared" si="3"/>
        <v>0</v>
      </c>
      <c r="Q44" s="26">
        <f t="shared" si="4"/>
        <v>0</v>
      </c>
      <c r="R44" s="42">
        <f t="shared" si="5"/>
        <v>0</v>
      </c>
      <c r="S44" s="20"/>
      <c r="T44" s="10">
        <f t="shared" si="6"/>
        <v>0</v>
      </c>
      <c r="U44" s="20"/>
      <c r="V44" s="10">
        <f t="shared" si="7"/>
        <v>0</v>
      </c>
      <c r="W44" s="20"/>
      <c r="X44" s="10">
        <f t="shared" si="8"/>
        <v>0</v>
      </c>
      <c r="Y44" s="26">
        <f t="shared" si="9"/>
        <v>0</v>
      </c>
      <c r="Z44" s="42">
        <f t="shared" si="10"/>
        <v>0</v>
      </c>
      <c r="AA44" s="20">
        <v>200</v>
      </c>
      <c r="AB44" s="10">
        <f t="shared" si="11"/>
        <v>0.02</v>
      </c>
      <c r="AC44" s="20"/>
      <c r="AD44" s="10">
        <f t="shared" si="12"/>
        <v>0</v>
      </c>
      <c r="AE44" s="20"/>
      <c r="AF44" s="10">
        <f t="shared" si="13"/>
        <v>0</v>
      </c>
      <c r="AG44" s="26">
        <f t="shared" si="14"/>
        <v>200</v>
      </c>
      <c r="AH44" s="42">
        <f t="shared" si="15"/>
        <v>0.02</v>
      </c>
      <c r="AI44" s="20">
        <v>100</v>
      </c>
      <c r="AJ44" s="10">
        <f t="shared" si="16"/>
        <v>0.01</v>
      </c>
      <c r="AK44" s="20"/>
      <c r="AL44" s="10">
        <f t="shared" si="17"/>
        <v>0</v>
      </c>
      <c r="AM44" s="20"/>
      <c r="AN44" s="10">
        <f t="shared" si="18"/>
        <v>0</v>
      </c>
      <c r="AO44" s="26">
        <f t="shared" si="19"/>
        <v>100</v>
      </c>
      <c r="AP44" s="42">
        <f t="shared" si="20"/>
        <v>0.01</v>
      </c>
      <c r="AQ44" s="26">
        <f t="shared" si="21"/>
        <v>300</v>
      </c>
      <c r="AR44" s="42">
        <f t="shared" si="22"/>
        <v>0.03</v>
      </c>
    </row>
    <row r="45" spans="1:44" s="15" customFormat="1" ht="19.5" customHeight="1">
      <c r="A45" s="13" t="s">
        <v>269</v>
      </c>
      <c r="B45" s="13"/>
      <c r="C45" s="13"/>
      <c r="D45" s="13"/>
      <c r="E45" s="13"/>
      <c r="F45" s="13"/>
      <c r="G45" s="13" t="s">
        <v>60</v>
      </c>
      <c r="H45" s="9" t="s">
        <v>107</v>
      </c>
      <c r="I45" s="36">
        <v>500</v>
      </c>
      <c r="J45" s="11">
        <v>450</v>
      </c>
      <c r="K45" s="96"/>
      <c r="L45" s="10">
        <f t="shared" si="1"/>
        <v>0</v>
      </c>
      <c r="M45" s="96"/>
      <c r="N45" s="10">
        <f t="shared" si="2"/>
        <v>0</v>
      </c>
      <c r="O45" s="96"/>
      <c r="P45" s="10">
        <f t="shared" si="3"/>
        <v>0</v>
      </c>
      <c r="Q45" s="26">
        <f t="shared" si="4"/>
        <v>0</v>
      </c>
      <c r="R45" s="42">
        <f t="shared" si="5"/>
        <v>0</v>
      </c>
      <c r="S45" s="20"/>
      <c r="T45" s="10">
        <f t="shared" si="6"/>
        <v>0</v>
      </c>
      <c r="U45" s="20"/>
      <c r="V45" s="10">
        <f t="shared" si="7"/>
        <v>0</v>
      </c>
      <c r="W45" s="20"/>
      <c r="X45" s="10">
        <f t="shared" si="8"/>
        <v>0</v>
      </c>
      <c r="Y45" s="26">
        <f t="shared" si="9"/>
        <v>0</v>
      </c>
      <c r="Z45" s="42">
        <f t="shared" si="10"/>
        <v>0</v>
      </c>
      <c r="AA45" s="20"/>
      <c r="AB45" s="10">
        <f t="shared" si="11"/>
        <v>0</v>
      </c>
      <c r="AC45" s="20"/>
      <c r="AD45" s="10">
        <f t="shared" si="12"/>
        <v>0</v>
      </c>
      <c r="AE45" s="20"/>
      <c r="AF45" s="10">
        <f t="shared" si="13"/>
        <v>0</v>
      </c>
      <c r="AG45" s="26">
        <f t="shared" si="14"/>
        <v>0</v>
      </c>
      <c r="AH45" s="42">
        <f t="shared" si="15"/>
        <v>0</v>
      </c>
      <c r="AI45" s="20"/>
      <c r="AJ45" s="10">
        <f t="shared" si="16"/>
        <v>0</v>
      </c>
      <c r="AK45" s="20"/>
      <c r="AL45" s="10">
        <f t="shared" si="17"/>
        <v>0</v>
      </c>
      <c r="AM45" s="20"/>
      <c r="AN45" s="10">
        <f t="shared" si="18"/>
        <v>0</v>
      </c>
      <c r="AO45" s="26">
        <f t="shared" si="19"/>
        <v>0</v>
      </c>
      <c r="AP45" s="42">
        <f t="shared" si="20"/>
        <v>0</v>
      </c>
      <c r="AQ45" s="26">
        <f t="shared" si="21"/>
        <v>0</v>
      </c>
      <c r="AR45" s="42">
        <f t="shared" si="22"/>
        <v>0</v>
      </c>
    </row>
    <row r="46" spans="1:44" s="15" customFormat="1" ht="19.5" customHeight="1">
      <c r="A46" s="13" t="s">
        <v>269</v>
      </c>
      <c r="B46" s="13"/>
      <c r="C46" s="13"/>
      <c r="D46" s="13"/>
      <c r="E46" s="13"/>
      <c r="F46" s="13"/>
      <c r="G46" s="13" t="s">
        <v>221</v>
      </c>
      <c r="H46" s="9" t="s">
        <v>219</v>
      </c>
      <c r="I46" s="36">
        <v>25</v>
      </c>
      <c r="J46" s="11">
        <v>70</v>
      </c>
      <c r="K46" s="96">
        <v>150</v>
      </c>
      <c r="L46" s="10">
        <f t="shared" si="1"/>
        <v>1.0500000000000001E-2</v>
      </c>
      <c r="M46" s="96">
        <v>100</v>
      </c>
      <c r="N46" s="10">
        <f t="shared" si="2"/>
        <v>7.0000000000000001E-3</v>
      </c>
      <c r="O46" s="96">
        <v>300</v>
      </c>
      <c r="P46" s="10">
        <f t="shared" si="3"/>
        <v>2.1000000000000001E-2</v>
      </c>
      <c r="Q46" s="26">
        <f t="shared" si="4"/>
        <v>550</v>
      </c>
      <c r="R46" s="42">
        <f t="shared" si="5"/>
        <v>3.8500000000000006E-2</v>
      </c>
      <c r="S46" s="20"/>
      <c r="T46" s="10">
        <f t="shared" si="6"/>
        <v>0</v>
      </c>
      <c r="U46" s="20"/>
      <c r="V46" s="10">
        <f t="shared" si="7"/>
        <v>0</v>
      </c>
      <c r="W46" s="20"/>
      <c r="X46" s="10">
        <f t="shared" si="8"/>
        <v>0</v>
      </c>
      <c r="Y46" s="26">
        <f t="shared" si="9"/>
        <v>0</v>
      </c>
      <c r="Z46" s="42">
        <f t="shared" si="10"/>
        <v>0</v>
      </c>
      <c r="AA46" s="20">
        <v>100</v>
      </c>
      <c r="AB46" s="10">
        <f t="shared" si="11"/>
        <v>7.0000000000000001E-3</v>
      </c>
      <c r="AC46" s="20"/>
      <c r="AD46" s="10">
        <f t="shared" si="12"/>
        <v>0</v>
      </c>
      <c r="AE46" s="20"/>
      <c r="AF46" s="10">
        <f t="shared" si="13"/>
        <v>0</v>
      </c>
      <c r="AG46" s="26">
        <f t="shared" si="14"/>
        <v>100</v>
      </c>
      <c r="AH46" s="42">
        <f t="shared" si="15"/>
        <v>7.0000000000000001E-3</v>
      </c>
      <c r="AI46" s="20">
        <v>100</v>
      </c>
      <c r="AJ46" s="10">
        <f t="shared" si="16"/>
        <v>7.0000000000000001E-3</v>
      </c>
      <c r="AK46" s="20"/>
      <c r="AL46" s="10">
        <f t="shared" si="17"/>
        <v>0</v>
      </c>
      <c r="AM46" s="20"/>
      <c r="AN46" s="10">
        <f t="shared" si="18"/>
        <v>0</v>
      </c>
      <c r="AO46" s="26">
        <f t="shared" si="19"/>
        <v>100</v>
      </c>
      <c r="AP46" s="42">
        <f t="shared" si="20"/>
        <v>7.0000000000000001E-3</v>
      </c>
      <c r="AQ46" s="26">
        <f t="shared" si="21"/>
        <v>750</v>
      </c>
      <c r="AR46" s="42">
        <f t="shared" si="22"/>
        <v>5.2500000000000005E-2</v>
      </c>
    </row>
    <row r="47" spans="1:44" s="15" customFormat="1" ht="19.5" customHeight="1">
      <c r="A47" s="31" t="s">
        <v>269</v>
      </c>
      <c r="B47" s="31"/>
      <c r="C47" s="31"/>
      <c r="D47" s="31"/>
      <c r="E47" s="31"/>
      <c r="F47" s="31"/>
      <c r="G47" s="13" t="s">
        <v>222</v>
      </c>
      <c r="H47" s="9" t="s">
        <v>219</v>
      </c>
      <c r="I47" s="36">
        <v>50</v>
      </c>
      <c r="J47" s="11">
        <v>137</v>
      </c>
      <c r="K47" s="96">
        <v>300</v>
      </c>
      <c r="L47" s="10">
        <f t="shared" si="1"/>
        <v>4.1099999999999998E-2</v>
      </c>
      <c r="M47" s="96">
        <v>300</v>
      </c>
      <c r="N47" s="10">
        <f t="shared" si="2"/>
        <v>4.1099999999999998E-2</v>
      </c>
      <c r="O47" s="96">
        <v>100</v>
      </c>
      <c r="P47" s="10">
        <f t="shared" si="3"/>
        <v>1.37E-2</v>
      </c>
      <c r="Q47" s="26">
        <f t="shared" si="4"/>
        <v>700</v>
      </c>
      <c r="R47" s="42">
        <f t="shared" si="5"/>
        <v>9.5899999999999999E-2</v>
      </c>
      <c r="S47" s="20"/>
      <c r="T47" s="10">
        <f t="shared" si="6"/>
        <v>0</v>
      </c>
      <c r="U47" s="20">
        <v>100</v>
      </c>
      <c r="V47" s="10">
        <f t="shared" si="7"/>
        <v>1.37E-2</v>
      </c>
      <c r="W47" s="20">
        <v>100</v>
      </c>
      <c r="X47" s="10">
        <f t="shared" si="8"/>
        <v>1.37E-2</v>
      </c>
      <c r="Y47" s="26">
        <f t="shared" si="9"/>
        <v>200</v>
      </c>
      <c r="Z47" s="42">
        <f t="shared" si="10"/>
        <v>2.7400000000000001E-2</v>
      </c>
      <c r="AA47" s="20">
        <v>60</v>
      </c>
      <c r="AB47" s="10">
        <f t="shared" si="11"/>
        <v>8.2199999999999999E-3</v>
      </c>
      <c r="AC47" s="20"/>
      <c r="AD47" s="10">
        <f t="shared" si="12"/>
        <v>0</v>
      </c>
      <c r="AE47" s="20"/>
      <c r="AF47" s="10">
        <f t="shared" si="13"/>
        <v>0</v>
      </c>
      <c r="AG47" s="26">
        <f t="shared" si="14"/>
        <v>60</v>
      </c>
      <c r="AH47" s="42">
        <f t="shared" si="15"/>
        <v>8.2199999999999999E-3</v>
      </c>
      <c r="AI47" s="20">
        <v>200</v>
      </c>
      <c r="AJ47" s="10">
        <f t="shared" si="16"/>
        <v>2.7400000000000001E-2</v>
      </c>
      <c r="AK47" s="20"/>
      <c r="AL47" s="10">
        <f t="shared" si="17"/>
        <v>0</v>
      </c>
      <c r="AM47" s="20">
        <v>200</v>
      </c>
      <c r="AN47" s="10">
        <f t="shared" si="18"/>
        <v>2.7400000000000001E-2</v>
      </c>
      <c r="AO47" s="26">
        <f t="shared" si="19"/>
        <v>400</v>
      </c>
      <c r="AP47" s="42">
        <f t="shared" si="20"/>
        <v>5.4800000000000001E-2</v>
      </c>
      <c r="AQ47" s="26">
        <f t="shared" si="21"/>
        <v>1360</v>
      </c>
      <c r="AR47" s="42">
        <f t="shared" si="22"/>
        <v>0.18631999999999999</v>
      </c>
    </row>
    <row r="48" spans="1:44" s="15" customFormat="1" ht="19.5" customHeight="1">
      <c r="A48" s="13" t="s">
        <v>269</v>
      </c>
      <c r="B48" s="13"/>
      <c r="C48" s="13"/>
      <c r="D48" s="13"/>
      <c r="E48" s="13"/>
      <c r="F48" s="13"/>
      <c r="G48" s="13" t="s">
        <v>223</v>
      </c>
      <c r="H48" s="9" t="s">
        <v>219</v>
      </c>
      <c r="I48" s="36">
        <v>100</v>
      </c>
      <c r="J48" s="11">
        <v>270</v>
      </c>
      <c r="K48" s="96">
        <v>150</v>
      </c>
      <c r="L48" s="10">
        <f t="shared" si="1"/>
        <v>4.0500000000000001E-2</v>
      </c>
      <c r="M48" s="96">
        <v>100</v>
      </c>
      <c r="N48" s="10">
        <f t="shared" si="2"/>
        <v>2.7E-2</v>
      </c>
      <c r="O48" s="96">
        <v>200</v>
      </c>
      <c r="P48" s="10">
        <f t="shared" si="3"/>
        <v>5.3999999999999999E-2</v>
      </c>
      <c r="Q48" s="26">
        <f t="shared" si="4"/>
        <v>450</v>
      </c>
      <c r="R48" s="42">
        <f t="shared" si="5"/>
        <v>0.1215</v>
      </c>
      <c r="S48" s="20">
        <v>25</v>
      </c>
      <c r="T48" s="10">
        <f t="shared" si="6"/>
        <v>6.7499999999999999E-3</v>
      </c>
      <c r="U48" s="20">
        <v>50</v>
      </c>
      <c r="V48" s="10">
        <f t="shared" si="7"/>
        <v>1.35E-2</v>
      </c>
      <c r="W48" s="20">
        <v>60</v>
      </c>
      <c r="X48" s="10">
        <f t="shared" si="8"/>
        <v>1.6199999999999999E-2</v>
      </c>
      <c r="Y48" s="26">
        <f t="shared" si="9"/>
        <v>135</v>
      </c>
      <c r="Z48" s="42">
        <f t="shared" si="10"/>
        <v>3.6449999999999996E-2</v>
      </c>
      <c r="AA48" s="20">
        <v>100</v>
      </c>
      <c r="AB48" s="10">
        <f t="shared" si="11"/>
        <v>2.7E-2</v>
      </c>
      <c r="AC48" s="20"/>
      <c r="AD48" s="10">
        <f t="shared" si="12"/>
        <v>0</v>
      </c>
      <c r="AE48" s="20"/>
      <c r="AF48" s="10">
        <f t="shared" si="13"/>
        <v>0</v>
      </c>
      <c r="AG48" s="26">
        <f t="shared" si="14"/>
        <v>100</v>
      </c>
      <c r="AH48" s="42">
        <f t="shared" si="15"/>
        <v>2.7E-2</v>
      </c>
      <c r="AI48" s="20"/>
      <c r="AJ48" s="10">
        <f t="shared" si="16"/>
        <v>0</v>
      </c>
      <c r="AK48" s="20"/>
      <c r="AL48" s="10">
        <f t="shared" si="17"/>
        <v>0</v>
      </c>
      <c r="AM48" s="20">
        <v>100</v>
      </c>
      <c r="AN48" s="10">
        <f t="shared" si="18"/>
        <v>2.7E-2</v>
      </c>
      <c r="AO48" s="26">
        <f t="shared" si="19"/>
        <v>100</v>
      </c>
      <c r="AP48" s="42">
        <f t="shared" si="20"/>
        <v>2.7E-2</v>
      </c>
      <c r="AQ48" s="26">
        <f t="shared" si="21"/>
        <v>785</v>
      </c>
      <c r="AR48" s="42">
        <f t="shared" si="22"/>
        <v>0.21194999999999997</v>
      </c>
    </row>
    <row r="49" spans="1:44" s="15" customFormat="1" ht="19.5" customHeight="1">
      <c r="A49" s="13" t="s">
        <v>269</v>
      </c>
      <c r="B49" s="13"/>
      <c r="C49" s="13"/>
      <c r="D49" s="13"/>
      <c r="E49" s="13"/>
      <c r="F49" s="13"/>
      <c r="G49" s="13" t="s">
        <v>224</v>
      </c>
      <c r="H49" s="9" t="s">
        <v>219</v>
      </c>
      <c r="I49" s="36">
        <v>400</v>
      </c>
      <c r="J49" s="11">
        <v>1070</v>
      </c>
      <c r="K49" s="96"/>
      <c r="L49" s="10">
        <f t="shared" si="1"/>
        <v>0</v>
      </c>
      <c r="M49" s="96"/>
      <c r="N49" s="10">
        <f t="shared" si="2"/>
        <v>0</v>
      </c>
      <c r="O49" s="96"/>
      <c r="P49" s="10">
        <f t="shared" si="3"/>
        <v>0</v>
      </c>
      <c r="Q49" s="26">
        <f t="shared" si="4"/>
        <v>0</v>
      </c>
      <c r="R49" s="42">
        <f t="shared" si="5"/>
        <v>0</v>
      </c>
      <c r="S49" s="20"/>
      <c r="T49" s="10">
        <f t="shared" si="6"/>
        <v>0</v>
      </c>
      <c r="U49" s="20"/>
      <c r="V49" s="10">
        <f t="shared" si="7"/>
        <v>0</v>
      </c>
      <c r="W49" s="20"/>
      <c r="X49" s="10">
        <f t="shared" si="8"/>
        <v>0</v>
      </c>
      <c r="Y49" s="26">
        <f t="shared" si="9"/>
        <v>0</v>
      </c>
      <c r="Z49" s="42">
        <f t="shared" si="10"/>
        <v>0</v>
      </c>
      <c r="AA49" s="20"/>
      <c r="AB49" s="10">
        <f t="shared" si="11"/>
        <v>0</v>
      </c>
      <c r="AC49" s="20"/>
      <c r="AD49" s="10">
        <f t="shared" si="12"/>
        <v>0</v>
      </c>
      <c r="AE49" s="20"/>
      <c r="AF49" s="10">
        <f t="shared" si="13"/>
        <v>0</v>
      </c>
      <c r="AG49" s="26">
        <f t="shared" si="14"/>
        <v>0</v>
      </c>
      <c r="AH49" s="42">
        <f t="shared" si="15"/>
        <v>0</v>
      </c>
      <c r="AI49" s="20"/>
      <c r="AJ49" s="10">
        <f t="shared" si="16"/>
        <v>0</v>
      </c>
      <c r="AK49" s="20"/>
      <c r="AL49" s="10">
        <f t="shared" si="17"/>
        <v>0</v>
      </c>
      <c r="AM49" s="20"/>
      <c r="AN49" s="10">
        <f t="shared" si="18"/>
        <v>0</v>
      </c>
      <c r="AO49" s="26">
        <f t="shared" si="19"/>
        <v>0</v>
      </c>
      <c r="AP49" s="42">
        <f t="shared" si="20"/>
        <v>0</v>
      </c>
      <c r="AQ49" s="26">
        <f t="shared" si="21"/>
        <v>0</v>
      </c>
      <c r="AR49" s="42">
        <f t="shared" si="22"/>
        <v>0</v>
      </c>
    </row>
    <row r="50" spans="1:44" s="15" customFormat="1" ht="19.5" customHeight="1">
      <c r="A50" s="31" t="s">
        <v>269</v>
      </c>
      <c r="B50" s="31"/>
      <c r="C50" s="31"/>
      <c r="D50" s="31"/>
      <c r="E50" s="31"/>
      <c r="F50" s="31"/>
      <c r="G50" s="13" t="s">
        <v>37</v>
      </c>
      <c r="H50" s="9" t="s">
        <v>109</v>
      </c>
      <c r="I50" s="36">
        <v>500</v>
      </c>
      <c r="J50" s="11">
        <v>64</v>
      </c>
      <c r="K50" s="96"/>
      <c r="L50" s="10">
        <f t="shared" si="1"/>
        <v>0</v>
      </c>
      <c r="M50" s="96"/>
      <c r="N50" s="10">
        <f t="shared" si="2"/>
        <v>0</v>
      </c>
      <c r="O50" s="96"/>
      <c r="P50" s="10">
        <f t="shared" si="3"/>
        <v>0</v>
      </c>
      <c r="Q50" s="26">
        <f t="shared" si="4"/>
        <v>0</v>
      </c>
      <c r="R50" s="42">
        <f t="shared" si="5"/>
        <v>0</v>
      </c>
      <c r="S50" s="20"/>
      <c r="T50" s="10">
        <f t="shared" si="6"/>
        <v>0</v>
      </c>
      <c r="U50" s="20"/>
      <c r="V50" s="10">
        <f t="shared" si="7"/>
        <v>0</v>
      </c>
      <c r="W50" s="20"/>
      <c r="X50" s="10">
        <f t="shared" si="8"/>
        <v>0</v>
      </c>
      <c r="Y50" s="26">
        <f t="shared" si="9"/>
        <v>0</v>
      </c>
      <c r="Z50" s="42">
        <f t="shared" si="10"/>
        <v>0</v>
      </c>
      <c r="AA50" s="20"/>
      <c r="AB50" s="10">
        <f t="shared" si="11"/>
        <v>0</v>
      </c>
      <c r="AC50" s="20"/>
      <c r="AD50" s="10">
        <f t="shared" si="12"/>
        <v>0</v>
      </c>
      <c r="AE50" s="20"/>
      <c r="AF50" s="10">
        <f t="shared" si="13"/>
        <v>0</v>
      </c>
      <c r="AG50" s="26">
        <f t="shared" si="14"/>
        <v>0</v>
      </c>
      <c r="AH50" s="42">
        <f t="shared" si="15"/>
        <v>0</v>
      </c>
      <c r="AI50" s="20"/>
      <c r="AJ50" s="10">
        <f t="shared" si="16"/>
        <v>0</v>
      </c>
      <c r="AK50" s="20"/>
      <c r="AL50" s="10">
        <f t="shared" si="17"/>
        <v>0</v>
      </c>
      <c r="AM50" s="20"/>
      <c r="AN50" s="10">
        <f t="shared" si="18"/>
        <v>0</v>
      </c>
      <c r="AO50" s="26">
        <f t="shared" si="19"/>
        <v>0</v>
      </c>
      <c r="AP50" s="42">
        <f t="shared" si="20"/>
        <v>0</v>
      </c>
      <c r="AQ50" s="26">
        <f t="shared" si="21"/>
        <v>0</v>
      </c>
      <c r="AR50" s="42">
        <f t="shared" si="22"/>
        <v>0</v>
      </c>
    </row>
    <row r="51" spans="1:44" s="15" customFormat="1" ht="19.5" customHeight="1">
      <c r="A51" s="13" t="s">
        <v>269</v>
      </c>
      <c r="B51" s="13"/>
      <c r="C51" s="13"/>
      <c r="D51" s="13"/>
      <c r="E51" s="13"/>
      <c r="F51" s="13"/>
      <c r="G51" s="13" t="s">
        <v>108</v>
      </c>
      <c r="H51" s="9" t="s">
        <v>109</v>
      </c>
      <c r="I51" s="36">
        <v>1000</v>
      </c>
      <c r="J51" s="11">
        <v>124</v>
      </c>
      <c r="K51" s="96">
        <v>600</v>
      </c>
      <c r="L51" s="10">
        <f t="shared" si="1"/>
        <v>7.4399999999999994E-2</v>
      </c>
      <c r="M51" s="96">
        <v>500</v>
      </c>
      <c r="N51" s="10">
        <f t="shared" si="2"/>
        <v>6.2E-2</v>
      </c>
      <c r="O51" s="96">
        <v>500</v>
      </c>
      <c r="P51" s="10">
        <f t="shared" si="3"/>
        <v>6.2E-2</v>
      </c>
      <c r="Q51" s="26">
        <f t="shared" si="4"/>
        <v>1600</v>
      </c>
      <c r="R51" s="42">
        <f t="shared" si="5"/>
        <v>0.19839999999999999</v>
      </c>
      <c r="S51" s="20">
        <v>300</v>
      </c>
      <c r="T51" s="10">
        <f t="shared" si="6"/>
        <v>3.7199999999999997E-2</v>
      </c>
      <c r="U51" s="20">
        <v>500</v>
      </c>
      <c r="V51" s="10">
        <f t="shared" si="7"/>
        <v>6.2E-2</v>
      </c>
      <c r="W51" s="20">
        <v>420</v>
      </c>
      <c r="X51" s="10">
        <f t="shared" si="8"/>
        <v>5.2080000000000001E-2</v>
      </c>
      <c r="Y51" s="26">
        <f t="shared" si="9"/>
        <v>1220</v>
      </c>
      <c r="Z51" s="42">
        <f t="shared" si="10"/>
        <v>0.15128</v>
      </c>
      <c r="AA51" s="20">
        <v>1500</v>
      </c>
      <c r="AB51" s="10">
        <f t="shared" si="11"/>
        <v>0.186</v>
      </c>
      <c r="AC51" s="20">
        <v>300</v>
      </c>
      <c r="AD51" s="10">
        <f t="shared" si="12"/>
        <v>3.7199999999999997E-2</v>
      </c>
      <c r="AE51" s="20">
        <v>100</v>
      </c>
      <c r="AF51" s="10">
        <f t="shared" si="13"/>
        <v>1.24E-2</v>
      </c>
      <c r="AG51" s="26">
        <f t="shared" si="14"/>
        <v>1900</v>
      </c>
      <c r="AH51" s="42">
        <f t="shared" si="15"/>
        <v>0.2356</v>
      </c>
      <c r="AI51" s="20">
        <v>200</v>
      </c>
      <c r="AJ51" s="10">
        <f t="shared" si="16"/>
        <v>2.4799999999999999E-2</v>
      </c>
      <c r="AK51" s="20"/>
      <c r="AL51" s="10">
        <f t="shared" si="17"/>
        <v>0</v>
      </c>
      <c r="AM51" s="20">
        <v>500</v>
      </c>
      <c r="AN51" s="10">
        <f t="shared" si="18"/>
        <v>6.2E-2</v>
      </c>
      <c r="AO51" s="26">
        <f t="shared" si="19"/>
        <v>700</v>
      </c>
      <c r="AP51" s="42">
        <f t="shared" si="20"/>
        <v>8.6800000000000002E-2</v>
      </c>
      <c r="AQ51" s="26">
        <f t="shared" si="21"/>
        <v>5420</v>
      </c>
      <c r="AR51" s="42">
        <f t="shared" si="22"/>
        <v>0.67208000000000001</v>
      </c>
    </row>
    <row r="52" spans="1:44" s="15" customFormat="1" ht="19.5" customHeight="1">
      <c r="A52" s="13" t="s">
        <v>269</v>
      </c>
      <c r="B52" s="13"/>
      <c r="C52" s="13"/>
      <c r="D52" s="13"/>
      <c r="E52" s="13"/>
      <c r="F52" s="13"/>
      <c r="G52" s="13" t="s">
        <v>36</v>
      </c>
      <c r="H52" s="9" t="s">
        <v>109</v>
      </c>
      <c r="I52" s="36">
        <v>2000</v>
      </c>
      <c r="J52" s="11">
        <v>242</v>
      </c>
      <c r="K52" s="96"/>
      <c r="L52" s="10">
        <f t="shared" si="1"/>
        <v>0</v>
      </c>
      <c r="M52" s="96">
        <v>200</v>
      </c>
      <c r="N52" s="10">
        <f t="shared" si="2"/>
        <v>4.8399999999999999E-2</v>
      </c>
      <c r="O52" s="96"/>
      <c r="P52" s="10">
        <f t="shared" si="3"/>
        <v>0</v>
      </c>
      <c r="Q52" s="26">
        <f t="shared" si="4"/>
        <v>200</v>
      </c>
      <c r="R52" s="42">
        <f t="shared" si="5"/>
        <v>4.8399999999999999E-2</v>
      </c>
      <c r="S52" s="20">
        <v>165</v>
      </c>
      <c r="T52" s="10">
        <f t="shared" si="6"/>
        <v>3.993E-2</v>
      </c>
      <c r="U52" s="20">
        <v>80</v>
      </c>
      <c r="V52" s="10">
        <f t="shared" si="7"/>
        <v>1.9359999999999999E-2</v>
      </c>
      <c r="W52" s="20">
        <v>100</v>
      </c>
      <c r="X52" s="10">
        <f t="shared" si="8"/>
        <v>2.4199999999999999E-2</v>
      </c>
      <c r="Y52" s="26">
        <f t="shared" si="9"/>
        <v>345</v>
      </c>
      <c r="Z52" s="42">
        <f t="shared" si="10"/>
        <v>8.3489999999999995E-2</v>
      </c>
      <c r="AA52" s="20">
        <v>150</v>
      </c>
      <c r="AB52" s="10">
        <f t="shared" si="11"/>
        <v>3.6299999999999999E-2</v>
      </c>
      <c r="AC52" s="20">
        <v>100</v>
      </c>
      <c r="AD52" s="10">
        <f t="shared" si="12"/>
        <v>2.4199999999999999E-2</v>
      </c>
      <c r="AE52" s="20">
        <v>50</v>
      </c>
      <c r="AF52" s="10">
        <f t="shared" si="13"/>
        <v>1.21E-2</v>
      </c>
      <c r="AG52" s="26">
        <f t="shared" si="14"/>
        <v>300</v>
      </c>
      <c r="AH52" s="42">
        <f t="shared" si="15"/>
        <v>7.2599999999999998E-2</v>
      </c>
      <c r="AI52" s="20">
        <v>100</v>
      </c>
      <c r="AJ52" s="10">
        <f t="shared" si="16"/>
        <v>2.4199999999999999E-2</v>
      </c>
      <c r="AK52" s="20"/>
      <c r="AL52" s="10">
        <f t="shared" si="17"/>
        <v>0</v>
      </c>
      <c r="AM52" s="20"/>
      <c r="AN52" s="10">
        <f t="shared" si="18"/>
        <v>0</v>
      </c>
      <c r="AO52" s="26">
        <f t="shared" si="19"/>
        <v>100</v>
      </c>
      <c r="AP52" s="42">
        <f t="shared" si="20"/>
        <v>2.4199999999999999E-2</v>
      </c>
      <c r="AQ52" s="26">
        <f t="shared" si="21"/>
        <v>945</v>
      </c>
      <c r="AR52" s="42">
        <f t="shared" si="22"/>
        <v>0.22869</v>
      </c>
    </row>
    <row r="53" spans="1:44" s="15" customFormat="1" ht="19.5" customHeight="1">
      <c r="A53" s="31" t="s">
        <v>269</v>
      </c>
      <c r="B53" s="31"/>
      <c r="C53" s="31"/>
      <c r="D53" s="31"/>
      <c r="E53" s="31"/>
      <c r="F53" s="31"/>
      <c r="G53" s="13" t="s">
        <v>38</v>
      </c>
      <c r="H53" s="9" t="s">
        <v>110</v>
      </c>
      <c r="I53" s="36">
        <v>1000</v>
      </c>
      <c r="J53" s="11">
        <v>85</v>
      </c>
      <c r="K53" s="96"/>
      <c r="L53" s="10">
        <f t="shared" si="1"/>
        <v>0</v>
      </c>
      <c r="M53" s="96"/>
      <c r="N53" s="10">
        <f t="shared" si="2"/>
        <v>0</v>
      </c>
      <c r="O53" s="96"/>
      <c r="P53" s="10">
        <f t="shared" si="3"/>
        <v>0</v>
      </c>
      <c r="Q53" s="26">
        <f t="shared" si="4"/>
        <v>0</v>
      </c>
      <c r="R53" s="42">
        <f t="shared" si="5"/>
        <v>0</v>
      </c>
      <c r="S53" s="20"/>
      <c r="T53" s="10">
        <f t="shared" si="6"/>
        <v>0</v>
      </c>
      <c r="U53" s="20"/>
      <c r="V53" s="10">
        <f t="shared" si="7"/>
        <v>0</v>
      </c>
      <c r="W53" s="20">
        <v>320</v>
      </c>
      <c r="X53" s="10">
        <f t="shared" si="8"/>
        <v>2.7199999999999998E-2</v>
      </c>
      <c r="Y53" s="26">
        <f t="shared" si="9"/>
        <v>320</v>
      </c>
      <c r="Z53" s="42">
        <f t="shared" si="10"/>
        <v>2.7199999999999998E-2</v>
      </c>
      <c r="AA53" s="20"/>
      <c r="AB53" s="10">
        <f t="shared" si="11"/>
        <v>0</v>
      </c>
      <c r="AC53" s="20"/>
      <c r="AD53" s="10">
        <f t="shared" si="12"/>
        <v>0</v>
      </c>
      <c r="AE53" s="20"/>
      <c r="AF53" s="10">
        <f t="shared" si="13"/>
        <v>0</v>
      </c>
      <c r="AG53" s="26">
        <f t="shared" si="14"/>
        <v>0</v>
      </c>
      <c r="AH53" s="42">
        <f t="shared" si="15"/>
        <v>0</v>
      </c>
      <c r="AI53" s="20"/>
      <c r="AJ53" s="10">
        <f t="shared" si="16"/>
        <v>0</v>
      </c>
      <c r="AK53" s="20"/>
      <c r="AL53" s="10">
        <f t="shared" si="17"/>
        <v>0</v>
      </c>
      <c r="AM53" s="20"/>
      <c r="AN53" s="10">
        <f t="shared" si="18"/>
        <v>0</v>
      </c>
      <c r="AO53" s="26">
        <f t="shared" si="19"/>
        <v>0</v>
      </c>
      <c r="AP53" s="42">
        <f t="shared" si="20"/>
        <v>0</v>
      </c>
      <c r="AQ53" s="26">
        <f t="shared" si="21"/>
        <v>320</v>
      </c>
      <c r="AR53" s="42">
        <f t="shared" si="22"/>
        <v>2.7199999999999998E-2</v>
      </c>
    </row>
    <row r="54" spans="1:44" s="15" customFormat="1" ht="19.5" customHeight="1">
      <c r="A54" s="13" t="s">
        <v>269</v>
      </c>
      <c r="B54" s="13"/>
      <c r="C54" s="13"/>
      <c r="D54" s="13"/>
      <c r="E54" s="13"/>
      <c r="F54" s="13"/>
      <c r="G54" s="13" t="s">
        <v>39</v>
      </c>
      <c r="H54" s="9" t="s">
        <v>110</v>
      </c>
      <c r="I54" s="36">
        <v>2000</v>
      </c>
      <c r="J54" s="11">
        <v>163</v>
      </c>
      <c r="K54" s="96"/>
      <c r="L54" s="10">
        <f t="shared" si="1"/>
        <v>0</v>
      </c>
      <c r="M54" s="96"/>
      <c r="N54" s="10">
        <f t="shared" si="2"/>
        <v>0</v>
      </c>
      <c r="O54" s="96"/>
      <c r="P54" s="10">
        <f t="shared" si="3"/>
        <v>0</v>
      </c>
      <c r="Q54" s="26">
        <f t="shared" si="4"/>
        <v>0</v>
      </c>
      <c r="R54" s="42">
        <f t="shared" si="5"/>
        <v>0</v>
      </c>
      <c r="S54" s="20"/>
      <c r="T54" s="10">
        <f t="shared" si="6"/>
        <v>0</v>
      </c>
      <c r="U54" s="20"/>
      <c r="V54" s="10">
        <f t="shared" si="7"/>
        <v>0</v>
      </c>
      <c r="W54" s="20"/>
      <c r="X54" s="10">
        <f t="shared" si="8"/>
        <v>0</v>
      </c>
      <c r="Y54" s="26">
        <f t="shared" si="9"/>
        <v>0</v>
      </c>
      <c r="Z54" s="42">
        <f t="shared" si="10"/>
        <v>0</v>
      </c>
      <c r="AA54" s="20"/>
      <c r="AB54" s="10">
        <f t="shared" si="11"/>
        <v>0</v>
      </c>
      <c r="AC54" s="20"/>
      <c r="AD54" s="10">
        <f t="shared" si="12"/>
        <v>0</v>
      </c>
      <c r="AE54" s="20"/>
      <c r="AF54" s="10">
        <f t="shared" si="13"/>
        <v>0</v>
      </c>
      <c r="AG54" s="26">
        <f t="shared" si="14"/>
        <v>0</v>
      </c>
      <c r="AH54" s="42">
        <f t="shared" si="15"/>
        <v>0</v>
      </c>
      <c r="AI54" s="20"/>
      <c r="AJ54" s="10">
        <f t="shared" si="16"/>
        <v>0</v>
      </c>
      <c r="AK54" s="20"/>
      <c r="AL54" s="10">
        <f t="shared" si="17"/>
        <v>0</v>
      </c>
      <c r="AM54" s="20"/>
      <c r="AN54" s="10">
        <f t="shared" si="18"/>
        <v>0</v>
      </c>
      <c r="AO54" s="26">
        <f t="shared" si="19"/>
        <v>0</v>
      </c>
      <c r="AP54" s="42">
        <f t="shared" si="20"/>
        <v>0</v>
      </c>
      <c r="AQ54" s="26">
        <f t="shared" si="21"/>
        <v>0</v>
      </c>
      <c r="AR54" s="42">
        <f t="shared" si="22"/>
        <v>0</v>
      </c>
    </row>
    <row r="55" spans="1:44" s="15" customFormat="1" ht="19.5" customHeight="1">
      <c r="A55" s="13" t="s">
        <v>269</v>
      </c>
      <c r="B55" s="13"/>
      <c r="C55" s="13"/>
      <c r="D55" s="13"/>
      <c r="E55" s="13"/>
      <c r="F55" s="13"/>
      <c r="G55" s="13" t="s">
        <v>136</v>
      </c>
      <c r="H55" s="9" t="s">
        <v>112</v>
      </c>
      <c r="I55" s="36">
        <v>1000</v>
      </c>
      <c r="J55" s="11">
        <v>85</v>
      </c>
      <c r="K55" s="96">
        <v>100</v>
      </c>
      <c r="L55" s="10">
        <f t="shared" si="1"/>
        <v>8.5000000000000006E-3</v>
      </c>
      <c r="M55" s="96"/>
      <c r="N55" s="10">
        <f t="shared" si="2"/>
        <v>0</v>
      </c>
      <c r="O55" s="96"/>
      <c r="P55" s="10">
        <f t="shared" si="3"/>
        <v>0</v>
      </c>
      <c r="Q55" s="26">
        <f t="shared" si="4"/>
        <v>100</v>
      </c>
      <c r="R55" s="42">
        <f t="shared" si="5"/>
        <v>8.5000000000000006E-3</v>
      </c>
      <c r="S55" s="20"/>
      <c r="T55" s="10">
        <f t="shared" si="6"/>
        <v>0</v>
      </c>
      <c r="U55" s="20">
        <v>100</v>
      </c>
      <c r="V55" s="10">
        <f t="shared" si="7"/>
        <v>8.5000000000000006E-3</v>
      </c>
      <c r="W55" s="20"/>
      <c r="X55" s="10">
        <f t="shared" si="8"/>
        <v>0</v>
      </c>
      <c r="Y55" s="26">
        <f t="shared" si="9"/>
        <v>100</v>
      </c>
      <c r="Z55" s="42">
        <f t="shared" si="10"/>
        <v>8.5000000000000006E-3</v>
      </c>
      <c r="AA55" s="20"/>
      <c r="AB55" s="10">
        <f t="shared" si="11"/>
        <v>0</v>
      </c>
      <c r="AC55" s="20"/>
      <c r="AD55" s="10">
        <f t="shared" si="12"/>
        <v>0</v>
      </c>
      <c r="AE55" s="20"/>
      <c r="AF55" s="10">
        <f t="shared" si="13"/>
        <v>0</v>
      </c>
      <c r="AG55" s="26">
        <f t="shared" si="14"/>
        <v>0</v>
      </c>
      <c r="AH55" s="42">
        <f t="shared" si="15"/>
        <v>0</v>
      </c>
      <c r="AI55" s="20"/>
      <c r="AJ55" s="10">
        <f t="shared" si="16"/>
        <v>0</v>
      </c>
      <c r="AK55" s="20"/>
      <c r="AL55" s="10">
        <f t="shared" si="17"/>
        <v>0</v>
      </c>
      <c r="AM55" s="20"/>
      <c r="AN55" s="10">
        <f t="shared" si="18"/>
        <v>0</v>
      </c>
      <c r="AO55" s="26">
        <f t="shared" si="19"/>
        <v>0</v>
      </c>
      <c r="AP55" s="42">
        <f t="shared" si="20"/>
        <v>0</v>
      </c>
      <c r="AQ55" s="26">
        <f t="shared" si="21"/>
        <v>200</v>
      </c>
      <c r="AR55" s="42">
        <f t="shared" si="22"/>
        <v>1.7000000000000001E-2</v>
      </c>
    </row>
    <row r="56" spans="1:44" s="15" customFormat="1" ht="19.5" customHeight="1">
      <c r="A56" s="31" t="s">
        <v>269</v>
      </c>
      <c r="B56" s="31"/>
      <c r="C56" s="31"/>
      <c r="D56" s="31"/>
      <c r="E56" s="31"/>
      <c r="F56" s="31"/>
      <c r="G56" s="13" t="s">
        <v>43</v>
      </c>
      <c r="H56" s="9" t="s">
        <v>112</v>
      </c>
      <c r="I56" s="36">
        <v>2000</v>
      </c>
      <c r="J56" s="11">
        <v>163</v>
      </c>
      <c r="K56" s="96"/>
      <c r="L56" s="10">
        <f t="shared" si="1"/>
        <v>0</v>
      </c>
      <c r="M56" s="96"/>
      <c r="N56" s="10">
        <f t="shared" si="2"/>
        <v>0</v>
      </c>
      <c r="O56" s="96"/>
      <c r="P56" s="10">
        <f t="shared" si="3"/>
        <v>0</v>
      </c>
      <c r="Q56" s="26">
        <f t="shared" si="4"/>
        <v>0</v>
      </c>
      <c r="R56" s="42">
        <f t="shared" si="5"/>
        <v>0</v>
      </c>
      <c r="S56" s="20"/>
      <c r="T56" s="10">
        <f t="shared" si="6"/>
        <v>0</v>
      </c>
      <c r="U56" s="20"/>
      <c r="V56" s="10">
        <f t="shared" si="7"/>
        <v>0</v>
      </c>
      <c r="W56" s="20"/>
      <c r="X56" s="10">
        <f t="shared" si="8"/>
        <v>0</v>
      </c>
      <c r="Y56" s="26">
        <f t="shared" si="9"/>
        <v>0</v>
      </c>
      <c r="Z56" s="42">
        <f t="shared" si="10"/>
        <v>0</v>
      </c>
      <c r="AA56" s="20"/>
      <c r="AB56" s="10">
        <f t="shared" si="11"/>
        <v>0</v>
      </c>
      <c r="AC56" s="20">
        <v>100</v>
      </c>
      <c r="AD56" s="10">
        <f t="shared" si="12"/>
        <v>1.6299999999999999E-2</v>
      </c>
      <c r="AE56" s="20"/>
      <c r="AF56" s="10">
        <f t="shared" si="13"/>
        <v>0</v>
      </c>
      <c r="AG56" s="26">
        <f t="shared" si="14"/>
        <v>100</v>
      </c>
      <c r="AH56" s="42">
        <f t="shared" si="15"/>
        <v>1.6299999999999999E-2</v>
      </c>
      <c r="AI56" s="20"/>
      <c r="AJ56" s="10">
        <f t="shared" si="16"/>
        <v>0</v>
      </c>
      <c r="AK56" s="20"/>
      <c r="AL56" s="10">
        <f t="shared" si="17"/>
        <v>0</v>
      </c>
      <c r="AM56" s="20"/>
      <c r="AN56" s="10">
        <f t="shared" si="18"/>
        <v>0</v>
      </c>
      <c r="AO56" s="26">
        <f t="shared" si="19"/>
        <v>0</v>
      </c>
      <c r="AP56" s="42">
        <f t="shared" si="20"/>
        <v>0</v>
      </c>
      <c r="AQ56" s="26">
        <f t="shared" si="21"/>
        <v>100</v>
      </c>
      <c r="AR56" s="42">
        <f t="shared" si="22"/>
        <v>1.6299999999999999E-2</v>
      </c>
    </row>
    <row r="57" spans="1:44" s="15" customFormat="1" ht="19.5" customHeight="1">
      <c r="A57" s="13" t="s">
        <v>269</v>
      </c>
      <c r="B57" s="13"/>
      <c r="C57" s="13"/>
      <c r="D57" s="13"/>
      <c r="E57" s="13"/>
      <c r="F57" s="13"/>
      <c r="G57" s="13" t="s">
        <v>44</v>
      </c>
      <c r="H57" s="9" t="s">
        <v>111</v>
      </c>
      <c r="I57" s="36">
        <v>1000</v>
      </c>
      <c r="J57" s="11">
        <v>152</v>
      </c>
      <c r="K57" s="96">
        <v>500</v>
      </c>
      <c r="L57" s="10">
        <f t="shared" si="1"/>
        <v>7.5999999999999998E-2</v>
      </c>
      <c r="M57" s="96">
        <v>300</v>
      </c>
      <c r="N57" s="10">
        <f t="shared" si="2"/>
        <v>4.5600000000000002E-2</v>
      </c>
      <c r="O57" s="96">
        <v>500</v>
      </c>
      <c r="P57" s="10">
        <f t="shared" si="3"/>
        <v>7.5999999999999998E-2</v>
      </c>
      <c r="Q57" s="26">
        <f t="shared" si="4"/>
        <v>1300</v>
      </c>
      <c r="R57" s="42">
        <f t="shared" si="5"/>
        <v>0.1976</v>
      </c>
      <c r="S57" s="20">
        <v>160</v>
      </c>
      <c r="T57" s="10">
        <f t="shared" si="6"/>
        <v>2.4320000000000001E-2</v>
      </c>
      <c r="U57" s="20">
        <v>300</v>
      </c>
      <c r="V57" s="10">
        <f t="shared" si="7"/>
        <v>4.5600000000000002E-2</v>
      </c>
      <c r="W57" s="20">
        <v>280</v>
      </c>
      <c r="X57" s="10">
        <f t="shared" si="8"/>
        <v>4.2560000000000001E-2</v>
      </c>
      <c r="Y57" s="26">
        <f t="shared" si="9"/>
        <v>740</v>
      </c>
      <c r="Z57" s="42">
        <f t="shared" si="10"/>
        <v>0.11248000000000001</v>
      </c>
      <c r="AA57" s="20">
        <v>300</v>
      </c>
      <c r="AB57" s="10">
        <f t="shared" si="11"/>
        <v>4.5600000000000002E-2</v>
      </c>
      <c r="AC57" s="20"/>
      <c r="AD57" s="10">
        <f t="shared" si="12"/>
        <v>0</v>
      </c>
      <c r="AE57" s="20"/>
      <c r="AF57" s="10">
        <f t="shared" si="13"/>
        <v>0</v>
      </c>
      <c r="AG57" s="26">
        <f t="shared" si="14"/>
        <v>300</v>
      </c>
      <c r="AH57" s="42">
        <f t="shared" si="15"/>
        <v>4.5600000000000002E-2</v>
      </c>
      <c r="AI57" s="20"/>
      <c r="AJ57" s="10">
        <f t="shared" si="16"/>
        <v>0</v>
      </c>
      <c r="AK57" s="20"/>
      <c r="AL57" s="10">
        <f t="shared" si="17"/>
        <v>0</v>
      </c>
      <c r="AM57" s="20"/>
      <c r="AN57" s="10">
        <f t="shared" si="18"/>
        <v>0</v>
      </c>
      <c r="AO57" s="26">
        <f t="shared" si="19"/>
        <v>0</v>
      </c>
      <c r="AP57" s="42">
        <f t="shared" si="20"/>
        <v>0</v>
      </c>
      <c r="AQ57" s="26">
        <f t="shared" si="21"/>
        <v>2340</v>
      </c>
      <c r="AR57" s="42">
        <f t="shared" si="22"/>
        <v>0.35568</v>
      </c>
    </row>
    <row r="58" spans="1:44" s="15" customFormat="1" ht="19.5" customHeight="1">
      <c r="A58" s="13" t="s">
        <v>269</v>
      </c>
      <c r="B58" s="13"/>
      <c r="C58" s="13"/>
      <c r="D58" s="13"/>
      <c r="E58" s="13"/>
      <c r="F58" s="13"/>
      <c r="G58" s="13" t="s">
        <v>40</v>
      </c>
      <c r="H58" s="9" t="s">
        <v>111</v>
      </c>
      <c r="I58" s="36">
        <v>2000</v>
      </c>
      <c r="J58" s="11">
        <v>288</v>
      </c>
      <c r="K58" s="96">
        <v>200</v>
      </c>
      <c r="L58" s="10">
        <f t="shared" si="1"/>
        <v>5.7599999999999998E-2</v>
      </c>
      <c r="M58" s="96"/>
      <c r="N58" s="10">
        <f t="shared" si="2"/>
        <v>0</v>
      </c>
      <c r="O58" s="96">
        <v>200</v>
      </c>
      <c r="P58" s="10">
        <f t="shared" si="3"/>
        <v>5.7599999999999998E-2</v>
      </c>
      <c r="Q58" s="26">
        <f t="shared" si="4"/>
        <v>400</v>
      </c>
      <c r="R58" s="42">
        <f t="shared" si="5"/>
        <v>0.1152</v>
      </c>
      <c r="S58" s="20"/>
      <c r="T58" s="10">
        <f t="shared" si="6"/>
        <v>0</v>
      </c>
      <c r="U58" s="20">
        <v>100</v>
      </c>
      <c r="V58" s="10">
        <f t="shared" si="7"/>
        <v>2.8799999999999999E-2</v>
      </c>
      <c r="W58" s="20">
        <v>52</v>
      </c>
      <c r="X58" s="10">
        <f t="shared" si="8"/>
        <v>1.4976E-2</v>
      </c>
      <c r="Y58" s="26">
        <f t="shared" si="9"/>
        <v>152</v>
      </c>
      <c r="Z58" s="42">
        <f t="shared" si="10"/>
        <v>4.3775999999999995E-2</v>
      </c>
      <c r="AA58" s="20"/>
      <c r="AB58" s="10">
        <f t="shared" si="11"/>
        <v>0</v>
      </c>
      <c r="AC58" s="20">
        <v>149</v>
      </c>
      <c r="AD58" s="10">
        <f t="shared" si="12"/>
        <v>4.2911999999999999E-2</v>
      </c>
      <c r="AE58" s="20"/>
      <c r="AF58" s="10">
        <f t="shared" si="13"/>
        <v>0</v>
      </c>
      <c r="AG58" s="26">
        <f t="shared" si="14"/>
        <v>149</v>
      </c>
      <c r="AH58" s="42">
        <f t="shared" si="15"/>
        <v>4.2911999999999999E-2</v>
      </c>
      <c r="AI58" s="20"/>
      <c r="AJ58" s="10">
        <f t="shared" si="16"/>
        <v>0</v>
      </c>
      <c r="AK58" s="20"/>
      <c r="AL58" s="10">
        <f t="shared" si="17"/>
        <v>0</v>
      </c>
      <c r="AM58" s="20"/>
      <c r="AN58" s="10">
        <f t="shared" si="18"/>
        <v>0</v>
      </c>
      <c r="AO58" s="26">
        <f t="shared" si="19"/>
        <v>0</v>
      </c>
      <c r="AP58" s="42">
        <f t="shared" si="20"/>
        <v>0</v>
      </c>
      <c r="AQ58" s="26">
        <f t="shared" si="21"/>
        <v>701</v>
      </c>
      <c r="AR58" s="42">
        <f t="shared" si="22"/>
        <v>0.20188800000000001</v>
      </c>
    </row>
    <row r="59" spans="1:44" s="15" customFormat="1" ht="19.5" customHeight="1">
      <c r="A59" s="31" t="s">
        <v>269</v>
      </c>
      <c r="B59" s="31"/>
      <c r="C59" s="31"/>
      <c r="D59" s="31"/>
      <c r="E59" s="31"/>
      <c r="F59" s="31"/>
      <c r="G59" s="13" t="s">
        <v>115</v>
      </c>
      <c r="H59" s="9" t="s">
        <v>114</v>
      </c>
      <c r="I59" s="36">
        <v>500</v>
      </c>
      <c r="J59" s="11">
        <v>60</v>
      </c>
      <c r="K59" s="96"/>
      <c r="L59" s="10">
        <f t="shared" si="1"/>
        <v>0</v>
      </c>
      <c r="M59" s="96"/>
      <c r="N59" s="10">
        <f t="shared" si="2"/>
        <v>0</v>
      </c>
      <c r="O59" s="96"/>
      <c r="P59" s="10">
        <f t="shared" si="3"/>
        <v>0</v>
      </c>
      <c r="Q59" s="26">
        <f t="shared" si="4"/>
        <v>0</v>
      </c>
      <c r="R59" s="42">
        <f t="shared" si="5"/>
        <v>0</v>
      </c>
      <c r="S59" s="20"/>
      <c r="T59" s="10">
        <f t="shared" si="6"/>
        <v>0</v>
      </c>
      <c r="U59" s="20"/>
      <c r="V59" s="10">
        <f t="shared" si="7"/>
        <v>0</v>
      </c>
      <c r="W59" s="20"/>
      <c r="X59" s="10">
        <f t="shared" si="8"/>
        <v>0</v>
      </c>
      <c r="Y59" s="26">
        <f t="shared" si="9"/>
        <v>0</v>
      </c>
      <c r="Z59" s="42">
        <f t="shared" si="10"/>
        <v>0</v>
      </c>
      <c r="AA59" s="20"/>
      <c r="AB59" s="10">
        <f t="shared" si="11"/>
        <v>0</v>
      </c>
      <c r="AC59" s="20">
        <v>50</v>
      </c>
      <c r="AD59" s="10">
        <f t="shared" si="12"/>
        <v>3.0000000000000001E-3</v>
      </c>
      <c r="AE59" s="20"/>
      <c r="AF59" s="10">
        <f t="shared" si="13"/>
        <v>0</v>
      </c>
      <c r="AG59" s="26">
        <f t="shared" si="14"/>
        <v>50</v>
      </c>
      <c r="AH59" s="42">
        <f t="shared" si="15"/>
        <v>3.0000000000000001E-3</v>
      </c>
      <c r="AI59" s="20"/>
      <c r="AJ59" s="10">
        <f t="shared" si="16"/>
        <v>0</v>
      </c>
      <c r="AK59" s="20"/>
      <c r="AL59" s="10">
        <f t="shared" si="17"/>
        <v>0</v>
      </c>
      <c r="AM59" s="20"/>
      <c r="AN59" s="10">
        <f t="shared" si="18"/>
        <v>0</v>
      </c>
      <c r="AO59" s="26">
        <f t="shared" si="19"/>
        <v>0</v>
      </c>
      <c r="AP59" s="42">
        <f t="shared" si="20"/>
        <v>0</v>
      </c>
      <c r="AQ59" s="26">
        <f t="shared" si="21"/>
        <v>50</v>
      </c>
      <c r="AR59" s="42">
        <f t="shared" si="22"/>
        <v>3.0000000000000001E-3</v>
      </c>
    </row>
    <row r="60" spans="1:44" s="15" customFormat="1" ht="19.5" customHeight="1">
      <c r="A60" s="13" t="s">
        <v>269</v>
      </c>
      <c r="B60" s="13"/>
      <c r="C60" s="13"/>
      <c r="D60" s="13"/>
      <c r="E60" s="13"/>
      <c r="F60" s="13"/>
      <c r="G60" s="13" t="s">
        <v>41</v>
      </c>
      <c r="H60" s="9" t="s">
        <v>114</v>
      </c>
      <c r="I60" s="36">
        <v>1000</v>
      </c>
      <c r="J60" s="11">
        <v>116</v>
      </c>
      <c r="K60" s="96"/>
      <c r="L60" s="10">
        <f t="shared" si="1"/>
        <v>0</v>
      </c>
      <c r="M60" s="96"/>
      <c r="N60" s="10">
        <f t="shared" si="2"/>
        <v>0</v>
      </c>
      <c r="O60" s="96"/>
      <c r="P60" s="10">
        <f t="shared" si="3"/>
        <v>0</v>
      </c>
      <c r="Q60" s="26">
        <f t="shared" si="4"/>
        <v>0</v>
      </c>
      <c r="R60" s="42">
        <f t="shared" si="5"/>
        <v>0</v>
      </c>
      <c r="S60" s="20"/>
      <c r="T60" s="10">
        <f t="shared" si="6"/>
        <v>0</v>
      </c>
      <c r="U60" s="20"/>
      <c r="V60" s="10">
        <f t="shared" si="7"/>
        <v>0</v>
      </c>
      <c r="W60" s="20"/>
      <c r="X60" s="10">
        <f t="shared" si="8"/>
        <v>0</v>
      </c>
      <c r="Y60" s="26">
        <f t="shared" si="9"/>
        <v>0</v>
      </c>
      <c r="Z60" s="42">
        <f t="shared" si="10"/>
        <v>0</v>
      </c>
      <c r="AA60" s="20"/>
      <c r="AB60" s="10">
        <f t="shared" si="11"/>
        <v>0</v>
      </c>
      <c r="AC60" s="20">
        <v>32</v>
      </c>
      <c r="AD60" s="10">
        <f t="shared" si="12"/>
        <v>3.712E-3</v>
      </c>
      <c r="AE60" s="20">
        <v>30</v>
      </c>
      <c r="AF60" s="10">
        <f t="shared" si="13"/>
        <v>3.48E-3</v>
      </c>
      <c r="AG60" s="26">
        <f t="shared" si="14"/>
        <v>62</v>
      </c>
      <c r="AH60" s="42">
        <f t="shared" si="15"/>
        <v>7.1920000000000005E-3</v>
      </c>
      <c r="AI60" s="20"/>
      <c r="AJ60" s="10">
        <f t="shared" si="16"/>
        <v>0</v>
      </c>
      <c r="AK60" s="20"/>
      <c r="AL60" s="10">
        <f t="shared" si="17"/>
        <v>0</v>
      </c>
      <c r="AM60" s="20"/>
      <c r="AN60" s="10">
        <f t="shared" si="18"/>
        <v>0</v>
      </c>
      <c r="AO60" s="26">
        <f t="shared" si="19"/>
        <v>0</v>
      </c>
      <c r="AP60" s="42">
        <f t="shared" si="20"/>
        <v>0</v>
      </c>
      <c r="AQ60" s="26">
        <f t="shared" si="21"/>
        <v>62</v>
      </c>
      <c r="AR60" s="42">
        <f t="shared" si="22"/>
        <v>7.1920000000000005E-3</v>
      </c>
    </row>
    <row r="61" spans="1:44" s="15" customFormat="1" ht="19.5" customHeight="1">
      <c r="A61" s="13" t="s">
        <v>269</v>
      </c>
      <c r="B61" s="13"/>
      <c r="C61" s="13"/>
      <c r="D61" s="13"/>
      <c r="E61" s="13"/>
      <c r="F61" s="13"/>
      <c r="G61" s="13" t="s">
        <v>42</v>
      </c>
      <c r="H61" s="9" t="s">
        <v>113</v>
      </c>
      <c r="I61" s="36">
        <v>1000</v>
      </c>
      <c r="J61" s="11">
        <v>132.5</v>
      </c>
      <c r="K61" s="96"/>
      <c r="L61" s="10">
        <f t="shared" si="1"/>
        <v>0</v>
      </c>
      <c r="M61" s="96"/>
      <c r="N61" s="10">
        <f t="shared" si="2"/>
        <v>0</v>
      </c>
      <c r="O61" s="96"/>
      <c r="P61" s="10">
        <f t="shared" si="3"/>
        <v>0</v>
      </c>
      <c r="Q61" s="26">
        <f t="shared" si="4"/>
        <v>0</v>
      </c>
      <c r="R61" s="42">
        <f t="shared" si="5"/>
        <v>0</v>
      </c>
      <c r="S61" s="20"/>
      <c r="T61" s="10">
        <f t="shared" si="6"/>
        <v>0</v>
      </c>
      <c r="U61" s="20">
        <v>120</v>
      </c>
      <c r="V61" s="10">
        <f t="shared" si="7"/>
        <v>1.5900000000000001E-2</v>
      </c>
      <c r="W61" s="20">
        <v>12</v>
      </c>
      <c r="X61" s="10">
        <f t="shared" si="8"/>
        <v>1.5900000000000001E-3</v>
      </c>
      <c r="Y61" s="26">
        <f t="shared" si="9"/>
        <v>132</v>
      </c>
      <c r="Z61" s="42">
        <f t="shared" si="10"/>
        <v>1.7490000000000002E-2</v>
      </c>
      <c r="AA61" s="20">
        <v>200</v>
      </c>
      <c r="AB61" s="10">
        <f t="shared" si="11"/>
        <v>2.6499999999999999E-2</v>
      </c>
      <c r="AC61" s="20"/>
      <c r="AD61" s="10">
        <f t="shared" si="12"/>
        <v>0</v>
      </c>
      <c r="AE61" s="20"/>
      <c r="AF61" s="10">
        <f t="shared" si="13"/>
        <v>0</v>
      </c>
      <c r="AG61" s="26">
        <f t="shared" si="14"/>
        <v>200</v>
      </c>
      <c r="AH61" s="42">
        <f t="shared" si="15"/>
        <v>2.6499999999999999E-2</v>
      </c>
      <c r="AI61" s="20"/>
      <c r="AJ61" s="10">
        <f t="shared" si="16"/>
        <v>0</v>
      </c>
      <c r="AK61" s="20"/>
      <c r="AL61" s="10">
        <f t="shared" si="17"/>
        <v>0</v>
      </c>
      <c r="AM61" s="20"/>
      <c r="AN61" s="10">
        <f t="shared" si="18"/>
        <v>0</v>
      </c>
      <c r="AO61" s="26">
        <f t="shared" si="19"/>
        <v>0</v>
      </c>
      <c r="AP61" s="42">
        <f t="shared" si="20"/>
        <v>0</v>
      </c>
      <c r="AQ61" s="26">
        <f t="shared" si="21"/>
        <v>332</v>
      </c>
      <c r="AR61" s="42">
        <f t="shared" si="22"/>
        <v>4.3990000000000001E-2</v>
      </c>
    </row>
    <row r="62" spans="1:44" s="15" customFormat="1" ht="19.5" customHeight="1">
      <c r="A62" s="31" t="s">
        <v>269</v>
      </c>
      <c r="B62" s="31"/>
      <c r="C62" s="31"/>
      <c r="D62" s="31"/>
      <c r="E62" s="31"/>
      <c r="F62" s="31"/>
      <c r="G62" s="13" t="s">
        <v>116</v>
      </c>
      <c r="H62" s="9" t="s">
        <v>113</v>
      </c>
      <c r="I62" s="36">
        <v>2000</v>
      </c>
      <c r="J62" s="11">
        <v>260</v>
      </c>
      <c r="K62" s="96"/>
      <c r="L62" s="10">
        <f t="shared" si="1"/>
        <v>0</v>
      </c>
      <c r="M62" s="96"/>
      <c r="N62" s="10">
        <f t="shared" si="2"/>
        <v>0</v>
      </c>
      <c r="O62" s="96"/>
      <c r="P62" s="10">
        <f t="shared" si="3"/>
        <v>0</v>
      </c>
      <c r="Q62" s="26">
        <f t="shared" si="4"/>
        <v>0</v>
      </c>
      <c r="R62" s="42">
        <f t="shared" si="5"/>
        <v>0</v>
      </c>
      <c r="S62" s="20"/>
      <c r="T62" s="10">
        <f t="shared" si="6"/>
        <v>0</v>
      </c>
      <c r="U62" s="20"/>
      <c r="V62" s="10">
        <f t="shared" si="7"/>
        <v>0</v>
      </c>
      <c r="W62" s="20"/>
      <c r="X62" s="10">
        <f t="shared" si="8"/>
        <v>0</v>
      </c>
      <c r="Y62" s="26">
        <f t="shared" si="9"/>
        <v>0</v>
      </c>
      <c r="Z62" s="42">
        <f t="shared" si="10"/>
        <v>0</v>
      </c>
      <c r="AA62" s="20"/>
      <c r="AB62" s="10">
        <f t="shared" si="11"/>
        <v>0</v>
      </c>
      <c r="AC62" s="20"/>
      <c r="AD62" s="10">
        <f t="shared" si="12"/>
        <v>0</v>
      </c>
      <c r="AE62" s="20"/>
      <c r="AF62" s="10">
        <f t="shared" si="13"/>
        <v>0</v>
      </c>
      <c r="AG62" s="26">
        <f t="shared" si="14"/>
        <v>0</v>
      </c>
      <c r="AH62" s="42">
        <f t="shared" si="15"/>
        <v>0</v>
      </c>
      <c r="AI62" s="20"/>
      <c r="AJ62" s="10">
        <f t="shared" si="16"/>
        <v>0</v>
      </c>
      <c r="AK62" s="20"/>
      <c r="AL62" s="10">
        <f t="shared" si="17"/>
        <v>0</v>
      </c>
      <c r="AM62" s="20"/>
      <c r="AN62" s="10">
        <f t="shared" si="18"/>
        <v>0</v>
      </c>
      <c r="AO62" s="26">
        <f t="shared" si="19"/>
        <v>0</v>
      </c>
      <c r="AP62" s="42">
        <f t="shared" si="20"/>
        <v>0</v>
      </c>
      <c r="AQ62" s="26">
        <f t="shared" si="21"/>
        <v>0</v>
      </c>
      <c r="AR62" s="42">
        <f t="shared" si="22"/>
        <v>0</v>
      </c>
    </row>
    <row r="63" spans="1:44" s="15" customFormat="1" ht="19.5" customHeight="1">
      <c r="A63" s="13" t="s">
        <v>269</v>
      </c>
      <c r="B63" s="13"/>
      <c r="C63" s="13"/>
      <c r="D63" s="13"/>
      <c r="E63" s="13"/>
      <c r="F63" s="13"/>
      <c r="G63" s="13" t="s">
        <v>61</v>
      </c>
      <c r="H63" s="9" t="s">
        <v>117</v>
      </c>
      <c r="I63" s="36">
        <v>50</v>
      </c>
      <c r="J63" s="11">
        <v>70</v>
      </c>
      <c r="K63" s="96">
        <v>500</v>
      </c>
      <c r="L63" s="10">
        <f t="shared" si="1"/>
        <v>3.5000000000000003E-2</v>
      </c>
      <c r="M63" s="96"/>
      <c r="N63" s="10">
        <f t="shared" si="2"/>
        <v>0</v>
      </c>
      <c r="O63" s="96">
        <v>600</v>
      </c>
      <c r="P63" s="10">
        <f t="shared" si="3"/>
        <v>4.2000000000000003E-2</v>
      </c>
      <c r="Q63" s="26">
        <f t="shared" si="4"/>
        <v>1100</v>
      </c>
      <c r="R63" s="42">
        <f t="shared" si="5"/>
        <v>7.7000000000000013E-2</v>
      </c>
      <c r="S63" s="20">
        <v>50</v>
      </c>
      <c r="T63" s="10">
        <f t="shared" si="6"/>
        <v>3.5000000000000001E-3</v>
      </c>
      <c r="U63" s="20">
        <v>164</v>
      </c>
      <c r="V63" s="10">
        <f t="shared" si="7"/>
        <v>1.1480000000000001E-2</v>
      </c>
      <c r="W63" s="20">
        <v>400</v>
      </c>
      <c r="X63" s="10">
        <f t="shared" si="8"/>
        <v>2.8000000000000001E-2</v>
      </c>
      <c r="Y63" s="26">
        <f t="shared" si="9"/>
        <v>614</v>
      </c>
      <c r="Z63" s="42">
        <f t="shared" si="10"/>
        <v>4.2980000000000004E-2</v>
      </c>
      <c r="AA63" s="20"/>
      <c r="AB63" s="10">
        <f t="shared" si="11"/>
        <v>0</v>
      </c>
      <c r="AC63" s="20">
        <v>100</v>
      </c>
      <c r="AD63" s="10">
        <f t="shared" si="12"/>
        <v>7.0000000000000001E-3</v>
      </c>
      <c r="AE63" s="20">
        <v>124</v>
      </c>
      <c r="AF63" s="10">
        <f t="shared" si="13"/>
        <v>8.6800000000000002E-3</v>
      </c>
      <c r="AG63" s="26">
        <f t="shared" si="14"/>
        <v>224</v>
      </c>
      <c r="AH63" s="42">
        <f t="shared" si="15"/>
        <v>1.5679999999999999E-2</v>
      </c>
      <c r="AI63" s="20">
        <v>200</v>
      </c>
      <c r="AJ63" s="10">
        <f t="shared" si="16"/>
        <v>1.4E-2</v>
      </c>
      <c r="AK63" s="20">
        <v>300</v>
      </c>
      <c r="AL63" s="10">
        <f t="shared" si="17"/>
        <v>2.1000000000000001E-2</v>
      </c>
      <c r="AM63" s="20">
        <v>200</v>
      </c>
      <c r="AN63" s="10">
        <f t="shared" si="18"/>
        <v>1.4E-2</v>
      </c>
      <c r="AO63" s="26">
        <f t="shared" si="19"/>
        <v>700</v>
      </c>
      <c r="AP63" s="42">
        <f t="shared" si="20"/>
        <v>4.9000000000000002E-2</v>
      </c>
      <c r="AQ63" s="26">
        <f t="shared" si="21"/>
        <v>2638</v>
      </c>
      <c r="AR63" s="42">
        <f t="shared" si="22"/>
        <v>0.18465999999999999</v>
      </c>
    </row>
    <row r="64" spans="1:44" s="15" customFormat="1" ht="19.5" customHeight="1">
      <c r="A64" s="13" t="s">
        <v>269</v>
      </c>
      <c r="B64" s="13"/>
      <c r="C64" s="13"/>
      <c r="D64" s="13"/>
      <c r="E64" s="13"/>
      <c r="F64" s="13"/>
      <c r="G64" s="13" t="s">
        <v>62</v>
      </c>
      <c r="H64" s="9" t="s">
        <v>117</v>
      </c>
      <c r="I64" s="36">
        <v>100</v>
      </c>
      <c r="J64" s="11">
        <v>130</v>
      </c>
      <c r="K64" s="96">
        <v>500</v>
      </c>
      <c r="L64" s="10">
        <f t="shared" si="1"/>
        <v>6.5000000000000002E-2</v>
      </c>
      <c r="M64" s="96">
        <v>300</v>
      </c>
      <c r="N64" s="10">
        <f t="shared" si="2"/>
        <v>3.9E-2</v>
      </c>
      <c r="O64" s="96">
        <v>1000</v>
      </c>
      <c r="P64" s="10">
        <f t="shared" si="3"/>
        <v>0.13</v>
      </c>
      <c r="Q64" s="26">
        <f t="shared" si="4"/>
        <v>1800</v>
      </c>
      <c r="R64" s="42">
        <f t="shared" si="5"/>
        <v>0.23400000000000001</v>
      </c>
      <c r="S64" s="20">
        <v>50</v>
      </c>
      <c r="T64" s="10">
        <f t="shared" si="6"/>
        <v>6.4999999999999997E-3</v>
      </c>
      <c r="U64" s="20">
        <v>300</v>
      </c>
      <c r="V64" s="10">
        <f t="shared" si="7"/>
        <v>3.9E-2</v>
      </c>
      <c r="W64" s="20">
        <v>600</v>
      </c>
      <c r="X64" s="10">
        <f t="shared" si="8"/>
        <v>7.8E-2</v>
      </c>
      <c r="Y64" s="26">
        <f t="shared" si="9"/>
        <v>950</v>
      </c>
      <c r="Z64" s="42">
        <f t="shared" si="10"/>
        <v>0.1235</v>
      </c>
      <c r="AA64" s="20">
        <v>300</v>
      </c>
      <c r="AB64" s="10">
        <f t="shared" si="11"/>
        <v>3.9E-2</v>
      </c>
      <c r="AC64" s="20"/>
      <c r="AD64" s="10">
        <f t="shared" si="12"/>
        <v>0</v>
      </c>
      <c r="AE64" s="20">
        <v>128</v>
      </c>
      <c r="AF64" s="10">
        <f t="shared" si="13"/>
        <v>1.6639999999999999E-2</v>
      </c>
      <c r="AG64" s="26">
        <f t="shared" si="14"/>
        <v>428</v>
      </c>
      <c r="AH64" s="42">
        <f t="shared" si="15"/>
        <v>5.5639999999999995E-2</v>
      </c>
      <c r="AI64" s="20">
        <v>500</v>
      </c>
      <c r="AJ64" s="10">
        <f t="shared" si="16"/>
        <v>6.5000000000000002E-2</v>
      </c>
      <c r="AK64" s="20">
        <v>300</v>
      </c>
      <c r="AL64" s="10">
        <f t="shared" si="17"/>
        <v>3.9E-2</v>
      </c>
      <c r="AM64" s="20">
        <v>500</v>
      </c>
      <c r="AN64" s="10">
        <f t="shared" si="18"/>
        <v>6.5000000000000002E-2</v>
      </c>
      <c r="AO64" s="26">
        <f t="shared" si="19"/>
        <v>1300</v>
      </c>
      <c r="AP64" s="42">
        <f t="shared" si="20"/>
        <v>0.16900000000000001</v>
      </c>
      <c r="AQ64" s="26">
        <f t="shared" si="21"/>
        <v>4478</v>
      </c>
      <c r="AR64" s="42">
        <f t="shared" si="22"/>
        <v>0.5821400000000001</v>
      </c>
    </row>
    <row r="65" spans="1:44" s="15" customFormat="1" ht="19.5" customHeight="1">
      <c r="A65" s="31" t="s">
        <v>269</v>
      </c>
      <c r="B65" s="31"/>
      <c r="C65" s="31"/>
      <c r="D65" s="31"/>
      <c r="E65" s="31"/>
      <c r="F65" s="31"/>
      <c r="G65" s="13" t="s">
        <v>63</v>
      </c>
      <c r="H65" s="9" t="s">
        <v>117</v>
      </c>
      <c r="I65" s="36">
        <v>500</v>
      </c>
      <c r="J65" s="11">
        <v>620</v>
      </c>
      <c r="K65" s="96">
        <v>50</v>
      </c>
      <c r="L65" s="10">
        <f t="shared" si="1"/>
        <v>3.1E-2</v>
      </c>
      <c r="M65" s="96">
        <v>30</v>
      </c>
      <c r="N65" s="10">
        <f t="shared" si="2"/>
        <v>1.8599999999999998E-2</v>
      </c>
      <c r="O65" s="96">
        <v>100</v>
      </c>
      <c r="P65" s="10">
        <f t="shared" si="3"/>
        <v>6.2E-2</v>
      </c>
      <c r="Q65" s="26">
        <f t="shared" si="4"/>
        <v>180</v>
      </c>
      <c r="R65" s="42">
        <f t="shared" si="5"/>
        <v>0.1116</v>
      </c>
      <c r="S65" s="20">
        <v>30</v>
      </c>
      <c r="T65" s="10">
        <f t="shared" si="6"/>
        <v>1.8599999999999998E-2</v>
      </c>
      <c r="U65" s="20">
        <v>24</v>
      </c>
      <c r="V65" s="10">
        <f t="shared" si="7"/>
        <v>1.4880000000000001E-2</v>
      </c>
      <c r="W65" s="20">
        <v>48</v>
      </c>
      <c r="X65" s="10">
        <f t="shared" si="8"/>
        <v>2.9760000000000002E-2</v>
      </c>
      <c r="Y65" s="26">
        <f t="shared" si="9"/>
        <v>102</v>
      </c>
      <c r="Z65" s="42">
        <f t="shared" si="10"/>
        <v>6.3239999999999991E-2</v>
      </c>
      <c r="AA65" s="20"/>
      <c r="AB65" s="10">
        <f t="shared" si="11"/>
        <v>0</v>
      </c>
      <c r="AC65" s="20">
        <v>60</v>
      </c>
      <c r="AD65" s="10">
        <f t="shared" si="12"/>
        <v>3.7199999999999997E-2</v>
      </c>
      <c r="AE65" s="20">
        <v>76</v>
      </c>
      <c r="AF65" s="10">
        <f t="shared" si="13"/>
        <v>4.7120000000000002E-2</v>
      </c>
      <c r="AG65" s="26">
        <f t="shared" si="14"/>
        <v>136</v>
      </c>
      <c r="AH65" s="42">
        <f t="shared" si="15"/>
        <v>8.4320000000000006E-2</v>
      </c>
      <c r="AI65" s="20">
        <v>32</v>
      </c>
      <c r="AJ65" s="10">
        <f t="shared" si="16"/>
        <v>1.984E-2</v>
      </c>
      <c r="AK65" s="20">
        <v>16</v>
      </c>
      <c r="AL65" s="10">
        <f t="shared" si="17"/>
        <v>9.92E-3</v>
      </c>
      <c r="AM65" s="20">
        <v>64</v>
      </c>
      <c r="AN65" s="10">
        <f t="shared" si="18"/>
        <v>3.968E-2</v>
      </c>
      <c r="AO65" s="26">
        <f t="shared" si="19"/>
        <v>112</v>
      </c>
      <c r="AP65" s="42">
        <f t="shared" si="20"/>
        <v>6.9440000000000002E-2</v>
      </c>
      <c r="AQ65" s="26">
        <f t="shared" si="21"/>
        <v>530</v>
      </c>
      <c r="AR65" s="42">
        <f t="shared" si="22"/>
        <v>0.3286</v>
      </c>
    </row>
    <row r="66" spans="1:44" s="15" customFormat="1" ht="19.5" customHeight="1">
      <c r="A66" s="13" t="s">
        <v>269</v>
      </c>
      <c r="B66" s="13"/>
      <c r="C66" s="13"/>
      <c r="D66" s="13"/>
      <c r="E66" s="13"/>
      <c r="F66" s="13"/>
      <c r="G66" s="13" t="s">
        <v>64</v>
      </c>
      <c r="H66" s="9" t="s">
        <v>118</v>
      </c>
      <c r="I66" s="36">
        <v>50</v>
      </c>
      <c r="J66" s="11">
        <v>60</v>
      </c>
      <c r="K66" s="96">
        <v>80</v>
      </c>
      <c r="L66" s="10">
        <f t="shared" si="1"/>
        <v>4.7999999999999996E-3</v>
      </c>
      <c r="M66" s="96"/>
      <c r="N66" s="10">
        <f t="shared" si="2"/>
        <v>0</v>
      </c>
      <c r="O66" s="96"/>
      <c r="P66" s="10">
        <f t="shared" si="3"/>
        <v>0</v>
      </c>
      <c r="Q66" s="26">
        <f t="shared" si="4"/>
        <v>80</v>
      </c>
      <c r="R66" s="42">
        <f t="shared" si="5"/>
        <v>4.7999999999999996E-3</v>
      </c>
      <c r="S66" s="20"/>
      <c r="T66" s="10">
        <f t="shared" si="6"/>
        <v>0</v>
      </c>
      <c r="U66" s="20"/>
      <c r="V66" s="10">
        <f t="shared" si="7"/>
        <v>0</v>
      </c>
      <c r="W66" s="20"/>
      <c r="X66" s="10">
        <f t="shared" si="8"/>
        <v>0</v>
      </c>
      <c r="Y66" s="26">
        <f t="shared" si="9"/>
        <v>0</v>
      </c>
      <c r="Z66" s="42">
        <f t="shared" si="10"/>
        <v>0</v>
      </c>
      <c r="AA66" s="20"/>
      <c r="AB66" s="10">
        <f t="shared" si="11"/>
        <v>0</v>
      </c>
      <c r="AC66" s="20"/>
      <c r="AD66" s="10">
        <f t="shared" si="12"/>
        <v>0</v>
      </c>
      <c r="AE66" s="20">
        <v>50</v>
      </c>
      <c r="AF66" s="10">
        <f t="shared" si="13"/>
        <v>3.0000000000000001E-3</v>
      </c>
      <c r="AG66" s="26">
        <f t="shared" si="14"/>
        <v>50</v>
      </c>
      <c r="AH66" s="42">
        <f t="shared" si="15"/>
        <v>3.0000000000000001E-3</v>
      </c>
      <c r="AI66" s="20"/>
      <c r="AJ66" s="10">
        <f t="shared" si="16"/>
        <v>0</v>
      </c>
      <c r="AK66" s="20"/>
      <c r="AL66" s="10">
        <f t="shared" si="17"/>
        <v>0</v>
      </c>
      <c r="AM66" s="20"/>
      <c r="AN66" s="10">
        <f t="shared" si="18"/>
        <v>0</v>
      </c>
      <c r="AO66" s="26">
        <f t="shared" si="19"/>
        <v>0</v>
      </c>
      <c r="AP66" s="42">
        <f t="shared" si="20"/>
        <v>0</v>
      </c>
      <c r="AQ66" s="26">
        <f t="shared" si="21"/>
        <v>130</v>
      </c>
      <c r="AR66" s="42">
        <f t="shared" si="22"/>
        <v>7.7999999999999996E-3</v>
      </c>
    </row>
    <row r="67" spans="1:44" s="15" customFormat="1" ht="19.5" customHeight="1">
      <c r="A67" s="13" t="s">
        <v>269</v>
      </c>
      <c r="B67" s="13"/>
      <c r="C67" s="13"/>
      <c r="D67" s="13"/>
      <c r="E67" s="13"/>
      <c r="F67" s="13"/>
      <c r="G67" s="13" t="s">
        <v>65</v>
      </c>
      <c r="H67" s="9" t="s">
        <v>118</v>
      </c>
      <c r="I67" s="36">
        <v>100</v>
      </c>
      <c r="J67" s="11">
        <v>110</v>
      </c>
      <c r="K67" s="96"/>
      <c r="L67" s="10">
        <f t="shared" si="1"/>
        <v>0</v>
      </c>
      <c r="M67" s="96">
        <v>300</v>
      </c>
      <c r="N67" s="10">
        <f t="shared" si="2"/>
        <v>3.3000000000000002E-2</v>
      </c>
      <c r="O67" s="96"/>
      <c r="P67" s="10">
        <f t="shared" si="3"/>
        <v>0</v>
      </c>
      <c r="Q67" s="26">
        <f t="shared" si="4"/>
        <v>300</v>
      </c>
      <c r="R67" s="42">
        <f t="shared" si="5"/>
        <v>3.3000000000000002E-2</v>
      </c>
      <c r="S67" s="20">
        <v>400</v>
      </c>
      <c r="T67" s="10">
        <f t="shared" si="6"/>
        <v>4.3999999999999997E-2</v>
      </c>
      <c r="U67" s="20"/>
      <c r="V67" s="10">
        <f t="shared" si="7"/>
        <v>0</v>
      </c>
      <c r="W67" s="20"/>
      <c r="X67" s="10">
        <f t="shared" si="8"/>
        <v>0</v>
      </c>
      <c r="Y67" s="26">
        <f t="shared" si="9"/>
        <v>400</v>
      </c>
      <c r="Z67" s="42">
        <f t="shared" si="10"/>
        <v>4.3999999999999997E-2</v>
      </c>
      <c r="AA67" s="20"/>
      <c r="AB67" s="10">
        <f t="shared" si="11"/>
        <v>0</v>
      </c>
      <c r="AC67" s="20"/>
      <c r="AD67" s="10">
        <f t="shared" si="12"/>
        <v>0</v>
      </c>
      <c r="AE67" s="20">
        <v>100</v>
      </c>
      <c r="AF67" s="10">
        <f t="shared" si="13"/>
        <v>1.0999999999999999E-2</v>
      </c>
      <c r="AG67" s="26">
        <f t="shared" si="14"/>
        <v>100</v>
      </c>
      <c r="AH67" s="42">
        <f t="shared" si="15"/>
        <v>1.0999999999999999E-2</v>
      </c>
      <c r="AI67" s="20"/>
      <c r="AJ67" s="10">
        <f t="shared" si="16"/>
        <v>0</v>
      </c>
      <c r="AK67" s="20"/>
      <c r="AL67" s="10">
        <f t="shared" si="17"/>
        <v>0</v>
      </c>
      <c r="AM67" s="20"/>
      <c r="AN67" s="10">
        <f t="shared" si="18"/>
        <v>0</v>
      </c>
      <c r="AO67" s="26">
        <f t="shared" si="19"/>
        <v>0</v>
      </c>
      <c r="AP67" s="42">
        <f t="shared" si="20"/>
        <v>0</v>
      </c>
      <c r="AQ67" s="26">
        <f t="shared" si="21"/>
        <v>800</v>
      </c>
      <c r="AR67" s="42">
        <f t="shared" si="22"/>
        <v>8.7999999999999995E-2</v>
      </c>
    </row>
    <row r="68" spans="1:44" s="15" customFormat="1" ht="19.5" customHeight="1">
      <c r="A68" s="31" t="s">
        <v>269</v>
      </c>
      <c r="B68" s="31"/>
      <c r="C68" s="31"/>
      <c r="D68" s="31"/>
      <c r="E68" s="31"/>
      <c r="F68" s="31"/>
      <c r="G68" s="13" t="s">
        <v>66</v>
      </c>
      <c r="H68" s="9" t="s">
        <v>118</v>
      </c>
      <c r="I68" s="36">
        <v>400</v>
      </c>
      <c r="J68" s="11">
        <v>400</v>
      </c>
      <c r="K68" s="96"/>
      <c r="L68" s="10">
        <f t="shared" si="1"/>
        <v>0</v>
      </c>
      <c r="M68" s="96"/>
      <c r="N68" s="10">
        <f t="shared" si="2"/>
        <v>0</v>
      </c>
      <c r="O68" s="96"/>
      <c r="P68" s="10">
        <f t="shared" si="3"/>
        <v>0</v>
      </c>
      <c r="Q68" s="26">
        <f t="shared" si="4"/>
        <v>0</v>
      </c>
      <c r="R68" s="42">
        <f t="shared" si="5"/>
        <v>0</v>
      </c>
      <c r="S68" s="20"/>
      <c r="T68" s="10">
        <f t="shared" si="6"/>
        <v>0</v>
      </c>
      <c r="U68" s="20"/>
      <c r="V68" s="10">
        <f t="shared" si="7"/>
        <v>0</v>
      </c>
      <c r="W68" s="20"/>
      <c r="X68" s="10">
        <f t="shared" si="8"/>
        <v>0</v>
      </c>
      <c r="Y68" s="26">
        <f t="shared" si="9"/>
        <v>0</v>
      </c>
      <c r="Z68" s="42">
        <f t="shared" si="10"/>
        <v>0</v>
      </c>
      <c r="AA68" s="20"/>
      <c r="AB68" s="10">
        <f t="shared" si="11"/>
        <v>0</v>
      </c>
      <c r="AC68" s="20"/>
      <c r="AD68" s="10">
        <f t="shared" si="12"/>
        <v>0</v>
      </c>
      <c r="AE68" s="20"/>
      <c r="AF68" s="10">
        <f t="shared" si="13"/>
        <v>0</v>
      </c>
      <c r="AG68" s="26">
        <f t="shared" si="14"/>
        <v>0</v>
      </c>
      <c r="AH68" s="42">
        <f t="shared" si="15"/>
        <v>0</v>
      </c>
      <c r="AI68" s="20"/>
      <c r="AJ68" s="10">
        <f t="shared" si="16"/>
        <v>0</v>
      </c>
      <c r="AK68" s="20"/>
      <c r="AL68" s="10">
        <f t="shared" si="17"/>
        <v>0</v>
      </c>
      <c r="AM68" s="20"/>
      <c r="AN68" s="10">
        <f t="shared" si="18"/>
        <v>0</v>
      </c>
      <c r="AO68" s="26">
        <f t="shared" si="19"/>
        <v>0</v>
      </c>
      <c r="AP68" s="42">
        <f t="shared" si="20"/>
        <v>0</v>
      </c>
      <c r="AQ68" s="26">
        <f t="shared" si="21"/>
        <v>0</v>
      </c>
      <c r="AR68" s="42">
        <f t="shared" si="22"/>
        <v>0</v>
      </c>
    </row>
    <row r="69" spans="1:44" s="15" customFormat="1" ht="19.5" customHeight="1">
      <c r="A69" s="13" t="s">
        <v>269</v>
      </c>
      <c r="B69" s="13"/>
      <c r="C69" s="13"/>
      <c r="D69" s="13"/>
      <c r="E69" s="13"/>
      <c r="F69" s="13"/>
      <c r="G69" s="13" t="s">
        <v>67</v>
      </c>
      <c r="H69" s="9" t="s">
        <v>119</v>
      </c>
      <c r="I69" s="36">
        <v>25</v>
      </c>
      <c r="J69" s="11">
        <v>25.5</v>
      </c>
      <c r="K69" s="96"/>
      <c r="L69" s="10">
        <f t="shared" si="1"/>
        <v>0</v>
      </c>
      <c r="M69" s="96">
        <v>300</v>
      </c>
      <c r="N69" s="10">
        <f t="shared" si="2"/>
        <v>7.6499999999999997E-3</v>
      </c>
      <c r="O69" s="96">
        <v>200</v>
      </c>
      <c r="P69" s="10">
        <f t="shared" si="3"/>
        <v>5.1000000000000004E-3</v>
      </c>
      <c r="Q69" s="26">
        <f t="shared" si="4"/>
        <v>500</v>
      </c>
      <c r="R69" s="42">
        <f t="shared" si="5"/>
        <v>1.2750000000000001E-2</v>
      </c>
      <c r="S69" s="20"/>
      <c r="T69" s="10">
        <f t="shared" si="6"/>
        <v>0</v>
      </c>
      <c r="U69" s="20">
        <v>50</v>
      </c>
      <c r="V69" s="10">
        <f t="shared" si="7"/>
        <v>1.2750000000000001E-3</v>
      </c>
      <c r="W69" s="20"/>
      <c r="X69" s="10">
        <f t="shared" si="8"/>
        <v>0</v>
      </c>
      <c r="Y69" s="26">
        <f t="shared" si="9"/>
        <v>50</v>
      </c>
      <c r="Z69" s="42">
        <f t="shared" si="10"/>
        <v>1.2750000000000001E-3</v>
      </c>
      <c r="AA69" s="20"/>
      <c r="AB69" s="10">
        <f t="shared" si="11"/>
        <v>0</v>
      </c>
      <c r="AC69" s="20"/>
      <c r="AD69" s="10">
        <f t="shared" si="12"/>
        <v>0</v>
      </c>
      <c r="AE69" s="20"/>
      <c r="AF69" s="10">
        <f t="shared" si="13"/>
        <v>0</v>
      </c>
      <c r="AG69" s="26">
        <f t="shared" si="14"/>
        <v>0</v>
      </c>
      <c r="AH69" s="42">
        <f t="shared" si="15"/>
        <v>0</v>
      </c>
      <c r="AI69" s="20"/>
      <c r="AJ69" s="10">
        <f t="shared" si="16"/>
        <v>0</v>
      </c>
      <c r="AK69" s="20"/>
      <c r="AL69" s="10">
        <f t="shared" si="17"/>
        <v>0</v>
      </c>
      <c r="AM69" s="20"/>
      <c r="AN69" s="10">
        <f t="shared" si="18"/>
        <v>0</v>
      </c>
      <c r="AO69" s="26">
        <f t="shared" si="19"/>
        <v>0</v>
      </c>
      <c r="AP69" s="42">
        <f t="shared" si="20"/>
        <v>0</v>
      </c>
      <c r="AQ69" s="26">
        <f t="shared" si="21"/>
        <v>550</v>
      </c>
      <c r="AR69" s="42">
        <f t="shared" si="22"/>
        <v>1.4025000000000001E-2</v>
      </c>
    </row>
    <row r="70" spans="1:44" s="15" customFormat="1" ht="19.5" customHeight="1">
      <c r="A70" s="13" t="s">
        <v>269</v>
      </c>
      <c r="B70" s="13"/>
      <c r="C70" s="13"/>
      <c r="D70" s="13"/>
      <c r="E70" s="13"/>
      <c r="F70" s="13"/>
      <c r="G70" s="13" t="s">
        <v>138</v>
      </c>
      <c r="H70" s="9" t="s">
        <v>119</v>
      </c>
      <c r="I70" s="36">
        <v>50</v>
      </c>
      <c r="J70" s="11">
        <v>44</v>
      </c>
      <c r="K70" s="96">
        <v>150</v>
      </c>
      <c r="L70" s="10">
        <f t="shared" ref="L70:L105" si="26">$J70*K70/1000000</f>
        <v>6.6E-3</v>
      </c>
      <c r="M70" s="96"/>
      <c r="N70" s="10">
        <f t="shared" ref="N70:N105" si="27">$J70*M70/1000000</f>
        <v>0</v>
      </c>
      <c r="O70" s="96">
        <v>300</v>
      </c>
      <c r="P70" s="10">
        <f t="shared" ref="P70:P105" si="28">$J70*O70/1000000</f>
        <v>1.32E-2</v>
      </c>
      <c r="Q70" s="26">
        <f t="shared" ref="Q70:Q105" si="29">K70+M70+O70</f>
        <v>450</v>
      </c>
      <c r="R70" s="42">
        <f t="shared" ref="R70:R105" si="30">L70+N70+P70</f>
        <v>1.9799999999999998E-2</v>
      </c>
      <c r="S70" s="20"/>
      <c r="T70" s="10">
        <f t="shared" ref="T70:T105" si="31">$J70*S70/1000000</f>
        <v>0</v>
      </c>
      <c r="U70" s="20">
        <v>100</v>
      </c>
      <c r="V70" s="10">
        <f t="shared" ref="V70:V105" si="32">$J70*U70/1000000</f>
        <v>4.4000000000000003E-3</v>
      </c>
      <c r="W70" s="20">
        <v>400</v>
      </c>
      <c r="X70" s="10">
        <f t="shared" ref="X70:X105" si="33">$J70*W70/1000000</f>
        <v>1.7600000000000001E-2</v>
      </c>
      <c r="Y70" s="26">
        <f t="shared" ref="Y70:Y105" si="34">S70+U70+W70</f>
        <v>500</v>
      </c>
      <c r="Z70" s="42">
        <f t="shared" ref="Z70:Z105" si="35">T70+V70+X70</f>
        <v>2.2000000000000002E-2</v>
      </c>
      <c r="AA70" s="20">
        <v>450</v>
      </c>
      <c r="AB70" s="10">
        <f t="shared" ref="AB70:AB105" si="36">$J70*AA70/1000000</f>
        <v>1.9800000000000002E-2</v>
      </c>
      <c r="AC70" s="20">
        <v>100</v>
      </c>
      <c r="AD70" s="10">
        <f t="shared" ref="AD70:AD105" si="37">$J70*AC70/1000000</f>
        <v>4.4000000000000003E-3</v>
      </c>
      <c r="AE70" s="20">
        <v>100</v>
      </c>
      <c r="AF70" s="10">
        <f t="shared" ref="AF70:AF105" si="38">$J70*AE70/1000000</f>
        <v>4.4000000000000003E-3</v>
      </c>
      <c r="AG70" s="26">
        <f t="shared" ref="AG70:AG105" si="39">AA70+AC70+AE70</f>
        <v>650</v>
      </c>
      <c r="AH70" s="42">
        <f t="shared" ref="AH70:AH105" si="40">AB70+AD70+AF70</f>
        <v>2.8600000000000004E-2</v>
      </c>
      <c r="AI70" s="20">
        <v>250</v>
      </c>
      <c r="AJ70" s="10">
        <f t="shared" ref="AJ70:AJ105" si="41">$J70*AI70/1000000</f>
        <v>1.0999999999999999E-2</v>
      </c>
      <c r="AK70" s="20">
        <v>200</v>
      </c>
      <c r="AL70" s="10">
        <f t="shared" ref="AL70:AL105" si="42">$J70*AK70/1000000</f>
        <v>8.8000000000000005E-3</v>
      </c>
      <c r="AM70" s="20">
        <v>200</v>
      </c>
      <c r="AN70" s="10">
        <f t="shared" ref="AN70:AN105" si="43">$J70*AM70/1000000</f>
        <v>8.8000000000000005E-3</v>
      </c>
      <c r="AO70" s="26">
        <f t="shared" ref="AO70:AO105" si="44">AI70+AK70+AM70</f>
        <v>650</v>
      </c>
      <c r="AP70" s="42">
        <f t="shared" ref="AP70:AP105" si="45">AJ70+AL70+AN70</f>
        <v>2.86E-2</v>
      </c>
      <c r="AQ70" s="26">
        <f t="shared" ref="AQ70:AQ105" si="46">Q70+Y70+AG70+AO70</f>
        <v>2250</v>
      </c>
      <c r="AR70" s="42">
        <f t="shared" ref="AR70:AR105" si="47">R70+Z70+AH70+AP70</f>
        <v>9.9000000000000005E-2</v>
      </c>
    </row>
    <row r="71" spans="1:44" s="15" customFormat="1" ht="19.5" customHeight="1">
      <c r="A71" s="31" t="s">
        <v>269</v>
      </c>
      <c r="B71" s="31"/>
      <c r="C71" s="31"/>
      <c r="D71" s="31"/>
      <c r="E71" s="31"/>
      <c r="F71" s="31"/>
      <c r="G71" s="13" t="s">
        <v>68</v>
      </c>
      <c r="H71" s="9" t="s">
        <v>119</v>
      </c>
      <c r="I71" s="36">
        <v>100</v>
      </c>
      <c r="J71" s="11">
        <v>80</v>
      </c>
      <c r="K71" s="96">
        <v>300</v>
      </c>
      <c r="L71" s="10">
        <f t="shared" si="26"/>
        <v>2.4E-2</v>
      </c>
      <c r="M71" s="96">
        <v>500</v>
      </c>
      <c r="N71" s="10">
        <f t="shared" si="27"/>
        <v>0.04</v>
      </c>
      <c r="O71" s="96">
        <v>300</v>
      </c>
      <c r="P71" s="10">
        <f t="shared" si="28"/>
        <v>2.4E-2</v>
      </c>
      <c r="Q71" s="26">
        <f t="shared" si="29"/>
        <v>1100</v>
      </c>
      <c r="R71" s="42">
        <f t="shared" si="30"/>
        <v>8.7999999999999995E-2</v>
      </c>
      <c r="S71" s="20"/>
      <c r="T71" s="10">
        <f t="shared" si="31"/>
        <v>0</v>
      </c>
      <c r="U71" s="20">
        <v>160</v>
      </c>
      <c r="V71" s="10">
        <f t="shared" si="32"/>
        <v>1.2800000000000001E-2</v>
      </c>
      <c r="W71" s="20">
        <v>500</v>
      </c>
      <c r="X71" s="10">
        <f t="shared" si="33"/>
        <v>0.04</v>
      </c>
      <c r="Y71" s="26">
        <f t="shared" si="34"/>
        <v>660</v>
      </c>
      <c r="Z71" s="42">
        <f t="shared" si="35"/>
        <v>5.28E-2</v>
      </c>
      <c r="AA71" s="20">
        <v>800</v>
      </c>
      <c r="AB71" s="10">
        <f t="shared" si="36"/>
        <v>6.4000000000000001E-2</v>
      </c>
      <c r="AC71" s="20">
        <v>100</v>
      </c>
      <c r="AD71" s="10">
        <f t="shared" si="37"/>
        <v>8.0000000000000002E-3</v>
      </c>
      <c r="AE71" s="20">
        <v>400</v>
      </c>
      <c r="AF71" s="10">
        <f t="shared" si="38"/>
        <v>3.2000000000000001E-2</v>
      </c>
      <c r="AG71" s="26">
        <f t="shared" si="39"/>
        <v>1300</v>
      </c>
      <c r="AH71" s="42">
        <f t="shared" si="40"/>
        <v>0.10400000000000001</v>
      </c>
      <c r="AI71" s="20">
        <v>320</v>
      </c>
      <c r="AJ71" s="10">
        <f t="shared" si="41"/>
        <v>2.5600000000000001E-2</v>
      </c>
      <c r="AK71" s="20">
        <v>100</v>
      </c>
      <c r="AL71" s="10">
        <f t="shared" si="42"/>
        <v>8.0000000000000002E-3</v>
      </c>
      <c r="AM71" s="20">
        <v>300</v>
      </c>
      <c r="AN71" s="10">
        <f t="shared" si="43"/>
        <v>2.4E-2</v>
      </c>
      <c r="AO71" s="26">
        <f t="shared" si="44"/>
        <v>720</v>
      </c>
      <c r="AP71" s="42">
        <f t="shared" si="45"/>
        <v>5.7600000000000005E-2</v>
      </c>
      <c r="AQ71" s="26">
        <f t="shared" si="46"/>
        <v>3780</v>
      </c>
      <c r="AR71" s="42">
        <f t="shared" si="47"/>
        <v>0.3024</v>
      </c>
    </row>
    <row r="72" spans="1:44" s="15" customFormat="1" ht="19.5" customHeight="1">
      <c r="A72" s="13" t="s">
        <v>269</v>
      </c>
      <c r="B72" s="13"/>
      <c r="C72" s="13"/>
      <c r="D72" s="13"/>
      <c r="E72" s="13"/>
      <c r="F72" s="13"/>
      <c r="G72" s="13" t="s">
        <v>76</v>
      </c>
      <c r="H72" s="9" t="s">
        <v>119</v>
      </c>
      <c r="I72" s="36">
        <v>500</v>
      </c>
      <c r="J72" s="11">
        <v>364</v>
      </c>
      <c r="K72" s="96"/>
      <c r="L72" s="10">
        <f t="shared" si="26"/>
        <v>0</v>
      </c>
      <c r="M72" s="96">
        <v>50</v>
      </c>
      <c r="N72" s="10">
        <f t="shared" si="27"/>
        <v>1.8200000000000001E-2</v>
      </c>
      <c r="O72" s="96">
        <v>30</v>
      </c>
      <c r="P72" s="10">
        <f t="shared" si="28"/>
        <v>1.0919999999999999E-2</v>
      </c>
      <c r="Q72" s="26">
        <f t="shared" si="29"/>
        <v>80</v>
      </c>
      <c r="R72" s="42">
        <f t="shared" si="30"/>
        <v>2.912E-2</v>
      </c>
      <c r="S72" s="20"/>
      <c r="T72" s="10">
        <f t="shared" si="31"/>
        <v>0</v>
      </c>
      <c r="U72" s="20">
        <v>30</v>
      </c>
      <c r="V72" s="10">
        <f t="shared" si="32"/>
        <v>1.0919999999999999E-2</v>
      </c>
      <c r="W72" s="20">
        <v>60</v>
      </c>
      <c r="X72" s="10">
        <f t="shared" si="33"/>
        <v>2.1839999999999998E-2</v>
      </c>
      <c r="Y72" s="26">
        <f t="shared" si="34"/>
        <v>90</v>
      </c>
      <c r="Z72" s="42">
        <f t="shared" si="35"/>
        <v>3.2759999999999997E-2</v>
      </c>
      <c r="AA72" s="20">
        <v>30</v>
      </c>
      <c r="AB72" s="10">
        <f t="shared" si="36"/>
        <v>1.0919999999999999E-2</v>
      </c>
      <c r="AC72" s="20">
        <v>30</v>
      </c>
      <c r="AD72" s="10">
        <f t="shared" si="37"/>
        <v>1.0919999999999999E-2</v>
      </c>
      <c r="AE72" s="20">
        <v>150</v>
      </c>
      <c r="AF72" s="10">
        <f t="shared" si="38"/>
        <v>5.4600000000000003E-2</v>
      </c>
      <c r="AG72" s="26">
        <f t="shared" si="39"/>
        <v>210</v>
      </c>
      <c r="AH72" s="42">
        <f t="shared" si="40"/>
        <v>7.6440000000000008E-2</v>
      </c>
      <c r="AI72" s="20">
        <v>120</v>
      </c>
      <c r="AJ72" s="10">
        <f t="shared" si="41"/>
        <v>4.3679999999999997E-2</v>
      </c>
      <c r="AK72" s="20">
        <v>100</v>
      </c>
      <c r="AL72" s="10">
        <f t="shared" si="42"/>
        <v>3.6400000000000002E-2</v>
      </c>
      <c r="AM72" s="20">
        <v>100</v>
      </c>
      <c r="AN72" s="10">
        <f t="shared" si="43"/>
        <v>3.6400000000000002E-2</v>
      </c>
      <c r="AO72" s="26">
        <f t="shared" si="44"/>
        <v>320</v>
      </c>
      <c r="AP72" s="42">
        <f t="shared" si="45"/>
        <v>0.11648</v>
      </c>
      <c r="AQ72" s="26">
        <f t="shared" si="46"/>
        <v>700</v>
      </c>
      <c r="AR72" s="42">
        <f t="shared" si="47"/>
        <v>0.25480000000000003</v>
      </c>
    </row>
    <row r="73" spans="1:44" s="15" customFormat="1" ht="19.5" customHeight="1">
      <c r="A73" s="13" t="s">
        <v>269</v>
      </c>
      <c r="B73" s="13"/>
      <c r="C73" s="13"/>
      <c r="D73" s="13"/>
      <c r="E73" s="13"/>
      <c r="F73" s="13"/>
      <c r="G73" s="13" t="s">
        <v>69</v>
      </c>
      <c r="H73" s="9" t="s">
        <v>120</v>
      </c>
      <c r="I73" s="36">
        <v>50</v>
      </c>
      <c r="J73" s="11">
        <v>36</v>
      </c>
      <c r="K73" s="96">
        <v>150</v>
      </c>
      <c r="L73" s="10">
        <f t="shared" si="26"/>
        <v>5.4000000000000003E-3</v>
      </c>
      <c r="M73" s="96"/>
      <c r="N73" s="10">
        <f t="shared" si="27"/>
        <v>0</v>
      </c>
      <c r="O73" s="96"/>
      <c r="P73" s="10">
        <f t="shared" si="28"/>
        <v>0</v>
      </c>
      <c r="Q73" s="26">
        <f t="shared" si="29"/>
        <v>150</v>
      </c>
      <c r="R73" s="42">
        <f t="shared" si="30"/>
        <v>5.4000000000000003E-3</v>
      </c>
      <c r="S73" s="20"/>
      <c r="T73" s="10">
        <f t="shared" si="31"/>
        <v>0</v>
      </c>
      <c r="U73" s="20">
        <v>32</v>
      </c>
      <c r="V73" s="10">
        <f t="shared" si="32"/>
        <v>1.152E-3</v>
      </c>
      <c r="W73" s="20"/>
      <c r="X73" s="10">
        <f t="shared" si="33"/>
        <v>0</v>
      </c>
      <c r="Y73" s="26">
        <f t="shared" si="34"/>
        <v>32</v>
      </c>
      <c r="Z73" s="42">
        <f t="shared" si="35"/>
        <v>1.152E-3</v>
      </c>
      <c r="AA73" s="20"/>
      <c r="AB73" s="10">
        <f t="shared" si="36"/>
        <v>0</v>
      </c>
      <c r="AC73" s="20">
        <v>64</v>
      </c>
      <c r="AD73" s="10">
        <f t="shared" si="37"/>
        <v>2.3040000000000001E-3</v>
      </c>
      <c r="AE73" s="20"/>
      <c r="AF73" s="10">
        <f t="shared" si="38"/>
        <v>0</v>
      </c>
      <c r="AG73" s="26">
        <f t="shared" si="39"/>
        <v>64</v>
      </c>
      <c r="AH73" s="42">
        <f t="shared" si="40"/>
        <v>2.3040000000000001E-3</v>
      </c>
      <c r="AI73" s="20">
        <v>96</v>
      </c>
      <c r="AJ73" s="10">
        <f t="shared" si="41"/>
        <v>3.4559999999999999E-3</v>
      </c>
      <c r="AK73" s="20"/>
      <c r="AL73" s="10">
        <f t="shared" si="42"/>
        <v>0</v>
      </c>
      <c r="AM73" s="20"/>
      <c r="AN73" s="10">
        <f t="shared" si="43"/>
        <v>0</v>
      </c>
      <c r="AO73" s="26">
        <f t="shared" si="44"/>
        <v>96</v>
      </c>
      <c r="AP73" s="42">
        <f t="shared" si="45"/>
        <v>3.4559999999999999E-3</v>
      </c>
      <c r="AQ73" s="26">
        <f t="shared" si="46"/>
        <v>342</v>
      </c>
      <c r="AR73" s="42">
        <f t="shared" si="47"/>
        <v>1.2312E-2</v>
      </c>
    </row>
    <row r="74" spans="1:44" s="15" customFormat="1" ht="19.5" customHeight="1">
      <c r="A74" s="31" t="s">
        <v>269</v>
      </c>
      <c r="B74" s="31"/>
      <c r="C74" s="31"/>
      <c r="D74" s="31"/>
      <c r="E74" s="31"/>
      <c r="F74" s="31"/>
      <c r="G74" s="13" t="s">
        <v>70</v>
      </c>
      <c r="H74" s="9" t="s">
        <v>120</v>
      </c>
      <c r="I74" s="36">
        <v>100</v>
      </c>
      <c r="J74" s="11">
        <v>62</v>
      </c>
      <c r="K74" s="96">
        <v>100</v>
      </c>
      <c r="L74" s="10">
        <f t="shared" si="26"/>
        <v>6.1999999999999998E-3</v>
      </c>
      <c r="M74" s="96">
        <v>300</v>
      </c>
      <c r="N74" s="10">
        <f t="shared" si="27"/>
        <v>1.8599999999999998E-2</v>
      </c>
      <c r="O74" s="96"/>
      <c r="P74" s="10">
        <f t="shared" si="28"/>
        <v>0</v>
      </c>
      <c r="Q74" s="26">
        <f t="shared" si="29"/>
        <v>400</v>
      </c>
      <c r="R74" s="42">
        <f t="shared" si="30"/>
        <v>2.4799999999999999E-2</v>
      </c>
      <c r="S74" s="20"/>
      <c r="T74" s="10">
        <f t="shared" si="31"/>
        <v>0</v>
      </c>
      <c r="U74" s="20">
        <v>32</v>
      </c>
      <c r="V74" s="10">
        <f t="shared" si="32"/>
        <v>1.9840000000000001E-3</v>
      </c>
      <c r="W74" s="20"/>
      <c r="X74" s="10">
        <f t="shared" si="33"/>
        <v>0</v>
      </c>
      <c r="Y74" s="26">
        <f t="shared" si="34"/>
        <v>32</v>
      </c>
      <c r="Z74" s="42">
        <f t="shared" si="35"/>
        <v>1.9840000000000001E-3</v>
      </c>
      <c r="AA74" s="20"/>
      <c r="AB74" s="10">
        <f t="shared" si="36"/>
        <v>0</v>
      </c>
      <c r="AC74" s="20">
        <v>48</v>
      </c>
      <c r="AD74" s="10">
        <f t="shared" si="37"/>
        <v>2.9759999999999999E-3</v>
      </c>
      <c r="AE74" s="20">
        <v>24</v>
      </c>
      <c r="AF74" s="10">
        <f t="shared" si="38"/>
        <v>1.488E-3</v>
      </c>
      <c r="AG74" s="26">
        <f t="shared" si="39"/>
        <v>72</v>
      </c>
      <c r="AH74" s="42">
        <f t="shared" si="40"/>
        <v>4.4640000000000001E-3</v>
      </c>
      <c r="AI74" s="20">
        <v>200</v>
      </c>
      <c r="AJ74" s="10">
        <f t="shared" si="41"/>
        <v>1.24E-2</v>
      </c>
      <c r="AK74" s="20"/>
      <c r="AL74" s="10">
        <f t="shared" si="42"/>
        <v>0</v>
      </c>
      <c r="AM74" s="20"/>
      <c r="AN74" s="10">
        <f t="shared" si="43"/>
        <v>0</v>
      </c>
      <c r="AO74" s="26">
        <f t="shared" si="44"/>
        <v>200</v>
      </c>
      <c r="AP74" s="42">
        <f t="shared" si="45"/>
        <v>1.24E-2</v>
      </c>
      <c r="AQ74" s="26">
        <f t="shared" si="46"/>
        <v>704</v>
      </c>
      <c r="AR74" s="42">
        <f t="shared" si="47"/>
        <v>4.3647999999999999E-2</v>
      </c>
    </row>
    <row r="75" spans="1:44" s="15" customFormat="1" ht="19.5" customHeight="1">
      <c r="A75" s="13" t="s">
        <v>269</v>
      </c>
      <c r="B75" s="13"/>
      <c r="C75" s="13"/>
      <c r="D75" s="13"/>
      <c r="E75" s="13"/>
      <c r="F75" s="13"/>
      <c r="G75" s="13" t="s">
        <v>71</v>
      </c>
      <c r="H75" s="9" t="s">
        <v>120</v>
      </c>
      <c r="I75" s="36">
        <v>400</v>
      </c>
      <c r="J75" s="11">
        <v>225</v>
      </c>
      <c r="K75" s="96">
        <v>48</v>
      </c>
      <c r="L75" s="10">
        <f t="shared" si="26"/>
        <v>1.0800000000000001E-2</v>
      </c>
      <c r="M75" s="96"/>
      <c r="N75" s="10">
        <f t="shared" si="27"/>
        <v>0</v>
      </c>
      <c r="O75" s="96"/>
      <c r="P75" s="10">
        <f t="shared" si="28"/>
        <v>0</v>
      </c>
      <c r="Q75" s="26">
        <f t="shared" si="29"/>
        <v>48</v>
      </c>
      <c r="R75" s="42">
        <f t="shared" si="30"/>
        <v>1.0800000000000001E-2</v>
      </c>
      <c r="S75" s="20"/>
      <c r="T75" s="10">
        <f t="shared" si="31"/>
        <v>0</v>
      </c>
      <c r="U75" s="20"/>
      <c r="V75" s="10">
        <f t="shared" si="32"/>
        <v>0</v>
      </c>
      <c r="W75" s="20"/>
      <c r="X75" s="10">
        <f t="shared" si="33"/>
        <v>0</v>
      </c>
      <c r="Y75" s="26">
        <f t="shared" si="34"/>
        <v>0</v>
      </c>
      <c r="Z75" s="42">
        <f t="shared" si="35"/>
        <v>0</v>
      </c>
      <c r="AA75" s="20"/>
      <c r="AB75" s="10">
        <f t="shared" si="36"/>
        <v>0</v>
      </c>
      <c r="AC75" s="20"/>
      <c r="AD75" s="10">
        <f t="shared" si="37"/>
        <v>0</v>
      </c>
      <c r="AE75" s="20">
        <v>24</v>
      </c>
      <c r="AF75" s="10">
        <f t="shared" si="38"/>
        <v>5.4000000000000003E-3</v>
      </c>
      <c r="AG75" s="26">
        <f t="shared" si="39"/>
        <v>24</v>
      </c>
      <c r="AH75" s="42">
        <f t="shared" si="40"/>
        <v>5.4000000000000003E-3</v>
      </c>
      <c r="AI75" s="20">
        <v>48</v>
      </c>
      <c r="AJ75" s="10">
        <f t="shared" si="41"/>
        <v>1.0800000000000001E-2</v>
      </c>
      <c r="AK75" s="20"/>
      <c r="AL75" s="10">
        <f t="shared" si="42"/>
        <v>0</v>
      </c>
      <c r="AM75" s="20"/>
      <c r="AN75" s="10">
        <f t="shared" si="43"/>
        <v>0</v>
      </c>
      <c r="AO75" s="26">
        <f t="shared" si="44"/>
        <v>48</v>
      </c>
      <c r="AP75" s="42">
        <f t="shared" si="45"/>
        <v>1.0800000000000001E-2</v>
      </c>
      <c r="AQ75" s="26">
        <f t="shared" si="46"/>
        <v>120</v>
      </c>
      <c r="AR75" s="42">
        <f t="shared" si="47"/>
        <v>2.7E-2</v>
      </c>
    </row>
    <row r="76" spans="1:44" s="15" customFormat="1" ht="19.5" customHeight="1">
      <c r="A76" s="13" t="s">
        <v>269</v>
      </c>
      <c r="B76" s="13"/>
      <c r="C76" s="13"/>
      <c r="D76" s="13"/>
      <c r="E76" s="13"/>
      <c r="F76" s="13"/>
      <c r="G76" s="13" t="s">
        <v>72</v>
      </c>
      <c r="H76" s="9" t="s">
        <v>121</v>
      </c>
      <c r="I76" s="36">
        <v>25</v>
      </c>
      <c r="J76" s="11">
        <v>28</v>
      </c>
      <c r="K76" s="96">
        <v>200</v>
      </c>
      <c r="L76" s="10">
        <f t="shared" si="26"/>
        <v>5.5999999999999999E-3</v>
      </c>
      <c r="M76" s="96">
        <v>200</v>
      </c>
      <c r="N76" s="10">
        <f t="shared" si="27"/>
        <v>5.5999999999999999E-3</v>
      </c>
      <c r="O76" s="96">
        <v>200</v>
      </c>
      <c r="P76" s="10">
        <f t="shared" si="28"/>
        <v>5.5999999999999999E-3</v>
      </c>
      <c r="Q76" s="26">
        <f t="shared" si="29"/>
        <v>600</v>
      </c>
      <c r="R76" s="42">
        <f t="shared" si="30"/>
        <v>1.6799999999999999E-2</v>
      </c>
      <c r="S76" s="20"/>
      <c r="T76" s="10">
        <f t="shared" si="31"/>
        <v>0</v>
      </c>
      <c r="U76" s="20"/>
      <c r="V76" s="10">
        <f t="shared" si="32"/>
        <v>0</v>
      </c>
      <c r="W76" s="20"/>
      <c r="X76" s="10">
        <f t="shared" si="33"/>
        <v>0</v>
      </c>
      <c r="Y76" s="26">
        <f t="shared" si="34"/>
        <v>0</v>
      </c>
      <c r="Z76" s="42">
        <f t="shared" si="35"/>
        <v>0</v>
      </c>
      <c r="AA76" s="20"/>
      <c r="AB76" s="10">
        <f t="shared" si="36"/>
        <v>0</v>
      </c>
      <c r="AC76" s="20"/>
      <c r="AD76" s="10">
        <f t="shared" si="37"/>
        <v>0</v>
      </c>
      <c r="AE76" s="20"/>
      <c r="AF76" s="10">
        <f t="shared" si="38"/>
        <v>0</v>
      </c>
      <c r="AG76" s="26">
        <f t="shared" si="39"/>
        <v>0</v>
      </c>
      <c r="AH76" s="42">
        <f t="shared" si="40"/>
        <v>0</v>
      </c>
      <c r="AI76" s="20"/>
      <c r="AJ76" s="10">
        <f t="shared" si="41"/>
        <v>0</v>
      </c>
      <c r="AK76" s="20"/>
      <c r="AL76" s="10">
        <f t="shared" si="42"/>
        <v>0</v>
      </c>
      <c r="AM76" s="20"/>
      <c r="AN76" s="10">
        <f t="shared" si="43"/>
        <v>0</v>
      </c>
      <c r="AO76" s="26">
        <f t="shared" si="44"/>
        <v>0</v>
      </c>
      <c r="AP76" s="42">
        <f t="shared" si="45"/>
        <v>0</v>
      </c>
      <c r="AQ76" s="26">
        <f t="shared" si="46"/>
        <v>600</v>
      </c>
      <c r="AR76" s="42">
        <f t="shared" si="47"/>
        <v>1.6799999999999999E-2</v>
      </c>
    </row>
    <row r="77" spans="1:44" s="15" customFormat="1" ht="19.5" customHeight="1">
      <c r="A77" s="31" t="s">
        <v>269</v>
      </c>
      <c r="B77" s="31"/>
      <c r="C77" s="31"/>
      <c r="D77" s="31"/>
      <c r="E77" s="31"/>
      <c r="F77" s="31"/>
      <c r="G77" s="13" t="s">
        <v>73</v>
      </c>
      <c r="H77" s="9" t="s">
        <v>121</v>
      </c>
      <c r="I77" s="36">
        <v>50</v>
      </c>
      <c r="J77" s="11">
        <v>52</v>
      </c>
      <c r="K77" s="96">
        <v>300</v>
      </c>
      <c r="L77" s="10">
        <f t="shared" si="26"/>
        <v>1.5599999999999999E-2</v>
      </c>
      <c r="M77" s="96"/>
      <c r="N77" s="10">
        <f t="shared" si="27"/>
        <v>0</v>
      </c>
      <c r="O77" s="96">
        <v>200</v>
      </c>
      <c r="P77" s="10">
        <f t="shared" si="28"/>
        <v>1.04E-2</v>
      </c>
      <c r="Q77" s="26">
        <f t="shared" si="29"/>
        <v>500</v>
      </c>
      <c r="R77" s="42">
        <f t="shared" si="30"/>
        <v>2.5999999999999999E-2</v>
      </c>
      <c r="S77" s="20">
        <v>100</v>
      </c>
      <c r="T77" s="10">
        <f t="shared" si="31"/>
        <v>5.1999999999999998E-3</v>
      </c>
      <c r="U77" s="20">
        <v>130</v>
      </c>
      <c r="V77" s="10">
        <f t="shared" si="32"/>
        <v>6.7600000000000004E-3</v>
      </c>
      <c r="W77" s="20">
        <v>100</v>
      </c>
      <c r="X77" s="10">
        <f t="shared" si="33"/>
        <v>5.1999999999999998E-3</v>
      </c>
      <c r="Y77" s="26">
        <f t="shared" si="34"/>
        <v>330</v>
      </c>
      <c r="Z77" s="42">
        <f t="shared" si="35"/>
        <v>1.7160000000000002E-2</v>
      </c>
      <c r="AA77" s="20"/>
      <c r="AB77" s="10">
        <f t="shared" si="36"/>
        <v>0</v>
      </c>
      <c r="AC77" s="20">
        <v>100</v>
      </c>
      <c r="AD77" s="10">
        <f t="shared" si="37"/>
        <v>5.1999999999999998E-3</v>
      </c>
      <c r="AE77" s="20">
        <v>60</v>
      </c>
      <c r="AF77" s="10">
        <f t="shared" si="38"/>
        <v>3.1199999999999999E-3</v>
      </c>
      <c r="AG77" s="26">
        <f t="shared" si="39"/>
        <v>160</v>
      </c>
      <c r="AH77" s="42">
        <f t="shared" si="40"/>
        <v>8.3199999999999993E-3</v>
      </c>
      <c r="AI77" s="20">
        <v>300</v>
      </c>
      <c r="AJ77" s="10">
        <f t="shared" si="41"/>
        <v>1.5599999999999999E-2</v>
      </c>
      <c r="AK77" s="20">
        <v>200</v>
      </c>
      <c r="AL77" s="10">
        <f t="shared" si="42"/>
        <v>1.04E-2</v>
      </c>
      <c r="AM77" s="20">
        <v>100</v>
      </c>
      <c r="AN77" s="10">
        <f t="shared" si="43"/>
        <v>5.1999999999999998E-3</v>
      </c>
      <c r="AO77" s="26">
        <f t="shared" si="44"/>
        <v>600</v>
      </c>
      <c r="AP77" s="42">
        <f t="shared" si="45"/>
        <v>3.1199999999999999E-2</v>
      </c>
      <c r="AQ77" s="26">
        <f t="shared" si="46"/>
        <v>1590</v>
      </c>
      <c r="AR77" s="42">
        <f t="shared" si="47"/>
        <v>8.2680000000000003E-2</v>
      </c>
    </row>
    <row r="78" spans="1:44" s="15" customFormat="1" ht="19.5" customHeight="1">
      <c r="A78" s="13" t="s">
        <v>269</v>
      </c>
      <c r="B78" s="13"/>
      <c r="C78" s="13"/>
      <c r="D78" s="13"/>
      <c r="E78" s="13"/>
      <c r="F78" s="13"/>
      <c r="G78" s="13" t="s">
        <v>75</v>
      </c>
      <c r="H78" s="9" t="s">
        <v>121</v>
      </c>
      <c r="I78" s="36">
        <v>100</v>
      </c>
      <c r="J78" s="11">
        <v>95</v>
      </c>
      <c r="K78" s="96">
        <v>50</v>
      </c>
      <c r="L78" s="10">
        <f t="shared" si="26"/>
        <v>4.7499999999999999E-3</v>
      </c>
      <c r="M78" s="96">
        <v>500</v>
      </c>
      <c r="N78" s="10">
        <f t="shared" si="27"/>
        <v>4.7500000000000001E-2</v>
      </c>
      <c r="O78" s="96">
        <v>300</v>
      </c>
      <c r="P78" s="10">
        <f t="shared" si="28"/>
        <v>2.8500000000000001E-2</v>
      </c>
      <c r="Q78" s="26">
        <f t="shared" si="29"/>
        <v>850</v>
      </c>
      <c r="R78" s="42">
        <f t="shared" si="30"/>
        <v>8.0750000000000002E-2</v>
      </c>
      <c r="S78" s="20">
        <v>50</v>
      </c>
      <c r="T78" s="10">
        <f t="shared" si="31"/>
        <v>4.7499999999999999E-3</v>
      </c>
      <c r="U78" s="20">
        <v>80</v>
      </c>
      <c r="V78" s="10">
        <f t="shared" si="32"/>
        <v>7.6E-3</v>
      </c>
      <c r="W78" s="20"/>
      <c r="X78" s="10">
        <f t="shared" si="33"/>
        <v>0</v>
      </c>
      <c r="Y78" s="26">
        <f t="shared" si="34"/>
        <v>130</v>
      </c>
      <c r="Z78" s="42">
        <f t="shared" si="35"/>
        <v>1.235E-2</v>
      </c>
      <c r="AA78" s="20">
        <v>500</v>
      </c>
      <c r="AB78" s="10">
        <f t="shared" si="36"/>
        <v>4.7500000000000001E-2</v>
      </c>
      <c r="AC78" s="20">
        <v>200</v>
      </c>
      <c r="AD78" s="10">
        <f t="shared" si="37"/>
        <v>1.9E-2</v>
      </c>
      <c r="AE78" s="20">
        <v>200</v>
      </c>
      <c r="AF78" s="10">
        <f t="shared" si="38"/>
        <v>1.9E-2</v>
      </c>
      <c r="AG78" s="26">
        <f t="shared" si="39"/>
        <v>900</v>
      </c>
      <c r="AH78" s="42">
        <f t="shared" si="40"/>
        <v>8.5500000000000007E-2</v>
      </c>
      <c r="AI78" s="20">
        <v>500</v>
      </c>
      <c r="AJ78" s="10">
        <f t="shared" si="41"/>
        <v>4.7500000000000001E-2</v>
      </c>
      <c r="AK78" s="20">
        <v>100</v>
      </c>
      <c r="AL78" s="10">
        <f t="shared" si="42"/>
        <v>9.4999999999999998E-3</v>
      </c>
      <c r="AM78" s="20">
        <v>500</v>
      </c>
      <c r="AN78" s="10">
        <f t="shared" si="43"/>
        <v>4.7500000000000001E-2</v>
      </c>
      <c r="AO78" s="26">
        <f t="shared" si="44"/>
        <v>1100</v>
      </c>
      <c r="AP78" s="42">
        <f t="shared" si="45"/>
        <v>0.10450000000000001</v>
      </c>
      <c r="AQ78" s="26">
        <f t="shared" si="46"/>
        <v>2980</v>
      </c>
      <c r="AR78" s="42">
        <f t="shared" si="47"/>
        <v>0.28310000000000002</v>
      </c>
    </row>
    <row r="79" spans="1:44" s="15" customFormat="1" ht="19.5" customHeight="1">
      <c r="A79" s="13" t="s">
        <v>269</v>
      </c>
      <c r="B79" s="13"/>
      <c r="C79" s="13"/>
      <c r="D79" s="13"/>
      <c r="E79" s="13"/>
      <c r="F79" s="13"/>
      <c r="G79" s="13" t="s">
        <v>77</v>
      </c>
      <c r="H79" s="9" t="s">
        <v>121</v>
      </c>
      <c r="I79" s="36">
        <v>500</v>
      </c>
      <c r="J79" s="11">
        <v>380</v>
      </c>
      <c r="K79" s="96"/>
      <c r="L79" s="10">
        <f t="shared" si="26"/>
        <v>0</v>
      </c>
      <c r="M79" s="96">
        <v>50</v>
      </c>
      <c r="N79" s="10">
        <f t="shared" si="27"/>
        <v>1.9E-2</v>
      </c>
      <c r="O79" s="96">
        <v>50</v>
      </c>
      <c r="P79" s="10">
        <f t="shared" si="28"/>
        <v>1.9E-2</v>
      </c>
      <c r="Q79" s="26">
        <f t="shared" si="29"/>
        <v>100</v>
      </c>
      <c r="R79" s="42">
        <f t="shared" si="30"/>
        <v>3.7999999999999999E-2</v>
      </c>
      <c r="S79" s="20"/>
      <c r="T79" s="10">
        <f t="shared" si="31"/>
        <v>0</v>
      </c>
      <c r="U79" s="20">
        <v>30</v>
      </c>
      <c r="V79" s="10">
        <f t="shared" si="32"/>
        <v>1.14E-2</v>
      </c>
      <c r="W79" s="20"/>
      <c r="X79" s="10">
        <f t="shared" si="33"/>
        <v>0</v>
      </c>
      <c r="Y79" s="26">
        <f t="shared" si="34"/>
        <v>30</v>
      </c>
      <c r="Z79" s="42">
        <f t="shared" si="35"/>
        <v>1.14E-2</v>
      </c>
      <c r="AA79" s="20">
        <v>60</v>
      </c>
      <c r="AB79" s="10">
        <f t="shared" si="36"/>
        <v>2.2800000000000001E-2</v>
      </c>
      <c r="AC79" s="20">
        <v>50</v>
      </c>
      <c r="AD79" s="10">
        <f t="shared" si="37"/>
        <v>1.9E-2</v>
      </c>
      <c r="AE79" s="20">
        <v>50</v>
      </c>
      <c r="AF79" s="10">
        <f t="shared" si="38"/>
        <v>1.9E-2</v>
      </c>
      <c r="AG79" s="26">
        <f t="shared" si="39"/>
        <v>160</v>
      </c>
      <c r="AH79" s="42">
        <f t="shared" si="40"/>
        <v>6.0800000000000007E-2</v>
      </c>
      <c r="AI79" s="20">
        <v>100</v>
      </c>
      <c r="AJ79" s="10">
        <f t="shared" si="41"/>
        <v>3.7999999999999999E-2</v>
      </c>
      <c r="AK79" s="20">
        <v>200</v>
      </c>
      <c r="AL79" s="10">
        <f t="shared" si="42"/>
        <v>7.5999999999999998E-2</v>
      </c>
      <c r="AM79" s="20">
        <v>100</v>
      </c>
      <c r="AN79" s="10">
        <f t="shared" si="43"/>
        <v>3.7999999999999999E-2</v>
      </c>
      <c r="AO79" s="26">
        <f t="shared" si="44"/>
        <v>400</v>
      </c>
      <c r="AP79" s="42">
        <f t="shared" si="45"/>
        <v>0.152</v>
      </c>
      <c r="AQ79" s="26">
        <f t="shared" si="46"/>
        <v>690</v>
      </c>
      <c r="AR79" s="42">
        <f t="shared" si="47"/>
        <v>0.26219999999999999</v>
      </c>
    </row>
    <row r="80" spans="1:44" s="15" customFormat="1" ht="19.5" customHeight="1">
      <c r="A80" s="31" t="s">
        <v>269</v>
      </c>
      <c r="B80" s="31"/>
      <c r="C80" s="31"/>
      <c r="D80" s="31"/>
      <c r="E80" s="31"/>
      <c r="F80" s="31"/>
      <c r="G80" s="13" t="s">
        <v>78</v>
      </c>
      <c r="H80" s="9" t="s">
        <v>122</v>
      </c>
      <c r="I80" s="36">
        <v>50</v>
      </c>
      <c r="J80" s="11">
        <v>50</v>
      </c>
      <c r="K80" s="96"/>
      <c r="L80" s="10">
        <f t="shared" si="26"/>
        <v>0</v>
      </c>
      <c r="M80" s="96"/>
      <c r="N80" s="10">
        <f t="shared" si="27"/>
        <v>0</v>
      </c>
      <c r="O80" s="96"/>
      <c r="P80" s="10">
        <f t="shared" si="28"/>
        <v>0</v>
      </c>
      <c r="Q80" s="26">
        <f t="shared" si="29"/>
        <v>0</v>
      </c>
      <c r="R80" s="42">
        <f t="shared" si="30"/>
        <v>0</v>
      </c>
      <c r="S80" s="20"/>
      <c r="T80" s="10">
        <f t="shared" si="31"/>
        <v>0</v>
      </c>
      <c r="U80" s="20"/>
      <c r="V80" s="10">
        <f t="shared" si="32"/>
        <v>0</v>
      </c>
      <c r="W80" s="20"/>
      <c r="X80" s="10">
        <f t="shared" si="33"/>
        <v>0</v>
      </c>
      <c r="Y80" s="26">
        <f t="shared" si="34"/>
        <v>0</v>
      </c>
      <c r="Z80" s="42">
        <f t="shared" si="35"/>
        <v>0</v>
      </c>
      <c r="AA80" s="20"/>
      <c r="AB80" s="10">
        <f t="shared" si="36"/>
        <v>0</v>
      </c>
      <c r="AC80" s="20"/>
      <c r="AD80" s="10">
        <f t="shared" si="37"/>
        <v>0</v>
      </c>
      <c r="AE80" s="20"/>
      <c r="AF80" s="10">
        <f t="shared" si="38"/>
        <v>0</v>
      </c>
      <c r="AG80" s="26">
        <f t="shared" si="39"/>
        <v>0</v>
      </c>
      <c r="AH80" s="42">
        <f t="shared" si="40"/>
        <v>0</v>
      </c>
      <c r="AI80" s="20"/>
      <c r="AJ80" s="10">
        <f t="shared" si="41"/>
        <v>0</v>
      </c>
      <c r="AK80" s="20"/>
      <c r="AL80" s="10">
        <f t="shared" si="42"/>
        <v>0</v>
      </c>
      <c r="AM80" s="20"/>
      <c r="AN80" s="10">
        <f t="shared" si="43"/>
        <v>0</v>
      </c>
      <c r="AO80" s="26">
        <f t="shared" si="44"/>
        <v>0</v>
      </c>
      <c r="AP80" s="42">
        <f t="shared" si="45"/>
        <v>0</v>
      </c>
      <c r="AQ80" s="26">
        <f t="shared" si="46"/>
        <v>0</v>
      </c>
      <c r="AR80" s="42">
        <f t="shared" si="47"/>
        <v>0</v>
      </c>
    </row>
    <row r="81" spans="1:44" s="15" customFormat="1" ht="19.5" customHeight="1">
      <c r="A81" s="13" t="s">
        <v>269</v>
      </c>
      <c r="B81" s="13"/>
      <c r="C81" s="13"/>
      <c r="D81" s="13"/>
      <c r="E81" s="13"/>
      <c r="F81" s="13"/>
      <c r="G81" s="13" t="s">
        <v>79</v>
      </c>
      <c r="H81" s="9" t="s">
        <v>122</v>
      </c>
      <c r="I81" s="36">
        <v>100</v>
      </c>
      <c r="J81" s="11">
        <v>94</v>
      </c>
      <c r="K81" s="96"/>
      <c r="L81" s="10">
        <f t="shared" si="26"/>
        <v>0</v>
      </c>
      <c r="M81" s="96"/>
      <c r="N81" s="10">
        <f t="shared" si="27"/>
        <v>0</v>
      </c>
      <c r="O81" s="96"/>
      <c r="P81" s="10">
        <f t="shared" si="28"/>
        <v>0</v>
      </c>
      <c r="Q81" s="26">
        <f t="shared" si="29"/>
        <v>0</v>
      </c>
      <c r="R81" s="42">
        <f t="shared" si="30"/>
        <v>0</v>
      </c>
      <c r="S81" s="20"/>
      <c r="T81" s="10">
        <f t="shared" si="31"/>
        <v>0</v>
      </c>
      <c r="U81" s="20"/>
      <c r="V81" s="10">
        <f t="shared" si="32"/>
        <v>0</v>
      </c>
      <c r="W81" s="20"/>
      <c r="X81" s="10">
        <f t="shared" si="33"/>
        <v>0</v>
      </c>
      <c r="Y81" s="26">
        <f t="shared" si="34"/>
        <v>0</v>
      </c>
      <c r="Z81" s="42">
        <f t="shared" si="35"/>
        <v>0</v>
      </c>
      <c r="AA81" s="20"/>
      <c r="AB81" s="10">
        <f t="shared" si="36"/>
        <v>0</v>
      </c>
      <c r="AC81" s="20"/>
      <c r="AD81" s="10">
        <f t="shared" si="37"/>
        <v>0</v>
      </c>
      <c r="AE81" s="20"/>
      <c r="AF81" s="10">
        <f t="shared" si="38"/>
        <v>0</v>
      </c>
      <c r="AG81" s="26">
        <f t="shared" si="39"/>
        <v>0</v>
      </c>
      <c r="AH81" s="42">
        <f t="shared" si="40"/>
        <v>0</v>
      </c>
      <c r="AI81" s="20"/>
      <c r="AJ81" s="10">
        <f t="shared" si="41"/>
        <v>0</v>
      </c>
      <c r="AK81" s="20"/>
      <c r="AL81" s="10">
        <f t="shared" si="42"/>
        <v>0</v>
      </c>
      <c r="AM81" s="20"/>
      <c r="AN81" s="10">
        <f t="shared" si="43"/>
        <v>0</v>
      </c>
      <c r="AO81" s="26">
        <f t="shared" si="44"/>
        <v>0</v>
      </c>
      <c r="AP81" s="42">
        <f t="shared" si="45"/>
        <v>0</v>
      </c>
      <c r="AQ81" s="26">
        <f t="shared" si="46"/>
        <v>0</v>
      </c>
      <c r="AR81" s="42">
        <f t="shared" si="47"/>
        <v>0</v>
      </c>
    </row>
    <row r="82" spans="1:44" s="15" customFormat="1" ht="19.5" customHeight="1">
      <c r="A82" s="13" t="s">
        <v>269</v>
      </c>
      <c r="B82" s="13"/>
      <c r="C82" s="13"/>
      <c r="D82" s="13"/>
      <c r="E82" s="13"/>
      <c r="F82" s="13"/>
      <c r="G82" s="13" t="s">
        <v>80</v>
      </c>
      <c r="H82" s="9" t="s">
        <v>122</v>
      </c>
      <c r="I82" s="36">
        <v>400</v>
      </c>
      <c r="J82" s="11">
        <v>333</v>
      </c>
      <c r="K82" s="96"/>
      <c r="L82" s="10">
        <f t="shared" si="26"/>
        <v>0</v>
      </c>
      <c r="M82" s="96"/>
      <c r="N82" s="10">
        <f t="shared" si="27"/>
        <v>0</v>
      </c>
      <c r="O82" s="96"/>
      <c r="P82" s="10">
        <f t="shared" si="28"/>
        <v>0</v>
      </c>
      <c r="Q82" s="26">
        <f t="shared" si="29"/>
        <v>0</v>
      </c>
      <c r="R82" s="42">
        <f t="shared" si="30"/>
        <v>0</v>
      </c>
      <c r="S82" s="20"/>
      <c r="T82" s="10">
        <f t="shared" si="31"/>
        <v>0</v>
      </c>
      <c r="U82" s="20"/>
      <c r="V82" s="10">
        <f t="shared" si="32"/>
        <v>0</v>
      </c>
      <c r="W82" s="20"/>
      <c r="X82" s="10">
        <f t="shared" si="33"/>
        <v>0</v>
      </c>
      <c r="Y82" s="26">
        <f t="shared" si="34"/>
        <v>0</v>
      </c>
      <c r="Z82" s="42">
        <f t="shared" si="35"/>
        <v>0</v>
      </c>
      <c r="AA82" s="20"/>
      <c r="AB82" s="10">
        <f t="shared" si="36"/>
        <v>0</v>
      </c>
      <c r="AC82" s="20"/>
      <c r="AD82" s="10">
        <f t="shared" si="37"/>
        <v>0</v>
      </c>
      <c r="AE82" s="20"/>
      <c r="AF82" s="10">
        <f t="shared" si="38"/>
        <v>0</v>
      </c>
      <c r="AG82" s="26">
        <f t="shared" si="39"/>
        <v>0</v>
      </c>
      <c r="AH82" s="42">
        <f t="shared" si="40"/>
        <v>0</v>
      </c>
      <c r="AI82" s="20"/>
      <c r="AJ82" s="10">
        <f t="shared" si="41"/>
        <v>0</v>
      </c>
      <c r="AK82" s="20"/>
      <c r="AL82" s="10">
        <f t="shared" si="42"/>
        <v>0</v>
      </c>
      <c r="AM82" s="20"/>
      <c r="AN82" s="10">
        <f t="shared" si="43"/>
        <v>0</v>
      </c>
      <c r="AO82" s="26">
        <f t="shared" si="44"/>
        <v>0</v>
      </c>
      <c r="AP82" s="42">
        <f t="shared" si="45"/>
        <v>0</v>
      </c>
      <c r="AQ82" s="26">
        <f t="shared" si="46"/>
        <v>0</v>
      </c>
      <c r="AR82" s="42">
        <f t="shared" si="47"/>
        <v>0</v>
      </c>
    </row>
    <row r="83" spans="1:44" s="15" customFormat="1" ht="19.5" customHeight="1">
      <c r="A83" s="31" t="s">
        <v>269</v>
      </c>
      <c r="B83" s="31"/>
      <c r="C83" s="31"/>
      <c r="D83" s="31"/>
      <c r="E83" s="31"/>
      <c r="F83" s="31"/>
      <c r="G83" s="13" t="s">
        <v>127</v>
      </c>
      <c r="H83" s="9" t="s">
        <v>128</v>
      </c>
      <c r="I83" s="36">
        <v>25</v>
      </c>
      <c r="J83" s="11">
        <v>75.2</v>
      </c>
      <c r="K83" s="96">
        <v>336</v>
      </c>
      <c r="L83" s="10">
        <f t="shared" si="26"/>
        <v>2.52672E-2</v>
      </c>
      <c r="M83" s="96">
        <v>300</v>
      </c>
      <c r="N83" s="10">
        <f t="shared" si="27"/>
        <v>2.256E-2</v>
      </c>
      <c r="O83" s="96">
        <v>100</v>
      </c>
      <c r="P83" s="10">
        <f t="shared" si="28"/>
        <v>7.5199999999999998E-3</v>
      </c>
      <c r="Q83" s="26">
        <f t="shared" si="29"/>
        <v>736</v>
      </c>
      <c r="R83" s="42">
        <f t="shared" si="30"/>
        <v>5.5347199999999999E-2</v>
      </c>
      <c r="S83" s="20">
        <v>100</v>
      </c>
      <c r="T83" s="10">
        <f t="shared" si="31"/>
        <v>7.5199999999999998E-3</v>
      </c>
      <c r="U83" s="20"/>
      <c r="V83" s="10">
        <f t="shared" si="32"/>
        <v>0</v>
      </c>
      <c r="W83" s="20"/>
      <c r="X83" s="10">
        <f t="shared" si="33"/>
        <v>0</v>
      </c>
      <c r="Y83" s="26">
        <f t="shared" si="34"/>
        <v>100</v>
      </c>
      <c r="Z83" s="42">
        <f t="shared" si="35"/>
        <v>7.5199999999999998E-3</v>
      </c>
      <c r="AA83" s="20"/>
      <c r="AB83" s="10">
        <f t="shared" si="36"/>
        <v>0</v>
      </c>
      <c r="AC83" s="20">
        <v>100</v>
      </c>
      <c r="AD83" s="10">
        <f t="shared" si="37"/>
        <v>7.5199999999999998E-3</v>
      </c>
      <c r="AE83" s="20"/>
      <c r="AF83" s="10">
        <f t="shared" si="38"/>
        <v>0</v>
      </c>
      <c r="AG83" s="26">
        <f t="shared" si="39"/>
        <v>100</v>
      </c>
      <c r="AH83" s="42">
        <f t="shared" si="40"/>
        <v>7.5199999999999998E-3</v>
      </c>
      <c r="AI83" s="20">
        <v>100</v>
      </c>
      <c r="AJ83" s="10">
        <f t="shared" si="41"/>
        <v>7.5199999999999998E-3</v>
      </c>
      <c r="AK83" s="20"/>
      <c r="AL83" s="10">
        <f t="shared" si="42"/>
        <v>0</v>
      </c>
      <c r="AM83" s="20">
        <v>150</v>
      </c>
      <c r="AN83" s="10">
        <f t="shared" si="43"/>
        <v>1.128E-2</v>
      </c>
      <c r="AO83" s="26">
        <f t="shared" si="44"/>
        <v>250</v>
      </c>
      <c r="AP83" s="42">
        <f t="shared" si="45"/>
        <v>1.8800000000000001E-2</v>
      </c>
      <c r="AQ83" s="26">
        <f t="shared" si="46"/>
        <v>1186</v>
      </c>
      <c r="AR83" s="42">
        <f t="shared" si="47"/>
        <v>8.9187199999999994E-2</v>
      </c>
    </row>
    <row r="84" spans="1:44" s="15" customFormat="1" ht="19.5" customHeight="1">
      <c r="A84" s="13" t="s">
        <v>269</v>
      </c>
      <c r="B84" s="13"/>
      <c r="C84" s="13"/>
      <c r="D84" s="13"/>
      <c r="E84" s="13"/>
      <c r="F84" s="13"/>
      <c r="G84" s="13" t="s">
        <v>81</v>
      </c>
      <c r="H84" s="9" t="s">
        <v>128</v>
      </c>
      <c r="I84" s="36">
        <v>50</v>
      </c>
      <c r="J84" s="11">
        <v>144.6</v>
      </c>
      <c r="K84" s="96">
        <v>200</v>
      </c>
      <c r="L84" s="10">
        <f t="shared" si="26"/>
        <v>2.8920000000000001E-2</v>
      </c>
      <c r="M84" s="96">
        <v>100</v>
      </c>
      <c r="N84" s="10">
        <f t="shared" si="27"/>
        <v>1.4460000000000001E-2</v>
      </c>
      <c r="O84" s="96">
        <v>100</v>
      </c>
      <c r="P84" s="10">
        <f t="shared" si="28"/>
        <v>1.4460000000000001E-2</v>
      </c>
      <c r="Q84" s="26">
        <f t="shared" si="29"/>
        <v>400</v>
      </c>
      <c r="R84" s="42">
        <f t="shared" si="30"/>
        <v>5.7840000000000003E-2</v>
      </c>
      <c r="S84" s="20">
        <v>60</v>
      </c>
      <c r="T84" s="10">
        <f t="shared" si="31"/>
        <v>8.6759999999999997E-3</v>
      </c>
      <c r="U84" s="20">
        <v>200</v>
      </c>
      <c r="V84" s="10">
        <f t="shared" si="32"/>
        <v>2.8920000000000001E-2</v>
      </c>
      <c r="W84" s="20"/>
      <c r="X84" s="10">
        <f t="shared" si="33"/>
        <v>0</v>
      </c>
      <c r="Y84" s="26">
        <f t="shared" si="34"/>
        <v>260</v>
      </c>
      <c r="Z84" s="42">
        <f t="shared" si="35"/>
        <v>3.7596000000000004E-2</v>
      </c>
      <c r="AA84" s="20">
        <v>100</v>
      </c>
      <c r="AB84" s="10">
        <f t="shared" si="36"/>
        <v>1.4460000000000001E-2</v>
      </c>
      <c r="AC84" s="20">
        <v>200</v>
      </c>
      <c r="AD84" s="10">
        <f t="shared" si="37"/>
        <v>2.8920000000000001E-2</v>
      </c>
      <c r="AE84" s="20">
        <v>100</v>
      </c>
      <c r="AF84" s="10">
        <f t="shared" si="38"/>
        <v>1.4460000000000001E-2</v>
      </c>
      <c r="AG84" s="26">
        <f t="shared" si="39"/>
        <v>400</v>
      </c>
      <c r="AH84" s="42">
        <f t="shared" si="40"/>
        <v>5.7840000000000003E-2</v>
      </c>
      <c r="AI84" s="20">
        <v>200</v>
      </c>
      <c r="AJ84" s="10">
        <f t="shared" si="41"/>
        <v>2.8920000000000001E-2</v>
      </c>
      <c r="AK84" s="20"/>
      <c r="AL84" s="10">
        <f t="shared" si="42"/>
        <v>0</v>
      </c>
      <c r="AM84" s="20">
        <v>300</v>
      </c>
      <c r="AN84" s="10">
        <f t="shared" si="43"/>
        <v>4.3380000000000002E-2</v>
      </c>
      <c r="AO84" s="26">
        <f t="shared" si="44"/>
        <v>500</v>
      </c>
      <c r="AP84" s="42">
        <f t="shared" si="45"/>
        <v>7.2300000000000003E-2</v>
      </c>
      <c r="AQ84" s="26">
        <f t="shared" si="46"/>
        <v>1560</v>
      </c>
      <c r="AR84" s="42">
        <f t="shared" si="47"/>
        <v>0.22557600000000003</v>
      </c>
    </row>
    <row r="85" spans="1:44" s="15" customFormat="1" ht="19.5" customHeight="1">
      <c r="A85" s="13" t="s">
        <v>269</v>
      </c>
      <c r="B85" s="13"/>
      <c r="C85" s="13"/>
      <c r="D85" s="13"/>
      <c r="E85" s="13"/>
      <c r="F85" s="13"/>
      <c r="G85" s="13" t="s">
        <v>82</v>
      </c>
      <c r="H85" s="9" t="s">
        <v>128</v>
      </c>
      <c r="I85" s="36">
        <v>100</v>
      </c>
      <c r="J85" s="11">
        <v>278.10000000000002</v>
      </c>
      <c r="K85" s="96">
        <v>100</v>
      </c>
      <c r="L85" s="10">
        <f t="shared" si="26"/>
        <v>2.7810000000000005E-2</v>
      </c>
      <c r="M85" s="96">
        <v>200</v>
      </c>
      <c r="N85" s="10">
        <f t="shared" si="27"/>
        <v>5.562000000000001E-2</v>
      </c>
      <c r="O85" s="96">
        <v>50</v>
      </c>
      <c r="P85" s="10">
        <f t="shared" si="28"/>
        <v>1.3905000000000002E-2</v>
      </c>
      <c r="Q85" s="26">
        <f t="shared" si="29"/>
        <v>350</v>
      </c>
      <c r="R85" s="42">
        <f t="shared" si="30"/>
        <v>9.7335000000000019E-2</v>
      </c>
      <c r="S85" s="20"/>
      <c r="T85" s="10">
        <f t="shared" si="31"/>
        <v>0</v>
      </c>
      <c r="U85" s="20">
        <v>100</v>
      </c>
      <c r="V85" s="10">
        <f t="shared" si="32"/>
        <v>2.7810000000000005E-2</v>
      </c>
      <c r="W85" s="20"/>
      <c r="X85" s="10">
        <f t="shared" si="33"/>
        <v>0</v>
      </c>
      <c r="Y85" s="26">
        <f t="shared" si="34"/>
        <v>100</v>
      </c>
      <c r="Z85" s="42">
        <f t="shared" si="35"/>
        <v>2.7810000000000005E-2</v>
      </c>
      <c r="AA85" s="20">
        <v>100</v>
      </c>
      <c r="AB85" s="10">
        <f t="shared" si="36"/>
        <v>2.7810000000000005E-2</v>
      </c>
      <c r="AC85" s="20">
        <v>100</v>
      </c>
      <c r="AD85" s="10">
        <f t="shared" si="37"/>
        <v>2.7810000000000005E-2</v>
      </c>
      <c r="AE85" s="20">
        <v>50</v>
      </c>
      <c r="AF85" s="10">
        <f t="shared" si="38"/>
        <v>1.3905000000000002E-2</v>
      </c>
      <c r="AG85" s="26">
        <f t="shared" si="39"/>
        <v>250</v>
      </c>
      <c r="AH85" s="42">
        <f t="shared" si="40"/>
        <v>6.9525000000000017E-2</v>
      </c>
      <c r="AI85" s="20">
        <v>50</v>
      </c>
      <c r="AJ85" s="10">
        <f t="shared" si="41"/>
        <v>1.3905000000000002E-2</v>
      </c>
      <c r="AK85" s="20"/>
      <c r="AL85" s="10">
        <f t="shared" si="42"/>
        <v>0</v>
      </c>
      <c r="AM85" s="20">
        <v>100</v>
      </c>
      <c r="AN85" s="10">
        <f t="shared" si="43"/>
        <v>2.7810000000000005E-2</v>
      </c>
      <c r="AO85" s="26">
        <f t="shared" si="44"/>
        <v>150</v>
      </c>
      <c r="AP85" s="42">
        <f t="shared" si="45"/>
        <v>4.1715000000000009E-2</v>
      </c>
      <c r="AQ85" s="26">
        <f t="shared" si="46"/>
        <v>850</v>
      </c>
      <c r="AR85" s="42">
        <f t="shared" si="47"/>
        <v>0.23638500000000007</v>
      </c>
    </row>
    <row r="86" spans="1:44" s="15" customFormat="1" ht="19.5" customHeight="1">
      <c r="A86" s="31" t="s">
        <v>269</v>
      </c>
      <c r="B86" s="31"/>
      <c r="C86" s="31"/>
      <c r="D86" s="31"/>
      <c r="E86" s="31"/>
      <c r="F86" s="31"/>
      <c r="G86" s="13" t="s">
        <v>139</v>
      </c>
      <c r="H86" s="9" t="s">
        <v>128</v>
      </c>
      <c r="I86" s="36">
        <v>400</v>
      </c>
      <c r="J86" s="11">
        <v>1098.6000000000001</v>
      </c>
      <c r="K86" s="96">
        <v>24</v>
      </c>
      <c r="L86" s="10">
        <f t="shared" si="26"/>
        <v>2.6366400000000002E-2</v>
      </c>
      <c r="M86" s="96"/>
      <c r="N86" s="10">
        <f t="shared" si="27"/>
        <v>0</v>
      </c>
      <c r="O86" s="96"/>
      <c r="P86" s="10">
        <f t="shared" si="28"/>
        <v>0</v>
      </c>
      <c r="Q86" s="26">
        <f t="shared" si="29"/>
        <v>24</v>
      </c>
      <c r="R86" s="42">
        <f t="shared" si="30"/>
        <v>2.6366400000000002E-2</v>
      </c>
      <c r="S86" s="20"/>
      <c r="T86" s="10">
        <f t="shared" si="31"/>
        <v>0</v>
      </c>
      <c r="U86" s="20"/>
      <c r="V86" s="10">
        <f t="shared" si="32"/>
        <v>0</v>
      </c>
      <c r="W86" s="20"/>
      <c r="X86" s="10">
        <f t="shared" si="33"/>
        <v>0</v>
      </c>
      <c r="Y86" s="26">
        <f t="shared" si="34"/>
        <v>0</v>
      </c>
      <c r="Z86" s="42">
        <f t="shared" si="35"/>
        <v>0</v>
      </c>
      <c r="AA86" s="20"/>
      <c r="AB86" s="10">
        <f t="shared" si="36"/>
        <v>0</v>
      </c>
      <c r="AC86" s="20"/>
      <c r="AD86" s="10">
        <f t="shared" si="37"/>
        <v>0</v>
      </c>
      <c r="AE86" s="20"/>
      <c r="AF86" s="10">
        <f t="shared" si="38"/>
        <v>0</v>
      </c>
      <c r="AG86" s="26">
        <f t="shared" si="39"/>
        <v>0</v>
      </c>
      <c r="AH86" s="42">
        <f t="shared" si="40"/>
        <v>0</v>
      </c>
      <c r="AI86" s="20"/>
      <c r="AJ86" s="10">
        <f t="shared" si="41"/>
        <v>0</v>
      </c>
      <c r="AK86" s="20"/>
      <c r="AL86" s="10">
        <f t="shared" si="42"/>
        <v>0</v>
      </c>
      <c r="AM86" s="20"/>
      <c r="AN86" s="10">
        <f t="shared" si="43"/>
        <v>0</v>
      </c>
      <c r="AO86" s="26">
        <f t="shared" si="44"/>
        <v>0</v>
      </c>
      <c r="AP86" s="42">
        <f t="shared" si="45"/>
        <v>0</v>
      </c>
      <c r="AQ86" s="26">
        <f t="shared" si="46"/>
        <v>24</v>
      </c>
      <c r="AR86" s="42">
        <f t="shared" si="47"/>
        <v>2.6366400000000002E-2</v>
      </c>
    </row>
    <row r="87" spans="1:44" s="15" customFormat="1" ht="19.5" customHeight="1">
      <c r="A87" s="13" t="s">
        <v>269</v>
      </c>
      <c r="B87" s="13"/>
      <c r="C87" s="13"/>
      <c r="D87" s="13"/>
      <c r="E87" s="13"/>
      <c r="F87" s="13"/>
      <c r="G87" s="13" t="s">
        <v>220</v>
      </c>
      <c r="H87" s="9" t="s">
        <v>147</v>
      </c>
      <c r="I87" s="36">
        <v>25</v>
      </c>
      <c r="J87" s="11">
        <v>75</v>
      </c>
      <c r="K87" s="96">
        <v>50</v>
      </c>
      <c r="L87" s="10">
        <f t="shared" si="26"/>
        <v>3.7499999999999999E-3</v>
      </c>
      <c r="M87" s="96">
        <v>50</v>
      </c>
      <c r="N87" s="10">
        <f t="shared" si="27"/>
        <v>3.7499999999999999E-3</v>
      </c>
      <c r="O87" s="96"/>
      <c r="P87" s="10">
        <f t="shared" si="28"/>
        <v>0</v>
      </c>
      <c r="Q87" s="26">
        <f t="shared" si="29"/>
        <v>100</v>
      </c>
      <c r="R87" s="42">
        <f t="shared" si="30"/>
        <v>7.4999999999999997E-3</v>
      </c>
      <c r="S87" s="20"/>
      <c r="T87" s="10">
        <f t="shared" si="31"/>
        <v>0</v>
      </c>
      <c r="U87" s="20"/>
      <c r="V87" s="10">
        <f t="shared" si="32"/>
        <v>0</v>
      </c>
      <c r="W87" s="20"/>
      <c r="X87" s="10">
        <f t="shared" si="33"/>
        <v>0</v>
      </c>
      <c r="Y87" s="26">
        <f t="shared" si="34"/>
        <v>0</v>
      </c>
      <c r="Z87" s="42">
        <f t="shared" si="35"/>
        <v>0</v>
      </c>
      <c r="AA87" s="20"/>
      <c r="AB87" s="10">
        <f t="shared" si="36"/>
        <v>0</v>
      </c>
      <c r="AC87" s="20"/>
      <c r="AD87" s="10">
        <f t="shared" si="37"/>
        <v>0</v>
      </c>
      <c r="AE87" s="20"/>
      <c r="AF87" s="10">
        <f t="shared" si="38"/>
        <v>0</v>
      </c>
      <c r="AG87" s="26">
        <f t="shared" si="39"/>
        <v>0</v>
      </c>
      <c r="AH87" s="42">
        <f t="shared" si="40"/>
        <v>0</v>
      </c>
      <c r="AI87" s="20"/>
      <c r="AJ87" s="10">
        <f t="shared" si="41"/>
        <v>0</v>
      </c>
      <c r="AK87" s="20"/>
      <c r="AL87" s="10">
        <f t="shared" si="42"/>
        <v>0</v>
      </c>
      <c r="AM87" s="20"/>
      <c r="AN87" s="10">
        <f t="shared" si="43"/>
        <v>0</v>
      </c>
      <c r="AO87" s="26">
        <f t="shared" si="44"/>
        <v>0</v>
      </c>
      <c r="AP87" s="42">
        <f t="shared" si="45"/>
        <v>0</v>
      </c>
      <c r="AQ87" s="26">
        <f t="shared" si="46"/>
        <v>100</v>
      </c>
      <c r="AR87" s="42">
        <f t="shared" si="47"/>
        <v>7.4999999999999997E-3</v>
      </c>
    </row>
    <row r="88" spans="1:44" s="15" customFormat="1" ht="19.5" customHeight="1">
      <c r="A88" s="13" t="s">
        <v>269</v>
      </c>
      <c r="B88" s="13"/>
      <c r="C88" s="13"/>
      <c r="D88" s="13"/>
      <c r="E88" s="13"/>
      <c r="F88" s="13"/>
      <c r="G88" s="13" t="s">
        <v>234</v>
      </c>
      <c r="H88" s="9" t="s">
        <v>147</v>
      </c>
      <c r="I88" s="36">
        <v>50</v>
      </c>
      <c r="J88" s="11">
        <v>130</v>
      </c>
      <c r="K88" s="96">
        <v>100</v>
      </c>
      <c r="L88" s="10">
        <f t="shared" si="26"/>
        <v>1.2999999999999999E-2</v>
      </c>
      <c r="M88" s="96"/>
      <c r="N88" s="10">
        <f t="shared" si="27"/>
        <v>0</v>
      </c>
      <c r="O88" s="96"/>
      <c r="P88" s="10">
        <f t="shared" si="28"/>
        <v>0</v>
      </c>
      <c r="Q88" s="26">
        <f t="shared" si="29"/>
        <v>100</v>
      </c>
      <c r="R88" s="42">
        <f t="shared" si="30"/>
        <v>1.2999999999999999E-2</v>
      </c>
      <c r="S88" s="20"/>
      <c r="T88" s="10">
        <f t="shared" si="31"/>
        <v>0</v>
      </c>
      <c r="U88" s="20"/>
      <c r="V88" s="10">
        <f t="shared" si="32"/>
        <v>0</v>
      </c>
      <c r="W88" s="20">
        <v>200</v>
      </c>
      <c r="X88" s="10">
        <f t="shared" si="33"/>
        <v>2.5999999999999999E-2</v>
      </c>
      <c r="Y88" s="26">
        <f t="shared" si="34"/>
        <v>200</v>
      </c>
      <c r="Z88" s="42">
        <f t="shared" si="35"/>
        <v>2.5999999999999999E-2</v>
      </c>
      <c r="AA88" s="20">
        <v>50</v>
      </c>
      <c r="AB88" s="10">
        <f t="shared" si="36"/>
        <v>6.4999999999999997E-3</v>
      </c>
      <c r="AC88" s="20"/>
      <c r="AD88" s="10">
        <f t="shared" si="37"/>
        <v>0</v>
      </c>
      <c r="AE88" s="20"/>
      <c r="AF88" s="10">
        <f t="shared" si="38"/>
        <v>0</v>
      </c>
      <c r="AG88" s="26">
        <f t="shared" si="39"/>
        <v>50</v>
      </c>
      <c r="AH88" s="42">
        <f t="shared" si="40"/>
        <v>6.4999999999999997E-3</v>
      </c>
      <c r="AI88" s="20"/>
      <c r="AJ88" s="10">
        <f t="shared" si="41"/>
        <v>0</v>
      </c>
      <c r="AK88" s="20"/>
      <c r="AL88" s="10">
        <f t="shared" si="42"/>
        <v>0</v>
      </c>
      <c r="AM88" s="20"/>
      <c r="AN88" s="10">
        <f t="shared" si="43"/>
        <v>0</v>
      </c>
      <c r="AO88" s="26">
        <f t="shared" si="44"/>
        <v>0</v>
      </c>
      <c r="AP88" s="42">
        <f t="shared" si="45"/>
        <v>0</v>
      </c>
      <c r="AQ88" s="26">
        <f t="shared" si="46"/>
        <v>350</v>
      </c>
      <c r="AR88" s="42">
        <f t="shared" si="47"/>
        <v>4.5499999999999999E-2</v>
      </c>
    </row>
    <row r="89" spans="1:44" s="15" customFormat="1" ht="19.5" customHeight="1">
      <c r="A89" s="31" t="s">
        <v>269</v>
      </c>
      <c r="B89" s="31"/>
      <c r="C89" s="31"/>
      <c r="D89" s="31"/>
      <c r="E89" s="31"/>
      <c r="F89" s="31"/>
      <c r="G89" s="13" t="s">
        <v>225</v>
      </c>
      <c r="H89" s="9" t="s">
        <v>147</v>
      </c>
      <c r="I89" s="36">
        <v>100</v>
      </c>
      <c r="J89" s="11">
        <v>240</v>
      </c>
      <c r="K89" s="96"/>
      <c r="L89" s="10">
        <f t="shared" si="26"/>
        <v>0</v>
      </c>
      <c r="M89" s="96">
        <v>100</v>
      </c>
      <c r="N89" s="10">
        <f t="shared" si="27"/>
        <v>2.4E-2</v>
      </c>
      <c r="O89" s="96"/>
      <c r="P89" s="10">
        <f t="shared" si="28"/>
        <v>0</v>
      </c>
      <c r="Q89" s="26">
        <f t="shared" si="29"/>
        <v>100</v>
      </c>
      <c r="R89" s="42">
        <f t="shared" si="30"/>
        <v>2.4E-2</v>
      </c>
      <c r="S89" s="20"/>
      <c r="T89" s="10">
        <f t="shared" si="31"/>
        <v>0</v>
      </c>
      <c r="U89" s="20"/>
      <c r="V89" s="10">
        <f t="shared" si="32"/>
        <v>0</v>
      </c>
      <c r="W89" s="20"/>
      <c r="X89" s="10">
        <f t="shared" si="33"/>
        <v>0</v>
      </c>
      <c r="Y89" s="26">
        <f t="shared" si="34"/>
        <v>0</v>
      </c>
      <c r="Z89" s="42">
        <f t="shared" si="35"/>
        <v>0</v>
      </c>
      <c r="AA89" s="20"/>
      <c r="AB89" s="10">
        <f t="shared" si="36"/>
        <v>0</v>
      </c>
      <c r="AC89" s="20"/>
      <c r="AD89" s="10">
        <f t="shared" si="37"/>
        <v>0</v>
      </c>
      <c r="AE89" s="20"/>
      <c r="AF89" s="10">
        <f t="shared" si="38"/>
        <v>0</v>
      </c>
      <c r="AG89" s="26">
        <f t="shared" si="39"/>
        <v>0</v>
      </c>
      <c r="AH89" s="42">
        <f t="shared" si="40"/>
        <v>0</v>
      </c>
      <c r="AI89" s="20"/>
      <c r="AJ89" s="10">
        <f t="shared" si="41"/>
        <v>0</v>
      </c>
      <c r="AK89" s="20"/>
      <c r="AL89" s="10">
        <f t="shared" si="42"/>
        <v>0</v>
      </c>
      <c r="AM89" s="20"/>
      <c r="AN89" s="10">
        <f t="shared" si="43"/>
        <v>0</v>
      </c>
      <c r="AO89" s="26">
        <f t="shared" si="44"/>
        <v>0</v>
      </c>
      <c r="AP89" s="42">
        <f t="shared" si="45"/>
        <v>0</v>
      </c>
      <c r="AQ89" s="26">
        <f t="shared" si="46"/>
        <v>100</v>
      </c>
      <c r="AR89" s="42">
        <f t="shared" si="47"/>
        <v>2.4E-2</v>
      </c>
    </row>
    <row r="90" spans="1:44" s="15" customFormat="1" ht="19.5" customHeight="1">
      <c r="A90" s="13" t="s">
        <v>269</v>
      </c>
      <c r="B90" s="13"/>
      <c r="C90" s="13"/>
      <c r="D90" s="13"/>
      <c r="E90" s="13"/>
      <c r="F90" s="13"/>
      <c r="G90" s="13" t="s">
        <v>84</v>
      </c>
      <c r="H90" s="9" t="s">
        <v>124</v>
      </c>
      <c r="I90" s="36">
        <v>5</v>
      </c>
      <c r="J90" s="11">
        <v>24</v>
      </c>
      <c r="K90" s="96">
        <v>200</v>
      </c>
      <c r="L90" s="10">
        <f t="shared" si="26"/>
        <v>4.7999999999999996E-3</v>
      </c>
      <c r="M90" s="96">
        <v>200</v>
      </c>
      <c r="N90" s="10">
        <f t="shared" si="27"/>
        <v>4.7999999999999996E-3</v>
      </c>
      <c r="O90" s="96">
        <v>30</v>
      </c>
      <c r="P90" s="10">
        <f t="shared" si="28"/>
        <v>7.2000000000000005E-4</v>
      </c>
      <c r="Q90" s="26">
        <f t="shared" si="29"/>
        <v>430</v>
      </c>
      <c r="R90" s="42">
        <f t="shared" si="30"/>
        <v>1.0319999999999999E-2</v>
      </c>
      <c r="S90" s="20"/>
      <c r="T90" s="10">
        <f t="shared" si="31"/>
        <v>0</v>
      </c>
      <c r="U90" s="20">
        <v>100</v>
      </c>
      <c r="V90" s="10">
        <f t="shared" si="32"/>
        <v>2.3999999999999998E-3</v>
      </c>
      <c r="W90" s="20"/>
      <c r="X90" s="10">
        <f t="shared" si="33"/>
        <v>0</v>
      </c>
      <c r="Y90" s="26">
        <f t="shared" si="34"/>
        <v>100</v>
      </c>
      <c r="Z90" s="42">
        <f t="shared" si="35"/>
        <v>2.3999999999999998E-3</v>
      </c>
      <c r="AA90" s="20">
        <v>200</v>
      </c>
      <c r="AB90" s="10">
        <f t="shared" si="36"/>
        <v>4.7999999999999996E-3</v>
      </c>
      <c r="AC90" s="20"/>
      <c r="AD90" s="10">
        <f t="shared" si="37"/>
        <v>0</v>
      </c>
      <c r="AE90" s="20">
        <v>200</v>
      </c>
      <c r="AF90" s="10">
        <f t="shared" si="38"/>
        <v>4.7999999999999996E-3</v>
      </c>
      <c r="AG90" s="26">
        <f t="shared" si="39"/>
        <v>400</v>
      </c>
      <c r="AH90" s="42">
        <f t="shared" si="40"/>
        <v>9.5999999999999992E-3</v>
      </c>
      <c r="AI90" s="20">
        <v>300</v>
      </c>
      <c r="AJ90" s="10">
        <f t="shared" si="41"/>
        <v>7.1999999999999998E-3</v>
      </c>
      <c r="AK90" s="20"/>
      <c r="AL90" s="10">
        <f t="shared" si="42"/>
        <v>0</v>
      </c>
      <c r="AM90" s="20"/>
      <c r="AN90" s="10">
        <f t="shared" si="43"/>
        <v>0</v>
      </c>
      <c r="AO90" s="26">
        <f t="shared" si="44"/>
        <v>300</v>
      </c>
      <c r="AP90" s="42">
        <f t="shared" si="45"/>
        <v>7.1999999999999998E-3</v>
      </c>
      <c r="AQ90" s="26">
        <f t="shared" si="46"/>
        <v>1230</v>
      </c>
      <c r="AR90" s="42">
        <f t="shared" si="47"/>
        <v>2.9519999999999998E-2</v>
      </c>
    </row>
    <row r="91" spans="1:44" s="15" customFormat="1" ht="19.5" customHeight="1">
      <c r="A91" s="13" t="s">
        <v>269</v>
      </c>
      <c r="B91" s="13"/>
      <c r="C91" s="13"/>
      <c r="D91" s="13"/>
      <c r="E91" s="13"/>
      <c r="F91" s="13"/>
      <c r="G91" s="13" t="s">
        <v>83</v>
      </c>
      <c r="H91" s="9" t="s">
        <v>124</v>
      </c>
      <c r="I91" s="36">
        <v>20</v>
      </c>
      <c r="J91" s="11">
        <v>65</v>
      </c>
      <c r="K91" s="96"/>
      <c r="L91" s="10">
        <f t="shared" si="26"/>
        <v>0</v>
      </c>
      <c r="M91" s="96"/>
      <c r="N91" s="10">
        <f t="shared" si="27"/>
        <v>0</v>
      </c>
      <c r="O91" s="96"/>
      <c r="P91" s="10">
        <f t="shared" si="28"/>
        <v>0</v>
      </c>
      <c r="Q91" s="26">
        <f t="shared" si="29"/>
        <v>0</v>
      </c>
      <c r="R91" s="42">
        <f t="shared" si="30"/>
        <v>0</v>
      </c>
      <c r="S91" s="20"/>
      <c r="T91" s="10">
        <f t="shared" si="31"/>
        <v>0</v>
      </c>
      <c r="U91" s="20"/>
      <c r="V91" s="10">
        <f t="shared" si="32"/>
        <v>0</v>
      </c>
      <c r="W91" s="20"/>
      <c r="X91" s="10">
        <f t="shared" si="33"/>
        <v>0</v>
      </c>
      <c r="Y91" s="26">
        <f t="shared" si="34"/>
        <v>0</v>
      </c>
      <c r="Z91" s="42">
        <f t="shared" si="35"/>
        <v>0</v>
      </c>
      <c r="AA91" s="20"/>
      <c r="AB91" s="10">
        <f t="shared" si="36"/>
        <v>0</v>
      </c>
      <c r="AC91" s="20"/>
      <c r="AD91" s="10">
        <f t="shared" si="37"/>
        <v>0</v>
      </c>
      <c r="AE91" s="20">
        <v>100</v>
      </c>
      <c r="AF91" s="10">
        <f t="shared" si="38"/>
        <v>6.4999999999999997E-3</v>
      </c>
      <c r="AG91" s="26">
        <f t="shared" si="39"/>
        <v>100</v>
      </c>
      <c r="AH91" s="42">
        <f t="shared" si="40"/>
        <v>6.4999999999999997E-3</v>
      </c>
      <c r="AI91" s="20"/>
      <c r="AJ91" s="10">
        <f t="shared" si="41"/>
        <v>0</v>
      </c>
      <c r="AK91" s="20"/>
      <c r="AL91" s="10">
        <f t="shared" si="42"/>
        <v>0</v>
      </c>
      <c r="AM91" s="20"/>
      <c r="AN91" s="10">
        <f t="shared" si="43"/>
        <v>0</v>
      </c>
      <c r="AO91" s="26">
        <f t="shared" si="44"/>
        <v>0</v>
      </c>
      <c r="AP91" s="42">
        <f t="shared" si="45"/>
        <v>0</v>
      </c>
      <c r="AQ91" s="26">
        <f t="shared" si="46"/>
        <v>100</v>
      </c>
      <c r="AR91" s="42">
        <f t="shared" si="47"/>
        <v>6.4999999999999997E-3</v>
      </c>
    </row>
    <row r="92" spans="1:44" s="15" customFormat="1" ht="19.5" customHeight="1">
      <c r="A92" s="31" t="s">
        <v>269</v>
      </c>
      <c r="B92" s="31"/>
      <c r="C92" s="31"/>
      <c r="D92" s="31"/>
      <c r="E92" s="31"/>
      <c r="F92" s="31"/>
      <c r="G92" s="13" t="s">
        <v>85</v>
      </c>
      <c r="H92" s="18" t="s">
        <v>125</v>
      </c>
      <c r="I92" s="36">
        <v>10</v>
      </c>
      <c r="J92" s="11">
        <v>24</v>
      </c>
      <c r="K92" s="96">
        <v>1000</v>
      </c>
      <c r="L92" s="10">
        <f t="shared" si="26"/>
        <v>2.4E-2</v>
      </c>
      <c r="M92" s="96">
        <v>1000</v>
      </c>
      <c r="N92" s="10">
        <f t="shared" si="27"/>
        <v>2.4E-2</v>
      </c>
      <c r="O92" s="96">
        <v>500</v>
      </c>
      <c r="P92" s="10">
        <f t="shared" si="28"/>
        <v>1.2E-2</v>
      </c>
      <c r="Q92" s="26">
        <f t="shared" si="29"/>
        <v>2500</v>
      </c>
      <c r="R92" s="42">
        <f t="shared" si="30"/>
        <v>0.06</v>
      </c>
      <c r="S92" s="20">
        <v>500</v>
      </c>
      <c r="T92" s="10">
        <f t="shared" si="31"/>
        <v>1.2E-2</v>
      </c>
      <c r="U92" s="20">
        <v>400</v>
      </c>
      <c r="V92" s="10">
        <f t="shared" si="32"/>
        <v>9.5999999999999992E-3</v>
      </c>
      <c r="W92" s="20">
        <v>500</v>
      </c>
      <c r="X92" s="10">
        <f t="shared" si="33"/>
        <v>1.2E-2</v>
      </c>
      <c r="Y92" s="26">
        <f t="shared" si="34"/>
        <v>1400</v>
      </c>
      <c r="Z92" s="42">
        <f t="shared" si="35"/>
        <v>3.3600000000000005E-2</v>
      </c>
      <c r="AA92" s="20">
        <v>1500</v>
      </c>
      <c r="AB92" s="10">
        <f t="shared" si="36"/>
        <v>3.5999999999999997E-2</v>
      </c>
      <c r="AC92" s="20">
        <v>200</v>
      </c>
      <c r="AD92" s="10">
        <f t="shared" si="37"/>
        <v>4.7999999999999996E-3</v>
      </c>
      <c r="AE92" s="20"/>
      <c r="AF92" s="10">
        <f t="shared" si="38"/>
        <v>0</v>
      </c>
      <c r="AG92" s="26">
        <f t="shared" si="39"/>
        <v>1700</v>
      </c>
      <c r="AH92" s="42">
        <f t="shared" si="40"/>
        <v>4.0799999999999996E-2</v>
      </c>
      <c r="AI92" s="20">
        <v>600</v>
      </c>
      <c r="AJ92" s="10">
        <f t="shared" si="41"/>
        <v>1.44E-2</v>
      </c>
      <c r="AK92" s="20"/>
      <c r="AL92" s="10">
        <f t="shared" si="42"/>
        <v>0</v>
      </c>
      <c r="AM92" s="20">
        <v>1000</v>
      </c>
      <c r="AN92" s="10">
        <f t="shared" si="43"/>
        <v>2.4E-2</v>
      </c>
      <c r="AO92" s="26">
        <f t="shared" si="44"/>
        <v>1600</v>
      </c>
      <c r="AP92" s="42">
        <f t="shared" si="45"/>
        <v>3.8400000000000004E-2</v>
      </c>
      <c r="AQ92" s="26">
        <f t="shared" si="46"/>
        <v>7200</v>
      </c>
      <c r="AR92" s="42">
        <f t="shared" si="47"/>
        <v>0.17280000000000001</v>
      </c>
    </row>
    <row r="93" spans="1:44" s="15" customFormat="1" ht="19.5" customHeight="1">
      <c r="A93" s="13" t="s">
        <v>269</v>
      </c>
      <c r="B93" s="13"/>
      <c r="C93" s="13"/>
      <c r="D93" s="13"/>
      <c r="E93" s="13"/>
      <c r="F93" s="13"/>
      <c r="G93" s="13" t="s">
        <v>86</v>
      </c>
      <c r="H93" s="18" t="s">
        <v>126</v>
      </c>
      <c r="I93" s="36">
        <v>500</v>
      </c>
      <c r="J93" s="11">
        <v>585</v>
      </c>
      <c r="K93" s="96">
        <v>70</v>
      </c>
      <c r="L93" s="10">
        <f t="shared" si="26"/>
        <v>4.095E-2</v>
      </c>
      <c r="M93" s="96"/>
      <c r="N93" s="10">
        <f t="shared" si="27"/>
        <v>0</v>
      </c>
      <c r="O93" s="96"/>
      <c r="P93" s="10">
        <f t="shared" si="28"/>
        <v>0</v>
      </c>
      <c r="Q93" s="26">
        <f t="shared" si="29"/>
        <v>70</v>
      </c>
      <c r="R93" s="42">
        <f t="shared" si="30"/>
        <v>4.095E-2</v>
      </c>
      <c r="S93" s="20"/>
      <c r="T93" s="10">
        <f t="shared" si="31"/>
        <v>0</v>
      </c>
      <c r="U93" s="20"/>
      <c r="V93" s="10">
        <f t="shared" si="32"/>
        <v>0</v>
      </c>
      <c r="W93" s="20"/>
      <c r="X93" s="10">
        <f t="shared" si="33"/>
        <v>0</v>
      </c>
      <c r="Y93" s="26">
        <f t="shared" si="34"/>
        <v>0</v>
      </c>
      <c r="Z93" s="42">
        <f t="shared" si="35"/>
        <v>0</v>
      </c>
      <c r="AA93" s="20"/>
      <c r="AB93" s="10">
        <f t="shared" si="36"/>
        <v>0</v>
      </c>
      <c r="AC93" s="20"/>
      <c r="AD93" s="10">
        <f t="shared" si="37"/>
        <v>0</v>
      </c>
      <c r="AE93" s="20"/>
      <c r="AF93" s="10">
        <f t="shared" si="38"/>
        <v>0</v>
      </c>
      <c r="AG93" s="26">
        <f t="shared" si="39"/>
        <v>0</v>
      </c>
      <c r="AH93" s="42">
        <f t="shared" si="40"/>
        <v>0</v>
      </c>
      <c r="AI93" s="20"/>
      <c r="AJ93" s="10">
        <f t="shared" si="41"/>
        <v>0</v>
      </c>
      <c r="AK93" s="20">
        <v>110</v>
      </c>
      <c r="AL93" s="10">
        <f t="shared" si="42"/>
        <v>6.4350000000000004E-2</v>
      </c>
      <c r="AM93" s="20">
        <v>110</v>
      </c>
      <c r="AN93" s="10">
        <f t="shared" si="43"/>
        <v>6.4350000000000004E-2</v>
      </c>
      <c r="AO93" s="26">
        <f t="shared" si="44"/>
        <v>220</v>
      </c>
      <c r="AP93" s="42">
        <f t="shared" si="45"/>
        <v>0.12870000000000001</v>
      </c>
      <c r="AQ93" s="26">
        <f t="shared" si="46"/>
        <v>290</v>
      </c>
      <c r="AR93" s="42">
        <f t="shared" si="47"/>
        <v>0.16965000000000002</v>
      </c>
    </row>
    <row r="94" spans="1:44" s="15" customFormat="1" ht="19.5" customHeight="1">
      <c r="A94" s="13" t="s">
        <v>269</v>
      </c>
      <c r="B94" s="13"/>
      <c r="C94" s="13"/>
      <c r="D94" s="13"/>
      <c r="E94" s="13"/>
      <c r="F94" s="13"/>
      <c r="G94" s="13" t="s">
        <v>74</v>
      </c>
      <c r="H94" s="9" t="s">
        <v>123</v>
      </c>
      <c r="I94" s="36">
        <v>50</v>
      </c>
      <c r="J94" s="11">
        <v>56</v>
      </c>
      <c r="K94" s="96">
        <v>500</v>
      </c>
      <c r="L94" s="10">
        <f t="shared" si="26"/>
        <v>2.8000000000000001E-2</v>
      </c>
      <c r="M94" s="96"/>
      <c r="N94" s="10">
        <f t="shared" si="27"/>
        <v>0</v>
      </c>
      <c r="O94" s="96">
        <v>200</v>
      </c>
      <c r="P94" s="10">
        <f t="shared" si="28"/>
        <v>1.12E-2</v>
      </c>
      <c r="Q94" s="26">
        <f t="shared" si="29"/>
        <v>700</v>
      </c>
      <c r="R94" s="42">
        <f t="shared" si="30"/>
        <v>3.9199999999999999E-2</v>
      </c>
      <c r="S94" s="20">
        <v>100</v>
      </c>
      <c r="T94" s="10">
        <f t="shared" si="31"/>
        <v>5.5999999999999999E-3</v>
      </c>
      <c r="U94" s="20"/>
      <c r="V94" s="10">
        <f t="shared" si="32"/>
        <v>0</v>
      </c>
      <c r="W94" s="20">
        <v>60</v>
      </c>
      <c r="X94" s="10">
        <f t="shared" si="33"/>
        <v>3.3600000000000001E-3</v>
      </c>
      <c r="Y94" s="26">
        <f t="shared" si="34"/>
        <v>160</v>
      </c>
      <c r="Z94" s="42">
        <f t="shared" si="35"/>
        <v>8.9599999999999992E-3</v>
      </c>
      <c r="AA94" s="20"/>
      <c r="AB94" s="10">
        <f t="shared" si="36"/>
        <v>0</v>
      </c>
      <c r="AC94" s="20">
        <v>60</v>
      </c>
      <c r="AD94" s="10">
        <f t="shared" si="37"/>
        <v>3.3600000000000001E-3</v>
      </c>
      <c r="AE94" s="20">
        <v>300</v>
      </c>
      <c r="AF94" s="10">
        <f t="shared" si="38"/>
        <v>1.6799999999999999E-2</v>
      </c>
      <c r="AG94" s="26">
        <f t="shared" si="39"/>
        <v>360</v>
      </c>
      <c r="AH94" s="42">
        <f t="shared" si="40"/>
        <v>2.0159999999999997E-2</v>
      </c>
      <c r="AI94" s="20">
        <v>130</v>
      </c>
      <c r="AJ94" s="10">
        <f t="shared" si="41"/>
        <v>7.28E-3</v>
      </c>
      <c r="AK94" s="20"/>
      <c r="AL94" s="10">
        <f t="shared" si="42"/>
        <v>0</v>
      </c>
      <c r="AM94" s="20"/>
      <c r="AN94" s="10">
        <f t="shared" si="43"/>
        <v>0</v>
      </c>
      <c r="AO94" s="26">
        <f t="shared" si="44"/>
        <v>130</v>
      </c>
      <c r="AP94" s="42">
        <f t="shared" si="45"/>
        <v>7.28E-3</v>
      </c>
      <c r="AQ94" s="26">
        <f t="shared" si="46"/>
        <v>1350</v>
      </c>
      <c r="AR94" s="42">
        <f t="shared" si="47"/>
        <v>7.5599999999999987E-2</v>
      </c>
    </row>
    <row r="95" spans="1:44" s="15" customFormat="1" ht="19.5" customHeight="1">
      <c r="A95" s="31" t="s">
        <v>269</v>
      </c>
      <c r="B95" s="31"/>
      <c r="C95" s="31"/>
      <c r="D95" s="31"/>
      <c r="E95" s="31"/>
      <c r="F95" s="31"/>
      <c r="G95" s="13" t="s">
        <v>87</v>
      </c>
      <c r="H95" s="9" t="s">
        <v>123</v>
      </c>
      <c r="I95" s="36">
        <v>100</v>
      </c>
      <c r="J95" s="11">
        <v>105</v>
      </c>
      <c r="K95" s="96">
        <v>500</v>
      </c>
      <c r="L95" s="10">
        <f t="shared" si="26"/>
        <v>5.2499999999999998E-2</v>
      </c>
      <c r="M95" s="96">
        <v>300</v>
      </c>
      <c r="N95" s="10">
        <f t="shared" si="27"/>
        <v>3.15E-2</v>
      </c>
      <c r="O95" s="96">
        <v>800</v>
      </c>
      <c r="P95" s="10">
        <f t="shared" si="28"/>
        <v>8.4000000000000005E-2</v>
      </c>
      <c r="Q95" s="26">
        <f t="shared" si="29"/>
        <v>1600</v>
      </c>
      <c r="R95" s="42">
        <f t="shared" si="30"/>
        <v>0.16799999999999998</v>
      </c>
      <c r="S95" s="20">
        <v>300</v>
      </c>
      <c r="T95" s="10">
        <f t="shared" si="31"/>
        <v>3.15E-2</v>
      </c>
      <c r="U95" s="20">
        <v>100</v>
      </c>
      <c r="V95" s="10">
        <f t="shared" si="32"/>
        <v>1.0500000000000001E-2</v>
      </c>
      <c r="W95" s="20">
        <v>160</v>
      </c>
      <c r="X95" s="10">
        <f t="shared" si="33"/>
        <v>1.6799999999999999E-2</v>
      </c>
      <c r="Y95" s="26">
        <f t="shared" si="34"/>
        <v>560</v>
      </c>
      <c r="Z95" s="42">
        <f t="shared" si="35"/>
        <v>5.8800000000000005E-2</v>
      </c>
      <c r="AA95" s="20">
        <v>240</v>
      </c>
      <c r="AB95" s="10">
        <f t="shared" si="36"/>
        <v>2.52E-2</v>
      </c>
      <c r="AC95" s="20">
        <v>400</v>
      </c>
      <c r="AD95" s="10">
        <f t="shared" si="37"/>
        <v>4.2000000000000003E-2</v>
      </c>
      <c r="AE95" s="20">
        <v>200</v>
      </c>
      <c r="AF95" s="10">
        <f t="shared" si="38"/>
        <v>2.1000000000000001E-2</v>
      </c>
      <c r="AG95" s="26">
        <f t="shared" si="39"/>
        <v>840</v>
      </c>
      <c r="AH95" s="42">
        <f t="shared" si="40"/>
        <v>8.8200000000000014E-2</v>
      </c>
      <c r="AI95" s="20">
        <v>600</v>
      </c>
      <c r="AJ95" s="10">
        <f t="shared" si="41"/>
        <v>6.3E-2</v>
      </c>
      <c r="AK95" s="20"/>
      <c r="AL95" s="10">
        <f t="shared" si="42"/>
        <v>0</v>
      </c>
      <c r="AM95" s="20"/>
      <c r="AN95" s="10">
        <f t="shared" si="43"/>
        <v>0</v>
      </c>
      <c r="AO95" s="26">
        <f t="shared" si="44"/>
        <v>600</v>
      </c>
      <c r="AP95" s="42">
        <f t="shared" si="45"/>
        <v>6.3E-2</v>
      </c>
      <c r="AQ95" s="26">
        <f t="shared" si="46"/>
        <v>3600</v>
      </c>
      <c r="AR95" s="42">
        <f t="shared" si="47"/>
        <v>0.378</v>
      </c>
    </row>
    <row r="96" spans="1:44" s="15" customFormat="1" ht="19.5" customHeight="1">
      <c r="A96" s="13" t="s">
        <v>269</v>
      </c>
      <c r="B96" s="13"/>
      <c r="C96" s="13"/>
      <c r="D96" s="13"/>
      <c r="E96" s="13"/>
      <c r="F96" s="13"/>
      <c r="G96" s="13" t="s">
        <v>88</v>
      </c>
      <c r="H96" s="9" t="s">
        <v>123</v>
      </c>
      <c r="I96" s="36">
        <v>250</v>
      </c>
      <c r="J96" s="11">
        <v>240</v>
      </c>
      <c r="K96" s="96">
        <v>200</v>
      </c>
      <c r="L96" s="10">
        <f t="shared" si="26"/>
        <v>4.8000000000000001E-2</v>
      </c>
      <c r="M96" s="96">
        <v>100</v>
      </c>
      <c r="N96" s="10">
        <f t="shared" si="27"/>
        <v>2.4E-2</v>
      </c>
      <c r="O96" s="96">
        <v>40</v>
      </c>
      <c r="P96" s="10">
        <f t="shared" si="28"/>
        <v>9.5999999999999992E-3</v>
      </c>
      <c r="Q96" s="26">
        <f t="shared" si="29"/>
        <v>340</v>
      </c>
      <c r="R96" s="42">
        <f t="shared" si="30"/>
        <v>8.1600000000000006E-2</v>
      </c>
      <c r="S96" s="20"/>
      <c r="T96" s="10">
        <f t="shared" si="31"/>
        <v>0</v>
      </c>
      <c r="U96" s="20">
        <v>60</v>
      </c>
      <c r="V96" s="10">
        <f t="shared" si="32"/>
        <v>1.44E-2</v>
      </c>
      <c r="W96" s="20">
        <v>40</v>
      </c>
      <c r="X96" s="10">
        <f t="shared" si="33"/>
        <v>9.5999999999999992E-3</v>
      </c>
      <c r="Y96" s="26">
        <f t="shared" si="34"/>
        <v>100</v>
      </c>
      <c r="Z96" s="42">
        <f t="shared" si="35"/>
        <v>2.4E-2</v>
      </c>
      <c r="AA96" s="20">
        <v>120</v>
      </c>
      <c r="AB96" s="10">
        <f t="shared" si="36"/>
        <v>2.8799999999999999E-2</v>
      </c>
      <c r="AC96" s="20"/>
      <c r="AD96" s="10">
        <f t="shared" si="37"/>
        <v>0</v>
      </c>
      <c r="AE96" s="20">
        <v>100</v>
      </c>
      <c r="AF96" s="10">
        <f t="shared" si="38"/>
        <v>2.4E-2</v>
      </c>
      <c r="AG96" s="26">
        <f t="shared" si="39"/>
        <v>220</v>
      </c>
      <c r="AH96" s="42">
        <f t="shared" si="40"/>
        <v>5.28E-2</v>
      </c>
      <c r="AI96" s="20">
        <v>200</v>
      </c>
      <c r="AJ96" s="10">
        <f t="shared" si="41"/>
        <v>4.8000000000000001E-2</v>
      </c>
      <c r="AK96" s="20"/>
      <c r="AL96" s="10">
        <f t="shared" si="42"/>
        <v>0</v>
      </c>
      <c r="AM96" s="20"/>
      <c r="AN96" s="10">
        <f t="shared" si="43"/>
        <v>0</v>
      </c>
      <c r="AO96" s="26">
        <f t="shared" si="44"/>
        <v>200</v>
      </c>
      <c r="AP96" s="42">
        <f t="shared" si="45"/>
        <v>4.8000000000000001E-2</v>
      </c>
      <c r="AQ96" s="26">
        <f t="shared" si="46"/>
        <v>860</v>
      </c>
      <c r="AR96" s="42">
        <f t="shared" si="47"/>
        <v>0.20639999999999997</v>
      </c>
    </row>
    <row r="97" spans="1:44" s="15" customFormat="1" ht="19.5" customHeight="1">
      <c r="A97" s="13" t="s">
        <v>269</v>
      </c>
      <c r="B97" s="13"/>
      <c r="C97" s="13"/>
      <c r="D97" s="13"/>
      <c r="E97" s="13"/>
      <c r="F97" s="13"/>
      <c r="G97" s="13" t="s">
        <v>226</v>
      </c>
      <c r="H97" s="9" t="s">
        <v>149</v>
      </c>
      <c r="I97" s="36">
        <v>10</v>
      </c>
      <c r="J97" s="11">
        <v>95</v>
      </c>
      <c r="K97" s="96">
        <v>500</v>
      </c>
      <c r="L97" s="10">
        <f t="shared" si="26"/>
        <v>4.7500000000000001E-2</v>
      </c>
      <c r="M97" s="96">
        <v>500</v>
      </c>
      <c r="N97" s="10">
        <f t="shared" si="27"/>
        <v>4.7500000000000001E-2</v>
      </c>
      <c r="O97" s="96">
        <v>500</v>
      </c>
      <c r="P97" s="10">
        <f t="shared" si="28"/>
        <v>4.7500000000000001E-2</v>
      </c>
      <c r="Q97" s="26">
        <f t="shared" si="29"/>
        <v>1500</v>
      </c>
      <c r="R97" s="42">
        <f t="shared" si="30"/>
        <v>0.14250000000000002</v>
      </c>
      <c r="S97" s="20">
        <v>100</v>
      </c>
      <c r="T97" s="10">
        <f t="shared" si="31"/>
        <v>9.4999999999999998E-3</v>
      </c>
      <c r="U97" s="20"/>
      <c r="V97" s="10">
        <f t="shared" si="32"/>
        <v>0</v>
      </c>
      <c r="W97" s="20">
        <v>600</v>
      </c>
      <c r="X97" s="10">
        <f t="shared" si="33"/>
        <v>5.7000000000000002E-2</v>
      </c>
      <c r="Y97" s="26">
        <f t="shared" si="34"/>
        <v>700</v>
      </c>
      <c r="Z97" s="42">
        <f t="shared" si="35"/>
        <v>6.6500000000000004E-2</v>
      </c>
      <c r="AA97" s="20">
        <v>2000</v>
      </c>
      <c r="AB97" s="10">
        <f t="shared" si="36"/>
        <v>0.19</v>
      </c>
      <c r="AC97" s="20">
        <v>1300</v>
      </c>
      <c r="AD97" s="10">
        <f t="shared" si="37"/>
        <v>0.1235</v>
      </c>
      <c r="AE97" s="20">
        <v>1050</v>
      </c>
      <c r="AF97" s="10">
        <f t="shared" si="38"/>
        <v>9.9750000000000005E-2</v>
      </c>
      <c r="AG97" s="26">
        <f t="shared" si="39"/>
        <v>4350</v>
      </c>
      <c r="AH97" s="42">
        <f t="shared" si="40"/>
        <v>0.41325000000000001</v>
      </c>
      <c r="AI97" s="20">
        <v>400</v>
      </c>
      <c r="AJ97" s="10">
        <f t="shared" si="41"/>
        <v>3.7999999999999999E-2</v>
      </c>
      <c r="AK97" s="20"/>
      <c r="AL97" s="10">
        <f t="shared" si="42"/>
        <v>0</v>
      </c>
      <c r="AM97" s="20"/>
      <c r="AN97" s="10">
        <f t="shared" si="43"/>
        <v>0</v>
      </c>
      <c r="AO97" s="26">
        <f t="shared" si="44"/>
        <v>400</v>
      </c>
      <c r="AP97" s="42">
        <f t="shared" si="45"/>
        <v>3.7999999999999999E-2</v>
      </c>
      <c r="AQ97" s="26">
        <f t="shared" si="46"/>
        <v>6950</v>
      </c>
      <c r="AR97" s="42">
        <f t="shared" si="47"/>
        <v>0.66025</v>
      </c>
    </row>
    <row r="98" spans="1:44" s="15" customFormat="1" ht="19.5" customHeight="1">
      <c r="A98" s="31" t="s">
        <v>269</v>
      </c>
      <c r="B98" s="31"/>
      <c r="C98" s="31"/>
      <c r="D98" s="31"/>
      <c r="E98" s="31"/>
      <c r="F98" s="31"/>
      <c r="G98" s="13" t="s">
        <v>227</v>
      </c>
      <c r="H98" s="9" t="s">
        <v>149</v>
      </c>
      <c r="I98" s="36">
        <v>30</v>
      </c>
      <c r="J98" s="11">
        <v>275</v>
      </c>
      <c r="K98" s="96"/>
      <c r="L98" s="10">
        <f t="shared" si="26"/>
        <v>0</v>
      </c>
      <c r="M98" s="96"/>
      <c r="N98" s="10">
        <f t="shared" si="27"/>
        <v>0</v>
      </c>
      <c r="O98" s="96"/>
      <c r="P98" s="10">
        <f t="shared" si="28"/>
        <v>0</v>
      </c>
      <c r="Q98" s="26">
        <f t="shared" si="29"/>
        <v>0</v>
      </c>
      <c r="R98" s="42">
        <f t="shared" si="30"/>
        <v>0</v>
      </c>
      <c r="S98" s="20"/>
      <c r="T98" s="10">
        <f t="shared" si="31"/>
        <v>0</v>
      </c>
      <c r="U98" s="20"/>
      <c r="V98" s="10">
        <f t="shared" si="32"/>
        <v>0</v>
      </c>
      <c r="W98" s="20"/>
      <c r="X98" s="10">
        <f t="shared" si="33"/>
        <v>0</v>
      </c>
      <c r="Y98" s="26">
        <f t="shared" si="34"/>
        <v>0</v>
      </c>
      <c r="Z98" s="42">
        <f t="shared" si="35"/>
        <v>0</v>
      </c>
      <c r="AA98" s="20"/>
      <c r="AB98" s="10">
        <f t="shared" si="36"/>
        <v>0</v>
      </c>
      <c r="AC98" s="20"/>
      <c r="AD98" s="10">
        <f t="shared" si="37"/>
        <v>0</v>
      </c>
      <c r="AE98" s="20"/>
      <c r="AF98" s="10">
        <f t="shared" si="38"/>
        <v>0</v>
      </c>
      <c r="AG98" s="26">
        <f t="shared" si="39"/>
        <v>0</v>
      </c>
      <c r="AH98" s="42">
        <f t="shared" si="40"/>
        <v>0</v>
      </c>
      <c r="AI98" s="20"/>
      <c r="AJ98" s="10">
        <f t="shared" si="41"/>
        <v>0</v>
      </c>
      <c r="AK98" s="20"/>
      <c r="AL98" s="10">
        <f t="shared" si="42"/>
        <v>0</v>
      </c>
      <c r="AM98" s="20">
        <v>600</v>
      </c>
      <c r="AN98" s="10">
        <f t="shared" si="43"/>
        <v>0.16500000000000001</v>
      </c>
      <c r="AO98" s="26">
        <f t="shared" si="44"/>
        <v>600</v>
      </c>
      <c r="AP98" s="42">
        <f t="shared" si="45"/>
        <v>0.16500000000000001</v>
      </c>
      <c r="AQ98" s="26">
        <f t="shared" si="46"/>
        <v>600</v>
      </c>
      <c r="AR98" s="42">
        <f t="shared" si="47"/>
        <v>0.16500000000000001</v>
      </c>
    </row>
    <row r="99" spans="1:44" s="15" customFormat="1" ht="19.5" customHeight="1">
      <c r="A99" s="13" t="s">
        <v>269</v>
      </c>
      <c r="B99" s="13"/>
      <c r="C99" s="13"/>
      <c r="D99" s="13"/>
      <c r="E99" s="13"/>
      <c r="F99" s="13"/>
      <c r="G99" s="13" t="s">
        <v>228</v>
      </c>
      <c r="H99" s="9" t="s">
        <v>150</v>
      </c>
      <c r="I99" s="36">
        <v>10</v>
      </c>
      <c r="J99" s="11">
        <v>35</v>
      </c>
      <c r="K99" s="96">
        <v>400</v>
      </c>
      <c r="L99" s="10">
        <f t="shared" si="26"/>
        <v>1.4E-2</v>
      </c>
      <c r="M99" s="96">
        <v>500</v>
      </c>
      <c r="N99" s="10">
        <f t="shared" si="27"/>
        <v>1.7500000000000002E-2</v>
      </c>
      <c r="O99" s="96">
        <v>200</v>
      </c>
      <c r="P99" s="10">
        <f t="shared" si="28"/>
        <v>7.0000000000000001E-3</v>
      </c>
      <c r="Q99" s="26">
        <f t="shared" si="29"/>
        <v>1100</v>
      </c>
      <c r="R99" s="42">
        <f t="shared" si="30"/>
        <v>3.85E-2</v>
      </c>
      <c r="S99" s="20">
        <v>300</v>
      </c>
      <c r="T99" s="10">
        <f t="shared" si="31"/>
        <v>1.0500000000000001E-2</v>
      </c>
      <c r="U99" s="20"/>
      <c r="V99" s="10">
        <f t="shared" si="32"/>
        <v>0</v>
      </c>
      <c r="W99" s="20"/>
      <c r="X99" s="10">
        <f t="shared" si="33"/>
        <v>0</v>
      </c>
      <c r="Y99" s="26">
        <f t="shared" si="34"/>
        <v>300</v>
      </c>
      <c r="Z99" s="42">
        <f t="shared" si="35"/>
        <v>1.0500000000000001E-2</v>
      </c>
      <c r="AA99" s="20">
        <v>200</v>
      </c>
      <c r="AB99" s="10">
        <f t="shared" si="36"/>
        <v>7.0000000000000001E-3</v>
      </c>
      <c r="AC99" s="20">
        <v>300</v>
      </c>
      <c r="AD99" s="10">
        <f t="shared" si="37"/>
        <v>1.0500000000000001E-2</v>
      </c>
      <c r="AE99" s="20">
        <v>1500</v>
      </c>
      <c r="AF99" s="10">
        <f t="shared" si="38"/>
        <v>5.2499999999999998E-2</v>
      </c>
      <c r="AG99" s="26">
        <f t="shared" si="39"/>
        <v>2000</v>
      </c>
      <c r="AH99" s="42">
        <f t="shared" si="40"/>
        <v>7.0000000000000007E-2</v>
      </c>
      <c r="AI99" s="20"/>
      <c r="AJ99" s="10">
        <f t="shared" si="41"/>
        <v>0</v>
      </c>
      <c r="AK99" s="20"/>
      <c r="AL99" s="10">
        <f t="shared" si="42"/>
        <v>0</v>
      </c>
      <c r="AM99" s="20"/>
      <c r="AN99" s="10">
        <f t="shared" si="43"/>
        <v>0</v>
      </c>
      <c r="AO99" s="26">
        <f t="shared" si="44"/>
        <v>0</v>
      </c>
      <c r="AP99" s="42">
        <f t="shared" si="45"/>
        <v>0</v>
      </c>
      <c r="AQ99" s="26">
        <f t="shared" si="46"/>
        <v>3400</v>
      </c>
      <c r="AR99" s="42">
        <f t="shared" si="47"/>
        <v>0.11900000000000001</v>
      </c>
    </row>
    <row r="100" spans="1:44" s="15" customFormat="1" ht="19.5" customHeight="1">
      <c r="A100" s="13" t="s">
        <v>269</v>
      </c>
      <c r="B100" s="13"/>
      <c r="C100" s="13"/>
      <c r="D100" s="13"/>
      <c r="E100" s="13"/>
      <c r="F100" s="13"/>
      <c r="G100" s="13" t="s">
        <v>230</v>
      </c>
      <c r="H100" s="9" t="s">
        <v>229</v>
      </c>
      <c r="I100" s="36">
        <v>20</v>
      </c>
      <c r="J100" s="11">
        <v>58</v>
      </c>
      <c r="K100" s="96">
        <v>100</v>
      </c>
      <c r="L100" s="10">
        <f t="shared" si="26"/>
        <v>5.7999999999999996E-3</v>
      </c>
      <c r="M100" s="96"/>
      <c r="N100" s="10">
        <f t="shared" si="27"/>
        <v>0</v>
      </c>
      <c r="O100" s="96">
        <v>1000</v>
      </c>
      <c r="P100" s="10">
        <f t="shared" si="28"/>
        <v>5.8000000000000003E-2</v>
      </c>
      <c r="Q100" s="26">
        <f t="shared" si="29"/>
        <v>1100</v>
      </c>
      <c r="R100" s="42">
        <f t="shared" si="30"/>
        <v>6.3799999999999996E-2</v>
      </c>
      <c r="S100" s="20">
        <v>1400</v>
      </c>
      <c r="T100" s="10">
        <f t="shared" si="31"/>
        <v>8.1199999999999994E-2</v>
      </c>
      <c r="U100" s="20"/>
      <c r="V100" s="10">
        <f t="shared" si="32"/>
        <v>0</v>
      </c>
      <c r="W100" s="20"/>
      <c r="X100" s="10">
        <f t="shared" si="33"/>
        <v>0</v>
      </c>
      <c r="Y100" s="26">
        <f t="shared" si="34"/>
        <v>1400</v>
      </c>
      <c r="Z100" s="42">
        <f t="shared" si="35"/>
        <v>8.1199999999999994E-2</v>
      </c>
      <c r="AA100" s="20">
        <v>500</v>
      </c>
      <c r="AB100" s="10">
        <f t="shared" si="36"/>
        <v>2.9000000000000001E-2</v>
      </c>
      <c r="AC100" s="20">
        <v>1000</v>
      </c>
      <c r="AD100" s="10">
        <f t="shared" si="37"/>
        <v>5.8000000000000003E-2</v>
      </c>
      <c r="AE100" s="20"/>
      <c r="AF100" s="10">
        <f t="shared" si="38"/>
        <v>0</v>
      </c>
      <c r="AG100" s="26">
        <f t="shared" si="39"/>
        <v>1500</v>
      </c>
      <c r="AH100" s="42">
        <f t="shared" si="40"/>
        <v>8.7000000000000008E-2</v>
      </c>
      <c r="AI100" s="20">
        <v>200</v>
      </c>
      <c r="AJ100" s="10">
        <f t="shared" si="41"/>
        <v>1.1599999999999999E-2</v>
      </c>
      <c r="AK100" s="20"/>
      <c r="AL100" s="10">
        <f t="shared" si="42"/>
        <v>0</v>
      </c>
      <c r="AM100" s="20"/>
      <c r="AN100" s="10">
        <f t="shared" si="43"/>
        <v>0</v>
      </c>
      <c r="AO100" s="26">
        <f t="shared" si="44"/>
        <v>200</v>
      </c>
      <c r="AP100" s="42">
        <f t="shared" si="45"/>
        <v>1.1599999999999999E-2</v>
      </c>
      <c r="AQ100" s="26">
        <f t="shared" si="46"/>
        <v>4200</v>
      </c>
      <c r="AR100" s="42">
        <f t="shared" si="47"/>
        <v>0.24359999999999998</v>
      </c>
    </row>
    <row r="101" spans="1:44" s="15" customFormat="1" ht="19.5" customHeight="1">
      <c r="A101" s="31" t="s">
        <v>269</v>
      </c>
      <c r="B101" s="31"/>
      <c r="C101" s="31"/>
      <c r="D101" s="31"/>
      <c r="E101" s="31"/>
      <c r="F101" s="31"/>
      <c r="G101" s="13" t="s">
        <v>231</v>
      </c>
      <c r="H101" s="9" t="s">
        <v>229</v>
      </c>
      <c r="I101" s="36">
        <v>50</v>
      </c>
      <c r="J101" s="11">
        <v>140</v>
      </c>
      <c r="K101" s="96"/>
      <c r="L101" s="10">
        <f t="shared" si="26"/>
        <v>0</v>
      </c>
      <c r="M101" s="96"/>
      <c r="N101" s="10">
        <f t="shared" si="27"/>
        <v>0</v>
      </c>
      <c r="O101" s="96"/>
      <c r="P101" s="10">
        <f t="shared" si="28"/>
        <v>0</v>
      </c>
      <c r="Q101" s="26">
        <f t="shared" si="29"/>
        <v>0</v>
      </c>
      <c r="R101" s="42">
        <f t="shared" si="30"/>
        <v>0</v>
      </c>
      <c r="S101" s="20"/>
      <c r="T101" s="10">
        <f t="shared" si="31"/>
        <v>0</v>
      </c>
      <c r="U101" s="20"/>
      <c r="V101" s="10">
        <f t="shared" si="32"/>
        <v>0</v>
      </c>
      <c r="W101" s="20"/>
      <c r="X101" s="10">
        <f t="shared" si="33"/>
        <v>0</v>
      </c>
      <c r="Y101" s="26">
        <f t="shared" si="34"/>
        <v>0</v>
      </c>
      <c r="Z101" s="42">
        <f t="shared" si="35"/>
        <v>0</v>
      </c>
      <c r="AA101" s="20"/>
      <c r="AB101" s="10">
        <f t="shared" si="36"/>
        <v>0</v>
      </c>
      <c r="AC101" s="20">
        <v>500</v>
      </c>
      <c r="AD101" s="10">
        <f t="shared" si="37"/>
        <v>7.0000000000000007E-2</v>
      </c>
      <c r="AE101" s="20"/>
      <c r="AF101" s="10">
        <f t="shared" si="38"/>
        <v>0</v>
      </c>
      <c r="AG101" s="26">
        <f t="shared" si="39"/>
        <v>500</v>
      </c>
      <c r="AH101" s="42">
        <f t="shared" si="40"/>
        <v>7.0000000000000007E-2</v>
      </c>
      <c r="AI101" s="20"/>
      <c r="AJ101" s="10">
        <f t="shared" si="41"/>
        <v>0</v>
      </c>
      <c r="AK101" s="20"/>
      <c r="AL101" s="10">
        <f t="shared" si="42"/>
        <v>0</v>
      </c>
      <c r="AM101" s="20"/>
      <c r="AN101" s="10">
        <f t="shared" si="43"/>
        <v>0</v>
      </c>
      <c r="AO101" s="26">
        <f t="shared" si="44"/>
        <v>0</v>
      </c>
      <c r="AP101" s="42">
        <f t="shared" si="45"/>
        <v>0</v>
      </c>
      <c r="AQ101" s="26">
        <f t="shared" si="46"/>
        <v>500</v>
      </c>
      <c r="AR101" s="42">
        <f t="shared" si="47"/>
        <v>7.0000000000000007E-2</v>
      </c>
    </row>
    <row r="102" spans="1:44" s="15" customFormat="1" ht="19.5" customHeight="1">
      <c r="A102" s="13" t="s">
        <v>269</v>
      </c>
      <c r="B102" s="13"/>
      <c r="C102" s="13"/>
      <c r="D102" s="13"/>
      <c r="E102" s="13"/>
      <c r="F102" s="13"/>
      <c r="G102" s="13" t="s">
        <v>232</v>
      </c>
      <c r="H102" s="9" t="s">
        <v>229</v>
      </c>
      <c r="I102" s="36">
        <v>100</v>
      </c>
      <c r="J102" s="11">
        <v>235</v>
      </c>
      <c r="K102" s="96"/>
      <c r="L102" s="10">
        <f t="shared" si="26"/>
        <v>0</v>
      </c>
      <c r="M102" s="96"/>
      <c r="N102" s="10">
        <f t="shared" si="27"/>
        <v>0</v>
      </c>
      <c r="O102" s="96"/>
      <c r="P102" s="10">
        <f t="shared" si="28"/>
        <v>0</v>
      </c>
      <c r="Q102" s="26">
        <f t="shared" si="29"/>
        <v>0</v>
      </c>
      <c r="R102" s="42">
        <f t="shared" si="30"/>
        <v>0</v>
      </c>
      <c r="S102" s="20"/>
      <c r="T102" s="10">
        <f t="shared" si="31"/>
        <v>0</v>
      </c>
      <c r="U102" s="20"/>
      <c r="V102" s="10">
        <f t="shared" si="32"/>
        <v>0</v>
      </c>
      <c r="W102" s="20"/>
      <c r="X102" s="10">
        <f t="shared" si="33"/>
        <v>0</v>
      </c>
      <c r="Y102" s="26">
        <f t="shared" si="34"/>
        <v>0</v>
      </c>
      <c r="Z102" s="42">
        <f t="shared" si="35"/>
        <v>0</v>
      </c>
      <c r="AA102" s="20"/>
      <c r="AB102" s="10">
        <f t="shared" si="36"/>
        <v>0</v>
      </c>
      <c r="AC102" s="20">
        <v>400</v>
      </c>
      <c r="AD102" s="10">
        <f t="shared" si="37"/>
        <v>9.4E-2</v>
      </c>
      <c r="AE102" s="20"/>
      <c r="AF102" s="10">
        <f t="shared" si="38"/>
        <v>0</v>
      </c>
      <c r="AG102" s="26">
        <f t="shared" si="39"/>
        <v>400</v>
      </c>
      <c r="AH102" s="42">
        <f t="shared" si="40"/>
        <v>9.4E-2</v>
      </c>
      <c r="AI102" s="20"/>
      <c r="AJ102" s="10">
        <f t="shared" si="41"/>
        <v>0</v>
      </c>
      <c r="AK102" s="20"/>
      <c r="AL102" s="10">
        <f t="shared" si="42"/>
        <v>0</v>
      </c>
      <c r="AM102" s="20"/>
      <c r="AN102" s="10">
        <f t="shared" si="43"/>
        <v>0</v>
      </c>
      <c r="AO102" s="26">
        <f t="shared" si="44"/>
        <v>0</v>
      </c>
      <c r="AP102" s="42">
        <f t="shared" si="45"/>
        <v>0</v>
      </c>
      <c r="AQ102" s="26">
        <f t="shared" si="46"/>
        <v>400</v>
      </c>
      <c r="AR102" s="42">
        <f t="shared" si="47"/>
        <v>9.4E-2</v>
      </c>
    </row>
    <row r="103" spans="1:44" s="16" customFormat="1" ht="19.5" customHeight="1">
      <c r="A103" s="13" t="s">
        <v>269</v>
      </c>
      <c r="B103" s="13"/>
      <c r="C103" s="13"/>
      <c r="D103" s="13"/>
      <c r="E103" s="13"/>
      <c r="F103" s="13"/>
      <c r="G103" s="13" t="s">
        <v>89</v>
      </c>
      <c r="H103" s="9" t="s">
        <v>132</v>
      </c>
      <c r="I103" s="37">
        <v>1000</v>
      </c>
      <c r="J103" s="11">
        <v>145</v>
      </c>
      <c r="K103" s="96"/>
      <c r="L103" s="10">
        <f t="shared" si="26"/>
        <v>0</v>
      </c>
      <c r="M103" s="96"/>
      <c r="N103" s="10">
        <f t="shared" si="27"/>
        <v>0</v>
      </c>
      <c r="O103" s="96"/>
      <c r="P103" s="10">
        <f t="shared" si="28"/>
        <v>0</v>
      </c>
      <c r="Q103" s="26">
        <f t="shared" si="29"/>
        <v>0</v>
      </c>
      <c r="R103" s="42">
        <f t="shared" si="30"/>
        <v>0</v>
      </c>
      <c r="S103" s="20"/>
      <c r="T103" s="10">
        <f t="shared" si="31"/>
        <v>0</v>
      </c>
      <c r="U103" s="20"/>
      <c r="V103" s="10">
        <f t="shared" si="32"/>
        <v>0</v>
      </c>
      <c r="W103" s="20">
        <v>6000</v>
      </c>
      <c r="X103" s="10">
        <f t="shared" si="33"/>
        <v>0.87</v>
      </c>
      <c r="Y103" s="26">
        <f t="shared" si="34"/>
        <v>6000</v>
      </c>
      <c r="Z103" s="42">
        <f t="shared" si="35"/>
        <v>0.87</v>
      </c>
      <c r="AA103" s="20">
        <v>1000</v>
      </c>
      <c r="AB103" s="10">
        <f t="shared" si="36"/>
        <v>0.14499999999999999</v>
      </c>
      <c r="AC103" s="20"/>
      <c r="AD103" s="10">
        <f t="shared" si="37"/>
        <v>0</v>
      </c>
      <c r="AE103" s="20">
        <v>1000</v>
      </c>
      <c r="AF103" s="10">
        <f t="shared" si="38"/>
        <v>0.14499999999999999</v>
      </c>
      <c r="AG103" s="26">
        <f t="shared" si="39"/>
        <v>2000</v>
      </c>
      <c r="AH103" s="42">
        <f t="shared" si="40"/>
        <v>0.28999999999999998</v>
      </c>
      <c r="AI103" s="20"/>
      <c r="AJ103" s="10">
        <f t="shared" si="41"/>
        <v>0</v>
      </c>
      <c r="AK103" s="20"/>
      <c r="AL103" s="10">
        <f t="shared" si="42"/>
        <v>0</v>
      </c>
      <c r="AM103" s="20">
        <v>9200</v>
      </c>
      <c r="AN103" s="10">
        <f t="shared" si="43"/>
        <v>1.3340000000000001</v>
      </c>
      <c r="AO103" s="26">
        <f t="shared" si="44"/>
        <v>9200</v>
      </c>
      <c r="AP103" s="42">
        <f t="shared" si="45"/>
        <v>1.3340000000000001</v>
      </c>
      <c r="AQ103" s="26">
        <f t="shared" si="46"/>
        <v>17200</v>
      </c>
      <c r="AR103" s="42">
        <f t="shared" si="47"/>
        <v>2.4939999999999998</v>
      </c>
    </row>
    <row r="104" spans="1:44" s="15" customFormat="1" ht="19.5" customHeight="1">
      <c r="A104" s="31" t="s">
        <v>269</v>
      </c>
      <c r="B104" s="31"/>
      <c r="C104" s="31"/>
      <c r="D104" s="31"/>
      <c r="E104" s="31"/>
      <c r="F104" s="31"/>
      <c r="G104" s="13" t="s">
        <v>90</v>
      </c>
      <c r="H104" s="9" t="s">
        <v>132</v>
      </c>
      <c r="I104" s="37">
        <v>2000</v>
      </c>
      <c r="J104" s="11">
        <v>280</v>
      </c>
      <c r="K104" s="96"/>
      <c r="L104" s="10">
        <f t="shared" si="26"/>
        <v>0</v>
      </c>
      <c r="M104" s="96"/>
      <c r="N104" s="10">
        <f t="shared" si="27"/>
        <v>0</v>
      </c>
      <c r="O104" s="96"/>
      <c r="P104" s="10">
        <f t="shared" si="28"/>
        <v>0</v>
      </c>
      <c r="Q104" s="26">
        <f t="shared" si="29"/>
        <v>0</v>
      </c>
      <c r="R104" s="42">
        <f t="shared" si="30"/>
        <v>0</v>
      </c>
      <c r="S104" s="20"/>
      <c r="T104" s="10">
        <f t="shared" si="31"/>
        <v>0</v>
      </c>
      <c r="U104" s="20"/>
      <c r="V104" s="10">
        <f t="shared" si="32"/>
        <v>0</v>
      </c>
      <c r="W104" s="20"/>
      <c r="X104" s="10">
        <f t="shared" si="33"/>
        <v>0</v>
      </c>
      <c r="Y104" s="26">
        <f t="shared" si="34"/>
        <v>0</v>
      </c>
      <c r="Z104" s="42">
        <f t="shared" si="35"/>
        <v>0</v>
      </c>
      <c r="AA104" s="20">
        <v>200</v>
      </c>
      <c r="AB104" s="10">
        <f t="shared" si="36"/>
        <v>5.6000000000000001E-2</v>
      </c>
      <c r="AC104" s="20"/>
      <c r="AD104" s="10">
        <f t="shared" si="37"/>
        <v>0</v>
      </c>
      <c r="AE104" s="20"/>
      <c r="AF104" s="10">
        <f t="shared" si="38"/>
        <v>0</v>
      </c>
      <c r="AG104" s="26">
        <f t="shared" si="39"/>
        <v>200</v>
      </c>
      <c r="AH104" s="42">
        <f t="shared" si="40"/>
        <v>5.6000000000000001E-2</v>
      </c>
      <c r="AI104" s="20"/>
      <c r="AJ104" s="10">
        <f t="shared" si="41"/>
        <v>0</v>
      </c>
      <c r="AK104" s="20"/>
      <c r="AL104" s="10">
        <f t="shared" si="42"/>
        <v>0</v>
      </c>
      <c r="AM104" s="20"/>
      <c r="AN104" s="10">
        <f t="shared" si="43"/>
        <v>0</v>
      </c>
      <c r="AO104" s="26">
        <f t="shared" si="44"/>
        <v>0</v>
      </c>
      <c r="AP104" s="42">
        <f t="shared" si="45"/>
        <v>0</v>
      </c>
      <c r="AQ104" s="26">
        <f t="shared" si="46"/>
        <v>200</v>
      </c>
      <c r="AR104" s="42">
        <f t="shared" si="47"/>
        <v>5.6000000000000001E-2</v>
      </c>
    </row>
    <row r="105" spans="1:44" s="15" customFormat="1" ht="19.5" customHeight="1">
      <c r="A105" s="13" t="s">
        <v>269</v>
      </c>
      <c r="B105" s="13"/>
      <c r="C105" s="13"/>
      <c r="D105" s="13"/>
      <c r="E105" s="13"/>
      <c r="F105" s="13"/>
      <c r="G105" s="13" t="s">
        <v>152</v>
      </c>
      <c r="H105" s="9" t="s">
        <v>132</v>
      </c>
      <c r="I105" s="37">
        <v>25000</v>
      </c>
      <c r="J105" s="11">
        <v>1925</v>
      </c>
      <c r="K105" s="96"/>
      <c r="L105" s="10">
        <f t="shared" si="26"/>
        <v>0</v>
      </c>
      <c r="M105" s="96"/>
      <c r="N105" s="10">
        <f t="shared" si="27"/>
        <v>0</v>
      </c>
      <c r="O105" s="96"/>
      <c r="P105" s="10">
        <f t="shared" si="28"/>
        <v>0</v>
      </c>
      <c r="Q105" s="26">
        <f t="shared" si="29"/>
        <v>0</v>
      </c>
      <c r="R105" s="42">
        <f t="shared" si="30"/>
        <v>0</v>
      </c>
      <c r="S105" s="20"/>
      <c r="T105" s="10">
        <f t="shared" si="31"/>
        <v>0</v>
      </c>
      <c r="U105" s="20"/>
      <c r="V105" s="10">
        <f t="shared" si="32"/>
        <v>0</v>
      </c>
      <c r="W105" s="20"/>
      <c r="X105" s="10">
        <f t="shared" si="33"/>
        <v>0</v>
      </c>
      <c r="Y105" s="26">
        <f t="shared" si="34"/>
        <v>0</v>
      </c>
      <c r="Z105" s="42">
        <f t="shared" si="35"/>
        <v>0</v>
      </c>
      <c r="AA105" s="20"/>
      <c r="AB105" s="10">
        <f t="shared" si="36"/>
        <v>0</v>
      </c>
      <c r="AC105" s="20"/>
      <c r="AD105" s="10">
        <f t="shared" si="37"/>
        <v>0</v>
      </c>
      <c r="AE105" s="20"/>
      <c r="AF105" s="10">
        <f t="shared" si="38"/>
        <v>0</v>
      </c>
      <c r="AG105" s="26">
        <f t="shared" si="39"/>
        <v>0</v>
      </c>
      <c r="AH105" s="42">
        <f t="shared" si="40"/>
        <v>0</v>
      </c>
      <c r="AI105" s="20"/>
      <c r="AJ105" s="10">
        <f t="shared" si="41"/>
        <v>0</v>
      </c>
      <c r="AK105" s="20"/>
      <c r="AL105" s="10">
        <f t="shared" si="42"/>
        <v>0</v>
      </c>
      <c r="AM105" s="20"/>
      <c r="AN105" s="10">
        <f t="shared" si="43"/>
        <v>0</v>
      </c>
      <c r="AO105" s="26">
        <f t="shared" si="44"/>
        <v>0</v>
      </c>
      <c r="AP105" s="42">
        <f t="shared" si="45"/>
        <v>0</v>
      </c>
      <c r="AQ105" s="26">
        <f t="shared" si="46"/>
        <v>0</v>
      </c>
      <c r="AR105" s="42">
        <f t="shared" si="47"/>
        <v>0</v>
      </c>
    </row>
    <row r="106" spans="1:44" s="15" customFormat="1" ht="19.5" customHeight="1">
      <c r="A106" s="31" t="s">
        <v>269</v>
      </c>
      <c r="B106" s="31"/>
      <c r="C106" s="31"/>
      <c r="D106" s="31"/>
      <c r="E106" s="31"/>
      <c r="F106" s="31"/>
      <c r="G106" s="13" t="s">
        <v>242</v>
      </c>
      <c r="H106" s="9" t="s">
        <v>240</v>
      </c>
      <c r="I106" s="37">
        <v>1000</v>
      </c>
      <c r="J106" s="11">
        <v>303</v>
      </c>
      <c r="K106" s="96">
        <v>100</v>
      </c>
      <c r="L106" s="10">
        <f t="shared" ref="L106:L107" si="48">$J106*K106/1000000</f>
        <v>3.0300000000000001E-2</v>
      </c>
      <c r="M106" s="96">
        <v>100</v>
      </c>
      <c r="N106" s="10">
        <f t="shared" ref="N106:N107" si="49">$J106*M106/1000000</f>
        <v>3.0300000000000001E-2</v>
      </c>
      <c r="O106" s="96">
        <v>500</v>
      </c>
      <c r="P106" s="10">
        <f t="shared" ref="P106:P107" si="50">$J106*O106/1000000</f>
        <v>0.1515</v>
      </c>
      <c r="Q106" s="26">
        <f t="shared" ref="Q106:Q107" si="51">K106+M106+O106</f>
        <v>700</v>
      </c>
      <c r="R106" s="42">
        <f t="shared" ref="R106:R107" si="52">L106+N106+P106</f>
        <v>0.21210000000000001</v>
      </c>
      <c r="S106" s="20">
        <v>500</v>
      </c>
      <c r="T106" s="10">
        <f t="shared" ref="T106:T107" si="53">$J106*S106/1000000</f>
        <v>0.1515</v>
      </c>
      <c r="U106" s="20">
        <v>250</v>
      </c>
      <c r="V106" s="10">
        <f t="shared" ref="V106:V107" si="54">$J106*U106/1000000</f>
        <v>7.5749999999999998E-2</v>
      </c>
      <c r="W106" s="20">
        <v>250</v>
      </c>
      <c r="X106" s="10">
        <f t="shared" ref="X106:X107" si="55">$J106*W106/1000000</f>
        <v>7.5749999999999998E-2</v>
      </c>
      <c r="Y106" s="26">
        <f t="shared" ref="Y106:Y107" si="56">S106+U106+W106</f>
        <v>1000</v>
      </c>
      <c r="Z106" s="42">
        <f t="shared" ref="Z106:Z107" si="57">T106+V106+X106</f>
        <v>0.30299999999999999</v>
      </c>
      <c r="AA106" s="20"/>
      <c r="AB106" s="10">
        <f t="shared" ref="AB106:AB107" si="58">$J106*AA106/1000000</f>
        <v>0</v>
      </c>
      <c r="AC106" s="20">
        <v>40</v>
      </c>
      <c r="AD106" s="10">
        <f t="shared" ref="AD106:AD107" si="59">$J106*AC106/1000000</f>
        <v>1.2120000000000001E-2</v>
      </c>
      <c r="AE106" s="20"/>
      <c r="AF106" s="10">
        <f t="shared" ref="AF106:AF107" si="60">$J106*AE106/1000000</f>
        <v>0</v>
      </c>
      <c r="AG106" s="26">
        <f t="shared" ref="AG106:AG107" si="61">AA106+AC106+AE106</f>
        <v>40</v>
      </c>
      <c r="AH106" s="42">
        <f t="shared" ref="AH106:AH107" si="62">AB106+AD106+AF106</f>
        <v>1.2120000000000001E-2</v>
      </c>
      <c r="AI106" s="20"/>
      <c r="AJ106" s="10">
        <f t="shared" ref="AJ106:AJ107" si="63">$J106*AI106/1000000</f>
        <v>0</v>
      </c>
      <c r="AK106" s="20"/>
      <c r="AL106" s="10">
        <f t="shared" ref="AL106:AL107" si="64">$J106*AK106/1000000</f>
        <v>0</v>
      </c>
      <c r="AM106" s="20"/>
      <c r="AN106" s="10">
        <f t="shared" ref="AN106:AN107" si="65">$J106*AM106/1000000</f>
        <v>0</v>
      </c>
      <c r="AO106" s="26">
        <f t="shared" ref="AO106:AO107" si="66">AI106+AK106+AM106</f>
        <v>0</v>
      </c>
      <c r="AP106" s="42">
        <f t="shared" ref="AP106:AP107" si="67">AJ106+AL106+AN106</f>
        <v>0</v>
      </c>
      <c r="AQ106" s="26">
        <f t="shared" ref="AQ106:AQ107" si="68">Q106+Y106+AG106+AO106</f>
        <v>1740</v>
      </c>
      <c r="AR106" s="42">
        <f t="shared" ref="AR106:AR107" si="69">R106+Z106+AH106+AP106</f>
        <v>0.52722000000000002</v>
      </c>
    </row>
    <row r="107" spans="1:44" s="15" customFormat="1" ht="19.5" customHeight="1">
      <c r="A107" s="13" t="s">
        <v>269</v>
      </c>
      <c r="B107" s="13"/>
      <c r="C107" s="13"/>
      <c r="D107" s="13"/>
      <c r="E107" s="13"/>
      <c r="F107" s="13"/>
      <c r="G107" s="13" t="s">
        <v>243</v>
      </c>
      <c r="H107" s="9" t="s">
        <v>241</v>
      </c>
      <c r="I107" s="37">
        <v>1000</v>
      </c>
      <c r="J107" s="11">
        <v>580</v>
      </c>
      <c r="K107" s="96">
        <v>20</v>
      </c>
      <c r="L107" s="10">
        <f t="shared" si="48"/>
        <v>1.1599999999999999E-2</v>
      </c>
      <c r="M107" s="96">
        <v>30</v>
      </c>
      <c r="N107" s="10">
        <f t="shared" si="49"/>
        <v>1.7399999999999999E-2</v>
      </c>
      <c r="O107" s="96">
        <v>40</v>
      </c>
      <c r="P107" s="10">
        <f t="shared" si="50"/>
        <v>2.3199999999999998E-2</v>
      </c>
      <c r="Q107" s="26">
        <f t="shared" si="51"/>
        <v>90</v>
      </c>
      <c r="R107" s="42">
        <f t="shared" si="52"/>
        <v>5.2199999999999996E-2</v>
      </c>
      <c r="S107" s="20"/>
      <c r="T107" s="10">
        <f t="shared" si="53"/>
        <v>0</v>
      </c>
      <c r="U107" s="20">
        <v>30</v>
      </c>
      <c r="V107" s="10">
        <f t="shared" si="54"/>
        <v>1.7399999999999999E-2</v>
      </c>
      <c r="W107" s="20">
        <v>15</v>
      </c>
      <c r="X107" s="10">
        <f t="shared" si="55"/>
        <v>8.6999999999999994E-3</v>
      </c>
      <c r="Y107" s="26">
        <f t="shared" si="56"/>
        <v>45</v>
      </c>
      <c r="Z107" s="42">
        <f t="shared" si="57"/>
        <v>2.6099999999999998E-2</v>
      </c>
      <c r="AA107" s="20">
        <v>50</v>
      </c>
      <c r="AB107" s="10">
        <f t="shared" si="58"/>
        <v>2.9000000000000001E-2</v>
      </c>
      <c r="AC107" s="20">
        <v>40</v>
      </c>
      <c r="AD107" s="10">
        <f t="shared" si="59"/>
        <v>2.3199999999999998E-2</v>
      </c>
      <c r="AE107" s="20">
        <v>30</v>
      </c>
      <c r="AF107" s="10">
        <f t="shared" si="60"/>
        <v>1.7399999999999999E-2</v>
      </c>
      <c r="AG107" s="26">
        <f t="shared" si="61"/>
        <v>120</v>
      </c>
      <c r="AH107" s="42">
        <f t="shared" si="62"/>
        <v>6.9599999999999995E-2</v>
      </c>
      <c r="AI107" s="20">
        <v>40</v>
      </c>
      <c r="AJ107" s="10">
        <f t="shared" si="63"/>
        <v>2.3199999999999998E-2</v>
      </c>
      <c r="AK107" s="20">
        <v>50</v>
      </c>
      <c r="AL107" s="10">
        <f t="shared" si="64"/>
        <v>2.9000000000000001E-2</v>
      </c>
      <c r="AM107" s="20">
        <v>10</v>
      </c>
      <c r="AN107" s="10">
        <f t="shared" si="65"/>
        <v>5.7999999999999996E-3</v>
      </c>
      <c r="AO107" s="26">
        <f t="shared" si="66"/>
        <v>100</v>
      </c>
      <c r="AP107" s="42">
        <f t="shared" si="67"/>
        <v>5.7999999999999996E-2</v>
      </c>
      <c r="AQ107" s="26">
        <f t="shared" si="68"/>
        <v>355</v>
      </c>
      <c r="AR107" s="42">
        <f t="shared" si="69"/>
        <v>0.20589999999999997</v>
      </c>
    </row>
    <row r="108" spans="1:44" s="14" customFormat="1" ht="19.5" customHeight="1">
      <c r="A108" s="101" t="s">
        <v>153</v>
      </c>
      <c r="B108" s="101"/>
      <c r="C108" s="101"/>
      <c r="D108" s="101"/>
      <c r="E108" s="101"/>
      <c r="F108" s="101"/>
      <c r="G108" s="101"/>
      <c r="H108" s="101"/>
      <c r="I108" s="101"/>
      <c r="J108" s="101"/>
      <c r="K108" s="43"/>
      <c r="L108" s="29">
        <f>SUM(L5:L107)</f>
        <v>1.7993136000000001</v>
      </c>
      <c r="M108" s="29"/>
      <c r="N108" s="29">
        <f>SUM(N5:N107)</f>
        <v>1.3003300000000002</v>
      </c>
      <c r="O108" s="29"/>
      <c r="P108" s="29">
        <f>SUM(P5:P107)</f>
        <v>1.7025100000000006</v>
      </c>
      <c r="Q108" s="29"/>
      <c r="R108" s="29">
        <f>SUM(R5:R107)</f>
        <v>4.8021535999999996</v>
      </c>
      <c r="S108" s="29"/>
      <c r="T108" s="29">
        <f>SUM(T5:T107)</f>
        <v>0.69548499999999991</v>
      </c>
      <c r="U108" s="29"/>
      <c r="V108" s="29">
        <f>SUM(V5:V107)</f>
        <v>0.59584099999999995</v>
      </c>
      <c r="W108" s="29"/>
      <c r="X108" s="29">
        <f>SUM(X5:X107)</f>
        <v>1.895216</v>
      </c>
      <c r="Y108" s="29"/>
      <c r="Z108" s="29">
        <f>SUM(Z5:Z107)</f>
        <v>3.1865419999999998</v>
      </c>
      <c r="AA108" s="29"/>
      <c r="AB108" s="29">
        <f>SUM(AB5:AB107)</f>
        <v>1.703101</v>
      </c>
      <c r="AC108" s="29"/>
      <c r="AD108" s="29">
        <f>SUM(AD5:AD107)</f>
        <v>0.89638899999999999</v>
      </c>
      <c r="AE108" s="29"/>
      <c r="AF108" s="29">
        <f>SUM(AF5:AF107)</f>
        <v>1.1547030000000003</v>
      </c>
      <c r="AG108" s="29"/>
      <c r="AH108" s="29">
        <f>SUM(AH5:AH107)</f>
        <v>3.754192999999999</v>
      </c>
      <c r="AI108" s="29"/>
      <c r="AJ108" s="29">
        <f>SUM(AJ5:AJ107)</f>
        <v>0.7473010000000001</v>
      </c>
      <c r="AK108" s="29"/>
      <c r="AL108" s="29">
        <f>SUM(AL5:AL107)</f>
        <v>0.53976999999999997</v>
      </c>
      <c r="AM108" s="29"/>
      <c r="AN108" s="29">
        <f>SUM(AN5:AN107)</f>
        <v>2.7661800000000003</v>
      </c>
      <c r="AO108" s="29"/>
      <c r="AP108" s="29">
        <f>SUM(AP5:AP107)</f>
        <v>4.0532509999999995</v>
      </c>
      <c r="AQ108" s="29"/>
      <c r="AR108" s="29">
        <f>SUM(AR5:AR107)</f>
        <v>15.796139599999998</v>
      </c>
    </row>
    <row r="110" spans="1:44">
      <c r="AR110" s="25">
        <f>AR108*1000000</f>
        <v>15796139.599999998</v>
      </c>
    </row>
  </sheetData>
  <protectedRanges>
    <protectedRange sqref="AI5:AI107 AK5:AK107 AM5:AM107 AE5:AE107 K5:K107 M5:M107 O5:O107 S5:S107 U5:U107 AA5:AA107 AC5:AC107 W5:W107" name="Range1"/>
  </protectedRanges>
  <mergeCells count="24">
    <mergeCell ref="AP2:AR2"/>
    <mergeCell ref="AQ3:AR3"/>
    <mergeCell ref="A108:J108"/>
    <mergeCell ref="AE3:AF3"/>
    <mergeCell ref="AG3:AH3"/>
    <mergeCell ref="AI3:AJ3"/>
    <mergeCell ref="AK3:AL3"/>
    <mergeCell ref="K3:L3"/>
    <mergeCell ref="M3:N3"/>
    <mergeCell ref="O3:P3"/>
    <mergeCell ref="Q3:R3"/>
    <mergeCell ref="AM3:AN3"/>
    <mergeCell ref="AO3:AP3"/>
    <mergeCell ref="S3:T3"/>
    <mergeCell ref="AC3:AD3"/>
    <mergeCell ref="S2:W2"/>
    <mergeCell ref="X2:Z2"/>
    <mergeCell ref="AG2:AI2"/>
    <mergeCell ref="AK2:AO2"/>
    <mergeCell ref="A3:J3"/>
    <mergeCell ref="W3:X3"/>
    <mergeCell ref="Y3:Z3"/>
    <mergeCell ref="U3:V3"/>
    <mergeCell ref="AA3:AB3"/>
  </mergeCells>
  <printOptions horizontalCentered="1"/>
  <pageMargins left="0.16" right="0.15" top="0.27" bottom="0.37" header="0.3" footer="0.19"/>
  <pageSetup paperSize="9" fitToWidth="0" orientation="landscape" r:id="rId1"/>
  <headerFooter>
    <oddFooter>&amp;RPage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>
  <sheetPr>
    <tabColor rgb="FF00B050"/>
  </sheetPr>
  <dimension ref="A1:AS110"/>
  <sheetViews>
    <sheetView showGridLines="0" zoomScale="112" zoomScaleNormal="112" zoomScaleSheetLayoutView="100" workbookViewId="0">
      <pane xSplit="10" ySplit="4" topLeftCell="AG103" activePane="bottomRight" state="frozen"/>
      <selection activeCell="E11" sqref="E11:E113"/>
      <selection pane="topRight" activeCell="E11" sqref="E11:E113"/>
      <selection pane="bottomLeft" activeCell="E11" sqref="E11:E113"/>
      <selection pane="bottomRight" activeCell="AR111" sqref="AR111"/>
    </sheetView>
  </sheetViews>
  <sheetFormatPr defaultRowHeight="12.75"/>
  <cols>
    <col min="1" max="1" width="5.42578125" style="4" bestFit="1" customWidth="1"/>
    <col min="2" max="6" width="3.85546875" style="4" customWidth="1"/>
    <col min="7" max="7" width="7" style="4" customWidth="1"/>
    <col min="8" max="8" width="16.140625" style="3" customWidth="1"/>
    <col min="9" max="9" width="6.85546875" style="8" customWidth="1"/>
    <col min="10" max="10" width="8" style="2" customWidth="1"/>
    <col min="11" max="11" width="8" style="23" customWidth="1"/>
    <col min="12" max="12" width="8" style="25" customWidth="1"/>
    <col min="13" max="13" width="8" style="23" customWidth="1"/>
    <col min="14" max="14" width="8" style="25" customWidth="1"/>
    <col min="15" max="15" width="8" style="23" customWidth="1"/>
    <col min="16" max="16" width="8" style="25" customWidth="1"/>
    <col min="17" max="17" width="8" style="17" customWidth="1"/>
    <col min="18" max="18" width="8" style="24" customWidth="1"/>
    <col min="19" max="19" width="8" style="23" customWidth="1"/>
    <col min="20" max="20" width="8" style="25" customWidth="1"/>
    <col min="21" max="21" width="8" style="23" customWidth="1"/>
    <col min="22" max="22" width="8" style="25" customWidth="1"/>
    <col min="23" max="23" width="8" style="23" customWidth="1"/>
    <col min="24" max="24" width="8" style="25" customWidth="1"/>
    <col min="25" max="25" width="8" style="17" customWidth="1"/>
    <col min="26" max="26" width="8" style="24" customWidth="1"/>
    <col min="27" max="27" width="8" style="23" customWidth="1"/>
    <col min="28" max="28" width="8" style="25" customWidth="1"/>
    <col min="29" max="29" width="8" style="23" customWidth="1"/>
    <col min="30" max="30" width="8" style="25" customWidth="1"/>
    <col min="31" max="31" width="8" style="23" customWidth="1"/>
    <col min="32" max="32" width="8" style="25" customWidth="1"/>
    <col min="33" max="33" width="8" style="17" customWidth="1"/>
    <col min="34" max="34" width="8" style="24" customWidth="1"/>
    <col min="35" max="35" width="8" style="23" customWidth="1"/>
    <col min="36" max="36" width="8" style="25" customWidth="1"/>
    <col min="37" max="37" width="8" style="23" customWidth="1"/>
    <col min="38" max="38" width="8" style="25" customWidth="1"/>
    <col min="39" max="39" width="8" style="23" customWidth="1"/>
    <col min="40" max="40" width="8" style="25" customWidth="1"/>
    <col min="41" max="41" width="8" style="17" customWidth="1"/>
    <col min="42" max="42" width="8" style="24" customWidth="1"/>
    <col min="43" max="43" width="8" style="23" customWidth="1"/>
    <col min="44" max="44" width="11.85546875" style="25" customWidth="1"/>
    <col min="46" max="16384" width="9.140625" style="2"/>
  </cols>
  <sheetData>
    <row r="1" spans="1:44" ht="14.25" customHeight="1">
      <c r="A1" s="4" t="s">
        <v>266</v>
      </c>
    </row>
    <row r="2" spans="1:44">
      <c r="A2" s="40"/>
      <c r="B2" s="40"/>
      <c r="C2" s="40"/>
      <c r="D2" s="40"/>
      <c r="E2" s="40"/>
      <c r="F2" s="40"/>
      <c r="I2" s="5"/>
      <c r="J2" s="6"/>
      <c r="S2" s="110" t="s">
        <v>156</v>
      </c>
      <c r="T2" s="110"/>
      <c r="U2" s="110"/>
      <c r="V2" s="110"/>
      <c r="W2" s="110"/>
      <c r="X2" s="109" t="s">
        <v>145</v>
      </c>
      <c r="Y2" s="109"/>
      <c r="Z2" s="109"/>
      <c r="AG2" s="109"/>
      <c r="AH2" s="109"/>
      <c r="AI2" s="109"/>
      <c r="AK2" s="110" t="s">
        <v>156</v>
      </c>
      <c r="AL2" s="110"/>
      <c r="AM2" s="110"/>
      <c r="AN2" s="110"/>
      <c r="AO2" s="110"/>
      <c r="AP2" s="109" t="s">
        <v>145</v>
      </c>
      <c r="AQ2" s="109"/>
      <c r="AR2" s="109"/>
    </row>
    <row r="3" spans="1:44" s="7" customFormat="1" ht="12.75" customHeight="1">
      <c r="A3" s="103" t="s">
        <v>131</v>
      </c>
      <c r="B3" s="104"/>
      <c r="C3" s="104"/>
      <c r="D3" s="104"/>
      <c r="E3" s="104"/>
      <c r="F3" s="104"/>
      <c r="G3" s="104"/>
      <c r="H3" s="104"/>
      <c r="I3" s="104"/>
      <c r="J3" s="105"/>
      <c r="K3" s="102" t="s">
        <v>3</v>
      </c>
      <c r="L3" s="102"/>
      <c r="M3" s="102" t="s">
        <v>4</v>
      </c>
      <c r="N3" s="102"/>
      <c r="O3" s="102" t="s">
        <v>5</v>
      </c>
      <c r="P3" s="102"/>
      <c r="Q3" s="102" t="s">
        <v>158</v>
      </c>
      <c r="R3" s="102"/>
      <c r="S3" s="102" t="s">
        <v>6</v>
      </c>
      <c r="T3" s="102"/>
      <c r="U3" s="102" t="s">
        <v>1</v>
      </c>
      <c r="V3" s="102"/>
      <c r="W3" s="102" t="s">
        <v>7</v>
      </c>
      <c r="X3" s="102"/>
      <c r="Y3" s="102" t="s">
        <v>159</v>
      </c>
      <c r="Z3" s="102"/>
      <c r="AA3" s="102" t="s">
        <v>8</v>
      </c>
      <c r="AB3" s="102"/>
      <c r="AC3" s="102" t="s">
        <v>9</v>
      </c>
      <c r="AD3" s="102"/>
      <c r="AE3" s="102" t="s">
        <v>13</v>
      </c>
      <c r="AF3" s="102"/>
      <c r="AG3" s="102" t="s">
        <v>160</v>
      </c>
      <c r="AH3" s="102"/>
      <c r="AI3" s="102" t="s">
        <v>10</v>
      </c>
      <c r="AJ3" s="102"/>
      <c r="AK3" s="102" t="s">
        <v>11</v>
      </c>
      <c r="AL3" s="102"/>
      <c r="AM3" s="102" t="s">
        <v>12</v>
      </c>
      <c r="AN3" s="102"/>
      <c r="AO3" s="102" t="s">
        <v>161</v>
      </c>
      <c r="AP3" s="102"/>
      <c r="AQ3" s="102" t="s">
        <v>0</v>
      </c>
      <c r="AR3" s="102"/>
    </row>
    <row r="4" spans="1:44" s="3" customFormat="1" ht="33.75">
      <c r="A4" s="32" t="s">
        <v>14</v>
      </c>
      <c r="B4" s="32"/>
      <c r="C4" s="32"/>
      <c r="D4" s="32"/>
      <c r="E4" s="32"/>
      <c r="F4" s="32"/>
      <c r="G4" s="32" t="s">
        <v>130</v>
      </c>
      <c r="H4" s="32" t="s">
        <v>2</v>
      </c>
      <c r="I4" s="32" t="s">
        <v>142</v>
      </c>
      <c r="J4" s="32" t="s">
        <v>144</v>
      </c>
      <c r="K4" s="33" t="s">
        <v>154</v>
      </c>
      <c r="L4" s="34" t="s">
        <v>155</v>
      </c>
      <c r="M4" s="33" t="s">
        <v>154</v>
      </c>
      <c r="N4" s="34" t="s">
        <v>155</v>
      </c>
      <c r="O4" s="33" t="s">
        <v>154</v>
      </c>
      <c r="P4" s="34" t="s">
        <v>155</v>
      </c>
      <c r="Q4" s="33" t="s">
        <v>154</v>
      </c>
      <c r="R4" s="34" t="s">
        <v>155</v>
      </c>
      <c r="S4" s="33" t="s">
        <v>154</v>
      </c>
      <c r="T4" s="34" t="s">
        <v>155</v>
      </c>
      <c r="U4" s="33" t="s">
        <v>154</v>
      </c>
      <c r="V4" s="34" t="s">
        <v>155</v>
      </c>
      <c r="W4" s="33" t="s">
        <v>154</v>
      </c>
      <c r="X4" s="34" t="s">
        <v>155</v>
      </c>
      <c r="Y4" s="33" t="s">
        <v>154</v>
      </c>
      <c r="Z4" s="34" t="s">
        <v>155</v>
      </c>
      <c r="AA4" s="33" t="s">
        <v>154</v>
      </c>
      <c r="AB4" s="34" t="s">
        <v>155</v>
      </c>
      <c r="AC4" s="33" t="s">
        <v>154</v>
      </c>
      <c r="AD4" s="34" t="s">
        <v>155</v>
      </c>
      <c r="AE4" s="33" t="s">
        <v>154</v>
      </c>
      <c r="AF4" s="34" t="s">
        <v>155</v>
      </c>
      <c r="AG4" s="33" t="s">
        <v>154</v>
      </c>
      <c r="AH4" s="34" t="s">
        <v>155</v>
      </c>
      <c r="AI4" s="33" t="s">
        <v>154</v>
      </c>
      <c r="AJ4" s="34" t="s">
        <v>155</v>
      </c>
      <c r="AK4" s="33" t="s">
        <v>154</v>
      </c>
      <c r="AL4" s="34" t="s">
        <v>155</v>
      </c>
      <c r="AM4" s="33" t="s">
        <v>154</v>
      </c>
      <c r="AN4" s="34" t="s">
        <v>155</v>
      </c>
      <c r="AO4" s="33" t="s">
        <v>154</v>
      </c>
      <c r="AP4" s="34" t="s">
        <v>155</v>
      </c>
      <c r="AQ4" s="33" t="s">
        <v>154</v>
      </c>
      <c r="AR4" s="34" t="s">
        <v>155</v>
      </c>
    </row>
    <row r="5" spans="1:44" s="15" customFormat="1" ht="19.5" customHeight="1">
      <c r="A5" s="31" t="s">
        <v>270</v>
      </c>
      <c r="B5" s="31"/>
      <c r="C5" s="31"/>
      <c r="D5" s="31"/>
      <c r="E5" s="31"/>
      <c r="F5" s="31"/>
      <c r="G5" s="31" t="s">
        <v>16</v>
      </c>
      <c r="H5" s="30" t="s">
        <v>15</v>
      </c>
      <c r="I5" s="35">
        <v>1000</v>
      </c>
      <c r="J5" s="11">
        <v>47</v>
      </c>
      <c r="K5" s="20">
        <v>1000</v>
      </c>
      <c r="L5" s="10">
        <f>$J5*K5/1000000</f>
        <v>4.7E-2</v>
      </c>
      <c r="M5" s="20">
        <v>100</v>
      </c>
      <c r="N5" s="10">
        <f>$J5*M5/1000000</f>
        <v>4.7000000000000002E-3</v>
      </c>
      <c r="O5" s="20"/>
      <c r="P5" s="10">
        <f>$J5*O5/1000000</f>
        <v>0</v>
      </c>
      <c r="Q5" s="26">
        <f>K5+M5+O5</f>
        <v>1100</v>
      </c>
      <c r="R5" s="42">
        <f>L5+N5+P5</f>
        <v>5.1700000000000003E-2</v>
      </c>
      <c r="S5" s="20"/>
      <c r="T5" s="10">
        <f t="shared" ref="T5" si="0">$J5*S5/1000000</f>
        <v>0</v>
      </c>
      <c r="U5" s="20"/>
      <c r="V5" s="10">
        <f>$J5*U5/1000000</f>
        <v>0</v>
      </c>
      <c r="W5" s="20">
        <v>1000</v>
      </c>
      <c r="X5" s="10">
        <f>$J5*W5/1000000</f>
        <v>4.7E-2</v>
      </c>
      <c r="Y5" s="26">
        <f>S5+U5+W5</f>
        <v>1000</v>
      </c>
      <c r="Z5" s="42">
        <f>T5+V5+X5</f>
        <v>4.7E-2</v>
      </c>
      <c r="AA5" s="20">
        <v>500</v>
      </c>
      <c r="AB5" s="10">
        <f>$J5*AA5/1000000</f>
        <v>2.35E-2</v>
      </c>
      <c r="AC5" s="20"/>
      <c r="AD5" s="10">
        <f>$J5*AC5/1000000</f>
        <v>0</v>
      </c>
      <c r="AE5" s="20">
        <v>100</v>
      </c>
      <c r="AF5" s="10">
        <f>$J5*AE5/1000000</f>
        <v>4.7000000000000002E-3</v>
      </c>
      <c r="AG5" s="26">
        <f>AA5+AC5+AE5</f>
        <v>600</v>
      </c>
      <c r="AH5" s="42">
        <f>AB5+AD5+AF5</f>
        <v>2.8199999999999999E-2</v>
      </c>
      <c r="AI5" s="20"/>
      <c r="AJ5" s="10">
        <f>$J5*AI5/1000000</f>
        <v>0</v>
      </c>
      <c r="AK5" s="20"/>
      <c r="AL5" s="10">
        <f>$J5*AK5/1000000</f>
        <v>0</v>
      </c>
      <c r="AM5" s="20">
        <v>5000</v>
      </c>
      <c r="AN5" s="10">
        <f>$J5*AM5/1000000</f>
        <v>0.23499999999999999</v>
      </c>
      <c r="AO5" s="26">
        <f>AI5+AK5+AM5</f>
        <v>5000</v>
      </c>
      <c r="AP5" s="42">
        <f>AJ5+AL5+AN5</f>
        <v>0.23499999999999999</v>
      </c>
      <c r="AQ5" s="26">
        <f>Q5+Y5+AG5+AO5</f>
        <v>7700</v>
      </c>
      <c r="AR5" s="42">
        <f>R5+Z5+AH5+AP5</f>
        <v>0.3619</v>
      </c>
    </row>
    <row r="6" spans="1:44" s="15" customFormat="1" ht="19.5" customHeight="1">
      <c r="A6" s="13" t="s">
        <v>270</v>
      </c>
      <c r="B6" s="13"/>
      <c r="C6" s="13"/>
      <c r="D6" s="13"/>
      <c r="E6" s="13"/>
      <c r="F6" s="13"/>
      <c r="G6" s="13" t="s">
        <v>17</v>
      </c>
      <c r="H6" s="9" t="s">
        <v>15</v>
      </c>
      <c r="I6" s="36">
        <v>2000</v>
      </c>
      <c r="J6" s="11">
        <v>87</v>
      </c>
      <c r="K6" s="96"/>
      <c r="L6" s="10">
        <f t="shared" ref="L6:L69" si="1">$J6*K6/1000000</f>
        <v>0</v>
      </c>
      <c r="M6" s="96"/>
      <c r="N6" s="10">
        <f t="shared" ref="N6:N69" si="2">$J6*M6/1000000</f>
        <v>0</v>
      </c>
      <c r="O6" s="96"/>
      <c r="P6" s="10">
        <f t="shared" ref="P6:P69" si="3">$J6*O6/1000000</f>
        <v>0</v>
      </c>
      <c r="Q6" s="26">
        <f t="shared" ref="Q6:Q69" si="4">K6+M6+O6</f>
        <v>0</v>
      </c>
      <c r="R6" s="42">
        <f t="shared" ref="R6:R69" si="5">L6+N6+P6</f>
        <v>0</v>
      </c>
      <c r="S6" s="20"/>
      <c r="T6" s="10">
        <f t="shared" ref="T6:T69" si="6">$J6*S6/1000000</f>
        <v>0</v>
      </c>
      <c r="U6" s="20"/>
      <c r="V6" s="10">
        <f t="shared" ref="V6:V69" si="7">$J6*U6/1000000</f>
        <v>0</v>
      </c>
      <c r="W6" s="20"/>
      <c r="X6" s="10">
        <f t="shared" ref="X6:X69" si="8">$J6*W6/1000000</f>
        <v>0</v>
      </c>
      <c r="Y6" s="26">
        <f t="shared" ref="Y6:Y69" si="9">S6+U6+W6</f>
        <v>0</v>
      </c>
      <c r="Z6" s="42">
        <f t="shared" ref="Z6:Z69" si="10">T6+V6+X6</f>
        <v>0</v>
      </c>
      <c r="AA6" s="20"/>
      <c r="AB6" s="10">
        <f t="shared" ref="AB6:AB69" si="11">$J6*AA6/1000000</f>
        <v>0</v>
      </c>
      <c r="AC6" s="20"/>
      <c r="AD6" s="10">
        <f t="shared" ref="AD6:AD69" si="12">$J6*AC6/1000000</f>
        <v>0</v>
      </c>
      <c r="AE6" s="20"/>
      <c r="AF6" s="10">
        <f t="shared" ref="AF6:AF69" si="13">$J6*AE6/1000000</f>
        <v>0</v>
      </c>
      <c r="AG6" s="26">
        <f t="shared" ref="AG6:AG69" si="14">AA6+AC6+AE6</f>
        <v>0</v>
      </c>
      <c r="AH6" s="42">
        <f t="shared" ref="AH6:AH69" si="15">AB6+AD6+AF6</f>
        <v>0</v>
      </c>
      <c r="AI6" s="20"/>
      <c r="AJ6" s="10">
        <f t="shared" ref="AJ6:AJ69" si="16">$J6*AI6/1000000</f>
        <v>0</v>
      </c>
      <c r="AK6" s="20"/>
      <c r="AL6" s="10">
        <f t="shared" ref="AL6:AL69" si="17">$J6*AK6/1000000</f>
        <v>0</v>
      </c>
      <c r="AM6" s="20"/>
      <c r="AN6" s="10">
        <f t="shared" ref="AN6:AN69" si="18">$J6*AM6/1000000</f>
        <v>0</v>
      </c>
      <c r="AO6" s="26">
        <f t="shared" ref="AO6:AO69" si="19">AI6+AK6+AM6</f>
        <v>0</v>
      </c>
      <c r="AP6" s="42">
        <f t="shared" ref="AP6:AP69" si="20">AJ6+AL6+AN6</f>
        <v>0</v>
      </c>
      <c r="AQ6" s="26">
        <f t="shared" ref="AQ6:AQ69" si="21">Q6+Y6+AG6+AO6</f>
        <v>0</v>
      </c>
      <c r="AR6" s="42">
        <f t="shared" ref="AR6:AR69" si="22">R6+Z6+AH6+AP6</f>
        <v>0</v>
      </c>
    </row>
    <row r="7" spans="1:44" s="15" customFormat="1" ht="19.5" customHeight="1">
      <c r="A7" s="13" t="s">
        <v>270</v>
      </c>
      <c r="B7" s="13"/>
      <c r="C7" s="13"/>
      <c r="D7" s="13"/>
      <c r="E7" s="13"/>
      <c r="F7" s="13"/>
      <c r="G7" s="13" t="s">
        <v>18</v>
      </c>
      <c r="H7" s="9" t="s">
        <v>97</v>
      </c>
      <c r="I7" s="36">
        <v>100</v>
      </c>
      <c r="J7" s="11">
        <v>76</v>
      </c>
      <c r="K7" s="96">
        <v>100</v>
      </c>
      <c r="L7" s="10">
        <f t="shared" si="1"/>
        <v>7.6E-3</v>
      </c>
      <c r="M7" s="96">
        <v>100</v>
      </c>
      <c r="N7" s="10">
        <f t="shared" si="2"/>
        <v>7.6E-3</v>
      </c>
      <c r="O7" s="96"/>
      <c r="P7" s="10">
        <f t="shared" si="3"/>
        <v>0</v>
      </c>
      <c r="Q7" s="26">
        <f t="shared" si="4"/>
        <v>200</v>
      </c>
      <c r="R7" s="42">
        <f t="shared" si="5"/>
        <v>1.52E-2</v>
      </c>
      <c r="S7" s="20"/>
      <c r="T7" s="10">
        <f t="shared" si="6"/>
        <v>0</v>
      </c>
      <c r="U7" s="20"/>
      <c r="V7" s="10">
        <f t="shared" si="7"/>
        <v>0</v>
      </c>
      <c r="W7" s="20">
        <v>200</v>
      </c>
      <c r="X7" s="10">
        <f t="shared" si="8"/>
        <v>1.52E-2</v>
      </c>
      <c r="Y7" s="26">
        <f t="shared" si="9"/>
        <v>200</v>
      </c>
      <c r="Z7" s="42">
        <f t="shared" si="10"/>
        <v>1.52E-2</v>
      </c>
      <c r="AA7" s="20">
        <v>100</v>
      </c>
      <c r="AB7" s="10">
        <f t="shared" si="11"/>
        <v>7.6E-3</v>
      </c>
      <c r="AC7" s="20"/>
      <c r="AD7" s="10">
        <f t="shared" si="12"/>
        <v>0</v>
      </c>
      <c r="AE7" s="20">
        <v>100</v>
      </c>
      <c r="AF7" s="10">
        <f t="shared" si="13"/>
        <v>7.6E-3</v>
      </c>
      <c r="AG7" s="26">
        <f t="shared" si="14"/>
        <v>200</v>
      </c>
      <c r="AH7" s="42">
        <f t="shared" si="15"/>
        <v>1.52E-2</v>
      </c>
      <c r="AI7" s="20"/>
      <c r="AJ7" s="10">
        <f t="shared" si="16"/>
        <v>0</v>
      </c>
      <c r="AK7" s="20"/>
      <c r="AL7" s="10">
        <f t="shared" si="17"/>
        <v>0</v>
      </c>
      <c r="AM7" s="20">
        <v>200</v>
      </c>
      <c r="AN7" s="10">
        <f t="shared" si="18"/>
        <v>1.52E-2</v>
      </c>
      <c r="AO7" s="26">
        <f t="shared" si="19"/>
        <v>200</v>
      </c>
      <c r="AP7" s="42">
        <f t="shared" si="20"/>
        <v>1.52E-2</v>
      </c>
      <c r="AQ7" s="26">
        <f t="shared" si="21"/>
        <v>800</v>
      </c>
      <c r="AR7" s="42">
        <f t="shared" si="22"/>
        <v>6.08E-2</v>
      </c>
    </row>
    <row r="8" spans="1:44" s="15" customFormat="1" ht="19.5" customHeight="1">
      <c r="A8" s="31" t="s">
        <v>270</v>
      </c>
      <c r="B8" s="31"/>
      <c r="C8" s="31"/>
      <c r="D8" s="31"/>
      <c r="E8" s="31"/>
      <c r="F8" s="31"/>
      <c r="G8" s="13" t="s">
        <v>19</v>
      </c>
      <c r="H8" s="9" t="s">
        <v>97</v>
      </c>
      <c r="I8" s="36">
        <v>500</v>
      </c>
      <c r="J8" s="11">
        <v>330</v>
      </c>
      <c r="K8" s="96">
        <v>50</v>
      </c>
      <c r="L8" s="10">
        <f t="shared" si="1"/>
        <v>1.6500000000000001E-2</v>
      </c>
      <c r="M8" s="96"/>
      <c r="N8" s="10">
        <f t="shared" si="2"/>
        <v>0</v>
      </c>
      <c r="O8" s="96"/>
      <c r="P8" s="10">
        <f t="shared" si="3"/>
        <v>0</v>
      </c>
      <c r="Q8" s="26">
        <f t="shared" si="4"/>
        <v>50</v>
      </c>
      <c r="R8" s="42">
        <f t="shared" si="5"/>
        <v>1.6500000000000001E-2</v>
      </c>
      <c r="S8" s="20"/>
      <c r="T8" s="10">
        <f t="shared" si="6"/>
        <v>0</v>
      </c>
      <c r="U8" s="20"/>
      <c r="V8" s="10">
        <f t="shared" si="7"/>
        <v>0</v>
      </c>
      <c r="W8" s="20"/>
      <c r="X8" s="10">
        <f t="shared" si="8"/>
        <v>0</v>
      </c>
      <c r="Y8" s="26">
        <f t="shared" si="9"/>
        <v>0</v>
      </c>
      <c r="Z8" s="42">
        <f t="shared" si="10"/>
        <v>0</v>
      </c>
      <c r="AA8" s="20"/>
      <c r="AB8" s="10">
        <f t="shared" si="11"/>
        <v>0</v>
      </c>
      <c r="AC8" s="20"/>
      <c r="AD8" s="10">
        <f t="shared" si="12"/>
        <v>0</v>
      </c>
      <c r="AE8" s="20"/>
      <c r="AF8" s="10">
        <f t="shared" si="13"/>
        <v>0</v>
      </c>
      <c r="AG8" s="26">
        <f t="shared" si="14"/>
        <v>0</v>
      </c>
      <c r="AH8" s="42">
        <f t="shared" si="15"/>
        <v>0</v>
      </c>
      <c r="AI8" s="20"/>
      <c r="AJ8" s="10">
        <f t="shared" si="16"/>
        <v>0</v>
      </c>
      <c r="AK8" s="20"/>
      <c r="AL8" s="10">
        <f t="shared" si="17"/>
        <v>0</v>
      </c>
      <c r="AM8" s="20"/>
      <c r="AN8" s="10">
        <f t="shared" si="18"/>
        <v>0</v>
      </c>
      <c r="AO8" s="26">
        <f t="shared" si="19"/>
        <v>0</v>
      </c>
      <c r="AP8" s="42">
        <f t="shared" si="20"/>
        <v>0</v>
      </c>
      <c r="AQ8" s="26">
        <f t="shared" si="21"/>
        <v>50</v>
      </c>
      <c r="AR8" s="42">
        <f t="shared" si="22"/>
        <v>1.6500000000000001E-2</v>
      </c>
    </row>
    <row r="9" spans="1:44" s="15" customFormat="1" ht="19.5" customHeight="1">
      <c r="A9" s="13" t="s">
        <v>270</v>
      </c>
      <c r="B9" s="13"/>
      <c r="C9" s="13"/>
      <c r="D9" s="13"/>
      <c r="E9" s="13"/>
      <c r="F9" s="13"/>
      <c r="G9" s="13" t="s">
        <v>20</v>
      </c>
      <c r="H9" s="9" t="s">
        <v>98</v>
      </c>
      <c r="I9" s="36">
        <v>25</v>
      </c>
      <c r="J9" s="11">
        <v>28</v>
      </c>
      <c r="K9" s="96">
        <v>200</v>
      </c>
      <c r="L9" s="10">
        <f t="shared" si="1"/>
        <v>5.5999999999999999E-3</v>
      </c>
      <c r="M9" s="96">
        <v>200</v>
      </c>
      <c r="N9" s="10">
        <f t="shared" si="2"/>
        <v>5.5999999999999999E-3</v>
      </c>
      <c r="O9" s="96"/>
      <c r="P9" s="10">
        <f t="shared" si="3"/>
        <v>0</v>
      </c>
      <c r="Q9" s="26">
        <f t="shared" si="4"/>
        <v>400</v>
      </c>
      <c r="R9" s="42">
        <f t="shared" si="5"/>
        <v>1.12E-2</v>
      </c>
      <c r="S9" s="20"/>
      <c r="T9" s="10">
        <f t="shared" si="6"/>
        <v>0</v>
      </c>
      <c r="U9" s="20"/>
      <c r="V9" s="10">
        <f t="shared" si="7"/>
        <v>0</v>
      </c>
      <c r="W9" s="20"/>
      <c r="X9" s="10">
        <f t="shared" si="8"/>
        <v>0</v>
      </c>
      <c r="Y9" s="26">
        <f t="shared" si="9"/>
        <v>0</v>
      </c>
      <c r="Z9" s="42">
        <f t="shared" si="10"/>
        <v>0</v>
      </c>
      <c r="AA9" s="20">
        <v>200</v>
      </c>
      <c r="AB9" s="10">
        <f t="shared" si="11"/>
        <v>5.5999999999999999E-3</v>
      </c>
      <c r="AC9" s="20"/>
      <c r="AD9" s="10">
        <f t="shared" si="12"/>
        <v>0</v>
      </c>
      <c r="AE9" s="20"/>
      <c r="AF9" s="10">
        <f t="shared" si="13"/>
        <v>0</v>
      </c>
      <c r="AG9" s="26">
        <f t="shared" si="14"/>
        <v>200</v>
      </c>
      <c r="AH9" s="42">
        <f t="shared" si="15"/>
        <v>5.5999999999999999E-3</v>
      </c>
      <c r="AI9" s="20"/>
      <c r="AJ9" s="10">
        <f t="shared" si="16"/>
        <v>0</v>
      </c>
      <c r="AK9" s="20"/>
      <c r="AL9" s="10">
        <f t="shared" si="17"/>
        <v>0</v>
      </c>
      <c r="AM9" s="20"/>
      <c r="AN9" s="10">
        <f t="shared" si="18"/>
        <v>0</v>
      </c>
      <c r="AO9" s="26">
        <f t="shared" si="19"/>
        <v>0</v>
      </c>
      <c r="AP9" s="42">
        <f t="shared" si="20"/>
        <v>0</v>
      </c>
      <c r="AQ9" s="26">
        <f t="shared" si="21"/>
        <v>600</v>
      </c>
      <c r="AR9" s="42">
        <f t="shared" si="22"/>
        <v>1.6799999999999999E-2</v>
      </c>
    </row>
    <row r="10" spans="1:44" s="15" customFormat="1" ht="19.5" customHeight="1">
      <c r="A10" s="13" t="s">
        <v>270</v>
      </c>
      <c r="B10" s="13"/>
      <c r="C10" s="13"/>
      <c r="D10" s="13"/>
      <c r="E10" s="13"/>
      <c r="F10" s="13"/>
      <c r="G10" s="13" t="s">
        <v>21</v>
      </c>
      <c r="H10" s="9" t="s">
        <v>98</v>
      </c>
      <c r="I10" s="36">
        <v>100</v>
      </c>
      <c r="J10" s="11">
        <v>100</v>
      </c>
      <c r="K10" s="96"/>
      <c r="L10" s="10">
        <f t="shared" si="1"/>
        <v>0</v>
      </c>
      <c r="M10" s="96"/>
      <c r="N10" s="10">
        <f t="shared" si="2"/>
        <v>0</v>
      </c>
      <c r="O10" s="96"/>
      <c r="P10" s="10">
        <f t="shared" si="3"/>
        <v>0</v>
      </c>
      <c r="Q10" s="26">
        <f t="shared" si="4"/>
        <v>0</v>
      </c>
      <c r="R10" s="42">
        <f t="shared" si="5"/>
        <v>0</v>
      </c>
      <c r="S10" s="20"/>
      <c r="T10" s="10">
        <f t="shared" si="6"/>
        <v>0</v>
      </c>
      <c r="U10" s="20"/>
      <c r="V10" s="10">
        <f t="shared" si="7"/>
        <v>0</v>
      </c>
      <c r="W10" s="20">
        <v>200</v>
      </c>
      <c r="X10" s="10">
        <f t="shared" si="8"/>
        <v>0.02</v>
      </c>
      <c r="Y10" s="26">
        <f t="shared" si="9"/>
        <v>200</v>
      </c>
      <c r="Z10" s="42">
        <f t="shared" si="10"/>
        <v>0.02</v>
      </c>
      <c r="AA10" s="20"/>
      <c r="AB10" s="10">
        <f t="shared" si="11"/>
        <v>0</v>
      </c>
      <c r="AC10" s="20"/>
      <c r="AD10" s="10">
        <f t="shared" si="12"/>
        <v>0</v>
      </c>
      <c r="AE10" s="20"/>
      <c r="AF10" s="10">
        <f t="shared" si="13"/>
        <v>0</v>
      </c>
      <c r="AG10" s="26">
        <f t="shared" si="14"/>
        <v>0</v>
      </c>
      <c r="AH10" s="42">
        <f t="shared" si="15"/>
        <v>0</v>
      </c>
      <c r="AI10" s="20"/>
      <c r="AJ10" s="10">
        <f t="shared" si="16"/>
        <v>0</v>
      </c>
      <c r="AK10" s="20"/>
      <c r="AL10" s="10">
        <f t="shared" si="17"/>
        <v>0</v>
      </c>
      <c r="AM10" s="20"/>
      <c r="AN10" s="10">
        <f t="shared" si="18"/>
        <v>0</v>
      </c>
      <c r="AO10" s="26">
        <f t="shared" si="19"/>
        <v>0</v>
      </c>
      <c r="AP10" s="42">
        <f t="shared" si="20"/>
        <v>0</v>
      </c>
      <c r="AQ10" s="26">
        <f t="shared" si="21"/>
        <v>200</v>
      </c>
      <c r="AR10" s="42">
        <f t="shared" si="22"/>
        <v>0.02</v>
      </c>
    </row>
    <row r="11" spans="1:44" s="15" customFormat="1" ht="19.5" customHeight="1">
      <c r="A11" s="31" t="s">
        <v>270</v>
      </c>
      <c r="B11" s="31"/>
      <c r="C11" s="31"/>
      <c r="D11" s="31"/>
      <c r="E11" s="31"/>
      <c r="F11" s="31"/>
      <c r="G11" s="13" t="s">
        <v>22</v>
      </c>
      <c r="H11" s="9" t="s">
        <v>99</v>
      </c>
      <c r="I11" s="36">
        <v>50</v>
      </c>
      <c r="J11" s="11">
        <v>88</v>
      </c>
      <c r="K11" s="96"/>
      <c r="L11" s="10">
        <f t="shared" si="1"/>
        <v>0</v>
      </c>
      <c r="M11" s="96"/>
      <c r="N11" s="10">
        <f t="shared" si="2"/>
        <v>0</v>
      </c>
      <c r="O11" s="96"/>
      <c r="P11" s="10">
        <f t="shared" si="3"/>
        <v>0</v>
      </c>
      <c r="Q11" s="26">
        <f t="shared" si="4"/>
        <v>0</v>
      </c>
      <c r="R11" s="42">
        <f t="shared" si="5"/>
        <v>0</v>
      </c>
      <c r="S11" s="20"/>
      <c r="T11" s="10">
        <f t="shared" si="6"/>
        <v>0</v>
      </c>
      <c r="U11" s="20"/>
      <c r="V11" s="10">
        <f t="shared" si="7"/>
        <v>0</v>
      </c>
      <c r="W11" s="20"/>
      <c r="X11" s="10">
        <f t="shared" si="8"/>
        <v>0</v>
      </c>
      <c r="Y11" s="26">
        <f t="shared" si="9"/>
        <v>0</v>
      </c>
      <c r="Z11" s="42">
        <f t="shared" si="10"/>
        <v>0</v>
      </c>
      <c r="AA11" s="20"/>
      <c r="AB11" s="10">
        <f t="shared" si="11"/>
        <v>0</v>
      </c>
      <c r="AC11" s="20"/>
      <c r="AD11" s="10">
        <f t="shared" si="12"/>
        <v>0</v>
      </c>
      <c r="AE11" s="20"/>
      <c r="AF11" s="10">
        <f t="shared" si="13"/>
        <v>0</v>
      </c>
      <c r="AG11" s="26">
        <f t="shared" si="14"/>
        <v>0</v>
      </c>
      <c r="AH11" s="42">
        <f t="shared" si="15"/>
        <v>0</v>
      </c>
      <c r="AI11" s="20"/>
      <c r="AJ11" s="10">
        <f t="shared" si="16"/>
        <v>0</v>
      </c>
      <c r="AK11" s="20"/>
      <c r="AL11" s="10">
        <f t="shared" si="17"/>
        <v>0</v>
      </c>
      <c r="AM11" s="20"/>
      <c r="AN11" s="10">
        <f t="shared" si="18"/>
        <v>0</v>
      </c>
      <c r="AO11" s="26">
        <f t="shared" si="19"/>
        <v>0</v>
      </c>
      <c r="AP11" s="42">
        <f t="shared" si="20"/>
        <v>0</v>
      </c>
      <c r="AQ11" s="26">
        <f t="shared" si="21"/>
        <v>0</v>
      </c>
      <c r="AR11" s="42">
        <f t="shared" si="22"/>
        <v>0</v>
      </c>
    </row>
    <row r="12" spans="1:44" s="15" customFormat="1" ht="19.5" customHeight="1">
      <c r="A12" s="13" t="s">
        <v>270</v>
      </c>
      <c r="B12" s="13"/>
      <c r="C12" s="13"/>
      <c r="D12" s="13"/>
      <c r="E12" s="13"/>
      <c r="F12" s="13"/>
      <c r="G12" s="13" t="s">
        <v>23</v>
      </c>
      <c r="H12" s="9" t="s">
        <v>99</v>
      </c>
      <c r="I12" s="36">
        <v>100</v>
      </c>
      <c r="J12" s="11">
        <v>166</v>
      </c>
      <c r="K12" s="96"/>
      <c r="L12" s="10">
        <f t="shared" si="1"/>
        <v>0</v>
      </c>
      <c r="M12" s="96"/>
      <c r="N12" s="10">
        <f t="shared" si="2"/>
        <v>0</v>
      </c>
      <c r="O12" s="96"/>
      <c r="P12" s="10">
        <f t="shared" si="3"/>
        <v>0</v>
      </c>
      <c r="Q12" s="26">
        <f t="shared" si="4"/>
        <v>0</v>
      </c>
      <c r="R12" s="42">
        <f t="shared" si="5"/>
        <v>0</v>
      </c>
      <c r="S12" s="20"/>
      <c r="T12" s="10">
        <f t="shared" si="6"/>
        <v>0</v>
      </c>
      <c r="U12" s="20"/>
      <c r="V12" s="10">
        <f t="shared" si="7"/>
        <v>0</v>
      </c>
      <c r="W12" s="20"/>
      <c r="X12" s="10">
        <f t="shared" si="8"/>
        <v>0</v>
      </c>
      <c r="Y12" s="26">
        <f t="shared" si="9"/>
        <v>0</v>
      </c>
      <c r="Z12" s="42">
        <f t="shared" si="10"/>
        <v>0</v>
      </c>
      <c r="AA12" s="20"/>
      <c r="AB12" s="10">
        <f t="shared" si="11"/>
        <v>0</v>
      </c>
      <c r="AC12" s="20"/>
      <c r="AD12" s="10">
        <f t="shared" si="12"/>
        <v>0</v>
      </c>
      <c r="AE12" s="20"/>
      <c r="AF12" s="10">
        <f t="shared" si="13"/>
        <v>0</v>
      </c>
      <c r="AG12" s="26">
        <f t="shared" si="14"/>
        <v>0</v>
      </c>
      <c r="AH12" s="42">
        <f t="shared" si="15"/>
        <v>0</v>
      </c>
      <c r="AI12" s="20"/>
      <c r="AJ12" s="10">
        <f t="shared" si="16"/>
        <v>0</v>
      </c>
      <c r="AK12" s="20"/>
      <c r="AL12" s="10">
        <f t="shared" si="17"/>
        <v>0</v>
      </c>
      <c r="AM12" s="20"/>
      <c r="AN12" s="10">
        <f t="shared" si="18"/>
        <v>0</v>
      </c>
      <c r="AO12" s="26">
        <f t="shared" si="19"/>
        <v>0</v>
      </c>
      <c r="AP12" s="42">
        <f t="shared" si="20"/>
        <v>0</v>
      </c>
      <c r="AQ12" s="26">
        <f t="shared" si="21"/>
        <v>0</v>
      </c>
      <c r="AR12" s="42">
        <f t="shared" si="22"/>
        <v>0</v>
      </c>
    </row>
    <row r="13" spans="1:44" s="15" customFormat="1" ht="19.5" customHeight="1">
      <c r="A13" s="13" t="s">
        <v>270</v>
      </c>
      <c r="B13" s="13"/>
      <c r="C13" s="13"/>
      <c r="D13" s="13"/>
      <c r="E13" s="13"/>
      <c r="F13" s="13"/>
      <c r="G13" s="13" t="s">
        <v>24</v>
      </c>
      <c r="H13" s="9" t="s">
        <v>99</v>
      </c>
      <c r="I13" s="36">
        <v>400</v>
      </c>
      <c r="J13" s="11">
        <v>640</v>
      </c>
      <c r="K13" s="96"/>
      <c r="L13" s="10">
        <f t="shared" si="1"/>
        <v>0</v>
      </c>
      <c r="M13" s="96"/>
      <c r="N13" s="10">
        <f t="shared" si="2"/>
        <v>0</v>
      </c>
      <c r="O13" s="96"/>
      <c r="P13" s="10">
        <f t="shared" si="3"/>
        <v>0</v>
      </c>
      <c r="Q13" s="26">
        <f t="shared" si="4"/>
        <v>0</v>
      </c>
      <c r="R13" s="42">
        <f t="shared" si="5"/>
        <v>0</v>
      </c>
      <c r="S13" s="20"/>
      <c r="T13" s="10">
        <f t="shared" si="6"/>
        <v>0</v>
      </c>
      <c r="U13" s="20"/>
      <c r="V13" s="10">
        <f t="shared" si="7"/>
        <v>0</v>
      </c>
      <c r="W13" s="20"/>
      <c r="X13" s="10">
        <f t="shared" si="8"/>
        <v>0</v>
      </c>
      <c r="Y13" s="26">
        <f t="shared" si="9"/>
        <v>0</v>
      </c>
      <c r="Z13" s="42">
        <f t="shared" si="10"/>
        <v>0</v>
      </c>
      <c r="AA13" s="20"/>
      <c r="AB13" s="10">
        <f t="shared" si="11"/>
        <v>0</v>
      </c>
      <c r="AC13" s="20"/>
      <c r="AD13" s="10">
        <f t="shared" si="12"/>
        <v>0</v>
      </c>
      <c r="AE13" s="20"/>
      <c r="AF13" s="10">
        <f t="shared" si="13"/>
        <v>0</v>
      </c>
      <c r="AG13" s="26">
        <f t="shared" si="14"/>
        <v>0</v>
      </c>
      <c r="AH13" s="42">
        <f t="shared" si="15"/>
        <v>0</v>
      </c>
      <c r="AI13" s="20"/>
      <c r="AJ13" s="10">
        <f t="shared" si="16"/>
        <v>0</v>
      </c>
      <c r="AK13" s="20"/>
      <c r="AL13" s="10">
        <f t="shared" si="17"/>
        <v>0</v>
      </c>
      <c r="AM13" s="20"/>
      <c r="AN13" s="10">
        <f t="shared" si="18"/>
        <v>0</v>
      </c>
      <c r="AO13" s="26">
        <f t="shared" si="19"/>
        <v>0</v>
      </c>
      <c r="AP13" s="42">
        <f t="shared" si="20"/>
        <v>0</v>
      </c>
      <c r="AQ13" s="26">
        <f t="shared" si="21"/>
        <v>0</v>
      </c>
      <c r="AR13" s="42">
        <f t="shared" si="22"/>
        <v>0</v>
      </c>
    </row>
    <row r="14" spans="1:44" s="15" customFormat="1" ht="19.5" customHeight="1">
      <c r="A14" s="31" t="s">
        <v>270</v>
      </c>
      <c r="B14" s="31"/>
      <c r="C14" s="31"/>
      <c r="D14" s="31"/>
      <c r="E14" s="31"/>
      <c r="F14" s="31"/>
      <c r="G14" s="13" t="s">
        <v>25</v>
      </c>
      <c r="H14" s="9" t="s">
        <v>133</v>
      </c>
      <c r="I14" s="36">
        <v>100</v>
      </c>
      <c r="J14" s="11">
        <v>60</v>
      </c>
      <c r="K14" s="96">
        <v>500</v>
      </c>
      <c r="L14" s="10">
        <f t="shared" si="1"/>
        <v>0.03</v>
      </c>
      <c r="M14" s="96"/>
      <c r="N14" s="10">
        <f t="shared" si="2"/>
        <v>0</v>
      </c>
      <c r="O14" s="96"/>
      <c r="P14" s="10">
        <f t="shared" si="3"/>
        <v>0</v>
      </c>
      <c r="Q14" s="26">
        <f t="shared" si="4"/>
        <v>500</v>
      </c>
      <c r="R14" s="42">
        <f t="shared" si="5"/>
        <v>0.03</v>
      </c>
      <c r="S14" s="20"/>
      <c r="T14" s="10">
        <f t="shared" si="6"/>
        <v>0</v>
      </c>
      <c r="U14" s="20"/>
      <c r="V14" s="10">
        <f t="shared" si="7"/>
        <v>0</v>
      </c>
      <c r="W14" s="20"/>
      <c r="X14" s="10">
        <f t="shared" si="8"/>
        <v>0</v>
      </c>
      <c r="Y14" s="26">
        <f t="shared" si="9"/>
        <v>0</v>
      </c>
      <c r="Z14" s="42">
        <f t="shared" si="10"/>
        <v>0</v>
      </c>
      <c r="AA14" s="20"/>
      <c r="AB14" s="10">
        <f t="shared" si="11"/>
        <v>0</v>
      </c>
      <c r="AC14" s="20"/>
      <c r="AD14" s="10">
        <f t="shared" si="12"/>
        <v>0</v>
      </c>
      <c r="AE14" s="20"/>
      <c r="AF14" s="10">
        <f t="shared" si="13"/>
        <v>0</v>
      </c>
      <c r="AG14" s="26">
        <f t="shared" si="14"/>
        <v>0</v>
      </c>
      <c r="AH14" s="42">
        <f t="shared" si="15"/>
        <v>0</v>
      </c>
      <c r="AI14" s="20"/>
      <c r="AJ14" s="10">
        <f t="shared" si="16"/>
        <v>0</v>
      </c>
      <c r="AK14" s="20"/>
      <c r="AL14" s="10">
        <f t="shared" si="17"/>
        <v>0</v>
      </c>
      <c r="AM14" s="20"/>
      <c r="AN14" s="10">
        <f t="shared" si="18"/>
        <v>0</v>
      </c>
      <c r="AO14" s="26">
        <f t="shared" si="19"/>
        <v>0</v>
      </c>
      <c r="AP14" s="42">
        <f t="shared" si="20"/>
        <v>0</v>
      </c>
      <c r="AQ14" s="26">
        <f t="shared" si="21"/>
        <v>500</v>
      </c>
      <c r="AR14" s="42">
        <f t="shared" si="22"/>
        <v>0.03</v>
      </c>
    </row>
    <row r="15" spans="1:44" s="15" customFormat="1" ht="19.5" customHeight="1">
      <c r="A15" s="13" t="s">
        <v>270</v>
      </c>
      <c r="B15" s="13"/>
      <c r="C15" s="13"/>
      <c r="D15" s="13"/>
      <c r="E15" s="13"/>
      <c r="F15" s="13"/>
      <c r="G15" s="13" t="s">
        <v>26</v>
      </c>
      <c r="H15" s="9" t="s">
        <v>133</v>
      </c>
      <c r="I15" s="36">
        <v>400</v>
      </c>
      <c r="J15" s="11">
        <v>210</v>
      </c>
      <c r="K15" s="96"/>
      <c r="L15" s="10">
        <f t="shared" si="1"/>
        <v>0</v>
      </c>
      <c r="M15" s="96"/>
      <c r="N15" s="10">
        <f t="shared" si="2"/>
        <v>0</v>
      </c>
      <c r="O15" s="96"/>
      <c r="P15" s="10">
        <f t="shared" si="3"/>
        <v>0</v>
      </c>
      <c r="Q15" s="26">
        <f t="shared" si="4"/>
        <v>0</v>
      </c>
      <c r="R15" s="42">
        <f t="shared" si="5"/>
        <v>0</v>
      </c>
      <c r="S15" s="20"/>
      <c r="T15" s="10">
        <f t="shared" si="6"/>
        <v>0</v>
      </c>
      <c r="U15" s="20"/>
      <c r="V15" s="10">
        <f t="shared" si="7"/>
        <v>0</v>
      </c>
      <c r="W15" s="20"/>
      <c r="X15" s="10">
        <f t="shared" si="8"/>
        <v>0</v>
      </c>
      <c r="Y15" s="26">
        <f t="shared" si="9"/>
        <v>0</v>
      </c>
      <c r="Z15" s="42">
        <f t="shared" si="10"/>
        <v>0</v>
      </c>
      <c r="AA15" s="20"/>
      <c r="AB15" s="10">
        <f t="shared" si="11"/>
        <v>0</v>
      </c>
      <c r="AC15" s="20"/>
      <c r="AD15" s="10">
        <f t="shared" si="12"/>
        <v>0</v>
      </c>
      <c r="AE15" s="20"/>
      <c r="AF15" s="10">
        <f t="shared" si="13"/>
        <v>0</v>
      </c>
      <c r="AG15" s="26">
        <f t="shared" si="14"/>
        <v>0</v>
      </c>
      <c r="AH15" s="42">
        <f t="shared" si="15"/>
        <v>0</v>
      </c>
      <c r="AI15" s="20"/>
      <c r="AJ15" s="10">
        <f t="shared" si="16"/>
        <v>0</v>
      </c>
      <c r="AK15" s="20"/>
      <c r="AL15" s="10">
        <f t="shared" si="17"/>
        <v>0</v>
      </c>
      <c r="AM15" s="20"/>
      <c r="AN15" s="10">
        <f t="shared" si="18"/>
        <v>0</v>
      </c>
      <c r="AO15" s="26">
        <f t="shared" si="19"/>
        <v>0</v>
      </c>
      <c r="AP15" s="42">
        <f t="shared" si="20"/>
        <v>0</v>
      </c>
      <c r="AQ15" s="26">
        <f t="shared" si="21"/>
        <v>0</v>
      </c>
      <c r="AR15" s="42">
        <f t="shared" si="22"/>
        <v>0</v>
      </c>
    </row>
    <row r="16" spans="1:44" s="15" customFormat="1" ht="19.5" customHeight="1">
      <c r="A16" s="13" t="s">
        <v>270</v>
      </c>
      <c r="B16" s="13"/>
      <c r="C16" s="13"/>
      <c r="D16" s="13"/>
      <c r="E16" s="13"/>
      <c r="F16" s="13"/>
      <c r="G16" s="13" t="s">
        <v>27</v>
      </c>
      <c r="H16" s="9" t="s">
        <v>140</v>
      </c>
      <c r="I16" s="36">
        <v>500</v>
      </c>
      <c r="J16" s="11">
        <v>270</v>
      </c>
      <c r="K16" s="96"/>
      <c r="L16" s="10">
        <f t="shared" si="1"/>
        <v>0</v>
      </c>
      <c r="M16" s="96">
        <v>100</v>
      </c>
      <c r="N16" s="10">
        <f t="shared" si="2"/>
        <v>2.7E-2</v>
      </c>
      <c r="O16" s="96">
        <v>60</v>
      </c>
      <c r="P16" s="10">
        <f t="shared" si="3"/>
        <v>1.6199999999999999E-2</v>
      </c>
      <c r="Q16" s="26">
        <f t="shared" si="4"/>
        <v>160</v>
      </c>
      <c r="R16" s="42">
        <f t="shared" si="5"/>
        <v>4.3200000000000002E-2</v>
      </c>
      <c r="S16" s="20">
        <v>100</v>
      </c>
      <c r="T16" s="10">
        <f t="shared" si="6"/>
        <v>2.7E-2</v>
      </c>
      <c r="U16" s="20">
        <v>100</v>
      </c>
      <c r="V16" s="10">
        <f t="shared" si="7"/>
        <v>2.7E-2</v>
      </c>
      <c r="W16" s="20"/>
      <c r="X16" s="10">
        <f t="shared" si="8"/>
        <v>0</v>
      </c>
      <c r="Y16" s="26">
        <f t="shared" si="9"/>
        <v>200</v>
      </c>
      <c r="Z16" s="42">
        <f t="shared" si="10"/>
        <v>5.3999999999999999E-2</v>
      </c>
      <c r="AA16" s="20">
        <v>20</v>
      </c>
      <c r="AB16" s="10">
        <f t="shared" si="11"/>
        <v>5.4000000000000003E-3</v>
      </c>
      <c r="AC16" s="20">
        <v>20</v>
      </c>
      <c r="AD16" s="10">
        <f t="shared" si="12"/>
        <v>5.4000000000000003E-3</v>
      </c>
      <c r="AE16" s="20">
        <v>20</v>
      </c>
      <c r="AF16" s="10">
        <f t="shared" si="13"/>
        <v>5.4000000000000003E-3</v>
      </c>
      <c r="AG16" s="26">
        <f t="shared" si="14"/>
        <v>60</v>
      </c>
      <c r="AH16" s="42">
        <f t="shared" si="15"/>
        <v>1.6199999999999999E-2</v>
      </c>
      <c r="AI16" s="20">
        <v>60</v>
      </c>
      <c r="AJ16" s="10">
        <f t="shared" si="16"/>
        <v>1.6199999999999999E-2</v>
      </c>
      <c r="AK16" s="20">
        <v>10</v>
      </c>
      <c r="AL16" s="10">
        <f t="shared" si="17"/>
        <v>2.7000000000000001E-3</v>
      </c>
      <c r="AM16" s="20"/>
      <c r="AN16" s="10">
        <f t="shared" si="18"/>
        <v>0</v>
      </c>
      <c r="AO16" s="26">
        <f t="shared" si="19"/>
        <v>70</v>
      </c>
      <c r="AP16" s="42">
        <f t="shared" si="20"/>
        <v>1.89E-2</v>
      </c>
      <c r="AQ16" s="26">
        <f t="shared" si="21"/>
        <v>490</v>
      </c>
      <c r="AR16" s="42">
        <f t="shared" si="22"/>
        <v>0.1323</v>
      </c>
    </row>
    <row r="17" spans="1:44" s="15" customFormat="1" ht="19.5" customHeight="1">
      <c r="A17" s="31" t="s">
        <v>270</v>
      </c>
      <c r="B17" s="31"/>
      <c r="C17" s="31"/>
      <c r="D17" s="31"/>
      <c r="E17" s="31"/>
      <c r="F17" s="31"/>
      <c r="G17" s="13" t="s">
        <v>28</v>
      </c>
      <c r="H17" s="9" t="s">
        <v>140</v>
      </c>
      <c r="I17" s="36">
        <v>1000</v>
      </c>
      <c r="J17" s="11">
        <v>525</v>
      </c>
      <c r="K17" s="96"/>
      <c r="L17" s="10">
        <f t="shared" si="1"/>
        <v>0</v>
      </c>
      <c r="M17" s="96"/>
      <c r="N17" s="10">
        <f t="shared" si="2"/>
        <v>0</v>
      </c>
      <c r="O17" s="96">
        <v>40</v>
      </c>
      <c r="P17" s="10">
        <f t="shared" si="3"/>
        <v>2.1000000000000001E-2</v>
      </c>
      <c r="Q17" s="26">
        <f t="shared" si="4"/>
        <v>40</v>
      </c>
      <c r="R17" s="42">
        <f t="shared" si="5"/>
        <v>2.1000000000000001E-2</v>
      </c>
      <c r="S17" s="20">
        <v>30</v>
      </c>
      <c r="T17" s="10">
        <f t="shared" si="6"/>
        <v>1.575E-2</v>
      </c>
      <c r="U17" s="20">
        <v>40</v>
      </c>
      <c r="V17" s="10">
        <f t="shared" si="7"/>
        <v>2.1000000000000001E-2</v>
      </c>
      <c r="W17" s="20">
        <v>20</v>
      </c>
      <c r="X17" s="10">
        <f t="shared" si="8"/>
        <v>1.0500000000000001E-2</v>
      </c>
      <c r="Y17" s="26">
        <f t="shared" si="9"/>
        <v>90</v>
      </c>
      <c r="Z17" s="42">
        <f t="shared" si="10"/>
        <v>4.7250000000000007E-2</v>
      </c>
      <c r="AA17" s="20">
        <v>60</v>
      </c>
      <c r="AB17" s="10">
        <f t="shared" si="11"/>
        <v>3.15E-2</v>
      </c>
      <c r="AC17" s="20"/>
      <c r="AD17" s="10">
        <f t="shared" si="12"/>
        <v>0</v>
      </c>
      <c r="AE17" s="20"/>
      <c r="AF17" s="10">
        <f t="shared" si="13"/>
        <v>0</v>
      </c>
      <c r="AG17" s="26">
        <f t="shared" si="14"/>
        <v>60</v>
      </c>
      <c r="AH17" s="42">
        <f t="shared" si="15"/>
        <v>3.15E-2</v>
      </c>
      <c r="AI17" s="20"/>
      <c r="AJ17" s="10">
        <f t="shared" si="16"/>
        <v>0</v>
      </c>
      <c r="AK17" s="20">
        <v>20</v>
      </c>
      <c r="AL17" s="10">
        <f t="shared" si="17"/>
        <v>1.0500000000000001E-2</v>
      </c>
      <c r="AM17" s="20"/>
      <c r="AN17" s="10">
        <f t="shared" si="18"/>
        <v>0</v>
      </c>
      <c r="AO17" s="26">
        <f t="shared" si="19"/>
        <v>20</v>
      </c>
      <c r="AP17" s="42">
        <f t="shared" si="20"/>
        <v>1.0500000000000001E-2</v>
      </c>
      <c r="AQ17" s="26">
        <f t="shared" si="21"/>
        <v>210</v>
      </c>
      <c r="AR17" s="42">
        <f t="shared" si="22"/>
        <v>0.11025</v>
      </c>
    </row>
    <row r="18" spans="1:44" s="15" customFormat="1" ht="19.5" customHeight="1">
      <c r="A18" s="13" t="s">
        <v>270</v>
      </c>
      <c r="B18" s="13"/>
      <c r="C18" s="13"/>
      <c r="D18" s="13"/>
      <c r="E18" s="13"/>
      <c r="F18" s="13"/>
      <c r="G18" s="13" t="s">
        <v>29</v>
      </c>
      <c r="H18" s="9" t="s">
        <v>140</v>
      </c>
      <c r="I18" s="36">
        <v>5000</v>
      </c>
      <c r="J18" s="11">
        <v>2525</v>
      </c>
      <c r="K18" s="96"/>
      <c r="L18" s="10">
        <f t="shared" si="1"/>
        <v>0</v>
      </c>
      <c r="M18" s="96"/>
      <c r="N18" s="10">
        <f t="shared" si="2"/>
        <v>0</v>
      </c>
      <c r="O18" s="96"/>
      <c r="P18" s="10">
        <f t="shared" si="3"/>
        <v>0</v>
      </c>
      <c r="Q18" s="26">
        <f t="shared" si="4"/>
        <v>0</v>
      </c>
      <c r="R18" s="42">
        <f t="shared" si="5"/>
        <v>0</v>
      </c>
      <c r="S18" s="20">
        <v>4</v>
      </c>
      <c r="T18" s="10">
        <f t="shared" si="6"/>
        <v>1.01E-2</v>
      </c>
      <c r="U18" s="20">
        <v>10</v>
      </c>
      <c r="V18" s="10">
        <f t="shared" si="7"/>
        <v>2.5250000000000002E-2</v>
      </c>
      <c r="W18" s="20">
        <v>10</v>
      </c>
      <c r="X18" s="10">
        <f t="shared" si="8"/>
        <v>2.5250000000000002E-2</v>
      </c>
      <c r="Y18" s="26">
        <f t="shared" si="9"/>
        <v>24</v>
      </c>
      <c r="Z18" s="42">
        <f t="shared" si="10"/>
        <v>6.0600000000000001E-2</v>
      </c>
      <c r="AA18" s="20"/>
      <c r="AB18" s="10">
        <f t="shared" si="11"/>
        <v>0</v>
      </c>
      <c r="AC18" s="20"/>
      <c r="AD18" s="10">
        <f t="shared" si="12"/>
        <v>0</v>
      </c>
      <c r="AE18" s="20"/>
      <c r="AF18" s="10">
        <f t="shared" si="13"/>
        <v>0</v>
      </c>
      <c r="AG18" s="26">
        <f t="shared" si="14"/>
        <v>0</v>
      </c>
      <c r="AH18" s="42">
        <f t="shared" si="15"/>
        <v>0</v>
      </c>
      <c r="AI18" s="20"/>
      <c r="AJ18" s="10">
        <f t="shared" si="16"/>
        <v>0</v>
      </c>
      <c r="AK18" s="20">
        <v>10</v>
      </c>
      <c r="AL18" s="10">
        <f t="shared" si="17"/>
        <v>2.5250000000000002E-2</v>
      </c>
      <c r="AM18" s="20"/>
      <c r="AN18" s="10">
        <f t="shared" si="18"/>
        <v>0</v>
      </c>
      <c r="AO18" s="26">
        <f t="shared" si="19"/>
        <v>10</v>
      </c>
      <c r="AP18" s="42">
        <f t="shared" si="20"/>
        <v>2.5250000000000002E-2</v>
      </c>
      <c r="AQ18" s="26">
        <f t="shared" si="21"/>
        <v>34</v>
      </c>
      <c r="AR18" s="42">
        <f t="shared" si="22"/>
        <v>8.585000000000001E-2</v>
      </c>
    </row>
    <row r="19" spans="1:44" s="15" customFormat="1" ht="19.5" customHeight="1">
      <c r="A19" s="13" t="s">
        <v>270</v>
      </c>
      <c r="B19" s="13"/>
      <c r="C19" s="13"/>
      <c r="D19" s="13"/>
      <c r="E19" s="13"/>
      <c r="F19" s="13"/>
      <c r="G19" s="13" t="s">
        <v>30</v>
      </c>
      <c r="H19" s="9" t="s">
        <v>140</v>
      </c>
      <c r="I19" s="36">
        <v>20000</v>
      </c>
      <c r="J19" s="11">
        <v>7560</v>
      </c>
      <c r="K19" s="96"/>
      <c r="L19" s="10">
        <f t="shared" si="1"/>
        <v>0</v>
      </c>
      <c r="M19" s="96"/>
      <c r="N19" s="10">
        <f t="shared" si="2"/>
        <v>0</v>
      </c>
      <c r="O19" s="96"/>
      <c r="P19" s="10">
        <f t="shared" si="3"/>
        <v>0</v>
      </c>
      <c r="Q19" s="26">
        <f t="shared" si="4"/>
        <v>0</v>
      </c>
      <c r="R19" s="42">
        <f t="shared" si="5"/>
        <v>0</v>
      </c>
      <c r="S19" s="20"/>
      <c r="T19" s="10">
        <f t="shared" si="6"/>
        <v>0</v>
      </c>
      <c r="U19" s="20"/>
      <c r="V19" s="10">
        <f t="shared" si="7"/>
        <v>0</v>
      </c>
      <c r="W19" s="20"/>
      <c r="X19" s="10">
        <f t="shared" si="8"/>
        <v>0</v>
      </c>
      <c r="Y19" s="26">
        <f t="shared" si="9"/>
        <v>0</v>
      </c>
      <c r="Z19" s="42">
        <f t="shared" si="10"/>
        <v>0</v>
      </c>
      <c r="AA19" s="20"/>
      <c r="AB19" s="10">
        <f t="shared" si="11"/>
        <v>0</v>
      </c>
      <c r="AC19" s="20"/>
      <c r="AD19" s="10">
        <f t="shared" si="12"/>
        <v>0</v>
      </c>
      <c r="AE19" s="20"/>
      <c r="AF19" s="10">
        <f t="shared" si="13"/>
        <v>0</v>
      </c>
      <c r="AG19" s="26">
        <f t="shared" si="14"/>
        <v>0</v>
      </c>
      <c r="AH19" s="42">
        <f t="shared" si="15"/>
        <v>0</v>
      </c>
      <c r="AI19" s="20"/>
      <c r="AJ19" s="10">
        <f t="shared" si="16"/>
        <v>0</v>
      </c>
      <c r="AK19" s="20"/>
      <c r="AL19" s="10">
        <f t="shared" si="17"/>
        <v>0</v>
      </c>
      <c r="AM19" s="20"/>
      <c r="AN19" s="10">
        <f t="shared" si="18"/>
        <v>0</v>
      </c>
      <c r="AO19" s="26">
        <f t="shared" si="19"/>
        <v>0</v>
      </c>
      <c r="AP19" s="42">
        <f t="shared" si="20"/>
        <v>0</v>
      </c>
      <c r="AQ19" s="26">
        <f t="shared" si="21"/>
        <v>0</v>
      </c>
      <c r="AR19" s="42">
        <f t="shared" si="22"/>
        <v>0</v>
      </c>
    </row>
    <row r="20" spans="1:44" s="15" customFormat="1" ht="19.5" customHeight="1">
      <c r="A20" s="31" t="s">
        <v>270</v>
      </c>
      <c r="B20" s="31"/>
      <c r="C20" s="31"/>
      <c r="D20" s="31"/>
      <c r="E20" s="31"/>
      <c r="F20" s="31"/>
      <c r="G20" s="13" t="s">
        <v>31</v>
      </c>
      <c r="H20" s="9" t="s">
        <v>134</v>
      </c>
      <c r="I20" s="36">
        <v>400</v>
      </c>
      <c r="J20" s="11">
        <v>235</v>
      </c>
      <c r="K20" s="96"/>
      <c r="L20" s="10">
        <f t="shared" si="1"/>
        <v>0</v>
      </c>
      <c r="M20" s="96">
        <v>50</v>
      </c>
      <c r="N20" s="10">
        <f t="shared" si="2"/>
        <v>1.175E-2</v>
      </c>
      <c r="O20" s="96">
        <v>20</v>
      </c>
      <c r="P20" s="10">
        <f t="shared" si="3"/>
        <v>4.7000000000000002E-3</v>
      </c>
      <c r="Q20" s="26">
        <f t="shared" si="4"/>
        <v>70</v>
      </c>
      <c r="R20" s="42">
        <f t="shared" si="5"/>
        <v>1.6449999999999999E-2</v>
      </c>
      <c r="S20" s="20">
        <v>20</v>
      </c>
      <c r="T20" s="10">
        <f t="shared" si="6"/>
        <v>4.7000000000000002E-3</v>
      </c>
      <c r="U20" s="20">
        <v>20</v>
      </c>
      <c r="V20" s="10">
        <f t="shared" si="7"/>
        <v>4.7000000000000002E-3</v>
      </c>
      <c r="W20" s="20">
        <v>30</v>
      </c>
      <c r="X20" s="10">
        <f t="shared" si="8"/>
        <v>7.0499999999999998E-3</v>
      </c>
      <c r="Y20" s="26">
        <f t="shared" si="9"/>
        <v>70</v>
      </c>
      <c r="Z20" s="42">
        <f t="shared" si="10"/>
        <v>1.6449999999999999E-2</v>
      </c>
      <c r="AA20" s="20">
        <v>20</v>
      </c>
      <c r="AB20" s="10">
        <f t="shared" si="11"/>
        <v>4.7000000000000002E-3</v>
      </c>
      <c r="AC20" s="20">
        <v>20</v>
      </c>
      <c r="AD20" s="10">
        <f t="shared" si="12"/>
        <v>4.7000000000000002E-3</v>
      </c>
      <c r="AE20" s="20">
        <v>10</v>
      </c>
      <c r="AF20" s="10">
        <f t="shared" si="13"/>
        <v>2.3500000000000001E-3</v>
      </c>
      <c r="AG20" s="26">
        <f t="shared" si="14"/>
        <v>50</v>
      </c>
      <c r="AH20" s="42">
        <f t="shared" si="15"/>
        <v>1.175E-2</v>
      </c>
      <c r="AI20" s="20">
        <v>70</v>
      </c>
      <c r="AJ20" s="10">
        <f t="shared" si="16"/>
        <v>1.6449999999999999E-2</v>
      </c>
      <c r="AK20" s="20">
        <v>30</v>
      </c>
      <c r="AL20" s="10">
        <f t="shared" si="17"/>
        <v>7.0499999999999998E-3</v>
      </c>
      <c r="AM20" s="20">
        <v>20</v>
      </c>
      <c r="AN20" s="10">
        <f t="shared" si="18"/>
        <v>4.7000000000000002E-3</v>
      </c>
      <c r="AO20" s="26">
        <f t="shared" si="19"/>
        <v>120</v>
      </c>
      <c r="AP20" s="42">
        <f t="shared" si="20"/>
        <v>2.8199999999999999E-2</v>
      </c>
      <c r="AQ20" s="26">
        <f t="shared" si="21"/>
        <v>310</v>
      </c>
      <c r="AR20" s="42">
        <f t="shared" si="22"/>
        <v>7.2849999999999998E-2</v>
      </c>
    </row>
    <row r="21" spans="1:44" s="15" customFormat="1" ht="19.5" customHeight="1">
      <c r="A21" s="13" t="s">
        <v>270</v>
      </c>
      <c r="B21" s="13"/>
      <c r="C21" s="13"/>
      <c r="D21" s="13"/>
      <c r="E21" s="13"/>
      <c r="F21" s="13"/>
      <c r="G21" s="13" t="s">
        <v>32</v>
      </c>
      <c r="H21" s="9" t="s">
        <v>134</v>
      </c>
      <c r="I21" s="36">
        <v>1000</v>
      </c>
      <c r="J21" s="11">
        <v>520</v>
      </c>
      <c r="K21" s="96"/>
      <c r="L21" s="10">
        <f t="shared" si="1"/>
        <v>0</v>
      </c>
      <c r="M21" s="96">
        <v>60</v>
      </c>
      <c r="N21" s="10">
        <f t="shared" si="2"/>
        <v>3.1199999999999999E-2</v>
      </c>
      <c r="O21" s="96">
        <v>30</v>
      </c>
      <c r="P21" s="10">
        <f t="shared" si="3"/>
        <v>1.5599999999999999E-2</v>
      </c>
      <c r="Q21" s="26">
        <f t="shared" si="4"/>
        <v>90</v>
      </c>
      <c r="R21" s="42">
        <f t="shared" si="5"/>
        <v>4.6799999999999994E-2</v>
      </c>
      <c r="S21" s="20">
        <v>30</v>
      </c>
      <c r="T21" s="10">
        <f t="shared" si="6"/>
        <v>1.5599999999999999E-2</v>
      </c>
      <c r="U21" s="20">
        <v>40</v>
      </c>
      <c r="V21" s="10">
        <f t="shared" si="7"/>
        <v>2.0799999999999999E-2</v>
      </c>
      <c r="W21" s="20">
        <v>50</v>
      </c>
      <c r="X21" s="10">
        <f t="shared" si="8"/>
        <v>2.5999999999999999E-2</v>
      </c>
      <c r="Y21" s="26">
        <f t="shared" si="9"/>
        <v>120</v>
      </c>
      <c r="Z21" s="42">
        <f t="shared" si="10"/>
        <v>6.2399999999999997E-2</v>
      </c>
      <c r="AA21" s="20">
        <v>30</v>
      </c>
      <c r="AB21" s="10">
        <f t="shared" si="11"/>
        <v>1.5599999999999999E-2</v>
      </c>
      <c r="AC21" s="20"/>
      <c r="AD21" s="10">
        <f t="shared" si="12"/>
        <v>0</v>
      </c>
      <c r="AE21" s="20"/>
      <c r="AF21" s="10">
        <f t="shared" si="13"/>
        <v>0</v>
      </c>
      <c r="AG21" s="26">
        <f t="shared" si="14"/>
        <v>30</v>
      </c>
      <c r="AH21" s="42">
        <f t="shared" si="15"/>
        <v>1.5599999999999999E-2</v>
      </c>
      <c r="AI21" s="20"/>
      <c r="AJ21" s="10">
        <f t="shared" si="16"/>
        <v>0</v>
      </c>
      <c r="AK21" s="20">
        <v>50</v>
      </c>
      <c r="AL21" s="10">
        <f t="shared" si="17"/>
        <v>2.5999999999999999E-2</v>
      </c>
      <c r="AM21" s="20"/>
      <c r="AN21" s="10">
        <f t="shared" si="18"/>
        <v>0</v>
      </c>
      <c r="AO21" s="26">
        <f t="shared" si="19"/>
        <v>50</v>
      </c>
      <c r="AP21" s="42">
        <f t="shared" si="20"/>
        <v>2.5999999999999999E-2</v>
      </c>
      <c r="AQ21" s="26">
        <f t="shared" si="21"/>
        <v>290</v>
      </c>
      <c r="AR21" s="42">
        <f t="shared" si="22"/>
        <v>0.15079999999999999</v>
      </c>
    </row>
    <row r="22" spans="1:44" s="15" customFormat="1" ht="19.5" customHeight="1">
      <c r="A22" s="13" t="s">
        <v>270</v>
      </c>
      <c r="B22" s="13"/>
      <c r="C22" s="13"/>
      <c r="D22" s="13"/>
      <c r="E22" s="13"/>
      <c r="F22" s="13"/>
      <c r="G22" s="13" t="s">
        <v>33</v>
      </c>
      <c r="H22" s="9" t="s">
        <v>143</v>
      </c>
      <c r="I22" s="36">
        <v>5000</v>
      </c>
      <c r="J22" s="11">
        <v>2475</v>
      </c>
      <c r="K22" s="96"/>
      <c r="L22" s="10">
        <f t="shared" si="1"/>
        <v>0</v>
      </c>
      <c r="M22" s="96"/>
      <c r="N22" s="10">
        <f t="shared" si="2"/>
        <v>0</v>
      </c>
      <c r="O22" s="96"/>
      <c r="P22" s="10">
        <f t="shared" si="3"/>
        <v>0</v>
      </c>
      <c r="Q22" s="26">
        <f t="shared" si="4"/>
        <v>0</v>
      </c>
      <c r="R22" s="42">
        <f t="shared" si="5"/>
        <v>0</v>
      </c>
      <c r="S22" s="20"/>
      <c r="T22" s="10">
        <f t="shared" si="6"/>
        <v>0</v>
      </c>
      <c r="U22" s="20"/>
      <c r="V22" s="10">
        <f t="shared" si="7"/>
        <v>0</v>
      </c>
      <c r="W22" s="20"/>
      <c r="X22" s="10">
        <f t="shared" si="8"/>
        <v>0</v>
      </c>
      <c r="Y22" s="26">
        <f t="shared" si="9"/>
        <v>0</v>
      </c>
      <c r="Z22" s="42">
        <f t="shared" si="10"/>
        <v>0</v>
      </c>
      <c r="AA22" s="20"/>
      <c r="AB22" s="10">
        <f t="shared" si="11"/>
        <v>0</v>
      </c>
      <c r="AC22" s="20"/>
      <c r="AD22" s="10">
        <f t="shared" si="12"/>
        <v>0</v>
      </c>
      <c r="AE22" s="20"/>
      <c r="AF22" s="10">
        <f t="shared" si="13"/>
        <v>0</v>
      </c>
      <c r="AG22" s="26">
        <f t="shared" si="14"/>
        <v>0</v>
      </c>
      <c r="AH22" s="42">
        <f t="shared" si="15"/>
        <v>0</v>
      </c>
      <c r="AI22" s="20"/>
      <c r="AJ22" s="10">
        <f t="shared" si="16"/>
        <v>0</v>
      </c>
      <c r="AK22" s="20"/>
      <c r="AL22" s="10">
        <f t="shared" si="17"/>
        <v>0</v>
      </c>
      <c r="AM22" s="20"/>
      <c r="AN22" s="10">
        <f t="shared" si="18"/>
        <v>0</v>
      </c>
      <c r="AO22" s="26">
        <f t="shared" si="19"/>
        <v>0</v>
      </c>
      <c r="AP22" s="42">
        <f t="shared" si="20"/>
        <v>0</v>
      </c>
      <c r="AQ22" s="26">
        <f t="shared" si="21"/>
        <v>0</v>
      </c>
      <c r="AR22" s="42">
        <f t="shared" si="22"/>
        <v>0</v>
      </c>
    </row>
    <row r="23" spans="1:44" s="15" customFormat="1" ht="19.5" customHeight="1">
      <c r="A23" s="31" t="s">
        <v>270</v>
      </c>
      <c r="B23" s="31"/>
      <c r="C23" s="31"/>
      <c r="D23" s="31"/>
      <c r="E23" s="31"/>
      <c r="F23" s="31"/>
      <c r="G23" s="13" t="s">
        <v>34</v>
      </c>
      <c r="H23" s="9" t="s">
        <v>143</v>
      </c>
      <c r="I23" s="36">
        <v>20000</v>
      </c>
      <c r="J23" s="11">
        <v>7600</v>
      </c>
      <c r="K23" s="96"/>
      <c r="L23" s="10">
        <f t="shared" si="1"/>
        <v>0</v>
      </c>
      <c r="M23" s="96"/>
      <c r="N23" s="10">
        <f t="shared" si="2"/>
        <v>0</v>
      </c>
      <c r="O23" s="96"/>
      <c r="P23" s="10">
        <f t="shared" si="3"/>
        <v>0</v>
      </c>
      <c r="Q23" s="26">
        <f t="shared" si="4"/>
        <v>0</v>
      </c>
      <c r="R23" s="42">
        <f t="shared" si="5"/>
        <v>0</v>
      </c>
      <c r="S23" s="20"/>
      <c r="T23" s="10">
        <f t="shared" si="6"/>
        <v>0</v>
      </c>
      <c r="U23" s="20"/>
      <c r="V23" s="10">
        <f t="shared" si="7"/>
        <v>0</v>
      </c>
      <c r="W23" s="20"/>
      <c r="X23" s="10">
        <f t="shared" si="8"/>
        <v>0</v>
      </c>
      <c r="Y23" s="26">
        <f t="shared" si="9"/>
        <v>0</v>
      </c>
      <c r="Z23" s="42">
        <f t="shared" si="10"/>
        <v>0</v>
      </c>
      <c r="AA23" s="20"/>
      <c r="AB23" s="10">
        <f t="shared" si="11"/>
        <v>0</v>
      </c>
      <c r="AC23" s="20"/>
      <c r="AD23" s="10">
        <f t="shared" si="12"/>
        <v>0</v>
      </c>
      <c r="AE23" s="20"/>
      <c r="AF23" s="10">
        <f t="shared" si="13"/>
        <v>0</v>
      </c>
      <c r="AG23" s="26">
        <f t="shared" si="14"/>
        <v>0</v>
      </c>
      <c r="AH23" s="42">
        <f t="shared" si="15"/>
        <v>0</v>
      </c>
      <c r="AI23" s="20"/>
      <c r="AJ23" s="10">
        <f t="shared" si="16"/>
        <v>0</v>
      </c>
      <c r="AK23" s="20"/>
      <c r="AL23" s="10">
        <f t="shared" si="17"/>
        <v>0</v>
      </c>
      <c r="AM23" s="20"/>
      <c r="AN23" s="10">
        <f t="shared" si="18"/>
        <v>0</v>
      </c>
      <c r="AO23" s="26">
        <f t="shared" si="19"/>
        <v>0</v>
      </c>
      <c r="AP23" s="42">
        <f t="shared" si="20"/>
        <v>0</v>
      </c>
      <c r="AQ23" s="26">
        <f t="shared" si="21"/>
        <v>0</v>
      </c>
      <c r="AR23" s="42">
        <f t="shared" si="22"/>
        <v>0</v>
      </c>
    </row>
    <row r="24" spans="1:44" s="15" customFormat="1" ht="19.5" customHeight="1">
      <c r="A24" s="13" t="s">
        <v>270</v>
      </c>
      <c r="B24" s="13"/>
      <c r="C24" s="13"/>
      <c r="D24" s="13"/>
      <c r="E24" s="13"/>
      <c r="F24" s="13"/>
      <c r="G24" s="13" t="s">
        <v>35</v>
      </c>
      <c r="H24" s="18" t="s">
        <v>100</v>
      </c>
      <c r="I24" s="36">
        <v>100</v>
      </c>
      <c r="J24" s="11">
        <v>175</v>
      </c>
      <c r="K24" s="96"/>
      <c r="L24" s="10">
        <f t="shared" si="1"/>
        <v>0</v>
      </c>
      <c r="M24" s="96"/>
      <c r="N24" s="10">
        <f t="shared" si="2"/>
        <v>0</v>
      </c>
      <c r="O24" s="96">
        <v>300</v>
      </c>
      <c r="P24" s="10">
        <f t="shared" si="3"/>
        <v>5.2499999999999998E-2</v>
      </c>
      <c r="Q24" s="26">
        <f t="shared" si="4"/>
        <v>300</v>
      </c>
      <c r="R24" s="42">
        <f t="shared" si="5"/>
        <v>5.2499999999999998E-2</v>
      </c>
      <c r="S24" s="20"/>
      <c r="T24" s="10">
        <f t="shared" si="6"/>
        <v>0</v>
      </c>
      <c r="U24" s="20"/>
      <c r="V24" s="10">
        <f t="shared" si="7"/>
        <v>0</v>
      </c>
      <c r="W24" s="20"/>
      <c r="X24" s="10">
        <f t="shared" si="8"/>
        <v>0</v>
      </c>
      <c r="Y24" s="26">
        <f t="shared" si="9"/>
        <v>0</v>
      </c>
      <c r="Z24" s="42">
        <f t="shared" si="10"/>
        <v>0</v>
      </c>
      <c r="AA24" s="20"/>
      <c r="AB24" s="10">
        <f t="shared" si="11"/>
        <v>0</v>
      </c>
      <c r="AC24" s="20"/>
      <c r="AD24" s="10">
        <f t="shared" si="12"/>
        <v>0</v>
      </c>
      <c r="AE24" s="20"/>
      <c r="AF24" s="10">
        <f t="shared" si="13"/>
        <v>0</v>
      </c>
      <c r="AG24" s="26">
        <f t="shared" si="14"/>
        <v>0</v>
      </c>
      <c r="AH24" s="42">
        <f t="shared" si="15"/>
        <v>0</v>
      </c>
      <c r="AI24" s="20"/>
      <c r="AJ24" s="10">
        <f t="shared" si="16"/>
        <v>0</v>
      </c>
      <c r="AK24" s="20"/>
      <c r="AL24" s="10">
        <f t="shared" si="17"/>
        <v>0</v>
      </c>
      <c r="AM24" s="20"/>
      <c r="AN24" s="10">
        <f t="shared" si="18"/>
        <v>0</v>
      </c>
      <c r="AO24" s="26">
        <f t="shared" si="19"/>
        <v>0</v>
      </c>
      <c r="AP24" s="42">
        <f t="shared" si="20"/>
        <v>0</v>
      </c>
      <c r="AQ24" s="26">
        <f t="shared" si="21"/>
        <v>300</v>
      </c>
      <c r="AR24" s="42">
        <f t="shared" si="22"/>
        <v>5.2499999999999998E-2</v>
      </c>
    </row>
    <row r="25" spans="1:44" s="15" customFormat="1" ht="19.5" customHeight="1">
      <c r="A25" s="13" t="s">
        <v>270</v>
      </c>
      <c r="B25" s="13"/>
      <c r="C25" s="13"/>
      <c r="D25" s="13"/>
      <c r="E25" s="13"/>
      <c r="F25" s="13"/>
      <c r="G25" s="13" t="s">
        <v>216</v>
      </c>
      <c r="H25" s="18" t="s">
        <v>215</v>
      </c>
      <c r="I25" s="36">
        <v>100</v>
      </c>
      <c r="J25" s="11">
        <v>48</v>
      </c>
      <c r="K25" s="96">
        <v>200</v>
      </c>
      <c r="L25" s="10">
        <f t="shared" si="1"/>
        <v>9.5999999999999992E-3</v>
      </c>
      <c r="M25" s="96"/>
      <c r="N25" s="10">
        <f t="shared" si="2"/>
        <v>0</v>
      </c>
      <c r="O25" s="96"/>
      <c r="P25" s="10">
        <f t="shared" si="3"/>
        <v>0</v>
      </c>
      <c r="Q25" s="26">
        <f t="shared" si="4"/>
        <v>200</v>
      </c>
      <c r="R25" s="42">
        <f t="shared" si="5"/>
        <v>9.5999999999999992E-3</v>
      </c>
      <c r="S25" s="20"/>
      <c r="T25" s="10">
        <f t="shared" si="6"/>
        <v>0</v>
      </c>
      <c r="U25" s="20"/>
      <c r="V25" s="10">
        <f t="shared" si="7"/>
        <v>0</v>
      </c>
      <c r="W25" s="20"/>
      <c r="X25" s="10">
        <f t="shared" si="8"/>
        <v>0</v>
      </c>
      <c r="Y25" s="26">
        <f t="shared" si="9"/>
        <v>0</v>
      </c>
      <c r="Z25" s="42">
        <f t="shared" si="10"/>
        <v>0</v>
      </c>
      <c r="AA25" s="20"/>
      <c r="AB25" s="10">
        <f t="shared" si="11"/>
        <v>0</v>
      </c>
      <c r="AC25" s="20"/>
      <c r="AD25" s="10">
        <f t="shared" si="12"/>
        <v>0</v>
      </c>
      <c r="AE25" s="20"/>
      <c r="AF25" s="10">
        <f t="shared" si="13"/>
        <v>0</v>
      </c>
      <c r="AG25" s="26">
        <f t="shared" si="14"/>
        <v>0</v>
      </c>
      <c r="AH25" s="42">
        <f t="shared" si="15"/>
        <v>0</v>
      </c>
      <c r="AI25" s="20"/>
      <c r="AJ25" s="10">
        <f t="shared" si="16"/>
        <v>0</v>
      </c>
      <c r="AK25" s="20"/>
      <c r="AL25" s="10">
        <f t="shared" si="17"/>
        <v>0</v>
      </c>
      <c r="AM25" s="20"/>
      <c r="AN25" s="10">
        <f t="shared" si="18"/>
        <v>0</v>
      </c>
      <c r="AO25" s="26">
        <f t="shared" si="19"/>
        <v>0</v>
      </c>
      <c r="AP25" s="42">
        <f t="shared" si="20"/>
        <v>0</v>
      </c>
      <c r="AQ25" s="26">
        <f t="shared" si="21"/>
        <v>200</v>
      </c>
      <c r="AR25" s="42">
        <f t="shared" si="22"/>
        <v>9.5999999999999992E-3</v>
      </c>
    </row>
    <row r="26" spans="1:44" s="15" customFormat="1" ht="19.5" customHeight="1">
      <c r="A26" s="31" t="s">
        <v>270</v>
      </c>
      <c r="B26" s="31"/>
      <c r="C26" s="31"/>
      <c r="D26" s="31"/>
      <c r="E26" s="31"/>
      <c r="F26" s="31"/>
      <c r="G26" s="13" t="s">
        <v>218</v>
      </c>
      <c r="H26" s="18" t="s">
        <v>217</v>
      </c>
      <c r="I26" s="36">
        <v>100</v>
      </c>
      <c r="J26" s="11">
        <v>125</v>
      </c>
      <c r="K26" s="96"/>
      <c r="L26" s="10">
        <f t="shared" si="1"/>
        <v>0</v>
      </c>
      <c r="M26" s="96"/>
      <c r="N26" s="10">
        <f t="shared" si="2"/>
        <v>0</v>
      </c>
      <c r="O26" s="96"/>
      <c r="P26" s="10">
        <f t="shared" si="3"/>
        <v>0</v>
      </c>
      <c r="Q26" s="26">
        <f t="shared" si="4"/>
        <v>0</v>
      </c>
      <c r="R26" s="42">
        <f t="shared" si="5"/>
        <v>0</v>
      </c>
      <c r="S26" s="20">
        <v>500</v>
      </c>
      <c r="T26" s="10">
        <f t="shared" si="6"/>
        <v>6.25E-2</v>
      </c>
      <c r="U26" s="20">
        <v>200</v>
      </c>
      <c r="V26" s="10">
        <f t="shared" si="7"/>
        <v>2.5000000000000001E-2</v>
      </c>
      <c r="W26" s="20">
        <v>100</v>
      </c>
      <c r="X26" s="10">
        <f t="shared" si="8"/>
        <v>1.2500000000000001E-2</v>
      </c>
      <c r="Y26" s="26">
        <f t="shared" si="9"/>
        <v>800</v>
      </c>
      <c r="Z26" s="42">
        <f t="shared" si="10"/>
        <v>9.9999999999999992E-2</v>
      </c>
      <c r="AA26" s="20"/>
      <c r="AB26" s="10">
        <f t="shared" si="11"/>
        <v>0</v>
      </c>
      <c r="AC26" s="20"/>
      <c r="AD26" s="10">
        <f t="shared" si="12"/>
        <v>0</v>
      </c>
      <c r="AE26" s="20"/>
      <c r="AF26" s="10">
        <f t="shared" si="13"/>
        <v>0</v>
      </c>
      <c r="AG26" s="26">
        <f t="shared" si="14"/>
        <v>0</v>
      </c>
      <c r="AH26" s="42">
        <f t="shared" si="15"/>
        <v>0</v>
      </c>
      <c r="AI26" s="20"/>
      <c r="AJ26" s="10">
        <f t="shared" si="16"/>
        <v>0</v>
      </c>
      <c r="AK26" s="20"/>
      <c r="AL26" s="10">
        <f t="shared" si="17"/>
        <v>0</v>
      </c>
      <c r="AM26" s="20"/>
      <c r="AN26" s="10">
        <f t="shared" si="18"/>
        <v>0</v>
      </c>
      <c r="AO26" s="26">
        <f t="shared" si="19"/>
        <v>0</v>
      </c>
      <c r="AP26" s="42">
        <f t="shared" si="20"/>
        <v>0</v>
      </c>
      <c r="AQ26" s="26">
        <f t="shared" si="21"/>
        <v>800</v>
      </c>
      <c r="AR26" s="42">
        <f t="shared" si="22"/>
        <v>9.9999999999999992E-2</v>
      </c>
    </row>
    <row r="27" spans="1:44" s="15" customFormat="1" ht="19.5" customHeight="1">
      <c r="A27" s="13" t="s">
        <v>270</v>
      </c>
      <c r="B27" s="13"/>
      <c r="C27" s="13"/>
      <c r="D27" s="13"/>
      <c r="E27" s="13"/>
      <c r="F27" s="13"/>
      <c r="G27" s="13" t="s">
        <v>45</v>
      </c>
      <c r="H27" s="9" t="s">
        <v>102</v>
      </c>
      <c r="I27" s="36">
        <v>25</v>
      </c>
      <c r="J27" s="11">
        <v>37</v>
      </c>
      <c r="K27" s="96">
        <v>10</v>
      </c>
      <c r="L27" s="10">
        <f t="shared" si="1"/>
        <v>3.6999999999999999E-4</v>
      </c>
      <c r="M27" s="96">
        <v>100</v>
      </c>
      <c r="N27" s="10">
        <f t="shared" si="2"/>
        <v>3.7000000000000002E-3</v>
      </c>
      <c r="O27" s="96">
        <v>100</v>
      </c>
      <c r="P27" s="10">
        <f t="shared" si="3"/>
        <v>3.7000000000000002E-3</v>
      </c>
      <c r="Q27" s="26">
        <f t="shared" si="4"/>
        <v>210</v>
      </c>
      <c r="R27" s="42">
        <f t="shared" si="5"/>
        <v>7.77E-3</v>
      </c>
      <c r="S27" s="20">
        <v>50</v>
      </c>
      <c r="T27" s="10">
        <f t="shared" si="6"/>
        <v>1.8500000000000001E-3</v>
      </c>
      <c r="U27" s="20">
        <v>20</v>
      </c>
      <c r="V27" s="10">
        <f t="shared" si="7"/>
        <v>7.3999999999999999E-4</v>
      </c>
      <c r="W27" s="20">
        <v>20</v>
      </c>
      <c r="X27" s="10">
        <f t="shared" si="8"/>
        <v>7.3999999999999999E-4</v>
      </c>
      <c r="Y27" s="26">
        <f t="shared" si="9"/>
        <v>90</v>
      </c>
      <c r="Z27" s="42">
        <f t="shared" si="10"/>
        <v>3.3300000000000005E-3</v>
      </c>
      <c r="AA27" s="20">
        <v>30</v>
      </c>
      <c r="AB27" s="10">
        <f t="shared" si="11"/>
        <v>1.1100000000000001E-3</v>
      </c>
      <c r="AC27" s="20"/>
      <c r="AD27" s="10">
        <f t="shared" si="12"/>
        <v>0</v>
      </c>
      <c r="AE27" s="20"/>
      <c r="AF27" s="10">
        <f t="shared" si="13"/>
        <v>0</v>
      </c>
      <c r="AG27" s="26">
        <f t="shared" si="14"/>
        <v>30</v>
      </c>
      <c r="AH27" s="42">
        <f t="shared" si="15"/>
        <v>1.1100000000000001E-3</v>
      </c>
      <c r="AI27" s="20"/>
      <c r="AJ27" s="10">
        <f t="shared" si="16"/>
        <v>0</v>
      </c>
      <c r="AK27" s="20">
        <v>20</v>
      </c>
      <c r="AL27" s="10">
        <f t="shared" si="17"/>
        <v>7.3999999999999999E-4</v>
      </c>
      <c r="AM27" s="20"/>
      <c r="AN27" s="10">
        <f t="shared" si="18"/>
        <v>0</v>
      </c>
      <c r="AO27" s="26">
        <f t="shared" si="19"/>
        <v>20</v>
      </c>
      <c r="AP27" s="42">
        <f t="shared" si="20"/>
        <v>7.3999999999999999E-4</v>
      </c>
      <c r="AQ27" s="26">
        <f t="shared" si="21"/>
        <v>350</v>
      </c>
      <c r="AR27" s="42">
        <f t="shared" si="22"/>
        <v>1.295E-2</v>
      </c>
    </row>
    <row r="28" spans="1:44" s="15" customFormat="1" ht="19.5" customHeight="1">
      <c r="A28" s="13" t="s">
        <v>270</v>
      </c>
      <c r="B28" s="13"/>
      <c r="C28" s="13"/>
      <c r="D28" s="13"/>
      <c r="E28" s="13"/>
      <c r="F28" s="13"/>
      <c r="G28" s="13" t="s">
        <v>46</v>
      </c>
      <c r="H28" s="9" t="s">
        <v>102</v>
      </c>
      <c r="I28" s="36">
        <v>50</v>
      </c>
      <c r="J28" s="11">
        <v>68</v>
      </c>
      <c r="K28" s="96">
        <v>30</v>
      </c>
      <c r="L28" s="10">
        <f t="shared" si="1"/>
        <v>2.0400000000000001E-3</v>
      </c>
      <c r="M28" s="96">
        <v>200</v>
      </c>
      <c r="N28" s="10">
        <f t="shared" si="2"/>
        <v>1.3599999999999999E-2</v>
      </c>
      <c r="O28" s="96">
        <v>200</v>
      </c>
      <c r="P28" s="10">
        <f t="shared" si="3"/>
        <v>1.3599999999999999E-2</v>
      </c>
      <c r="Q28" s="26">
        <f t="shared" si="4"/>
        <v>430</v>
      </c>
      <c r="R28" s="42">
        <f t="shared" si="5"/>
        <v>2.9240000000000002E-2</v>
      </c>
      <c r="S28" s="20">
        <v>100</v>
      </c>
      <c r="T28" s="10">
        <f t="shared" si="6"/>
        <v>6.7999999999999996E-3</v>
      </c>
      <c r="U28" s="20">
        <v>40</v>
      </c>
      <c r="V28" s="10">
        <f t="shared" si="7"/>
        <v>2.7200000000000002E-3</v>
      </c>
      <c r="W28" s="20">
        <v>40</v>
      </c>
      <c r="X28" s="10">
        <f t="shared" si="8"/>
        <v>2.7200000000000002E-3</v>
      </c>
      <c r="Y28" s="26">
        <f t="shared" si="9"/>
        <v>180</v>
      </c>
      <c r="Z28" s="42">
        <f t="shared" si="10"/>
        <v>1.2240000000000001E-2</v>
      </c>
      <c r="AA28" s="20"/>
      <c r="AB28" s="10">
        <f t="shared" si="11"/>
        <v>0</v>
      </c>
      <c r="AC28" s="20">
        <v>30</v>
      </c>
      <c r="AD28" s="10">
        <f t="shared" si="12"/>
        <v>2.0400000000000001E-3</v>
      </c>
      <c r="AE28" s="20"/>
      <c r="AF28" s="10">
        <f t="shared" si="13"/>
        <v>0</v>
      </c>
      <c r="AG28" s="26">
        <f t="shared" si="14"/>
        <v>30</v>
      </c>
      <c r="AH28" s="42">
        <f t="shared" si="15"/>
        <v>2.0400000000000001E-3</v>
      </c>
      <c r="AI28" s="20"/>
      <c r="AJ28" s="10">
        <f t="shared" si="16"/>
        <v>0</v>
      </c>
      <c r="AK28" s="20">
        <v>30</v>
      </c>
      <c r="AL28" s="10">
        <f t="shared" si="17"/>
        <v>2.0400000000000001E-3</v>
      </c>
      <c r="AM28" s="20"/>
      <c r="AN28" s="10">
        <f t="shared" si="18"/>
        <v>0</v>
      </c>
      <c r="AO28" s="26">
        <f t="shared" si="19"/>
        <v>30</v>
      </c>
      <c r="AP28" s="42">
        <f t="shared" si="20"/>
        <v>2.0400000000000001E-3</v>
      </c>
      <c r="AQ28" s="26">
        <f t="shared" si="21"/>
        <v>670</v>
      </c>
      <c r="AR28" s="42">
        <f t="shared" si="22"/>
        <v>4.5560000000000003E-2</v>
      </c>
    </row>
    <row r="29" spans="1:44" s="15" customFormat="1" ht="19.5" customHeight="1">
      <c r="A29" s="31" t="s">
        <v>270</v>
      </c>
      <c r="B29" s="31"/>
      <c r="C29" s="31"/>
      <c r="D29" s="31"/>
      <c r="E29" s="31"/>
      <c r="F29" s="31"/>
      <c r="G29" s="13" t="s">
        <v>47</v>
      </c>
      <c r="H29" s="9" t="s">
        <v>102</v>
      </c>
      <c r="I29" s="36">
        <v>100</v>
      </c>
      <c r="J29" s="11">
        <v>122</v>
      </c>
      <c r="K29" s="96">
        <v>200</v>
      </c>
      <c r="L29" s="10">
        <f t="shared" si="1"/>
        <v>2.4400000000000002E-2</v>
      </c>
      <c r="M29" s="96">
        <v>300</v>
      </c>
      <c r="N29" s="10">
        <f t="shared" si="2"/>
        <v>3.6600000000000001E-2</v>
      </c>
      <c r="O29" s="96"/>
      <c r="P29" s="10">
        <f t="shared" si="3"/>
        <v>0</v>
      </c>
      <c r="Q29" s="26">
        <f t="shared" si="4"/>
        <v>500</v>
      </c>
      <c r="R29" s="42">
        <f t="shared" si="5"/>
        <v>6.0999999999999999E-2</v>
      </c>
      <c r="S29" s="20">
        <v>80</v>
      </c>
      <c r="T29" s="10">
        <f t="shared" si="6"/>
        <v>9.7599999999999996E-3</v>
      </c>
      <c r="U29" s="20"/>
      <c r="V29" s="10">
        <f t="shared" si="7"/>
        <v>0</v>
      </c>
      <c r="W29" s="20">
        <v>60</v>
      </c>
      <c r="X29" s="10">
        <f t="shared" si="8"/>
        <v>7.3200000000000001E-3</v>
      </c>
      <c r="Y29" s="26">
        <f t="shared" si="9"/>
        <v>140</v>
      </c>
      <c r="Z29" s="42">
        <f t="shared" si="10"/>
        <v>1.7079999999999998E-2</v>
      </c>
      <c r="AA29" s="20"/>
      <c r="AB29" s="10">
        <f t="shared" si="11"/>
        <v>0</v>
      </c>
      <c r="AC29" s="20"/>
      <c r="AD29" s="10">
        <f t="shared" si="12"/>
        <v>0</v>
      </c>
      <c r="AE29" s="20"/>
      <c r="AF29" s="10">
        <f t="shared" si="13"/>
        <v>0</v>
      </c>
      <c r="AG29" s="26">
        <f t="shared" si="14"/>
        <v>0</v>
      </c>
      <c r="AH29" s="42">
        <f t="shared" si="15"/>
        <v>0</v>
      </c>
      <c r="AI29" s="20">
        <v>30</v>
      </c>
      <c r="AJ29" s="10">
        <f t="shared" si="16"/>
        <v>3.6600000000000001E-3</v>
      </c>
      <c r="AK29" s="20"/>
      <c r="AL29" s="10">
        <f t="shared" si="17"/>
        <v>0</v>
      </c>
      <c r="AM29" s="20"/>
      <c r="AN29" s="10">
        <f t="shared" si="18"/>
        <v>0</v>
      </c>
      <c r="AO29" s="26">
        <f t="shared" si="19"/>
        <v>30</v>
      </c>
      <c r="AP29" s="42">
        <f t="shared" si="20"/>
        <v>3.6600000000000001E-3</v>
      </c>
      <c r="AQ29" s="26">
        <f t="shared" si="21"/>
        <v>670</v>
      </c>
      <c r="AR29" s="42">
        <f t="shared" si="22"/>
        <v>8.1739999999999993E-2</v>
      </c>
    </row>
    <row r="30" spans="1:44" s="15" customFormat="1" ht="19.5" customHeight="1">
      <c r="A30" s="13" t="s">
        <v>270</v>
      </c>
      <c r="B30" s="13"/>
      <c r="C30" s="13"/>
      <c r="D30" s="13"/>
      <c r="E30" s="13"/>
      <c r="F30" s="13"/>
      <c r="G30" s="13" t="s">
        <v>48</v>
      </c>
      <c r="H30" s="9" t="s">
        <v>102</v>
      </c>
      <c r="I30" s="36">
        <v>500</v>
      </c>
      <c r="J30" s="11">
        <v>517</v>
      </c>
      <c r="K30" s="96">
        <v>30</v>
      </c>
      <c r="L30" s="10">
        <f t="shared" si="1"/>
        <v>1.5509999999999999E-2</v>
      </c>
      <c r="M30" s="96">
        <v>20</v>
      </c>
      <c r="N30" s="10">
        <f t="shared" si="2"/>
        <v>1.034E-2</v>
      </c>
      <c r="O30" s="96"/>
      <c r="P30" s="10">
        <f t="shared" si="3"/>
        <v>0</v>
      </c>
      <c r="Q30" s="26">
        <f t="shared" si="4"/>
        <v>50</v>
      </c>
      <c r="R30" s="42">
        <f t="shared" si="5"/>
        <v>2.5849999999999998E-2</v>
      </c>
      <c r="S30" s="20"/>
      <c r="T30" s="10">
        <f t="shared" si="6"/>
        <v>0</v>
      </c>
      <c r="U30" s="20"/>
      <c r="V30" s="10">
        <f t="shared" si="7"/>
        <v>0</v>
      </c>
      <c r="W30" s="20"/>
      <c r="X30" s="10">
        <f t="shared" si="8"/>
        <v>0</v>
      </c>
      <c r="Y30" s="26">
        <f t="shared" si="9"/>
        <v>0</v>
      </c>
      <c r="Z30" s="42">
        <f t="shared" si="10"/>
        <v>0</v>
      </c>
      <c r="AA30" s="20"/>
      <c r="AB30" s="10">
        <f t="shared" si="11"/>
        <v>0</v>
      </c>
      <c r="AC30" s="20"/>
      <c r="AD30" s="10">
        <f t="shared" si="12"/>
        <v>0</v>
      </c>
      <c r="AE30" s="20"/>
      <c r="AF30" s="10">
        <f t="shared" si="13"/>
        <v>0</v>
      </c>
      <c r="AG30" s="26">
        <f t="shared" si="14"/>
        <v>0</v>
      </c>
      <c r="AH30" s="42">
        <f t="shared" si="15"/>
        <v>0</v>
      </c>
      <c r="AI30" s="20">
        <v>20</v>
      </c>
      <c r="AJ30" s="10">
        <f t="shared" si="16"/>
        <v>1.034E-2</v>
      </c>
      <c r="AK30" s="20"/>
      <c r="AL30" s="10">
        <f t="shared" si="17"/>
        <v>0</v>
      </c>
      <c r="AM30" s="20"/>
      <c r="AN30" s="10">
        <f t="shared" si="18"/>
        <v>0</v>
      </c>
      <c r="AO30" s="26">
        <f t="shared" si="19"/>
        <v>20</v>
      </c>
      <c r="AP30" s="42">
        <f t="shared" si="20"/>
        <v>1.034E-2</v>
      </c>
      <c r="AQ30" s="26">
        <f t="shared" si="21"/>
        <v>70</v>
      </c>
      <c r="AR30" s="42">
        <f t="shared" si="22"/>
        <v>3.619E-2</v>
      </c>
    </row>
    <row r="31" spans="1:44" s="15" customFormat="1" ht="19.5" customHeight="1">
      <c r="A31" s="13" t="s">
        <v>270</v>
      </c>
      <c r="B31" s="13"/>
      <c r="C31" s="13"/>
      <c r="D31" s="13"/>
      <c r="E31" s="13"/>
      <c r="F31" s="13"/>
      <c r="G31" s="13" t="s">
        <v>135</v>
      </c>
      <c r="H31" s="9" t="s">
        <v>102</v>
      </c>
      <c r="I31" s="36">
        <v>25000</v>
      </c>
      <c r="J31" s="11">
        <v>13125</v>
      </c>
      <c r="K31" s="96"/>
      <c r="L31" s="10">
        <f t="shared" si="1"/>
        <v>0</v>
      </c>
      <c r="M31" s="96"/>
      <c r="N31" s="10">
        <f t="shared" si="2"/>
        <v>0</v>
      </c>
      <c r="O31" s="96"/>
      <c r="P31" s="10">
        <f t="shared" si="3"/>
        <v>0</v>
      </c>
      <c r="Q31" s="26">
        <f t="shared" si="4"/>
        <v>0</v>
      </c>
      <c r="R31" s="42">
        <f t="shared" si="5"/>
        <v>0</v>
      </c>
      <c r="S31" s="20"/>
      <c r="T31" s="10">
        <f t="shared" si="6"/>
        <v>0</v>
      </c>
      <c r="U31" s="20"/>
      <c r="V31" s="10">
        <f t="shared" si="7"/>
        <v>0</v>
      </c>
      <c r="W31" s="20"/>
      <c r="X31" s="10">
        <f t="shared" si="8"/>
        <v>0</v>
      </c>
      <c r="Y31" s="26">
        <f t="shared" si="9"/>
        <v>0</v>
      </c>
      <c r="Z31" s="42">
        <f t="shared" si="10"/>
        <v>0</v>
      </c>
      <c r="AA31" s="20"/>
      <c r="AB31" s="10">
        <f t="shared" si="11"/>
        <v>0</v>
      </c>
      <c r="AC31" s="20"/>
      <c r="AD31" s="10">
        <f t="shared" si="12"/>
        <v>0</v>
      </c>
      <c r="AE31" s="20"/>
      <c r="AF31" s="10">
        <f t="shared" si="13"/>
        <v>0</v>
      </c>
      <c r="AG31" s="26">
        <f t="shared" si="14"/>
        <v>0</v>
      </c>
      <c r="AH31" s="42">
        <f t="shared" si="15"/>
        <v>0</v>
      </c>
      <c r="AI31" s="20"/>
      <c r="AJ31" s="10">
        <f t="shared" si="16"/>
        <v>0</v>
      </c>
      <c r="AK31" s="20"/>
      <c r="AL31" s="10">
        <f t="shared" si="17"/>
        <v>0</v>
      </c>
      <c r="AM31" s="20"/>
      <c r="AN31" s="10">
        <f t="shared" si="18"/>
        <v>0</v>
      </c>
      <c r="AO31" s="26">
        <f t="shared" si="19"/>
        <v>0</v>
      </c>
      <c r="AP31" s="42">
        <f t="shared" si="20"/>
        <v>0</v>
      </c>
      <c r="AQ31" s="26">
        <f t="shared" si="21"/>
        <v>0</v>
      </c>
      <c r="AR31" s="42">
        <f t="shared" si="22"/>
        <v>0</v>
      </c>
    </row>
    <row r="32" spans="1:44" s="15" customFormat="1" ht="19.5" customHeight="1">
      <c r="A32" s="31" t="s">
        <v>270</v>
      </c>
      <c r="B32" s="31"/>
      <c r="C32" s="31"/>
      <c r="D32" s="31"/>
      <c r="E32" s="31"/>
      <c r="F32" s="31"/>
      <c r="G32" s="13" t="s">
        <v>52</v>
      </c>
      <c r="H32" s="9" t="s">
        <v>101</v>
      </c>
      <c r="I32" s="36">
        <v>100</v>
      </c>
      <c r="J32" s="11">
        <v>74</v>
      </c>
      <c r="K32" s="96"/>
      <c r="L32" s="10">
        <f t="shared" si="1"/>
        <v>0</v>
      </c>
      <c r="M32" s="96">
        <v>1200</v>
      </c>
      <c r="N32" s="10">
        <f t="shared" si="2"/>
        <v>8.8800000000000004E-2</v>
      </c>
      <c r="O32" s="96">
        <v>700</v>
      </c>
      <c r="P32" s="10">
        <f t="shared" si="3"/>
        <v>5.1799999999999999E-2</v>
      </c>
      <c r="Q32" s="26">
        <f t="shared" si="4"/>
        <v>1900</v>
      </c>
      <c r="R32" s="42">
        <f t="shared" si="5"/>
        <v>0.1406</v>
      </c>
      <c r="S32" s="20">
        <v>100</v>
      </c>
      <c r="T32" s="10">
        <f t="shared" si="6"/>
        <v>7.4000000000000003E-3</v>
      </c>
      <c r="U32" s="20"/>
      <c r="V32" s="10">
        <f t="shared" si="7"/>
        <v>0</v>
      </c>
      <c r="W32" s="20">
        <v>100</v>
      </c>
      <c r="X32" s="10">
        <f t="shared" si="8"/>
        <v>7.4000000000000003E-3</v>
      </c>
      <c r="Y32" s="26">
        <f t="shared" si="9"/>
        <v>200</v>
      </c>
      <c r="Z32" s="42">
        <f t="shared" si="10"/>
        <v>1.4800000000000001E-2</v>
      </c>
      <c r="AA32" s="20">
        <v>200</v>
      </c>
      <c r="AB32" s="10">
        <f t="shared" si="11"/>
        <v>1.4800000000000001E-2</v>
      </c>
      <c r="AC32" s="20">
        <v>500</v>
      </c>
      <c r="AD32" s="10">
        <f t="shared" si="12"/>
        <v>3.6999999999999998E-2</v>
      </c>
      <c r="AE32" s="20">
        <v>500</v>
      </c>
      <c r="AF32" s="10">
        <f t="shared" si="13"/>
        <v>3.6999999999999998E-2</v>
      </c>
      <c r="AG32" s="26">
        <f t="shared" si="14"/>
        <v>1200</v>
      </c>
      <c r="AH32" s="42">
        <f t="shared" si="15"/>
        <v>8.879999999999999E-2</v>
      </c>
      <c r="AI32" s="20">
        <v>100</v>
      </c>
      <c r="AJ32" s="10">
        <f t="shared" si="16"/>
        <v>7.4000000000000003E-3</v>
      </c>
      <c r="AK32" s="20"/>
      <c r="AL32" s="10">
        <f t="shared" si="17"/>
        <v>0</v>
      </c>
      <c r="AM32" s="20"/>
      <c r="AN32" s="10">
        <f t="shared" si="18"/>
        <v>0</v>
      </c>
      <c r="AO32" s="26">
        <f t="shared" si="19"/>
        <v>100</v>
      </c>
      <c r="AP32" s="42">
        <f t="shared" si="20"/>
        <v>7.4000000000000003E-3</v>
      </c>
      <c r="AQ32" s="26">
        <f t="shared" si="21"/>
        <v>3400</v>
      </c>
      <c r="AR32" s="42">
        <f t="shared" si="22"/>
        <v>0.25159999999999999</v>
      </c>
    </row>
    <row r="33" spans="1:44" s="15" customFormat="1" ht="19.5" customHeight="1">
      <c r="A33" s="13" t="s">
        <v>270</v>
      </c>
      <c r="B33" s="13"/>
      <c r="C33" s="13"/>
      <c r="D33" s="13"/>
      <c r="E33" s="13"/>
      <c r="F33" s="13"/>
      <c r="G33" s="13" t="s">
        <v>53</v>
      </c>
      <c r="H33" s="9" t="s">
        <v>101</v>
      </c>
      <c r="I33" s="36">
        <v>500</v>
      </c>
      <c r="J33" s="11">
        <v>360</v>
      </c>
      <c r="K33" s="96"/>
      <c r="L33" s="10">
        <f t="shared" si="1"/>
        <v>0</v>
      </c>
      <c r="M33" s="96"/>
      <c r="N33" s="10">
        <f t="shared" si="2"/>
        <v>0</v>
      </c>
      <c r="O33" s="96">
        <v>60</v>
      </c>
      <c r="P33" s="10">
        <f t="shared" si="3"/>
        <v>2.1600000000000001E-2</v>
      </c>
      <c r="Q33" s="26">
        <f t="shared" si="4"/>
        <v>60</v>
      </c>
      <c r="R33" s="42">
        <f t="shared" si="5"/>
        <v>2.1600000000000001E-2</v>
      </c>
      <c r="S33" s="20"/>
      <c r="T33" s="10">
        <f t="shared" si="6"/>
        <v>0</v>
      </c>
      <c r="U33" s="20"/>
      <c r="V33" s="10">
        <f t="shared" si="7"/>
        <v>0</v>
      </c>
      <c r="W33" s="20"/>
      <c r="X33" s="10">
        <f t="shared" si="8"/>
        <v>0</v>
      </c>
      <c r="Y33" s="26">
        <f t="shared" si="9"/>
        <v>0</v>
      </c>
      <c r="Z33" s="42">
        <f t="shared" si="10"/>
        <v>0</v>
      </c>
      <c r="AA33" s="20"/>
      <c r="AB33" s="10">
        <f t="shared" si="11"/>
        <v>0</v>
      </c>
      <c r="AC33" s="20">
        <v>20</v>
      </c>
      <c r="AD33" s="10">
        <f t="shared" si="12"/>
        <v>7.1999999999999998E-3</v>
      </c>
      <c r="AE33" s="20">
        <v>100</v>
      </c>
      <c r="AF33" s="10">
        <f t="shared" si="13"/>
        <v>3.5999999999999997E-2</v>
      </c>
      <c r="AG33" s="26">
        <f t="shared" si="14"/>
        <v>120</v>
      </c>
      <c r="AH33" s="42">
        <f t="shared" si="15"/>
        <v>4.3199999999999995E-2</v>
      </c>
      <c r="AI33" s="20"/>
      <c r="AJ33" s="10">
        <f t="shared" si="16"/>
        <v>0</v>
      </c>
      <c r="AK33" s="20"/>
      <c r="AL33" s="10">
        <f t="shared" si="17"/>
        <v>0</v>
      </c>
      <c r="AM33" s="20"/>
      <c r="AN33" s="10">
        <f t="shared" si="18"/>
        <v>0</v>
      </c>
      <c r="AO33" s="26">
        <f t="shared" si="19"/>
        <v>0</v>
      </c>
      <c r="AP33" s="42">
        <f t="shared" si="20"/>
        <v>0</v>
      </c>
      <c r="AQ33" s="26">
        <f t="shared" si="21"/>
        <v>180</v>
      </c>
      <c r="AR33" s="42">
        <f t="shared" si="22"/>
        <v>6.4799999999999996E-2</v>
      </c>
    </row>
    <row r="34" spans="1:44" s="15" customFormat="1" ht="19.5" customHeight="1">
      <c r="A34" s="13" t="s">
        <v>270</v>
      </c>
      <c r="B34" s="13"/>
      <c r="C34" s="13"/>
      <c r="D34" s="13"/>
      <c r="E34" s="13"/>
      <c r="F34" s="13"/>
      <c r="G34" s="13" t="s">
        <v>49</v>
      </c>
      <c r="H34" s="9" t="s">
        <v>103</v>
      </c>
      <c r="I34" s="36">
        <v>100</v>
      </c>
      <c r="J34" s="11">
        <v>75</v>
      </c>
      <c r="K34" s="96">
        <v>100</v>
      </c>
      <c r="L34" s="10">
        <f t="shared" si="1"/>
        <v>7.4999999999999997E-3</v>
      </c>
      <c r="M34" s="96"/>
      <c r="N34" s="10">
        <f t="shared" si="2"/>
        <v>0</v>
      </c>
      <c r="O34" s="96"/>
      <c r="P34" s="10">
        <f t="shared" si="3"/>
        <v>0</v>
      </c>
      <c r="Q34" s="26">
        <f t="shared" si="4"/>
        <v>100</v>
      </c>
      <c r="R34" s="42">
        <f t="shared" si="5"/>
        <v>7.4999999999999997E-3</v>
      </c>
      <c r="S34" s="20"/>
      <c r="T34" s="10">
        <f t="shared" si="6"/>
        <v>0</v>
      </c>
      <c r="U34" s="20"/>
      <c r="V34" s="10">
        <f t="shared" si="7"/>
        <v>0</v>
      </c>
      <c r="W34" s="20">
        <v>100</v>
      </c>
      <c r="X34" s="10">
        <f t="shared" si="8"/>
        <v>7.4999999999999997E-3</v>
      </c>
      <c r="Y34" s="26">
        <f t="shared" si="9"/>
        <v>100</v>
      </c>
      <c r="Z34" s="42">
        <f t="shared" si="10"/>
        <v>7.4999999999999997E-3</v>
      </c>
      <c r="AA34" s="20"/>
      <c r="AB34" s="10">
        <f t="shared" si="11"/>
        <v>0</v>
      </c>
      <c r="AC34" s="20"/>
      <c r="AD34" s="10">
        <f t="shared" si="12"/>
        <v>0</v>
      </c>
      <c r="AE34" s="20"/>
      <c r="AF34" s="10">
        <f t="shared" si="13"/>
        <v>0</v>
      </c>
      <c r="AG34" s="26">
        <f t="shared" si="14"/>
        <v>0</v>
      </c>
      <c r="AH34" s="42">
        <f t="shared" si="15"/>
        <v>0</v>
      </c>
      <c r="AI34" s="20"/>
      <c r="AJ34" s="10">
        <f t="shared" si="16"/>
        <v>0</v>
      </c>
      <c r="AK34" s="20">
        <v>100</v>
      </c>
      <c r="AL34" s="10">
        <f t="shared" si="17"/>
        <v>7.4999999999999997E-3</v>
      </c>
      <c r="AM34" s="20">
        <v>100</v>
      </c>
      <c r="AN34" s="10">
        <f t="shared" si="18"/>
        <v>7.4999999999999997E-3</v>
      </c>
      <c r="AO34" s="26">
        <f t="shared" si="19"/>
        <v>200</v>
      </c>
      <c r="AP34" s="42">
        <f t="shared" si="20"/>
        <v>1.4999999999999999E-2</v>
      </c>
      <c r="AQ34" s="26">
        <f t="shared" si="21"/>
        <v>400</v>
      </c>
      <c r="AR34" s="42">
        <f t="shared" si="22"/>
        <v>0.03</v>
      </c>
    </row>
    <row r="35" spans="1:44" s="15" customFormat="1" ht="19.5" customHeight="1">
      <c r="A35" s="31" t="s">
        <v>270</v>
      </c>
      <c r="B35" s="31"/>
      <c r="C35" s="31"/>
      <c r="D35" s="31"/>
      <c r="E35" s="31"/>
      <c r="F35" s="31"/>
      <c r="G35" s="13" t="s">
        <v>50</v>
      </c>
      <c r="H35" s="9" t="s">
        <v>103</v>
      </c>
      <c r="I35" s="36">
        <v>500</v>
      </c>
      <c r="J35" s="11">
        <v>320</v>
      </c>
      <c r="K35" s="96"/>
      <c r="L35" s="10">
        <f t="shared" si="1"/>
        <v>0</v>
      </c>
      <c r="M35" s="96"/>
      <c r="N35" s="10">
        <f t="shared" si="2"/>
        <v>0</v>
      </c>
      <c r="O35" s="96"/>
      <c r="P35" s="10">
        <f t="shared" si="3"/>
        <v>0</v>
      </c>
      <c r="Q35" s="26">
        <f t="shared" si="4"/>
        <v>0</v>
      </c>
      <c r="R35" s="42">
        <f t="shared" si="5"/>
        <v>0</v>
      </c>
      <c r="S35" s="20"/>
      <c r="T35" s="10">
        <f t="shared" si="6"/>
        <v>0</v>
      </c>
      <c r="U35" s="20"/>
      <c r="V35" s="10">
        <f t="shared" si="7"/>
        <v>0</v>
      </c>
      <c r="W35" s="20"/>
      <c r="X35" s="10">
        <f t="shared" si="8"/>
        <v>0</v>
      </c>
      <c r="Y35" s="26">
        <f t="shared" si="9"/>
        <v>0</v>
      </c>
      <c r="Z35" s="42">
        <f t="shared" si="10"/>
        <v>0</v>
      </c>
      <c r="AA35" s="20"/>
      <c r="AB35" s="10">
        <f t="shared" si="11"/>
        <v>0</v>
      </c>
      <c r="AC35" s="20"/>
      <c r="AD35" s="10">
        <f t="shared" si="12"/>
        <v>0</v>
      </c>
      <c r="AE35" s="20"/>
      <c r="AF35" s="10">
        <f t="shared" si="13"/>
        <v>0</v>
      </c>
      <c r="AG35" s="26">
        <f t="shared" si="14"/>
        <v>0</v>
      </c>
      <c r="AH35" s="42">
        <f t="shared" si="15"/>
        <v>0</v>
      </c>
      <c r="AI35" s="20"/>
      <c r="AJ35" s="10">
        <f t="shared" si="16"/>
        <v>0</v>
      </c>
      <c r="AK35" s="20"/>
      <c r="AL35" s="10">
        <f t="shared" si="17"/>
        <v>0</v>
      </c>
      <c r="AM35" s="20"/>
      <c r="AN35" s="10">
        <f t="shared" si="18"/>
        <v>0</v>
      </c>
      <c r="AO35" s="26">
        <f t="shared" si="19"/>
        <v>0</v>
      </c>
      <c r="AP35" s="42">
        <f t="shared" si="20"/>
        <v>0</v>
      </c>
      <c r="AQ35" s="26">
        <f t="shared" si="21"/>
        <v>0</v>
      </c>
      <c r="AR35" s="42">
        <f t="shared" si="22"/>
        <v>0</v>
      </c>
    </row>
    <row r="36" spans="1:44" s="15" customFormat="1" ht="19.5" customHeight="1">
      <c r="A36" s="13" t="s">
        <v>270</v>
      </c>
      <c r="B36" s="13"/>
      <c r="C36" s="13"/>
      <c r="D36" s="13"/>
      <c r="E36" s="13"/>
      <c r="F36" s="13"/>
      <c r="G36" s="13" t="s">
        <v>51</v>
      </c>
      <c r="H36" s="9" t="s">
        <v>103</v>
      </c>
      <c r="I36" s="36">
        <v>1000</v>
      </c>
      <c r="J36" s="11">
        <v>590</v>
      </c>
      <c r="K36" s="96">
        <v>50</v>
      </c>
      <c r="L36" s="10">
        <f t="shared" si="1"/>
        <v>2.9499999999999998E-2</v>
      </c>
      <c r="M36" s="96"/>
      <c r="N36" s="10">
        <f t="shared" si="2"/>
        <v>0</v>
      </c>
      <c r="O36" s="96"/>
      <c r="P36" s="10">
        <f t="shared" si="3"/>
        <v>0</v>
      </c>
      <c r="Q36" s="26">
        <f t="shared" si="4"/>
        <v>50</v>
      </c>
      <c r="R36" s="42">
        <f t="shared" si="5"/>
        <v>2.9499999999999998E-2</v>
      </c>
      <c r="S36" s="20"/>
      <c r="T36" s="10">
        <f t="shared" si="6"/>
        <v>0</v>
      </c>
      <c r="U36" s="20"/>
      <c r="V36" s="10">
        <f t="shared" si="7"/>
        <v>0</v>
      </c>
      <c r="W36" s="20"/>
      <c r="X36" s="10">
        <f t="shared" si="8"/>
        <v>0</v>
      </c>
      <c r="Y36" s="26">
        <f t="shared" si="9"/>
        <v>0</v>
      </c>
      <c r="Z36" s="42">
        <f t="shared" si="10"/>
        <v>0</v>
      </c>
      <c r="AA36" s="20"/>
      <c r="AB36" s="10">
        <f t="shared" si="11"/>
        <v>0</v>
      </c>
      <c r="AC36" s="20"/>
      <c r="AD36" s="10">
        <f t="shared" si="12"/>
        <v>0</v>
      </c>
      <c r="AE36" s="20"/>
      <c r="AF36" s="10">
        <f t="shared" si="13"/>
        <v>0</v>
      </c>
      <c r="AG36" s="26">
        <f t="shared" si="14"/>
        <v>0</v>
      </c>
      <c r="AH36" s="42">
        <f t="shared" si="15"/>
        <v>0</v>
      </c>
      <c r="AI36" s="20"/>
      <c r="AJ36" s="10">
        <f t="shared" si="16"/>
        <v>0</v>
      </c>
      <c r="AK36" s="20">
        <v>30</v>
      </c>
      <c r="AL36" s="10">
        <f t="shared" si="17"/>
        <v>1.77E-2</v>
      </c>
      <c r="AM36" s="20">
        <v>40</v>
      </c>
      <c r="AN36" s="10">
        <f t="shared" si="18"/>
        <v>2.3599999999999999E-2</v>
      </c>
      <c r="AO36" s="26">
        <f t="shared" si="19"/>
        <v>70</v>
      </c>
      <c r="AP36" s="42">
        <f t="shared" si="20"/>
        <v>4.1300000000000003E-2</v>
      </c>
      <c r="AQ36" s="26">
        <f t="shared" si="21"/>
        <v>120</v>
      </c>
      <c r="AR36" s="42">
        <f t="shared" si="22"/>
        <v>7.0800000000000002E-2</v>
      </c>
    </row>
    <row r="37" spans="1:44" s="15" customFormat="1" ht="19.5" customHeight="1">
      <c r="A37" s="13" t="s">
        <v>270</v>
      </c>
      <c r="B37" s="13"/>
      <c r="C37" s="13"/>
      <c r="D37" s="13"/>
      <c r="E37" s="13"/>
      <c r="F37" s="13"/>
      <c r="G37" s="13" t="s">
        <v>54</v>
      </c>
      <c r="H37" s="9" t="s">
        <v>104</v>
      </c>
      <c r="I37" s="36">
        <v>100</v>
      </c>
      <c r="J37" s="11">
        <v>100</v>
      </c>
      <c r="K37" s="96">
        <v>200</v>
      </c>
      <c r="L37" s="10">
        <f t="shared" si="1"/>
        <v>0.02</v>
      </c>
      <c r="M37" s="96">
        <v>200</v>
      </c>
      <c r="N37" s="10">
        <f t="shared" si="2"/>
        <v>0.02</v>
      </c>
      <c r="O37" s="96">
        <v>100</v>
      </c>
      <c r="P37" s="10">
        <f t="shared" si="3"/>
        <v>0.01</v>
      </c>
      <c r="Q37" s="26">
        <f t="shared" si="4"/>
        <v>500</v>
      </c>
      <c r="R37" s="42">
        <f t="shared" si="5"/>
        <v>0.05</v>
      </c>
      <c r="S37" s="20">
        <v>100</v>
      </c>
      <c r="T37" s="10">
        <f t="shared" si="6"/>
        <v>0.01</v>
      </c>
      <c r="U37" s="20">
        <v>100</v>
      </c>
      <c r="V37" s="10">
        <f t="shared" si="7"/>
        <v>0.01</v>
      </c>
      <c r="W37" s="20">
        <v>100</v>
      </c>
      <c r="X37" s="10">
        <f t="shared" si="8"/>
        <v>0.01</v>
      </c>
      <c r="Y37" s="26">
        <f t="shared" si="9"/>
        <v>300</v>
      </c>
      <c r="Z37" s="42">
        <f t="shared" si="10"/>
        <v>0.03</v>
      </c>
      <c r="AA37" s="20">
        <v>100</v>
      </c>
      <c r="AB37" s="10">
        <f t="shared" si="11"/>
        <v>0.01</v>
      </c>
      <c r="AC37" s="20">
        <v>60</v>
      </c>
      <c r="AD37" s="10">
        <f t="shared" si="12"/>
        <v>6.0000000000000001E-3</v>
      </c>
      <c r="AE37" s="20">
        <v>40</v>
      </c>
      <c r="AF37" s="10">
        <f t="shared" si="13"/>
        <v>4.0000000000000001E-3</v>
      </c>
      <c r="AG37" s="26">
        <f t="shared" si="14"/>
        <v>200</v>
      </c>
      <c r="AH37" s="42">
        <f t="shared" si="15"/>
        <v>0.02</v>
      </c>
      <c r="AI37" s="20">
        <v>40</v>
      </c>
      <c r="AJ37" s="10">
        <f t="shared" si="16"/>
        <v>4.0000000000000001E-3</v>
      </c>
      <c r="AK37" s="20">
        <v>200</v>
      </c>
      <c r="AL37" s="10">
        <f t="shared" si="17"/>
        <v>0.02</v>
      </c>
      <c r="AM37" s="20">
        <v>200</v>
      </c>
      <c r="AN37" s="10">
        <f t="shared" si="18"/>
        <v>0.02</v>
      </c>
      <c r="AO37" s="26">
        <f t="shared" si="19"/>
        <v>440</v>
      </c>
      <c r="AP37" s="42">
        <f t="shared" si="20"/>
        <v>4.3999999999999997E-2</v>
      </c>
      <c r="AQ37" s="26">
        <f t="shared" si="21"/>
        <v>1440</v>
      </c>
      <c r="AR37" s="42">
        <f t="shared" si="22"/>
        <v>0.14400000000000002</v>
      </c>
    </row>
    <row r="38" spans="1:44" s="15" customFormat="1" ht="19.5" customHeight="1">
      <c r="A38" s="31" t="s">
        <v>270</v>
      </c>
      <c r="B38" s="31"/>
      <c r="C38" s="31"/>
      <c r="D38" s="31"/>
      <c r="E38" s="31"/>
      <c r="F38" s="31"/>
      <c r="G38" s="13" t="s">
        <v>55</v>
      </c>
      <c r="H38" s="9" t="s">
        <v>104</v>
      </c>
      <c r="I38" s="36">
        <v>500</v>
      </c>
      <c r="J38" s="11">
        <v>450</v>
      </c>
      <c r="K38" s="96">
        <v>100</v>
      </c>
      <c r="L38" s="10">
        <f t="shared" si="1"/>
        <v>4.4999999999999998E-2</v>
      </c>
      <c r="M38" s="96">
        <v>30</v>
      </c>
      <c r="N38" s="10">
        <f t="shared" si="2"/>
        <v>1.35E-2</v>
      </c>
      <c r="O38" s="96"/>
      <c r="P38" s="10">
        <f t="shared" si="3"/>
        <v>0</v>
      </c>
      <c r="Q38" s="26">
        <f t="shared" si="4"/>
        <v>130</v>
      </c>
      <c r="R38" s="42">
        <f t="shared" si="5"/>
        <v>5.8499999999999996E-2</v>
      </c>
      <c r="S38" s="20"/>
      <c r="T38" s="10">
        <f t="shared" si="6"/>
        <v>0</v>
      </c>
      <c r="U38" s="20"/>
      <c r="V38" s="10">
        <f t="shared" si="7"/>
        <v>0</v>
      </c>
      <c r="W38" s="20"/>
      <c r="X38" s="10">
        <f t="shared" si="8"/>
        <v>0</v>
      </c>
      <c r="Y38" s="26">
        <f t="shared" si="9"/>
        <v>0</v>
      </c>
      <c r="Z38" s="42">
        <f t="shared" si="10"/>
        <v>0</v>
      </c>
      <c r="AA38" s="20"/>
      <c r="AB38" s="10">
        <f t="shared" si="11"/>
        <v>0</v>
      </c>
      <c r="AC38" s="20"/>
      <c r="AD38" s="10">
        <f t="shared" si="12"/>
        <v>0</v>
      </c>
      <c r="AE38" s="20"/>
      <c r="AF38" s="10">
        <f t="shared" si="13"/>
        <v>0</v>
      </c>
      <c r="AG38" s="26">
        <f t="shared" si="14"/>
        <v>0</v>
      </c>
      <c r="AH38" s="42">
        <f t="shared" si="15"/>
        <v>0</v>
      </c>
      <c r="AI38" s="20"/>
      <c r="AJ38" s="10">
        <f t="shared" si="16"/>
        <v>0</v>
      </c>
      <c r="AK38" s="20"/>
      <c r="AL38" s="10">
        <f t="shared" si="17"/>
        <v>0</v>
      </c>
      <c r="AM38" s="20">
        <v>30</v>
      </c>
      <c r="AN38" s="10">
        <f t="shared" si="18"/>
        <v>1.35E-2</v>
      </c>
      <c r="AO38" s="26">
        <f t="shared" si="19"/>
        <v>30</v>
      </c>
      <c r="AP38" s="42">
        <f t="shared" si="20"/>
        <v>1.35E-2</v>
      </c>
      <c r="AQ38" s="26">
        <f t="shared" si="21"/>
        <v>160</v>
      </c>
      <c r="AR38" s="42">
        <f t="shared" si="22"/>
        <v>7.1999999999999995E-2</v>
      </c>
    </row>
    <row r="39" spans="1:44" s="15" customFormat="1" ht="19.5" customHeight="1">
      <c r="A39" s="13" t="s">
        <v>270</v>
      </c>
      <c r="B39" s="13"/>
      <c r="C39" s="13"/>
      <c r="D39" s="13"/>
      <c r="E39" s="13"/>
      <c r="F39" s="13"/>
      <c r="G39" s="13" t="s">
        <v>56</v>
      </c>
      <c r="H39" s="9" t="s">
        <v>105</v>
      </c>
      <c r="I39" s="36">
        <v>50</v>
      </c>
      <c r="J39" s="11">
        <v>80</v>
      </c>
      <c r="K39" s="96"/>
      <c r="L39" s="10">
        <f t="shared" si="1"/>
        <v>0</v>
      </c>
      <c r="M39" s="96">
        <v>300</v>
      </c>
      <c r="N39" s="10">
        <f t="shared" si="2"/>
        <v>2.4E-2</v>
      </c>
      <c r="O39" s="96">
        <v>100</v>
      </c>
      <c r="P39" s="10">
        <f t="shared" si="3"/>
        <v>8.0000000000000002E-3</v>
      </c>
      <c r="Q39" s="26">
        <f t="shared" si="4"/>
        <v>400</v>
      </c>
      <c r="R39" s="42">
        <f t="shared" si="5"/>
        <v>3.2000000000000001E-2</v>
      </c>
      <c r="S39" s="20"/>
      <c r="T39" s="10">
        <f t="shared" si="6"/>
        <v>0</v>
      </c>
      <c r="U39" s="20">
        <v>20</v>
      </c>
      <c r="V39" s="10">
        <f t="shared" si="7"/>
        <v>1.6000000000000001E-3</v>
      </c>
      <c r="W39" s="20"/>
      <c r="X39" s="10">
        <f t="shared" si="8"/>
        <v>0</v>
      </c>
      <c r="Y39" s="26">
        <f t="shared" si="9"/>
        <v>20</v>
      </c>
      <c r="Z39" s="42">
        <f t="shared" si="10"/>
        <v>1.6000000000000001E-3</v>
      </c>
      <c r="AA39" s="20">
        <v>250</v>
      </c>
      <c r="AB39" s="10">
        <f t="shared" si="11"/>
        <v>0.02</v>
      </c>
      <c r="AC39" s="20"/>
      <c r="AD39" s="10">
        <f t="shared" si="12"/>
        <v>0</v>
      </c>
      <c r="AE39" s="20">
        <v>40</v>
      </c>
      <c r="AF39" s="10">
        <f t="shared" si="13"/>
        <v>3.2000000000000002E-3</v>
      </c>
      <c r="AG39" s="26">
        <f t="shared" si="14"/>
        <v>290</v>
      </c>
      <c r="AH39" s="42">
        <f t="shared" si="15"/>
        <v>2.3200000000000002E-2</v>
      </c>
      <c r="AI39" s="20"/>
      <c r="AJ39" s="10">
        <f t="shared" si="16"/>
        <v>0</v>
      </c>
      <c r="AK39" s="20"/>
      <c r="AL39" s="10">
        <f t="shared" si="17"/>
        <v>0</v>
      </c>
      <c r="AM39" s="20"/>
      <c r="AN39" s="10">
        <f t="shared" si="18"/>
        <v>0</v>
      </c>
      <c r="AO39" s="26">
        <f t="shared" si="19"/>
        <v>0</v>
      </c>
      <c r="AP39" s="42">
        <f t="shared" si="20"/>
        <v>0</v>
      </c>
      <c r="AQ39" s="26">
        <f t="shared" si="21"/>
        <v>710</v>
      </c>
      <c r="AR39" s="42">
        <f t="shared" si="22"/>
        <v>5.6800000000000003E-2</v>
      </c>
    </row>
    <row r="40" spans="1:44" s="15" customFormat="1" ht="19.5" customHeight="1">
      <c r="A40" s="13" t="s">
        <v>270</v>
      </c>
      <c r="B40" s="13"/>
      <c r="C40" s="13"/>
      <c r="D40" s="13"/>
      <c r="E40" s="13"/>
      <c r="F40" s="13"/>
      <c r="G40" s="13" t="s">
        <v>57</v>
      </c>
      <c r="H40" s="9" t="s">
        <v>105</v>
      </c>
      <c r="I40" s="36">
        <v>100</v>
      </c>
      <c r="J40" s="11">
        <v>148</v>
      </c>
      <c r="K40" s="96"/>
      <c r="L40" s="10">
        <f t="shared" si="1"/>
        <v>0</v>
      </c>
      <c r="M40" s="96">
        <v>200</v>
      </c>
      <c r="N40" s="10">
        <f t="shared" si="2"/>
        <v>2.9600000000000001E-2</v>
      </c>
      <c r="O40" s="96">
        <v>100</v>
      </c>
      <c r="P40" s="10">
        <f t="shared" si="3"/>
        <v>1.4800000000000001E-2</v>
      </c>
      <c r="Q40" s="26">
        <f t="shared" si="4"/>
        <v>300</v>
      </c>
      <c r="R40" s="42">
        <f t="shared" si="5"/>
        <v>4.4400000000000002E-2</v>
      </c>
      <c r="S40" s="20"/>
      <c r="T40" s="10">
        <f t="shared" si="6"/>
        <v>0</v>
      </c>
      <c r="U40" s="20">
        <v>100</v>
      </c>
      <c r="V40" s="10">
        <f t="shared" si="7"/>
        <v>1.4800000000000001E-2</v>
      </c>
      <c r="W40" s="20">
        <v>40</v>
      </c>
      <c r="X40" s="10">
        <f t="shared" si="8"/>
        <v>5.9199999999999999E-3</v>
      </c>
      <c r="Y40" s="26">
        <f t="shared" si="9"/>
        <v>140</v>
      </c>
      <c r="Z40" s="42">
        <f t="shared" si="10"/>
        <v>2.0720000000000002E-2</v>
      </c>
      <c r="AA40" s="20">
        <v>250</v>
      </c>
      <c r="AB40" s="10">
        <f t="shared" si="11"/>
        <v>3.6999999999999998E-2</v>
      </c>
      <c r="AC40" s="20">
        <v>100</v>
      </c>
      <c r="AD40" s="10">
        <f t="shared" si="12"/>
        <v>1.4800000000000001E-2</v>
      </c>
      <c r="AE40" s="20">
        <v>50</v>
      </c>
      <c r="AF40" s="10">
        <f t="shared" si="13"/>
        <v>7.4000000000000003E-3</v>
      </c>
      <c r="AG40" s="26">
        <f t="shared" si="14"/>
        <v>400</v>
      </c>
      <c r="AH40" s="42">
        <f t="shared" si="15"/>
        <v>5.9200000000000003E-2</v>
      </c>
      <c r="AI40" s="20">
        <v>100</v>
      </c>
      <c r="AJ40" s="10">
        <f t="shared" si="16"/>
        <v>1.4800000000000001E-2</v>
      </c>
      <c r="AK40" s="20"/>
      <c r="AL40" s="10">
        <f t="shared" si="17"/>
        <v>0</v>
      </c>
      <c r="AM40" s="20"/>
      <c r="AN40" s="10">
        <f t="shared" si="18"/>
        <v>0</v>
      </c>
      <c r="AO40" s="26">
        <f t="shared" si="19"/>
        <v>100</v>
      </c>
      <c r="AP40" s="42">
        <f t="shared" si="20"/>
        <v>1.4800000000000001E-2</v>
      </c>
      <c r="AQ40" s="26">
        <f t="shared" si="21"/>
        <v>940</v>
      </c>
      <c r="AR40" s="42">
        <f t="shared" si="22"/>
        <v>0.13912000000000002</v>
      </c>
    </row>
    <row r="41" spans="1:44" s="15" customFormat="1" ht="19.5" customHeight="1">
      <c r="A41" s="31" t="s">
        <v>270</v>
      </c>
      <c r="B41" s="31"/>
      <c r="C41" s="31"/>
      <c r="D41" s="31"/>
      <c r="E41" s="31"/>
      <c r="F41" s="31"/>
      <c r="G41" s="13" t="s">
        <v>137</v>
      </c>
      <c r="H41" s="9" t="s">
        <v>105</v>
      </c>
      <c r="I41" s="36">
        <v>450</v>
      </c>
      <c r="J41" s="11">
        <v>640</v>
      </c>
      <c r="K41" s="96"/>
      <c r="L41" s="10">
        <f t="shared" si="1"/>
        <v>0</v>
      </c>
      <c r="M41" s="96">
        <v>40</v>
      </c>
      <c r="N41" s="10">
        <f t="shared" si="2"/>
        <v>2.5600000000000001E-2</v>
      </c>
      <c r="O41" s="96"/>
      <c r="P41" s="10">
        <f t="shared" si="3"/>
        <v>0</v>
      </c>
      <c r="Q41" s="26">
        <f t="shared" si="4"/>
        <v>40</v>
      </c>
      <c r="R41" s="42">
        <f t="shared" si="5"/>
        <v>2.5600000000000001E-2</v>
      </c>
      <c r="S41" s="20">
        <v>50</v>
      </c>
      <c r="T41" s="10">
        <f t="shared" si="6"/>
        <v>3.2000000000000001E-2</v>
      </c>
      <c r="U41" s="20"/>
      <c r="V41" s="10">
        <f t="shared" si="7"/>
        <v>0</v>
      </c>
      <c r="W41" s="20"/>
      <c r="X41" s="10">
        <f t="shared" si="8"/>
        <v>0</v>
      </c>
      <c r="Y41" s="26">
        <f t="shared" si="9"/>
        <v>50</v>
      </c>
      <c r="Z41" s="42">
        <f t="shared" si="10"/>
        <v>3.2000000000000001E-2</v>
      </c>
      <c r="AA41" s="20">
        <v>25</v>
      </c>
      <c r="AB41" s="10">
        <f t="shared" si="11"/>
        <v>1.6E-2</v>
      </c>
      <c r="AC41" s="20">
        <v>100</v>
      </c>
      <c r="AD41" s="10">
        <f t="shared" si="12"/>
        <v>6.4000000000000001E-2</v>
      </c>
      <c r="AE41" s="20"/>
      <c r="AF41" s="10">
        <f t="shared" si="13"/>
        <v>0</v>
      </c>
      <c r="AG41" s="26">
        <f t="shared" si="14"/>
        <v>125</v>
      </c>
      <c r="AH41" s="42">
        <f t="shared" si="15"/>
        <v>0.08</v>
      </c>
      <c r="AI41" s="20">
        <v>20</v>
      </c>
      <c r="AJ41" s="10">
        <f t="shared" si="16"/>
        <v>1.2800000000000001E-2</v>
      </c>
      <c r="AK41" s="20"/>
      <c r="AL41" s="10">
        <f t="shared" si="17"/>
        <v>0</v>
      </c>
      <c r="AM41" s="20"/>
      <c r="AN41" s="10">
        <f t="shared" si="18"/>
        <v>0</v>
      </c>
      <c r="AO41" s="26">
        <f t="shared" si="19"/>
        <v>20</v>
      </c>
      <c r="AP41" s="42">
        <f t="shared" si="20"/>
        <v>1.2800000000000001E-2</v>
      </c>
      <c r="AQ41" s="26">
        <f t="shared" si="21"/>
        <v>235</v>
      </c>
      <c r="AR41" s="42">
        <f t="shared" si="22"/>
        <v>0.15040000000000001</v>
      </c>
    </row>
    <row r="42" spans="1:44" s="15" customFormat="1" ht="19.5" customHeight="1">
      <c r="A42" s="13" t="s">
        <v>270</v>
      </c>
      <c r="B42" s="13"/>
      <c r="C42" s="13"/>
      <c r="D42" s="13"/>
      <c r="E42" s="13"/>
      <c r="F42" s="13"/>
      <c r="G42" s="13" t="s">
        <v>58</v>
      </c>
      <c r="H42" s="9" t="s">
        <v>106</v>
      </c>
      <c r="I42" s="36">
        <v>50</v>
      </c>
      <c r="J42" s="11">
        <v>126</v>
      </c>
      <c r="K42" s="96">
        <v>100</v>
      </c>
      <c r="L42" s="10">
        <f t="shared" si="1"/>
        <v>1.26E-2</v>
      </c>
      <c r="M42" s="96"/>
      <c r="N42" s="10">
        <f t="shared" si="2"/>
        <v>0</v>
      </c>
      <c r="O42" s="96"/>
      <c r="P42" s="10">
        <f t="shared" si="3"/>
        <v>0</v>
      </c>
      <c r="Q42" s="26">
        <f t="shared" si="4"/>
        <v>100</v>
      </c>
      <c r="R42" s="42">
        <f t="shared" si="5"/>
        <v>1.26E-2</v>
      </c>
      <c r="S42" s="20"/>
      <c r="T42" s="10">
        <f t="shared" si="6"/>
        <v>0</v>
      </c>
      <c r="U42" s="20">
        <v>20</v>
      </c>
      <c r="V42" s="10">
        <f t="shared" si="7"/>
        <v>2.5200000000000001E-3</v>
      </c>
      <c r="W42" s="20">
        <v>30</v>
      </c>
      <c r="X42" s="10">
        <f t="shared" si="8"/>
        <v>3.7799999999999999E-3</v>
      </c>
      <c r="Y42" s="26">
        <f t="shared" si="9"/>
        <v>50</v>
      </c>
      <c r="Z42" s="42">
        <f t="shared" si="10"/>
        <v>6.3E-3</v>
      </c>
      <c r="AA42" s="20"/>
      <c r="AB42" s="10">
        <f t="shared" si="11"/>
        <v>0</v>
      </c>
      <c r="AC42" s="20">
        <v>20</v>
      </c>
      <c r="AD42" s="10">
        <f t="shared" si="12"/>
        <v>2.5200000000000001E-3</v>
      </c>
      <c r="AE42" s="20">
        <v>30</v>
      </c>
      <c r="AF42" s="10">
        <f t="shared" si="13"/>
        <v>3.7799999999999999E-3</v>
      </c>
      <c r="AG42" s="26">
        <f t="shared" si="14"/>
        <v>50</v>
      </c>
      <c r="AH42" s="42">
        <f t="shared" si="15"/>
        <v>6.3E-3</v>
      </c>
      <c r="AI42" s="20"/>
      <c r="AJ42" s="10">
        <f t="shared" si="16"/>
        <v>0</v>
      </c>
      <c r="AK42" s="20"/>
      <c r="AL42" s="10">
        <f t="shared" si="17"/>
        <v>0</v>
      </c>
      <c r="AM42" s="20">
        <v>20</v>
      </c>
      <c r="AN42" s="10">
        <f t="shared" si="18"/>
        <v>2.5200000000000001E-3</v>
      </c>
      <c r="AO42" s="26">
        <f t="shared" si="19"/>
        <v>20</v>
      </c>
      <c r="AP42" s="42">
        <f t="shared" si="20"/>
        <v>2.5200000000000001E-3</v>
      </c>
      <c r="AQ42" s="26">
        <f t="shared" si="21"/>
        <v>220</v>
      </c>
      <c r="AR42" s="42">
        <f t="shared" si="22"/>
        <v>2.7720000000000002E-2</v>
      </c>
    </row>
    <row r="43" spans="1:44" s="15" customFormat="1" ht="19.5" customHeight="1">
      <c r="A43" s="13" t="s">
        <v>270</v>
      </c>
      <c r="B43" s="13"/>
      <c r="C43" s="13"/>
      <c r="D43" s="13"/>
      <c r="E43" s="13"/>
      <c r="F43" s="13"/>
      <c r="G43" s="13" t="s">
        <v>59</v>
      </c>
      <c r="H43" s="9" t="s">
        <v>106</v>
      </c>
      <c r="I43" s="36">
        <v>100</v>
      </c>
      <c r="J43" s="11">
        <v>240</v>
      </c>
      <c r="K43" s="96"/>
      <c r="L43" s="10">
        <f t="shared" si="1"/>
        <v>0</v>
      </c>
      <c r="M43" s="96"/>
      <c r="N43" s="10">
        <f t="shared" si="2"/>
        <v>0</v>
      </c>
      <c r="O43" s="96"/>
      <c r="P43" s="10">
        <f t="shared" si="3"/>
        <v>0</v>
      </c>
      <c r="Q43" s="26">
        <f t="shared" si="4"/>
        <v>0</v>
      </c>
      <c r="R43" s="42">
        <f t="shared" si="5"/>
        <v>0</v>
      </c>
      <c r="S43" s="20"/>
      <c r="T43" s="10">
        <f t="shared" si="6"/>
        <v>0</v>
      </c>
      <c r="U43" s="20"/>
      <c r="V43" s="10">
        <f t="shared" si="7"/>
        <v>0</v>
      </c>
      <c r="W43" s="20"/>
      <c r="X43" s="10">
        <f t="shared" si="8"/>
        <v>0</v>
      </c>
      <c r="Y43" s="26">
        <f t="shared" si="9"/>
        <v>0</v>
      </c>
      <c r="Z43" s="42">
        <f t="shared" si="10"/>
        <v>0</v>
      </c>
      <c r="AA43" s="20"/>
      <c r="AB43" s="10">
        <f t="shared" si="11"/>
        <v>0</v>
      </c>
      <c r="AC43" s="20">
        <v>40</v>
      </c>
      <c r="AD43" s="10">
        <f t="shared" si="12"/>
        <v>9.5999999999999992E-3</v>
      </c>
      <c r="AE43" s="20"/>
      <c r="AF43" s="10">
        <f t="shared" si="13"/>
        <v>0</v>
      </c>
      <c r="AG43" s="26">
        <f t="shared" si="14"/>
        <v>40</v>
      </c>
      <c r="AH43" s="42">
        <f t="shared" si="15"/>
        <v>9.5999999999999992E-3</v>
      </c>
      <c r="AI43" s="20"/>
      <c r="AJ43" s="10">
        <f t="shared" si="16"/>
        <v>0</v>
      </c>
      <c r="AK43" s="20"/>
      <c r="AL43" s="10">
        <f t="shared" si="17"/>
        <v>0</v>
      </c>
      <c r="AM43" s="20">
        <v>30</v>
      </c>
      <c r="AN43" s="10">
        <f t="shared" si="18"/>
        <v>7.1999999999999998E-3</v>
      </c>
      <c r="AO43" s="26">
        <f t="shared" si="19"/>
        <v>30</v>
      </c>
      <c r="AP43" s="42">
        <f t="shared" si="20"/>
        <v>7.1999999999999998E-3</v>
      </c>
      <c r="AQ43" s="26">
        <f t="shared" si="21"/>
        <v>70</v>
      </c>
      <c r="AR43" s="42">
        <f t="shared" si="22"/>
        <v>1.6799999999999999E-2</v>
      </c>
    </row>
    <row r="44" spans="1:44" s="15" customFormat="1" ht="19.5" customHeight="1">
      <c r="A44" s="31" t="s">
        <v>270</v>
      </c>
      <c r="B44" s="31"/>
      <c r="C44" s="31"/>
      <c r="D44" s="31"/>
      <c r="E44" s="31"/>
      <c r="F44" s="31"/>
      <c r="G44" s="13" t="s">
        <v>96</v>
      </c>
      <c r="H44" s="9" t="s">
        <v>107</v>
      </c>
      <c r="I44" s="36">
        <v>100</v>
      </c>
      <c r="J44" s="11">
        <v>100</v>
      </c>
      <c r="K44" s="96">
        <v>100</v>
      </c>
      <c r="L44" s="10">
        <f t="shared" si="1"/>
        <v>0.01</v>
      </c>
      <c r="M44" s="96">
        <v>50</v>
      </c>
      <c r="N44" s="10">
        <f t="shared" si="2"/>
        <v>5.0000000000000001E-3</v>
      </c>
      <c r="O44" s="96">
        <v>100</v>
      </c>
      <c r="P44" s="10">
        <f t="shared" si="3"/>
        <v>0.01</v>
      </c>
      <c r="Q44" s="26">
        <f t="shared" si="4"/>
        <v>250</v>
      </c>
      <c r="R44" s="42">
        <f t="shared" si="5"/>
        <v>2.5000000000000001E-2</v>
      </c>
      <c r="S44" s="20">
        <v>60</v>
      </c>
      <c r="T44" s="10">
        <f t="shared" si="6"/>
        <v>6.0000000000000001E-3</v>
      </c>
      <c r="U44" s="20">
        <v>100</v>
      </c>
      <c r="V44" s="10">
        <f t="shared" si="7"/>
        <v>0.01</v>
      </c>
      <c r="W44" s="20">
        <v>40</v>
      </c>
      <c r="X44" s="10">
        <f t="shared" si="8"/>
        <v>4.0000000000000001E-3</v>
      </c>
      <c r="Y44" s="26">
        <f t="shared" si="9"/>
        <v>200</v>
      </c>
      <c r="Z44" s="42">
        <f t="shared" si="10"/>
        <v>0.02</v>
      </c>
      <c r="AA44" s="20"/>
      <c r="AB44" s="10">
        <f t="shared" si="11"/>
        <v>0</v>
      </c>
      <c r="AC44" s="20"/>
      <c r="AD44" s="10">
        <f t="shared" si="12"/>
        <v>0</v>
      </c>
      <c r="AE44" s="20">
        <v>40</v>
      </c>
      <c r="AF44" s="10">
        <f t="shared" si="13"/>
        <v>4.0000000000000001E-3</v>
      </c>
      <c r="AG44" s="26">
        <f t="shared" si="14"/>
        <v>40</v>
      </c>
      <c r="AH44" s="42">
        <f t="shared" si="15"/>
        <v>4.0000000000000001E-3</v>
      </c>
      <c r="AI44" s="20">
        <v>30</v>
      </c>
      <c r="AJ44" s="10">
        <f t="shared" si="16"/>
        <v>3.0000000000000001E-3</v>
      </c>
      <c r="AK44" s="20"/>
      <c r="AL44" s="10">
        <f t="shared" si="17"/>
        <v>0</v>
      </c>
      <c r="AM44" s="20">
        <v>50</v>
      </c>
      <c r="AN44" s="10">
        <f t="shared" si="18"/>
        <v>5.0000000000000001E-3</v>
      </c>
      <c r="AO44" s="26">
        <f t="shared" si="19"/>
        <v>80</v>
      </c>
      <c r="AP44" s="42">
        <f t="shared" si="20"/>
        <v>8.0000000000000002E-3</v>
      </c>
      <c r="AQ44" s="26">
        <f t="shared" si="21"/>
        <v>570</v>
      </c>
      <c r="AR44" s="42">
        <f t="shared" si="22"/>
        <v>5.7000000000000002E-2</v>
      </c>
    </row>
    <row r="45" spans="1:44" s="15" customFormat="1" ht="19.5" customHeight="1">
      <c r="A45" s="13" t="s">
        <v>270</v>
      </c>
      <c r="B45" s="13"/>
      <c r="C45" s="13"/>
      <c r="D45" s="13"/>
      <c r="E45" s="13"/>
      <c r="F45" s="13"/>
      <c r="G45" s="13" t="s">
        <v>60</v>
      </c>
      <c r="H45" s="9" t="s">
        <v>107</v>
      </c>
      <c r="I45" s="36">
        <v>500</v>
      </c>
      <c r="J45" s="11">
        <v>450</v>
      </c>
      <c r="K45" s="96"/>
      <c r="L45" s="10">
        <f t="shared" si="1"/>
        <v>0</v>
      </c>
      <c r="M45" s="96"/>
      <c r="N45" s="10">
        <f t="shared" si="2"/>
        <v>0</v>
      </c>
      <c r="O45" s="96"/>
      <c r="P45" s="10">
        <f t="shared" si="3"/>
        <v>0</v>
      </c>
      <c r="Q45" s="26">
        <f t="shared" si="4"/>
        <v>0</v>
      </c>
      <c r="R45" s="42">
        <f t="shared" si="5"/>
        <v>0</v>
      </c>
      <c r="S45" s="20"/>
      <c r="T45" s="10">
        <f t="shared" si="6"/>
        <v>0</v>
      </c>
      <c r="U45" s="20"/>
      <c r="V45" s="10">
        <f t="shared" si="7"/>
        <v>0</v>
      </c>
      <c r="W45" s="20"/>
      <c r="X45" s="10">
        <f t="shared" si="8"/>
        <v>0</v>
      </c>
      <c r="Y45" s="26">
        <f t="shared" si="9"/>
        <v>0</v>
      </c>
      <c r="Z45" s="42">
        <f t="shared" si="10"/>
        <v>0</v>
      </c>
      <c r="AA45" s="20"/>
      <c r="AB45" s="10">
        <f t="shared" si="11"/>
        <v>0</v>
      </c>
      <c r="AC45" s="20">
        <v>30</v>
      </c>
      <c r="AD45" s="10">
        <f t="shared" si="12"/>
        <v>1.35E-2</v>
      </c>
      <c r="AE45" s="20"/>
      <c r="AF45" s="10">
        <f t="shared" si="13"/>
        <v>0</v>
      </c>
      <c r="AG45" s="26">
        <f t="shared" si="14"/>
        <v>30</v>
      </c>
      <c r="AH45" s="42">
        <f t="shared" si="15"/>
        <v>1.35E-2</v>
      </c>
      <c r="AI45" s="20"/>
      <c r="AJ45" s="10">
        <f t="shared" si="16"/>
        <v>0</v>
      </c>
      <c r="AK45" s="20"/>
      <c r="AL45" s="10">
        <f t="shared" si="17"/>
        <v>0</v>
      </c>
      <c r="AM45" s="20"/>
      <c r="AN45" s="10">
        <f t="shared" si="18"/>
        <v>0</v>
      </c>
      <c r="AO45" s="26">
        <f t="shared" si="19"/>
        <v>0</v>
      </c>
      <c r="AP45" s="42">
        <f t="shared" si="20"/>
        <v>0</v>
      </c>
      <c r="AQ45" s="26">
        <f t="shared" si="21"/>
        <v>30</v>
      </c>
      <c r="AR45" s="42">
        <f t="shared" si="22"/>
        <v>1.35E-2</v>
      </c>
    </row>
    <row r="46" spans="1:44" s="15" customFormat="1" ht="19.5" customHeight="1">
      <c r="A46" s="13" t="s">
        <v>270</v>
      </c>
      <c r="B46" s="13"/>
      <c r="C46" s="13"/>
      <c r="D46" s="13"/>
      <c r="E46" s="13"/>
      <c r="F46" s="13"/>
      <c r="G46" s="13" t="s">
        <v>221</v>
      </c>
      <c r="H46" s="9" t="s">
        <v>219</v>
      </c>
      <c r="I46" s="36">
        <v>25</v>
      </c>
      <c r="J46" s="11">
        <v>70</v>
      </c>
      <c r="K46" s="96"/>
      <c r="L46" s="10">
        <f t="shared" si="1"/>
        <v>0</v>
      </c>
      <c r="M46" s="96">
        <v>60</v>
      </c>
      <c r="N46" s="10">
        <f t="shared" si="2"/>
        <v>4.1999999999999997E-3</v>
      </c>
      <c r="O46" s="96">
        <v>100</v>
      </c>
      <c r="P46" s="10">
        <f t="shared" si="3"/>
        <v>7.0000000000000001E-3</v>
      </c>
      <c r="Q46" s="26">
        <f t="shared" si="4"/>
        <v>160</v>
      </c>
      <c r="R46" s="42">
        <f t="shared" si="5"/>
        <v>1.12E-2</v>
      </c>
      <c r="S46" s="20"/>
      <c r="T46" s="10">
        <f t="shared" si="6"/>
        <v>0</v>
      </c>
      <c r="U46" s="20">
        <v>50</v>
      </c>
      <c r="V46" s="10">
        <f t="shared" si="7"/>
        <v>3.5000000000000001E-3</v>
      </c>
      <c r="W46" s="20"/>
      <c r="X46" s="10">
        <f t="shared" si="8"/>
        <v>0</v>
      </c>
      <c r="Y46" s="26">
        <f t="shared" si="9"/>
        <v>50</v>
      </c>
      <c r="Z46" s="42">
        <f t="shared" si="10"/>
        <v>3.5000000000000001E-3</v>
      </c>
      <c r="AA46" s="20"/>
      <c r="AB46" s="10">
        <f t="shared" si="11"/>
        <v>0</v>
      </c>
      <c r="AC46" s="20">
        <v>20</v>
      </c>
      <c r="AD46" s="10">
        <f t="shared" si="12"/>
        <v>1.4E-3</v>
      </c>
      <c r="AE46" s="20">
        <v>40</v>
      </c>
      <c r="AF46" s="10">
        <f t="shared" si="13"/>
        <v>2.8E-3</v>
      </c>
      <c r="AG46" s="26">
        <f t="shared" si="14"/>
        <v>60</v>
      </c>
      <c r="AH46" s="42">
        <f t="shared" si="15"/>
        <v>4.1999999999999997E-3</v>
      </c>
      <c r="AI46" s="20"/>
      <c r="AJ46" s="10">
        <f t="shared" si="16"/>
        <v>0</v>
      </c>
      <c r="AK46" s="20"/>
      <c r="AL46" s="10">
        <f t="shared" si="17"/>
        <v>0</v>
      </c>
      <c r="AM46" s="20">
        <v>20</v>
      </c>
      <c r="AN46" s="10">
        <f t="shared" si="18"/>
        <v>1.4E-3</v>
      </c>
      <c r="AO46" s="26">
        <f t="shared" si="19"/>
        <v>20</v>
      </c>
      <c r="AP46" s="42">
        <f t="shared" si="20"/>
        <v>1.4E-3</v>
      </c>
      <c r="AQ46" s="26">
        <f t="shared" si="21"/>
        <v>290</v>
      </c>
      <c r="AR46" s="42">
        <f t="shared" si="22"/>
        <v>2.0299999999999999E-2</v>
      </c>
    </row>
    <row r="47" spans="1:44" s="15" customFormat="1" ht="19.5" customHeight="1">
      <c r="A47" s="31" t="s">
        <v>270</v>
      </c>
      <c r="B47" s="31"/>
      <c r="C47" s="31"/>
      <c r="D47" s="31"/>
      <c r="E47" s="31"/>
      <c r="F47" s="31"/>
      <c r="G47" s="13" t="s">
        <v>222</v>
      </c>
      <c r="H47" s="9" t="s">
        <v>219</v>
      </c>
      <c r="I47" s="36">
        <v>50</v>
      </c>
      <c r="J47" s="11">
        <v>137</v>
      </c>
      <c r="K47" s="96"/>
      <c r="L47" s="10">
        <f t="shared" si="1"/>
        <v>0</v>
      </c>
      <c r="M47" s="96">
        <v>30</v>
      </c>
      <c r="N47" s="10">
        <f t="shared" si="2"/>
        <v>4.1099999999999999E-3</v>
      </c>
      <c r="O47" s="96">
        <v>100</v>
      </c>
      <c r="P47" s="10">
        <f t="shared" si="3"/>
        <v>1.37E-2</v>
      </c>
      <c r="Q47" s="26">
        <f t="shared" si="4"/>
        <v>130</v>
      </c>
      <c r="R47" s="42">
        <f t="shared" si="5"/>
        <v>1.7809999999999999E-2</v>
      </c>
      <c r="S47" s="20">
        <v>20</v>
      </c>
      <c r="T47" s="10">
        <f t="shared" si="6"/>
        <v>2.7399999999999998E-3</v>
      </c>
      <c r="U47" s="20"/>
      <c r="V47" s="10">
        <f t="shared" si="7"/>
        <v>0</v>
      </c>
      <c r="W47" s="20">
        <v>30</v>
      </c>
      <c r="X47" s="10">
        <f t="shared" si="8"/>
        <v>4.1099999999999999E-3</v>
      </c>
      <c r="Y47" s="26">
        <f t="shared" si="9"/>
        <v>50</v>
      </c>
      <c r="Z47" s="42">
        <f t="shared" si="10"/>
        <v>6.8500000000000002E-3</v>
      </c>
      <c r="AA47" s="20"/>
      <c r="AB47" s="10">
        <f t="shared" si="11"/>
        <v>0</v>
      </c>
      <c r="AC47" s="20">
        <v>30</v>
      </c>
      <c r="AD47" s="10">
        <f t="shared" si="12"/>
        <v>4.1099999999999999E-3</v>
      </c>
      <c r="AE47" s="20"/>
      <c r="AF47" s="10">
        <f t="shared" si="13"/>
        <v>0</v>
      </c>
      <c r="AG47" s="26">
        <f t="shared" si="14"/>
        <v>30</v>
      </c>
      <c r="AH47" s="42">
        <f t="shared" si="15"/>
        <v>4.1099999999999999E-3</v>
      </c>
      <c r="AI47" s="20">
        <v>30</v>
      </c>
      <c r="AJ47" s="10">
        <f t="shared" si="16"/>
        <v>4.1099999999999999E-3</v>
      </c>
      <c r="AK47" s="20"/>
      <c r="AL47" s="10">
        <f t="shared" si="17"/>
        <v>0</v>
      </c>
      <c r="AM47" s="20">
        <v>30</v>
      </c>
      <c r="AN47" s="10">
        <f t="shared" si="18"/>
        <v>4.1099999999999999E-3</v>
      </c>
      <c r="AO47" s="26">
        <f t="shared" si="19"/>
        <v>60</v>
      </c>
      <c r="AP47" s="42">
        <f t="shared" si="20"/>
        <v>8.2199999999999999E-3</v>
      </c>
      <c r="AQ47" s="26">
        <f t="shared" si="21"/>
        <v>270</v>
      </c>
      <c r="AR47" s="42">
        <f t="shared" si="22"/>
        <v>3.6990000000000002E-2</v>
      </c>
    </row>
    <row r="48" spans="1:44" s="15" customFormat="1" ht="19.5" customHeight="1">
      <c r="A48" s="13" t="s">
        <v>270</v>
      </c>
      <c r="B48" s="13"/>
      <c r="C48" s="13"/>
      <c r="D48" s="13"/>
      <c r="E48" s="13"/>
      <c r="F48" s="13"/>
      <c r="G48" s="13" t="s">
        <v>223</v>
      </c>
      <c r="H48" s="9" t="s">
        <v>219</v>
      </c>
      <c r="I48" s="36">
        <v>100</v>
      </c>
      <c r="J48" s="11">
        <v>270</v>
      </c>
      <c r="K48" s="96"/>
      <c r="L48" s="10">
        <f t="shared" si="1"/>
        <v>0</v>
      </c>
      <c r="M48" s="96">
        <v>20</v>
      </c>
      <c r="N48" s="10">
        <f t="shared" si="2"/>
        <v>5.4000000000000003E-3</v>
      </c>
      <c r="O48" s="96"/>
      <c r="P48" s="10">
        <f t="shared" si="3"/>
        <v>0</v>
      </c>
      <c r="Q48" s="26">
        <f t="shared" si="4"/>
        <v>20</v>
      </c>
      <c r="R48" s="42">
        <f t="shared" si="5"/>
        <v>5.4000000000000003E-3</v>
      </c>
      <c r="S48" s="20">
        <v>10</v>
      </c>
      <c r="T48" s="10">
        <f t="shared" si="6"/>
        <v>2.7000000000000001E-3</v>
      </c>
      <c r="U48" s="20"/>
      <c r="V48" s="10">
        <f t="shared" si="7"/>
        <v>0</v>
      </c>
      <c r="W48" s="20">
        <v>20</v>
      </c>
      <c r="X48" s="10">
        <f t="shared" si="8"/>
        <v>5.4000000000000003E-3</v>
      </c>
      <c r="Y48" s="26">
        <f t="shared" si="9"/>
        <v>30</v>
      </c>
      <c r="Z48" s="42">
        <f t="shared" si="10"/>
        <v>8.0999999999999996E-3</v>
      </c>
      <c r="AA48" s="20"/>
      <c r="AB48" s="10">
        <f t="shared" si="11"/>
        <v>0</v>
      </c>
      <c r="AC48" s="20">
        <v>10</v>
      </c>
      <c r="AD48" s="10">
        <f t="shared" si="12"/>
        <v>2.7000000000000001E-3</v>
      </c>
      <c r="AE48" s="20"/>
      <c r="AF48" s="10">
        <f t="shared" si="13"/>
        <v>0</v>
      </c>
      <c r="AG48" s="26">
        <f t="shared" si="14"/>
        <v>10</v>
      </c>
      <c r="AH48" s="42">
        <f t="shared" si="15"/>
        <v>2.7000000000000001E-3</v>
      </c>
      <c r="AI48" s="20"/>
      <c r="AJ48" s="10">
        <f t="shared" si="16"/>
        <v>0</v>
      </c>
      <c r="AK48" s="20"/>
      <c r="AL48" s="10">
        <f t="shared" si="17"/>
        <v>0</v>
      </c>
      <c r="AM48" s="20"/>
      <c r="AN48" s="10">
        <f t="shared" si="18"/>
        <v>0</v>
      </c>
      <c r="AO48" s="26">
        <f t="shared" si="19"/>
        <v>0</v>
      </c>
      <c r="AP48" s="42">
        <f t="shared" si="20"/>
        <v>0</v>
      </c>
      <c r="AQ48" s="26">
        <f t="shared" si="21"/>
        <v>60</v>
      </c>
      <c r="AR48" s="42">
        <f t="shared" si="22"/>
        <v>1.6199999999999999E-2</v>
      </c>
    </row>
    <row r="49" spans="1:44" s="15" customFormat="1" ht="19.5" customHeight="1">
      <c r="A49" s="13" t="s">
        <v>270</v>
      </c>
      <c r="B49" s="13"/>
      <c r="C49" s="13"/>
      <c r="D49" s="13"/>
      <c r="E49" s="13"/>
      <c r="F49" s="13"/>
      <c r="G49" s="13" t="s">
        <v>224</v>
      </c>
      <c r="H49" s="9" t="s">
        <v>219</v>
      </c>
      <c r="I49" s="36">
        <v>400</v>
      </c>
      <c r="J49" s="11">
        <v>1070</v>
      </c>
      <c r="K49" s="96"/>
      <c r="L49" s="10">
        <f t="shared" si="1"/>
        <v>0</v>
      </c>
      <c r="M49" s="96"/>
      <c r="N49" s="10">
        <f t="shared" si="2"/>
        <v>0</v>
      </c>
      <c r="O49" s="96"/>
      <c r="P49" s="10">
        <f t="shared" si="3"/>
        <v>0</v>
      </c>
      <c r="Q49" s="26">
        <f t="shared" si="4"/>
        <v>0</v>
      </c>
      <c r="R49" s="42">
        <f t="shared" si="5"/>
        <v>0</v>
      </c>
      <c r="S49" s="20"/>
      <c r="T49" s="10">
        <f t="shared" si="6"/>
        <v>0</v>
      </c>
      <c r="U49" s="20"/>
      <c r="V49" s="10">
        <f t="shared" si="7"/>
        <v>0</v>
      </c>
      <c r="W49" s="20"/>
      <c r="X49" s="10">
        <f t="shared" si="8"/>
        <v>0</v>
      </c>
      <c r="Y49" s="26">
        <f t="shared" si="9"/>
        <v>0</v>
      </c>
      <c r="Z49" s="42">
        <f t="shared" si="10"/>
        <v>0</v>
      </c>
      <c r="AA49" s="20"/>
      <c r="AB49" s="10">
        <f t="shared" si="11"/>
        <v>0</v>
      </c>
      <c r="AC49" s="20"/>
      <c r="AD49" s="10">
        <f t="shared" si="12"/>
        <v>0</v>
      </c>
      <c r="AE49" s="20"/>
      <c r="AF49" s="10">
        <f t="shared" si="13"/>
        <v>0</v>
      </c>
      <c r="AG49" s="26">
        <f t="shared" si="14"/>
        <v>0</v>
      </c>
      <c r="AH49" s="42">
        <f t="shared" si="15"/>
        <v>0</v>
      </c>
      <c r="AI49" s="20"/>
      <c r="AJ49" s="10">
        <f t="shared" si="16"/>
        <v>0</v>
      </c>
      <c r="AK49" s="20"/>
      <c r="AL49" s="10">
        <f t="shared" si="17"/>
        <v>0</v>
      </c>
      <c r="AM49" s="20"/>
      <c r="AN49" s="10">
        <f t="shared" si="18"/>
        <v>0</v>
      </c>
      <c r="AO49" s="26">
        <f t="shared" si="19"/>
        <v>0</v>
      </c>
      <c r="AP49" s="42">
        <f t="shared" si="20"/>
        <v>0</v>
      </c>
      <c r="AQ49" s="26">
        <f t="shared" si="21"/>
        <v>0</v>
      </c>
      <c r="AR49" s="42">
        <f t="shared" si="22"/>
        <v>0</v>
      </c>
    </row>
    <row r="50" spans="1:44" s="15" customFormat="1" ht="19.5" customHeight="1">
      <c r="A50" s="31" t="s">
        <v>270</v>
      </c>
      <c r="B50" s="31"/>
      <c r="C50" s="31"/>
      <c r="D50" s="31"/>
      <c r="E50" s="31"/>
      <c r="F50" s="31"/>
      <c r="G50" s="13" t="s">
        <v>37</v>
      </c>
      <c r="H50" s="9" t="s">
        <v>109</v>
      </c>
      <c r="I50" s="36">
        <v>500</v>
      </c>
      <c r="J50" s="11">
        <v>64</v>
      </c>
      <c r="K50" s="96"/>
      <c r="L50" s="10">
        <f t="shared" si="1"/>
        <v>0</v>
      </c>
      <c r="M50" s="96"/>
      <c r="N50" s="10">
        <f t="shared" si="2"/>
        <v>0</v>
      </c>
      <c r="O50" s="96"/>
      <c r="P50" s="10">
        <f t="shared" si="3"/>
        <v>0</v>
      </c>
      <c r="Q50" s="26">
        <f t="shared" si="4"/>
        <v>0</v>
      </c>
      <c r="R50" s="42">
        <f t="shared" si="5"/>
        <v>0</v>
      </c>
      <c r="S50" s="20"/>
      <c r="T50" s="10">
        <f t="shared" si="6"/>
        <v>0</v>
      </c>
      <c r="U50" s="20"/>
      <c r="V50" s="10">
        <f t="shared" si="7"/>
        <v>0</v>
      </c>
      <c r="W50" s="20"/>
      <c r="X50" s="10">
        <f t="shared" si="8"/>
        <v>0</v>
      </c>
      <c r="Y50" s="26">
        <f t="shared" si="9"/>
        <v>0</v>
      </c>
      <c r="Z50" s="42">
        <f t="shared" si="10"/>
        <v>0</v>
      </c>
      <c r="AA50" s="20">
        <v>100</v>
      </c>
      <c r="AB50" s="10">
        <f t="shared" si="11"/>
        <v>6.4000000000000003E-3</v>
      </c>
      <c r="AC50" s="20"/>
      <c r="AD50" s="10">
        <f t="shared" si="12"/>
        <v>0</v>
      </c>
      <c r="AE50" s="20"/>
      <c r="AF50" s="10">
        <f t="shared" si="13"/>
        <v>0</v>
      </c>
      <c r="AG50" s="26">
        <f t="shared" si="14"/>
        <v>100</v>
      </c>
      <c r="AH50" s="42">
        <f t="shared" si="15"/>
        <v>6.4000000000000003E-3</v>
      </c>
      <c r="AI50" s="20"/>
      <c r="AJ50" s="10">
        <f t="shared" si="16"/>
        <v>0</v>
      </c>
      <c r="AK50" s="20"/>
      <c r="AL50" s="10">
        <f t="shared" si="17"/>
        <v>0</v>
      </c>
      <c r="AM50" s="20"/>
      <c r="AN50" s="10">
        <f t="shared" si="18"/>
        <v>0</v>
      </c>
      <c r="AO50" s="26">
        <f t="shared" si="19"/>
        <v>0</v>
      </c>
      <c r="AP50" s="42">
        <f t="shared" si="20"/>
        <v>0</v>
      </c>
      <c r="AQ50" s="26">
        <f t="shared" si="21"/>
        <v>100</v>
      </c>
      <c r="AR50" s="42">
        <f t="shared" si="22"/>
        <v>6.4000000000000003E-3</v>
      </c>
    </row>
    <row r="51" spans="1:44" s="15" customFormat="1" ht="19.5" customHeight="1">
      <c r="A51" s="13" t="s">
        <v>270</v>
      </c>
      <c r="B51" s="13"/>
      <c r="C51" s="13"/>
      <c r="D51" s="13"/>
      <c r="E51" s="13"/>
      <c r="F51" s="13"/>
      <c r="G51" s="13" t="s">
        <v>108</v>
      </c>
      <c r="H51" s="9" t="s">
        <v>109</v>
      </c>
      <c r="I51" s="36">
        <v>1000</v>
      </c>
      <c r="J51" s="11">
        <v>124</v>
      </c>
      <c r="K51" s="96">
        <v>1000</v>
      </c>
      <c r="L51" s="10">
        <f t="shared" si="1"/>
        <v>0.124</v>
      </c>
      <c r="M51" s="96">
        <v>500</v>
      </c>
      <c r="N51" s="10">
        <f t="shared" si="2"/>
        <v>6.2E-2</v>
      </c>
      <c r="O51" s="96">
        <v>200</v>
      </c>
      <c r="P51" s="10">
        <f t="shared" si="3"/>
        <v>2.4799999999999999E-2</v>
      </c>
      <c r="Q51" s="26">
        <f t="shared" si="4"/>
        <v>1700</v>
      </c>
      <c r="R51" s="42">
        <f t="shared" si="5"/>
        <v>0.21079999999999999</v>
      </c>
      <c r="S51" s="20">
        <v>100</v>
      </c>
      <c r="T51" s="10">
        <f t="shared" si="6"/>
        <v>1.24E-2</v>
      </c>
      <c r="U51" s="20">
        <v>100</v>
      </c>
      <c r="V51" s="10">
        <f t="shared" si="7"/>
        <v>1.24E-2</v>
      </c>
      <c r="W51" s="20">
        <v>500</v>
      </c>
      <c r="X51" s="10">
        <f t="shared" si="8"/>
        <v>6.2E-2</v>
      </c>
      <c r="Y51" s="26">
        <f t="shared" si="9"/>
        <v>700</v>
      </c>
      <c r="Z51" s="42">
        <f t="shared" si="10"/>
        <v>8.6800000000000002E-2</v>
      </c>
      <c r="AA51" s="20"/>
      <c r="AB51" s="10">
        <f t="shared" si="11"/>
        <v>0</v>
      </c>
      <c r="AC51" s="20">
        <v>200</v>
      </c>
      <c r="AD51" s="10">
        <f t="shared" si="12"/>
        <v>2.4799999999999999E-2</v>
      </c>
      <c r="AE51" s="20"/>
      <c r="AF51" s="10">
        <f t="shared" si="13"/>
        <v>0</v>
      </c>
      <c r="AG51" s="26">
        <f t="shared" si="14"/>
        <v>200</v>
      </c>
      <c r="AH51" s="42">
        <f t="shared" si="15"/>
        <v>2.4799999999999999E-2</v>
      </c>
      <c r="AI51" s="20"/>
      <c r="AJ51" s="10">
        <f t="shared" si="16"/>
        <v>0</v>
      </c>
      <c r="AK51" s="20"/>
      <c r="AL51" s="10">
        <f t="shared" si="17"/>
        <v>0</v>
      </c>
      <c r="AM51" s="20">
        <v>500</v>
      </c>
      <c r="AN51" s="10">
        <f t="shared" si="18"/>
        <v>6.2E-2</v>
      </c>
      <c r="AO51" s="26">
        <f t="shared" si="19"/>
        <v>500</v>
      </c>
      <c r="AP51" s="42">
        <f t="shared" si="20"/>
        <v>6.2E-2</v>
      </c>
      <c r="AQ51" s="26">
        <f t="shared" si="21"/>
        <v>3100</v>
      </c>
      <c r="AR51" s="42">
        <f t="shared" si="22"/>
        <v>0.38439999999999996</v>
      </c>
    </row>
    <row r="52" spans="1:44" s="15" customFormat="1" ht="19.5" customHeight="1">
      <c r="A52" s="13" t="s">
        <v>270</v>
      </c>
      <c r="B52" s="13"/>
      <c r="C52" s="13"/>
      <c r="D52" s="13"/>
      <c r="E52" s="13"/>
      <c r="F52" s="13"/>
      <c r="G52" s="13" t="s">
        <v>36</v>
      </c>
      <c r="H52" s="9" t="s">
        <v>109</v>
      </c>
      <c r="I52" s="36">
        <v>2000</v>
      </c>
      <c r="J52" s="11">
        <v>242</v>
      </c>
      <c r="K52" s="96"/>
      <c r="L52" s="10">
        <f t="shared" si="1"/>
        <v>0</v>
      </c>
      <c r="M52" s="96">
        <v>100</v>
      </c>
      <c r="N52" s="10">
        <f t="shared" si="2"/>
        <v>2.4199999999999999E-2</v>
      </c>
      <c r="O52" s="96"/>
      <c r="P52" s="10">
        <f t="shared" si="3"/>
        <v>0</v>
      </c>
      <c r="Q52" s="26">
        <f t="shared" si="4"/>
        <v>100</v>
      </c>
      <c r="R52" s="42">
        <f t="shared" si="5"/>
        <v>2.4199999999999999E-2</v>
      </c>
      <c r="S52" s="20"/>
      <c r="T52" s="10">
        <f t="shared" si="6"/>
        <v>0</v>
      </c>
      <c r="U52" s="20"/>
      <c r="V52" s="10">
        <f t="shared" si="7"/>
        <v>0</v>
      </c>
      <c r="W52" s="20"/>
      <c r="X52" s="10">
        <f t="shared" si="8"/>
        <v>0</v>
      </c>
      <c r="Y52" s="26">
        <f t="shared" si="9"/>
        <v>0</v>
      </c>
      <c r="Z52" s="42">
        <f t="shared" si="10"/>
        <v>0</v>
      </c>
      <c r="AA52" s="20"/>
      <c r="AB52" s="10">
        <f t="shared" si="11"/>
        <v>0</v>
      </c>
      <c r="AC52" s="20"/>
      <c r="AD52" s="10">
        <f t="shared" si="12"/>
        <v>0</v>
      </c>
      <c r="AE52" s="20"/>
      <c r="AF52" s="10">
        <f t="shared" si="13"/>
        <v>0</v>
      </c>
      <c r="AG52" s="26">
        <f t="shared" si="14"/>
        <v>0</v>
      </c>
      <c r="AH52" s="42">
        <f t="shared" si="15"/>
        <v>0</v>
      </c>
      <c r="AI52" s="20"/>
      <c r="AJ52" s="10">
        <f t="shared" si="16"/>
        <v>0</v>
      </c>
      <c r="AK52" s="20"/>
      <c r="AL52" s="10">
        <f t="shared" si="17"/>
        <v>0</v>
      </c>
      <c r="AM52" s="20">
        <v>100</v>
      </c>
      <c r="AN52" s="10">
        <f t="shared" si="18"/>
        <v>2.4199999999999999E-2</v>
      </c>
      <c r="AO52" s="26">
        <f t="shared" si="19"/>
        <v>100</v>
      </c>
      <c r="AP52" s="42">
        <f t="shared" si="20"/>
        <v>2.4199999999999999E-2</v>
      </c>
      <c r="AQ52" s="26">
        <f t="shared" si="21"/>
        <v>200</v>
      </c>
      <c r="AR52" s="42">
        <f t="shared" si="22"/>
        <v>4.8399999999999999E-2</v>
      </c>
    </row>
    <row r="53" spans="1:44" s="15" customFormat="1" ht="19.5" customHeight="1">
      <c r="A53" s="31" t="s">
        <v>270</v>
      </c>
      <c r="B53" s="31"/>
      <c r="C53" s="31"/>
      <c r="D53" s="31"/>
      <c r="E53" s="31"/>
      <c r="F53" s="31"/>
      <c r="G53" s="13" t="s">
        <v>38</v>
      </c>
      <c r="H53" s="9" t="s">
        <v>110</v>
      </c>
      <c r="I53" s="36">
        <v>1000</v>
      </c>
      <c r="J53" s="11">
        <v>85</v>
      </c>
      <c r="K53" s="96"/>
      <c r="L53" s="10">
        <f t="shared" si="1"/>
        <v>0</v>
      </c>
      <c r="M53" s="96"/>
      <c r="N53" s="10">
        <f t="shared" si="2"/>
        <v>0</v>
      </c>
      <c r="O53" s="96"/>
      <c r="P53" s="10">
        <f t="shared" si="3"/>
        <v>0</v>
      </c>
      <c r="Q53" s="26">
        <f t="shared" si="4"/>
        <v>0</v>
      </c>
      <c r="R53" s="42">
        <f t="shared" si="5"/>
        <v>0</v>
      </c>
      <c r="S53" s="20"/>
      <c r="T53" s="10">
        <f t="shared" si="6"/>
        <v>0</v>
      </c>
      <c r="U53" s="20"/>
      <c r="V53" s="10">
        <f t="shared" si="7"/>
        <v>0</v>
      </c>
      <c r="W53" s="20"/>
      <c r="X53" s="10">
        <f t="shared" si="8"/>
        <v>0</v>
      </c>
      <c r="Y53" s="26">
        <f t="shared" si="9"/>
        <v>0</v>
      </c>
      <c r="Z53" s="42">
        <f t="shared" si="10"/>
        <v>0</v>
      </c>
      <c r="AA53" s="20"/>
      <c r="AB53" s="10">
        <f t="shared" si="11"/>
        <v>0</v>
      </c>
      <c r="AC53" s="20"/>
      <c r="AD53" s="10">
        <f t="shared" si="12"/>
        <v>0</v>
      </c>
      <c r="AE53" s="20"/>
      <c r="AF53" s="10">
        <f t="shared" si="13"/>
        <v>0</v>
      </c>
      <c r="AG53" s="26">
        <f t="shared" si="14"/>
        <v>0</v>
      </c>
      <c r="AH53" s="42">
        <f t="shared" si="15"/>
        <v>0</v>
      </c>
      <c r="AI53" s="20"/>
      <c r="AJ53" s="10">
        <f t="shared" si="16"/>
        <v>0</v>
      </c>
      <c r="AK53" s="20"/>
      <c r="AL53" s="10">
        <f t="shared" si="17"/>
        <v>0</v>
      </c>
      <c r="AM53" s="20"/>
      <c r="AN53" s="10">
        <f t="shared" si="18"/>
        <v>0</v>
      </c>
      <c r="AO53" s="26">
        <f t="shared" si="19"/>
        <v>0</v>
      </c>
      <c r="AP53" s="42">
        <f t="shared" si="20"/>
        <v>0</v>
      </c>
      <c r="AQ53" s="26">
        <f t="shared" si="21"/>
        <v>0</v>
      </c>
      <c r="AR53" s="42">
        <f t="shared" si="22"/>
        <v>0</v>
      </c>
    </row>
    <row r="54" spans="1:44" s="15" customFormat="1" ht="19.5" customHeight="1">
      <c r="A54" s="13" t="s">
        <v>270</v>
      </c>
      <c r="B54" s="13"/>
      <c r="C54" s="13"/>
      <c r="D54" s="13"/>
      <c r="E54" s="13"/>
      <c r="F54" s="13"/>
      <c r="G54" s="13" t="s">
        <v>39</v>
      </c>
      <c r="H54" s="9" t="s">
        <v>110</v>
      </c>
      <c r="I54" s="36">
        <v>2000</v>
      </c>
      <c r="J54" s="11">
        <v>163</v>
      </c>
      <c r="K54" s="96"/>
      <c r="L54" s="10">
        <f t="shared" si="1"/>
        <v>0</v>
      </c>
      <c r="M54" s="96"/>
      <c r="N54" s="10">
        <f t="shared" si="2"/>
        <v>0</v>
      </c>
      <c r="O54" s="96"/>
      <c r="P54" s="10">
        <f t="shared" si="3"/>
        <v>0</v>
      </c>
      <c r="Q54" s="26">
        <f t="shared" si="4"/>
        <v>0</v>
      </c>
      <c r="R54" s="42">
        <f t="shared" si="5"/>
        <v>0</v>
      </c>
      <c r="S54" s="20"/>
      <c r="T54" s="10">
        <f t="shared" si="6"/>
        <v>0</v>
      </c>
      <c r="U54" s="20"/>
      <c r="V54" s="10">
        <f t="shared" si="7"/>
        <v>0</v>
      </c>
      <c r="W54" s="20"/>
      <c r="X54" s="10">
        <f t="shared" si="8"/>
        <v>0</v>
      </c>
      <c r="Y54" s="26">
        <f t="shared" si="9"/>
        <v>0</v>
      </c>
      <c r="Z54" s="42">
        <f t="shared" si="10"/>
        <v>0</v>
      </c>
      <c r="AA54" s="20"/>
      <c r="AB54" s="10">
        <f t="shared" si="11"/>
        <v>0</v>
      </c>
      <c r="AC54" s="20"/>
      <c r="AD54" s="10">
        <f t="shared" si="12"/>
        <v>0</v>
      </c>
      <c r="AE54" s="20"/>
      <c r="AF54" s="10">
        <f t="shared" si="13"/>
        <v>0</v>
      </c>
      <c r="AG54" s="26">
        <f t="shared" si="14"/>
        <v>0</v>
      </c>
      <c r="AH54" s="42">
        <f t="shared" si="15"/>
        <v>0</v>
      </c>
      <c r="AI54" s="20"/>
      <c r="AJ54" s="10">
        <f t="shared" si="16"/>
        <v>0</v>
      </c>
      <c r="AK54" s="20"/>
      <c r="AL54" s="10">
        <f t="shared" si="17"/>
        <v>0</v>
      </c>
      <c r="AM54" s="20"/>
      <c r="AN54" s="10">
        <f t="shared" si="18"/>
        <v>0</v>
      </c>
      <c r="AO54" s="26">
        <f t="shared" si="19"/>
        <v>0</v>
      </c>
      <c r="AP54" s="42">
        <f t="shared" si="20"/>
        <v>0</v>
      </c>
      <c r="AQ54" s="26">
        <f t="shared" si="21"/>
        <v>0</v>
      </c>
      <c r="AR54" s="42">
        <f t="shared" si="22"/>
        <v>0</v>
      </c>
    </row>
    <row r="55" spans="1:44" s="15" customFormat="1" ht="19.5" customHeight="1">
      <c r="A55" s="13" t="s">
        <v>270</v>
      </c>
      <c r="B55" s="13"/>
      <c r="C55" s="13"/>
      <c r="D55" s="13"/>
      <c r="E55" s="13"/>
      <c r="F55" s="13"/>
      <c r="G55" s="13" t="s">
        <v>136</v>
      </c>
      <c r="H55" s="9" t="s">
        <v>112</v>
      </c>
      <c r="I55" s="36">
        <v>1000</v>
      </c>
      <c r="J55" s="11">
        <v>85</v>
      </c>
      <c r="K55" s="96"/>
      <c r="L55" s="10">
        <f t="shared" si="1"/>
        <v>0</v>
      </c>
      <c r="M55" s="96"/>
      <c r="N55" s="10">
        <f t="shared" si="2"/>
        <v>0</v>
      </c>
      <c r="O55" s="96"/>
      <c r="P55" s="10">
        <f t="shared" si="3"/>
        <v>0</v>
      </c>
      <c r="Q55" s="26">
        <f t="shared" si="4"/>
        <v>0</v>
      </c>
      <c r="R55" s="42">
        <f t="shared" si="5"/>
        <v>0</v>
      </c>
      <c r="S55" s="20"/>
      <c r="T55" s="10">
        <f t="shared" si="6"/>
        <v>0</v>
      </c>
      <c r="U55" s="20"/>
      <c r="V55" s="10">
        <f t="shared" si="7"/>
        <v>0</v>
      </c>
      <c r="W55" s="20"/>
      <c r="X55" s="10">
        <f t="shared" si="8"/>
        <v>0</v>
      </c>
      <c r="Y55" s="26">
        <f t="shared" si="9"/>
        <v>0</v>
      </c>
      <c r="Z55" s="42">
        <f t="shared" si="10"/>
        <v>0</v>
      </c>
      <c r="AA55" s="20"/>
      <c r="AB55" s="10">
        <f t="shared" si="11"/>
        <v>0</v>
      </c>
      <c r="AC55" s="20"/>
      <c r="AD55" s="10">
        <f t="shared" si="12"/>
        <v>0</v>
      </c>
      <c r="AE55" s="20"/>
      <c r="AF55" s="10">
        <f t="shared" si="13"/>
        <v>0</v>
      </c>
      <c r="AG55" s="26">
        <f t="shared" si="14"/>
        <v>0</v>
      </c>
      <c r="AH55" s="42">
        <f t="shared" si="15"/>
        <v>0</v>
      </c>
      <c r="AI55" s="20"/>
      <c r="AJ55" s="10">
        <f t="shared" si="16"/>
        <v>0</v>
      </c>
      <c r="AK55" s="20"/>
      <c r="AL55" s="10">
        <f t="shared" si="17"/>
        <v>0</v>
      </c>
      <c r="AM55" s="20"/>
      <c r="AN55" s="10">
        <f t="shared" si="18"/>
        <v>0</v>
      </c>
      <c r="AO55" s="26">
        <f t="shared" si="19"/>
        <v>0</v>
      </c>
      <c r="AP55" s="42">
        <f t="shared" si="20"/>
        <v>0</v>
      </c>
      <c r="AQ55" s="26">
        <f t="shared" si="21"/>
        <v>0</v>
      </c>
      <c r="AR55" s="42">
        <f t="shared" si="22"/>
        <v>0</v>
      </c>
    </row>
    <row r="56" spans="1:44" s="15" customFormat="1" ht="19.5" customHeight="1">
      <c r="A56" s="31" t="s">
        <v>270</v>
      </c>
      <c r="B56" s="31"/>
      <c r="C56" s="31"/>
      <c r="D56" s="31"/>
      <c r="E56" s="31"/>
      <c r="F56" s="31"/>
      <c r="G56" s="13" t="s">
        <v>43</v>
      </c>
      <c r="H56" s="9" t="s">
        <v>112</v>
      </c>
      <c r="I56" s="36">
        <v>2000</v>
      </c>
      <c r="J56" s="11">
        <v>163</v>
      </c>
      <c r="K56" s="96"/>
      <c r="L56" s="10">
        <f t="shared" si="1"/>
        <v>0</v>
      </c>
      <c r="M56" s="96"/>
      <c r="N56" s="10">
        <f t="shared" si="2"/>
        <v>0</v>
      </c>
      <c r="O56" s="96"/>
      <c r="P56" s="10">
        <f t="shared" si="3"/>
        <v>0</v>
      </c>
      <c r="Q56" s="26">
        <f t="shared" si="4"/>
        <v>0</v>
      </c>
      <c r="R56" s="42">
        <f t="shared" si="5"/>
        <v>0</v>
      </c>
      <c r="S56" s="20"/>
      <c r="T56" s="10">
        <f t="shared" si="6"/>
        <v>0</v>
      </c>
      <c r="U56" s="20"/>
      <c r="V56" s="10">
        <f t="shared" si="7"/>
        <v>0</v>
      </c>
      <c r="W56" s="20"/>
      <c r="X56" s="10">
        <f t="shared" si="8"/>
        <v>0</v>
      </c>
      <c r="Y56" s="26">
        <f t="shared" si="9"/>
        <v>0</v>
      </c>
      <c r="Z56" s="42">
        <f t="shared" si="10"/>
        <v>0</v>
      </c>
      <c r="AA56" s="20"/>
      <c r="AB56" s="10">
        <f t="shared" si="11"/>
        <v>0</v>
      </c>
      <c r="AC56" s="20"/>
      <c r="AD56" s="10">
        <f t="shared" si="12"/>
        <v>0</v>
      </c>
      <c r="AE56" s="20"/>
      <c r="AF56" s="10">
        <f t="shared" si="13"/>
        <v>0</v>
      </c>
      <c r="AG56" s="26">
        <f t="shared" si="14"/>
        <v>0</v>
      </c>
      <c r="AH56" s="42">
        <f t="shared" si="15"/>
        <v>0</v>
      </c>
      <c r="AI56" s="20"/>
      <c r="AJ56" s="10">
        <f t="shared" si="16"/>
        <v>0</v>
      </c>
      <c r="AK56" s="20"/>
      <c r="AL56" s="10">
        <f t="shared" si="17"/>
        <v>0</v>
      </c>
      <c r="AM56" s="20"/>
      <c r="AN56" s="10">
        <f t="shared" si="18"/>
        <v>0</v>
      </c>
      <c r="AO56" s="26">
        <f t="shared" si="19"/>
        <v>0</v>
      </c>
      <c r="AP56" s="42">
        <f t="shared" si="20"/>
        <v>0</v>
      </c>
      <c r="AQ56" s="26">
        <f t="shared" si="21"/>
        <v>0</v>
      </c>
      <c r="AR56" s="42">
        <f t="shared" si="22"/>
        <v>0</v>
      </c>
    </row>
    <row r="57" spans="1:44" s="15" customFormat="1" ht="19.5" customHeight="1">
      <c r="A57" s="13" t="s">
        <v>270</v>
      </c>
      <c r="B57" s="13"/>
      <c r="C57" s="13"/>
      <c r="D57" s="13"/>
      <c r="E57" s="13"/>
      <c r="F57" s="13"/>
      <c r="G57" s="13" t="s">
        <v>44</v>
      </c>
      <c r="H57" s="9" t="s">
        <v>111</v>
      </c>
      <c r="I57" s="36">
        <v>1000</v>
      </c>
      <c r="J57" s="11">
        <v>152</v>
      </c>
      <c r="K57" s="96">
        <v>300</v>
      </c>
      <c r="L57" s="10">
        <f t="shared" si="1"/>
        <v>4.5600000000000002E-2</v>
      </c>
      <c r="M57" s="96">
        <v>100</v>
      </c>
      <c r="N57" s="10">
        <f t="shared" si="2"/>
        <v>1.52E-2</v>
      </c>
      <c r="O57" s="96">
        <v>100</v>
      </c>
      <c r="P57" s="10">
        <f t="shared" si="3"/>
        <v>1.52E-2</v>
      </c>
      <c r="Q57" s="26">
        <f t="shared" si="4"/>
        <v>500</v>
      </c>
      <c r="R57" s="42">
        <f t="shared" si="5"/>
        <v>7.5999999999999998E-2</v>
      </c>
      <c r="S57" s="20"/>
      <c r="T57" s="10">
        <f t="shared" si="6"/>
        <v>0</v>
      </c>
      <c r="U57" s="20"/>
      <c r="V57" s="10">
        <f t="shared" si="7"/>
        <v>0</v>
      </c>
      <c r="W57" s="20">
        <v>100</v>
      </c>
      <c r="X57" s="10">
        <f t="shared" si="8"/>
        <v>1.52E-2</v>
      </c>
      <c r="Y57" s="26">
        <f t="shared" si="9"/>
        <v>100</v>
      </c>
      <c r="Z57" s="42">
        <f t="shared" si="10"/>
        <v>1.52E-2</v>
      </c>
      <c r="AA57" s="20">
        <v>100</v>
      </c>
      <c r="AB57" s="10">
        <f t="shared" si="11"/>
        <v>1.52E-2</v>
      </c>
      <c r="AC57" s="20">
        <v>200</v>
      </c>
      <c r="AD57" s="10">
        <f t="shared" si="12"/>
        <v>3.04E-2</v>
      </c>
      <c r="AE57" s="20">
        <v>100</v>
      </c>
      <c r="AF57" s="10">
        <f t="shared" si="13"/>
        <v>1.52E-2</v>
      </c>
      <c r="AG57" s="26">
        <f t="shared" si="14"/>
        <v>400</v>
      </c>
      <c r="AH57" s="42">
        <f t="shared" si="15"/>
        <v>6.08E-2</v>
      </c>
      <c r="AI57" s="20"/>
      <c r="AJ57" s="10">
        <f t="shared" si="16"/>
        <v>0</v>
      </c>
      <c r="AK57" s="20"/>
      <c r="AL57" s="10">
        <f t="shared" si="17"/>
        <v>0</v>
      </c>
      <c r="AM57" s="20">
        <v>200</v>
      </c>
      <c r="AN57" s="10">
        <f t="shared" si="18"/>
        <v>3.04E-2</v>
      </c>
      <c r="AO57" s="26">
        <f t="shared" si="19"/>
        <v>200</v>
      </c>
      <c r="AP57" s="42">
        <f t="shared" si="20"/>
        <v>3.04E-2</v>
      </c>
      <c r="AQ57" s="26">
        <f t="shared" si="21"/>
        <v>1200</v>
      </c>
      <c r="AR57" s="42">
        <f t="shared" si="22"/>
        <v>0.18240000000000001</v>
      </c>
    </row>
    <row r="58" spans="1:44" s="15" customFormat="1" ht="19.5" customHeight="1">
      <c r="A58" s="13" t="s">
        <v>270</v>
      </c>
      <c r="B58" s="13"/>
      <c r="C58" s="13"/>
      <c r="D58" s="13"/>
      <c r="E58" s="13"/>
      <c r="F58" s="13"/>
      <c r="G58" s="13" t="s">
        <v>40</v>
      </c>
      <c r="H58" s="9" t="s">
        <v>111</v>
      </c>
      <c r="I58" s="36">
        <v>2000</v>
      </c>
      <c r="J58" s="11">
        <v>288</v>
      </c>
      <c r="K58" s="96">
        <v>100</v>
      </c>
      <c r="L58" s="10">
        <f t="shared" si="1"/>
        <v>2.8799999999999999E-2</v>
      </c>
      <c r="M58" s="96">
        <v>100</v>
      </c>
      <c r="N58" s="10">
        <f t="shared" si="2"/>
        <v>2.8799999999999999E-2</v>
      </c>
      <c r="O58" s="96"/>
      <c r="P58" s="10">
        <f t="shared" si="3"/>
        <v>0</v>
      </c>
      <c r="Q58" s="26">
        <f t="shared" si="4"/>
        <v>200</v>
      </c>
      <c r="R58" s="42">
        <f t="shared" si="5"/>
        <v>5.7599999999999998E-2</v>
      </c>
      <c r="S58" s="20"/>
      <c r="T58" s="10">
        <f t="shared" si="6"/>
        <v>0</v>
      </c>
      <c r="U58" s="20"/>
      <c r="V58" s="10">
        <f t="shared" si="7"/>
        <v>0</v>
      </c>
      <c r="W58" s="20">
        <v>50</v>
      </c>
      <c r="X58" s="10">
        <f t="shared" si="8"/>
        <v>1.44E-2</v>
      </c>
      <c r="Y58" s="26">
        <f t="shared" si="9"/>
        <v>50</v>
      </c>
      <c r="Z58" s="42">
        <f t="shared" si="10"/>
        <v>1.44E-2</v>
      </c>
      <c r="AA58" s="20"/>
      <c r="AB58" s="10">
        <f t="shared" si="11"/>
        <v>0</v>
      </c>
      <c r="AC58" s="20"/>
      <c r="AD58" s="10">
        <f t="shared" si="12"/>
        <v>0</v>
      </c>
      <c r="AE58" s="20">
        <v>20</v>
      </c>
      <c r="AF58" s="10">
        <f t="shared" si="13"/>
        <v>5.7600000000000004E-3</v>
      </c>
      <c r="AG58" s="26">
        <f t="shared" si="14"/>
        <v>20</v>
      </c>
      <c r="AH58" s="42">
        <f t="shared" si="15"/>
        <v>5.7600000000000004E-3</v>
      </c>
      <c r="AI58" s="20"/>
      <c r="AJ58" s="10">
        <f t="shared" si="16"/>
        <v>0</v>
      </c>
      <c r="AK58" s="20"/>
      <c r="AL58" s="10">
        <f t="shared" si="17"/>
        <v>0</v>
      </c>
      <c r="AM58" s="20"/>
      <c r="AN58" s="10">
        <f t="shared" si="18"/>
        <v>0</v>
      </c>
      <c r="AO58" s="26">
        <f t="shared" si="19"/>
        <v>0</v>
      </c>
      <c r="AP58" s="42">
        <f t="shared" si="20"/>
        <v>0</v>
      </c>
      <c r="AQ58" s="26">
        <f t="shared" si="21"/>
        <v>270</v>
      </c>
      <c r="AR58" s="42">
        <f t="shared" si="22"/>
        <v>7.7759999999999996E-2</v>
      </c>
    </row>
    <row r="59" spans="1:44" s="15" customFormat="1" ht="19.5" customHeight="1">
      <c r="A59" s="31" t="s">
        <v>270</v>
      </c>
      <c r="B59" s="31"/>
      <c r="C59" s="31"/>
      <c r="D59" s="31"/>
      <c r="E59" s="31"/>
      <c r="F59" s="31"/>
      <c r="G59" s="13" t="s">
        <v>115</v>
      </c>
      <c r="H59" s="9" t="s">
        <v>114</v>
      </c>
      <c r="I59" s="36">
        <v>500</v>
      </c>
      <c r="J59" s="11">
        <v>60</v>
      </c>
      <c r="K59" s="96"/>
      <c r="L59" s="10">
        <f t="shared" si="1"/>
        <v>0</v>
      </c>
      <c r="M59" s="96"/>
      <c r="N59" s="10">
        <f t="shared" si="2"/>
        <v>0</v>
      </c>
      <c r="O59" s="96"/>
      <c r="P59" s="10">
        <f t="shared" si="3"/>
        <v>0</v>
      </c>
      <c r="Q59" s="26">
        <f t="shared" si="4"/>
        <v>0</v>
      </c>
      <c r="R59" s="42">
        <f t="shared" si="5"/>
        <v>0</v>
      </c>
      <c r="S59" s="20"/>
      <c r="T59" s="10">
        <f t="shared" si="6"/>
        <v>0</v>
      </c>
      <c r="U59" s="20"/>
      <c r="V59" s="10">
        <f t="shared" si="7"/>
        <v>0</v>
      </c>
      <c r="W59" s="20"/>
      <c r="X59" s="10">
        <f t="shared" si="8"/>
        <v>0</v>
      </c>
      <c r="Y59" s="26">
        <f t="shared" si="9"/>
        <v>0</v>
      </c>
      <c r="Z59" s="42">
        <f t="shared" si="10"/>
        <v>0</v>
      </c>
      <c r="AA59" s="20"/>
      <c r="AB59" s="10">
        <f t="shared" si="11"/>
        <v>0</v>
      </c>
      <c r="AC59" s="20"/>
      <c r="AD59" s="10">
        <f t="shared" si="12"/>
        <v>0</v>
      </c>
      <c r="AE59" s="20"/>
      <c r="AF59" s="10">
        <f t="shared" si="13"/>
        <v>0</v>
      </c>
      <c r="AG59" s="26">
        <f t="shared" si="14"/>
        <v>0</v>
      </c>
      <c r="AH59" s="42">
        <f t="shared" si="15"/>
        <v>0</v>
      </c>
      <c r="AI59" s="20"/>
      <c r="AJ59" s="10">
        <f t="shared" si="16"/>
        <v>0</v>
      </c>
      <c r="AK59" s="20"/>
      <c r="AL59" s="10">
        <f t="shared" si="17"/>
        <v>0</v>
      </c>
      <c r="AM59" s="20"/>
      <c r="AN59" s="10">
        <f t="shared" si="18"/>
        <v>0</v>
      </c>
      <c r="AO59" s="26">
        <f t="shared" si="19"/>
        <v>0</v>
      </c>
      <c r="AP59" s="42">
        <f t="shared" si="20"/>
        <v>0</v>
      </c>
      <c r="AQ59" s="26">
        <f t="shared" si="21"/>
        <v>0</v>
      </c>
      <c r="AR59" s="42">
        <f t="shared" si="22"/>
        <v>0</v>
      </c>
    </row>
    <row r="60" spans="1:44" s="15" customFormat="1" ht="19.5" customHeight="1">
      <c r="A60" s="13" t="s">
        <v>270</v>
      </c>
      <c r="B60" s="13"/>
      <c r="C60" s="13"/>
      <c r="D60" s="13"/>
      <c r="E60" s="13"/>
      <c r="F60" s="13"/>
      <c r="G60" s="13" t="s">
        <v>41</v>
      </c>
      <c r="H60" s="9" t="s">
        <v>114</v>
      </c>
      <c r="I60" s="36">
        <v>1000</v>
      </c>
      <c r="J60" s="11">
        <v>116</v>
      </c>
      <c r="K60" s="96"/>
      <c r="L60" s="10">
        <f t="shared" si="1"/>
        <v>0</v>
      </c>
      <c r="M60" s="96"/>
      <c r="N60" s="10">
        <f t="shared" si="2"/>
        <v>0</v>
      </c>
      <c r="O60" s="96"/>
      <c r="P60" s="10">
        <f t="shared" si="3"/>
        <v>0</v>
      </c>
      <c r="Q60" s="26">
        <f t="shared" si="4"/>
        <v>0</v>
      </c>
      <c r="R60" s="42">
        <f t="shared" si="5"/>
        <v>0</v>
      </c>
      <c r="S60" s="20"/>
      <c r="T60" s="10">
        <f t="shared" si="6"/>
        <v>0</v>
      </c>
      <c r="U60" s="20"/>
      <c r="V60" s="10">
        <f t="shared" si="7"/>
        <v>0</v>
      </c>
      <c r="W60" s="20"/>
      <c r="X60" s="10">
        <f t="shared" si="8"/>
        <v>0</v>
      </c>
      <c r="Y60" s="26">
        <f t="shared" si="9"/>
        <v>0</v>
      </c>
      <c r="Z60" s="42">
        <f t="shared" si="10"/>
        <v>0</v>
      </c>
      <c r="AA60" s="20"/>
      <c r="AB60" s="10">
        <f t="shared" si="11"/>
        <v>0</v>
      </c>
      <c r="AC60" s="20"/>
      <c r="AD60" s="10">
        <f t="shared" si="12"/>
        <v>0</v>
      </c>
      <c r="AE60" s="20"/>
      <c r="AF60" s="10">
        <f t="shared" si="13"/>
        <v>0</v>
      </c>
      <c r="AG60" s="26">
        <f t="shared" si="14"/>
        <v>0</v>
      </c>
      <c r="AH60" s="42">
        <f t="shared" si="15"/>
        <v>0</v>
      </c>
      <c r="AI60" s="20"/>
      <c r="AJ60" s="10">
        <f t="shared" si="16"/>
        <v>0</v>
      </c>
      <c r="AK60" s="20"/>
      <c r="AL60" s="10">
        <f t="shared" si="17"/>
        <v>0</v>
      </c>
      <c r="AM60" s="20"/>
      <c r="AN60" s="10">
        <f t="shared" si="18"/>
        <v>0</v>
      </c>
      <c r="AO60" s="26">
        <f t="shared" si="19"/>
        <v>0</v>
      </c>
      <c r="AP60" s="42">
        <f t="shared" si="20"/>
        <v>0</v>
      </c>
      <c r="AQ60" s="26">
        <f t="shared" si="21"/>
        <v>0</v>
      </c>
      <c r="AR60" s="42">
        <f t="shared" si="22"/>
        <v>0</v>
      </c>
    </row>
    <row r="61" spans="1:44" s="15" customFormat="1" ht="19.5" customHeight="1">
      <c r="A61" s="13" t="s">
        <v>270</v>
      </c>
      <c r="B61" s="13"/>
      <c r="C61" s="13"/>
      <c r="D61" s="13"/>
      <c r="E61" s="13"/>
      <c r="F61" s="13"/>
      <c r="G61" s="13" t="s">
        <v>42</v>
      </c>
      <c r="H61" s="9" t="s">
        <v>113</v>
      </c>
      <c r="I61" s="36">
        <v>1000</v>
      </c>
      <c r="J61" s="11">
        <v>132.5</v>
      </c>
      <c r="K61" s="96">
        <v>100</v>
      </c>
      <c r="L61" s="10">
        <f t="shared" si="1"/>
        <v>1.325E-2</v>
      </c>
      <c r="M61" s="96"/>
      <c r="N61" s="10">
        <f t="shared" si="2"/>
        <v>0</v>
      </c>
      <c r="O61" s="96">
        <v>100</v>
      </c>
      <c r="P61" s="10">
        <f t="shared" si="3"/>
        <v>1.325E-2</v>
      </c>
      <c r="Q61" s="26">
        <f t="shared" si="4"/>
        <v>200</v>
      </c>
      <c r="R61" s="42">
        <f t="shared" si="5"/>
        <v>2.6499999999999999E-2</v>
      </c>
      <c r="S61" s="20">
        <v>60</v>
      </c>
      <c r="T61" s="10">
        <f t="shared" si="6"/>
        <v>7.9500000000000005E-3</v>
      </c>
      <c r="U61" s="20"/>
      <c r="V61" s="10">
        <f t="shared" si="7"/>
        <v>0</v>
      </c>
      <c r="W61" s="20"/>
      <c r="X61" s="10">
        <f t="shared" si="8"/>
        <v>0</v>
      </c>
      <c r="Y61" s="26">
        <f t="shared" si="9"/>
        <v>60</v>
      </c>
      <c r="Z61" s="42">
        <f t="shared" si="10"/>
        <v>7.9500000000000005E-3</v>
      </c>
      <c r="AA61" s="20"/>
      <c r="AB61" s="10">
        <f t="shared" si="11"/>
        <v>0</v>
      </c>
      <c r="AC61" s="20"/>
      <c r="AD61" s="10">
        <f t="shared" si="12"/>
        <v>0</v>
      </c>
      <c r="AE61" s="20"/>
      <c r="AF61" s="10">
        <f t="shared" si="13"/>
        <v>0</v>
      </c>
      <c r="AG61" s="26">
        <f t="shared" si="14"/>
        <v>0</v>
      </c>
      <c r="AH61" s="42">
        <f t="shared" si="15"/>
        <v>0</v>
      </c>
      <c r="AI61" s="20"/>
      <c r="AJ61" s="10">
        <f t="shared" si="16"/>
        <v>0</v>
      </c>
      <c r="AK61" s="20"/>
      <c r="AL61" s="10">
        <f t="shared" si="17"/>
        <v>0</v>
      </c>
      <c r="AM61" s="20">
        <v>100</v>
      </c>
      <c r="AN61" s="10">
        <f t="shared" si="18"/>
        <v>1.325E-2</v>
      </c>
      <c r="AO61" s="26">
        <f t="shared" si="19"/>
        <v>100</v>
      </c>
      <c r="AP61" s="42">
        <f t="shared" si="20"/>
        <v>1.325E-2</v>
      </c>
      <c r="AQ61" s="26">
        <f t="shared" si="21"/>
        <v>360</v>
      </c>
      <c r="AR61" s="42">
        <f t="shared" si="22"/>
        <v>4.7699999999999999E-2</v>
      </c>
    </row>
    <row r="62" spans="1:44" s="15" customFormat="1" ht="19.5" customHeight="1">
      <c r="A62" s="31" t="s">
        <v>270</v>
      </c>
      <c r="B62" s="31"/>
      <c r="C62" s="31"/>
      <c r="D62" s="31"/>
      <c r="E62" s="31"/>
      <c r="F62" s="31"/>
      <c r="G62" s="13" t="s">
        <v>116</v>
      </c>
      <c r="H62" s="9" t="s">
        <v>113</v>
      </c>
      <c r="I62" s="36">
        <v>2000</v>
      </c>
      <c r="J62" s="11">
        <v>260</v>
      </c>
      <c r="K62" s="96"/>
      <c r="L62" s="10">
        <f t="shared" si="1"/>
        <v>0</v>
      </c>
      <c r="M62" s="96"/>
      <c r="N62" s="10">
        <f t="shared" si="2"/>
        <v>0</v>
      </c>
      <c r="O62" s="96"/>
      <c r="P62" s="10">
        <f t="shared" si="3"/>
        <v>0</v>
      </c>
      <c r="Q62" s="26">
        <f t="shared" si="4"/>
        <v>0</v>
      </c>
      <c r="R62" s="42">
        <f t="shared" si="5"/>
        <v>0</v>
      </c>
      <c r="S62" s="20"/>
      <c r="T62" s="10">
        <f t="shared" si="6"/>
        <v>0</v>
      </c>
      <c r="U62" s="20"/>
      <c r="V62" s="10">
        <f t="shared" si="7"/>
        <v>0</v>
      </c>
      <c r="W62" s="20"/>
      <c r="X62" s="10">
        <f t="shared" si="8"/>
        <v>0</v>
      </c>
      <c r="Y62" s="26">
        <f t="shared" si="9"/>
        <v>0</v>
      </c>
      <c r="Z62" s="42">
        <f t="shared" si="10"/>
        <v>0</v>
      </c>
      <c r="AA62" s="20"/>
      <c r="AB62" s="10">
        <f t="shared" si="11"/>
        <v>0</v>
      </c>
      <c r="AC62" s="20"/>
      <c r="AD62" s="10">
        <f t="shared" si="12"/>
        <v>0</v>
      </c>
      <c r="AE62" s="20"/>
      <c r="AF62" s="10">
        <f t="shared" si="13"/>
        <v>0</v>
      </c>
      <c r="AG62" s="26">
        <f t="shared" si="14"/>
        <v>0</v>
      </c>
      <c r="AH62" s="42">
        <f t="shared" si="15"/>
        <v>0</v>
      </c>
      <c r="AI62" s="20"/>
      <c r="AJ62" s="10">
        <f t="shared" si="16"/>
        <v>0</v>
      </c>
      <c r="AK62" s="20"/>
      <c r="AL62" s="10">
        <f t="shared" si="17"/>
        <v>0</v>
      </c>
      <c r="AM62" s="20"/>
      <c r="AN62" s="10">
        <f t="shared" si="18"/>
        <v>0</v>
      </c>
      <c r="AO62" s="26">
        <f t="shared" si="19"/>
        <v>0</v>
      </c>
      <c r="AP62" s="42">
        <f t="shared" si="20"/>
        <v>0</v>
      </c>
      <c r="AQ62" s="26">
        <f t="shared" si="21"/>
        <v>0</v>
      </c>
      <c r="AR62" s="42">
        <f t="shared" si="22"/>
        <v>0</v>
      </c>
    </row>
    <row r="63" spans="1:44" s="15" customFormat="1" ht="19.5" customHeight="1">
      <c r="A63" s="13" t="s">
        <v>270</v>
      </c>
      <c r="B63" s="13"/>
      <c r="C63" s="13"/>
      <c r="D63" s="13"/>
      <c r="E63" s="13"/>
      <c r="F63" s="13"/>
      <c r="G63" s="13" t="s">
        <v>61</v>
      </c>
      <c r="H63" s="9" t="s">
        <v>117</v>
      </c>
      <c r="I63" s="36">
        <v>50</v>
      </c>
      <c r="J63" s="11">
        <v>70</v>
      </c>
      <c r="K63" s="96">
        <v>1000</v>
      </c>
      <c r="L63" s="10">
        <f t="shared" si="1"/>
        <v>7.0000000000000007E-2</v>
      </c>
      <c r="M63" s="96">
        <v>500</v>
      </c>
      <c r="N63" s="10">
        <f t="shared" si="2"/>
        <v>3.5000000000000003E-2</v>
      </c>
      <c r="O63" s="96">
        <v>100</v>
      </c>
      <c r="P63" s="10">
        <f t="shared" si="3"/>
        <v>7.0000000000000001E-3</v>
      </c>
      <c r="Q63" s="26">
        <f t="shared" si="4"/>
        <v>1600</v>
      </c>
      <c r="R63" s="42">
        <f t="shared" si="5"/>
        <v>0.11200000000000002</v>
      </c>
      <c r="S63" s="20">
        <v>100</v>
      </c>
      <c r="T63" s="10">
        <f t="shared" si="6"/>
        <v>7.0000000000000001E-3</v>
      </c>
      <c r="U63" s="20">
        <v>100</v>
      </c>
      <c r="V63" s="10">
        <f t="shared" si="7"/>
        <v>7.0000000000000001E-3</v>
      </c>
      <c r="W63" s="20">
        <v>100</v>
      </c>
      <c r="X63" s="10">
        <f t="shared" si="8"/>
        <v>7.0000000000000001E-3</v>
      </c>
      <c r="Y63" s="26">
        <f t="shared" si="9"/>
        <v>300</v>
      </c>
      <c r="Z63" s="42">
        <f t="shared" si="10"/>
        <v>2.1000000000000001E-2</v>
      </c>
      <c r="AA63" s="20">
        <v>200</v>
      </c>
      <c r="AB63" s="10">
        <f t="shared" si="11"/>
        <v>1.4E-2</v>
      </c>
      <c r="AC63" s="20">
        <v>200</v>
      </c>
      <c r="AD63" s="10">
        <f t="shared" si="12"/>
        <v>1.4E-2</v>
      </c>
      <c r="AE63" s="20">
        <v>100</v>
      </c>
      <c r="AF63" s="10">
        <f t="shared" si="13"/>
        <v>7.0000000000000001E-3</v>
      </c>
      <c r="AG63" s="26">
        <f t="shared" si="14"/>
        <v>500</v>
      </c>
      <c r="AH63" s="42">
        <f t="shared" si="15"/>
        <v>3.5000000000000003E-2</v>
      </c>
      <c r="AI63" s="20"/>
      <c r="AJ63" s="10">
        <f t="shared" si="16"/>
        <v>0</v>
      </c>
      <c r="AK63" s="20">
        <v>100</v>
      </c>
      <c r="AL63" s="10">
        <f t="shared" si="17"/>
        <v>7.0000000000000001E-3</v>
      </c>
      <c r="AM63" s="20">
        <v>100</v>
      </c>
      <c r="AN63" s="10">
        <f t="shared" si="18"/>
        <v>7.0000000000000001E-3</v>
      </c>
      <c r="AO63" s="26">
        <f t="shared" si="19"/>
        <v>200</v>
      </c>
      <c r="AP63" s="42">
        <f t="shared" si="20"/>
        <v>1.4E-2</v>
      </c>
      <c r="AQ63" s="26">
        <f t="shared" si="21"/>
        <v>2600</v>
      </c>
      <c r="AR63" s="42">
        <f t="shared" si="22"/>
        <v>0.18200000000000002</v>
      </c>
    </row>
    <row r="64" spans="1:44" s="15" customFormat="1" ht="19.5" customHeight="1">
      <c r="A64" s="13" t="s">
        <v>270</v>
      </c>
      <c r="B64" s="13"/>
      <c r="C64" s="13"/>
      <c r="D64" s="13"/>
      <c r="E64" s="13"/>
      <c r="F64" s="13"/>
      <c r="G64" s="13" t="s">
        <v>62</v>
      </c>
      <c r="H64" s="9" t="s">
        <v>117</v>
      </c>
      <c r="I64" s="36">
        <v>100</v>
      </c>
      <c r="J64" s="11">
        <v>130</v>
      </c>
      <c r="K64" s="96">
        <v>100</v>
      </c>
      <c r="L64" s="10">
        <f t="shared" si="1"/>
        <v>1.2999999999999999E-2</v>
      </c>
      <c r="M64" s="96">
        <v>200</v>
      </c>
      <c r="N64" s="10">
        <f t="shared" si="2"/>
        <v>2.5999999999999999E-2</v>
      </c>
      <c r="O64" s="96">
        <v>200</v>
      </c>
      <c r="P64" s="10">
        <f t="shared" si="3"/>
        <v>2.5999999999999999E-2</v>
      </c>
      <c r="Q64" s="26">
        <f t="shared" si="4"/>
        <v>500</v>
      </c>
      <c r="R64" s="42">
        <f t="shared" si="5"/>
        <v>6.5000000000000002E-2</v>
      </c>
      <c r="S64" s="20">
        <v>100</v>
      </c>
      <c r="T64" s="10">
        <f t="shared" si="6"/>
        <v>1.2999999999999999E-2</v>
      </c>
      <c r="U64" s="20">
        <v>200</v>
      </c>
      <c r="V64" s="10">
        <f t="shared" si="7"/>
        <v>2.5999999999999999E-2</v>
      </c>
      <c r="W64" s="20"/>
      <c r="X64" s="10">
        <f t="shared" si="8"/>
        <v>0</v>
      </c>
      <c r="Y64" s="26">
        <f t="shared" si="9"/>
        <v>300</v>
      </c>
      <c r="Z64" s="42">
        <f t="shared" si="10"/>
        <v>3.9E-2</v>
      </c>
      <c r="AA64" s="20">
        <v>200</v>
      </c>
      <c r="AB64" s="10">
        <f t="shared" si="11"/>
        <v>2.5999999999999999E-2</v>
      </c>
      <c r="AC64" s="20">
        <v>200</v>
      </c>
      <c r="AD64" s="10">
        <f t="shared" si="12"/>
        <v>2.5999999999999999E-2</v>
      </c>
      <c r="AE64" s="20">
        <v>20</v>
      </c>
      <c r="AF64" s="10">
        <f t="shared" si="13"/>
        <v>2.5999999999999999E-3</v>
      </c>
      <c r="AG64" s="26">
        <f t="shared" si="14"/>
        <v>420</v>
      </c>
      <c r="AH64" s="42">
        <f t="shared" si="15"/>
        <v>5.4599999999999996E-2</v>
      </c>
      <c r="AI64" s="20">
        <v>200</v>
      </c>
      <c r="AJ64" s="10">
        <f t="shared" si="16"/>
        <v>2.5999999999999999E-2</v>
      </c>
      <c r="AK64" s="20">
        <v>200</v>
      </c>
      <c r="AL64" s="10">
        <f t="shared" si="17"/>
        <v>2.5999999999999999E-2</v>
      </c>
      <c r="AM64" s="20">
        <v>200</v>
      </c>
      <c r="AN64" s="10">
        <f t="shared" si="18"/>
        <v>2.5999999999999999E-2</v>
      </c>
      <c r="AO64" s="26">
        <f t="shared" si="19"/>
        <v>600</v>
      </c>
      <c r="AP64" s="42">
        <f t="shared" si="20"/>
        <v>7.8E-2</v>
      </c>
      <c r="AQ64" s="26">
        <f t="shared" si="21"/>
        <v>1820</v>
      </c>
      <c r="AR64" s="42">
        <f t="shared" si="22"/>
        <v>0.23660000000000003</v>
      </c>
    </row>
    <row r="65" spans="1:44" s="15" customFormat="1" ht="19.5" customHeight="1">
      <c r="A65" s="31" t="s">
        <v>270</v>
      </c>
      <c r="B65" s="31"/>
      <c r="C65" s="31"/>
      <c r="D65" s="31"/>
      <c r="E65" s="31"/>
      <c r="F65" s="31"/>
      <c r="G65" s="13" t="s">
        <v>63</v>
      </c>
      <c r="H65" s="9" t="s">
        <v>117</v>
      </c>
      <c r="I65" s="36">
        <v>500</v>
      </c>
      <c r="J65" s="11">
        <v>620</v>
      </c>
      <c r="K65" s="96"/>
      <c r="L65" s="10">
        <f t="shared" si="1"/>
        <v>0</v>
      </c>
      <c r="M65" s="96">
        <v>30</v>
      </c>
      <c r="N65" s="10">
        <f t="shared" si="2"/>
        <v>1.8599999999999998E-2</v>
      </c>
      <c r="O65" s="96">
        <v>30</v>
      </c>
      <c r="P65" s="10">
        <f t="shared" si="3"/>
        <v>1.8599999999999998E-2</v>
      </c>
      <c r="Q65" s="26">
        <f t="shared" si="4"/>
        <v>60</v>
      </c>
      <c r="R65" s="42">
        <f t="shared" si="5"/>
        <v>3.7199999999999997E-2</v>
      </c>
      <c r="S65" s="20"/>
      <c r="T65" s="10">
        <f t="shared" si="6"/>
        <v>0</v>
      </c>
      <c r="U65" s="20"/>
      <c r="V65" s="10">
        <f t="shared" si="7"/>
        <v>0</v>
      </c>
      <c r="W65" s="20">
        <v>10</v>
      </c>
      <c r="X65" s="10">
        <f t="shared" si="8"/>
        <v>6.1999999999999998E-3</v>
      </c>
      <c r="Y65" s="26">
        <f t="shared" si="9"/>
        <v>10</v>
      </c>
      <c r="Z65" s="42">
        <f t="shared" si="10"/>
        <v>6.1999999999999998E-3</v>
      </c>
      <c r="AA65" s="20">
        <v>10</v>
      </c>
      <c r="AB65" s="10">
        <f t="shared" si="11"/>
        <v>6.1999999999999998E-3</v>
      </c>
      <c r="AC65" s="20">
        <v>60</v>
      </c>
      <c r="AD65" s="10">
        <f t="shared" si="12"/>
        <v>3.7199999999999997E-2</v>
      </c>
      <c r="AE65" s="20"/>
      <c r="AF65" s="10">
        <f t="shared" si="13"/>
        <v>0</v>
      </c>
      <c r="AG65" s="26">
        <f t="shared" si="14"/>
        <v>70</v>
      </c>
      <c r="AH65" s="42">
        <f t="shared" si="15"/>
        <v>4.3399999999999994E-2</v>
      </c>
      <c r="AI65" s="20">
        <v>10</v>
      </c>
      <c r="AJ65" s="10">
        <f t="shared" si="16"/>
        <v>6.1999999999999998E-3</v>
      </c>
      <c r="AK65" s="20"/>
      <c r="AL65" s="10">
        <f t="shared" si="17"/>
        <v>0</v>
      </c>
      <c r="AM65" s="20">
        <v>40</v>
      </c>
      <c r="AN65" s="10">
        <f t="shared" si="18"/>
        <v>2.4799999999999999E-2</v>
      </c>
      <c r="AO65" s="26">
        <f t="shared" si="19"/>
        <v>50</v>
      </c>
      <c r="AP65" s="42">
        <f t="shared" si="20"/>
        <v>3.1E-2</v>
      </c>
      <c r="AQ65" s="26">
        <f t="shared" si="21"/>
        <v>190</v>
      </c>
      <c r="AR65" s="42">
        <f t="shared" si="22"/>
        <v>0.11779999999999999</v>
      </c>
    </row>
    <row r="66" spans="1:44" s="15" customFormat="1" ht="19.5" customHeight="1">
      <c r="A66" s="13" t="s">
        <v>270</v>
      </c>
      <c r="B66" s="13"/>
      <c r="C66" s="13"/>
      <c r="D66" s="13"/>
      <c r="E66" s="13"/>
      <c r="F66" s="13"/>
      <c r="G66" s="13" t="s">
        <v>64</v>
      </c>
      <c r="H66" s="9" t="s">
        <v>118</v>
      </c>
      <c r="I66" s="36">
        <v>50</v>
      </c>
      <c r="J66" s="11">
        <v>60</v>
      </c>
      <c r="K66" s="96">
        <v>50</v>
      </c>
      <c r="L66" s="10">
        <f t="shared" si="1"/>
        <v>3.0000000000000001E-3</v>
      </c>
      <c r="M66" s="96"/>
      <c r="N66" s="10">
        <f t="shared" si="2"/>
        <v>0</v>
      </c>
      <c r="O66" s="96"/>
      <c r="P66" s="10">
        <f t="shared" si="3"/>
        <v>0</v>
      </c>
      <c r="Q66" s="26">
        <f t="shared" si="4"/>
        <v>50</v>
      </c>
      <c r="R66" s="42">
        <f t="shared" si="5"/>
        <v>3.0000000000000001E-3</v>
      </c>
      <c r="S66" s="20"/>
      <c r="T66" s="10">
        <f t="shared" si="6"/>
        <v>0</v>
      </c>
      <c r="U66" s="20">
        <v>100</v>
      </c>
      <c r="V66" s="10">
        <f t="shared" si="7"/>
        <v>6.0000000000000001E-3</v>
      </c>
      <c r="W66" s="20"/>
      <c r="X66" s="10">
        <f t="shared" si="8"/>
        <v>0</v>
      </c>
      <c r="Y66" s="26">
        <f t="shared" si="9"/>
        <v>100</v>
      </c>
      <c r="Z66" s="42">
        <f t="shared" si="10"/>
        <v>6.0000000000000001E-3</v>
      </c>
      <c r="AA66" s="20"/>
      <c r="AB66" s="10">
        <f t="shared" si="11"/>
        <v>0</v>
      </c>
      <c r="AC66" s="20">
        <v>150</v>
      </c>
      <c r="AD66" s="10">
        <f t="shared" si="12"/>
        <v>8.9999999999999993E-3</v>
      </c>
      <c r="AE66" s="20"/>
      <c r="AF66" s="10">
        <f t="shared" si="13"/>
        <v>0</v>
      </c>
      <c r="AG66" s="26">
        <f t="shared" si="14"/>
        <v>150</v>
      </c>
      <c r="AH66" s="42">
        <f t="shared" si="15"/>
        <v>8.9999999999999993E-3</v>
      </c>
      <c r="AI66" s="20"/>
      <c r="AJ66" s="10">
        <f t="shared" si="16"/>
        <v>0</v>
      </c>
      <c r="AK66" s="20"/>
      <c r="AL66" s="10">
        <f t="shared" si="17"/>
        <v>0</v>
      </c>
      <c r="AM66" s="20"/>
      <c r="AN66" s="10">
        <f t="shared" si="18"/>
        <v>0</v>
      </c>
      <c r="AO66" s="26">
        <f t="shared" si="19"/>
        <v>0</v>
      </c>
      <c r="AP66" s="42">
        <f t="shared" si="20"/>
        <v>0</v>
      </c>
      <c r="AQ66" s="26">
        <f t="shared" si="21"/>
        <v>300</v>
      </c>
      <c r="AR66" s="42">
        <f t="shared" si="22"/>
        <v>1.8000000000000002E-2</v>
      </c>
    </row>
    <row r="67" spans="1:44" s="15" customFormat="1" ht="19.5" customHeight="1">
      <c r="A67" s="13" t="s">
        <v>270</v>
      </c>
      <c r="B67" s="13"/>
      <c r="C67" s="13"/>
      <c r="D67" s="13"/>
      <c r="E67" s="13"/>
      <c r="F67" s="13"/>
      <c r="G67" s="13" t="s">
        <v>65</v>
      </c>
      <c r="H67" s="9" t="s">
        <v>118</v>
      </c>
      <c r="I67" s="36">
        <v>100</v>
      </c>
      <c r="J67" s="11">
        <v>110</v>
      </c>
      <c r="K67" s="96"/>
      <c r="L67" s="10">
        <f t="shared" si="1"/>
        <v>0</v>
      </c>
      <c r="M67" s="96"/>
      <c r="N67" s="10">
        <f t="shared" si="2"/>
        <v>0</v>
      </c>
      <c r="O67" s="96">
        <v>50</v>
      </c>
      <c r="P67" s="10">
        <f t="shared" si="3"/>
        <v>5.4999999999999997E-3</v>
      </c>
      <c r="Q67" s="26">
        <f t="shared" si="4"/>
        <v>50</v>
      </c>
      <c r="R67" s="42">
        <f t="shared" si="5"/>
        <v>5.4999999999999997E-3</v>
      </c>
      <c r="S67" s="20"/>
      <c r="T67" s="10">
        <f t="shared" si="6"/>
        <v>0</v>
      </c>
      <c r="U67" s="20"/>
      <c r="V67" s="10">
        <f t="shared" si="7"/>
        <v>0</v>
      </c>
      <c r="W67" s="20"/>
      <c r="X67" s="10">
        <f t="shared" si="8"/>
        <v>0</v>
      </c>
      <c r="Y67" s="26">
        <f t="shared" si="9"/>
        <v>0</v>
      </c>
      <c r="Z67" s="42">
        <f t="shared" si="10"/>
        <v>0</v>
      </c>
      <c r="AA67" s="20"/>
      <c r="AB67" s="10">
        <f t="shared" si="11"/>
        <v>0</v>
      </c>
      <c r="AC67" s="20"/>
      <c r="AD67" s="10">
        <f t="shared" si="12"/>
        <v>0</v>
      </c>
      <c r="AE67" s="20"/>
      <c r="AF67" s="10">
        <f t="shared" si="13"/>
        <v>0</v>
      </c>
      <c r="AG67" s="26">
        <f t="shared" si="14"/>
        <v>0</v>
      </c>
      <c r="AH67" s="42">
        <f t="shared" si="15"/>
        <v>0</v>
      </c>
      <c r="AI67" s="20"/>
      <c r="AJ67" s="10">
        <f t="shared" si="16"/>
        <v>0</v>
      </c>
      <c r="AK67" s="20"/>
      <c r="AL67" s="10">
        <f t="shared" si="17"/>
        <v>0</v>
      </c>
      <c r="AM67" s="20">
        <v>40</v>
      </c>
      <c r="AN67" s="10">
        <f t="shared" si="18"/>
        <v>4.4000000000000003E-3</v>
      </c>
      <c r="AO67" s="26">
        <f t="shared" si="19"/>
        <v>40</v>
      </c>
      <c r="AP67" s="42">
        <f t="shared" si="20"/>
        <v>4.4000000000000003E-3</v>
      </c>
      <c r="AQ67" s="26">
        <f t="shared" si="21"/>
        <v>90</v>
      </c>
      <c r="AR67" s="42">
        <f t="shared" si="22"/>
        <v>9.8999999999999991E-3</v>
      </c>
    </row>
    <row r="68" spans="1:44" s="15" customFormat="1" ht="19.5" customHeight="1">
      <c r="A68" s="31" t="s">
        <v>270</v>
      </c>
      <c r="B68" s="31"/>
      <c r="C68" s="31"/>
      <c r="D68" s="31"/>
      <c r="E68" s="31"/>
      <c r="F68" s="31"/>
      <c r="G68" s="13" t="s">
        <v>66</v>
      </c>
      <c r="H68" s="9" t="s">
        <v>118</v>
      </c>
      <c r="I68" s="36">
        <v>400</v>
      </c>
      <c r="J68" s="11">
        <v>400</v>
      </c>
      <c r="K68" s="96"/>
      <c r="L68" s="10">
        <f t="shared" si="1"/>
        <v>0</v>
      </c>
      <c r="M68" s="96"/>
      <c r="N68" s="10">
        <f t="shared" si="2"/>
        <v>0</v>
      </c>
      <c r="O68" s="96"/>
      <c r="P68" s="10">
        <f t="shared" si="3"/>
        <v>0</v>
      </c>
      <c r="Q68" s="26">
        <f t="shared" si="4"/>
        <v>0</v>
      </c>
      <c r="R68" s="42">
        <f t="shared" si="5"/>
        <v>0</v>
      </c>
      <c r="S68" s="20">
        <v>100</v>
      </c>
      <c r="T68" s="10">
        <f t="shared" si="6"/>
        <v>0.04</v>
      </c>
      <c r="U68" s="20"/>
      <c r="V68" s="10">
        <f t="shared" si="7"/>
        <v>0</v>
      </c>
      <c r="W68" s="20"/>
      <c r="X68" s="10">
        <f t="shared" si="8"/>
        <v>0</v>
      </c>
      <c r="Y68" s="26">
        <f t="shared" si="9"/>
        <v>100</v>
      </c>
      <c r="Z68" s="42">
        <f t="shared" si="10"/>
        <v>0.04</v>
      </c>
      <c r="AA68" s="20"/>
      <c r="AB68" s="10">
        <f t="shared" si="11"/>
        <v>0</v>
      </c>
      <c r="AC68" s="20"/>
      <c r="AD68" s="10">
        <f t="shared" si="12"/>
        <v>0</v>
      </c>
      <c r="AE68" s="20"/>
      <c r="AF68" s="10">
        <f t="shared" si="13"/>
        <v>0</v>
      </c>
      <c r="AG68" s="26">
        <f t="shared" si="14"/>
        <v>0</v>
      </c>
      <c r="AH68" s="42">
        <f t="shared" si="15"/>
        <v>0</v>
      </c>
      <c r="AI68" s="20"/>
      <c r="AJ68" s="10">
        <f t="shared" si="16"/>
        <v>0</v>
      </c>
      <c r="AK68" s="20"/>
      <c r="AL68" s="10">
        <f t="shared" si="17"/>
        <v>0</v>
      </c>
      <c r="AM68" s="20"/>
      <c r="AN68" s="10">
        <f t="shared" si="18"/>
        <v>0</v>
      </c>
      <c r="AO68" s="26">
        <f t="shared" si="19"/>
        <v>0</v>
      </c>
      <c r="AP68" s="42">
        <f t="shared" si="20"/>
        <v>0</v>
      </c>
      <c r="AQ68" s="26">
        <f t="shared" si="21"/>
        <v>100</v>
      </c>
      <c r="AR68" s="42">
        <f t="shared" si="22"/>
        <v>0.04</v>
      </c>
    </row>
    <row r="69" spans="1:44" s="15" customFormat="1" ht="19.5" customHeight="1">
      <c r="A69" s="13" t="s">
        <v>270</v>
      </c>
      <c r="B69" s="13"/>
      <c r="C69" s="13"/>
      <c r="D69" s="13"/>
      <c r="E69" s="13"/>
      <c r="F69" s="13"/>
      <c r="G69" s="13" t="s">
        <v>67</v>
      </c>
      <c r="H69" s="9" t="s">
        <v>119</v>
      </c>
      <c r="I69" s="36">
        <v>25</v>
      </c>
      <c r="J69" s="11">
        <v>25.5</v>
      </c>
      <c r="K69" s="96">
        <v>200</v>
      </c>
      <c r="L69" s="10">
        <f t="shared" si="1"/>
        <v>5.1000000000000004E-3</v>
      </c>
      <c r="M69" s="96"/>
      <c r="N69" s="10">
        <f t="shared" si="2"/>
        <v>0</v>
      </c>
      <c r="O69" s="96"/>
      <c r="P69" s="10">
        <f t="shared" si="3"/>
        <v>0</v>
      </c>
      <c r="Q69" s="26">
        <f t="shared" si="4"/>
        <v>200</v>
      </c>
      <c r="R69" s="42">
        <f t="shared" si="5"/>
        <v>5.1000000000000004E-3</v>
      </c>
      <c r="S69" s="20">
        <v>200</v>
      </c>
      <c r="T69" s="10">
        <f t="shared" si="6"/>
        <v>5.1000000000000004E-3</v>
      </c>
      <c r="U69" s="20"/>
      <c r="V69" s="10">
        <f t="shared" si="7"/>
        <v>0</v>
      </c>
      <c r="W69" s="20">
        <v>20</v>
      </c>
      <c r="X69" s="10">
        <f t="shared" si="8"/>
        <v>5.1000000000000004E-4</v>
      </c>
      <c r="Y69" s="26">
        <f t="shared" si="9"/>
        <v>220</v>
      </c>
      <c r="Z69" s="42">
        <f t="shared" si="10"/>
        <v>5.6100000000000004E-3</v>
      </c>
      <c r="AA69" s="20"/>
      <c r="AB69" s="10">
        <f t="shared" si="11"/>
        <v>0</v>
      </c>
      <c r="AC69" s="20"/>
      <c r="AD69" s="10">
        <f t="shared" si="12"/>
        <v>0</v>
      </c>
      <c r="AE69" s="20">
        <v>200</v>
      </c>
      <c r="AF69" s="10">
        <f t="shared" si="13"/>
        <v>5.1000000000000004E-3</v>
      </c>
      <c r="AG69" s="26">
        <f t="shared" si="14"/>
        <v>200</v>
      </c>
      <c r="AH69" s="42">
        <f t="shared" si="15"/>
        <v>5.1000000000000004E-3</v>
      </c>
      <c r="AI69" s="20">
        <v>300</v>
      </c>
      <c r="AJ69" s="10">
        <f t="shared" si="16"/>
        <v>7.6499999999999997E-3</v>
      </c>
      <c r="AK69" s="20">
        <v>20</v>
      </c>
      <c r="AL69" s="10">
        <f t="shared" si="17"/>
        <v>5.1000000000000004E-4</v>
      </c>
      <c r="AM69" s="20">
        <v>20</v>
      </c>
      <c r="AN69" s="10">
        <f t="shared" si="18"/>
        <v>5.1000000000000004E-4</v>
      </c>
      <c r="AO69" s="26">
        <f t="shared" si="19"/>
        <v>340</v>
      </c>
      <c r="AP69" s="42">
        <f t="shared" si="20"/>
        <v>8.6700000000000006E-3</v>
      </c>
      <c r="AQ69" s="26">
        <f t="shared" si="21"/>
        <v>960</v>
      </c>
      <c r="AR69" s="42">
        <f t="shared" si="22"/>
        <v>2.4480000000000002E-2</v>
      </c>
    </row>
    <row r="70" spans="1:44" s="15" customFormat="1" ht="19.5" customHeight="1">
      <c r="A70" s="13" t="s">
        <v>270</v>
      </c>
      <c r="B70" s="13"/>
      <c r="C70" s="13"/>
      <c r="D70" s="13"/>
      <c r="E70" s="13"/>
      <c r="F70" s="13"/>
      <c r="G70" s="13" t="s">
        <v>138</v>
      </c>
      <c r="H70" s="9" t="s">
        <v>119</v>
      </c>
      <c r="I70" s="36">
        <v>50</v>
      </c>
      <c r="J70" s="11">
        <v>44</v>
      </c>
      <c r="K70" s="96">
        <v>1000</v>
      </c>
      <c r="L70" s="10">
        <f t="shared" ref="L70:L105" si="23">$J70*K70/1000000</f>
        <v>4.3999999999999997E-2</v>
      </c>
      <c r="M70" s="96">
        <v>100</v>
      </c>
      <c r="N70" s="10">
        <f t="shared" ref="N70:N105" si="24">$J70*M70/1000000</f>
        <v>4.4000000000000003E-3</v>
      </c>
      <c r="O70" s="96">
        <v>40</v>
      </c>
      <c r="P70" s="10">
        <f t="shared" ref="P70:P105" si="25">$J70*O70/1000000</f>
        <v>1.7600000000000001E-3</v>
      </c>
      <c r="Q70" s="26">
        <f t="shared" ref="Q70:Q105" si="26">K70+M70+O70</f>
        <v>1140</v>
      </c>
      <c r="R70" s="42">
        <f t="shared" ref="R70:R105" si="27">L70+N70+P70</f>
        <v>5.0159999999999996E-2</v>
      </c>
      <c r="S70" s="20">
        <v>300</v>
      </c>
      <c r="T70" s="10">
        <f t="shared" ref="T70:T105" si="28">$J70*S70/1000000</f>
        <v>1.32E-2</v>
      </c>
      <c r="U70" s="20"/>
      <c r="V70" s="10">
        <f t="shared" ref="V70:V105" si="29">$J70*U70/1000000</f>
        <v>0</v>
      </c>
      <c r="W70" s="20">
        <v>40</v>
      </c>
      <c r="X70" s="10">
        <f t="shared" ref="X70:X105" si="30">$J70*W70/1000000</f>
        <v>1.7600000000000001E-3</v>
      </c>
      <c r="Y70" s="26">
        <f t="shared" ref="Y70:Y105" si="31">S70+U70+W70</f>
        <v>340</v>
      </c>
      <c r="Z70" s="42">
        <f t="shared" ref="Z70:Z105" si="32">T70+V70+X70</f>
        <v>1.4959999999999999E-2</v>
      </c>
      <c r="AA70" s="20">
        <v>200</v>
      </c>
      <c r="AB70" s="10">
        <f t="shared" ref="AB70:AB105" si="33">$J70*AA70/1000000</f>
        <v>8.8000000000000005E-3</v>
      </c>
      <c r="AC70" s="20">
        <v>400</v>
      </c>
      <c r="AD70" s="10">
        <f t="shared" ref="AD70:AD105" si="34">$J70*AC70/1000000</f>
        <v>1.7600000000000001E-2</v>
      </c>
      <c r="AE70" s="20">
        <v>40</v>
      </c>
      <c r="AF70" s="10">
        <f t="shared" ref="AF70:AF105" si="35">$J70*AE70/1000000</f>
        <v>1.7600000000000001E-3</v>
      </c>
      <c r="AG70" s="26">
        <f t="shared" ref="AG70:AG105" si="36">AA70+AC70+AE70</f>
        <v>640</v>
      </c>
      <c r="AH70" s="42">
        <f t="shared" ref="AH70:AH105" si="37">AB70+AD70+AF70</f>
        <v>2.8160000000000001E-2</v>
      </c>
      <c r="AI70" s="20">
        <v>200</v>
      </c>
      <c r="AJ70" s="10">
        <f t="shared" ref="AJ70:AJ105" si="38">$J70*AI70/1000000</f>
        <v>8.8000000000000005E-3</v>
      </c>
      <c r="AK70" s="20">
        <v>50</v>
      </c>
      <c r="AL70" s="10">
        <f t="shared" ref="AL70:AL105" si="39">$J70*AK70/1000000</f>
        <v>2.2000000000000001E-3</v>
      </c>
      <c r="AM70" s="20">
        <v>300</v>
      </c>
      <c r="AN70" s="10">
        <f t="shared" ref="AN70:AN105" si="40">$J70*AM70/1000000</f>
        <v>1.32E-2</v>
      </c>
      <c r="AO70" s="26">
        <f t="shared" ref="AO70:AO105" si="41">AI70+AK70+AM70</f>
        <v>550</v>
      </c>
      <c r="AP70" s="42">
        <f t="shared" ref="AP70:AP105" si="42">AJ70+AL70+AN70</f>
        <v>2.4199999999999999E-2</v>
      </c>
      <c r="AQ70" s="26">
        <f t="shared" ref="AQ70:AQ105" si="43">Q70+Y70+AG70+AO70</f>
        <v>2670</v>
      </c>
      <c r="AR70" s="42">
        <f t="shared" ref="AR70:AR105" si="44">R70+Z70+AH70+AP70</f>
        <v>0.11748</v>
      </c>
    </row>
    <row r="71" spans="1:44" s="15" customFormat="1" ht="19.5" customHeight="1">
      <c r="A71" s="31" t="s">
        <v>270</v>
      </c>
      <c r="B71" s="31"/>
      <c r="C71" s="31"/>
      <c r="D71" s="31"/>
      <c r="E71" s="31"/>
      <c r="F71" s="31"/>
      <c r="G71" s="13" t="s">
        <v>68</v>
      </c>
      <c r="H71" s="9" t="s">
        <v>119</v>
      </c>
      <c r="I71" s="36">
        <v>100</v>
      </c>
      <c r="J71" s="11">
        <v>80</v>
      </c>
      <c r="K71" s="96">
        <v>1000</v>
      </c>
      <c r="L71" s="10">
        <f t="shared" si="23"/>
        <v>0.08</v>
      </c>
      <c r="M71" s="96">
        <v>400</v>
      </c>
      <c r="N71" s="10">
        <f t="shared" si="24"/>
        <v>3.2000000000000001E-2</v>
      </c>
      <c r="O71" s="96">
        <v>60</v>
      </c>
      <c r="P71" s="10">
        <f t="shared" si="25"/>
        <v>4.7999999999999996E-3</v>
      </c>
      <c r="Q71" s="26">
        <f t="shared" si="26"/>
        <v>1460</v>
      </c>
      <c r="R71" s="42">
        <f t="shared" si="27"/>
        <v>0.1168</v>
      </c>
      <c r="S71" s="20"/>
      <c r="T71" s="10">
        <f t="shared" si="28"/>
        <v>0</v>
      </c>
      <c r="U71" s="20">
        <v>200</v>
      </c>
      <c r="V71" s="10">
        <f t="shared" si="29"/>
        <v>1.6E-2</v>
      </c>
      <c r="W71" s="20">
        <v>200</v>
      </c>
      <c r="X71" s="10">
        <f t="shared" si="30"/>
        <v>1.6E-2</v>
      </c>
      <c r="Y71" s="26">
        <f t="shared" si="31"/>
        <v>400</v>
      </c>
      <c r="Z71" s="42">
        <f t="shared" si="32"/>
        <v>3.2000000000000001E-2</v>
      </c>
      <c r="AA71" s="20">
        <v>300</v>
      </c>
      <c r="AB71" s="10">
        <f t="shared" si="33"/>
        <v>2.4E-2</v>
      </c>
      <c r="AC71" s="20">
        <v>200</v>
      </c>
      <c r="AD71" s="10">
        <f t="shared" si="34"/>
        <v>1.6E-2</v>
      </c>
      <c r="AE71" s="20">
        <v>200</v>
      </c>
      <c r="AF71" s="10">
        <f t="shared" si="35"/>
        <v>1.6E-2</v>
      </c>
      <c r="AG71" s="26">
        <f t="shared" si="36"/>
        <v>700</v>
      </c>
      <c r="AH71" s="42">
        <f t="shared" si="37"/>
        <v>5.6000000000000001E-2</v>
      </c>
      <c r="AI71" s="20">
        <v>100</v>
      </c>
      <c r="AJ71" s="10">
        <f t="shared" si="38"/>
        <v>8.0000000000000002E-3</v>
      </c>
      <c r="AK71" s="20">
        <v>100</v>
      </c>
      <c r="AL71" s="10">
        <f t="shared" si="39"/>
        <v>8.0000000000000002E-3</v>
      </c>
      <c r="AM71" s="20">
        <v>500</v>
      </c>
      <c r="AN71" s="10">
        <f t="shared" si="40"/>
        <v>0.04</v>
      </c>
      <c r="AO71" s="26">
        <f t="shared" si="41"/>
        <v>700</v>
      </c>
      <c r="AP71" s="42">
        <f t="shared" si="42"/>
        <v>5.6000000000000001E-2</v>
      </c>
      <c r="AQ71" s="26">
        <f t="shared" si="43"/>
        <v>3260</v>
      </c>
      <c r="AR71" s="42">
        <f t="shared" si="44"/>
        <v>0.26079999999999998</v>
      </c>
    </row>
    <row r="72" spans="1:44" s="15" customFormat="1" ht="19.5" customHeight="1">
      <c r="A72" s="13" t="s">
        <v>270</v>
      </c>
      <c r="B72" s="13"/>
      <c r="C72" s="13"/>
      <c r="D72" s="13"/>
      <c r="E72" s="13"/>
      <c r="F72" s="13"/>
      <c r="G72" s="13" t="s">
        <v>76</v>
      </c>
      <c r="H72" s="9" t="s">
        <v>119</v>
      </c>
      <c r="I72" s="36">
        <v>500</v>
      </c>
      <c r="J72" s="11">
        <v>364</v>
      </c>
      <c r="K72" s="96">
        <v>200</v>
      </c>
      <c r="L72" s="10">
        <f t="shared" si="23"/>
        <v>7.2800000000000004E-2</v>
      </c>
      <c r="M72" s="96">
        <v>100</v>
      </c>
      <c r="N72" s="10">
        <f t="shared" si="24"/>
        <v>3.6400000000000002E-2</v>
      </c>
      <c r="O72" s="96">
        <v>10</v>
      </c>
      <c r="P72" s="10">
        <f t="shared" si="25"/>
        <v>3.64E-3</v>
      </c>
      <c r="Q72" s="26">
        <f t="shared" si="26"/>
        <v>310</v>
      </c>
      <c r="R72" s="42">
        <f t="shared" si="27"/>
        <v>0.11284000000000001</v>
      </c>
      <c r="S72" s="20"/>
      <c r="T72" s="10">
        <f t="shared" si="28"/>
        <v>0</v>
      </c>
      <c r="U72" s="20"/>
      <c r="V72" s="10">
        <f t="shared" si="29"/>
        <v>0</v>
      </c>
      <c r="W72" s="20">
        <v>50</v>
      </c>
      <c r="X72" s="10">
        <f t="shared" si="30"/>
        <v>1.8200000000000001E-2</v>
      </c>
      <c r="Y72" s="26">
        <f t="shared" si="31"/>
        <v>50</v>
      </c>
      <c r="Z72" s="42">
        <f t="shared" si="32"/>
        <v>1.8200000000000001E-2</v>
      </c>
      <c r="AA72" s="20">
        <v>100</v>
      </c>
      <c r="AB72" s="10">
        <f t="shared" si="33"/>
        <v>3.6400000000000002E-2</v>
      </c>
      <c r="AC72" s="20">
        <v>120</v>
      </c>
      <c r="AD72" s="10">
        <f t="shared" si="34"/>
        <v>4.3679999999999997E-2</v>
      </c>
      <c r="AE72" s="20">
        <v>160</v>
      </c>
      <c r="AF72" s="10">
        <f t="shared" si="35"/>
        <v>5.824E-2</v>
      </c>
      <c r="AG72" s="26">
        <f t="shared" si="36"/>
        <v>380</v>
      </c>
      <c r="AH72" s="42">
        <f t="shared" si="37"/>
        <v>0.13832</v>
      </c>
      <c r="AI72" s="20">
        <v>10</v>
      </c>
      <c r="AJ72" s="10">
        <f t="shared" si="38"/>
        <v>3.64E-3</v>
      </c>
      <c r="AK72" s="20">
        <v>100</v>
      </c>
      <c r="AL72" s="10">
        <f t="shared" si="39"/>
        <v>3.6400000000000002E-2</v>
      </c>
      <c r="AM72" s="20">
        <v>300</v>
      </c>
      <c r="AN72" s="10">
        <f t="shared" si="40"/>
        <v>0.10920000000000001</v>
      </c>
      <c r="AO72" s="26">
        <f t="shared" si="41"/>
        <v>410</v>
      </c>
      <c r="AP72" s="42">
        <f t="shared" si="42"/>
        <v>0.14924000000000001</v>
      </c>
      <c r="AQ72" s="26">
        <f t="shared" si="43"/>
        <v>1150</v>
      </c>
      <c r="AR72" s="42">
        <f t="shared" si="44"/>
        <v>0.41860000000000008</v>
      </c>
    </row>
    <row r="73" spans="1:44" s="15" customFormat="1" ht="19.5" customHeight="1">
      <c r="A73" s="13" t="s">
        <v>270</v>
      </c>
      <c r="B73" s="13"/>
      <c r="C73" s="13"/>
      <c r="D73" s="13"/>
      <c r="E73" s="13"/>
      <c r="F73" s="13"/>
      <c r="G73" s="13" t="s">
        <v>69</v>
      </c>
      <c r="H73" s="9" t="s">
        <v>120</v>
      </c>
      <c r="I73" s="36">
        <v>50</v>
      </c>
      <c r="J73" s="11">
        <v>36</v>
      </c>
      <c r="K73" s="96"/>
      <c r="L73" s="10">
        <f t="shared" si="23"/>
        <v>0</v>
      </c>
      <c r="M73" s="96"/>
      <c r="N73" s="10">
        <f t="shared" si="24"/>
        <v>0</v>
      </c>
      <c r="O73" s="96"/>
      <c r="P73" s="10">
        <f t="shared" si="25"/>
        <v>0</v>
      </c>
      <c r="Q73" s="26">
        <f t="shared" si="26"/>
        <v>0</v>
      </c>
      <c r="R73" s="42">
        <f t="shared" si="27"/>
        <v>0</v>
      </c>
      <c r="S73" s="20"/>
      <c r="T73" s="10">
        <f t="shared" si="28"/>
        <v>0</v>
      </c>
      <c r="U73" s="20"/>
      <c r="V73" s="10">
        <f t="shared" si="29"/>
        <v>0</v>
      </c>
      <c r="W73" s="20"/>
      <c r="X73" s="10">
        <f t="shared" si="30"/>
        <v>0</v>
      </c>
      <c r="Y73" s="26">
        <f t="shared" si="31"/>
        <v>0</v>
      </c>
      <c r="Z73" s="42">
        <f t="shared" si="32"/>
        <v>0</v>
      </c>
      <c r="AA73" s="20"/>
      <c r="AB73" s="10">
        <f t="shared" si="33"/>
        <v>0</v>
      </c>
      <c r="AC73" s="20"/>
      <c r="AD73" s="10">
        <f t="shared" si="34"/>
        <v>0</v>
      </c>
      <c r="AE73" s="20"/>
      <c r="AF73" s="10">
        <f t="shared" si="35"/>
        <v>0</v>
      </c>
      <c r="AG73" s="26">
        <f t="shared" si="36"/>
        <v>0</v>
      </c>
      <c r="AH73" s="42">
        <f t="shared" si="37"/>
        <v>0</v>
      </c>
      <c r="AI73" s="20"/>
      <c r="AJ73" s="10">
        <f t="shared" si="38"/>
        <v>0</v>
      </c>
      <c r="AK73" s="20"/>
      <c r="AL73" s="10">
        <f t="shared" si="39"/>
        <v>0</v>
      </c>
      <c r="AM73" s="20"/>
      <c r="AN73" s="10">
        <f t="shared" si="40"/>
        <v>0</v>
      </c>
      <c r="AO73" s="26">
        <f t="shared" si="41"/>
        <v>0</v>
      </c>
      <c r="AP73" s="42">
        <f t="shared" si="42"/>
        <v>0</v>
      </c>
      <c r="AQ73" s="26">
        <f t="shared" si="43"/>
        <v>0</v>
      </c>
      <c r="AR73" s="42">
        <f t="shared" si="44"/>
        <v>0</v>
      </c>
    </row>
    <row r="74" spans="1:44" s="15" customFormat="1" ht="19.5" customHeight="1">
      <c r="A74" s="31" t="s">
        <v>270</v>
      </c>
      <c r="B74" s="31"/>
      <c r="C74" s="31"/>
      <c r="D74" s="31"/>
      <c r="E74" s="31"/>
      <c r="F74" s="31"/>
      <c r="G74" s="13" t="s">
        <v>70</v>
      </c>
      <c r="H74" s="9" t="s">
        <v>120</v>
      </c>
      <c r="I74" s="36">
        <v>100</v>
      </c>
      <c r="J74" s="11">
        <v>62</v>
      </c>
      <c r="K74" s="96"/>
      <c r="L74" s="10">
        <f t="shared" si="23"/>
        <v>0</v>
      </c>
      <c r="M74" s="96"/>
      <c r="N74" s="10">
        <f t="shared" si="24"/>
        <v>0</v>
      </c>
      <c r="O74" s="96"/>
      <c r="P74" s="10">
        <f t="shared" si="25"/>
        <v>0</v>
      </c>
      <c r="Q74" s="26">
        <f t="shared" si="26"/>
        <v>0</v>
      </c>
      <c r="R74" s="42">
        <f t="shared" si="27"/>
        <v>0</v>
      </c>
      <c r="S74" s="20"/>
      <c r="T74" s="10">
        <f t="shared" si="28"/>
        <v>0</v>
      </c>
      <c r="U74" s="20"/>
      <c r="V74" s="10">
        <f t="shared" si="29"/>
        <v>0</v>
      </c>
      <c r="W74" s="20"/>
      <c r="X74" s="10">
        <f t="shared" si="30"/>
        <v>0</v>
      </c>
      <c r="Y74" s="26">
        <f t="shared" si="31"/>
        <v>0</v>
      </c>
      <c r="Z74" s="42">
        <f t="shared" si="32"/>
        <v>0</v>
      </c>
      <c r="AA74" s="20"/>
      <c r="AB74" s="10">
        <f t="shared" si="33"/>
        <v>0</v>
      </c>
      <c r="AC74" s="20"/>
      <c r="AD74" s="10">
        <f t="shared" si="34"/>
        <v>0</v>
      </c>
      <c r="AE74" s="20"/>
      <c r="AF74" s="10">
        <f t="shared" si="35"/>
        <v>0</v>
      </c>
      <c r="AG74" s="26">
        <f t="shared" si="36"/>
        <v>0</v>
      </c>
      <c r="AH74" s="42">
        <f t="shared" si="37"/>
        <v>0</v>
      </c>
      <c r="AI74" s="20"/>
      <c r="AJ74" s="10">
        <f t="shared" si="38"/>
        <v>0</v>
      </c>
      <c r="AK74" s="20"/>
      <c r="AL74" s="10">
        <f t="shared" si="39"/>
        <v>0</v>
      </c>
      <c r="AM74" s="20"/>
      <c r="AN74" s="10">
        <f t="shared" si="40"/>
        <v>0</v>
      </c>
      <c r="AO74" s="26">
        <f t="shared" si="41"/>
        <v>0</v>
      </c>
      <c r="AP74" s="42">
        <f t="shared" si="42"/>
        <v>0</v>
      </c>
      <c r="AQ74" s="26">
        <f t="shared" si="43"/>
        <v>0</v>
      </c>
      <c r="AR74" s="42">
        <f t="shared" si="44"/>
        <v>0</v>
      </c>
    </row>
    <row r="75" spans="1:44" s="15" customFormat="1" ht="19.5" customHeight="1">
      <c r="A75" s="13" t="s">
        <v>270</v>
      </c>
      <c r="B75" s="13"/>
      <c r="C75" s="13"/>
      <c r="D75" s="13"/>
      <c r="E75" s="13"/>
      <c r="F75" s="13"/>
      <c r="G75" s="13" t="s">
        <v>71</v>
      </c>
      <c r="H75" s="9" t="s">
        <v>120</v>
      </c>
      <c r="I75" s="36">
        <v>400</v>
      </c>
      <c r="J75" s="11">
        <v>225</v>
      </c>
      <c r="K75" s="96"/>
      <c r="L75" s="10">
        <f t="shared" si="23"/>
        <v>0</v>
      </c>
      <c r="M75" s="96"/>
      <c r="N75" s="10">
        <f t="shared" si="24"/>
        <v>0</v>
      </c>
      <c r="O75" s="96"/>
      <c r="P75" s="10">
        <f t="shared" si="25"/>
        <v>0</v>
      </c>
      <c r="Q75" s="26">
        <f t="shared" si="26"/>
        <v>0</v>
      </c>
      <c r="R75" s="42">
        <f t="shared" si="27"/>
        <v>0</v>
      </c>
      <c r="S75" s="20"/>
      <c r="T75" s="10">
        <f t="shared" si="28"/>
        <v>0</v>
      </c>
      <c r="U75" s="20"/>
      <c r="V75" s="10">
        <f t="shared" si="29"/>
        <v>0</v>
      </c>
      <c r="W75" s="20"/>
      <c r="X75" s="10">
        <f t="shared" si="30"/>
        <v>0</v>
      </c>
      <c r="Y75" s="26">
        <f t="shared" si="31"/>
        <v>0</v>
      </c>
      <c r="Z75" s="42">
        <f t="shared" si="32"/>
        <v>0</v>
      </c>
      <c r="AA75" s="20"/>
      <c r="AB75" s="10">
        <f t="shared" si="33"/>
        <v>0</v>
      </c>
      <c r="AC75" s="20"/>
      <c r="AD75" s="10">
        <f t="shared" si="34"/>
        <v>0</v>
      </c>
      <c r="AE75" s="20"/>
      <c r="AF75" s="10">
        <f t="shared" si="35"/>
        <v>0</v>
      </c>
      <c r="AG75" s="26">
        <f t="shared" si="36"/>
        <v>0</v>
      </c>
      <c r="AH75" s="42">
        <f t="shared" si="37"/>
        <v>0</v>
      </c>
      <c r="AI75" s="20"/>
      <c r="AJ75" s="10">
        <f t="shared" si="38"/>
        <v>0</v>
      </c>
      <c r="AK75" s="20"/>
      <c r="AL75" s="10">
        <f t="shared" si="39"/>
        <v>0</v>
      </c>
      <c r="AM75" s="20"/>
      <c r="AN75" s="10">
        <f t="shared" si="40"/>
        <v>0</v>
      </c>
      <c r="AO75" s="26">
        <f t="shared" si="41"/>
        <v>0</v>
      </c>
      <c r="AP75" s="42">
        <f t="shared" si="42"/>
        <v>0</v>
      </c>
      <c r="AQ75" s="26">
        <f t="shared" si="43"/>
        <v>0</v>
      </c>
      <c r="AR75" s="42">
        <f t="shared" si="44"/>
        <v>0</v>
      </c>
    </row>
    <row r="76" spans="1:44" s="15" customFormat="1" ht="19.5" customHeight="1">
      <c r="A76" s="13" t="s">
        <v>270</v>
      </c>
      <c r="B76" s="13"/>
      <c r="C76" s="13"/>
      <c r="D76" s="13"/>
      <c r="E76" s="13"/>
      <c r="F76" s="13"/>
      <c r="G76" s="13" t="s">
        <v>72</v>
      </c>
      <c r="H76" s="9" t="s">
        <v>121</v>
      </c>
      <c r="I76" s="36">
        <v>25</v>
      </c>
      <c r="J76" s="11">
        <v>28</v>
      </c>
      <c r="K76" s="96">
        <v>100</v>
      </c>
      <c r="L76" s="10">
        <f t="shared" si="23"/>
        <v>2.8E-3</v>
      </c>
      <c r="M76" s="96">
        <v>100</v>
      </c>
      <c r="N76" s="10">
        <f t="shared" si="24"/>
        <v>2.8E-3</v>
      </c>
      <c r="O76" s="96"/>
      <c r="P76" s="10">
        <f t="shared" si="25"/>
        <v>0</v>
      </c>
      <c r="Q76" s="26">
        <f t="shared" si="26"/>
        <v>200</v>
      </c>
      <c r="R76" s="42">
        <f t="shared" si="27"/>
        <v>5.5999999999999999E-3</v>
      </c>
      <c r="S76" s="20">
        <v>40</v>
      </c>
      <c r="T76" s="10">
        <f t="shared" si="28"/>
        <v>1.1199999999999999E-3</v>
      </c>
      <c r="U76" s="20"/>
      <c r="V76" s="10">
        <f t="shared" si="29"/>
        <v>0</v>
      </c>
      <c r="W76" s="20">
        <v>40</v>
      </c>
      <c r="X76" s="10">
        <f t="shared" si="30"/>
        <v>1.1199999999999999E-3</v>
      </c>
      <c r="Y76" s="26">
        <f t="shared" si="31"/>
        <v>80</v>
      </c>
      <c r="Z76" s="42">
        <f t="shared" si="32"/>
        <v>2.2399999999999998E-3</v>
      </c>
      <c r="AA76" s="20"/>
      <c r="AB76" s="10">
        <f t="shared" si="33"/>
        <v>0</v>
      </c>
      <c r="AC76" s="20"/>
      <c r="AD76" s="10">
        <f t="shared" si="34"/>
        <v>0</v>
      </c>
      <c r="AE76" s="20"/>
      <c r="AF76" s="10">
        <f t="shared" si="35"/>
        <v>0</v>
      </c>
      <c r="AG76" s="26">
        <f t="shared" si="36"/>
        <v>0</v>
      </c>
      <c r="AH76" s="42">
        <f t="shared" si="37"/>
        <v>0</v>
      </c>
      <c r="AI76" s="20"/>
      <c r="AJ76" s="10">
        <f t="shared" si="38"/>
        <v>0</v>
      </c>
      <c r="AK76" s="20">
        <v>20</v>
      </c>
      <c r="AL76" s="10">
        <f t="shared" si="39"/>
        <v>5.5999999999999995E-4</v>
      </c>
      <c r="AM76" s="20">
        <v>100</v>
      </c>
      <c r="AN76" s="10">
        <f t="shared" si="40"/>
        <v>2.8E-3</v>
      </c>
      <c r="AO76" s="26">
        <f t="shared" si="41"/>
        <v>120</v>
      </c>
      <c r="AP76" s="42">
        <f t="shared" si="42"/>
        <v>3.3600000000000001E-3</v>
      </c>
      <c r="AQ76" s="26">
        <f t="shared" si="43"/>
        <v>400</v>
      </c>
      <c r="AR76" s="42">
        <f t="shared" si="44"/>
        <v>1.12E-2</v>
      </c>
    </row>
    <row r="77" spans="1:44" s="15" customFormat="1" ht="19.5" customHeight="1">
      <c r="A77" s="31" t="s">
        <v>270</v>
      </c>
      <c r="B77" s="31"/>
      <c r="C77" s="31"/>
      <c r="D77" s="31"/>
      <c r="E77" s="31"/>
      <c r="F77" s="31"/>
      <c r="G77" s="13" t="s">
        <v>73</v>
      </c>
      <c r="H77" s="9" t="s">
        <v>121</v>
      </c>
      <c r="I77" s="36">
        <v>50</v>
      </c>
      <c r="J77" s="11">
        <v>52</v>
      </c>
      <c r="K77" s="96">
        <v>300</v>
      </c>
      <c r="L77" s="10">
        <f t="shared" si="23"/>
        <v>1.5599999999999999E-2</v>
      </c>
      <c r="M77" s="96">
        <v>200</v>
      </c>
      <c r="N77" s="10">
        <f t="shared" si="24"/>
        <v>1.04E-2</v>
      </c>
      <c r="O77" s="96">
        <v>40</v>
      </c>
      <c r="P77" s="10">
        <f t="shared" si="25"/>
        <v>2.0799999999999998E-3</v>
      </c>
      <c r="Q77" s="26">
        <f t="shared" si="26"/>
        <v>540</v>
      </c>
      <c r="R77" s="42">
        <f t="shared" si="27"/>
        <v>2.8079999999999997E-2</v>
      </c>
      <c r="S77" s="20">
        <v>100</v>
      </c>
      <c r="T77" s="10">
        <f t="shared" si="28"/>
        <v>5.1999999999999998E-3</v>
      </c>
      <c r="U77" s="20">
        <v>200</v>
      </c>
      <c r="V77" s="10">
        <f t="shared" si="29"/>
        <v>1.04E-2</v>
      </c>
      <c r="W77" s="20">
        <v>200</v>
      </c>
      <c r="X77" s="10">
        <f t="shared" si="30"/>
        <v>1.04E-2</v>
      </c>
      <c r="Y77" s="26">
        <f t="shared" si="31"/>
        <v>500</v>
      </c>
      <c r="Z77" s="42">
        <f t="shared" si="32"/>
        <v>2.5999999999999999E-2</v>
      </c>
      <c r="AA77" s="20"/>
      <c r="AB77" s="10">
        <f t="shared" si="33"/>
        <v>0</v>
      </c>
      <c r="AC77" s="20">
        <v>100</v>
      </c>
      <c r="AD77" s="10">
        <f t="shared" si="34"/>
        <v>5.1999999999999998E-3</v>
      </c>
      <c r="AE77" s="20"/>
      <c r="AF77" s="10">
        <f t="shared" si="35"/>
        <v>0</v>
      </c>
      <c r="AG77" s="26">
        <f t="shared" si="36"/>
        <v>100</v>
      </c>
      <c r="AH77" s="42">
        <f t="shared" si="37"/>
        <v>5.1999999999999998E-3</v>
      </c>
      <c r="AI77" s="20">
        <v>50</v>
      </c>
      <c r="AJ77" s="10">
        <f t="shared" si="38"/>
        <v>2.5999999999999999E-3</v>
      </c>
      <c r="AK77" s="20">
        <v>40</v>
      </c>
      <c r="AL77" s="10">
        <f t="shared" si="39"/>
        <v>2.0799999999999998E-3</v>
      </c>
      <c r="AM77" s="20">
        <v>300</v>
      </c>
      <c r="AN77" s="10">
        <f t="shared" si="40"/>
        <v>1.5599999999999999E-2</v>
      </c>
      <c r="AO77" s="26">
        <f t="shared" si="41"/>
        <v>390</v>
      </c>
      <c r="AP77" s="42">
        <f t="shared" si="42"/>
        <v>2.0279999999999999E-2</v>
      </c>
      <c r="AQ77" s="26">
        <f t="shared" si="43"/>
        <v>1530</v>
      </c>
      <c r="AR77" s="42">
        <f t="shared" si="44"/>
        <v>7.9559999999999992E-2</v>
      </c>
    </row>
    <row r="78" spans="1:44" s="15" customFormat="1" ht="19.5" customHeight="1">
      <c r="A78" s="13" t="s">
        <v>270</v>
      </c>
      <c r="B78" s="13"/>
      <c r="C78" s="13"/>
      <c r="D78" s="13"/>
      <c r="E78" s="13"/>
      <c r="F78" s="13"/>
      <c r="G78" s="13" t="s">
        <v>75</v>
      </c>
      <c r="H78" s="9" t="s">
        <v>121</v>
      </c>
      <c r="I78" s="36">
        <v>100</v>
      </c>
      <c r="J78" s="11">
        <v>95</v>
      </c>
      <c r="K78" s="96">
        <v>500</v>
      </c>
      <c r="L78" s="10">
        <f t="shared" si="23"/>
        <v>4.7500000000000001E-2</v>
      </c>
      <c r="M78" s="96">
        <v>300</v>
      </c>
      <c r="N78" s="10">
        <f t="shared" si="24"/>
        <v>2.8500000000000001E-2</v>
      </c>
      <c r="O78" s="96">
        <v>50</v>
      </c>
      <c r="P78" s="10">
        <f t="shared" si="25"/>
        <v>4.7499999999999999E-3</v>
      </c>
      <c r="Q78" s="26">
        <f t="shared" si="26"/>
        <v>850</v>
      </c>
      <c r="R78" s="42">
        <f t="shared" si="27"/>
        <v>8.0750000000000002E-2</v>
      </c>
      <c r="S78" s="20">
        <v>200</v>
      </c>
      <c r="T78" s="10">
        <f t="shared" si="28"/>
        <v>1.9E-2</v>
      </c>
      <c r="U78" s="20">
        <v>100</v>
      </c>
      <c r="V78" s="10">
        <f t="shared" si="29"/>
        <v>9.4999999999999998E-3</v>
      </c>
      <c r="W78" s="20">
        <v>300</v>
      </c>
      <c r="X78" s="10">
        <f t="shared" si="30"/>
        <v>2.8500000000000001E-2</v>
      </c>
      <c r="Y78" s="26">
        <f t="shared" si="31"/>
        <v>600</v>
      </c>
      <c r="Z78" s="42">
        <f t="shared" si="32"/>
        <v>5.6999999999999995E-2</v>
      </c>
      <c r="AA78" s="20">
        <v>200</v>
      </c>
      <c r="AB78" s="10">
        <f t="shared" si="33"/>
        <v>1.9E-2</v>
      </c>
      <c r="AC78" s="20">
        <v>50</v>
      </c>
      <c r="AD78" s="10">
        <f t="shared" si="34"/>
        <v>4.7499999999999999E-3</v>
      </c>
      <c r="AE78" s="20">
        <v>200</v>
      </c>
      <c r="AF78" s="10">
        <f t="shared" si="35"/>
        <v>1.9E-2</v>
      </c>
      <c r="AG78" s="26">
        <f t="shared" si="36"/>
        <v>450</v>
      </c>
      <c r="AH78" s="42">
        <f t="shared" si="37"/>
        <v>4.2749999999999996E-2</v>
      </c>
      <c r="AI78" s="20">
        <v>300</v>
      </c>
      <c r="AJ78" s="10">
        <f t="shared" si="38"/>
        <v>2.8500000000000001E-2</v>
      </c>
      <c r="AK78" s="20">
        <v>50</v>
      </c>
      <c r="AL78" s="10">
        <f t="shared" si="39"/>
        <v>4.7499999999999999E-3</v>
      </c>
      <c r="AM78" s="20">
        <v>600</v>
      </c>
      <c r="AN78" s="10">
        <f t="shared" si="40"/>
        <v>5.7000000000000002E-2</v>
      </c>
      <c r="AO78" s="26">
        <f t="shared" si="41"/>
        <v>950</v>
      </c>
      <c r="AP78" s="42">
        <f t="shared" si="42"/>
        <v>9.0249999999999997E-2</v>
      </c>
      <c r="AQ78" s="26">
        <f t="shared" si="43"/>
        <v>2850</v>
      </c>
      <c r="AR78" s="42">
        <f t="shared" si="44"/>
        <v>0.27074999999999999</v>
      </c>
    </row>
    <row r="79" spans="1:44" s="15" customFormat="1" ht="19.5" customHeight="1">
      <c r="A79" s="13" t="s">
        <v>270</v>
      </c>
      <c r="B79" s="13"/>
      <c r="C79" s="13"/>
      <c r="D79" s="13"/>
      <c r="E79" s="13"/>
      <c r="F79" s="13"/>
      <c r="G79" s="13" t="s">
        <v>77</v>
      </c>
      <c r="H79" s="9" t="s">
        <v>121</v>
      </c>
      <c r="I79" s="36">
        <v>500</v>
      </c>
      <c r="J79" s="11">
        <v>380</v>
      </c>
      <c r="K79" s="96">
        <v>150</v>
      </c>
      <c r="L79" s="10">
        <f t="shared" si="23"/>
        <v>5.7000000000000002E-2</v>
      </c>
      <c r="M79" s="96">
        <v>50</v>
      </c>
      <c r="N79" s="10">
        <f t="shared" si="24"/>
        <v>1.9E-2</v>
      </c>
      <c r="O79" s="96">
        <v>10</v>
      </c>
      <c r="P79" s="10">
        <f t="shared" si="25"/>
        <v>3.8E-3</v>
      </c>
      <c r="Q79" s="26">
        <f t="shared" si="26"/>
        <v>210</v>
      </c>
      <c r="R79" s="42">
        <f t="shared" si="27"/>
        <v>7.9799999999999996E-2</v>
      </c>
      <c r="S79" s="20">
        <v>20</v>
      </c>
      <c r="T79" s="10">
        <f t="shared" si="28"/>
        <v>7.6E-3</v>
      </c>
      <c r="U79" s="20"/>
      <c r="V79" s="10">
        <f t="shared" si="29"/>
        <v>0</v>
      </c>
      <c r="W79" s="20">
        <v>80</v>
      </c>
      <c r="X79" s="10">
        <f t="shared" si="30"/>
        <v>3.04E-2</v>
      </c>
      <c r="Y79" s="26">
        <f t="shared" si="31"/>
        <v>100</v>
      </c>
      <c r="Z79" s="42">
        <f t="shared" si="32"/>
        <v>3.7999999999999999E-2</v>
      </c>
      <c r="AA79" s="20">
        <v>40</v>
      </c>
      <c r="AB79" s="10">
        <f t="shared" si="33"/>
        <v>1.52E-2</v>
      </c>
      <c r="AC79" s="20">
        <v>50</v>
      </c>
      <c r="AD79" s="10">
        <f t="shared" si="34"/>
        <v>1.9E-2</v>
      </c>
      <c r="AE79" s="20">
        <v>20</v>
      </c>
      <c r="AF79" s="10">
        <f t="shared" si="35"/>
        <v>7.6E-3</v>
      </c>
      <c r="AG79" s="26">
        <f t="shared" si="36"/>
        <v>110</v>
      </c>
      <c r="AH79" s="42">
        <f t="shared" si="37"/>
        <v>4.1800000000000004E-2</v>
      </c>
      <c r="AI79" s="20">
        <v>150</v>
      </c>
      <c r="AJ79" s="10">
        <f t="shared" si="38"/>
        <v>5.7000000000000002E-2</v>
      </c>
      <c r="AK79" s="20">
        <v>60</v>
      </c>
      <c r="AL79" s="10">
        <f t="shared" si="39"/>
        <v>2.2800000000000001E-2</v>
      </c>
      <c r="AM79" s="20">
        <v>200</v>
      </c>
      <c r="AN79" s="10">
        <f t="shared" si="40"/>
        <v>7.5999999999999998E-2</v>
      </c>
      <c r="AO79" s="26">
        <f t="shared" si="41"/>
        <v>410</v>
      </c>
      <c r="AP79" s="42">
        <f t="shared" si="42"/>
        <v>0.15579999999999999</v>
      </c>
      <c r="AQ79" s="26">
        <f t="shared" si="43"/>
        <v>830</v>
      </c>
      <c r="AR79" s="42">
        <f t="shared" si="44"/>
        <v>0.31540000000000001</v>
      </c>
    </row>
    <row r="80" spans="1:44" s="15" customFormat="1" ht="19.5" customHeight="1">
      <c r="A80" s="31" t="s">
        <v>270</v>
      </c>
      <c r="B80" s="31"/>
      <c r="C80" s="31"/>
      <c r="D80" s="31"/>
      <c r="E80" s="31"/>
      <c r="F80" s="31"/>
      <c r="G80" s="13" t="s">
        <v>78</v>
      </c>
      <c r="H80" s="9" t="s">
        <v>122</v>
      </c>
      <c r="I80" s="36">
        <v>50</v>
      </c>
      <c r="J80" s="11">
        <v>50</v>
      </c>
      <c r="K80" s="96"/>
      <c r="L80" s="10">
        <f t="shared" si="23"/>
        <v>0</v>
      </c>
      <c r="M80" s="96">
        <v>20</v>
      </c>
      <c r="N80" s="10">
        <f t="shared" si="24"/>
        <v>1E-3</v>
      </c>
      <c r="O80" s="96"/>
      <c r="P80" s="10">
        <f t="shared" si="25"/>
        <v>0</v>
      </c>
      <c r="Q80" s="26">
        <f t="shared" si="26"/>
        <v>20</v>
      </c>
      <c r="R80" s="42">
        <f t="shared" si="27"/>
        <v>1E-3</v>
      </c>
      <c r="S80" s="20"/>
      <c r="T80" s="10">
        <f t="shared" si="28"/>
        <v>0</v>
      </c>
      <c r="U80" s="20"/>
      <c r="V80" s="10">
        <f t="shared" si="29"/>
        <v>0</v>
      </c>
      <c r="W80" s="20"/>
      <c r="X80" s="10">
        <f t="shared" si="30"/>
        <v>0</v>
      </c>
      <c r="Y80" s="26">
        <f t="shared" si="31"/>
        <v>0</v>
      </c>
      <c r="Z80" s="42">
        <f t="shared" si="32"/>
        <v>0</v>
      </c>
      <c r="AA80" s="20"/>
      <c r="AB80" s="10">
        <f t="shared" si="33"/>
        <v>0</v>
      </c>
      <c r="AC80" s="20">
        <v>20</v>
      </c>
      <c r="AD80" s="10">
        <f t="shared" si="34"/>
        <v>1E-3</v>
      </c>
      <c r="AE80" s="20"/>
      <c r="AF80" s="10">
        <f t="shared" si="35"/>
        <v>0</v>
      </c>
      <c r="AG80" s="26">
        <f t="shared" si="36"/>
        <v>20</v>
      </c>
      <c r="AH80" s="42">
        <f t="shared" si="37"/>
        <v>1E-3</v>
      </c>
      <c r="AI80" s="20"/>
      <c r="AJ80" s="10">
        <f t="shared" si="38"/>
        <v>0</v>
      </c>
      <c r="AK80" s="20"/>
      <c r="AL80" s="10">
        <f t="shared" si="39"/>
        <v>0</v>
      </c>
      <c r="AM80" s="20">
        <v>100</v>
      </c>
      <c r="AN80" s="10">
        <f t="shared" si="40"/>
        <v>5.0000000000000001E-3</v>
      </c>
      <c r="AO80" s="26">
        <f t="shared" si="41"/>
        <v>100</v>
      </c>
      <c r="AP80" s="42">
        <f t="shared" si="42"/>
        <v>5.0000000000000001E-3</v>
      </c>
      <c r="AQ80" s="26">
        <f t="shared" si="43"/>
        <v>140</v>
      </c>
      <c r="AR80" s="42">
        <f t="shared" si="44"/>
        <v>7.0000000000000001E-3</v>
      </c>
    </row>
    <row r="81" spans="1:44" s="15" customFormat="1" ht="19.5" customHeight="1">
      <c r="A81" s="13" t="s">
        <v>270</v>
      </c>
      <c r="B81" s="13"/>
      <c r="C81" s="13"/>
      <c r="D81" s="13"/>
      <c r="E81" s="13"/>
      <c r="F81" s="13"/>
      <c r="G81" s="13" t="s">
        <v>79</v>
      </c>
      <c r="H81" s="9" t="s">
        <v>122</v>
      </c>
      <c r="I81" s="36">
        <v>100</v>
      </c>
      <c r="J81" s="11">
        <v>94</v>
      </c>
      <c r="K81" s="96"/>
      <c r="L81" s="10">
        <f t="shared" si="23"/>
        <v>0</v>
      </c>
      <c r="M81" s="96">
        <v>50</v>
      </c>
      <c r="N81" s="10">
        <f t="shared" si="24"/>
        <v>4.7000000000000002E-3</v>
      </c>
      <c r="O81" s="96">
        <v>10</v>
      </c>
      <c r="P81" s="10">
        <f t="shared" si="25"/>
        <v>9.3999999999999997E-4</v>
      </c>
      <c r="Q81" s="26">
        <f t="shared" si="26"/>
        <v>60</v>
      </c>
      <c r="R81" s="42">
        <f t="shared" si="27"/>
        <v>5.64E-3</v>
      </c>
      <c r="S81" s="20"/>
      <c r="T81" s="10">
        <f t="shared" si="28"/>
        <v>0</v>
      </c>
      <c r="U81" s="20"/>
      <c r="V81" s="10">
        <f t="shared" si="29"/>
        <v>0</v>
      </c>
      <c r="W81" s="20">
        <v>20</v>
      </c>
      <c r="X81" s="10">
        <f t="shared" si="30"/>
        <v>1.8799999999999999E-3</v>
      </c>
      <c r="Y81" s="26">
        <f t="shared" si="31"/>
        <v>20</v>
      </c>
      <c r="Z81" s="42">
        <f t="shared" si="32"/>
        <v>1.8799999999999999E-3</v>
      </c>
      <c r="AA81" s="20"/>
      <c r="AB81" s="10">
        <f t="shared" si="33"/>
        <v>0</v>
      </c>
      <c r="AC81" s="20"/>
      <c r="AD81" s="10">
        <f t="shared" si="34"/>
        <v>0</v>
      </c>
      <c r="AE81" s="20"/>
      <c r="AF81" s="10">
        <f t="shared" si="35"/>
        <v>0</v>
      </c>
      <c r="AG81" s="26">
        <f t="shared" si="36"/>
        <v>0</v>
      </c>
      <c r="AH81" s="42">
        <f t="shared" si="37"/>
        <v>0</v>
      </c>
      <c r="AI81" s="20"/>
      <c r="AJ81" s="10">
        <f t="shared" si="38"/>
        <v>0</v>
      </c>
      <c r="AK81" s="20"/>
      <c r="AL81" s="10">
        <f t="shared" si="39"/>
        <v>0</v>
      </c>
      <c r="AM81" s="20"/>
      <c r="AN81" s="10">
        <f t="shared" si="40"/>
        <v>0</v>
      </c>
      <c r="AO81" s="26">
        <f t="shared" si="41"/>
        <v>0</v>
      </c>
      <c r="AP81" s="42">
        <f t="shared" si="42"/>
        <v>0</v>
      </c>
      <c r="AQ81" s="26">
        <f t="shared" si="43"/>
        <v>80</v>
      </c>
      <c r="AR81" s="42">
        <f t="shared" si="44"/>
        <v>7.5199999999999998E-3</v>
      </c>
    </row>
    <row r="82" spans="1:44" s="15" customFormat="1" ht="19.5" customHeight="1">
      <c r="A82" s="13" t="s">
        <v>270</v>
      </c>
      <c r="B82" s="13"/>
      <c r="C82" s="13"/>
      <c r="D82" s="13"/>
      <c r="E82" s="13"/>
      <c r="F82" s="13"/>
      <c r="G82" s="13" t="s">
        <v>80</v>
      </c>
      <c r="H82" s="9" t="s">
        <v>122</v>
      </c>
      <c r="I82" s="36">
        <v>400</v>
      </c>
      <c r="J82" s="11">
        <v>333</v>
      </c>
      <c r="K82" s="96"/>
      <c r="L82" s="10">
        <f t="shared" si="23"/>
        <v>0</v>
      </c>
      <c r="M82" s="96"/>
      <c r="N82" s="10">
        <f t="shared" si="24"/>
        <v>0</v>
      </c>
      <c r="O82" s="96"/>
      <c r="P82" s="10">
        <f t="shared" si="25"/>
        <v>0</v>
      </c>
      <c r="Q82" s="26">
        <f t="shared" si="26"/>
        <v>0</v>
      </c>
      <c r="R82" s="42">
        <f t="shared" si="27"/>
        <v>0</v>
      </c>
      <c r="S82" s="20">
        <v>20</v>
      </c>
      <c r="T82" s="10">
        <f t="shared" si="28"/>
        <v>6.6600000000000001E-3</v>
      </c>
      <c r="U82" s="20"/>
      <c r="V82" s="10">
        <f t="shared" si="29"/>
        <v>0</v>
      </c>
      <c r="W82" s="20"/>
      <c r="X82" s="10">
        <f t="shared" si="30"/>
        <v>0</v>
      </c>
      <c r="Y82" s="26">
        <f t="shared" si="31"/>
        <v>20</v>
      </c>
      <c r="Z82" s="42">
        <f t="shared" si="32"/>
        <v>6.6600000000000001E-3</v>
      </c>
      <c r="AA82" s="20"/>
      <c r="AB82" s="10">
        <f t="shared" si="33"/>
        <v>0</v>
      </c>
      <c r="AC82" s="20"/>
      <c r="AD82" s="10">
        <f t="shared" si="34"/>
        <v>0</v>
      </c>
      <c r="AE82" s="20"/>
      <c r="AF82" s="10">
        <f t="shared" si="35"/>
        <v>0</v>
      </c>
      <c r="AG82" s="26">
        <f t="shared" si="36"/>
        <v>0</v>
      </c>
      <c r="AH82" s="42">
        <f t="shared" si="37"/>
        <v>0</v>
      </c>
      <c r="AI82" s="20"/>
      <c r="AJ82" s="10">
        <f t="shared" si="38"/>
        <v>0</v>
      </c>
      <c r="AK82" s="20"/>
      <c r="AL82" s="10">
        <f t="shared" si="39"/>
        <v>0</v>
      </c>
      <c r="AM82" s="20"/>
      <c r="AN82" s="10">
        <f t="shared" si="40"/>
        <v>0</v>
      </c>
      <c r="AO82" s="26">
        <f t="shared" si="41"/>
        <v>0</v>
      </c>
      <c r="AP82" s="42">
        <f t="shared" si="42"/>
        <v>0</v>
      </c>
      <c r="AQ82" s="26">
        <f t="shared" si="43"/>
        <v>20</v>
      </c>
      <c r="AR82" s="42">
        <f t="shared" si="44"/>
        <v>6.6600000000000001E-3</v>
      </c>
    </row>
    <row r="83" spans="1:44" s="15" customFormat="1" ht="19.5" customHeight="1">
      <c r="A83" s="31" t="s">
        <v>270</v>
      </c>
      <c r="B83" s="31"/>
      <c r="C83" s="31"/>
      <c r="D83" s="31"/>
      <c r="E83" s="31"/>
      <c r="F83" s="31"/>
      <c r="G83" s="13" t="s">
        <v>127</v>
      </c>
      <c r="H83" s="9" t="s">
        <v>128</v>
      </c>
      <c r="I83" s="36">
        <v>25</v>
      </c>
      <c r="J83" s="11">
        <v>75.2</v>
      </c>
      <c r="K83" s="96">
        <v>300</v>
      </c>
      <c r="L83" s="10">
        <f t="shared" si="23"/>
        <v>2.256E-2</v>
      </c>
      <c r="M83" s="96">
        <v>50</v>
      </c>
      <c r="N83" s="10">
        <f t="shared" si="24"/>
        <v>3.7599999999999999E-3</v>
      </c>
      <c r="O83" s="96">
        <v>100</v>
      </c>
      <c r="P83" s="10">
        <f t="shared" si="25"/>
        <v>7.5199999999999998E-3</v>
      </c>
      <c r="Q83" s="26">
        <f t="shared" si="26"/>
        <v>450</v>
      </c>
      <c r="R83" s="42">
        <f t="shared" si="27"/>
        <v>3.3840000000000002E-2</v>
      </c>
      <c r="S83" s="20">
        <v>100</v>
      </c>
      <c r="T83" s="10">
        <f t="shared" si="28"/>
        <v>7.5199999999999998E-3</v>
      </c>
      <c r="U83" s="20">
        <v>100</v>
      </c>
      <c r="V83" s="10">
        <f t="shared" si="29"/>
        <v>7.5199999999999998E-3</v>
      </c>
      <c r="W83" s="20">
        <v>100</v>
      </c>
      <c r="X83" s="10">
        <f t="shared" si="30"/>
        <v>7.5199999999999998E-3</v>
      </c>
      <c r="Y83" s="26">
        <f t="shared" si="31"/>
        <v>300</v>
      </c>
      <c r="Z83" s="42">
        <f t="shared" si="32"/>
        <v>2.256E-2</v>
      </c>
      <c r="AA83" s="20">
        <v>50</v>
      </c>
      <c r="AB83" s="10">
        <f t="shared" si="33"/>
        <v>3.7599999999999999E-3</v>
      </c>
      <c r="AC83" s="20">
        <v>100</v>
      </c>
      <c r="AD83" s="10">
        <f t="shared" si="34"/>
        <v>7.5199999999999998E-3</v>
      </c>
      <c r="AE83" s="20">
        <v>100</v>
      </c>
      <c r="AF83" s="10">
        <f t="shared" si="35"/>
        <v>7.5199999999999998E-3</v>
      </c>
      <c r="AG83" s="26">
        <f t="shared" si="36"/>
        <v>250</v>
      </c>
      <c r="AH83" s="42">
        <f t="shared" si="37"/>
        <v>1.8800000000000001E-2</v>
      </c>
      <c r="AI83" s="20">
        <v>200</v>
      </c>
      <c r="AJ83" s="10">
        <f t="shared" si="38"/>
        <v>1.504E-2</v>
      </c>
      <c r="AK83" s="20">
        <v>100</v>
      </c>
      <c r="AL83" s="10">
        <f t="shared" si="39"/>
        <v>7.5199999999999998E-3</v>
      </c>
      <c r="AM83" s="20">
        <v>100</v>
      </c>
      <c r="AN83" s="10">
        <f t="shared" si="40"/>
        <v>7.5199999999999998E-3</v>
      </c>
      <c r="AO83" s="26">
        <f t="shared" si="41"/>
        <v>400</v>
      </c>
      <c r="AP83" s="42">
        <f t="shared" si="42"/>
        <v>3.0079999999999999E-2</v>
      </c>
      <c r="AQ83" s="26">
        <f t="shared" si="43"/>
        <v>1400</v>
      </c>
      <c r="AR83" s="42">
        <f t="shared" si="44"/>
        <v>0.10528</v>
      </c>
    </row>
    <row r="84" spans="1:44" s="15" customFormat="1" ht="19.5" customHeight="1">
      <c r="A84" s="13" t="s">
        <v>270</v>
      </c>
      <c r="B84" s="13"/>
      <c r="C84" s="13"/>
      <c r="D84" s="13"/>
      <c r="E84" s="13"/>
      <c r="F84" s="13"/>
      <c r="G84" s="13" t="s">
        <v>81</v>
      </c>
      <c r="H84" s="9" t="s">
        <v>128</v>
      </c>
      <c r="I84" s="36">
        <v>50</v>
      </c>
      <c r="J84" s="11">
        <v>144.6</v>
      </c>
      <c r="K84" s="96">
        <v>300</v>
      </c>
      <c r="L84" s="10">
        <f t="shared" si="23"/>
        <v>4.3380000000000002E-2</v>
      </c>
      <c r="M84" s="96">
        <v>60</v>
      </c>
      <c r="N84" s="10">
        <f t="shared" si="24"/>
        <v>8.6759999999999997E-3</v>
      </c>
      <c r="O84" s="96">
        <v>200</v>
      </c>
      <c r="P84" s="10">
        <f t="shared" si="25"/>
        <v>2.8920000000000001E-2</v>
      </c>
      <c r="Q84" s="26">
        <f t="shared" si="26"/>
        <v>560</v>
      </c>
      <c r="R84" s="42">
        <f t="shared" si="27"/>
        <v>8.0976000000000006E-2</v>
      </c>
      <c r="S84" s="20"/>
      <c r="T84" s="10">
        <f t="shared" si="28"/>
        <v>0</v>
      </c>
      <c r="U84" s="20"/>
      <c r="V84" s="10">
        <f t="shared" si="29"/>
        <v>0</v>
      </c>
      <c r="W84" s="20">
        <v>100</v>
      </c>
      <c r="X84" s="10">
        <f t="shared" si="30"/>
        <v>1.4460000000000001E-2</v>
      </c>
      <c r="Y84" s="26">
        <f t="shared" si="31"/>
        <v>100</v>
      </c>
      <c r="Z84" s="42">
        <f t="shared" si="32"/>
        <v>1.4460000000000001E-2</v>
      </c>
      <c r="AA84" s="20">
        <v>50</v>
      </c>
      <c r="AB84" s="10">
        <f t="shared" si="33"/>
        <v>7.2300000000000003E-3</v>
      </c>
      <c r="AC84" s="20"/>
      <c r="AD84" s="10">
        <f t="shared" si="34"/>
        <v>0</v>
      </c>
      <c r="AE84" s="20">
        <v>30</v>
      </c>
      <c r="AF84" s="10">
        <f t="shared" si="35"/>
        <v>4.3379999999999998E-3</v>
      </c>
      <c r="AG84" s="26">
        <f t="shared" si="36"/>
        <v>80</v>
      </c>
      <c r="AH84" s="42">
        <f t="shared" si="37"/>
        <v>1.1568E-2</v>
      </c>
      <c r="AI84" s="20">
        <v>150</v>
      </c>
      <c r="AJ84" s="10">
        <f t="shared" si="38"/>
        <v>2.1690000000000001E-2</v>
      </c>
      <c r="AK84" s="20">
        <v>80</v>
      </c>
      <c r="AL84" s="10">
        <f t="shared" si="39"/>
        <v>1.1568E-2</v>
      </c>
      <c r="AM84" s="20">
        <v>300</v>
      </c>
      <c r="AN84" s="10">
        <f t="shared" si="40"/>
        <v>4.3380000000000002E-2</v>
      </c>
      <c r="AO84" s="26">
        <f t="shared" si="41"/>
        <v>530</v>
      </c>
      <c r="AP84" s="42">
        <f t="shared" si="42"/>
        <v>7.6638000000000012E-2</v>
      </c>
      <c r="AQ84" s="26">
        <f t="shared" si="43"/>
        <v>1270</v>
      </c>
      <c r="AR84" s="42">
        <f t="shared" si="44"/>
        <v>0.18364200000000003</v>
      </c>
    </row>
    <row r="85" spans="1:44" s="15" customFormat="1" ht="19.5" customHeight="1">
      <c r="A85" s="13" t="s">
        <v>270</v>
      </c>
      <c r="B85" s="13"/>
      <c r="C85" s="13"/>
      <c r="D85" s="13"/>
      <c r="E85" s="13"/>
      <c r="F85" s="13"/>
      <c r="G85" s="13" t="s">
        <v>82</v>
      </c>
      <c r="H85" s="9" t="s">
        <v>128</v>
      </c>
      <c r="I85" s="36">
        <v>100</v>
      </c>
      <c r="J85" s="11">
        <v>278.10000000000002</v>
      </c>
      <c r="K85" s="96">
        <v>250</v>
      </c>
      <c r="L85" s="10">
        <f t="shared" si="23"/>
        <v>6.9525000000000003E-2</v>
      </c>
      <c r="M85" s="96">
        <v>100</v>
      </c>
      <c r="N85" s="10">
        <f t="shared" si="24"/>
        <v>2.7810000000000005E-2</v>
      </c>
      <c r="O85" s="96"/>
      <c r="P85" s="10">
        <f t="shared" si="25"/>
        <v>0</v>
      </c>
      <c r="Q85" s="26">
        <f t="shared" si="26"/>
        <v>350</v>
      </c>
      <c r="R85" s="42">
        <f t="shared" si="27"/>
        <v>9.7335000000000005E-2</v>
      </c>
      <c r="S85" s="20"/>
      <c r="T85" s="10">
        <f t="shared" si="28"/>
        <v>0</v>
      </c>
      <c r="U85" s="20"/>
      <c r="V85" s="10">
        <f t="shared" si="29"/>
        <v>0</v>
      </c>
      <c r="W85" s="20">
        <v>120</v>
      </c>
      <c r="X85" s="10">
        <f t="shared" si="30"/>
        <v>3.3371999999999999E-2</v>
      </c>
      <c r="Y85" s="26">
        <f t="shared" si="31"/>
        <v>120</v>
      </c>
      <c r="Z85" s="42">
        <f t="shared" si="32"/>
        <v>3.3371999999999999E-2</v>
      </c>
      <c r="AA85" s="20"/>
      <c r="AB85" s="10">
        <f t="shared" si="33"/>
        <v>0</v>
      </c>
      <c r="AC85" s="20"/>
      <c r="AD85" s="10">
        <f t="shared" si="34"/>
        <v>0</v>
      </c>
      <c r="AE85" s="20">
        <v>200</v>
      </c>
      <c r="AF85" s="10">
        <f t="shared" si="35"/>
        <v>5.562000000000001E-2</v>
      </c>
      <c r="AG85" s="26">
        <f t="shared" si="36"/>
        <v>200</v>
      </c>
      <c r="AH85" s="42">
        <f t="shared" si="37"/>
        <v>5.562000000000001E-2</v>
      </c>
      <c r="AI85" s="20">
        <v>80</v>
      </c>
      <c r="AJ85" s="10">
        <f t="shared" si="38"/>
        <v>2.2248E-2</v>
      </c>
      <c r="AK85" s="20">
        <v>100</v>
      </c>
      <c r="AL85" s="10">
        <f t="shared" si="39"/>
        <v>2.7810000000000005E-2</v>
      </c>
      <c r="AM85" s="20">
        <v>200</v>
      </c>
      <c r="AN85" s="10">
        <f t="shared" si="40"/>
        <v>5.562000000000001E-2</v>
      </c>
      <c r="AO85" s="26">
        <f t="shared" si="41"/>
        <v>380</v>
      </c>
      <c r="AP85" s="42">
        <f t="shared" si="42"/>
        <v>0.10567800000000002</v>
      </c>
      <c r="AQ85" s="26">
        <f t="shared" si="43"/>
        <v>1050</v>
      </c>
      <c r="AR85" s="42">
        <f t="shared" si="44"/>
        <v>0.29200500000000007</v>
      </c>
    </row>
    <row r="86" spans="1:44" s="15" customFormat="1" ht="19.5" customHeight="1">
      <c r="A86" s="31" t="s">
        <v>270</v>
      </c>
      <c r="B86" s="31"/>
      <c r="C86" s="31"/>
      <c r="D86" s="31"/>
      <c r="E86" s="31"/>
      <c r="F86" s="31"/>
      <c r="G86" s="13" t="s">
        <v>139</v>
      </c>
      <c r="H86" s="9" t="s">
        <v>128</v>
      </c>
      <c r="I86" s="36">
        <v>400</v>
      </c>
      <c r="J86" s="11">
        <v>1098.6000000000001</v>
      </c>
      <c r="K86" s="96">
        <v>10</v>
      </c>
      <c r="L86" s="10">
        <f t="shared" si="23"/>
        <v>1.0986000000000001E-2</v>
      </c>
      <c r="M86" s="96">
        <v>15</v>
      </c>
      <c r="N86" s="10">
        <f t="shared" si="24"/>
        <v>1.6479000000000004E-2</v>
      </c>
      <c r="O86" s="96"/>
      <c r="P86" s="10">
        <f t="shared" si="25"/>
        <v>0</v>
      </c>
      <c r="Q86" s="26">
        <f t="shared" si="26"/>
        <v>25</v>
      </c>
      <c r="R86" s="42">
        <f t="shared" si="27"/>
        <v>2.7465000000000003E-2</v>
      </c>
      <c r="S86" s="20"/>
      <c r="T86" s="10">
        <f t="shared" si="28"/>
        <v>0</v>
      </c>
      <c r="U86" s="20"/>
      <c r="V86" s="10">
        <f t="shared" si="29"/>
        <v>0</v>
      </c>
      <c r="W86" s="20"/>
      <c r="X86" s="10">
        <f t="shared" si="30"/>
        <v>0</v>
      </c>
      <c r="Y86" s="26">
        <f t="shared" si="31"/>
        <v>0</v>
      </c>
      <c r="Z86" s="42">
        <f t="shared" si="32"/>
        <v>0</v>
      </c>
      <c r="AA86" s="20"/>
      <c r="AB86" s="10">
        <f t="shared" si="33"/>
        <v>0</v>
      </c>
      <c r="AC86" s="20"/>
      <c r="AD86" s="10">
        <f t="shared" si="34"/>
        <v>0</v>
      </c>
      <c r="AE86" s="20"/>
      <c r="AF86" s="10">
        <f t="shared" si="35"/>
        <v>0</v>
      </c>
      <c r="AG86" s="26">
        <f t="shared" si="36"/>
        <v>0</v>
      </c>
      <c r="AH86" s="42">
        <f t="shared" si="37"/>
        <v>0</v>
      </c>
      <c r="AI86" s="20"/>
      <c r="AJ86" s="10">
        <f t="shared" si="38"/>
        <v>0</v>
      </c>
      <c r="AK86" s="20"/>
      <c r="AL86" s="10">
        <f t="shared" si="39"/>
        <v>0</v>
      </c>
      <c r="AM86" s="20"/>
      <c r="AN86" s="10">
        <f t="shared" si="40"/>
        <v>0</v>
      </c>
      <c r="AO86" s="26">
        <f t="shared" si="41"/>
        <v>0</v>
      </c>
      <c r="AP86" s="42">
        <f t="shared" si="42"/>
        <v>0</v>
      </c>
      <c r="AQ86" s="26">
        <f t="shared" si="43"/>
        <v>25</v>
      </c>
      <c r="AR86" s="42">
        <f t="shared" si="44"/>
        <v>2.7465000000000003E-2</v>
      </c>
    </row>
    <row r="87" spans="1:44" s="15" customFormat="1" ht="19.5" customHeight="1">
      <c r="A87" s="13" t="s">
        <v>270</v>
      </c>
      <c r="B87" s="13"/>
      <c r="C87" s="13"/>
      <c r="D87" s="13"/>
      <c r="E87" s="13"/>
      <c r="F87" s="13"/>
      <c r="G87" s="13" t="s">
        <v>220</v>
      </c>
      <c r="H87" s="9" t="s">
        <v>147</v>
      </c>
      <c r="I87" s="36">
        <v>25</v>
      </c>
      <c r="J87" s="11">
        <v>75</v>
      </c>
      <c r="K87" s="96">
        <v>100</v>
      </c>
      <c r="L87" s="10">
        <f t="shared" si="23"/>
        <v>7.4999999999999997E-3</v>
      </c>
      <c r="M87" s="96">
        <v>20</v>
      </c>
      <c r="N87" s="10">
        <f t="shared" si="24"/>
        <v>1.5E-3</v>
      </c>
      <c r="O87" s="96">
        <v>10</v>
      </c>
      <c r="P87" s="10">
        <f t="shared" si="25"/>
        <v>7.5000000000000002E-4</v>
      </c>
      <c r="Q87" s="26">
        <f t="shared" si="26"/>
        <v>130</v>
      </c>
      <c r="R87" s="42">
        <f t="shared" si="27"/>
        <v>9.75E-3</v>
      </c>
      <c r="S87" s="20"/>
      <c r="T87" s="10">
        <f t="shared" si="28"/>
        <v>0</v>
      </c>
      <c r="U87" s="20">
        <v>20</v>
      </c>
      <c r="V87" s="10">
        <f t="shared" si="29"/>
        <v>1.5E-3</v>
      </c>
      <c r="W87" s="20"/>
      <c r="X87" s="10">
        <f t="shared" si="30"/>
        <v>0</v>
      </c>
      <c r="Y87" s="26">
        <f t="shared" si="31"/>
        <v>20</v>
      </c>
      <c r="Z87" s="42">
        <f t="shared" si="32"/>
        <v>1.5E-3</v>
      </c>
      <c r="AA87" s="20">
        <v>30</v>
      </c>
      <c r="AB87" s="10">
        <f t="shared" si="33"/>
        <v>2.2499999999999998E-3</v>
      </c>
      <c r="AC87" s="20">
        <v>20</v>
      </c>
      <c r="AD87" s="10">
        <f t="shared" si="34"/>
        <v>1.5E-3</v>
      </c>
      <c r="AE87" s="20"/>
      <c r="AF87" s="10">
        <f t="shared" si="35"/>
        <v>0</v>
      </c>
      <c r="AG87" s="26">
        <f t="shared" si="36"/>
        <v>50</v>
      </c>
      <c r="AH87" s="42">
        <f t="shared" si="37"/>
        <v>3.7499999999999999E-3</v>
      </c>
      <c r="AI87" s="20"/>
      <c r="AJ87" s="10">
        <f t="shared" si="38"/>
        <v>0</v>
      </c>
      <c r="AK87" s="20"/>
      <c r="AL87" s="10">
        <f t="shared" si="39"/>
        <v>0</v>
      </c>
      <c r="AM87" s="20">
        <v>200</v>
      </c>
      <c r="AN87" s="10">
        <f t="shared" si="40"/>
        <v>1.4999999999999999E-2</v>
      </c>
      <c r="AO87" s="26">
        <f t="shared" si="41"/>
        <v>200</v>
      </c>
      <c r="AP87" s="42">
        <f t="shared" si="42"/>
        <v>1.4999999999999999E-2</v>
      </c>
      <c r="AQ87" s="26">
        <f t="shared" si="43"/>
        <v>400</v>
      </c>
      <c r="AR87" s="42">
        <f t="shared" si="44"/>
        <v>0.03</v>
      </c>
    </row>
    <row r="88" spans="1:44" s="15" customFormat="1" ht="19.5" customHeight="1">
      <c r="A88" s="13" t="s">
        <v>270</v>
      </c>
      <c r="B88" s="13"/>
      <c r="C88" s="13"/>
      <c r="D88" s="13"/>
      <c r="E88" s="13"/>
      <c r="F88" s="13"/>
      <c r="G88" s="13" t="s">
        <v>234</v>
      </c>
      <c r="H88" s="9" t="s">
        <v>147</v>
      </c>
      <c r="I88" s="36">
        <v>50</v>
      </c>
      <c r="J88" s="11">
        <v>130</v>
      </c>
      <c r="K88" s="96">
        <v>200</v>
      </c>
      <c r="L88" s="10">
        <f t="shared" si="23"/>
        <v>2.5999999999999999E-2</v>
      </c>
      <c r="M88" s="96">
        <v>50</v>
      </c>
      <c r="N88" s="10">
        <f t="shared" si="24"/>
        <v>6.4999999999999997E-3</v>
      </c>
      <c r="O88" s="96">
        <v>30</v>
      </c>
      <c r="P88" s="10">
        <f t="shared" si="25"/>
        <v>3.8999999999999998E-3</v>
      </c>
      <c r="Q88" s="26">
        <f t="shared" si="26"/>
        <v>280</v>
      </c>
      <c r="R88" s="42">
        <f t="shared" si="27"/>
        <v>3.6400000000000002E-2</v>
      </c>
      <c r="S88" s="20"/>
      <c r="T88" s="10">
        <f t="shared" si="28"/>
        <v>0</v>
      </c>
      <c r="U88" s="20"/>
      <c r="V88" s="10">
        <f t="shared" si="29"/>
        <v>0</v>
      </c>
      <c r="W88" s="20">
        <v>30</v>
      </c>
      <c r="X88" s="10">
        <f t="shared" si="30"/>
        <v>3.8999999999999998E-3</v>
      </c>
      <c r="Y88" s="26">
        <f t="shared" si="31"/>
        <v>30</v>
      </c>
      <c r="Z88" s="42">
        <f t="shared" si="32"/>
        <v>3.8999999999999998E-3</v>
      </c>
      <c r="AA88" s="20"/>
      <c r="AB88" s="10">
        <f t="shared" si="33"/>
        <v>0</v>
      </c>
      <c r="AC88" s="20"/>
      <c r="AD88" s="10">
        <f t="shared" si="34"/>
        <v>0</v>
      </c>
      <c r="AE88" s="20">
        <v>30</v>
      </c>
      <c r="AF88" s="10">
        <f t="shared" si="35"/>
        <v>3.8999999999999998E-3</v>
      </c>
      <c r="AG88" s="26">
        <f t="shared" si="36"/>
        <v>30</v>
      </c>
      <c r="AH88" s="42">
        <f t="shared" si="37"/>
        <v>3.8999999999999998E-3</v>
      </c>
      <c r="AI88" s="20">
        <v>40</v>
      </c>
      <c r="AJ88" s="10">
        <f t="shared" si="38"/>
        <v>5.1999999999999998E-3</v>
      </c>
      <c r="AK88" s="20"/>
      <c r="AL88" s="10">
        <f t="shared" si="39"/>
        <v>0</v>
      </c>
      <c r="AM88" s="20"/>
      <c r="AN88" s="10">
        <f t="shared" si="40"/>
        <v>0</v>
      </c>
      <c r="AO88" s="26">
        <f t="shared" si="41"/>
        <v>40</v>
      </c>
      <c r="AP88" s="42">
        <f t="shared" si="42"/>
        <v>5.1999999999999998E-3</v>
      </c>
      <c r="AQ88" s="26">
        <f t="shared" si="43"/>
        <v>380</v>
      </c>
      <c r="AR88" s="42">
        <f t="shared" si="44"/>
        <v>4.9399999999999999E-2</v>
      </c>
    </row>
    <row r="89" spans="1:44" s="15" customFormat="1" ht="19.5" customHeight="1">
      <c r="A89" s="31" t="s">
        <v>270</v>
      </c>
      <c r="B89" s="31"/>
      <c r="C89" s="31"/>
      <c r="D89" s="31"/>
      <c r="E89" s="31"/>
      <c r="F89" s="31"/>
      <c r="G89" s="13" t="s">
        <v>225</v>
      </c>
      <c r="H89" s="9" t="s">
        <v>147</v>
      </c>
      <c r="I89" s="36">
        <v>100</v>
      </c>
      <c r="J89" s="11">
        <v>240</v>
      </c>
      <c r="K89" s="96"/>
      <c r="L89" s="10">
        <f t="shared" si="23"/>
        <v>0</v>
      </c>
      <c r="M89" s="96">
        <v>10</v>
      </c>
      <c r="N89" s="10">
        <f t="shared" si="24"/>
        <v>2.3999999999999998E-3</v>
      </c>
      <c r="O89" s="96"/>
      <c r="P89" s="10">
        <f t="shared" si="25"/>
        <v>0</v>
      </c>
      <c r="Q89" s="26">
        <f t="shared" si="26"/>
        <v>10</v>
      </c>
      <c r="R89" s="42">
        <f t="shared" si="27"/>
        <v>2.3999999999999998E-3</v>
      </c>
      <c r="S89" s="20"/>
      <c r="T89" s="10">
        <f t="shared" si="28"/>
        <v>0</v>
      </c>
      <c r="U89" s="20"/>
      <c r="V89" s="10">
        <f t="shared" si="29"/>
        <v>0</v>
      </c>
      <c r="W89" s="20">
        <v>30</v>
      </c>
      <c r="X89" s="10">
        <f t="shared" si="30"/>
        <v>7.1999999999999998E-3</v>
      </c>
      <c r="Y89" s="26">
        <f t="shared" si="31"/>
        <v>30</v>
      </c>
      <c r="Z89" s="42">
        <f t="shared" si="32"/>
        <v>7.1999999999999998E-3</v>
      </c>
      <c r="AA89" s="20"/>
      <c r="AB89" s="10">
        <f t="shared" si="33"/>
        <v>0</v>
      </c>
      <c r="AC89" s="20"/>
      <c r="AD89" s="10">
        <f t="shared" si="34"/>
        <v>0</v>
      </c>
      <c r="AE89" s="20"/>
      <c r="AF89" s="10">
        <f t="shared" si="35"/>
        <v>0</v>
      </c>
      <c r="AG89" s="26">
        <f t="shared" si="36"/>
        <v>0</v>
      </c>
      <c r="AH89" s="42">
        <f t="shared" si="37"/>
        <v>0</v>
      </c>
      <c r="AI89" s="20"/>
      <c r="AJ89" s="10">
        <f t="shared" si="38"/>
        <v>0</v>
      </c>
      <c r="AK89" s="20"/>
      <c r="AL89" s="10">
        <f t="shared" si="39"/>
        <v>0</v>
      </c>
      <c r="AM89" s="20"/>
      <c r="AN89" s="10">
        <f t="shared" si="40"/>
        <v>0</v>
      </c>
      <c r="AO89" s="26">
        <f t="shared" si="41"/>
        <v>0</v>
      </c>
      <c r="AP89" s="42">
        <f t="shared" si="42"/>
        <v>0</v>
      </c>
      <c r="AQ89" s="26">
        <f t="shared" si="43"/>
        <v>40</v>
      </c>
      <c r="AR89" s="42">
        <f t="shared" si="44"/>
        <v>9.5999999999999992E-3</v>
      </c>
    </row>
    <row r="90" spans="1:44" s="15" customFormat="1" ht="19.5" customHeight="1">
      <c r="A90" s="13" t="s">
        <v>270</v>
      </c>
      <c r="B90" s="13"/>
      <c r="C90" s="13"/>
      <c r="D90" s="13"/>
      <c r="E90" s="13"/>
      <c r="F90" s="13"/>
      <c r="G90" s="13" t="s">
        <v>84</v>
      </c>
      <c r="H90" s="9" t="s">
        <v>124</v>
      </c>
      <c r="I90" s="36">
        <v>5</v>
      </c>
      <c r="J90" s="11">
        <v>24</v>
      </c>
      <c r="K90" s="96"/>
      <c r="L90" s="10">
        <f t="shared" si="23"/>
        <v>0</v>
      </c>
      <c r="M90" s="96">
        <v>500</v>
      </c>
      <c r="N90" s="10">
        <f t="shared" si="24"/>
        <v>1.2E-2</v>
      </c>
      <c r="O90" s="96">
        <v>100</v>
      </c>
      <c r="P90" s="10">
        <f t="shared" si="25"/>
        <v>2.3999999999999998E-3</v>
      </c>
      <c r="Q90" s="26">
        <f t="shared" si="26"/>
        <v>600</v>
      </c>
      <c r="R90" s="42">
        <f t="shared" si="27"/>
        <v>1.44E-2</v>
      </c>
      <c r="S90" s="20"/>
      <c r="T90" s="10">
        <f t="shared" si="28"/>
        <v>0</v>
      </c>
      <c r="U90" s="20">
        <v>200</v>
      </c>
      <c r="V90" s="10">
        <f t="shared" si="29"/>
        <v>4.7999999999999996E-3</v>
      </c>
      <c r="W90" s="20">
        <v>50</v>
      </c>
      <c r="X90" s="10">
        <f t="shared" si="30"/>
        <v>1.1999999999999999E-3</v>
      </c>
      <c r="Y90" s="26">
        <f t="shared" si="31"/>
        <v>250</v>
      </c>
      <c r="Z90" s="42">
        <f t="shared" si="32"/>
        <v>5.9999999999999993E-3</v>
      </c>
      <c r="AA90" s="20">
        <v>300</v>
      </c>
      <c r="AB90" s="10">
        <f t="shared" si="33"/>
        <v>7.1999999999999998E-3</v>
      </c>
      <c r="AC90" s="20">
        <v>100</v>
      </c>
      <c r="AD90" s="10">
        <f t="shared" si="34"/>
        <v>2.3999999999999998E-3</v>
      </c>
      <c r="AE90" s="20">
        <v>500</v>
      </c>
      <c r="AF90" s="10">
        <f t="shared" si="35"/>
        <v>1.2E-2</v>
      </c>
      <c r="AG90" s="26">
        <f t="shared" si="36"/>
        <v>900</v>
      </c>
      <c r="AH90" s="42">
        <f t="shared" si="37"/>
        <v>2.1600000000000001E-2</v>
      </c>
      <c r="AI90" s="20"/>
      <c r="AJ90" s="10">
        <f t="shared" si="38"/>
        <v>0</v>
      </c>
      <c r="AK90" s="20">
        <v>100</v>
      </c>
      <c r="AL90" s="10">
        <f t="shared" si="39"/>
        <v>2.3999999999999998E-3</v>
      </c>
      <c r="AM90" s="20">
        <v>200</v>
      </c>
      <c r="AN90" s="10">
        <f t="shared" si="40"/>
        <v>4.7999999999999996E-3</v>
      </c>
      <c r="AO90" s="26">
        <f t="shared" si="41"/>
        <v>300</v>
      </c>
      <c r="AP90" s="42">
        <f t="shared" si="42"/>
        <v>7.1999999999999998E-3</v>
      </c>
      <c r="AQ90" s="26">
        <f t="shared" si="43"/>
        <v>2050</v>
      </c>
      <c r="AR90" s="42">
        <f t="shared" si="44"/>
        <v>4.9199999999999994E-2</v>
      </c>
    </row>
    <row r="91" spans="1:44" s="15" customFormat="1" ht="19.5" customHeight="1">
      <c r="A91" s="13" t="s">
        <v>270</v>
      </c>
      <c r="B91" s="13"/>
      <c r="C91" s="13"/>
      <c r="D91" s="13"/>
      <c r="E91" s="13"/>
      <c r="F91" s="13"/>
      <c r="G91" s="13" t="s">
        <v>83</v>
      </c>
      <c r="H91" s="9" t="s">
        <v>124</v>
      </c>
      <c r="I91" s="36">
        <v>20</v>
      </c>
      <c r="J91" s="11">
        <v>65</v>
      </c>
      <c r="K91" s="96"/>
      <c r="L91" s="10">
        <f t="shared" si="23"/>
        <v>0</v>
      </c>
      <c r="M91" s="96">
        <v>20</v>
      </c>
      <c r="N91" s="10">
        <f t="shared" si="24"/>
        <v>1.2999999999999999E-3</v>
      </c>
      <c r="O91" s="96"/>
      <c r="P91" s="10">
        <f t="shared" si="25"/>
        <v>0</v>
      </c>
      <c r="Q91" s="26">
        <f t="shared" si="26"/>
        <v>20</v>
      </c>
      <c r="R91" s="42">
        <f t="shared" si="27"/>
        <v>1.2999999999999999E-3</v>
      </c>
      <c r="S91" s="20"/>
      <c r="T91" s="10">
        <f t="shared" si="28"/>
        <v>0</v>
      </c>
      <c r="U91" s="20"/>
      <c r="V91" s="10">
        <f t="shared" si="29"/>
        <v>0</v>
      </c>
      <c r="W91" s="20"/>
      <c r="X91" s="10">
        <f t="shared" si="30"/>
        <v>0</v>
      </c>
      <c r="Y91" s="26">
        <f t="shared" si="31"/>
        <v>0</v>
      </c>
      <c r="Z91" s="42">
        <f t="shared" si="32"/>
        <v>0</v>
      </c>
      <c r="AA91" s="20"/>
      <c r="AB91" s="10">
        <f t="shared" si="33"/>
        <v>0</v>
      </c>
      <c r="AC91" s="20"/>
      <c r="AD91" s="10">
        <f t="shared" si="34"/>
        <v>0</v>
      </c>
      <c r="AE91" s="20">
        <v>50</v>
      </c>
      <c r="AF91" s="10">
        <f t="shared" si="35"/>
        <v>3.2499999999999999E-3</v>
      </c>
      <c r="AG91" s="26">
        <f t="shared" si="36"/>
        <v>50</v>
      </c>
      <c r="AH91" s="42">
        <f t="shared" si="37"/>
        <v>3.2499999999999999E-3</v>
      </c>
      <c r="AI91" s="20"/>
      <c r="AJ91" s="10">
        <f t="shared" si="38"/>
        <v>0</v>
      </c>
      <c r="AK91" s="20"/>
      <c r="AL91" s="10">
        <f t="shared" si="39"/>
        <v>0</v>
      </c>
      <c r="AM91" s="20"/>
      <c r="AN91" s="10">
        <f t="shared" si="40"/>
        <v>0</v>
      </c>
      <c r="AO91" s="26">
        <f t="shared" si="41"/>
        <v>0</v>
      </c>
      <c r="AP91" s="42">
        <f t="shared" si="42"/>
        <v>0</v>
      </c>
      <c r="AQ91" s="26">
        <f t="shared" si="43"/>
        <v>70</v>
      </c>
      <c r="AR91" s="42">
        <f t="shared" si="44"/>
        <v>4.5500000000000002E-3</v>
      </c>
    </row>
    <row r="92" spans="1:44" s="15" customFormat="1" ht="19.5" customHeight="1">
      <c r="A92" s="31" t="s">
        <v>270</v>
      </c>
      <c r="B92" s="31"/>
      <c r="C92" s="31"/>
      <c r="D92" s="31"/>
      <c r="E92" s="31"/>
      <c r="F92" s="31"/>
      <c r="G92" s="13" t="s">
        <v>85</v>
      </c>
      <c r="H92" s="18" t="s">
        <v>125</v>
      </c>
      <c r="I92" s="36">
        <v>10</v>
      </c>
      <c r="J92" s="11">
        <v>24</v>
      </c>
      <c r="K92" s="96"/>
      <c r="L92" s="10">
        <f t="shared" si="23"/>
        <v>0</v>
      </c>
      <c r="M92" s="96"/>
      <c r="N92" s="10">
        <f t="shared" si="24"/>
        <v>0</v>
      </c>
      <c r="O92" s="96">
        <v>100</v>
      </c>
      <c r="P92" s="10">
        <f t="shared" si="25"/>
        <v>2.3999999999999998E-3</v>
      </c>
      <c r="Q92" s="26">
        <f t="shared" si="26"/>
        <v>100</v>
      </c>
      <c r="R92" s="42">
        <f t="shared" si="27"/>
        <v>2.3999999999999998E-3</v>
      </c>
      <c r="S92" s="20">
        <v>400</v>
      </c>
      <c r="T92" s="10">
        <f t="shared" si="28"/>
        <v>9.5999999999999992E-3</v>
      </c>
      <c r="U92" s="20">
        <v>200</v>
      </c>
      <c r="V92" s="10">
        <f t="shared" si="29"/>
        <v>4.7999999999999996E-3</v>
      </c>
      <c r="W92" s="20">
        <v>200</v>
      </c>
      <c r="X92" s="10">
        <f t="shared" si="30"/>
        <v>4.7999999999999996E-3</v>
      </c>
      <c r="Y92" s="26">
        <f t="shared" si="31"/>
        <v>800</v>
      </c>
      <c r="Z92" s="42">
        <f t="shared" si="32"/>
        <v>1.9199999999999998E-2</v>
      </c>
      <c r="AA92" s="20">
        <v>1000</v>
      </c>
      <c r="AB92" s="10">
        <f t="shared" si="33"/>
        <v>2.4E-2</v>
      </c>
      <c r="AC92" s="20">
        <v>600</v>
      </c>
      <c r="AD92" s="10">
        <f t="shared" si="34"/>
        <v>1.44E-2</v>
      </c>
      <c r="AE92" s="20">
        <v>300</v>
      </c>
      <c r="AF92" s="10">
        <f t="shared" si="35"/>
        <v>7.1999999999999998E-3</v>
      </c>
      <c r="AG92" s="26">
        <f t="shared" si="36"/>
        <v>1900</v>
      </c>
      <c r="AH92" s="42">
        <f t="shared" si="37"/>
        <v>4.5600000000000002E-2</v>
      </c>
      <c r="AI92" s="20">
        <v>700</v>
      </c>
      <c r="AJ92" s="10">
        <f t="shared" si="38"/>
        <v>1.6799999999999999E-2</v>
      </c>
      <c r="AK92" s="20"/>
      <c r="AL92" s="10">
        <f t="shared" si="39"/>
        <v>0</v>
      </c>
      <c r="AM92" s="20">
        <v>300</v>
      </c>
      <c r="AN92" s="10">
        <f t="shared" si="40"/>
        <v>7.1999999999999998E-3</v>
      </c>
      <c r="AO92" s="26">
        <f t="shared" si="41"/>
        <v>1000</v>
      </c>
      <c r="AP92" s="42">
        <f t="shared" si="42"/>
        <v>2.4E-2</v>
      </c>
      <c r="AQ92" s="26">
        <f t="shared" si="43"/>
        <v>3800</v>
      </c>
      <c r="AR92" s="42">
        <f t="shared" si="44"/>
        <v>9.1200000000000003E-2</v>
      </c>
    </row>
    <row r="93" spans="1:44" s="15" customFormat="1" ht="19.5" customHeight="1">
      <c r="A93" s="13" t="s">
        <v>270</v>
      </c>
      <c r="B93" s="13"/>
      <c r="C93" s="13"/>
      <c r="D93" s="13"/>
      <c r="E93" s="13"/>
      <c r="F93" s="13"/>
      <c r="G93" s="13" t="s">
        <v>86</v>
      </c>
      <c r="H93" s="18" t="s">
        <v>126</v>
      </c>
      <c r="I93" s="36">
        <v>500</v>
      </c>
      <c r="J93" s="11">
        <v>585</v>
      </c>
      <c r="K93" s="96">
        <v>20</v>
      </c>
      <c r="L93" s="10">
        <f t="shared" si="23"/>
        <v>1.17E-2</v>
      </c>
      <c r="M93" s="96">
        <v>10</v>
      </c>
      <c r="N93" s="10">
        <f t="shared" si="24"/>
        <v>5.8500000000000002E-3</v>
      </c>
      <c r="O93" s="96">
        <v>10</v>
      </c>
      <c r="P93" s="10">
        <f t="shared" si="25"/>
        <v>5.8500000000000002E-3</v>
      </c>
      <c r="Q93" s="26">
        <f t="shared" si="26"/>
        <v>40</v>
      </c>
      <c r="R93" s="42">
        <f t="shared" si="27"/>
        <v>2.3400000000000001E-2</v>
      </c>
      <c r="S93" s="20"/>
      <c r="T93" s="10">
        <f t="shared" si="28"/>
        <v>0</v>
      </c>
      <c r="U93" s="20"/>
      <c r="V93" s="10">
        <f t="shared" si="29"/>
        <v>0</v>
      </c>
      <c r="W93" s="20"/>
      <c r="X93" s="10">
        <f t="shared" si="30"/>
        <v>0</v>
      </c>
      <c r="Y93" s="26">
        <f t="shared" si="31"/>
        <v>0</v>
      </c>
      <c r="Z93" s="42">
        <f t="shared" si="32"/>
        <v>0</v>
      </c>
      <c r="AA93" s="20"/>
      <c r="AB93" s="10">
        <f t="shared" si="33"/>
        <v>0</v>
      </c>
      <c r="AC93" s="20"/>
      <c r="AD93" s="10">
        <f t="shared" si="34"/>
        <v>0</v>
      </c>
      <c r="AE93" s="20"/>
      <c r="AF93" s="10">
        <f t="shared" si="35"/>
        <v>0</v>
      </c>
      <c r="AG93" s="26">
        <f t="shared" si="36"/>
        <v>0</v>
      </c>
      <c r="AH93" s="42">
        <f t="shared" si="37"/>
        <v>0</v>
      </c>
      <c r="AI93" s="20"/>
      <c r="AJ93" s="10">
        <f t="shared" si="38"/>
        <v>0</v>
      </c>
      <c r="AK93" s="20">
        <v>40</v>
      </c>
      <c r="AL93" s="10">
        <f t="shared" si="39"/>
        <v>2.3400000000000001E-2</v>
      </c>
      <c r="AM93" s="20">
        <v>60</v>
      </c>
      <c r="AN93" s="10">
        <f t="shared" si="40"/>
        <v>3.5099999999999999E-2</v>
      </c>
      <c r="AO93" s="26">
        <f t="shared" si="41"/>
        <v>100</v>
      </c>
      <c r="AP93" s="42">
        <f t="shared" si="42"/>
        <v>5.8499999999999996E-2</v>
      </c>
      <c r="AQ93" s="26">
        <f t="shared" si="43"/>
        <v>140</v>
      </c>
      <c r="AR93" s="42">
        <f t="shared" si="44"/>
        <v>8.1900000000000001E-2</v>
      </c>
    </row>
    <row r="94" spans="1:44" s="15" customFormat="1" ht="19.5" customHeight="1">
      <c r="A94" s="13" t="s">
        <v>270</v>
      </c>
      <c r="B94" s="13"/>
      <c r="C94" s="13"/>
      <c r="D94" s="13"/>
      <c r="E94" s="13"/>
      <c r="F94" s="13"/>
      <c r="G94" s="13" t="s">
        <v>74</v>
      </c>
      <c r="H94" s="9" t="s">
        <v>123</v>
      </c>
      <c r="I94" s="36">
        <v>50</v>
      </c>
      <c r="J94" s="11">
        <v>56</v>
      </c>
      <c r="K94" s="96"/>
      <c r="L94" s="10">
        <f t="shared" si="23"/>
        <v>0</v>
      </c>
      <c r="M94" s="96"/>
      <c r="N94" s="10">
        <f t="shared" si="24"/>
        <v>0</v>
      </c>
      <c r="O94" s="96">
        <v>200</v>
      </c>
      <c r="P94" s="10">
        <f t="shared" si="25"/>
        <v>1.12E-2</v>
      </c>
      <c r="Q94" s="26">
        <f t="shared" si="26"/>
        <v>200</v>
      </c>
      <c r="R94" s="42">
        <f t="shared" si="27"/>
        <v>1.12E-2</v>
      </c>
      <c r="S94" s="20">
        <v>100</v>
      </c>
      <c r="T94" s="10">
        <f t="shared" si="28"/>
        <v>5.5999999999999999E-3</v>
      </c>
      <c r="U94" s="20"/>
      <c r="V94" s="10">
        <f t="shared" si="29"/>
        <v>0</v>
      </c>
      <c r="W94" s="20">
        <v>200</v>
      </c>
      <c r="X94" s="10">
        <f t="shared" si="30"/>
        <v>1.12E-2</v>
      </c>
      <c r="Y94" s="26">
        <f t="shared" si="31"/>
        <v>300</v>
      </c>
      <c r="Z94" s="42">
        <f t="shared" si="32"/>
        <v>1.6799999999999999E-2</v>
      </c>
      <c r="AA94" s="20">
        <v>200</v>
      </c>
      <c r="AB94" s="10">
        <f t="shared" si="33"/>
        <v>1.12E-2</v>
      </c>
      <c r="AC94" s="20"/>
      <c r="AD94" s="10">
        <f t="shared" si="34"/>
        <v>0</v>
      </c>
      <c r="AE94" s="20"/>
      <c r="AF94" s="10">
        <f t="shared" si="35"/>
        <v>0</v>
      </c>
      <c r="AG94" s="26">
        <f t="shared" si="36"/>
        <v>200</v>
      </c>
      <c r="AH94" s="42">
        <f t="shared" si="37"/>
        <v>1.12E-2</v>
      </c>
      <c r="AI94" s="20">
        <v>200</v>
      </c>
      <c r="AJ94" s="10">
        <f t="shared" si="38"/>
        <v>1.12E-2</v>
      </c>
      <c r="AK94" s="20">
        <v>100</v>
      </c>
      <c r="AL94" s="10">
        <f t="shared" si="39"/>
        <v>5.5999999999999999E-3</v>
      </c>
      <c r="AM94" s="20">
        <v>200</v>
      </c>
      <c r="AN94" s="10">
        <f t="shared" si="40"/>
        <v>1.12E-2</v>
      </c>
      <c r="AO94" s="26">
        <f t="shared" si="41"/>
        <v>500</v>
      </c>
      <c r="AP94" s="42">
        <f t="shared" si="42"/>
        <v>2.7999999999999997E-2</v>
      </c>
      <c r="AQ94" s="26">
        <f t="shared" si="43"/>
        <v>1200</v>
      </c>
      <c r="AR94" s="42">
        <f t="shared" si="44"/>
        <v>6.7199999999999996E-2</v>
      </c>
    </row>
    <row r="95" spans="1:44" s="15" customFormat="1" ht="19.5" customHeight="1">
      <c r="A95" s="31" t="s">
        <v>270</v>
      </c>
      <c r="B95" s="31"/>
      <c r="C95" s="31"/>
      <c r="D95" s="31"/>
      <c r="E95" s="31"/>
      <c r="F95" s="31"/>
      <c r="G95" s="13" t="s">
        <v>87</v>
      </c>
      <c r="H95" s="9" t="s">
        <v>123</v>
      </c>
      <c r="I95" s="36">
        <v>100</v>
      </c>
      <c r="J95" s="11">
        <v>105</v>
      </c>
      <c r="K95" s="96">
        <v>300</v>
      </c>
      <c r="L95" s="10">
        <f t="shared" si="23"/>
        <v>3.15E-2</v>
      </c>
      <c r="M95" s="96">
        <v>1200</v>
      </c>
      <c r="N95" s="10">
        <f t="shared" si="24"/>
        <v>0.126</v>
      </c>
      <c r="O95" s="96">
        <v>700</v>
      </c>
      <c r="P95" s="10">
        <f t="shared" si="25"/>
        <v>7.3499999999999996E-2</v>
      </c>
      <c r="Q95" s="26">
        <f t="shared" si="26"/>
        <v>2200</v>
      </c>
      <c r="R95" s="42">
        <f t="shared" si="27"/>
        <v>0.23099999999999998</v>
      </c>
      <c r="S95" s="20">
        <v>400</v>
      </c>
      <c r="T95" s="10">
        <f t="shared" si="28"/>
        <v>4.2000000000000003E-2</v>
      </c>
      <c r="U95" s="20">
        <v>200</v>
      </c>
      <c r="V95" s="10">
        <f t="shared" si="29"/>
        <v>2.1000000000000001E-2</v>
      </c>
      <c r="W95" s="20">
        <v>300</v>
      </c>
      <c r="X95" s="10">
        <f t="shared" si="30"/>
        <v>3.15E-2</v>
      </c>
      <c r="Y95" s="26">
        <f t="shared" si="31"/>
        <v>900</v>
      </c>
      <c r="Z95" s="42">
        <f t="shared" si="32"/>
        <v>9.4500000000000001E-2</v>
      </c>
      <c r="AA95" s="20">
        <v>600</v>
      </c>
      <c r="AB95" s="10">
        <f t="shared" si="33"/>
        <v>6.3E-2</v>
      </c>
      <c r="AC95" s="20">
        <v>200</v>
      </c>
      <c r="AD95" s="10">
        <f t="shared" si="34"/>
        <v>2.1000000000000001E-2</v>
      </c>
      <c r="AE95" s="20">
        <v>600</v>
      </c>
      <c r="AF95" s="10">
        <f t="shared" si="35"/>
        <v>6.3E-2</v>
      </c>
      <c r="AG95" s="26">
        <f t="shared" si="36"/>
        <v>1400</v>
      </c>
      <c r="AH95" s="42">
        <f t="shared" si="37"/>
        <v>0.14700000000000002</v>
      </c>
      <c r="AI95" s="20">
        <v>500</v>
      </c>
      <c r="AJ95" s="10">
        <f t="shared" si="38"/>
        <v>5.2499999999999998E-2</v>
      </c>
      <c r="AK95" s="20">
        <v>200</v>
      </c>
      <c r="AL95" s="10">
        <f t="shared" si="39"/>
        <v>2.1000000000000001E-2</v>
      </c>
      <c r="AM95" s="20">
        <v>400</v>
      </c>
      <c r="AN95" s="10">
        <f t="shared" si="40"/>
        <v>4.2000000000000003E-2</v>
      </c>
      <c r="AO95" s="26">
        <f t="shared" si="41"/>
        <v>1100</v>
      </c>
      <c r="AP95" s="42">
        <f t="shared" si="42"/>
        <v>0.11549999999999999</v>
      </c>
      <c r="AQ95" s="26">
        <f t="shared" si="43"/>
        <v>5600</v>
      </c>
      <c r="AR95" s="42">
        <f t="shared" si="44"/>
        <v>0.58800000000000008</v>
      </c>
    </row>
    <row r="96" spans="1:44" s="15" customFormat="1" ht="19.5" customHeight="1">
      <c r="A96" s="13" t="s">
        <v>270</v>
      </c>
      <c r="B96" s="13"/>
      <c r="C96" s="13"/>
      <c r="D96" s="13"/>
      <c r="E96" s="13"/>
      <c r="F96" s="13"/>
      <c r="G96" s="13" t="s">
        <v>88</v>
      </c>
      <c r="H96" s="9" t="s">
        <v>123</v>
      </c>
      <c r="I96" s="36">
        <v>250</v>
      </c>
      <c r="J96" s="11">
        <v>240</v>
      </c>
      <c r="K96" s="96">
        <v>400</v>
      </c>
      <c r="L96" s="10">
        <f t="shared" si="23"/>
        <v>9.6000000000000002E-2</v>
      </c>
      <c r="M96" s="96">
        <v>1600</v>
      </c>
      <c r="N96" s="10">
        <f t="shared" si="24"/>
        <v>0.38400000000000001</v>
      </c>
      <c r="O96" s="96">
        <v>3000</v>
      </c>
      <c r="P96" s="10">
        <f t="shared" si="25"/>
        <v>0.72</v>
      </c>
      <c r="Q96" s="26">
        <f t="shared" si="26"/>
        <v>5000</v>
      </c>
      <c r="R96" s="42">
        <f t="shared" si="27"/>
        <v>1.2</v>
      </c>
      <c r="S96" s="20">
        <v>600</v>
      </c>
      <c r="T96" s="10">
        <f t="shared" si="28"/>
        <v>0.14399999999999999</v>
      </c>
      <c r="U96" s="20">
        <v>400</v>
      </c>
      <c r="V96" s="10">
        <f t="shared" si="29"/>
        <v>9.6000000000000002E-2</v>
      </c>
      <c r="W96" s="20">
        <v>200</v>
      </c>
      <c r="X96" s="10">
        <f t="shared" si="30"/>
        <v>4.8000000000000001E-2</v>
      </c>
      <c r="Y96" s="26">
        <f t="shared" si="31"/>
        <v>1200</v>
      </c>
      <c r="Z96" s="42">
        <f t="shared" si="32"/>
        <v>0.28799999999999998</v>
      </c>
      <c r="AA96" s="20">
        <v>600</v>
      </c>
      <c r="AB96" s="10">
        <f t="shared" si="33"/>
        <v>0.14399999999999999</v>
      </c>
      <c r="AC96" s="20">
        <v>250</v>
      </c>
      <c r="AD96" s="10">
        <f t="shared" si="34"/>
        <v>0.06</v>
      </c>
      <c r="AE96" s="20">
        <v>300</v>
      </c>
      <c r="AF96" s="10">
        <f t="shared" si="35"/>
        <v>7.1999999999999995E-2</v>
      </c>
      <c r="AG96" s="26">
        <f t="shared" si="36"/>
        <v>1150</v>
      </c>
      <c r="AH96" s="42">
        <f t="shared" si="37"/>
        <v>0.27599999999999997</v>
      </c>
      <c r="AI96" s="20">
        <v>200</v>
      </c>
      <c r="AJ96" s="10">
        <f t="shared" si="38"/>
        <v>4.8000000000000001E-2</v>
      </c>
      <c r="AK96" s="20"/>
      <c r="AL96" s="10">
        <f t="shared" si="39"/>
        <v>0</v>
      </c>
      <c r="AM96" s="20">
        <v>200</v>
      </c>
      <c r="AN96" s="10">
        <f t="shared" si="40"/>
        <v>4.8000000000000001E-2</v>
      </c>
      <c r="AO96" s="26">
        <f t="shared" si="41"/>
        <v>400</v>
      </c>
      <c r="AP96" s="42">
        <f t="shared" si="42"/>
        <v>9.6000000000000002E-2</v>
      </c>
      <c r="AQ96" s="26">
        <f t="shared" si="43"/>
        <v>7750</v>
      </c>
      <c r="AR96" s="42">
        <f t="shared" si="44"/>
        <v>1.86</v>
      </c>
    </row>
    <row r="97" spans="1:44" s="15" customFormat="1" ht="19.5" customHeight="1">
      <c r="A97" s="13" t="s">
        <v>270</v>
      </c>
      <c r="B97" s="13"/>
      <c r="C97" s="13"/>
      <c r="D97" s="13"/>
      <c r="E97" s="13"/>
      <c r="F97" s="13"/>
      <c r="G97" s="13" t="s">
        <v>226</v>
      </c>
      <c r="H97" s="9" t="s">
        <v>149</v>
      </c>
      <c r="I97" s="36">
        <v>10</v>
      </c>
      <c r="J97" s="11">
        <v>95</v>
      </c>
      <c r="K97" s="96"/>
      <c r="L97" s="10">
        <f t="shared" si="23"/>
        <v>0</v>
      </c>
      <c r="M97" s="96">
        <v>1000</v>
      </c>
      <c r="N97" s="10">
        <f t="shared" si="24"/>
        <v>9.5000000000000001E-2</v>
      </c>
      <c r="O97" s="96">
        <v>1000</v>
      </c>
      <c r="P97" s="10">
        <f t="shared" si="25"/>
        <v>9.5000000000000001E-2</v>
      </c>
      <c r="Q97" s="26">
        <f t="shared" si="26"/>
        <v>2000</v>
      </c>
      <c r="R97" s="42">
        <f t="shared" si="27"/>
        <v>0.19</v>
      </c>
      <c r="S97" s="20"/>
      <c r="T97" s="10">
        <f t="shared" si="28"/>
        <v>0</v>
      </c>
      <c r="U97" s="20"/>
      <c r="V97" s="10">
        <f t="shared" si="29"/>
        <v>0</v>
      </c>
      <c r="W97" s="20"/>
      <c r="X97" s="10">
        <f t="shared" si="30"/>
        <v>0</v>
      </c>
      <c r="Y97" s="26">
        <f t="shared" si="31"/>
        <v>0</v>
      </c>
      <c r="Z97" s="42">
        <f t="shared" si="32"/>
        <v>0</v>
      </c>
      <c r="AA97" s="20">
        <v>1100</v>
      </c>
      <c r="AB97" s="10">
        <f t="shared" si="33"/>
        <v>0.1045</v>
      </c>
      <c r="AC97" s="20">
        <v>2000</v>
      </c>
      <c r="AD97" s="10">
        <f t="shared" si="34"/>
        <v>0.19</v>
      </c>
      <c r="AE97" s="20">
        <v>2000</v>
      </c>
      <c r="AF97" s="10">
        <f t="shared" si="35"/>
        <v>0.19</v>
      </c>
      <c r="AG97" s="26">
        <f t="shared" si="36"/>
        <v>5100</v>
      </c>
      <c r="AH97" s="42">
        <f t="shared" si="37"/>
        <v>0.48449999999999999</v>
      </c>
      <c r="AI97" s="20">
        <v>1000</v>
      </c>
      <c r="AJ97" s="10">
        <f t="shared" si="38"/>
        <v>9.5000000000000001E-2</v>
      </c>
      <c r="AK97" s="20"/>
      <c r="AL97" s="10">
        <f t="shared" si="39"/>
        <v>0</v>
      </c>
      <c r="AM97" s="20">
        <v>1000</v>
      </c>
      <c r="AN97" s="10">
        <f t="shared" si="40"/>
        <v>9.5000000000000001E-2</v>
      </c>
      <c r="AO97" s="26">
        <f t="shared" si="41"/>
        <v>2000</v>
      </c>
      <c r="AP97" s="42">
        <f t="shared" si="42"/>
        <v>0.19</v>
      </c>
      <c r="AQ97" s="26">
        <f t="shared" si="43"/>
        <v>9100</v>
      </c>
      <c r="AR97" s="42">
        <f t="shared" si="44"/>
        <v>0.86450000000000005</v>
      </c>
    </row>
    <row r="98" spans="1:44" s="15" customFormat="1" ht="19.5" customHeight="1">
      <c r="A98" s="31" t="s">
        <v>270</v>
      </c>
      <c r="B98" s="31"/>
      <c r="C98" s="31"/>
      <c r="D98" s="31"/>
      <c r="E98" s="31"/>
      <c r="F98" s="31"/>
      <c r="G98" s="13" t="s">
        <v>227</v>
      </c>
      <c r="H98" s="9" t="s">
        <v>149</v>
      </c>
      <c r="I98" s="36">
        <v>30</v>
      </c>
      <c r="J98" s="11">
        <v>275</v>
      </c>
      <c r="K98" s="96"/>
      <c r="L98" s="10">
        <f t="shared" si="23"/>
        <v>0</v>
      </c>
      <c r="M98" s="96"/>
      <c r="N98" s="10">
        <f t="shared" si="24"/>
        <v>0</v>
      </c>
      <c r="O98" s="96"/>
      <c r="P98" s="10">
        <f t="shared" si="25"/>
        <v>0</v>
      </c>
      <c r="Q98" s="26">
        <f t="shared" si="26"/>
        <v>0</v>
      </c>
      <c r="R98" s="42">
        <f t="shared" si="27"/>
        <v>0</v>
      </c>
      <c r="S98" s="20"/>
      <c r="T98" s="10">
        <f t="shared" si="28"/>
        <v>0</v>
      </c>
      <c r="U98" s="20"/>
      <c r="V98" s="10">
        <f t="shared" si="29"/>
        <v>0</v>
      </c>
      <c r="W98" s="20"/>
      <c r="X98" s="10">
        <f t="shared" si="30"/>
        <v>0</v>
      </c>
      <c r="Y98" s="26">
        <f t="shared" si="31"/>
        <v>0</v>
      </c>
      <c r="Z98" s="42">
        <f t="shared" si="32"/>
        <v>0</v>
      </c>
      <c r="AA98" s="20"/>
      <c r="AB98" s="10">
        <f t="shared" si="33"/>
        <v>0</v>
      </c>
      <c r="AC98" s="20"/>
      <c r="AD98" s="10">
        <f t="shared" si="34"/>
        <v>0</v>
      </c>
      <c r="AE98" s="20">
        <v>200</v>
      </c>
      <c r="AF98" s="10">
        <f t="shared" si="35"/>
        <v>5.5E-2</v>
      </c>
      <c r="AG98" s="26">
        <f t="shared" si="36"/>
        <v>200</v>
      </c>
      <c r="AH98" s="42">
        <f t="shared" si="37"/>
        <v>5.5E-2</v>
      </c>
      <c r="AI98" s="20"/>
      <c r="AJ98" s="10">
        <f t="shared" si="38"/>
        <v>0</v>
      </c>
      <c r="AK98" s="20">
        <v>1000</v>
      </c>
      <c r="AL98" s="10">
        <f t="shared" si="39"/>
        <v>0.27500000000000002</v>
      </c>
      <c r="AM98" s="20"/>
      <c r="AN98" s="10">
        <f t="shared" si="40"/>
        <v>0</v>
      </c>
      <c r="AO98" s="26">
        <f t="shared" si="41"/>
        <v>1000</v>
      </c>
      <c r="AP98" s="42">
        <f t="shared" si="42"/>
        <v>0.27500000000000002</v>
      </c>
      <c r="AQ98" s="26">
        <f t="shared" si="43"/>
        <v>1200</v>
      </c>
      <c r="AR98" s="42">
        <f t="shared" si="44"/>
        <v>0.33</v>
      </c>
    </row>
    <row r="99" spans="1:44" s="15" customFormat="1" ht="19.5" customHeight="1">
      <c r="A99" s="13" t="s">
        <v>270</v>
      </c>
      <c r="B99" s="13"/>
      <c r="C99" s="13"/>
      <c r="D99" s="13"/>
      <c r="E99" s="13"/>
      <c r="F99" s="13"/>
      <c r="G99" s="13" t="s">
        <v>228</v>
      </c>
      <c r="H99" s="9" t="s">
        <v>150</v>
      </c>
      <c r="I99" s="36">
        <v>10</v>
      </c>
      <c r="J99" s="11">
        <v>35</v>
      </c>
      <c r="K99" s="96"/>
      <c r="L99" s="10">
        <f t="shared" si="23"/>
        <v>0</v>
      </c>
      <c r="M99" s="96">
        <v>200</v>
      </c>
      <c r="N99" s="10">
        <f t="shared" si="24"/>
        <v>7.0000000000000001E-3</v>
      </c>
      <c r="O99" s="96">
        <v>100</v>
      </c>
      <c r="P99" s="10">
        <f t="shared" si="25"/>
        <v>3.5000000000000001E-3</v>
      </c>
      <c r="Q99" s="26">
        <f t="shared" si="26"/>
        <v>300</v>
      </c>
      <c r="R99" s="42">
        <f t="shared" si="27"/>
        <v>1.0500000000000001E-2</v>
      </c>
      <c r="S99" s="20"/>
      <c r="T99" s="10">
        <f t="shared" si="28"/>
        <v>0</v>
      </c>
      <c r="U99" s="20"/>
      <c r="V99" s="10">
        <f t="shared" si="29"/>
        <v>0</v>
      </c>
      <c r="W99" s="20">
        <v>200</v>
      </c>
      <c r="X99" s="10">
        <f t="shared" si="30"/>
        <v>7.0000000000000001E-3</v>
      </c>
      <c r="Y99" s="26">
        <f t="shared" si="31"/>
        <v>200</v>
      </c>
      <c r="Z99" s="42">
        <f t="shared" si="32"/>
        <v>7.0000000000000001E-3</v>
      </c>
      <c r="AA99" s="20">
        <v>200</v>
      </c>
      <c r="AB99" s="10">
        <f t="shared" si="33"/>
        <v>7.0000000000000001E-3</v>
      </c>
      <c r="AC99" s="20">
        <v>100</v>
      </c>
      <c r="AD99" s="10">
        <f t="shared" si="34"/>
        <v>3.5000000000000001E-3</v>
      </c>
      <c r="AE99" s="20"/>
      <c r="AF99" s="10">
        <f t="shared" si="35"/>
        <v>0</v>
      </c>
      <c r="AG99" s="26">
        <f t="shared" si="36"/>
        <v>300</v>
      </c>
      <c r="AH99" s="42">
        <f t="shared" si="37"/>
        <v>1.0500000000000001E-2</v>
      </c>
      <c r="AI99" s="20">
        <v>100</v>
      </c>
      <c r="AJ99" s="10">
        <f t="shared" si="38"/>
        <v>3.5000000000000001E-3</v>
      </c>
      <c r="AK99" s="20">
        <v>100</v>
      </c>
      <c r="AL99" s="10">
        <f t="shared" si="39"/>
        <v>3.5000000000000001E-3</v>
      </c>
      <c r="AM99" s="20">
        <v>30</v>
      </c>
      <c r="AN99" s="10">
        <f t="shared" si="40"/>
        <v>1.0499999999999999E-3</v>
      </c>
      <c r="AO99" s="26">
        <f t="shared" si="41"/>
        <v>230</v>
      </c>
      <c r="AP99" s="42">
        <f t="shared" si="42"/>
        <v>8.0499999999999999E-3</v>
      </c>
      <c r="AQ99" s="26">
        <f t="shared" si="43"/>
        <v>1030</v>
      </c>
      <c r="AR99" s="42">
        <f t="shared" si="44"/>
        <v>3.6050000000000006E-2</v>
      </c>
    </row>
    <row r="100" spans="1:44" s="15" customFormat="1" ht="19.5" customHeight="1">
      <c r="A100" s="13" t="s">
        <v>270</v>
      </c>
      <c r="B100" s="13"/>
      <c r="C100" s="13"/>
      <c r="D100" s="13"/>
      <c r="E100" s="13"/>
      <c r="F100" s="13"/>
      <c r="G100" s="13" t="s">
        <v>230</v>
      </c>
      <c r="H100" s="9" t="s">
        <v>229</v>
      </c>
      <c r="I100" s="36">
        <v>20</v>
      </c>
      <c r="J100" s="11">
        <v>58</v>
      </c>
      <c r="K100" s="96">
        <v>100</v>
      </c>
      <c r="L100" s="10">
        <f t="shared" si="23"/>
        <v>5.7999999999999996E-3</v>
      </c>
      <c r="M100" s="96">
        <v>400</v>
      </c>
      <c r="N100" s="10">
        <f t="shared" si="24"/>
        <v>2.3199999999999998E-2</v>
      </c>
      <c r="O100" s="96">
        <v>200</v>
      </c>
      <c r="P100" s="10">
        <f t="shared" si="25"/>
        <v>1.1599999999999999E-2</v>
      </c>
      <c r="Q100" s="26">
        <f t="shared" si="26"/>
        <v>700</v>
      </c>
      <c r="R100" s="42">
        <f t="shared" si="27"/>
        <v>4.0599999999999997E-2</v>
      </c>
      <c r="S100" s="20">
        <v>300</v>
      </c>
      <c r="T100" s="10">
        <f t="shared" si="28"/>
        <v>1.7399999999999999E-2</v>
      </c>
      <c r="U100" s="20">
        <v>300</v>
      </c>
      <c r="V100" s="10">
        <f t="shared" si="29"/>
        <v>1.7399999999999999E-2</v>
      </c>
      <c r="W100" s="20">
        <v>200</v>
      </c>
      <c r="X100" s="10">
        <f t="shared" si="30"/>
        <v>1.1599999999999999E-2</v>
      </c>
      <c r="Y100" s="26">
        <f t="shared" si="31"/>
        <v>800</v>
      </c>
      <c r="Z100" s="42">
        <f t="shared" si="32"/>
        <v>4.6399999999999997E-2</v>
      </c>
      <c r="AA100" s="20">
        <v>200</v>
      </c>
      <c r="AB100" s="10">
        <f t="shared" si="33"/>
        <v>1.1599999999999999E-2</v>
      </c>
      <c r="AC100" s="20">
        <v>200</v>
      </c>
      <c r="AD100" s="10">
        <f t="shared" si="34"/>
        <v>1.1599999999999999E-2</v>
      </c>
      <c r="AE100" s="20">
        <v>600</v>
      </c>
      <c r="AF100" s="10">
        <f t="shared" si="35"/>
        <v>3.4799999999999998E-2</v>
      </c>
      <c r="AG100" s="26">
        <f t="shared" si="36"/>
        <v>1000</v>
      </c>
      <c r="AH100" s="42">
        <f t="shared" si="37"/>
        <v>5.7999999999999996E-2</v>
      </c>
      <c r="AI100" s="20">
        <v>600</v>
      </c>
      <c r="AJ100" s="10">
        <f t="shared" si="38"/>
        <v>3.4799999999999998E-2</v>
      </c>
      <c r="AK100" s="20">
        <v>100</v>
      </c>
      <c r="AL100" s="10">
        <f t="shared" si="39"/>
        <v>5.7999999999999996E-3</v>
      </c>
      <c r="AM100" s="20">
        <v>30</v>
      </c>
      <c r="AN100" s="10">
        <f t="shared" si="40"/>
        <v>1.74E-3</v>
      </c>
      <c r="AO100" s="26">
        <f t="shared" si="41"/>
        <v>730</v>
      </c>
      <c r="AP100" s="42">
        <f t="shared" si="42"/>
        <v>4.2339999999999996E-2</v>
      </c>
      <c r="AQ100" s="26">
        <f t="shared" si="43"/>
        <v>3230</v>
      </c>
      <c r="AR100" s="42">
        <f t="shared" si="44"/>
        <v>0.18733999999999998</v>
      </c>
    </row>
    <row r="101" spans="1:44" s="15" customFormat="1" ht="19.5" customHeight="1">
      <c r="A101" s="31" t="s">
        <v>270</v>
      </c>
      <c r="B101" s="31"/>
      <c r="C101" s="31"/>
      <c r="D101" s="31"/>
      <c r="E101" s="31"/>
      <c r="F101" s="31"/>
      <c r="G101" s="13" t="s">
        <v>231</v>
      </c>
      <c r="H101" s="9" t="s">
        <v>229</v>
      </c>
      <c r="I101" s="36">
        <v>50</v>
      </c>
      <c r="J101" s="11">
        <v>140</v>
      </c>
      <c r="K101" s="96"/>
      <c r="L101" s="10">
        <f t="shared" si="23"/>
        <v>0</v>
      </c>
      <c r="M101" s="96">
        <v>200</v>
      </c>
      <c r="N101" s="10">
        <f t="shared" si="24"/>
        <v>2.8000000000000001E-2</v>
      </c>
      <c r="O101" s="96"/>
      <c r="P101" s="10">
        <f t="shared" si="25"/>
        <v>0</v>
      </c>
      <c r="Q101" s="26">
        <f t="shared" si="26"/>
        <v>200</v>
      </c>
      <c r="R101" s="42">
        <f t="shared" si="27"/>
        <v>2.8000000000000001E-2</v>
      </c>
      <c r="S101" s="20">
        <v>150</v>
      </c>
      <c r="T101" s="10">
        <f t="shared" si="28"/>
        <v>2.1000000000000001E-2</v>
      </c>
      <c r="U101" s="20">
        <v>50</v>
      </c>
      <c r="V101" s="10">
        <f t="shared" si="29"/>
        <v>7.0000000000000001E-3</v>
      </c>
      <c r="W101" s="20">
        <v>200</v>
      </c>
      <c r="X101" s="10">
        <f t="shared" si="30"/>
        <v>2.8000000000000001E-2</v>
      </c>
      <c r="Y101" s="26">
        <f t="shared" si="31"/>
        <v>400</v>
      </c>
      <c r="Z101" s="42">
        <f t="shared" si="32"/>
        <v>5.6000000000000001E-2</v>
      </c>
      <c r="AA101" s="20"/>
      <c r="AB101" s="10">
        <f t="shared" si="33"/>
        <v>0</v>
      </c>
      <c r="AC101" s="20">
        <v>200</v>
      </c>
      <c r="AD101" s="10">
        <f t="shared" si="34"/>
        <v>2.8000000000000001E-2</v>
      </c>
      <c r="AE101" s="20">
        <v>200</v>
      </c>
      <c r="AF101" s="10">
        <f t="shared" si="35"/>
        <v>2.8000000000000001E-2</v>
      </c>
      <c r="AG101" s="26">
        <f t="shared" si="36"/>
        <v>400</v>
      </c>
      <c r="AH101" s="42">
        <f t="shared" si="37"/>
        <v>5.6000000000000001E-2</v>
      </c>
      <c r="AI101" s="20">
        <v>100</v>
      </c>
      <c r="AJ101" s="10">
        <f t="shared" si="38"/>
        <v>1.4E-2</v>
      </c>
      <c r="AK101" s="20"/>
      <c r="AL101" s="10">
        <f t="shared" si="39"/>
        <v>0</v>
      </c>
      <c r="AM101" s="20">
        <v>20</v>
      </c>
      <c r="AN101" s="10">
        <f t="shared" si="40"/>
        <v>2.8E-3</v>
      </c>
      <c r="AO101" s="26">
        <f t="shared" si="41"/>
        <v>120</v>
      </c>
      <c r="AP101" s="42">
        <f t="shared" si="42"/>
        <v>1.6799999999999999E-2</v>
      </c>
      <c r="AQ101" s="26">
        <f t="shared" si="43"/>
        <v>1120</v>
      </c>
      <c r="AR101" s="42">
        <f t="shared" si="44"/>
        <v>0.15680000000000002</v>
      </c>
    </row>
    <row r="102" spans="1:44" s="15" customFormat="1" ht="19.5" customHeight="1">
      <c r="A102" s="13" t="s">
        <v>270</v>
      </c>
      <c r="B102" s="13"/>
      <c r="C102" s="13"/>
      <c r="D102" s="13"/>
      <c r="E102" s="13"/>
      <c r="F102" s="13"/>
      <c r="G102" s="13" t="s">
        <v>232</v>
      </c>
      <c r="H102" s="9" t="s">
        <v>229</v>
      </c>
      <c r="I102" s="36">
        <v>100</v>
      </c>
      <c r="J102" s="11">
        <v>235</v>
      </c>
      <c r="K102" s="96"/>
      <c r="L102" s="10">
        <f t="shared" si="23"/>
        <v>0</v>
      </c>
      <c r="M102" s="96"/>
      <c r="N102" s="10">
        <f t="shared" si="24"/>
        <v>0</v>
      </c>
      <c r="O102" s="96"/>
      <c r="P102" s="10">
        <f t="shared" si="25"/>
        <v>0</v>
      </c>
      <c r="Q102" s="26">
        <f t="shared" si="26"/>
        <v>0</v>
      </c>
      <c r="R102" s="42">
        <f t="shared" si="27"/>
        <v>0</v>
      </c>
      <c r="S102" s="20"/>
      <c r="T102" s="10">
        <f t="shared" si="28"/>
        <v>0</v>
      </c>
      <c r="U102" s="20"/>
      <c r="V102" s="10">
        <f t="shared" si="29"/>
        <v>0</v>
      </c>
      <c r="W102" s="20"/>
      <c r="X102" s="10">
        <f t="shared" si="30"/>
        <v>0</v>
      </c>
      <c r="Y102" s="26">
        <f t="shared" si="31"/>
        <v>0</v>
      </c>
      <c r="Z102" s="42">
        <f t="shared" si="32"/>
        <v>0</v>
      </c>
      <c r="AA102" s="20">
        <v>50</v>
      </c>
      <c r="AB102" s="10">
        <f t="shared" si="33"/>
        <v>1.175E-2</v>
      </c>
      <c r="AC102" s="20"/>
      <c r="AD102" s="10">
        <f t="shared" si="34"/>
        <v>0</v>
      </c>
      <c r="AE102" s="20"/>
      <c r="AF102" s="10">
        <f t="shared" si="35"/>
        <v>0</v>
      </c>
      <c r="AG102" s="26">
        <f t="shared" si="36"/>
        <v>50</v>
      </c>
      <c r="AH102" s="42">
        <f t="shared" si="37"/>
        <v>1.175E-2</v>
      </c>
      <c r="AI102" s="20">
        <v>20</v>
      </c>
      <c r="AJ102" s="10">
        <f t="shared" si="38"/>
        <v>4.7000000000000002E-3</v>
      </c>
      <c r="AK102" s="20"/>
      <c r="AL102" s="10">
        <f t="shared" si="39"/>
        <v>0</v>
      </c>
      <c r="AM102" s="20"/>
      <c r="AN102" s="10">
        <f t="shared" si="40"/>
        <v>0</v>
      </c>
      <c r="AO102" s="26">
        <f t="shared" si="41"/>
        <v>20</v>
      </c>
      <c r="AP102" s="42">
        <f t="shared" si="42"/>
        <v>4.7000000000000002E-3</v>
      </c>
      <c r="AQ102" s="26">
        <f t="shared" si="43"/>
        <v>70</v>
      </c>
      <c r="AR102" s="42">
        <f t="shared" si="44"/>
        <v>1.6449999999999999E-2</v>
      </c>
    </row>
    <row r="103" spans="1:44" s="16" customFormat="1" ht="19.5" customHeight="1">
      <c r="A103" s="13" t="s">
        <v>270</v>
      </c>
      <c r="B103" s="13"/>
      <c r="C103" s="13"/>
      <c r="D103" s="13"/>
      <c r="E103" s="13"/>
      <c r="F103" s="13"/>
      <c r="G103" s="13" t="s">
        <v>89</v>
      </c>
      <c r="H103" s="9" t="s">
        <v>132</v>
      </c>
      <c r="I103" s="37">
        <v>1000</v>
      </c>
      <c r="J103" s="11">
        <v>145</v>
      </c>
      <c r="K103" s="96">
        <v>1000</v>
      </c>
      <c r="L103" s="10">
        <f t="shared" si="23"/>
        <v>0.14499999999999999</v>
      </c>
      <c r="M103" s="96"/>
      <c r="N103" s="10">
        <f t="shared" si="24"/>
        <v>0</v>
      </c>
      <c r="O103" s="96"/>
      <c r="P103" s="10">
        <f t="shared" si="25"/>
        <v>0</v>
      </c>
      <c r="Q103" s="26">
        <f t="shared" si="26"/>
        <v>1000</v>
      </c>
      <c r="R103" s="42">
        <f t="shared" si="27"/>
        <v>0.14499999999999999</v>
      </c>
      <c r="S103" s="20"/>
      <c r="T103" s="10">
        <f t="shared" si="28"/>
        <v>0</v>
      </c>
      <c r="U103" s="20"/>
      <c r="V103" s="10">
        <f t="shared" si="29"/>
        <v>0</v>
      </c>
      <c r="W103" s="20">
        <v>600</v>
      </c>
      <c r="X103" s="10">
        <f t="shared" si="30"/>
        <v>8.6999999999999994E-2</v>
      </c>
      <c r="Y103" s="26">
        <f t="shared" si="31"/>
        <v>600</v>
      </c>
      <c r="Z103" s="42">
        <f t="shared" si="32"/>
        <v>8.6999999999999994E-2</v>
      </c>
      <c r="AA103" s="20">
        <v>1500</v>
      </c>
      <c r="AB103" s="10">
        <f t="shared" si="33"/>
        <v>0.2175</v>
      </c>
      <c r="AC103" s="20">
        <v>200</v>
      </c>
      <c r="AD103" s="10">
        <f t="shared" si="34"/>
        <v>2.9000000000000001E-2</v>
      </c>
      <c r="AE103" s="20">
        <v>600</v>
      </c>
      <c r="AF103" s="10">
        <f t="shared" si="35"/>
        <v>8.6999999999999994E-2</v>
      </c>
      <c r="AG103" s="26">
        <f t="shared" si="36"/>
        <v>2300</v>
      </c>
      <c r="AH103" s="42">
        <f t="shared" si="37"/>
        <v>0.33350000000000002</v>
      </c>
      <c r="AI103" s="20"/>
      <c r="AJ103" s="10">
        <f t="shared" si="38"/>
        <v>0</v>
      </c>
      <c r="AK103" s="20">
        <v>1000</v>
      </c>
      <c r="AL103" s="10">
        <f t="shared" si="39"/>
        <v>0.14499999999999999</v>
      </c>
      <c r="AM103" s="20">
        <v>6500</v>
      </c>
      <c r="AN103" s="10">
        <f t="shared" si="40"/>
        <v>0.9425</v>
      </c>
      <c r="AO103" s="26">
        <f t="shared" si="41"/>
        <v>7500</v>
      </c>
      <c r="AP103" s="42">
        <f t="shared" si="42"/>
        <v>1.0874999999999999</v>
      </c>
      <c r="AQ103" s="26">
        <f t="shared" si="43"/>
        <v>11400</v>
      </c>
      <c r="AR103" s="42">
        <f t="shared" si="44"/>
        <v>1.653</v>
      </c>
    </row>
    <row r="104" spans="1:44" s="15" customFormat="1" ht="19.5" customHeight="1">
      <c r="A104" s="31" t="s">
        <v>270</v>
      </c>
      <c r="B104" s="31"/>
      <c r="C104" s="31"/>
      <c r="D104" s="31"/>
      <c r="E104" s="31"/>
      <c r="F104" s="31"/>
      <c r="G104" s="13" t="s">
        <v>90</v>
      </c>
      <c r="H104" s="9" t="s">
        <v>132</v>
      </c>
      <c r="I104" s="37">
        <v>2000</v>
      </c>
      <c r="J104" s="11">
        <v>280</v>
      </c>
      <c r="K104" s="96"/>
      <c r="L104" s="10">
        <f t="shared" si="23"/>
        <v>0</v>
      </c>
      <c r="M104" s="96"/>
      <c r="N104" s="10">
        <f t="shared" si="24"/>
        <v>0</v>
      </c>
      <c r="O104" s="96"/>
      <c r="P104" s="10">
        <f t="shared" si="25"/>
        <v>0</v>
      </c>
      <c r="Q104" s="26">
        <f t="shared" si="26"/>
        <v>0</v>
      </c>
      <c r="R104" s="42">
        <f t="shared" si="27"/>
        <v>0</v>
      </c>
      <c r="S104" s="20"/>
      <c r="T104" s="10">
        <f t="shared" si="28"/>
        <v>0</v>
      </c>
      <c r="U104" s="20"/>
      <c r="V104" s="10">
        <f t="shared" si="29"/>
        <v>0</v>
      </c>
      <c r="W104" s="20"/>
      <c r="X104" s="10">
        <f t="shared" si="30"/>
        <v>0</v>
      </c>
      <c r="Y104" s="26">
        <f t="shared" si="31"/>
        <v>0</v>
      </c>
      <c r="Z104" s="42">
        <f t="shared" si="32"/>
        <v>0</v>
      </c>
      <c r="AA104" s="20"/>
      <c r="AB104" s="10">
        <f t="shared" si="33"/>
        <v>0</v>
      </c>
      <c r="AC104" s="20"/>
      <c r="AD104" s="10">
        <f t="shared" si="34"/>
        <v>0</v>
      </c>
      <c r="AE104" s="20"/>
      <c r="AF104" s="10">
        <f t="shared" si="35"/>
        <v>0</v>
      </c>
      <c r="AG104" s="26">
        <f t="shared" si="36"/>
        <v>0</v>
      </c>
      <c r="AH104" s="42">
        <f t="shared" si="37"/>
        <v>0</v>
      </c>
      <c r="AI104" s="20"/>
      <c r="AJ104" s="10">
        <f t="shared" si="38"/>
        <v>0</v>
      </c>
      <c r="AK104" s="20"/>
      <c r="AL104" s="10">
        <f t="shared" si="39"/>
        <v>0</v>
      </c>
      <c r="AM104" s="20">
        <v>250</v>
      </c>
      <c r="AN104" s="10">
        <f t="shared" si="40"/>
        <v>7.0000000000000007E-2</v>
      </c>
      <c r="AO104" s="26">
        <f t="shared" si="41"/>
        <v>250</v>
      </c>
      <c r="AP104" s="42">
        <f t="shared" si="42"/>
        <v>7.0000000000000007E-2</v>
      </c>
      <c r="AQ104" s="26">
        <f t="shared" si="43"/>
        <v>250</v>
      </c>
      <c r="AR104" s="42">
        <f t="shared" si="44"/>
        <v>7.0000000000000007E-2</v>
      </c>
    </row>
    <row r="105" spans="1:44" s="15" customFormat="1" ht="19.5" customHeight="1">
      <c r="A105" s="13" t="s">
        <v>270</v>
      </c>
      <c r="B105" s="13"/>
      <c r="C105" s="13"/>
      <c r="D105" s="13"/>
      <c r="E105" s="13"/>
      <c r="F105" s="13"/>
      <c r="G105" s="13" t="s">
        <v>152</v>
      </c>
      <c r="H105" s="9" t="s">
        <v>132</v>
      </c>
      <c r="I105" s="37">
        <v>25000</v>
      </c>
      <c r="J105" s="11">
        <v>1925</v>
      </c>
      <c r="K105" s="96"/>
      <c r="L105" s="10">
        <f t="shared" si="23"/>
        <v>0</v>
      </c>
      <c r="M105" s="96"/>
      <c r="N105" s="10">
        <f t="shared" si="24"/>
        <v>0</v>
      </c>
      <c r="O105" s="96"/>
      <c r="P105" s="10">
        <f t="shared" si="25"/>
        <v>0</v>
      </c>
      <c r="Q105" s="26">
        <f t="shared" si="26"/>
        <v>0</v>
      </c>
      <c r="R105" s="42">
        <f t="shared" si="27"/>
        <v>0</v>
      </c>
      <c r="S105" s="20"/>
      <c r="T105" s="10">
        <f t="shared" si="28"/>
        <v>0</v>
      </c>
      <c r="U105" s="20"/>
      <c r="V105" s="10">
        <f t="shared" si="29"/>
        <v>0</v>
      </c>
      <c r="W105" s="20"/>
      <c r="X105" s="10">
        <f t="shared" si="30"/>
        <v>0</v>
      </c>
      <c r="Y105" s="26">
        <f t="shared" si="31"/>
        <v>0</v>
      </c>
      <c r="Z105" s="42">
        <f t="shared" si="32"/>
        <v>0</v>
      </c>
      <c r="AA105" s="20"/>
      <c r="AB105" s="10">
        <f t="shared" si="33"/>
        <v>0</v>
      </c>
      <c r="AC105" s="20"/>
      <c r="AD105" s="10">
        <f t="shared" si="34"/>
        <v>0</v>
      </c>
      <c r="AE105" s="20"/>
      <c r="AF105" s="10">
        <f t="shared" si="35"/>
        <v>0</v>
      </c>
      <c r="AG105" s="26">
        <f t="shared" si="36"/>
        <v>0</v>
      </c>
      <c r="AH105" s="42">
        <f t="shared" si="37"/>
        <v>0</v>
      </c>
      <c r="AI105" s="20"/>
      <c r="AJ105" s="10">
        <f t="shared" si="38"/>
        <v>0</v>
      </c>
      <c r="AK105" s="20"/>
      <c r="AL105" s="10">
        <f t="shared" si="39"/>
        <v>0</v>
      </c>
      <c r="AM105" s="20"/>
      <c r="AN105" s="10">
        <f t="shared" si="40"/>
        <v>0</v>
      </c>
      <c r="AO105" s="26">
        <f t="shared" si="41"/>
        <v>0</v>
      </c>
      <c r="AP105" s="42">
        <f t="shared" si="42"/>
        <v>0</v>
      </c>
      <c r="AQ105" s="26">
        <f t="shared" si="43"/>
        <v>0</v>
      </c>
      <c r="AR105" s="42">
        <f t="shared" si="44"/>
        <v>0</v>
      </c>
    </row>
    <row r="106" spans="1:44" s="15" customFormat="1" ht="19.5" customHeight="1">
      <c r="A106" s="31" t="s">
        <v>270</v>
      </c>
      <c r="B106" s="31"/>
      <c r="C106" s="31"/>
      <c r="D106" s="31"/>
      <c r="E106" s="31"/>
      <c r="F106" s="31"/>
      <c r="G106" s="13" t="s">
        <v>242</v>
      </c>
      <c r="H106" s="9" t="s">
        <v>240</v>
      </c>
      <c r="I106" s="37">
        <v>1000</v>
      </c>
      <c r="J106" s="11">
        <v>303</v>
      </c>
      <c r="K106" s="96">
        <v>70</v>
      </c>
      <c r="L106" s="10">
        <f t="shared" ref="L106:L107" si="45">$J106*K106/1000000</f>
        <v>2.121E-2</v>
      </c>
      <c r="M106" s="96">
        <v>100</v>
      </c>
      <c r="N106" s="10">
        <f t="shared" ref="N106:N107" si="46">$J106*M106/1000000</f>
        <v>3.0300000000000001E-2</v>
      </c>
      <c r="O106" s="96">
        <v>100</v>
      </c>
      <c r="P106" s="10">
        <f t="shared" ref="P106:P107" si="47">$J106*O106/1000000</f>
        <v>3.0300000000000001E-2</v>
      </c>
      <c r="Q106" s="26">
        <f t="shared" ref="Q106:Q107" si="48">K106+M106+O106</f>
        <v>270</v>
      </c>
      <c r="R106" s="42">
        <f t="shared" ref="R106:R107" si="49">L106+N106+P106</f>
        <v>8.1809999999999994E-2</v>
      </c>
      <c r="S106" s="20"/>
      <c r="T106" s="10">
        <f t="shared" ref="T106:T107" si="50">$J106*S106/1000000</f>
        <v>0</v>
      </c>
      <c r="U106" s="20">
        <v>50</v>
      </c>
      <c r="V106" s="10">
        <f t="shared" ref="V106:V107" si="51">$J106*U106/1000000</f>
        <v>1.515E-2</v>
      </c>
      <c r="W106" s="20"/>
      <c r="X106" s="10">
        <f t="shared" ref="X106:X107" si="52">$J106*W106/1000000</f>
        <v>0</v>
      </c>
      <c r="Y106" s="26">
        <f t="shared" ref="Y106:Y107" si="53">S106+U106+W106</f>
        <v>50</v>
      </c>
      <c r="Z106" s="42">
        <f t="shared" ref="Z106:Z107" si="54">T106+V106+X106</f>
        <v>1.515E-2</v>
      </c>
      <c r="AA106" s="20"/>
      <c r="AB106" s="10">
        <f t="shared" ref="AB106:AB107" si="55">$J106*AA106/1000000</f>
        <v>0</v>
      </c>
      <c r="AC106" s="20"/>
      <c r="AD106" s="10">
        <f t="shared" ref="AD106:AD107" si="56">$J106*AC106/1000000</f>
        <v>0</v>
      </c>
      <c r="AE106" s="20"/>
      <c r="AF106" s="10">
        <f t="shared" ref="AF106:AF107" si="57">$J106*AE106/1000000</f>
        <v>0</v>
      </c>
      <c r="AG106" s="26">
        <f t="shared" ref="AG106:AG107" si="58">AA106+AC106+AE106</f>
        <v>0</v>
      </c>
      <c r="AH106" s="42">
        <f t="shared" ref="AH106:AH107" si="59">AB106+AD106+AF106</f>
        <v>0</v>
      </c>
      <c r="AI106" s="20"/>
      <c r="AJ106" s="10">
        <f t="shared" ref="AJ106:AJ107" si="60">$J106*AI106/1000000</f>
        <v>0</v>
      </c>
      <c r="AK106" s="20"/>
      <c r="AL106" s="10">
        <f t="shared" ref="AL106:AL107" si="61">$J106*AK106/1000000</f>
        <v>0</v>
      </c>
      <c r="AM106" s="20"/>
      <c r="AN106" s="10">
        <f t="shared" ref="AN106:AN107" si="62">$J106*AM106/1000000</f>
        <v>0</v>
      </c>
      <c r="AO106" s="26">
        <f t="shared" ref="AO106:AO107" si="63">AI106+AK106+AM106</f>
        <v>0</v>
      </c>
      <c r="AP106" s="42">
        <f t="shared" ref="AP106:AP107" si="64">AJ106+AL106+AN106</f>
        <v>0</v>
      </c>
      <c r="AQ106" s="26">
        <f t="shared" ref="AQ106:AQ107" si="65">Q106+Y106+AG106+AO106</f>
        <v>320</v>
      </c>
      <c r="AR106" s="42">
        <f t="shared" ref="AR106:AR107" si="66">R106+Z106+AH106+AP106</f>
        <v>9.6959999999999991E-2</v>
      </c>
    </row>
    <row r="107" spans="1:44" s="15" customFormat="1" ht="19.5" customHeight="1">
      <c r="A107" s="13" t="s">
        <v>270</v>
      </c>
      <c r="B107" s="13"/>
      <c r="C107" s="13"/>
      <c r="D107" s="13"/>
      <c r="E107" s="13"/>
      <c r="F107" s="13"/>
      <c r="G107" s="13" t="s">
        <v>243</v>
      </c>
      <c r="H107" s="9" t="s">
        <v>241</v>
      </c>
      <c r="I107" s="37">
        <v>1000</v>
      </c>
      <c r="J107" s="11">
        <v>580</v>
      </c>
      <c r="K107" s="96">
        <v>10</v>
      </c>
      <c r="L107" s="10">
        <f t="shared" si="45"/>
        <v>5.7999999999999996E-3</v>
      </c>
      <c r="M107" s="96"/>
      <c r="N107" s="10">
        <f t="shared" si="46"/>
        <v>0</v>
      </c>
      <c r="O107" s="96">
        <v>10</v>
      </c>
      <c r="P107" s="10">
        <f t="shared" si="47"/>
        <v>5.7999999999999996E-3</v>
      </c>
      <c r="Q107" s="26">
        <f t="shared" si="48"/>
        <v>20</v>
      </c>
      <c r="R107" s="42">
        <f t="shared" si="49"/>
        <v>1.1599999999999999E-2</v>
      </c>
      <c r="S107" s="20"/>
      <c r="T107" s="10">
        <f t="shared" si="50"/>
        <v>0</v>
      </c>
      <c r="U107" s="20">
        <v>30</v>
      </c>
      <c r="V107" s="10">
        <f t="shared" si="51"/>
        <v>1.7399999999999999E-2</v>
      </c>
      <c r="W107" s="20">
        <v>30</v>
      </c>
      <c r="X107" s="10">
        <f t="shared" si="52"/>
        <v>1.7399999999999999E-2</v>
      </c>
      <c r="Y107" s="26">
        <f t="shared" si="53"/>
        <v>60</v>
      </c>
      <c r="Z107" s="42">
        <f t="shared" si="54"/>
        <v>3.4799999999999998E-2</v>
      </c>
      <c r="AA107" s="20">
        <v>30</v>
      </c>
      <c r="AB107" s="10">
        <f t="shared" si="55"/>
        <v>1.7399999999999999E-2</v>
      </c>
      <c r="AC107" s="20">
        <v>20</v>
      </c>
      <c r="AD107" s="10">
        <f t="shared" si="56"/>
        <v>1.1599999999999999E-2</v>
      </c>
      <c r="AE107" s="20">
        <v>30</v>
      </c>
      <c r="AF107" s="10">
        <f t="shared" si="57"/>
        <v>1.7399999999999999E-2</v>
      </c>
      <c r="AG107" s="26">
        <f t="shared" si="58"/>
        <v>80</v>
      </c>
      <c r="AH107" s="42">
        <f t="shared" si="59"/>
        <v>4.6399999999999997E-2</v>
      </c>
      <c r="AI107" s="20">
        <v>22</v>
      </c>
      <c r="AJ107" s="10">
        <f t="shared" si="60"/>
        <v>1.2760000000000001E-2</v>
      </c>
      <c r="AK107" s="20">
        <v>10</v>
      </c>
      <c r="AL107" s="10">
        <f t="shared" si="61"/>
        <v>5.7999999999999996E-3</v>
      </c>
      <c r="AM107" s="20">
        <v>10</v>
      </c>
      <c r="AN107" s="10">
        <f t="shared" si="62"/>
        <v>5.7999999999999996E-3</v>
      </c>
      <c r="AO107" s="26">
        <f t="shared" si="63"/>
        <v>42</v>
      </c>
      <c r="AP107" s="42">
        <f t="shared" si="64"/>
        <v>2.436E-2</v>
      </c>
      <c r="AQ107" s="26">
        <f t="shared" si="65"/>
        <v>202</v>
      </c>
      <c r="AR107" s="42">
        <f t="shared" si="66"/>
        <v>0.11715999999999999</v>
      </c>
    </row>
    <row r="108" spans="1:44" s="14" customFormat="1" ht="19.5" customHeight="1">
      <c r="A108" s="101" t="s">
        <v>153</v>
      </c>
      <c r="B108" s="101"/>
      <c r="C108" s="101"/>
      <c r="D108" s="101"/>
      <c r="E108" s="101"/>
      <c r="F108" s="101"/>
      <c r="G108" s="101"/>
      <c r="H108" s="101"/>
      <c r="I108" s="101"/>
      <c r="J108" s="101"/>
      <c r="K108" s="75"/>
      <c r="L108" s="29">
        <f>SUM(L5:L107)</f>
        <v>1.4026310000000002</v>
      </c>
      <c r="M108" s="29"/>
      <c r="N108" s="29">
        <f>SUM(N5:N107)</f>
        <v>1.5010749999999997</v>
      </c>
      <c r="O108" s="29"/>
      <c r="P108" s="29">
        <f>SUM(P5:P107)</f>
        <v>1.39896</v>
      </c>
      <c r="Q108" s="29"/>
      <c r="R108" s="29">
        <f>SUM(R5:R107)</f>
        <v>4.3026660000000003</v>
      </c>
      <c r="S108" s="29"/>
      <c r="T108" s="29">
        <f>SUM(T5:T107)</f>
        <v>0.60024999999999995</v>
      </c>
      <c r="U108" s="29"/>
      <c r="V108" s="29">
        <f>SUM(V5:V107)</f>
        <v>0.44950000000000001</v>
      </c>
      <c r="W108" s="29"/>
      <c r="X108" s="29">
        <f>SUM(X5:X107)</f>
        <v>0.75011200000000022</v>
      </c>
      <c r="Y108" s="29"/>
      <c r="Z108" s="29">
        <f>SUM(Z5:Z107)</f>
        <v>1.7998620000000003</v>
      </c>
      <c r="AA108" s="29"/>
      <c r="AB108" s="29">
        <f>SUM(AB5:AB107)</f>
        <v>0.99639999999999995</v>
      </c>
      <c r="AC108" s="29"/>
      <c r="AD108" s="29">
        <f>SUM(AD5:AD107)</f>
        <v>0.80411999999999995</v>
      </c>
      <c r="AE108" s="29"/>
      <c r="AF108" s="29">
        <f>SUM(AF5:AF107)</f>
        <v>0.89751800000000015</v>
      </c>
      <c r="AG108" s="29"/>
      <c r="AH108" s="29">
        <f>SUM(AH5:AH107)</f>
        <v>2.6980380000000004</v>
      </c>
      <c r="AI108" s="29"/>
      <c r="AJ108" s="29">
        <f>SUM(AJ5:AJ107)</f>
        <v>0.5985879999999999</v>
      </c>
      <c r="AK108" s="29"/>
      <c r="AL108" s="29">
        <f>SUM(AL5:AL107)</f>
        <v>0.76417800000000002</v>
      </c>
      <c r="AM108" s="29"/>
      <c r="AN108" s="29">
        <f>SUM(AN5:AN107)</f>
        <v>2.2397999999999998</v>
      </c>
      <c r="AO108" s="29"/>
      <c r="AP108" s="29">
        <f>SUM(AP5:AP107)</f>
        <v>3.6025659999999999</v>
      </c>
      <c r="AQ108" s="29"/>
      <c r="AR108" s="29">
        <f>SUM(AR5:AR107)</f>
        <v>12.403132000000001</v>
      </c>
    </row>
    <row r="110" spans="1:44">
      <c r="AR110" s="25">
        <f>AR108*1000000</f>
        <v>12403132.000000002</v>
      </c>
    </row>
  </sheetData>
  <protectedRanges>
    <protectedRange sqref="AC5:AC107 AE5:AE107 AI5:AI107 AK5:AK107 AM5:AM107 K5:K107 M5:M107 O5:O107 S5:S107 U5:U107 W5:W107 AA5:AA107" name="Range1"/>
  </protectedRanges>
  <mergeCells count="24">
    <mergeCell ref="AP2:AR2"/>
    <mergeCell ref="AQ3:AR3"/>
    <mergeCell ref="A108:J108"/>
    <mergeCell ref="AE3:AF3"/>
    <mergeCell ref="AG3:AH3"/>
    <mergeCell ref="AI3:AJ3"/>
    <mergeCell ref="AK3:AL3"/>
    <mergeCell ref="K3:L3"/>
    <mergeCell ref="M3:N3"/>
    <mergeCell ref="O3:P3"/>
    <mergeCell ref="Q3:R3"/>
    <mergeCell ref="AM3:AN3"/>
    <mergeCell ref="AO3:AP3"/>
    <mergeCell ref="S3:T3"/>
    <mergeCell ref="AC3:AD3"/>
    <mergeCell ref="S2:W2"/>
    <mergeCell ref="X2:Z2"/>
    <mergeCell ref="AG2:AI2"/>
    <mergeCell ref="AK2:AO2"/>
    <mergeCell ref="A3:J3"/>
    <mergeCell ref="W3:X3"/>
    <mergeCell ref="Y3:Z3"/>
    <mergeCell ref="U3:V3"/>
    <mergeCell ref="AA3:AB3"/>
  </mergeCells>
  <printOptions horizontalCentered="1"/>
  <pageMargins left="0.16" right="0.15" top="0.27" bottom="0.37" header="0.3" footer="0.19"/>
  <pageSetup paperSize="9" fitToWidth="0" orientation="landscape" r:id="rId1"/>
  <headerFooter>
    <oddFooter>&amp;RPage &amp;P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>
  <sheetPr>
    <tabColor rgb="FF00B050"/>
  </sheetPr>
  <dimension ref="A1:AS110"/>
  <sheetViews>
    <sheetView showGridLines="0" zoomScale="112" zoomScaleNormal="112" zoomScaleSheetLayoutView="100" workbookViewId="0">
      <pane xSplit="10" ySplit="4" topLeftCell="AG102" activePane="bottomRight" state="frozen"/>
      <selection activeCell="E11" sqref="E11:E113"/>
      <selection pane="topRight" activeCell="E11" sqref="E11:E113"/>
      <selection pane="bottomLeft" activeCell="E11" sqref="E11:E113"/>
      <selection pane="bottomRight" activeCell="AR110" sqref="AR110"/>
    </sheetView>
  </sheetViews>
  <sheetFormatPr defaultRowHeight="12.75"/>
  <cols>
    <col min="1" max="1" width="5.42578125" style="4" bestFit="1" customWidth="1"/>
    <col min="2" max="6" width="3.85546875" style="4" customWidth="1"/>
    <col min="7" max="7" width="7" style="4" customWidth="1"/>
    <col min="8" max="8" width="15.85546875" style="3" customWidth="1"/>
    <col min="9" max="9" width="6.85546875" style="8" customWidth="1"/>
    <col min="10" max="10" width="8" style="2" customWidth="1"/>
    <col min="11" max="11" width="8" style="23" customWidth="1"/>
    <col min="12" max="12" width="8" style="25" customWidth="1"/>
    <col min="13" max="13" width="8" style="23" customWidth="1"/>
    <col min="14" max="14" width="8" style="25" customWidth="1"/>
    <col min="15" max="15" width="8" style="23" customWidth="1"/>
    <col min="16" max="16" width="8" style="25" customWidth="1"/>
    <col min="17" max="17" width="8" style="17" customWidth="1"/>
    <col min="18" max="18" width="8" style="24" customWidth="1"/>
    <col min="19" max="19" width="8" style="23" customWidth="1"/>
    <col min="20" max="20" width="8" style="25" customWidth="1"/>
    <col min="21" max="21" width="8" style="23" customWidth="1"/>
    <col min="22" max="22" width="8" style="25" customWidth="1"/>
    <col min="23" max="23" width="8" style="23" customWidth="1"/>
    <col min="24" max="24" width="8" style="25" customWidth="1"/>
    <col min="25" max="25" width="8" style="17" customWidth="1"/>
    <col min="26" max="26" width="8" style="24" customWidth="1"/>
    <col min="27" max="27" width="8" style="23" customWidth="1"/>
    <col min="28" max="28" width="8" style="25" customWidth="1"/>
    <col min="29" max="29" width="8" style="23" customWidth="1"/>
    <col min="30" max="30" width="8" style="25" customWidth="1"/>
    <col min="31" max="31" width="8" style="23" customWidth="1"/>
    <col min="32" max="32" width="8" style="25" customWidth="1"/>
    <col min="33" max="33" width="8" style="17" customWidth="1"/>
    <col min="34" max="34" width="8" style="24" customWidth="1"/>
    <col min="35" max="35" width="8" style="23" customWidth="1"/>
    <col min="36" max="36" width="8" style="25" customWidth="1"/>
    <col min="37" max="37" width="8" style="23" customWidth="1"/>
    <col min="38" max="38" width="8" style="25" customWidth="1"/>
    <col min="39" max="39" width="8" style="23" customWidth="1"/>
    <col min="40" max="40" width="8" style="25" customWidth="1"/>
    <col min="41" max="41" width="8" style="17" customWidth="1"/>
    <col min="42" max="42" width="8" style="24" customWidth="1"/>
    <col min="43" max="43" width="8" style="23" customWidth="1"/>
    <col min="44" max="44" width="10.7109375" style="25" customWidth="1"/>
    <col min="46" max="16384" width="9.140625" style="2"/>
  </cols>
  <sheetData>
    <row r="1" spans="1:44" ht="14.25" customHeight="1">
      <c r="A1" s="4" t="s">
        <v>266</v>
      </c>
    </row>
    <row r="2" spans="1:44">
      <c r="A2" s="40"/>
      <c r="B2" s="40"/>
      <c r="C2" s="40"/>
      <c r="D2" s="40"/>
      <c r="E2" s="40"/>
      <c r="F2" s="40"/>
      <c r="I2" s="5"/>
      <c r="J2" s="6"/>
      <c r="S2" s="110" t="s">
        <v>156</v>
      </c>
      <c r="T2" s="110"/>
      <c r="U2" s="110"/>
      <c r="V2" s="110"/>
      <c r="W2" s="110"/>
      <c r="X2" s="109" t="s">
        <v>145</v>
      </c>
      <c r="Y2" s="109"/>
      <c r="Z2" s="109"/>
      <c r="AG2" s="109"/>
      <c r="AH2" s="109"/>
      <c r="AI2" s="109"/>
      <c r="AK2" s="110" t="s">
        <v>156</v>
      </c>
      <c r="AL2" s="110"/>
      <c r="AM2" s="110"/>
      <c r="AN2" s="110"/>
      <c r="AO2" s="110"/>
      <c r="AP2" s="109" t="s">
        <v>145</v>
      </c>
      <c r="AQ2" s="109"/>
      <c r="AR2" s="109"/>
    </row>
    <row r="3" spans="1:44" s="7" customFormat="1" ht="12.75" customHeight="1">
      <c r="A3" s="103" t="s">
        <v>131</v>
      </c>
      <c r="B3" s="104"/>
      <c r="C3" s="104"/>
      <c r="D3" s="104"/>
      <c r="E3" s="104"/>
      <c r="F3" s="104"/>
      <c r="G3" s="104"/>
      <c r="H3" s="104"/>
      <c r="I3" s="104"/>
      <c r="J3" s="105"/>
      <c r="K3" s="102" t="s">
        <v>3</v>
      </c>
      <c r="L3" s="102"/>
      <c r="M3" s="102" t="s">
        <v>4</v>
      </c>
      <c r="N3" s="102"/>
      <c r="O3" s="102" t="s">
        <v>5</v>
      </c>
      <c r="P3" s="102"/>
      <c r="Q3" s="102" t="s">
        <v>158</v>
      </c>
      <c r="R3" s="102"/>
      <c r="S3" s="102" t="s">
        <v>6</v>
      </c>
      <c r="T3" s="102"/>
      <c r="U3" s="102" t="s">
        <v>1</v>
      </c>
      <c r="V3" s="102"/>
      <c r="W3" s="102" t="s">
        <v>7</v>
      </c>
      <c r="X3" s="102"/>
      <c r="Y3" s="102" t="s">
        <v>159</v>
      </c>
      <c r="Z3" s="102"/>
      <c r="AA3" s="102" t="s">
        <v>8</v>
      </c>
      <c r="AB3" s="102"/>
      <c r="AC3" s="102" t="s">
        <v>9</v>
      </c>
      <c r="AD3" s="102"/>
      <c r="AE3" s="102" t="s">
        <v>13</v>
      </c>
      <c r="AF3" s="102"/>
      <c r="AG3" s="102" t="s">
        <v>160</v>
      </c>
      <c r="AH3" s="102"/>
      <c r="AI3" s="102" t="s">
        <v>10</v>
      </c>
      <c r="AJ3" s="102"/>
      <c r="AK3" s="102" t="s">
        <v>11</v>
      </c>
      <c r="AL3" s="102"/>
      <c r="AM3" s="102" t="s">
        <v>12</v>
      </c>
      <c r="AN3" s="102"/>
      <c r="AO3" s="102" t="s">
        <v>161</v>
      </c>
      <c r="AP3" s="102"/>
      <c r="AQ3" s="102" t="s">
        <v>0</v>
      </c>
      <c r="AR3" s="102"/>
    </row>
    <row r="4" spans="1:44" s="3" customFormat="1" ht="33.75">
      <c r="A4" s="32" t="s">
        <v>14</v>
      </c>
      <c r="B4" s="32"/>
      <c r="C4" s="32"/>
      <c r="D4" s="32"/>
      <c r="E4" s="32"/>
      <c r="F4" s="32"/>
      <c r="G4" s="32" t="s">
        <v>130</v>
      </c>
      <c r="H4" s="32" t="s">
        <v>2</v>
      </c>
      <c r="I4" s="32" t="s">
        <v>142</v>
      </c>
      <c r="J4" s="32" t="s">
        <v>144</v>
      </c>
      <c r="K4" s="33" t="s">
        <v>154</v>
      </c>
      <c r="L4" s="34" t="s">
        <v>155</v>
      </c>
      <c r="M4" s="33" t="s">
        <v>154</v>
      </c>
      <c r="N4" s="34" t="s">
        <v>155</v>
      </c>
      <c r="O4" s="33" t="s">
        <v>154</v>
      </c>
      <c r="P4" s="34" t="s">
        <v>155</v>
      </c>
      <c r="Q4" s="33" t="s">
        <v>154</v>
      </c>
      <c r="R4" s="34" t="s">
        <v>155</v>
      </c>
      <c r="S4" s="33" t="s">
        <v>154</v>
      </c>
      <c r="T4" s="34" t="s">
        <v>155</v>
      </c>
      <c r="U4" s="33" t="s">
        <v>154</v>
      </c>
      <c r="V4" s="34" t="s">
        <v>155</v>
      </c>
      <c r="W4" s="33" t="s">
        <v>154</v>
      </c>
      <c r="X4" s="34" t="s">
        <v>155</v>
      </c>
      <c r="Y4" s="33" t="s">
        <v>154</v>
      </c>
      <c r="Z4" s="34" t="s">
        <v>155</v>
      </c>
      <c r="AA4" s="33" t="s">
        <v>154</v>
      </c>
      <c r="AB4" s="34" t="s">
        <v>155</v>
      </c>
      <c r="AC4" s="33" t="s">
        <v>154</v>
      </c>
      <c r="AD4" s="34" t="s">
        <v>155</v>
      </c>
      <c r="AE4" s="33" t="s">
        <v>154</v>
      </c>
      <c r="AF4" s="34" t="s">
        <v>155</v>
      </c>
      <c r="AG4" s="33" t="s">
        <v>154</v>
      </c>
      <c r="AH4" s="34" t="s">
        <v>155</v>
      </c>
      <c r="AI4" s="33" t="s">
        <v>154</v>
      </c>
      <c r="AJ4" s="34" t="s">
        <v>155</v>
      </c>
      <c r="AK4" s="33" t="s">
        <v>154</v>
      </c>
      <c r="AL4" s="34" t="s">
        <v>155</v>
      </c>
      <c r="AM4" s="33" t="s">
        <v>154</v>
      </c>
      <c r="AN4" s="34" t="s">
        <v>155</v>
      </c>
      <c r="AO4" s="33" t="s">
        <v>154</v>
      </c>
      <c r="AP4" s="34" t="s">
        <v>155</v>
      </c>
      <c r="AQ4" s="33" t="s">
        <v>154</v>
      </c>
      <c r="AR4" s="34" t="s">
        <v>155</v>
      </c>
    </row>
    <row r="5" spans="1:44" s="15" customFormat="1" ht="19.5" customHeight="1">
      <c r="A5" s="31" t="s">
        <v>271</v>
      </c>
      <c r="B5" s="31"/>
      <c r="C5" s="31"/>
      <c r="D5" s="31"/>
      <c r="E5" s="31"/>
      <c r="F5" s="31"/>
      <c r="G5" s="31" t="s">
        <v>16</v>
      </c>
      <c r="H5" s="30" t="s">
        <v>15</v>
      </c>
      <c r="I5" s="35">
        <v>1000</v>
      </c>
      <c r="J5" s="11">
        <v>47</v>
      </c>
      <c r="K5" s="20">
        <v>2000</v>
      </c>
      <c r="L5" s="10">
        <f>$J5*K5/1000000</f>
        <v>9.4E-2</v>
      </c>
      <c r="M5" s="20"/>
      <c r="N5" s="10">
        <f>$J5*M5/1000000</f>
        <v>0</v>
      </c>
      <c r="O5" s="20"/>
      <c r="P5" s="10">
        <f>$J5*O5/1000000</f>
        <v>0</v>
      </c>
      <c r="Q5" s="26">
        <f>K5+M5+O5</f>
        <v>2000</v>
      </c>
      <c r="R5" s="42">
        <f>L5+N5+P5</f>
        <v>9.4E-2</v>
      </c>
      <c r="S5" s="20"/>
      <c r="T5" s="10">
        <f t="shared" ref="T5" si="0">$J5*S5/1000000</f>
        <v>0</v>
      </c>
      <c r="U5" s="20"/>
      <c r="V5" s="10">
        <f>$J5*U5/1000000</f>
        <v>0</v>
      </c>
      <c r="W5" s="20"/>
      <c r="X5" s="10">
        <f>$J5*W5/1000000</f>
        <v>0</v>
      </c>
      <c r="Y5" s="26">
        <f>S5+U5+W5</f>
        <v>0</v>
      </c>
      <c r="Z5" s="42">
        <f>T5+V5+X5</f>
        <v>0</v>
      </c>
      <c r="AA5" s="20"/>
      <c r="AB5" s="10">
        <f>$J5*AA5/1000000</f>
        <v>0</v>
      </c>
      <c r="AC5" s="20"/>
      <c r="AD5" s="10">
        <f>$J5*AC5/1000000</f>
        <v>0</v>
      </c>
      <c r="AE5" s="20"/>
      <c r="AF5" s="10">
        <f>$J5*AE5/1000000</f>
        <v>0</v>
      </c>
      <c r="AG5" s="26">
        <f>AA5+AC5+AE5</f>
        <v>0</v>
      </c>
      <c r="AH5" s="42">
        <f>AB5+AD5+AF5</f>
        <v>0</v>
      </c>
      <c r="AI5" s="20"/>
      <c r="AJ5" s="10">
        <f>$J5*AI5/1000000</f>
        <v>0</v>
      </c>
      <c r="AK5" s="20">
        <v>3000</v>
      </c>
      <c r="AL5" s="10">
        <f>$J5*AK5/1000000</f>
        <v>0.14099999999999999</v>
      </c>
      <c r="AM5" s="20">
        <v>3000</v>
      </c>
      <c r="AN5" s="10">
        <f>$J5*AM5/1000000</f>
        <v>0.14099999999999999</v>
      </c>
      <c r="AO5" s="26">
        <f>AI5+AK5+AM5</f>
        <v>6000</v>
      </c>
      <c r="AP5" s="42">
        <f>AJ5+AL5+AN5</f>
        <v>0.28199999999999997</v>
      </c>
      <c r="AQ5" s="26">
        <f>Q5+Y5+AG5+AO5</f>
        <v>8000</v>
      </c>
      <c r="AR5" s="42">
        <f>R5+Z5+AH5+AP5</f>
        <v>0.376</v>
      </c>
    </row>
    <row r="6" spans="1:44" s="15" customFormat="1" ht="19.5" customHeight="1">
      <c r="A6" s="13" t="s">
        <v>271</v>
      </c>
      <c r="B6" s="13"/>
      <c r="C6" s="13"/>
      <c r="D6" s="13"/>
      <c r="E6" s="13"/>
      <c r="F6" s="13"/>
      <c r="G6" s="13" t="s">
        <v>17</v>
      </c>
      <c r="H6" s="9" t="s">
        <v>15</v>
      </c>
      <c r="I6" s="36">
        <v>2000</v>
      </c>
      <c r="J6" s="11">
        <v>87</v>
      </c>
      <c r="K6" s="96"/>
      <c r="L6" s="10">
        <f t="shared" ref="L6:L69" si="1">$J6*K6/1000000</f>
        <v>0</v>
      </c>
      <c r="M6" s="96"/>
      <c r="N6" s="10">
        <f t="shared" ref="N6:N69" si="2">$J6*M6/1000000</f>
        <v>0</v>
      </c>
      <c r="O6" s="96"/>
      <c r="P6" s="10">
        <f t="shared" ref="P6:P69" si="3">$J6*O6/1000000</f>
        <v>0</v>
      </c>
      <c r="Q6" s="26">
        <f t="shared" ref="Q6:Q69" si="4">K6+M6+O6</f>
        <v>0</v>
      </c>
      <c r="R6" s="42">
        <f t="shared" ref="R6:R69" si="5">L6+N6+P6</f>
        <v>0</v>
      </c>
      <c r="S6" s="20"/>
      <c r="T6" s="10">
        <f t="shared" ref="T6:T69" si="6">$J6*S6/1000000</f>
        <v>0</v>
      </c>
      <c r="U6" s="20"/>
      <c r="V6" s="10">
        <f t="shared" ref="V6:V69" si="7">$J6*U6/1000000</f>
        <v>0</v>
      </c>
      <c r="W6" s="20"/>
      <c r="X6" s="10">
        <f t="shared" ref="X6:X69" si="8">$J6*W6/1000000</f>
        <v>0</v>
      </c>
      <c r="Y6" s="26">
        <f t="shared" ref="Y6:Y69" si="9">S6+U6+W6</f>
        <v>0</v>
      </c>
      <c r="Z6" s="42">
        <f t="shared" ref="Z6:Z69" si="10">T6+V6+X6</f>
        <v>0</v>
      </c>
      <c r="AA6" s="20"/>
      <c r="AB6" s="10">
        <f t="shared" ref="AB6:AB69" si="11">$J6*AA6/1000000</f>
        <v>0</v>
      </c>
      <c r="AC6" s="20"/>
      <c r="AD6" s="10">
        <f t="shared" ref="AD6:AD69" si="12">$J6*AC6/1000000</f>
        <v>0</v>
      </c>
      <c r="AE6" s="20"/>
      <c r="AF6" s="10">
        <f t="shared" ref="AF6:AF69" si="13">$J6*AE6/1000000</f>
        <v>0</v>
      </c>
      <c r="AG6" s="26">
        <f t="shared" ref="AG6:AG69" si="14">AA6+AC6+AE6</f>
        <v>0</v>
      </c>
      <c r="AH6" s="42">
        <f t="shared" ref="AH6:AH69" si="15">AB6+AD6+AF6</f>
        <v>0</v>
      </c>
      <c r="AI6" s="20"/>
      <c r="AJ6" s="10">
        <f t="shared" ref="AJ6:AJ69" si="16">$J6*AI6/1000000</f>
        <v>0</v>
      </c>
      <c r="AK6" s="20"/>
      <c r="AL6" s="10">
        <f t="shared" ref="AL6:AL69" si="17">$J6*AK6/1000000</f>
        <v>0</v>
      </c>
      <c r="AM6" s="20"/>
      <c r="AN6" s="10">
        <f t="shared" ref="AN6:AN69" si="18">$J6*AM6/1000000</f>
        <v>0</v>
      </c>
      <c r="AO6" s="26">
        <f t="shared" ref="AO6:AO69" si="19">AI6+AK6+AM6</f>
        <v>0</v>
      </c>
      <c r="AP6" s="42">
        <f t="shared" ref="AP6:AP69" si="20">AJ6+AL6+AN6</f>
        <v>0</v>
      </c>
      <c r="AQ6" s="26">
        <f t="shared" ref="AQ6:AQ69" si="21">Q6+Y6+AG6+AO6</f>
        <v>0</v>
      </c>
      <c r="AR6" s="42">
        <f t="shared" ref="AR6:AR69" si="22">R6+Z6+AH6+AP6</f>
        <v>0</v>
      </c>
    </row>
    <row r="7" spans="1:44" s="15" customFormat="1" ht="19.5" customHeight="1">
      <c r="A7" s="13" t="s">
        <v>271</v>
      </c>
      <c r="B7" s="13"/>
      <c r="C7" s="13"/>
      <c r="D7" s="13"/>
      <c r="E7" s="13"/>
      <c r="F7" s="13"/>
      <c r="G7" s="13" t="s">
        <v>18</v>
      </c>
      <c r="H7" s="9" t="s">
        <v>97</v>
      </c>
      <c r="I7" s="36">
        <v>100</v>
      </c>
      <c r="J7" s="11">
        <v>76</v>
      </c>
      <c r="K7" s="96">
        <v>200</v>
      </c>
      <c r="L7" s="10">
        <f t="shared" si="1"/>
        <v>1.52E-2</v>
      </c>
      <c r="M7" s="96"/>
      <c r="N7" s="10">
        <f t="shared" si="2"/>
        <v>0</v>
      </c>
      <c r="O7" s="96"/>
      <c r="P7" s="10">
        <f t="shared" si="3"/>
        <v>0</v>
      </c>
      <c r="Q7" s="26">
        <f t="shared" si="4"/>
        <v>200</v>
      </c>
      <c r="R7" s="42">
        <f t="shared" si="5"/>
        <v>1.52E-2</v>
      </c>
      <c r="S7" s="20"/>
      <c r="T7" s="10">
        <f t="shared" si="6"/>
        <v>0</v>
      </c>
      <c r="U7" s="20"/>
      <c r="V7" s="10">
        <f t="shared" si="7"/>
        <v>0</v>
      </c>
      <c r="W7" s="20"/>
      <c r="X7" s="10">
        <f t="shared" si="8"/>
        <v>0</v>
      </c>
      <c r="Y7" s="26">
        <f t="shared" si="9"/>
        <v>0</v>
      </c>
      <c r="Z7" s="42">
        <f t="shared" si="10"/>
        <v>0</v>
      </c>
      <c r="AA7" s="20"/>
      <c r="AB7" s="10">
        <f t="shared" si="11"/>
        <v>0</v>
      </c>
      <c r="AC7" s="20"/>
      <c r="AD7" s="10">
        <f t="shared" si="12"/>
        <v>0</v>
      </c>
      <c r="AE7" s="20"/>
      <c r="AF7" s="10">
        <f t="shared" si="13"/>
        <v>0</v>
      </c>
      <c r="AG7" s="26">
        <f t="shared" si="14"/>
        <v>0</v>
      </c>
      <c r="AH7" s="42">
        <f t="shared" si="15"/>
        <v>0</v>
      </c>
      <c r="AI7" s="20"/>
      <c r="AJ7" s="10">
        <f t="shared" si="16"/>
        <v>0</v>
      </c>
      <c r="AK7" s="20">
        <v>240</v>
      </c>
      <c r="AL7" s="10">
        <f t="shared" si="17"/>
        <v>1.8239999999999999E-2</v>
      </c>
      <c r="AM7" s="20">
        <v>720</v>
      </c>
      <c r="AN7" s="10">
        <f t="shared" si="18"/>
        <v>5.4719999999999998E-2</v>
      </c>
      <c r="AO7" s="26">
        <f t="shared" si="19"/>
        <v>960</v>
      </c>
      <c r="AP7" s="42">
        <f t="shared" si="20"/>
        <v>7.2959999999999997E-2</v>
      </c>
      <c r="AQ7" s="26">
        <f t="shared" si="21"/>
        <v>1160</v>
      </c>
      <c r="AR7" s="42">
        <f t="shared" si="22"/>
        <v>8.8160000000000002E-2</v>
      </c>
    </row>
    <row r="8" spans="1:44" s="15" customFormat="1" ht="19.5" customHeight="1">
      <c r="A8" s="31" t="s">
        <v>271</v>
      </c>
      <c r="B8" s="31"/>
      <c r="C8" s="31"/>
      <c r="D8" s="31"/>
      <c r="E8" s="31"/>
      <c r="F8" s="31"/>
      <c r="G8" s="13" t="s">
        <v>19</v>
      </c>
      <c r="H8" s="9" t="s">
        <v>97</v>
      </c>
      <c r="I8" s="36">
        <v>500</v>
      </c>
      <c r="J8" s="11">
        <v>330</v>
      </c>
      <c r="K8" s="96"/>
      <c r="L8" s="10">
        <f t="shared" si="1"/>
        <v>0</v>
      </c>
      <c r="M8" s="96"/>
      <c r="N8" s="10">
        <f t="shared" si="2"/>
        <v>0</v>
      </c>
      <c r="O8" s="96"/>
      <c r="P8" s="10">
        <f t="shared" si="3"/>
        <v>0</v>
      </c>
      <c r="Q8" s="26">
        <f t="shared" si="4"/>
        <v>0</v>
      </c>
      <c r="R8" s="42">
        <f t="shared" si="5"/>
        <v>0</v>
      </c>
      <c r="S8" s="20"/>
      <c r="T8" s="10">
        <f t="shared" si="6"/>
        <v>0</v>
      </c>
      <c r="U8" s="20"/>
      <c r="V8" s="10">
        <f t="shared" si="7"/>
        <v>0</v>
      </c>
      <c r="W8" s="20"/>
      <c r="X8" s="10">
        <f t="shared" si="8"/>
        <v>0</v>
      </c>
      <c r="Y8" s="26">
        <f t="shared" si="9"/>
        <v>0</v>
      </c>
      <c r="Z8" s="42">
        <f t="shared" si="10"/>
        <v>0</v>
      </c>
      <c r="AA8" s="20"/>
      <c r="AB8" s="10">
        <f t="shared" si="11"/>
        <v>0</v>
      </c>
      <c r="AC8" s="20"/>
      <c r="AD8" s="10">
        <f t="shared" si="12"/>
        <v>0</v>
      </c>
      <c r="AE8" s="20"/>
      <c r="AF8" s="10">
        <f t="shared" si="13"/>
        <v>0</v>
      </c>
      <c r="AG8" s="26">
        <f t="shared" si="14"/>
        <v>0</v>
      </c>
      <c r="AH8" s="42">
        <f t="shared" si="15"/>
        <v>0</v>
      </c>
      <c r="AI8" s="20"/>
      <c r="AJ8" s="10">
        <f t="shared" si="16"/>
        <v>0</v>
      </c>
      <c r="AK8" s="20">
        <v>48</v>
      </c>
      <c r="AL8" s="10">
        <f t="shared" si="17"/>
        <v>1.584E-2</v>
      </c>
      <c r="AM8" s="20">
        <v>120</v>
      </c>
      <c r="AN8" s="10">
        <f t="shared" si="18"/>
        <v>3.9600000000000003E-2</v>
      </c>
      <c r="AO8" s="26">
        <f t="shared" si="19"/>
        <v>168</v>
      </c>
      <c r="AP8" s="42">
        <f t="shared" si="20"/>
        <v>5.5440000000000003E-2</v>
      </c>
      <c r="AQ8" s="26">
        <f t="shared" si="21"/>
        <v>168</v>
      </c>
      <c r="AR8" s="42">
        <f t="shared" si="22"/>
        <v>5.5440000000000003E-2</v>
      </c>
    </row>
    <row r="9" spans="1:44" s="15" customFormat="1" ht="19.5" customHeight="1">
      <c r="A9" s="13" t="s">
        <v>271</v>
      </c>
      <c r="B9" s="13"/>
      <c r="C9" s="13"/>
      <c r="D9" s="13"/>
      <c r="E9" s="13"/>
      <c r="F9" s="13"/>
      <c r="G9" s="13" t="s">
        <v>20</v>
      </c>
      <c r="H9" s="9" t="s">
        <v>98</v>
      </c>
      <c r="I9" s="36">
        <v>25</v>
      </c>
      <c r="J9" s="11">
        <v>28</v>
      </c>
      <c r="K9" s="96">
        <v>1200</v>
      </c>
      <c r="L9" s="10">
        <f t="shared" si="1"/>
        <v>3.3599999999999998E-2</v>
      </c>
      <c r="M9" s="96">
        <v>400</v>
      </c>
      <c r="N9" s="10">
        <f t="shared" si="2"/>
        <v>1.12E-2</v>
      </c>
      <c r="O9" s="96"/>
      <c r="P9" s="10">
        <f t="shared" si="3"/>
        <v>0</v>
      </c>
      <c r="Q9" s="26">
        <f t="shared" si="4"/>
        <v>1600</v>
      </c>
      <c r="R9" s="42">
        <f t="shared" si="5"/>
        <v>4.48E-2</v>
      </c>
      <c r="S9" s="20"/>
      <c r="T9" s="10">
        <f t="shared" si="6"/>
        <v>0</v>
      </c>
      <c r="U9" s="20"/>
      <c r="V9" s="10">
        <f t="shared" si="7"/>
        <v>0</v>
      </c>
      <c r="W9" s="20"/>
      <c r="X9" s="10">
        <f t="shared" si="8"/>
        <v>0</v>
      </c>
      <c r="Y9" s="26">
        <f t="shared" si="9"/>
        <v>0</v>
      </c>
      <c r="Z9" s="42">
        <f t="shared" si="10"/>
        <v>0</v>
      </c>
      <c r="AA9" s="20">
        <v>400</v>
      </c>
      <c r="AB9" s="10">
        <f t="shared" si="11"/>
        <v>1.12E-2</v>
      </c>
      <c r="AC9" s="20">
        <v>400</v>
      </c>
      <c r="AD9" s="10">
        <f t="shared" si="12"/>
        <v>1.12E-2</v>
      </c>
      <c r="AE9" s="20">
        <v>230</v>
      </c>
      <c r="AF9" s="10">
        <f t="shared" si="13"/>
        <v>6.4400000000000004E-3</v>
      </c>
      <c r="AG9" s="26">
        <f t="shared" si="14"/>
        <v>1030</v>
      </c>
      <c r="AH9" s="42">
        <f t="shared" si="15"/>
        <v>2.8840000000000001E-2</v>
      </c>
      <c r="AI9" s="20"/>
      <c r="AJ9" s="10">
        <f t="shared" si="16"/>
        <v>0</v>
      </c>
      <c r="AK9" s="20"/>
      <c r="AL9" s="10">
        <f t="shared" si="17"/>
        <v>0</v>
      </c>
      <c r="AM9" s="20">
        <v>2000</v>
      </c>
      <c r="AN9" s="10">
        <f t="shared" si="18"/>
        <v>5.6000000000000001E-2</v>
      </c>
      <c r="AO9" s="26">
        <f t="shared" si="19"/>
        <v>2000</v>
      </c>
      <c r="AP9" s="42">
        <f t="shared" si="20"/>
        <v>5.6000000000000001E-2</v>
      </c>
      <c r="AQ9" s="26">
        <f t="shared" si="21"/>
        <v>4630</v>
      </c>
      <c r="AR9" s="42">
        <f t="shared" si="22"/>
        <v>0.12964000000000001</v>
      </c>
    </row>
    <row r="10" spans="1:44" s="15" customFormat="1" ht="19.5" customHeight="1">
      <c r="A10" s="13" t="s">
        <v>271</v>
      </c>
      <c r="B10" s="13"/>
      <c r="C10" s="13"/>
      <c r="D10" s="13"/>
      <c r="E10" s="13"/>
      <c r="F10" s="13"/>
      <c r="G10" s="13" t="s">
        <v>21</v>
      </c>
      <c r="H10" s="9" t="s">
        <v>98</v>
      </c>
      <c r="I10" s="36">
        <v>100</v>
      </c>
      <c r="J10" s="11">
        <v>100</v>
      </c>
      <c r="K10" s="96"/>
      <c r="L10" s="10">
        <f t="shared" si="1"/>
        <v>0</v>
      </c>
      <c r="M10" s="96"/>
      <c r="N10" s="10">
        <f t="shared" si="2"/>
        <v>0</v>
      </c>
      <c r="O10" s="96"/>
      <c r="P10" s="10">
        <f t="shared" si="3"/>
        <v>0</v>
      </c>
      <c r="Q10" s="26">
        <f t="shared" si="4"/>
        <v>0</v>
      </c>
      <c r="R10" s="42">
        <f t="shared" si="5"/>
        <v>0</v>
      </c>
      <c r="S10" s="20"/>
      <c r="T10" s="10">
        <f t="shared" si="6"/>
        <v>0</v>
      </c>
      <c r="U10" s="20"/>
      <c r="V10" s="10">
        <f t="shared" si="7"/>
        <v>0</v>
      </c>
      <c r="W10" s="20"/>
      <c r="X10" s="10">
        <f t="shared" si="8"/>
        <v>0</v>
      </c>
      <c r="Y10" s="26">
        <f t="shared" si="9"/>
        <v>0</v>
      </c>
      <c r="Z10" s="42">
        <f t="shared" si="10"/>
        <v>0</v>
      </c>
      <c r="AA10" s="20"/>
      <c r="AB10" s="10">
        <f t="shared" si="11"/>
        <v>0</v>
      </c>
      <c r="AC10" s="20"/>
      <c r="AD10" s="10">
        <f t="shared" si="12"/>
        <v>0</v>
      </c>
      <c r="AE10" s="20"/>
      <c r="AF10" s="10">
        <f t="shared" si="13"/>
        <v>0</v>
      </c>
      <c r="AG10" s="26">
        <f t="shared" si="14"/>
        <v>0</v>
      </c>
      <c r="AH10" s="42">
        <f t="shared" si="15"/>
        <v>0</v>
      </c>
      <c r="AI10" s="20"/>
      <c r="AJ10" s="10">
        <f t="shared" si="16"/>
        <v>0</v>
      </c>
      <c r="AK10" s="20"/>
      <c r="AL10" s="10">
        <f t="shared" si="17"/>
        <v>0</v>
      </c>
      <c r="AM10" s="20"/>
      <c r="AN10" s="10">
        <f t="shared" si="18"/>
        <v>0</v>
      </c>
      <c r="AO10" s="26">
        <f t="shared" si="19"/>
        <v>0</v>
      </c>
      <c r="AP10" s="42">
        <f t="shared" si="20"/>
        <v>0</v>
      </c>
      <c r="AQ10" s="26">
        <f t="shared" si="21"/>
        <v>0</v>
      </c>
      <c r="AR10" s="42">
        <f t="shared" si="22"/>
        <v>0</v>
      </c>
    </row>
    <row r="11" spans="1:44" s="15" customFormat="1" ht="19.5" customHeight="1">
      <c r="A11" s="31" t="s">
        <v>271</v>
      </c>
      <c r="B11" s="31"/>
      <c r="C11" s="31"/>
      <c r="D11" s="31"/>
      <c r="E11" s="31"/>
      <c r="F11" s="31"/>
      <c r="G11" s="13" t="s">
        <v>22</v>
      </c>
      <c r="H11" s="9" t="s">
        <v>99</v>
      </c>
      <c r="I11" s="36">
        <v>50</v>
      </c>
      <c r="J11" s="11">
        <v>88</v>
      </c>
      <c r="K11" s="96"/>
      <c r="L11" s="10">
        <f t="shared" si="1"/>
        <v>0</v>
      </c>
      <c r="M11" s="96"/>
      <c r="N11" s="10">
        <f t="shared" si="2"/>
        <v>0</v>
      </c>
      <c r="O11" s="96"/>
      <c r="P11" s="10">
        <f t="shared" si="3"/>
        <v>0</v>
      </c>
      <c r="Q11" s="26">
        <f t="shared" si="4"/>
        <v>0</v>
      </c>
      <c r="R11" s="42">
        <f t="shared" si="5"/>
        <v>0</v>
      </c>
      <c r="S11" s="20"/>
      <c r="T11" s="10">
        <f t="shared" si="6"/>
        <v>0</v>
      </c>
      <c r="U11" s="20"/>
      <c r="V11" s="10">
        <f t="shared" si="7"/>
        <v>0</v>
      </c>
      <c r="W11" s="20"/>
      <c r="X11" s="10">
        <f t="shared" si="8"/>
        <v>0</v>
      </c>
      <c r="Y11" s="26">
        <f t="shared" si="9"/>
        <v>0</v>
      </c>
      <c r="Z11" s="42">
        <f t="shared" si="10"/>
        <v>0</v>
      </c>
      <c r="AA11" s="20"/>
      <c r="AB11" s="10">
        <f t="shared" si="11"/>
        <v>0</v>
      </c>
      <c r="AC11" s="20"/>
      <c r="AD11" s="10">
        <f t="shared" si="12"/>
        <v>0</v>
      </c>
      <c r="AE11" s="20"/>
      <c r="AF11" s="10">
        <f t="shared" si="13"/>
        <v>0</v>
      </c>
      <c r="AG11" s="26">
        <f t="shared" si="14"/>
        <v>0</v>
      </c>
      <c r="AH11" s="42">
        <f t="shared" si="15"/>
        <v>0</v>
      </c>
      <c r="AI11" s="20"/>
      <c r="AJ11" s="10">
        <f t="shared" si="16"/>
        <v>0</v>
      </c>
      <c r="AK11" s="20"/>
      <c r="AL11" s="10">
        <f t="shared" si="17"/>
        <v>0</v>
      </c>
      <c r="AM11" s="20"/>
      <c r="AN11" s="10">
        <f t="shared" si="18"/>
        <v>0</v>
      </c>
      <c r="AO11" s="26">
        <f t="shared" si="19"/>
        <v>0</v>
      </c>
      <c r="AP11" s="42">
        <f t="shared" si="20"/>
        <v>0</v>
      </c>
      <c r="AQ11" s="26">
        <f t="shared" si="21"/>
        <v>0</v>
      </c>
      <c r="AR11" s="42">
        <f t="shared" si="22"/>
        <v>0</v>
      </c>
    </row>
    <row r="12" spans="1:44" s="15" customFormat="1" ht="19.5" customHeight="1">
      <c r="A12" s="13" t="s">
        <v>271</v>
      </c>
      <c r="B12" s="13"/>
      <c r="C12" s="13"/>
      <c r="D12" s="13"/>
      <c r="E12" s="13"/>
      <c r="F12" s="13"/>
      <c r="G12" s="13" t="s">
        <v>23</v>
      </c>
      <c r="H12" s="9" t="s">
        <v>99</v>
      </c>
      <c r="I12" s="36">
        <v>100</v>
      </c>
      <c r="J12" s="11">
        <v>166</v>
      </c>
      <c r="K12" s="96"/>
      <c r="L12" s="10">
        <f t="shared" si="1"/>
        <v>0</v>
      </c>
      <c r="M12" s="96"/>
      <c r="N12" s="10">
        <f t="shared" si="2"/>
        <v>0</v>
      </c>
      <c r="O12" s="96"/>
      <c r="P12" s="10">
        <f t="shared" si="3"/>
        <v>0</v>
      </c>
      <c r="Q12" s="26">
        <f t="shared" si="4"/>
        <v>0</v>
      </c>
      <c r="R12" s="42">
        <f t="shared" si="5"/>
        <v>0</v>
      </c>
      <c r="S12" s="20"/>
      <c r="T12" s="10">
        <f t="shared" si="6"/>
        <v>0</v>
      </c>
      <c r="U12" s="20"/>
      <c r="V12" s="10">
        <f t="shared" si="7"/>
        <v>0</v>
      </c>
      <c r="W12" s="20"/>
      <c r="X12" s="10">
        <f t="shared" si="8"/>
        <v>0</v>
      </c>
      <c r="Y12" s="26">
        <f t="shared" si="9"/>
        <v>0</v>
      </c>
      <c r="Z12" s="42">
        <f t="shared" si="10"/>
        <v>0</v>
      </c>
      <c r="AA12" s="20"/>
      <c r="AB12" s="10">
        <f t="shared" si="11"/>
        <v>0</v>
      </c>
      <c r="AC12" s="20"/>
      <c r="AD12" s="10">
        <f t="shared" si="12"/>
        <v>0</v>
      </c>
      <c r="AE12" s="20"/>
      <c r="AF12" s="10">
        <f t="shared" si="13"/>
        <v>0</v>
      </c>
      <c r="AG12" s="26">
        <f t="shared" si="14"/>
        <v>0</v>
      </c>
      <c r="AH12" s="42">
        <f t="shared" si="15"/>
        <v>0</v>
      </c>
      <c r="AI12" s="20"/>
      <c r="AJ12" s="10">
        <f t="shared" si="16"/>
        <v>0</v>
      </c>
      <c r="AK12" s="20"/>
      <c r="AL12" s="10">
        <f t="shared" si="17"/>
        <v>0</v>
      </c>
      <c r="AM12" s="20"/>
      <c r="AN12" s="10">
        <f t="shared" si="18"/>
        <v>0</v>
      </c>
      <c r="AO12" s="26">
        <f t="shared" si="19"/>
        <v>0</v>
      </c>
      <c r="AP12" s="42">
        <f t="shared" si="20"/>
        <v>0</v>
      </c>
      <c r="AQ12" s="26">
        <f t="shared" si="21"/>
        <v>0</v>
      </c>
      <c r="AR12" s="42">
        <f t="shared" si="22"/>
        <v>0</v>
      </c>
    </row>
    <row r="13" spans="1:44" s="15" customFormat="1" ht="19.5" customHeight="1">
      <c r="A13" s="13" t="s">
        <v>271</v>
      </c>
      <c r="B13" s="13"/>
      <c r="C13" s="13"/>
      <c r="D13" s="13"/>
      <c r="E13" s="13"/>
      <c r="F13" s="13"/>
      <c r="G13" s="13" t="s">
        <v>24</v>
      </c>
      <c r="H13" s="9" t="s">
        <v>99</v>
      </c>
      <c r="I13" s="36">
        <v>400</v>
      </c>
      <c r="J13" s="11">
        <v>640</v>
      </c>
      <c r="K13" s="96"/>
      <c r="L13" s="10">
        <f t="shared" si="1"/>
        <v>0</v>
      </c>
      <c r="M13" s="96"/>
      <c r="N13" s="10">
        <f t="shared" si="2"/>
        <v>0</v>
      </c>
      <c r="O13" s="96"/>
      <c r="P13" s="10">
        <f t="shared" si="3"/>
        <v>0</v>
      </c>
      <c r="Q13" s="26">
        <f t="shared" si="4"/>
        <v>0</v>
      </c>
      <c r="R13" s="42">
        <f t="shared" si="5"/>
        <v>0</v>
      </c>
      <c r="S13" s="20"/>
      <c r="T13" s="10">
        <f t="shared" si="6"/>
        <v>0</v>
      </c>
      <c r="U13" s="20"/>
      <c r="V13" s="10">
        <f t="shared" si="7"/>
        <v>0</v>
      </c>
      <c r="W13" s="20"/>
      <c r="X13" s="10">
        <f t="shared" si="8"/>
        <v>0</v>
      </c>
      <c r="Y13" s="26">
        <f t="shared" si="9"/>
        <v>0</v>
      </c>
      <c r="Z13" s="42">
        <f t="shared" si="10"/>
        <v>0</v>
      </c>
      <c r="AA13" s="20"/>
      <c r="AB13" s="10">
        <f t="shared" si="11"/>
        <v>0</v>
      </c>
      <c r="AC13" s="20"/>
      <c r="AD13" s="10">
        <f t="shared" si="12"/>
        <v>0</v>
      </c>
      <c r="AE13" s="20"/>
      <c r="AF13" s="10">
        <f t="shared" si="13"/>
        <v>0</v>
      </c>
      <c r="AG13" s="26">
        <f t="shared" si="14"/>
        <v>0</v>
      </c>
      <c r="AH13" s="42">
        <f t="shared" si="15"/>
        <v>0</v>
      </c>
      <c r="AI13" s="20"/>
      <c r="AJ13" s="10">
        <f t="shared" si="16"/>
        <v>0</v>
      </c>
      <c r="AK13" s="20"/>
      <c r="AL13" s="10">
        <f t="shared" si="17"/>
        <v>0</v>
      </c>
      <c r="AM13" s="20"/>
      <c r="AN13" s="10">
        <f t="shared" si="18"/>
        <v>0</v>
      </c>
      <c r="AO13" s="26">
        <f t="shared" si="19"/>
        <v>0</v>
      </c>
      <c r="AP13" s="42">
        <f t="shared" si="20"/>
        <v>0</v>
      </c>
      <c r="AQ13" s="26">
        <f t="shared" si="21"/>
        <v>0</v>
      </c>
      <c r="AR13" s="42">
        <f t="shared" si="22"/>
        <v>0</v>
      </c>
    </row>
    <row r="14" spans="1:44" s="15" customFormat="1" ht="19.5" customHeight="1">
      <c r="A14" s="31" t="s">
        <v>271</v>
      </c>
      <c r="B14" s="31"/>
      <c r="C14" s="31"/>
      <c r="D14" s="31"/>
      <c r="E14" s="31"/>
      <c r="F14" s="31"/>
      <c r="G14" s="13" t="s">
        <v>25</v>
      </c>
      <c r="H14" s="9" t="s">
        <v>133</v>
      </c>
      <c r="I14" s="36">
        <v>100</v>
      </c>
      <c r="J14" s="11">
        <v>60</v>
      </c>
      <c r="K14" s="96"/>
      <c r="L14" s="10">
        <f t="shared" si="1"/>
        <v>0</v>
      </c>
      <c r="M14" s="96"/>
      <c r="N14" s="10">
        <f t="shared" si="2"/>
        <v>0</v>
      </c>
      <c r="O14" s="96"/>
      <c r="P14" s="10">
        <f t="shared" si="3"/>
        <v>0</v>
      </c>
      <c r="Q14" s="26">
        <f t="shared" si="4"/>
        <v>0</v>
      </c>
      <c r="R14" s="42">
        <f t="shared" si="5"/>
        <v>0</v>
      </c>
      <c r="S14" s="20">
        <v>100</v>
      </c>
      <c r="T14" s="10">
        <f t="shared" si="6"/>
        <v>6.0000000000000001E-3</v>
      </c>
      <c r="U14" s="20"/>
      <c r="V14" s="10">
        <f t="shared" si="7"/>
        <v>0</v>
      </c>
      <c r="W14" s="20"/>
      <c r="X14" s="10">
        <f t="shared" si="8"/>
        <v>0</v>
      </c>
      <c r="Y14" s="26">
        <f t="shared" si="9"/>
        <v>100</v>
      </c>
      <c r="Z14" s="42">
        <f t="shared" si="10"/>
        <v>6.0000000000000001E-3</v>
      </c>
      <c r="AA14" s="20"/>
      <c r="AB14" s="10">
        <f t="shared" si="11"/>
        <v>0</v>
      </c>
      <c r="AC14" s="20"/>
      <c r="AD14" s="10">
        <f t="shared" si="12"/>
        <v>0</v>
      </c>
      <c r="AE14" s="20"/>
      <c r="AF14" s="10">
        <f t="shared" si="13"/>
        <v>0</v>
      </c>
      <c r="AG14" s="26">
        <f t="shared" si="14"/>
        <v>0</v>
      </c>
      <c r="AH14" s="42">
        <f t="shared" si="15"/>
        <v>0</v>
      </c>
      <c r="AI14" s="20"/>
      <c r="AJ14" s="10">
        <f t="shared" si="16"/>
        <v>0</v>
      </c>
      <c r="AK14" s="20"/>
      <c r="AL14" s="10">
        <f t="shared" si="17"/>
        <v>0</v>
      </c>
      <c r="AM14" s="20"/>
      <c r="AN14" s="10">
        <f t="shared" si="18"/>
        <v>0</v>
      </c>
      <c r="AO14" s="26">
        <f t="shared" si="19"/>
        <v>0</v>
      </c>
      <c r="AP14" s="42">
        <f t="shared" si="20"/>
        <v>0</v>
      </c>
      <c r="AQ14" s="26">
        <f t="shared" si="21"/>
        <v>100</v>
      </c>
      <c r="AR14" s="42">
        <f t="shared" si="22"/>
        <v>6.0000000000000001E-3</v>
      </c>
    </row>
    <row r="15" spans="1:44" s="15" customFormat="1" ht="19.5" customHeight="1">
      <c r="A15" s="13" t="s">
        <v>271</v>
      </c>
      <c r="B15" s="13"/>
      <c r="C15" s="13"/>
      <c r="D15" s="13"/>
      <c r="E15" s="13"/>
      <c r="F15" s="13"/>
      <c r="G15" s="13" t="s">
        <v>26</v>
      </c>
      <c r="H15" s="9" t="s">
        <v>133</v>
      </c>
      <c r="I15" s="36">
        <v>400</v>
      </c>
      <c r="J15" s="11">
        <v>210</v>
      </c>
      <c r="K15" s="96"/>
      <c r="L15" s="10">
        <f t="shared" si="1"/>
        <v>0</v>
      </c>
      <c r="M15" s="96"/>
      <c r="N15" s="10">
        <f t="shared" si="2"/>
        <v>0</v>
      </c>
      <c r="O15" s="96"/>
      <c r="P15" s="10">
        <f t="shared" si="3"/>
        <v>0</v>
      </c>
      <c r="Q15" s="26">
        <f t="shared" si="4"/>
        <v>0</v>
      </c>
      <c r="R15" s="42">
        <f t="shared" si="5"/>
        <v>0</v>
      </c>
      <c r="S15" s="20"/>
      <c r="T15" s="10">
        <f t="shared" si="6"/>
        <v>0</v>
      </c>
      <c r="U15" s="20"/>
      <c r="V15" s="10">
        <f t="shared" si="7"/>
        <v>0</v>
      </c>
      <c r="W15" s="20"/>
      <c r="X15" s="10">
        <f t="shared" si="8"/>
        <v>0</v>
      </c>
      <c r="Y15" s="26">
        <f t="shared" si="9"/>
        <v>0</v>
      </c>
      <c r="Z15" s="42">
        <f t="shared" si="10"/>
        <v>0</v>
      </c>
      <c r="AA15" s="20"/>
      <c r="AB15" s="10">
        <f t="shared" si="11"/>
        <v>0</v>
      </c>
      <c r="AC15" s="20"/>
      <c r="AD15" s="10">
        <f t="shared" si="12"/>
        <v>0</v>
      </c>
      <c r="AE15" s="20"/>
      <c r="AF15" s="10">
        <f t="shared" si="13"/>
        <v>0</v>
      </c>
      <c r="AG15" s="26">
        <f t="shared" si="14"/>
        <v>0</v>
      </c>
      <c r="AH15" s="42">
        <f t="shared" si="15"/>
        <v>0</v>
      </c>
      <c r="AI15" s="20"/>
      <c r="AJ15" s="10">
        <f t="shared" si="16"/>
        <v>0</v>
      </c>
      <c r="AK15" s="20"/>
      <c r="AL15" s="10">
        <f t="shared" si="17"/>
        <v>0</v>
      </c>
      <c r="AM15" s="20"/>
      <c r="AN15" s="10">
        <f t="shared" si="18"/>
        <v>0</v>
      </c>
      <c r="AO15" s="26">
        <f t="shared" si="19"/>
        <v>0</v>
      </c>
      <c r="AP15" s="42">
        <f t="shared" si="20"/>
        <v>0</v>
      </c>
      <c r="AQ15" s="26">
        <f t="shared" si="21"/>
        <v>0</v>
      </c>
      <c r="AR15" s="42">
        <f t="shared" si="22"/>
        <v>0</v>
      </c>
    </row>
    <row r="16" spans="1:44" s="15" customFormat="1" ht="19.5" customHeight="1">
      <c r="A16" s="13" t="s">
        <v>271</v>
      </c>
      <c r="B16" s="13"/>
      <c r="C16" s="13"/>
      <c r="D16" s="13"/>
      <c r="E16" s="13"/>
      <c r="F16" s="13"/>
      <c r="G16" s="13" t="s">
        <v>27</v>
      </c>
      <c r="H16" s="9" t="s">
        <v>140</v>
      </c>
      <c r="I16" s="36">
        <v>500</v>
      </c>
      <c r="J16" s="11">
        <v>270</v>
      </c>
      <c r="K16" s="96"/>
      <c r="L16" s="10">
        <f t="shared" si="1"/>
        <v>0</v>
      </c>
      <c r="M16" s="96">
        <v>40</v>
      </c>
      <c r="N16" s="10">
        <f t="shared" si="2"/>
        <v>1.0800000000000001E-2</v>
      </c>
      <c r="O16" s="96">
        <v>150</v>
      </c>
      <c r="P16" s="10">
        <f t="shared" si="3"/>
        <v>4.0500000000000001E-2</v>
      </c>
      <c r="Q16" s="26">
        <f t="shared" si="4"/>
        <v>190</v>
      </c>
      <c r="R16" s="42">
        <f t="shared" si="5"/>
        <v>5.1299999999999998E-2</v>
      </c>
      <c r="S16" s="20">
        <v>100</v>
      </c>
      <c r="T16" s="10">
        <f t="shared" si="6"/>
        <v>2.7E-2</v>
      </c>
      <c r="U16" s="20">
        <v>120</v>
      </c>
      <c r="V16" s="10">
        <f t="shared" si="7"/>
        <v>3.2399999999999998E-2</v>
      </c>
      <c r="W16" s="20"/>
      <c r="X16" s="10">
        <f t="shared" si="8"/>
        <v>0</v>
      </c>
      <c r="Y16" s="26">
        <f t="shared" si="9"/>
        <v>220</v>
      </c>
      <c r="Z16" s="42">
        <f t="shared" si="10"/>
        <v>5.9399999999999994E-2</v>
      </c>
      <c r="AA16" s="20">
        <v>40</v>
      </c>
      <c r="AB16" s="10">
        <f t="shared" si="11"/>
        <v>1.0800000000000001E-2</v>
      </c>
      <c r="AC16" s="20"/>
      <c r="AD16" s="10">
        <f t="shared" si="12"/>
        <v>0</v>
      </c>
      <c r="AE16" s="20"/>
      <c r="AF16" s="10">
        <f t="shared" si="13"/>
        <v>0</v>
      </c>
      <c r="AG16" s="26">
        <f t="shared" si="14"/>
        <v>40</v>
      </c>
      <c r="AH16" s="42">
        <f t="shared" si="15"/>
        <v>1.0800000000000001E-2</v>
      </c>
      <c r="AI16" s="20"/>
      <c r="AJ16" s="10">
        <f t="shared" si="16"/>
        <v>0</v>
      </c>
      <c r="AK16" s="20"/>
      <c r="AL16" s="10">
        <f t="shared" si="17"/>
        <v>0</v>
      </c>
      <c r="AM16" s="20"/>
      <c r="AN16" s="10">
        <f t="shared" si="18"/>
        <v>0</v>
      </c>
      <c r="AO16" s="26">
        <f t="shared" si="19"/>
        <v>0</v>
      </c>
      <c r="AP16" s="42">
        <f t="shared" si="20"/>
        <v>0</v>
      </c>
      <c r="AQ16" s="26">
        <f t="shared" si="21"/>
        <v>450</v>
      </c>
      <c r="AR16" s="42">
        <f t="shared" si="22"/>
        <v>0.1215</v>
      </c>
    </row>
    <row r="17" spans="1:44" s="15" customFormat="1" ht="19.5" customHeight="1">
      <c r="A17" s="31" t="s">
        <v>271</v>
      </c>
      <c r="B17" s="31"/>
      <c r="C17" s="31"/>
      <c r="D17" s="31"/>
      <c r="E17" s="31"/>
      <c r="F17" s="31"/>
      <c r="G17" s="13" t="s">
        <v>28</v>
      </c>
      <c r="H17" s="9" t="s">
        <v>140</v>
      </c>
      <c r="I17" s="36">
        <v>1000</v>
      </c>
      <c r="J17" s="11">
        <v>525</v>
      </c>
      <c r="K17" s="96">
        <v>10</v>
      </c>
      <c r="L17" s="10">
        <f t="shared" si="1"/>
        <v>5.2500000000000003E-3</v>
      </c>
      <c r="M17" s="96"/>
      <c r="N17" s="10">
        <f t="shared" si="2"/>
        <v>0</v>
      </c>
      <c r="O17" s="96">
        <v>80</v>
      </c>
      <c r="P17" s="10">
        <f t="shared" si="3"/>
        <v>4.2000000000000003E-2</v>
      </c>
      <c r="Q17" s="26">
        <f t="shared" si="4"/>
        <v>90</v>
      </c>
      <c r="R17" s="42">
        <f t="shared" si="5"/>
        <v>4.725E-2</v>
      </c>
      <c r="S17" s="20">
        <v>50</v>
      </c>
      <c r="T17" s="10">
        <f t="shared" si="6"/>
        <v>2.6249999999999999E-2</v>
      </c>
      <c r="U17" s="20">
        <v>40</v>
      </c>
      <c r="V17" s="10">
        <f t="shared" si="7"/>
        <v>2.1000000000000001E-2</v>
      </c>
      <c r="W17" s="20">
        <v>50</v>
      </c>
      <c r="X17" s="10">
        <f t="shared" si="8"/>
        <v>2.6249999999999999E-2</v>
      </c>
      <c r="Y17" s="26">
        <f t="shared" si="9"/>
        <v>140</v>
      </c>
      <c r="Z17" s="42">
        <f t="shared" si="10"/>
        <v>7.3499999999999996E-2</v>
      </c>
      <c r="AA17" s="20">
        <v>40</v>
      </c>
      <c r="AB17" s="10">
        <f t="shared" si="11"/>
        <v>2.1000000000000001E-2</v>
      </c>
      <c r="AC17" s="20"/>
      <c r="AD17" s="10">
        <f t="shared" si="12"/>
        <v>0</v>
      </c>
      <c r="AE17" s="20">
        <v>40</v>
      </c>
      <c r="AF17" s="10">
        <f t="shared" si="13"/>
        <v>2.1000000000000001E-2</v>
      </c>
      <c r="AG17" s="26">
        <f t="shared" si="14"/>
        <v>80</v>
      </c>
      <c r="AH17" s="42">
        <f t="shared" si="15"/>
        <v>4.2000000000000003E-2</v>
      </c>
      <c r="AI17" s="20"/>
      <c r="AJ17" s="10">
        <f t="shared" si="16"/>
        <v>0</v>
      </c>
      <c r="AK17" s="20"/>
      <c r="AL17" s="10">
        <f t="shared" si="17"/>
        <v>0</v>
      </c>
      <c r="AM17" s="20"/>
      <c r="AN17" s="10">
        <f t="shared" si="18"/>
        <v>0</v>
      </c>
      <c r="AO17" s="26">
        <f t="shared" si="19"/>
        <v>0</v>
      </c>
      <c r="AP17" s="42">
        <f t="shared" si="20"/>
        <v>0</v>
      </c>
      <c r="AQ17" s="26">
        <f t="shared" si="21"/>
        <v>310</v>
      </c>
      <c r="AR17" s="42">
        <f t="shared" si="22"/>
        <v>0.16275000000000001</v>
      </c>
    </row>
    <row r="18" spans="1:44" s="15" customFormat="1" ht="19.5" customHeight="1">
      <c r="A18" s="13" t="s">
        <v>271</v>
      </c>
      <c r="B18" s="13"/>
      <c r="C18" s="13"/>
      <c r="D18" s="13"/>
      <c r="E18" s="13"/>
      <c r="F18" s="13"/>
      <c r="G18" s="13" t="s">
        <v>29</v>
      </c>
      <c r="H18" s="9" t="s">
        <v>140</v>
      </c>
      <c r="I18" s="36">
        <v>5000</v>
      </c>
      <c r="J18" s="11">
        <v>2525</v>
      </c>
      <c r="K18" s="96"/>
      <c r="L18" s="10">
        <f t="shared" si="1"/>
        <v>0</v>
      </c>
      <c r="M18" s="96"/>
      <c r="N18" s="10">
        <f t="shared" si="2"/>
        <v>0</v>
      </c>
      <c r="O18" s="96">
        <v>12</v>
      </c>
      <c r="P18" s="10">
        <f t="shared" si="3"/>
        <v>3.0300000000000001E-2</v>
      </c>
      <c r="Q18" s="26">
        <f t="shared" si="4"/>
        <v>12</v>
      </c>
      <c r="R18" s="42">
        <f t="shared" si="5"/>
        <v>3.0300000000000001E-2</v>
      </c>
      <c r="S18" s="20">
        <v>20</v>
      </c>
      <c r="T18" s="10">
        <f t="shared" si="6"/>
        <v>5.0500000000000003E-2</v>
      </c>
      <c r="U18" s="20">
        <v>20</v>
      </c>
      <c r="V18" s="10">
        <f t="shared" si="7"/>
        <v>5.0500000000000003E-2</v>
      </c>
      <c r="W18" s="20"/>
      <c r="X18" s="10">
        <f t="shared" si="8"/>
        <v>0</v>
      </c>
      <c r="Y18" s="26">
        <f t="shared" si="9"/>
        <v>40</v>
      </c>
      <c r="Z18" s="42">
        <f t="shared" si="10"/>
        <v>0.10100000000000001</v>
      </c>
      <c r="AA18" s="20"/>
      <c r="AB18" s="10">
        <f t="shared" si="11"/>
        <v>0</v>
      </c>
      <c r="AC18" s="20"/>
      <c r="AD18" s="10">
        <f t="shared" si="12"/>
        <v>0</v>
      </c>
      <c r="AE18" s="20">
        <v>20</v>
      </c>
      <c r="AF18" s="10">
        <f t="shared" si="13"/>
        <v>5.0500000000000003E-2</v>
      </c>
      <c r="AG18" s="26">
        <f t="shared" si="14"/>
        <v>20</v>
      </c>
      <c r="AH18" s="42">
        <f t="shared" si="15"/>
        <v>5.0500000000000003E-2</v>
      </c>
      <c r="AI18" s="20"/>
      <c r="AJ18" s="10">
        <f t="shared" si="16"/>
        <v>0</v>
      </c>
      <c r="AK18" s="20"/>
      <c r="AL18" s="10">
        <f t="shared" si="17"/>
        <v>0</v>
      </c>
      <c r="AM18" s="20"/>
      <c r="AN18" s="10">
        <f t="shared" si="18"/>
        <v>0</v>
      </c>
      <c r="AO18" s="26">
        <f t="shared" si="19"/>
        <v>0</v>
      </c>
      <c r="AP18" s="42">
        <f t="shared" si="20"/>
        <v>0</v>
      </c>
      <c r="AQ18" s="26">
        <f t="shared" si="21"/>
        <v>72</v>
      </c>
      <c r="AR18" s="42">
        <f t="shared" si="22"/>
        <v>0.18180000000000002</v>
      </c>
    </row>
    <row r="19" spans="1:44" s="15" customFormat="1" ht="19.5" customHeight="1">
      <c r="A19" s="13" t="s">
        <v>271</v>
      </c>
      <c r="B19" s="13"/>
      <c r="C19" s="13"/>
      <c r="D19" s="13"/>
      <c r="E19" s="13"/>
      <c r="F19" s="13"/>
      <c r="G19" s="13" t="s">
        <v>30</v>
      </c>
      <c r="H19" s="9" t="s">
        <v>140</v>
      </c>
      <c r="I19" s="36">
        <v>20000</v>
      </c>
      <c r="J19" s="11">
        <v>7560</v>
      </c>
      <c r="K19" s="96"/>
      <c r="L19" s="10">
        <f t="shared" si="1"/>
        <v>0</v>
      </c>
      <c r="M19" s="96"/>
      <c r="N19" s="10">
        <f t="shared" si="2"/>
        <v>0</v>
      </c>
      <c r="O19" s="96"/>
      <c r="P19" s="10">
        <f t="shared" si="3"/>
        <v>0</v>
      </c>
      <c r="Q19" s="26">
        <f t="shared" si="4"/>
        <v>0</v>
      </c>
      <c r="R19" s="42">
        <f t="shared" si="5"/>
        <v>0</v>
      </c>
      <c r="S19" s="20"/>
      <c r="T19" s="10">
        <f t="shared" si="6"/>
        <v>0</v>
      </c>
      <c r="U19" s="20"/>
      <c r="V19" s="10">
        <f t="shared" si="7"/>
        <v>0</v>
      </c>
      <c r="W19" s="20"/>
      <c r="X19" s="10">
        <f t="shared" si="8"/>
        <v>0</v>
      </c>
      <c r="Y19" s="26">
        <f t="shared" si="9"/>
        <v>0</v>
      </c>
      <c r="Z19" s="42">
        <f t="shared" si="10"/>
        <v>0</v>
      </c>
      <c r="AA19" s="20"/>
      <c r="AB19" s="10">
        <f t="shared" si="11"/>
        <v>0</v>
      </c>
      <c r="AC19" s="20"/>
      <c r="AD19" s="10">
        <f t="shared" si="12"/>
        <v>0</v>
      </c>
      <c r="AE19" s="20"/>
      <c r="AF19" s="10">
        <f t="shared" si="13"/>
        <v>0</v>
      </c>
      <c r="AG19" s="26">
        <f t="shared" si="14"/>
        <v>0</v>
      </c>
      <c r="AH19" s="42">
        <f t="shared" si="15"/>
        <v>0</v>
      </c>
      <c r="AI19" s="20"/>
      <c r="AJ19" s="10">
        <f t="shared" si="16"/>
        <v>0</v>
      </c>
      <c r="AK19" s="20"/>
      <c r="AL19" s="10">
        <f t="shared" si="17"/>
        <v>0</v>
      </c>
      <c r="AM19" s="20"/>
      <c r="AN19" s="10">
        <f t="shared" si="18"/>
        <v>0</v>
      </c>
      <c r="AO19" s="26">
        <f t="shared" si="19"/>
        <v>0</v>
      </c>
      <c r="AP19" s="42">
        <f t="shared" si="20"/>
        <v>0</v>
      </c>
      <c r="AQ19" s="26">
        <f t="shared" si="21"/>
        <v>0</v>
      </c>
      <c r="AR19" s="42">
        <f t="shared" si="22"/>
        <v>0</v>
      </c>
    </row>
    <row r="20" spans="1:44" s="15" customFormat="1" ht="19.5" customHeight="1">
      <c r="A20" s="31" t="s">
        <v>271</v>
      </c>
      <c r="B20" s="31"/>
      <c r="C20" s="31"/>
      <c r="D20" s="31"/>
      <c r="E20" s="31"/>
      <c r="F20" s="31"/>
      <c r="G20" s="13" t="s">
        <v>31</v>
      </c>
      <c r="H20" s="9" t="s">
        <v>134</v>
      </c>
      <c r="I20" s="36">
        <v>400</v>
      </c>
      <c r="J20" s="11">
        <v>235</v>
      </c>
      <c r="K20" s="96"/>
      <c r="L20" s="10">
        <f t="shared" si="1"/>
        <v>0</v>
      </c>
      <c r="M20" s="96"/>
      <c r="N20" s="10">
        <f t="shared" si="2"/>
        <v>0</v>
      </c>
      <c r="O20" s="96"/>
      <c r="P20" s="10">
        <f t="shared" si="3"/>
        <v>0</v>
      </c>
      <c r="Q20" s="26">
        <f t="shared" si="4"/>
        <v>0</v>
      </c>
      <c r="R20" s="42">
        <f t="shared" si="5"/>
        <v>0</v>
      </c>
      <c r="S20" s="20">
        <v>20</v>
      </c>
      <c r="T20" s="10">
        <f t="shared" si="6"/>
        <v>4.7000000000000002E-3</v>
      </c>
      <c r="U20" s="20"/>
      <c r="V20" s="10">
        <f t="shared" si="7"/>
        <v>0</v>
      </c>
      <c r="W20" s="20"/>
      <c r="X20" s="10">
        <f t="shared" si="8"/>
        <v>0</v>
      </c>
      <c r="Y20" s="26">
        <f t="shared" si="9"/>
        <v>20</v>
      </c>
      <c r="Z20" s="42">
        <f t="shared" si="10"/>
        <v>4.7000000000000002E-3</v>
      </c>
      <c r="AA20" s="20"/>
      <c r="AB20" s="10">
        <f t="shared" si="11"/>
        <v>0</v>
      </c>
      <c r="AC20" s="20"/>
      <c r="AD20" s="10">
        <f t="shared" si="12"/>
        <v>0</v>
      </c>
      <c r="AE20" s="20">
        <v>20</v>
      </c>
      <c r="AF20" s="10">
        <f t="shared" si="13"/>
        <v>4.7000000000000002E-3</v>
      </c>
      <c r="AG20" s="26">
        <f t="shared" si="14"/>
        <v>20</v>
      </c>
      <c r="AH20" s="42">
        <f t="shared" si="15"/>
        <v>4.7000000000000002E-3</v>
      </c>
      <c r="AI20" s="20"/>
      <c r="AJ20" s="10">
        <f t="shared" si="16"/>
        <v>0</v>
      </c>
      <c r="AK20" s="20"/>
      <c r="AL20" s="10">
        <f t="shared" si="17"/>
        <v>0</v>
      </c>
      <c r="AM20" s="20"/>
      <c r="AN20" s="10">
        <f t="shared" si="18"/>
        <v>0</v>
      </c>
      <c r="AO20" s="26">
        <f t="shared" si="19"/>
        <v>0</v>
      </c>
      <c r="AP20" s="42">
        <f t="shared" si="20"/>
        <v>0</v>
      </c>
      <c r="AQ20" s="26">
        <f t="shared" si="21"/>
        <v>40</v>
      </c>
      <c r="AR20" s="42">
        <f t="shared" si="22"/>
        <v>9.4000000000000004E-3</v>
      </c>
    </row>
    <row r="21" spans="1:44" s="15" customFormat="1" ht="19.5" customHeight="1">
      <c r="A21" s="13" t="s">
        <v>271</v>
      </c>
      <c r="B21" s="13"/>
      <c r="C21" s="13"/>
      <c r="D21" s="13"/>
      <c r="E21" s="13"/>
      <c r="F21" s="13"/>
      <c r="G21" s="13" t="s">
        <v>32</v>
      </c>
      <c r="H21" s="9" t="s">
        <v>134</v>
      </c>
      <c r="I21" s="36">
        <v>1000</v>
      </c>
      <c r="J21" s="11">
        <v>520</v>
      </c>
      <c r="K21" s="96"/>
      <c r="L21" s="10">
        <f t="shared" si="1"/>
        <v>0</v>
      </c>
      <c r="M21" s="96"/>
      <c r="N21" s="10">
        <f t="shared" si="2"/>
        <v>0</v>
      </c>
      <c r="O21" s="96"/>
      <c r="P21" s="10">
        <f t="shared" si="3"/>
        <v>0</v>
      </c>
      <c r="Q21" s="26">
        <f t="shared" si="4"/>
        <v>0</v>
      </c>
      <c r="R21" s="42">
        <f t="shared" si="5"/>
        <v>0</v>
      </c>
      <c r="S21" s="20"/>
      <c r="T21" s="10">
        <f t="shared" si="6"/>
        <v>0</v>
      </c>
      <c r="U21" s="20"/>
      <c r="V21" s="10">
        <f t="shared" si="7"/>
        <v>0</v>
      </c>
      <c r="W21" s="20"/>
      <c r="X21" s="10">
        <f t="shared" si="8"/>
        <v>0</v>
      </c>
      <c r="Y21" s="26">
        <f t="shared" si="9"/>
        <v>0</v>
      </c>
      <c r="Z21" s="42">
        <f t="shared" si="10"/>
        <v>0</v>
      </c>
      <c r="AA21" s="20"/>
      <c r="AB21" s="10">
        <f t="shared" si="11"/>
        <v>0</v>
      </c>
      <c r="AC21" s="20"/>
      <c r="AD21" s="10">
        <f t="shared" si="12"/>
        <v>0</v>
      </c>
      <c r="AE21" s="20"/>
      <c r="AF21" s="10">
        <f t="shared" si="13"/>
        <v>0</v>
      </c>
      <c r="AG21" s="26">
        <f t="shared" si="14"/>
        <v>0</v>
      </c>
      <c r="AH21" s="42">
        <f t="shared" si="15"/>
        <v>0</v>
      </c>
      <c r="AI21" s="20"/>
      <c r="AJ21" s="10">
        <f t="shared" si="16"/>
        <v>0</v>
      </c>
      <c r="AK21" s="20"/>
      <c r="AL21" s="10">
        <f t="shared" si="17"/>
        <v>0</v>
      </c>
      <c r="AM21" s="20"/>
      <c r="AN21" s="10">
        <f t="shared" si="18"/>
        <v>0</v>
      </c>
      <c r="AO21" s="26">
        <f t="shared" si="19"/>
        <v>0</v>
      </c>
      <c r="AP21" s="42">
        <f t="shared" si="20"/>
        <v>0</v>
      </c>
      <c r="AQ21" s="26">
        <f t="shared" si="21"/>
        <v>0</v>
      </c>
      <c r="AR21" s="42">
        <f t="shared" si="22"/>
        <v>0</v>
      </c>
    </row>
    <row r="22" spans="1:44" s="15" customFormat="1" ht="19.5" customHeight="1">
      <c r="A22" s="13" t="s">
        <v>271</v>
      </c>
      <c r="B22" s="13"/>
      <c r="C22" s="13"/>
      <c r="D22" s="13"/>
      <c r="E22" s="13"/>
      <c r="F22" s="13"/>
      <c r="G22" s="13" t="s">
        <v>33</v>
      </c>
      <c r="H22" s="9" t="s">
        <v>143</v>
      </c>
      <c r="I22" s="36">
        <v>5000</v>
      </c>
      <c r="J22" s="11">
        <v>2475</v>
      </c>
      <c r="K22" s="96"/>
      <c r="L22" s="10">
        <f t="shared" si="1"/>
        <v>0</v>
      </c>
      <c r="M22" s="96"/>
      <c r="N22" s="10">
        <f t="shared" si="2"/>
        <v>0</v>
      </c>
      <c r="O22" s="96"/>
      <c r="P22" s="10">
        <f t="shared" si="3"/>
        <v>0</v>
      </c>
      <c r="Q22" s="26">
        <f t="shared" si="4"/>
        <v>0</v>
      </c>
      <c r="R22" s="42">
        <f t="shared" si="5"/>
        <v>0</v>
      </c>
      <c r="S22" s="20"/>
      <c r="T22" s="10">
        <f t="shared" si="6"/>
        <v>0</v>
      </c>
      <c r="U22" s="20"/>
      <c r="V22" s="10">
        <f t="shared" si="7"/>
        <v>0</v>
      </c>
      <c r="W22" s="20"/>
      <c r="X22" s="10">
        <f t="shared" si="8"/>
        <v>0</v>
      </c>
      <c r="Y22" s="26">
        <f t="shared" si="9"/>
        <v>0</v>
      </c>
      <c r="Z22" s="42">
        <f t="shared" si="10"/>
        <v>0</v>
      </c>
      <c r="AA22" s="20"/>
      <c r="AB22" s="10">
        <f t="shared" si="11"/>
        <v>0</v>
      </c>
      <c r="AC22" s="20"/>
      <c r="AD22" s="10">
        <f t="shared" si="12"/>
        <v>0</v>
      </c>
      <c r="AE22" s="20"/>
      <c r="AF22" s="10">
        <f t="shared" si="13"/>
        <v>0</v>
      </c>
      <c r="AG22" s="26">
        <f t="shared" si="14"/>
        <v>0</v>
      </c>
      <c r="AH22" s="42">
        <f t="shared" si="15"/>
        <v>0</v>
      </c>
      <c r="AI22" s="20"/>
      <c r="AJ22" s="10">
        <f t="shared" si="16"/>
        <v>0</v>
      </c>
      <c r="AK22" s="20"/>
      <c r="AL22" s="10">
        <f t="shared" si="17"/>
        <v>0</v>
      </c>
      <c r="AM22" s="20"/>
      <c r="AN22" s="10">
        <f t="shared" si="18"/>
        <v>0</v>
      </c>
      <c r="AO22" s="26">
        <f t="shared" si="19"/>
        <v>0</v>
      </c>
      <c r="AP22" s="42">
        <f t="shared" si="20"/>
        <v>0</v>
      </c>
      <c r="AQ22" s="26">
        <f t="shared" si="21"/>
        <v>0</v>
      </c>
      <c r="AR22" s="42">
        <f t="shared" si="22"/>
        <v>0</v>
      </c>
    </row>
    <row r="23" spans="1:44" s="15" customFormat="1" ht="19.5" customHeight="1">
      <c r="A23" s="31" t="s">
        <v>271</v>
      </c>
      <c r="B23" s="31"/>
      <c r="C23" s="31"/>
      <c r="D23" s="31"/>
      <c r="E23" s="31"/>
      <c r="F23" s="31"/>
      <c r="G23" s="13" t="s">
        <v>34</v>
      </c>
      <c r="H23" s="9" t="s">
        <v>143</v>
      </c>
      <c r="I23" s="36">
        <v>20000</v>
      </c>
      <c r="J23" s="11">
        <v>7600</v>
      </c>
      <c r="K23" s="96"/>
      <c r="L23" s="10">
        <f t="shared" si="1"/>
        <v>0</v>
      </c>
      <c r="M23" s="96"/>
      <c r="N23" s="10">
        <f t="shared" si="2"/>
        <v>0</v>
      </c>
      <c r="O23" s="96"/>
      <c r="P23" s="10">
        <f t="shared" si="3"/>
        <v>0</v>
      </c>
      <c r="Q23" s="26">
        <f t="shared" si="4"/>
        <v>0</v>
      </c>
      <c r="R23" s="42">
        <f t="shared" si="5"/>
        <v>0</v>
      </c>
      <c r="S23" s="20"/>
      <c r="T23" s="10">
        <f t="shared" si="6"/>
        <v>0</v>
      </c>
      <c r="U23" s="20"/>
      <c r="V23" s="10">
        <f t="shared" si="7"/>
        <v>0</v>
      </c>
      <c r="W23" s="20"/>
      <c r="X23" s="10">
        <f t="shared" si="8"/>
        <v>0</v>
      </c>
      <c r="Y23" s="26">
        <f t="shared" si="9"/>
        <v>0</v>
      </c>
      <c r="Z23" s="42">
        <f t="shared" si="10"/>
        <v>0</v>
      </c>
      <c r="AA23" s="20"/>
      <c r="AB23" s="10">
        <f t="shared" si="11"/>
        <v>0</v>
      </c>
      <c r="AC23" s="20"/>
      <c r="AD23" s="10">
        <f t="shared" si="12"/>
        <v>0</v>
      </c>
      <c r="AE23" s="20"/>
      <c r="AF23" s="10">
        <f t="shared" si="13"/>
        <v>0</v>
      </c>
      <c r="AG23" s="26">
        <f t="shared" si="14"/>
        <v>0</v>
      </c>
      <c r="AH23" s="42">
        <f t="shared" si="15"/>
        <v>0</v>
      </c>
      <c r="AI23" s="20"/>
      <c r="AJ23" s="10">
        <f t="shared" si="16"/>
        <v>0</v>
      </c>
      <c r="AK23" s="20"/>
      <c r="AL23" s="10">
        <f t="shared" si="17"/>
        <v>0</v>
      </c>
      <c r="AM23" s="20"/>
      <c r="AN23" s="10">
        <f t="shared" si="18"/>
        <v>0</v>
      </c>
      <c r="AO23" s="26">
        <f t="shared" si="19"/>
        <v>0</v>
      </c>
      <c r="AP23" s="42">
        <f t="shared" si="20"/>
        <v>0</v>
      </c>
      <c r="AQ23" s="26">
        <f t="shared" si="21"/>
        <v>0</v>
      </c>
      <c r="AR23" s="42">
        <f t="shared" si="22"/>
        <v>0</v>
      </c>
    </row>
    <row r="24" spans="1:44" s="15" customFormat="1" ht="19.5" customHeight="1">
      <c r="A24" s="13" t="s">
        <v>271</v>
      </c>
      <c r="B24" s="13"/>
      <c r="C24" s="13"/>
      <c r="D24" s="13"/>
      <c r="E24" s="13"/>
      <c r="F24" s="13"/>
      <c r="G24" s="13" t="s">
        <v>35</v>
      </c>
      <c r="H24" s="18" t="s">
        <v>100</v>
      </c>
      <c r="I24" s="36">
        <v>100</v>
      </c>
      <c r="J24" s="11">
        <v>175</v>
      </c>
      <c r="K24" s="96"/>
      <c r="L24" s="10">
        <f t="shared" si="1"/>
        <v>0</v>
      </c>
      <c r="M24" s="96"/>
      <c r="N24" s="10">
        <f t="shared" si="2"/>
        <v>0</v>
      </c>
      <c r="O24" s="96"/>
      <c r="P24" s="10">
        <f t="shared" si="3"/>
        <v>0</v>
      </c>
      <c r="Q24" s="26">
        <f t="shared" si="4"/>
        <v>0</v>
      </c>
      <c r="R24" s="42">
        <f t="shared" si="5"/>
        <v>0</v>
      </c>
      <c r="S24" s="20"/>
      <c r="T24" s="10">
        <f t="shared" si="6"/>
        <v>0</v>
      </c>
      <c r="U24" s="20"/>
      <c r="V24" s="10">
        <f t="shared" si="7"/>
        <v>0</v>
      </c>
      <c r="W24" s="20"/>
      <c r="X24" s="10">
        <f t="shared" si="8"/>
        <v>0</v>
      </c>
      <c r="Y24" s="26">
        <f t="shared" si="9"/>
        <v>0</v>
      </c>
      <c r="Z24" s="42">
        <f t="shared" si="10"/>
        <v>0</v>
      </c>
      <c r="AA24" s="20"/>
      <c r="AB24" s="10">
        <f t="shared" si="11"/>
        <v>0</v>
      </c>
      <c r="AC24" s="20"/>
      <c r="AD24" s="10">
        <f t="shared" si="12"/>
        <v>0</v>
      </c>
      <c r="AE24" s="20"/>
      <c r="AF24" s="10">
        <f t="shared" si="13"/>
        <v>0</v>
      </c>
      <c r="AG24" s="26">
        <f t="shared" si="14"/>
        <v>0</v>
      </c>
      <c r="AH24" s="42">
        <f t="shared" si="15"/>
        <v>0</v>
      </c>
      <c r="AI24" s="20"/>
      <c r="AJ24" s="10">
        <f t="shared" si="16"/>
        <v>0</v>
      </c>
      <c r="AK24" s="20"/>
      <c r="AL24" s="10">
        <f t="shared" si="17"/>
        <v>0</v>
      </c>
      <c r="AM24" s="20"/>
      <c r="AN24" s="10">
        <f t="shared" si="18"/>
        <v>0</v>
      </c>
      <c r="AO24" s="26">
        <f t="shared" si="19"/>
        <v>0</v>
      </c>
      <c r="AP24" s="42">
        <f t="shared" si="20"/>
        <v>0</v>
      </c>
      <c r="AQ24" s="26">
        <f t="shared" si="21"/>
        <v>0</v>
      </c>
      <c r="AR24" s="42">
        <f t="shared" si="22"/>
        <v>0</v>
      </c>
    </row>
    <row r="25" spans="1:44" s="15" customFormat="1" ht="19.5" customHeight="1">
      <c r="A25" s="13" t="s">
        <v>271</v>
      </c>
      <c r="B25" s="13"/>
      <c r="C25" s="13"/>
      <c r="D25" s="13"/>
      <c r="E25" s="13"/>
      <c r="F25" s="13"/>
      <c r="G25" s="13" t="s">
        <v>216</v>
      </c>
      <c r="H25" s="18" t="s">
        <v>215</v>
      </c>
      <c r="I25" s="36">
        <v>100</v>
      </c>
      <c r="J25" s="11">
        <v>48</v>
      </c>
      <c r="K25" s="96"/>
      <c r="L25" s="10">
        <f t="shared" si="1"/>
        <v>0</v>
      </c>
      <c r="M25" s="96"/>
      <c r="N25" s="10">
        <f t="shared" si="2"/>
        <v>0</v>
      </c>
      <c r="O25" s="96"/>
      <c r="P25" s="10">
        <f t="shared" si="3"/>
        <v>0</v>
      </c>
      <c r="Q25" s="26">
        <f t="shared" si="4"/>
        <v>0</v>
      </c>
      <c r="R25" s="42">
        <f t="shared" si="5"/>
        <v>0</v>
      </c>
      <c r="S25" s="20"/>
      <c r="T25" s="10">
        <f t="shared" si="6"/>
        <v>0</v>
      </c>
      <c r="U25" s="20"/>
      <c r="V25" s="10">
        <f t="shared" si="7"/>
        <v>0</v>
      </c>
      <c r="W25" s="20"/>
      <c r="X25" s="10">
        <f t="shared" si="8"/>
        <v>0</v>
      </c>
      <c r="Y25" s="26">
        <f t="shared" si="9"/>
        <v>0</v>
      </c>
      <c r="Z25" s="42">
        <f t="shared" si="10"/>
        <v>0</v>
      </c>
      <c r="AA25" s="20"/>
      <c r="AB25" s="10">
        <f t="shared" si="11"/>
        <v>0</v>
      </c>
      <c r="AC25" s="20">
        <v>100</v>
      </c>
      <c r="AD25" s="10">
        <f t="shared" si="12"/>
        <v>4.7999999999999996E-3</v>
      </c>
      <c r="AE25" s="20"/>
      <c r="AF25" s="10">
        <f t="shared" si="13"/>
        <v>0</v>
      </c>
      <c r="AG25" s="26">
        <f t="shared" si="14"/>
        <v>100</v>
      </c>
      <c r="AH25" s="42">
        <f t="shared" si="15"/>
        <v>4.7999999999999996E-3</v>
      </c>
      <c r="AI25" s="20"/>
      <c r="AJ25" s="10">
        <f t="shared" si="16"/>
        <v>0</v>
      </c>
      <c r="AK25" s="20"/>
      <c r="AL25" s="10">
        <f t="shared" si="17"/>
        <v>0</v>
      </c>
      <c r="AM25" s="20"/>
      <c r="AN25" s="10">
        <f t="shared" si="18"/>
        <v>0</v>
      </c>
      <c r="AO25" s="26">
        <f t="shared" si="19"/>
        <v>0</v>
      </c>
      <c r="AP25" s="42">
        <f t="shared" si="20"/>
        <v>0</v>
      </c>
      <c r="AQ25" s="26">
        <f t="shared" si="21"/>
        <v>100</v>
      </c>
      <c r="AR25" s="42">
        <f t="shared" si="22"/>
        <v>4.7999999999999996E-3</v>
      </c>
    </row>
    <row r="26" spans="1:44" s="15" customFormat="1" ht="19.5" customHeight="1">
      <c r="A26" s="31" t="s">
        <v>271</v>
      </c>
      <c r="B26" s="31"/>
      <c r="C26" s="31"/>
      <c r="D26" s="31"/>
      <c r="E26" s="31"/>
      <c r="F26" s="31"/>
      <c r="G26" s="13" t="s">
        <v>218</v>
      </c>
      <c r="H26" s="18" t="s">
        <v>217</v>
      </c>
      <c r="I26" s="36">
        <v>100</v>
      </c>
      <c r="J26" s="11">
        <v>125</v>
      </c>
      <c r="K26" s="96"/>
      <c r="L26" s="10">
        <f t="shared" si="1"/>
        <v>0</v>
      </c>
      <c r="M26" s="96"/>
      <c r="N26" s="10">
        <f t="shared" si="2"/>
        <v>0</v>
      </c>
      <c r="O26" s="96"/>
      <c r="P26" s="10">
        <f t="shared" si="3"/>
        <v>0</v>
      </c>
      <c r="Q26" s="26">
        <f t="shared" si="4"/>
        <v>0</v>
      </c>
      <c r="R26" s="42">
        <f t="shared" si="5"/>
        <v>0</v>
      </c>
      <c r="S26" s="20"/>
      <c r="T26" s="10">
        <f t="shared" si="6"/>
        <v>0</v>
      </c>
      <c r="U26" s="20"/>
      <c r="V26" s="10">
        <f t="shared" si="7"/>
        <v>0</v>
      </c>
      <c r="W26" s="20"/>
      <c r="X26" s="10">
        <f t="shared" si="8"/>
        <v>0</v>
      </c>
      <c r="Y26" s="26">
        <f t="shared" si="9"/>
        <v>0</v>
      </c>
      <c r="Z26" s="42">
        <f t="shared" si="10"/>
        <v>0</v>
      </c>
      <c r="AA26" s="20"/>
      <c r="AB26" s="10">
        <f t="shared" si="11"/>
        <v>0</v>
      </c>
      <c r="AC26" s="20"/>
      <c r="AD26" s="10">
        <f t="shared" si="12"/>
        <v>0</v>
      </c>
      <c r="AE26" s="20"/>
      <c r="AF26" s="10">
        <f t="shared" si="13"/>
        <v>0</v>
      </c>
      <c r="AG26" s="26">
        <f t="shared" si="14"/>
        <v>0</v>
      </c>
      <c r="AH26" s="42">
        <f t="shared" si="15"/>
        <v>0</v>
      </c>
      <c r="AI26" s="20"/>
      <c r="AJ26" s="10">
        <f t="shared" si="16"/>
        <v>0</v>
      </c>
      <c r="AK26" s="20"/>
      <c r="AL26" s="10">
        <f t="shared" si="17"/>
        <v>0</v>
      </c>
      <c r="AM26" s="20"/>
      <c r="AN26" s="10">
        <f t="shared" si="18"/>
        <v>0</v>
      </c>
      <c r="AO26" s="26">
        <f t="shared" si="19"/>
        <v>0</v>
      </c>
      <c r="AP26" s="42">
        <f t="shared" si="20"/>
        <v>0</v>
      </c>
      <c r="AQ26" s="26">
        <f t="shared" si="21"/>
        <v>0</v>
      </c>
      <c r="AR26" s="42">
        <f t="shared" si="22"/>
        <v>0</v>
      </c>
    </row>
    <row r="27" spans="1:44" s="15" customFormat="1" ht="19.5" customHeight="1">
      <c r="A27" s="13" t="s">
        <v>271</v>
      </c>
      <c r="B27" s="13"/>
      <c r="C27" s="13"/>
      <c r="D27" s="13"/>
      <c r="E27" s="13"/>
      <c r="F27" s="13"/>
      <c r="G27" s="13" t="s">
        <v>45</v>
      </c>
      <c r="H27" s="9" t="s">
        <v>102</v>
      </c>
      <c r="I27" s="36">
        <v>25</v>
      </c>
      <c r="J27" s="11">
        <v>37</v>
      </c>
      <c r="K27" s="96">
        <v>100</v>
      </c>
      <c r="L27" s="10">
        <f t="shared" si="1"/>
        <v>3.7000000000000002E-3</v>
      </c>
      <c r="M27" s="96">
        <v>100</v>
      </c>
      <c r="N27" s="10">
        <f t="shared" si="2"/>
        <v>3.7000000000000002E-3</v>
      </c>
      <c r="O27" s="96"/>
      <c r="P27" s="10">
        <f t="shared" si="3"/>
        <v>0</v>
      </c>
      <c r="Q27" s="26">
        <f t="shared" si="4"/>
        <v>200</v>
      </c>
      <c r="R27" s="42">
        <f t="shared" si="5"/>
        <v>7.4000000000000003E-3</v>
      </c>
      <c r="S27" s="20"/>
      <c r="T27" s="10">
        <f t="shared" si="6"/>
        <v>0</v>
      </c>
      <c r="U27" s="20"/>
      <c r="V27" s="10">
        <f t="shared" si="7"/>
        <v>0</v>
      </c>
      <c r="W27" s="20">
        <v>100</v>
      </c>
      <c r="X27" s="10">
        <f t="shared" si="8"/>
        <v>3.7000000000000002E-3</v>
      </c>
      <c r="Y27" s="26">
        <f t="shared" si="9"/>
        <v>100</v>
      </c>
      <c r="Z27" s="42">
        <f t="shared" si="10"/>
        <v>3.7000000000000002E-3</v>
      </c>
      <c r="AA27" s="20"/>
      <c r="AB27" s="10">
        <f t="shared" si="11"/>
        <v>0</v>
      </c>
      <c r="AC27" s="20"/>
      <c r="AD27" s="10">
        <f t="shared" si="12"/>
        <v>0</v>
      </c>
      <c r="AE27" s="20"/>
      <c r="AF27" s="10">
        <f t="shared" si="13"/>
        <v>0</v>
      </c>
      <c r="AG27" s="26">
        <f t="shared" si="14"/>
        <v>0</v>
      </c>
      <c r="AH27" s="42">
        <f t="shared" si="15"/>
        <v>0</v>
      </c>
      <c r="AI27" s="20"/>
      <c r="AJ27" s="10">
        <f t="shared" si="16"/>
        <v>0</v>
      </c>
      <c r="AK27" s="20"/>
      <c r="AL27" s="10">
        <f t="shared" si="17"/>
        <v>0</v>
      </c>
      <c r="AM27" s="20">
        <v>200</v>
      </c>
      <c r="AN27" s="10">
        <f t="shared" si="18"/>
        <v>7.4000000000000003E-3</v>
      </c>
      <c r="AO27" s="26">
        <f t="shared" si="19"/>
        <v>200</v>
      </c>
      <c r="AP27" s="42">
        <f t="shared" si="20"/>
        <v>7.4000000000000003E-3</v>
      </c>
      <c r="AQ27" s="26">
        <f t="shared" si="21"/>
        <v>500</v>
      </c>
      <c r="AR27" s="42">
        <f t="shared" si="22"/>
        <v>1.8500000000000003E-2</v>
      </c>
    </row>
    <row r="28" spans="1:44" s="15" customFormat="1" ht="19.5" customHeight="1">
      <c r="A28" s="13" t="s">
        <v>271</v>
      </c>
      <c r="B28" s="13"/>
      <c r="C28" s="13"/>
      <c r="D28" s="13"/>
      <c r="E28" s="13"/>
      <c r="F28" s="13"/>
      <c r="G28" s="13" t="s">
        <v>46</v>
      </c>
      <c r="H28" s="9" t="s">
        <v>102</v>
      </c>
      <c r="I28" s="36">
        <v>50</v>
      </c>
      <c r="J28" s="11">
        <v>68</v>
      </c>
      <c r="K28" s="96">
        <v>100</v>
      </c>
      <c r="L28" s="10">
        <f t="shared" si="1"/>
        <v>6.7999999999999996E-3</v>
      </c>
      <c r="M28" s="96">
        <v>150</v>
      </c>
      <c r="N28" s="10">
        <f t="shared" si="2"/>
        <v>1.0200000000000001E-2</v>
      </c>
      <c r="O28" s="96"/>
      <c r="P28" s="10">
        <f t="shared" si="3"/>
        <v>0</v>
      </c>
      <c r="Q28" s="26">
        <f t="shared" si="4"/>
        <v>250</v>
      </c>
      <c r="R28" s="42">
        <f t="shared" si="5"/>
        <v>1.7000000000000001E-2</v>
      </c>
      <c r="S28" s="20"/>
      <c r="T28" s="10">
        <f t="shared" si="6"/>
        <v>0</v>
      </c>
      <c r="U28" s="20"/>
      <c r="V28" s="10">
        <f t="shared" si="7"/>
        <v>0</v>
      </c>
      <c r="W28" s="20">
        <v>60</v>
      </c>
      <c r="X28" s="10">
        <f t="shared" si="8"/>
        <v>4.0800000000000003E-3</v>
      </c>
      <c r="Y28" s="26">
        <f t="shared" si="9"/>
        <v>60</v>
      </c>
      <c r="Z28" s="42">
        <f t="shared" si="10"/>
        <v>4.0800000000000003E-3</v>
      </c>
      <c r="AA28" s="20"/>
      <c r="AB28" s="10">
        <f t="shared" si="11"/>
        <v>0</v>
      </c>
      <c r="AC28" s="20"/>
      <c r="AD28" s="10">
        <f t="shared" si="12"/>
        <v>0</v>
      </c>
      <c r="AE28" s="20"/>
      <c r="AF28" s="10">
        <f t="shared" si="13"/>
        <v>0</v>
      </c>
      <c r="AG28" s="26">
        <f t="shared" si="14"/>
        <v>0</v>
      </c>
      <c r="AH28" s="42">
        <f t="shared" si="15"/>
        <v>0</v>
      </c>
      <c r="AI28" s="20"/>
      <c r="AJ28" s="10">
        <f t="shared" si="16"/>
        <v>0</v>
      </c>
      <c r="AK28" s="20"/>
      <c r="AL28" s="10">
        <f t="shared" si="17"/>
        <v>0</v>
      </c>
      <c r="AM28" s="20">
        <v>150</v>
      </c>
      <c r="AN28" s="10">
        <f t="shared" si="18"/>
        <v>1.0200000000000001E-2</v>
      </c>
      <c r="AO28" s="26">
        <f t="shared" si="19"/>
        <v>150</v>
      </c>
      <c r="AP28" s="42">
        <f t="shared" si="20"/>
        <v>1.0200000000000001E-2</v>
      </c>
      <c r="AQ28" s="26">
        <f t="shared" si="21"/>
        <v>460</v>
      </c>
      <c r="AR28" s="42">
        <f t="shared" si="22"/>
        <v>3.1280000000000002E-2</v>
      </c>
    </row>
    <row r="29" spans="1:44" s="15" customFormat="1" ht="19.5" customHeight="1">
      <c r="A29" s="31" t="s">
        <v>271</v>
      </c>
      <c r="B29" s="31"/>
      <c r="C29" s="31"/>
      <c r="D29" s="31"/>
      <c r="E29" s="31"/>
      <c r="F29" s="31"/>
      <c r="G29" s="13" t="s">
        <v>47</v>
      </c>
      <c r="H29" s="9" t="s">
        <v>102</v>
      </c>
      <c r="I29" s="36">
        <v>100</v>
      </c>
      <c r="J29" s="11">
        <v>122</v>
      </c>
      <c r="K29" s="96">
        <v>50</v>
      </c>
      <c r="L29" s="10">
        <f t="shared" si="1"/>
        <v>6.1000000000000004E-3</v>
      </c>
      <c r="M29" s="96">
        <v>90</v>
      </c>
      <c r="N29" s="10">
        <f t="shared" si="2"/>
        <v>1.098E-2</v>
      </c>
      <c r="O29" s="96">
        <v>100</v>
      </c>
      <c r="P29" s="10">
        <f t="shared" si="3"/>
        <v>1.2200000000000001E-2</v>
      </c>
      <c r="Q29" s="26">
        <f t="shared" si="4"/>
        <v>240</v>
      </c>
      <c r="R29" s="42">
        <f t="shared" si="5"/>
        <v>2.928E-2</v>
      </c>
      <c r="S29" s="20"/>
      <c r="T29" s="10">
        <f t="shared" si="6"/>
        <v>0</v>
      </c>
      <c r="U29" s="20"/>
      <c r="V29" s="10">
        <f t="shared" si="7"/>
        <v>0</v>
      </c>
      <c r="W29" s="20">
        <v>30</v>
      </c>
      <c r="X29" s="10">
        <f t="shared" si="8"/>
        <v>3.6600000000000001E-3</v>
      </c>
      <c r="Y29" s="26">
        <f t="shared" si="9"/>
        <v>30</v>
      </c>
      <c r="Z29" s="42">
        <f t="shared" si="10"/>
        <v>3.6600000000000001E-3</v>
      </c>
      <c r="AA29" s="20"/>
      <c r="AB29" s="10">
        <f t="shared" si="11"/>
        <v>0</v>
      </c>
      <c r="AC29" s="20"/>
      <c r="AD29" s="10">
        <f t="shared" si="12"/>
        <v>0</v>
      </c>
      <c r="AE29" s="20"/>
      <c r="AF29" s="10">
        <f t="shared" si="13"/>
        <v>0</v>
      </c>
      <c r="AG29" s="26">
        <f t="shared" si="14"/>
        <v>0</v>
      </c>
      <c r="AH29" s="42">
        <f t="shared" si="15"/>
        <v>0</v>
      </c>
      <c r="AI29" s="20"/>
      <c r="AJ29" s="10">
        <f t="shared" si="16"/>
        <v>0</v>
      </c>
      <c r="AK29" s="20"/>
      <c r="AL29" s="10">
        <f t="shared" si="17"/>
        <v>0</v>
      </c>
      <c r="AM29" s="20"/>
      <c r="AN29" s="10">
        <f t="shared" si="18"/>
        <v>0</v>
      </c>
      <c r="AO29" s="26">
        <f t="shared" si="19"/>
        <v>0</v>
      </c>
      <c r="AP29" s="42">
        <f t="shared" si="20"/>
        <v>0</v>
      </c>
      <c r="AQ29" s="26">
        <f t="shared" si="21"/>
        <v>270</v>
      </c>
      <c r="AR29" s="42">
        <f t="shared" si="22"/>
        <v>3.2939999999999997E-2</v>
      </c>
    </row>
    <row r="30" spans="1:44" s="15" customFormat="1" ht="19.5" customHeight="1">
      <c r="A30" s="13" t="s">
        <v>271</v>
      </c>
      <c r="B30" s="13"/>
      <c r="C30" s="13"/>
      <c r="D30" s="13"/>
      <c r="E30" s="13"/>
      <c r="F30" s="13"/>
      <c r="G30" s="13" t="s">
        <v>48</v>
      </c>
      <c r="H30" s="9" t="s">
        <v>102</v>
      </c>
      <c r="I30" s="36">
        <v>500</v>
      </c>
      <c r="J30" s="11">
        <v>517</v>
      </c>
      <c r="K30" s="96"/>
      <c r="L30" s="10">
        <f t="shared" si="1"/>
        <v>0</v>
      </c>
      <c r="M30" s="96"/>
      <c r="N30" s="10">
        <f t="shared" si="2"/>
        <v>0</v>
      </c>
      <c r="O30" s="96"/>
      <c r="P30" s="10">
        <f t="shared" si="3"/>
        <v>0</v>
      </c>
      <c r="Q30" s="26">
        <f t="shared" si="4"/>
        <v>0</v>
      </c>
      <c r="R30" s="42">
        <f t="shared" si="5"/>
        <v>0</v>
      </c>
      <c r="S30" s="20"/>
      <c r="T30" s="10">
        <f t="shared" si="6"/>
        <v>0</v>
      </c>
      <c r="U30" s="20"/>
      <c r="V30" s="10">
        <f t="shared" si="7"/>
        <v>0</v>
      </c>
      <c r="W30" s="20"/>
      <c r="X30" s="10">
        <f t="shared" si="8"/>
        <v>0</v>
      </c>
      <c r="Y30" s="26">
        <f t="shared" si="9"/>
        <v>0</v>
      </c>
      <c r="Z30" s="42">
        <f t="shared" si="10"/>
        <v>0</v>
      </c>
      <c r="AA30" s="20"/>
      <c r="AB30" s="10">
        <f t="shared" si="11"/>
        <v>0</v>
      </c>
      <c r="AC30" s="20"/>
      <c r="AD30" s="10">
        <f t="shared" si="12"/>
        <v>0</v>
      </c>
      <c r="AE30" s="20"/>
      <c r="AF30" s="10">
        <f t="shared" si="13"/>
        <v>0</v>
      </c>
      <c r="AG30" s="26">
        <f t="shared" si="14"/>
        <v>0</v>
      </c>
      <c r="AH30" s="42">
        <f t="shared" si="15"/>
        <v>0</v>
      </c>
      <c r="AI30" s="20"/>
      <c r="AJ30" s="10">
        <f t="shared" si="16"/>
        <v>0</v>
      </c>
      <c r="AK30" s="20"/>
      <c r="AL30" s="10">
        <f t="shared" si="17"/>
        <v>0</v>
      </c>
      <c r="AM30" s="20"/>
      <c r="AN30" s="10">
        <f t="shared" si="18"/>
        <v>0</v>
      </c>
      <c r="AO30" s="26">
        <f t="shared" si="19"/>
        <v>0</v>
      </c>
      <c r="AP30" s="42">
        <f t="shared" si="20"/>
        <v>0</v>
      </c>
      <c r="AQ30" s="26">
        <f t="shared" si="21"/>
        <v>0</v>
      </c>
      <c r="AR30" s="42">
        <f t="shared" si="22"/>
        <v>0</v>
      </c>
    </row>
    <row r="31" spans="1:44" s="15" customFormat="1" ht="19.5" customHeight="1">
      <c r="A31" s="13" t="s">
        <v>271</v>
      </c>
      <c r="B31" s="13"/>
      <c r="C31" s="13"/>
      <c r="D31" s="13"/>
      <c r="E31" s="13"/>
      <c r="F31" s="13"/>
      <c r="G31" s="13" t="s">
        <v>135</v>
      </c>
      <c r="H31" s="9" t="s">
        <v>102</v>
      </c>
      <c r="I31" s="36">
        <v>25000</v>
      </c>
      <c r="J31" s="11">
        <v>13125</v>
      </c>
      <c r="K31" s="96"/>
      <c r="L31" s="10">
        <f t="shared" si="1"/>
        <v>0</v>
      </c>
      <c r="M31" s="96"/>
      <c r="N31" s="10">
        <f t="shared" si="2"/>
        <v>0</v>
      </c>
      <c r="O31" s="96"/>
      <c r="P31" s="10">
        <f t="shared" si="3"/>
        <v>0</v>
      </c>
      <c r="Q31" s="26">
        <f t="shared" si="4"/>
        <v>0</v>
      </c>
      <c r="R31" s="42">
        <f t="shared" si="5"/>
        <v>0</v>
      </c>
      <c r="S31" s="20"/>
      <c r="T31" s="10">
        <f t="shared" si="6"/>
        <v>0</v>
      </c>
      <c r="U31" s="20"/>
      <c r="V31" s="10">
        <f t="shared" si="7"/>
        <v>0</v>
      </c>
      <c r="W31" s="20"/>
      <c r="X31" s="10">
        <f t="shared" si="8"/>
        <v>0</v>
      </c>
      <c r="Y31" s="26">
        <f t="shared" si="9"/>
        <v>0</v>
      </c>
      <c r="Z31" s="42">
        <f t="shared" si="10"/>
        <v>0</v>
      </c>
      <c r="AA31" s="20"/>
      <c r="AB31" s="10">
        <f t="shared" si="11"/>
        <v>0</v>
      </c>
      <c r="AC31" s="20"/>
      <c r="AD31" s="10">
        <f t="shared" si="12"/>
        <v>0</v>
      </c>
      <c r="AE31" s="20"/>
      <c r="AF31" s="10">
        <f t="shared" si="13"/>
        <v>0</v>
      </c>
      <c r="AG31" s="26">
        <f t="shared" si="14"/>
        <v>0</v>
      </c>
      <c r="AH31" s="42">
        <f t="shared" si="15"/>
        <v>0</v>
      </c>
      <c r="AI31" s="20"/>
      <c r="AJ31" s="10">
        <f t="shared" si="16"/>
        <v>0</v>
      </c>
      <c r="AK31" s="20"/>
      <c r="AL31" s="10">
        <f t="shared" si="17"/>
        <v>0</v>
      </c>
      <c r="AM31" s="20"/>
      <c r="AN31" s="10">
        <f t="shared" si="18"/>
        <v>0</v>
      </c>
      <c r="AO31" s="26">
        <f t="shared" si="19"/>
        <v>0</v>
      </c>
      <c r="AP31" s="42">
        <f t="shared" si="20"/>
        <v>0</v>
      </c>
      <c r="AQ31" s="26">
        <f t="shared" si="21"/>
        <v>0</v>
      </c>
      <c r="AR31" s="42">
        <f t="shared" si="22"/>
        <v>0</v>
      </c>
    </row>
    <row r="32" spans="1:44" s="15" customFormat="1" ht="19.5" customHeight="1">
      <c r="A32" s="31" t="s">
        <v>271</v>
      </c>
      <c r="B32" s="31"/>
      <c r="C32" s="31"/>
      <c r="D32" s="31"/>
      <c r="E32" s="31"/>
      <c r="F32" s="31"/>
      <c r="G32" s="13" t="s">
        <v>52</v>
      </c>
      <c r="H32" s="9" t="s">
        <v>101</v>
      </c>
      <c r="I32" s="36">
        <v>100</v>
      </c>
      <c r="J32" s="11">
        <v>74</v>
      </c>
      <c r="K32" s="96">
        <v>240</v>
      </c>
      <c r="L32" s="10">
        <f t="shared" si="1"/>
        <v>1.7760000000000001E-2</v>
      </c>
      <c r="M32" s="96">
        <v>1200</v>
      </c>
      <c r="N32" s="10">
        <f t="shared" si="2"/>
        <v>8.8800000000000004E-2</v>
      </c>
      <c r="O32" s="96"/>
      <c r="P32" s="10">
        <f t="shared" si="3"/>
        <v>0</v>
      </c>
      <c r="Q32" s="26">
        <f t="shared" si="4"/>
        <v>1440</v>
      </c>
      <c r="R32" s="42">
        <f t="shared" si="5"/>
        <v>0.10656</v>
      </c>
      <c r="S32" s="20"/>
      <c r="T32" s="10">
        <f t="shared" si="6"/>
        <v>0</v>
      </c>
      <c r="U32" s="20"/>
      <c r="V32" s="10">
        <f t="shared" si="7"/>
        <v>0</v>
      </c>
      <c r="W32" s="20"/>
      <c r="X32" s="10">
        <f t="shared" si="8"/>
        <v>0</v>
      </c>
      <c r="Y32" s="26">
        <f t="shared" si="9"/>
        <v>0</v>
      </c>
      <c r="Z32" s="42">
        <f t="shared" si="10"/>
        <v>0</v>
      </c>
      <c r="AA32" s="20">
        <v>500</v>
      </c>
      <c r="AB32" s="10">
        <f t="shared" si="11"/>
        <v>3.6999999999999998E-2</v>
      </c>
      <c r="AC32" s="20">
        <v>480</v>
      </c>
      <c r="AD32" s="10">
        <f t="shared" si="12"/>
        <v>3.5520000000000003E-2</v>
      </c>
      <c r="AE32" s="20">
        <v>240</v>
      </c>
      <c r="AF32" s="10">
        <f t="shared" si="13"/>
        <v>1.7760000000000001E-2</v>
      </c>
      <c r="AG32" s="26">
        <f t="shared" si="14"/>
        <v>1220</v>
      </c>
      <c r="AH32" s="42">
        <f t="shared" si="15"/>
        <v>9.0279999999999999E-2</v>
      </c>
      <c r="AI32" s="20"/>
      <c r="AJ32" s="10">
        <f t="shared" si="16"/>
        <v>0</v>
      </c>
      <c r="AK32" s="20"/>
      <c r="AL32" s="10">
        <f t="shared" si="17"/>
        <v>0</v>
      </c>
      <c r="AM32" s="20"/>
      <c r="AN32" s="10">
        <f t="shared" si="18"/>
        <v>0</v>
      </c>
      <c r="AO32" s="26">
        <f t="shared" si="19"/>
        <v>0</v>
      </c>
      <c r="AP32" s="42">
        <f t="shared" si="20"/>
        <v>0</v>
      </c>
      <c r="AQ32" s="26">
        <f t="shared" si="21"/>
        <v>2660</v>
      </c>
      <c r="AR32" s="42">
        <f t="shared" si="22"/>
        <v>0.19684000000000001</v>
      </c>
    </row>
    <row r="33" spans="1:44" s="15" customFormat="1" ht="19.5" customHeight="1">
      <c r="A33" s="13" t="s">
        <v>271</v>
      </c>
      <c r="B33" s="13"/>
      <c r="C33" s="13"/>
      <c r="D33" s="13"/>
      <c r="E33" s="13"/>
      <c r="F33" s="13"/>
      <c r="G33" s="13" t="s">
        <v>53</v>
      </c>
      <c r="H33" s="9" t="s">
        <v>101</v>
      </c>
      <c r="I33" s="36">
        <v>500</v>
      </c>
      <c r="J33" s="11">
        <v>360</v>
      </c>
      <c r="K33" s="96">
        <v>12</v>
      </c>
      <c r="L33" s="10">
        <f t="shared" si="1"/>
        <v>4.3200000000000001E-3</v>
      </c>
      <c r="M33" s="96">
        <v>60</v>
      </c>
      <c r="N33" s="10">
        <f t="shared" si="2"/>
        <v>2.1600000000000001E-2</v>
      </c>
      <c r="O33" s="96"/>
      <c r="P33" s="10">
        <f t="shared" si="3"/>
        <v>0</v>
      </c>
      <c r="Q33" s="26">
        <f t="shared" si="4"/>
        <v>72</v>
      </c>
      <c r="R33" s="42">
        <f t="shared" si="5"/>
        <v>2.5920000000000002E-2</v>
      </c>
      <c r="S33" s="20"/>
      <c r="T33" s="10">
        <f t="shared" si="6"/>
        <v>0</v>
      </c>
      <c r="U33" s="20"/>
      <c r="V33" s="10">
        <f t="shared" si="7"/>
        <v>0</v>
      </c>
      <c r="W33" s="20"/>
      <c r="X33" s="10">
        <f t="shared" si="8"/>
        <v>0</v>
      </c>
      <c r="Y33" s="26">
        <f t="shared" si="9"/>
        <v>0</v>
      </c>
      <c r="Z33" s="42">
        <f t="shared" si="10"/>
        <v>0</v>
      </c>
      <c r="AA33" s="20"/>
      <c r="AB33" s="10">
        <f t="shared" si="11"/>
        <v>0</v>
      </c>
      <c r="AC33" s="20"/>
      <c r="AD33" s="10">
        <f t="shared" si="12"/>
        <v>0</v>
      </c>
      <c r="AE33" s="20"/>
      <c r="AF33" s="10">
        <f t="shared" si="13"/>
        <v>0</v>
      </c>
      <c r="AG33" s="26">
        <f t="shared" si="14"/>
        <v>0</v>
      </c>
      <c r="AH33" s="42">
        <f t="shared" si="15"/>
        <v>0</v>
      </c>
      <c r="AI33" s="20"/>
      <c r="AJ33" s="10">
        <f t="shared" si="16"/>
        <v>0</v>
      </c>
      <c r="AK33" s="20"/>
      <c r="AL33" s="10">
        <f t="shared" si="17"/>
        <v>0</v>
      </c>
      <c r="AM33" s="20"/>
      <c r="AN33" s="10">
        <f t="shared" si="18"/>
        <v>0</v>
      </c>
      <c r="AO33" s="26">
        <f t="shared" si="19"/>
        <v>0</v>
      </c>
      <c r="AP33" s="42">
        <f t="shared" si="20"/>
        <v>0</v>
      </c>
      <c r="AQ33" s="26">
        <f t="shared" si="21"/>
        <v>72</v>
      </c>
      <c r="AR33" s="42">
        <f t="shared" si="22"/>
        <v>2.5920000000000002E-2</v>
      </c>
    </row>
    <row r="34" spans="1:44" s="15" customFormat="1" ht="19.5" customHeight="1">
      <c r="A34" s="13" t="s">
        <v>271</v>
      </c>
      <c r="B34" s="13"/>
      <c r="C34" s="13"/>
      <c r="D34" s="13"/>
      <c r="E34" s="13"/>
      <c r="F34" s="13"/>
      <c r="G34" s="13" t="s">
        <v>49</v>
      </c>
      <c r="H34" s="9" t="s">
        <v>103</v>
      </c>
      <c r="I34" s="36">
        <v>100</v>
      </c>
      <c r="J34" s="11">
        <v>75</v>
      </c>
      <c r="K34" s="96"/>
      <c r="L34" s="10">
        <f t="shared" si="1"/>
        <v>0</v>
      </c>
      <c r="M34" s="96">
        <v>100</v>
      </c>
      <c r="N34" s="10">
        <f t="shared" si="2"/>
        <v>7.4999999999999997E-3</v>
      </c>
      <c r="O34" s="96"/>
      <c r="P34" s="10">
        <f t="shared" si="3"/>
        <v>0</v>
      </c>
      <c r="Q34" s="26">
        <f t="shared" si="4"/>
        <v>100</v>
      </c>
      <c r="R34" s="42">
        <f t="shared" si="5"/>
        <v>7.4999999999999997E-3</v>
      </c>
      <c r="S34" s="20"/>
      <c r="T34" s="10">
        <f t="shared" si="6"/>
        <v>0</v>
      </c>
      <c r="U34" s="20"/>
      <c r="V34" s="10">
        <f t="shared" si="7"/>
        <v>0</v>
      </c>
      <c r="W34" s="20"/>
      <c r="X34" s="10">
        <f t="shared" si="8"/>
        <v>0</v>
      </c>
      <c r="Y34" s="26">
        <f t="shared" si="9"/>
        <v>0</v>
      </c>
      <c r="Z34" s="42">
        <f t="shared" si="10"/>
        <v>0</v>
      </c>
      <c r="AA34" s="20"/>
      <c r="AB34" s="10">
        <f t="shared" si="11"/>
        <v>0</v>
      </c>
      <c r="AC34" s="20"/>
      <c r="AD34" s="10">
        <f t="shared" si="12"/>
        <v>0</v>
      </c>
      <c r="AE34" s="20"/>
      <c r="AF34" s="10">
        <f t="shared" si="13"/>
        <v>0</v>
      </c>
      <c r="AG34" s="26">
        <f t="shared" si="14"/>
        <v>0</v>
      </c>
      <c r="AH34" s="42">
        <f t="shared" si="15"/>
        <v>0</v>
      </c>
      <c r="AI34" s="20"/>
      <c r="AJ34" s="10">
        <f t="shared" si="16"/>
        <v>0</v>
      </c>
      <c r="AK34" s="20"/>
      <c r="AL34" s="10">
        <f t="shared" si="17"/>
        <v>0</v>
      </c>
      <c r="AM34" s="20"/>
      <c r="AN34" s="10">
        <f t="shared" si="18"/>
        <v>0</v>
      </c>
      <c r="AO34" s="26">
        <f t="shared" si="19"/>
        <v>0</v>
      </c>
      <c r="AP34" s="42">
        <f t="shared" si="20"/>
        <v>0</v>
      </c>
      <c r="AQ34" s="26">
        <f t="shared" si="21"/>
        <v>100</v>
      </c>
      <c r="AR34" s="42">
        <f t="shared" si="22"/>
        <v>7.4999999999999997E-3</v>
      </c>
    </row>
    <row r="35" spans="1:44" s="15" customFormat="1" ht="19.5" customHeight="1">
      <c r="A35" s="31" t="s">
        <v>271</v>
      </c>
      <c r="B35" s="31"/>
      <c r="C35" s="31"/>
      <c r="D35" s="31"/>
      <c r="E35" s="31"/>
      <c r="F35" s="31"/>
      <c r="G35" s="13" t="s">
        <v>50</v>
      </c>
      <c r="H35" s="9" t="s">
        <v>103</v>
      </c>
      <c r="I35" s="36">
        <v>500</v>
      </c>
      <c r="J35" s="11">
        <v>320</v>
      </c>
      <c r="K35" s="96"/>
      <c r="L35" s="10">
        <f t="shared" si="1"/>
        <v>0</v>
      </c>
      <c r="M35" s="96"/>
      <c r="N35" s="10">
        <f t="shared" si="2"/>
        <v>0</v>
      </c>
      <c r="O35" s="96"/>
      <c r="P35" s="10">
        <f t="shared" si="3"/>
        <v>0</v>
      </c>
      <c r="Q35" s="26">
        <f t="shared" si="4"/>
        <v>0</v>
      </c>
      <c r="R35" s="42">
        <f t="shared" si="5"/>
        <v>0</v>
      </c>
      <c r="S35" s="20"/>
      <c r="T35" s="10">
        <f t="shared" si="6"/>
        <v>0</v>
      </c>
      <c r="U35" s="20"/>
      <c r="V35" s="10">
        <f t="shared" si="7"/>
        <v>0</v>
      </c>
      <c r="W35" s="20"/>
      <c r="X35" s="10">
        <f t="shared" si="8"/>
        <v>0</v>
      </c>
      <c r="Y35" s="26">
        <f t="shared" si="9"/>
        <v>0</v>
      </c>
      <c r="Z35" s="42">
        <f t="shared" si="10"/>
        <v>0</v>
      </c>
      <c r="AA35" s="20"/>
      <c r="AB35" s="10">
        <f t="shared" si="11"/>
        <v>0</v>
      </c>
      <c r="AC35" s="20"/>
      <c r="AD35" s="10">
        <f t="shared" si="12"/>
        <v>0</v>
      </c>
      <c r="AE35" s="20"/>
      <c r="AF35" s="10">
        <f t="shared" si="13"/>
        <v>0</v>
      </c>
      <c r="AG35" s="26">
        <f t="shared" si="14"/>
        <v>0</v>
      </c>
      <c r="AH35" s="42">
        <f t="shared" si="15"/>
        <v>0</v>
      </c>
      <c r="AI35" s="20"/>
      <c r="AJ35" s="10">
        <f t="shared" si="16"/>
        <v>0</v>
      </c>
      <c r="AK35" s="20"/>
      <c r="AL35" s="10">
        <f t="shared" si="17"/>
        <v>0</v>
      </c>
      <c r="AM35" s="20"/>
      <c r="AN35" s="10">
        <f t="shared" si="18"/>
        <v>0</v>
      </c>
      <c r="AO35" s="26">
        <f t="shared" si="19"/>
        <v>0</v>
      </c>
      <c r="AP35" s="42">
        <f t="shared" si="20"/>
        <v>0</v>
      </c>
      <c r="AQ35" s="26">
        <f t="shared" si="21"/>
        <v>0</v>
      </c>
      <c r="AR35" s="42">
        <f t="shared" si="22"/>
        <v>0</v>
      </c>
    </row>
    <row r="36" spans="1:44" s="15" customFormat="1" ht="19.5" customHeight="1">
      <c r="A36" s="13" t="s">
        <v>271</v>
      </c>
      <c r="B36" s="13"/>
      <c r="C36" s="13"/>
      <c r="D36" s="13"/>
      <c r="E36" s="13"/>
      <c r="F36" s="13"/>
      <c r="G36" s="13" t="s">
        <v>51</v>
      </c>
      <c r="H36" s="9" t="s">
        <v>103</v>
      </c>
      <c r="I36" s="36">
        <v>1000</v>
      </c>
      <c r="J36" s="11">
        <v>590</v>
      </c>
      <c r="K36" s="96"/>
      <c r="L36" s="10">
        <f t="shared" si="1"/>
        <v>0</v>
      </c>
      <c r="M36" s="96"/>
      <c r="N36" s="10">
        <f t="shared" si="2"/>
        <v>0</v>
      </c>
      <c r="O36" s="96"/>
      <c r="P36" s="10">
        <f t="shared" si="3"/>
        <v>0</v>
      </c>
      <c r="Q36" s="26">
        <f t="shared" si="4"/>
        <v>0</v>
      </c>
      <c r="R36" s="42">
        <f t="shared" si="5"/>
        <v>0</v>
      </c>
      <c r="S36" s="20"/>
      <c r="T36" s="10">
        <f t="shared" si="6"/>
        <v>0</v>
      </c>
      <c r="U36" s="20"/>
      <c r="V36" s="10">
        <f t="shared" si="7"/>
        <v>0</v>
      </c>
      <c r="W36" s="20"/>
      <c r="X36" s="10">
        <f t="shared" si="8"/>
        <v>0</v>
      </c>
      <c r="Y36" s="26">
        <f t="shared" si="9"/>
        <v>0</v>
      </c>
      <c r="Z36" s="42">
        <f t="shared" si="10"/>
        <v>0</v>
      </c>
      <c r="AA36" s="20"/>
      <c r="AB36" s="10">
        <f t="shared" si="11"/>
        <v>0</v>
      </c>
      <c r="AC36" s="20"/>
      <c r="AD36" s="10">
        <f t="shared" si="12"/>
        <v>0</v>
      </c>
      <c r="AE36" s="20"/>
      <c r="AF36" s="10">
        <f t="shared" si="13"/>
        <v>0</v>
      </c>
      <c r="AG36" s="26">
        <f t="shared" si="14"/>
        <v>0</v>
      </c>
      <c r="AH36" s="42">
        <f t="shared" si="15"/>
        <v>0</v>
      </c>
      <c r="AI36" s="20"/>
      <c r="AJ36" s="10">
        <f t="shared" si="16"/>
        <v>0</v>
      </c>
      <c r="AK36" s="20"/>
      <c r="AL36" s="10">
        <f t="shared" si="17"/>
        <v>0</v>
      </c>
      <c r="AM36" s="20"/>
      <c r="AN36" s="10">
        <f t="shared" si="18"/>
        <v>0</v>
      </c>
      <c r="AO36" s="26">
        <f t="shared" si="19"/>
        <v>0</v>
      </c>
      <c r="AP36" s="42">
        <f t="shared" si="20"/>
        <v>0</v>
      </c>
      <c r="AQ36" s="26">
        <f t="shared" si="21"/>
        <v>0</v>
      </c>
      <c r="AR36" s="42">
        <f t="shared" si="22"/>
        <v>0</v>
      </c>
    </row>
    <row r="37" spans="1:44" s="15" customFormat="1" ht="19.5" customHeight="1">
      <c r="A37" s="13" t="s">
        <v>271</v>
      </c>
      <c r="B37" s="13"/>
      <c r="C37" s="13"/>
      <c r="D37" s="13"/>
      <c r="E37" s="13"/>
      <c r="F37" s="13"/>
      <c r="G37" s="13" t="s">
        <v>54</v>
      </c>
      <c r="H37" s="9" t="s">
        <v>104</v>
      </c>
      <c r="I37" s="36">
        <v>100</v>
      </c>
      <c r="J37" s="11">
        <v>100</v>
      </c>
      <c r="K37" s="96">
        <v>100</v>
      </c>
      <c r="L37" s="10">
        <f t="shared" si="1"/>
        <v>0.01</v>
      </c>
      <c r="M37" s="96"/>
      <c r="N37" s="10">
        <f t="shared" si="2"/>
        <v>0</v>
      </c>
      <c r="O37" s="96">
        <v>100</v>
      </c>
      <c r="P37" s="10">
        <f t="shared" si="3"/>
        <v>0.01</v>
      </c>
      <c r="Q37" s="26">
        <f t="shared" si="4"/>
        <v>200</v>
      </c>
      <c r="R37" s="42">
        <f t="shared" si="5"/>
        <v>0.02</v>
      </c>
      <c r="S37" s="20"/>
      <c r="T37" s="10">
        <f t="shared" si="6"/>
        <v>0</v>
      </c>
      <c r="U37" s="20">
        <v>150</v>
      </c>
      <c r="V37" s="10">
        <f t="shared" si="7"/>
        <v>1.4999999999999999E-2</v>
      </c>
      <c r="W37" s="20">
        <v>300</v>
      </c>
      <c r="X37" s="10">
        <f t="shared" si="8"/>
        <v>0.03</v>
      </c>
      <c r="Y37" s="26">
        <f t="shared" si="9"/>
        <v>450</v>
      </c>
      <c r="Z37" s="42">
        <f t="shared" si="10"/>
        <v>4.4999999999999998E-2</v>
      </c>
      <c r="AA37" s="20">
        <v>200</v>
      </c>
      <c r="AB37" s="10">
        <f t="shared" si="11"/>
        <v>0.02</v>
      </c>
      <c r="AC37" s="20">
        <v>300</v>
      </c>
      <c r="AD37" s="10">
        <f t="shared" si="12"/>
        <v>0.03</v>
      </c>
      <c r="AE37" s="20"/>
      <c r="AF37" s="10">
        <f t="shared" si="13"/>
        <v>0</v>
      </c>
      <c r="AG37" s="26">
        <f t="shared" si="14"/>
        <v>500</v>
      </c>
      <c r="AH37" s="42">
        <f t="shared" si="15"/>
        <v>0.05</v>
      </c>
      <c r="AI37" s="20"/>
      <c r="AJ37" s="10">
        <f t="shared" si="16"/>
        <v>0</v>
      </c>
      <c r="AK37" s="20"/>
      <c r="AL37" s="10">
        <f t="shared" si="17"/>
        <v>0</v>
      </c>
      <c r="AM37" s="20"/>
      <c r="AN37" s="10">
        <f t="shared" si="18"/>
        <v>0</v>
      </c>
      <c r="AO37" s="26">
        <f t="shared" si="19"/>
        <v>0</v>
      </c>
      <c r="AP37" s="42">
        <f t="shared" si="20"/>
        <v>0</v>
      </c>
      <c r="AQ37" s="26">
        <f t="shared" si="21"/>
        <v>1150</v>
      </c>
      <c r="AR37" s="42">
        <f t="shared" si="22"/>
        <v>0.115</v>
      </c>
    </row>
    <row r="38" spans="1:44" s="15" customFormat="1" ht="19.5" customHeight="1">
      <c r="A38" s="31" t="s">
        <v>271</v>
      </c>
      <c r="B38" s="31"/>
      <c r="C38" s="31"/>
      <c r="D38" s="31"/>
      <c r="E38" s="31"/>
      <c r="F38" s="31"/>
      <c r="G38" s="13" t="s">
        <v>55</v>
      </c>
      <c r="H38" s="9" t="s">
        <v>104</v>
      </c>
      <c r="I38" s="36">
        <v>500</v>
      </c>
      <c r="J38" s="11">
        <v>450</v>
      </c>
      <c r="K38" s="96"/>
      <c r="L38" s="10">
        <f t="shared" si="1"/>
        <v>0</v>
      </c>
      <c r="M38" s="96"/>
      <c r="N38" s="10">
        <f t="shared" si="2"/>
        <v>0</v>
      </c>
      <c r="O38" s="96"/>
      <c r="P38" s="10">
        <f t="shared" si="3"/>
        <v>0</v>
      </c>
      <c r="Q38" s="26">
        <f t="shared" si="4"/>
        <v>0</v>
      </c>
      <c r="R38" s="42">
        <f t="shared" si="5"/>
        <v>0</v>
      </c>
      <c r="S38" s="20"/>
      <c r="T38" s="10">
        <f t="shared" si="6"/>
        <v>0</v>
      </c>
      <c r="U38" s="20"/>
      <c r="V38" s="10">
        <f t="shared" si="7"/>
        <v>0</v>
      </c>
      <c r="W38" s="20"/>
      <c r="X38" s="10">
        <f t="shared" si="8"/>
        <v>0</v>
      </c>
      <c r="Y38" s="26">
        <f t="shared" si="9"/>
        <v>0</v>
      </c>
      <c r="Z38" s="42">
        <f t="shared" si="10"/>
        <v>0</v>
      </c>
      <c r="AA38" s="20"/>
      <c r="AB38" s="10">
        <f t="shared" si="11"/>
        <v>0</v>
      </c>
      <c r="AC38" s="20"/>
      <c r="AD38" s="10">
        <f t="shared" si="12"/>
        <v>0</v>
      </c>
      <c r="AE38" s="20">
        <v>250</v>
      </c>
      <c r="AF38" s="10">
        <f t="shared" si="13"/>
        <v>0.1125</v>
      </c>
      <c r="AG38" s="26">
        <f t="shared" si="14"/>
        <v>250</v>
      </c>
      <c r="AH38" s="42">
        <f t="shared" si="15"/>
        <v>0.1125</v>
      </c>
      <c r="AI38" s="20"/>
      <c r="AJ38" s="10">
        <f t="shared" si="16"/>
        <v>0</v>
      </c>
      <c r="AK38" s="20"/>
      <c r="AL38" s="10">
        <f t="shared" si="17"/>
        <v>0</v>
      </c>
      <c r="AM38" s="20"/>
      <c r="AN38" s="10">
        <f t="shared" si="18"/>
        <v>0</v>
      </c>
      <c r="AO38" s="26">
        <f t="shared" si="19"/>
        <v>0</v>
      </c>
      <c r="AP38" s="42">
        <f t="shared" si="20"/>
        <v>0</v>
      </c>
      <c r="AQ38" s="26">
        <f t="shared" si="21"/>
        <v>250</v>
      </c>
      <c r="AR38" s="42">
        <f t="shared" si="22"/>
        <v>0.1125</v>
      </c>
    </row>
    <row r="39" spans="1:44" s="15" customFormat="1" ht="19.5" customHeight="1">
      <c r="A39" s="13" t="s">
        <v>271</v>
      </c>
      <c r="B39" s="13"/>
      <c r="C39" s="13"/>
      <c r="D39" s="13"/>
      <c r="E39" s="13"/>
      <c r="F39" s="13"/>
      <c r="G39" s="13" t="s">
        <v>56</v>
      </c>
      <c r="H39" s="9" t="s">
        <v>105</v>
      </c>
      <c r="I39" s="36">
        <v>50</v>
      </c>
      <c r="J39" s="11">
        <v>80</v>
      </c>
      <c r="K39" s="96">
        <v>150</v>
      </c>
      <c r="L39" s="10">
        <f t="shared" si="1"/>
        <v>1.2E-2</v>
      </c>
      <c r="M39" s="96"/>
      <c r="N39" s="10">
        <f t="shared" si="2"/>
        <v>0</v>
      </c>
      <c r="O39" s="96">
        <v>100</v>
      </c>
      <c r="P39" s="10">
        <f t="shared" si="3"/>
        <v>8.0000000000000002E-3</v>
      </c>
      <c r="Q39" s="26">
        <f t="shared" si="4"/>
        <v>250</v>
      </c>
      <c r="R39" s="42">
        <f t="shared" si="5"/>
        <v>0.02</v>
      </c>
      <c r="S39" s="20">
        <v>150</v>
      </c>
      <c r="T39" s="10">
        <f t="shared" si="6"/>
        <v>1.2E-2</v>
      </c>
      <c r="U39" s="20"/>
      <c r="V39" s="10">
        <f t="shared" si="7"/>
        <v>0</v>
      </c>
      <c r="W39" s="20"/>
      <c r="X39" s="10">
        <f t="shared" si="8"/>
        <v>0</v>
      </c>
      <c r="Y39" s="26">
        <f t="shared" si="9"/>
        <v>150</v>
      </c>
      <c r="Z39" s="42">
        <f t="shared" si="10"/>
        <v>1.2E-2</v>
      </c>
      <c r="AA39" s="20">
        <v>100</v>
      </c>
      <c r="AB39" s="10">
        <f t="shared" si="11"/>
        <v>8.0000000000000002E-3</v>
      </c>
      <c r="AC39" s="20"/>
      <c r="AD39" s="10">
        <f t="shared" si="12"/>
        <v>0</v>
      </c>
      <c r="AE39" s="20"/>
      <c r="AF39" s="10">
        <f t="shared" si="13"/>
        <v>0</v>
      </c>
      <c r="AG39" s="26">
        <f t="shared" si="14"/>
        <v>100</v>
      </c>
      <c r="AH39" s="42">
        <f t="shared" si="15"/>
        <v>8.0000000000000002E-3</v>
      </c>
      <c r="AI39" s="20"/>
      <c r="AJ39" s="10">
        <f t="shared" si="16"/>
        <v>0</v>
      </c>
      <c r="AK39" s="20"/>
      <c r="AL39" s="10">
        <f t="shared" si="17"/>
        <v>0</v>
      </c>
      <c r="AM39" s="20"/>
      <c r="AN39" s="10">
        <f t="shared" si="18"/>
        <v>0</v>
      </c>
      <c r="AO39" s="26">
        <f t="shared" si="19"/>
        <v>0</v>
      </c>
      <c r="AP39" s="42">
        <f t="shared" si="20"/>
        <v>0</v>
      </c>
      <c r="AQ39" s="26">
        <f t="shared" si="21"/>
        <v>500</v>
      </c>
      <c r="AR39" s="42">
        <f t="shared" si="22"/>
        <v>0.04</v>
      </c>
    </row>
    <row r="40" spans="1:44" s="15" customFormat="1" ht="19.5" customHeight="1">
      <c r="A40" s="13" t="s">
        <v>271</v>
      </c>
      <c r="B40" s="13"/>
      <c r="C40" s="13"/>
      <c r="D40" s="13"/>
      <c r="E40" s="13"/>
      <c r="F40" s="13"/>
      <c r="G40" s="13" t="s">
        <v>57</v>
      </c>
      <c r="H40" s="9" t="s">
        <v>105</v>
      </c>
      <c r="I40" s="36">
        <v>100</v>
      </c>
      <c r="J40" s="11">
        <v>148</v>
      </c>
      <c r="K40" s="96">
        <v>120</v>
      </c>
      <c r="L40" s="10">
        <f t="shared" si="1"/>
        <v>1.7760000000000001E-2</v>
      </c>
      <c r="M40" s="96"/>
      <c r="N40" s="10">
        <f t="shared" si="2"/>
        <v>0</v>
      </c>
      <c r="O40" s="96"/>
      <c r="P40" s="10">
        <f t="shared" si="3"/>
        <v>0</v>
      </c>
      <c r="Q40" s="26">
        <f t="shared" si="4"/>
        <v>120</v>
      </c>
      <c r="R40" s="42">
        <f t="shared" si="5"/>
        <v>1.7760000000000001E-2</v>
      </c>
      <c r="S40" s="20">
        <v>240</v>
      </c>
      <c r="T40" s="10">
        <f t="shared" si="6"/>
        <v>3.5520000000000003E-2</v>
      </c>
      <c r="U40" s="20"/>
      <c r="V40" s="10">
        <f t="shared" si="7"/>
        <v>0</v>
      </c>
      <c r="W40" s="20"/>
      <c r="X40" s="10">
        <f t="shared" si="8"/>
        <v>0</v>
      </c>
      <c r="Y40" s="26">
        <f t="shared" si="9"/>
        <v>240</v>
      </c>
      <c r="Z40" s="42">
        <f t="shared" si="10"/>
        <v>3.5520000000000003E-2</v>
      </c>
      <c r="AA40" s="20">
        <v>60</v>
      </c>
      <c r="AB40" s="10">
        <f t="shared" si="11"/>
        <v>8.8800000000000007E-3</v>
      </c>
      <c r="AC40" s="20"/>
      <c r="AD40" s="10">
        <f t="shared" si="12"/>
        <v>0</v>
      </c>
      <c r="AE40" s="20"/>
      <c r="AF40" s="10">
        <f t="shared" si="13"/>
        <v>0</v>
      </c>
      <c r="AG40" s="26">
        <f t="shared" si="14"/>
        <v>60</v>
      </c>
      <c r="AH40" s="42">
        <f t="shared" si="15"/>
        <v>8.8800000000000007E-3</v>
      </c>
      <c r="AI40" s="20"/>
      <c r="AJ40" s="10">
        <f t="shared" si="16"/>
        <v>0</v>
      </c>
      <c r="AK40" s="20"/>
      <c r="AL40" s="10">
        <f t="shared" si="17"/>
        <v>0</v>
      </c>
      <c r="AM40" s="20"/>
      <c r="AN40" s="10">
        <f t="shared" si="18"/>
        <v>0</v>
      </c>
      <c r="AO40" s="26">
        <f t="shared" si="19"/>
        <v>0</v>
      </c>
      <c r="AP40" s="42">
        <f t="shared" si="20"/>
        <v>0</v>
      </c>
      <c r="AQ40" s="26">
        <f t="shared" si="21"/>
        <v>420</v>
      </c>
      <c r="AR40" s="42">
        <f t="shared" si="22"/>
        <v>6.2160000000000007E-2</v>
      </c>
    </row>
    <row r="41" spans="1:44" s="15" customFormat="1" ht="19.5" customHeight="1">
      <c r="A41" s="31" t="s">
        <v>271</v>
      </c>
      <c r="B41" s="31"/>
      <c r="C41" s="31"/>
      <c r="D41" s="31"/>
      <c r="E41" s="31"/>
      <c r="F41" s="31"/>
      <c r="G41" s="13" t="s">
        <v>137</v>
      </c>
      <c r="H41" s="9" t="s">
        <v>105</v>
      </c>
      <c r="I41" s="36">
        <v>450</v>
      </c>
      <c r="J41" s="11">
        <v>640</v>
      </c>
      <c r="K41" s="96"/>
      <c r="L41" s="10">
        <f t="shared" si="1"/>
        <v>0</v>
      </c>
      <c r="M41" s="96"/>
      <c r="N41" s="10">
        <f t="shared" si="2"/>
        <v>0</v>
      </c>
      <c r="O41" s="96"/>
      <c r="P41" s="10">
        <f t="shared" si="3"/>
        <v>0</v>
      </c>
      <c r="Q41" s="26">
        <f t="shared" si="4"/>
        <v>0</v>
      </c>
      <c r="R41" s="42">
        <f t="shared" si="5"/>
        <v>0</v>
      </c>
      <c r="S41" s="20"/>
      <c r="T41" s="10">
        <f t="shared" si="6"/>
        <v>0</v>
      </c>
      <c r="U41" s="20"/>
      <c r="V41" s="10">
        <f t="shared" si="7"/>
        <v>0</v>
      </c>
      <c r="W41" s="20"/>
      <c r="X41" s="10">
        <f t="shared" si="8"/>
        <v>0</v>
      </c>
      <c r="Y41" s="26">
        <f t="shared" si="9"/>
        <v>0</v>
      </c>
      <c r="Z41" s="42">
        <f t="shared" si="10"/>
        <v>0</v>
      </c>
      <c r="AA41" s="20"/>
      <c r="AB41" s="10">
        <f t="shared" si="11"/>
        <v>0</v>
      </c>
      <c r="AC41" s="20"/>
      <c r="AD41" s="10">
        <f t="shared" si="12"/>
        <v>0</v>
      </c>
      <c r="AE41" s="20"/>
      <c r="AF41" s="10">
        <f t="shared" si="13"/>
        <v>0</v>
      </c>
      <c r="AG41" s="26">
        <f t="shared" si="14"/>
        <v>0</v>
      </c>
      <c r="AH41" s="42">
        <f t="shared" si="15"/>
        <v>0</v>
      </c>
      <c r="AI41" s="20"/>
      <c r="AJ41" s="10">
        <f t="shared" si="16"/>
        <v>0</v>
      </c>
      <c r="AK41" s="20"/>
      <c r="AL41" s="10">
        <f t="shared" si="17"/>
        <v>0</v>
      </c>
      <c r="AM41" s="20"/>
      <c r="AN41" s="10">
        <f t="shared" si="18"/>
        <v>0</v>
      </c>
      <c r="AO41" s="26">
        <f t="shared" si="19"/>
        <v>0</v>
      </c>
      <c r="AP41" s="42">
        <f t="shared" si="20"/>
        <v>0</v>
      </c>
      <c r="AQ41" s="26">
        <f t="shared" si="21"/>
        <v>0</v>
      </c>
      <c r="AR41" s="42">
        <f t="shared" si="22"/>
        <v>0</v>
      </c>
    </row>
    <row r="42" spans="1:44" s="15" customFormat="1" ht="19.5" customHeight="1">
      <c r="A42" s="13" t="s">
        <v>271</v>
      </c>
      <c r="B42" s="13"/>
      <c r="C42" s="13"/>
      <c r="D42" s="13"/>
      <c r="E42" s="13"/>
      <c r="F42" s="13"/>
      <c r="G42" s="13" t="s">
        <v>58</v>
      </c>
      <c r="H42" s="9" t="s">
        <v>106</v>
      </c>
      <c r="I42" s="36">
        <v>50</v>
      </c>
      <c r="J42" s="11">
        <v>126</v>
      </c>
      <c r="K42" s="96"/>
      <c r="L42" s="10">
        <f t="shared" si="1"/>
        <v>0</v>
      </c>
      <c r="M42" s="96"/>
      <c r="N42" s="10">
        <f t="shared" si="2"/>
        <v>0</v>
      </c>
      <c r="O42" s="96">
        <v>50</v>
      </c>
      <c r="P42" s="10">
        <f t="shared" si="3"/>
        <v>6.3E-3</v>
      </c>
      <c r="Q42" s="26">
        <f t="shared" si="4"/>
        <v>50</v>
      </c>
      <c r="R42" s="42">
        <f t="shared" si="5"/>
        <v>6.3E-3</v>
      </c>
      <c r="S42" s="20"/>
      <c r="T42" s="10">
        <f t="shared" si="6"/>
        <v>0</v>
      </c>
      <c r="U42" s="20"/>
      <c r="V42" s="10">
        <f t="shared" si="7"/>
        <v>0</v>
      </c>
      <c r="W42" s="20"/>
      <c r="X42" s="10">
        <f t="shared" si="8"/>
        <v>0</v>
      </c>
      <c r="Y42" s="26">
        <f t="shared" si="9"/>
        <v>0</v>
      </c>
      <c r="Z42" s="42">
        <f t="shared" si="10"/>
        <v>0</v>
      </c>
      <c r="AA42" s="20"/>
      <c r="AB42" s="10">
        <f t="shared" si="11"/>
        <v>0</v>
      </c>
      <c r="AC42" s="20"/>
      <c r="AD42" s="10">
        <f t="shared" si="12"/>
        <v>0</v>
      </c>
      <c r="AE42" s="20"/>
      <c r="AF42" s="10">
        <f t="shared" si="13"/>
        <v>0</v>
      </c>
      <c r="AG42" s="26">
        <f t="shared" si="14"/>
        <v>0</v>
      </c>
      <c r="AH42" s="42">
        <f t="shared" si="15"/>
        <v>0</v>
      </c>
      <c r="AI42" s="20"/>
      <c r="AJ42" s="10">
        <f t="shared" si="16"/>
        <v>0</v>
      </c>
      <c r="AK42" s="20"/>
      <c r="AL42" s="10">
        <f t="shared" si="17"/>
        <v>0</v>
      </c>
      <c r="AM42" s="20"/>
      <c r="AN42" s="10">
        <f t="shared" si="18"/>
        <v>0</v>
      </c>
      <c r="AO42" s="26">
        <f t="shared" si="19"/>
        <v>0</v>
      </c>
      <c r="AP42" s="42">
        <f t="shared" si="20"/>
        <v>0</v>
      </c>
      <c r="AQ42" s="26">
        <f t="shared" si="21"/>
        <v>50</v>
      </c>
      <c r="AR42" s="42">
        <f t="shared" si="22"/>
        <v>6.3E-3</v>
      </c>
    </row>
    <row r="43" spans="1:44" s="15" customFormat="1" ht="19.5" customHeight="1">
      <c r="A43" s="13" t="s">
        <v>271</v>
      </c>
      <c r="B43" s="13"/>
      <c r="C43" s="13"/>
      <c r="D43" s="13"/>
      <c r="E43" s="13"/>
      <c r="F43" s="13"/>
      <c r="G43" s="13" t="s">
        <v>59</v>
      </c>
      <c r="H43" s="9" t="s">
        <v>106</v>
      </c>
      <c r="I43" s="36">
        <v>100</v>
      </c>
      <c r="J43" s="11">
        <v>240</v>
      </c>
      <c r="K43" s="96"/>
      <c r="L43" s="10">
        <f t="shared" si="1"/>
        <v>0</v>
      </c>
      <c r="M43" s="96"/>
      <c r="N43" s="10">
        <f t="shared" si="2"/>
        <v>0</v>
      </c>
      <c r="O43" s="96"/>
      <c r="P43" s="10">
        <f t="shared" si="3"/>
        <v>0</v>
      </c>
      <c r="Q43" s="26">
        <f t="shared" si="4"/>
        <v>0</v>
      </c>
      <c r="R43" s="42">
        <f t="shared" si="5"/>
        <v>0</v>
      </c>
      <c r="S43" s="20"/>
      <c r="T43" s="10">
        <f t="shared" si="6"/>
        <v>0</v>
      </c>
      <c r="U43" s="20"/>
      <c r="V43" s="10">
        <f t="shared" si="7"/>
        <v>0</v>
      </c>
      <c r="W43" s="20"/>
      <c r="X43" s="10">
        <f t="shared" si="8"/>
        <v>0</v>
      </c>
      <c r="Y43" s="26">
        <f t="shared" si="9"/>
        <v>0</v>
      </c>
      <c r="Z43" s="42">
        <f t="shared" si="10"/>
        <v>0</v>
      </c>
      <c r="AA43" s="20"/>
      <c r="AB43" s="10">
        <f t="shared" si="11"/>
        <v>0</v>
      </c>
      <c r="AC43" s="20"/>
      <c r="AD43" s="10">
        <f t="shared" si="12"/>
        <v>0</v>
      </c>
      <c r="AE43" s="20"/>
      <c r="AF43" s="10">
        <f t="shared" si="13"/>
        <v>0</v>
      </c>
      <c r="AG43" s="26">
        <f t="shared" si="14"/>
        <v>0</v>
      </c>
      <c r="AH43" s="42">
        <f t="shared" si="15"/>
        <v>0</v>
      </c>
      <c r="AI43" s="20"/>
      <c r="AJ43" s="10">
        <f t="shared" si="16"/>
        <v>0</v>
      </c>
      <c r="AK43" s="20"/>
      <c r="AL43" s="10">
        <f t="shared" si="17"/>
        <v>0</v>
      </c>
      <c r="AM43" s="20"/>
      <c r="AN43" s="10">
        <f t="shared" si="18"/>
        <v>0</v>
      </c>
      <c r="AO43" s="26">
        <f t="shared" si="19"/>
        <v>0</v>
      </c>
      <c r="AP43" s="42">
        <f t="shared" si="20"/>
        <v>0</v>
      </c>
      <c r="AQ43" s="26">
        <f t="shared" si="21"/>
        <v>0</v>
      </c>
      <c r="AR43" s="42">
        <f t="shared" si="22"/>
        <v>0</v>
      </c>
    </row>
    <row r="44" spans="1:44" s="15" customFormat="1" ht="19.5" customHeight="1">
      <c r="A44" s="31" t="s">
        <v>271</v>
      </c>
      <c r="B44" s="31"/>
      <c r="C44" s="31"/>
      <c r="D44" s="31"/>
      <c r="E44" s="31"/>
      <c r="F44" s="31"/>
      <c r="G44" s="13" t="s">
        <v>96</v>
      </c>
      <c r="H44" s="9" t="s">
        <v>107</v>
      </c>
      <c r="I44" s="36">
        <v>100</v>
      </c>
      <c r="J44" s="11">
        <v>100</v>
      </c>
      <c r="K44" s="96"/>
      <c r="L44" s="10">
        <f t="shared" si="1"/>
        <v>0</v>
      </c>
      <c r="M44" s="96">
        <v>100</v>
      </c>
      <c r="N44" s="10">
        <f t="shared" si="2"/>
        <v>0.01</v>
      </c>
      <c r="O44" s="96">
        <v>100</v>
      </c>
      <c r="P44" s="10">
        <f t="shared" si="3"/>
        <v>0.01</v>
      </c>
      <c r="Q44" s="26">
        <f t="shared" si="4"/>
        <v>200</v>
      </c>
      <c r="R44" s="42">
        <f t="shared" si="5"/>
        <v>0.02</v>
      </c>
      <c r="S44" s="20"/>
      <c r="T44" s="10">
        <f t="shared" si="6"/>
        <v>0</v>
      </c>
      <c r="U44" s="20"/>
      <c r="V44" s="10">
        <f t="shared" si="7"/>
        <v>0</v>
      </c>
      <c r="W44" s="20"/>
      <c r="X44" s="10">
        <f t="shared" si="8"/>
        <v>0</v>
      </c>
      <c r="Y44" s="26">
        <f t="shared" si="9"/>
        <v>0</v>
      </c>
      <c r="Z44" s="42">
        <f t="shared" si="10"/>
        <v>0</v>
      </c>
      <c r="AA44" s="20">
        <v>50</v>
      </c>
      <c r="AB44" s="10">
        <f t="shared" si="11"/>
        <v>5.0000000000000001E-3</v>
      </c>
      <c r="AC44" s="20"/>
      <c r="AD44" s="10">
        <f t="shared" si="12"/>
        <v>0</v>
      </c>
      <c r="AE44" s="20">
        <v>240</v>
      </c>
      <c r="AF44" s="10">
        <f t="shared" si="13"/>
        <v>2.4E-2</v>
      </c>
      <c r="AG44" s="26">
        <f t="shared" si="14"/>
        <v>290</v>
      </c>
      <c r="AH44" s="42">
        <f t="shared" si="15"/>
        <v>2.9000000000000001E-2</v>
      </c>
      <c r="AI44" s="20"/>
      <c r="AJ44" s="10">
        <f t="shared" si="16"/>
        <v>0</v>
      </c>
      <c r="AK44" s="20"/>
      <c r="AL44" s="10">
        <f t="shared" si="17"/>
        <v>0</v>
      </c>
      <c r="AM44" s="20"/>
      <c r="AN44" s="10">
        <f t="shared" si="18"/>
        <v>0</v>
      </c>
      <c r="AO44" s="26">
        <f t="shared" si="19"/>
        <v>0</v>
      </c>
      <c r="AP44" s="42">
        <f t="shared" si="20"/>
        <v>0</v>
      </c>
      <c r="AQ44" s="26">
        <f t="shared" si="21"/>
        <v>490</v>
      </c>
      <c r="AR44" s="42">
        <f t="shared" si="22"/>
        <v>4.9000000000000002E-2</v>
      </c>
    </row>
    <row r="45" spans="1:44" s="15" customFormat="1" ht="19.5" customHeight="1">
      <c r="A45" s="13" t="s">
        <v>271</v>
      </c>
      <c r="B45" s="13"/>
      <c r="C45" s="13"/>
      <c r="D45" s="13"/>
      <c r="E45" s="13"/>
      <c r="F45" s="13"/>
      <c r="G45" s="13" t="s">
        <v>60</v>
      </c>
      <c r="H45" s="9" t="s">
        <v>107</v>
      </c>
      <c r="I45" s="36">
        <v>500</v>
      </c>
      <c r="J45" s="11">
        <v>450</v>
      </c>
      <c r="K45" s="96"/>
      <c r="L45" s="10">
        <f t="shared" si="1"/>
        <v>0</v>
      </c>
      <c r="M45" s="96"/>
      <c r="N45" s="10">
        <f t="shared" si="2"/>
        <v>0</v>
      </c>
      <c r="O45" s="96"/>
      <c r="P45" s="10">
        <f t="shared" si="3"/>
        <v>0</v>
      </c>
      <c r="Q45" s="26">
        <f t="shared" si="4"/>
        <v>0</v>
      </c>
      <c r="R45" s="42">
        <f t="shared" si="5"/>
        <v>0</v>
      </c>
      <c r="S45" s="20"/>
      <c r="T45" s="10">
        <f t="shared" si="6"/>
        <v>0</v>
      </c>
      <c r="U45" s="20"/>
      <c r="V45" s="10">
        <f t="shared" si="7"/>
        <v>0</v>
      </c>
      <c r="W45" s="20"/>
      <c r="X45" s="10">
        <f t="shared" si="8"/>
        <v>0</v>
      </c>
      <c r="Y45" s="26">
        <f t="shared" si="9"/>
        <v>0</v>
      </c>
      <c r="Z45" s="42">
        <f t="shared" si="10"/>
        <v>0</v>
      </c>
      <c r="AA45" s="20"/>
      <c r="AB45" s="10">
        <f t="shared" si="11"/>
        <v>0</v>
      </c>
      <c r="AC45" s="20"/>
      <c r="AD45" s="10">
        <f t="shared" si="12"/>
        <v>0</v>
      </c>
      <c r="AE45" s="20"/>
      <c r="AF45" s="10">
        <f t="shared" si="13"/>
        <v>0</v>
      </c>
      <c r="AG45" s="26">
        <f t="shared" si="14"/>
        <v>0</v>
      </c>
      <c r="AH45" s="42">
        <f t="shared" si="15"/>
        <v>0</v>
      </c>
      <c r="AI45" s="20"/>
      <c r="AJ45" s="10">
        <f t="shared" si="16"/>
        <v>0</v>
      </c>
      <c r="AK45" s="20"/>
      <c r="AL45" s="10">
        <f t="shared" si="17"/>
        <v>0</v>
      </c>
      <c r="AM45" s="20"/>
      <c r="AN45" s="10">
        <f t="shared" si="18"/>
        <v>0</v>
      </c>
      <c r="AO45" s="26">
        <f t="shared" si="19"/>
        <v>0</v>
      </c>
      <c r="AP45" s="42">
        <f t="shared" si="20"/>
        <v>0</v>
      </c>
      <c r="AQ45" s="26">
        <f t="shared" si="21"/>
        <v>0</v>
      </c>
      <c r="AR45" s="42">
        <f t="shared" si="22"/>
        <v>0</v>
      </c>
    </row>
    <row r="46" spans="1:44" s="15" customFormat="1" ht="19.5" customHeight="1">
      <c r="A46" s="13" t="s">
        <v>271</v>
      </c>
      <c r="B46" s="13"/>
      <c r="C46" s="13"/>
      <c r="D46" s="13"/>
      <c r="E46" s="13"/>
      <c r="F46" s="13"/>
      <c r="G46" s="13" t="s">
        <v>221</v>
      </c>
      <c r="H46" s="9" t="s">
        <v>219</v>
      </c>
      <c r="I46" s="36">
        <v>25</v>
      </c>
      <c r="J46" s="11">
        <v>70</v>
      </c>
      <c r="K46" s="96"/>
      <c r="L46" s="10">
        <f t="shared" si="1"/>
        <v>0</v>
      </c>
      <c r="M46" s="96"/>
      <c r="N46" s="10">
        <f t="shared" si="2"/>
        <v>0</v>
      </c>
      <c r="O46" s="96">
        <v>200</v>
      </c>
      <c r="P46" s="10">
        <f t="shared" si="3"/>
        <v>1.4E-2</v>
      </c>
      <c r="Q46" s="26">
        <f t="shared" si="4"/>
        <v>200</v>
      </c>
      <c r="R46" s="42">
        <f t="shared" si="5"/>
        <v>1.4E-2</v>
      </c>
      <c r="S46" s="20"/>
      <c r="T46" s="10">
        <f t="shared" si="6"/>
        <v>0</v>
      </c>
      <c r="U46" s="20"/>
      <c r="V46" s="10">
        <f t="shared" si="7"/>
        <v>0</v>
      </c>
      <c r="W46" s="20"/>
      <c r="X46" s="10">
        <f t="shared" si="8"/>
        <v>0</v>
      </c>
      <c r="Y46" s="26">
        <f t="shared" si="9"/>
        <v>0</v>
      </c>
      <c r="Z46" s="42">
        <f t="shared" si="10"/>
        <v>0</v>
      </c>
      <c r="AA46" s="20"/>
      <c r="AB46" s="10">
        <f t="shared" si="11"/>
        <v>0</v>
      </c>
      <c r="AC46" s="20"/>
      <c r="AD46" s="10">
        <f t="shared" si="12"/>
        <v>0</v>
      </c>
      <c r="AE46" s="20"/>
      <c r="AF46" s="10">
        <f t="shared" si="13"/>
        <v>0</v>
      </c>
      <c r="AG46" s="26">
        <f t="shared" si="14"/>
        <v>0</v>
      </c>
      <c r="AH46" s="42">
        <f t="shared" si="15"/>
        <v>0</v>
      </c>
      <c r="AI46" s="20"/>
      <c r="AJ46" s="10">
        <f t="shared" si="16"/>
        <v>0</v>
      </c>
      <c r="AK46" s="20"/>
      <c r="AL46" s="10">
        <f t="shared" si="17"/>
        <v>0</v>
      </c>
      <c r="AM46" s="20"/>
      <c r="AN46" s="10">
        <f t="shared" si="18"/>
        <v>0</v>
      </c>
      <c r="AO46" s="26">
        <f t="shared" si="19"/>
        <v>0</v>
      </c>
      <c r="AP46" s="42">
        <f t="shared" si="20"/>
        <v>0</v>
      </c>
      <c r="AQ46" s="26">
        <f t="shared" si="21"/>
        <v>200</v>
      </c>
      <c r="AR46" s="42">
        <f t="shared" si="22"/>
        <v>1.4E-2</v>
      </c>
    </row>
    <row r="47" spans="1:44" s="15" customFormat="1" ht="19.5" customHeight="1">
      <c r="A47" s="31" t="s">
        <v>271</v>
      </c>
      <c r="B47" s="31"/>
      <c r="C47" s="31"/>
      <c r="D47" s="31"/>
      <c r="E47" s="31"/>
      <c r="F47" s="31"/>
      <c r="G47" s="13" t="s">
        <v>222</v>
      </c>
      <c r="H47" s="9" t="s">
        <v>219</v>
      </c>
      <c r="I47" s="36">
        <v>50</v>
      </c>
      <c r="J47" s="11">
        <v>137</v>
      </c>
      <c r="K47" s="96"/>
      <c r="L47" s="10">
        <f t="shared" si="1"/>
        <v>0</v>
      </c>
      <c r="M47" s="96">
        <v>200</v>
      </c>
      <c r="N47" s="10">
        <f t="shared" si="2"/>
        <v>2.7400000000000001E-2</v>
      </c>
      <c r="O47" s="96">
        <v>200</v>
      </c>
      <c r="P47" s="10">
        <f t="shared" si="3"/>
        <v>2.7400000000000001E-2</v>
      </c>
      <c r="Q47" s="26">
        <f t="shared" si="4"/>
        <v>400</v>
      </c>
      <c r="R47" s="42">
        <f t="shared" si="5"/>
        <v>5.4800000000000001E-2</v>
      </c>
      <c r="S47" s="20">
        <v>300</v>
      </c>
      <c r="T47" s="10">
        <f t="shared" si="6"/>
        <v>4.1099999999999998E-2</v>
      </c>
      <c r="U47" s="20"/>
      <c r="V47" s="10">
        <f t="shared" si="7"/>
        <v>0</v>
      </c>
      <c r="W47" s="20">
        <v>150</v>
      </c>
      <c r="X47" s="10">
        <f t="shared" si="8"/>
        <v>2.0549999999999999E-2</v>
      </c>
      <c r="Y47" s="26">
        <f t="shared" si="9"/>
        <v>450</v>
      </c>
      <c r="Z47" s="42">
        <f t="shared" si="10"/>
        <v>6.1649999999999996E-2</v>
      </c>
      <c r="AA47" s="20">
        <v>150</v>
      </c>
      <c r="AB47" s="10">
        <f t="shared" si="11"/>
        <v>2.0549999999999999E-2</v>
      </c>
      <c r="AC47" s="20">
        <v>120</v>
      </c>
      <c r="AD47" s="10">
        <f t="shared" si="12"/>
        <v>1.644E-2</v>
      </c>
      <c r="AE47" s="20"/>
      <c r="AF47" s="10">
        <f t="shared" si="13"/>
        <v>0</v>
      </c>
      <c r="AG47" s="26">
        <f t="shared" si="14"/>
        <v>270</v>
      </c>
      <c r="AH47" s="42">
        <f t="shared" si="15"/>
        <v>3.6989999999999995E-2</v>
      </c>
      <c r="AI47" s="20"/>
      <c r="AJ47" s="10">
        <f t="shared" si="16"/>
        <v>0</v>
      </c>
      <c r="AK47" s="20"/>
      <c r="AL47" s="10">
        <f t="shared" si="17"/>
        <v>0</v>
      </c>
      <c r="AM47" s="20"/>
      <c r="AN47" s="10">
        <f t="shared" si="18"/>
        <v>0</v>
      </c>
      <c r="AO47" s="26">
        <f t="shared" si="19"/>
        <v>0</v>
      </c>
      <c r="AP47" s="42">
        <f t="shared" si="20"/>
        <v>0</v>
      </c>
      <c r="AQ47" s="26">
        <f t="shared" si="21"/>
        <v>1120</v>
      </c>
      <c r="AR47" s="42">
        <f t="shared" si="22"/>
        <v>0.15343999999999999</v>
      </c>
    </row>
    <row r="48" spans="1:44" s="15" customFormat="1" ht="19.5" customHeight="1">
      <c r="A48" s="13" t="s">
        <v>271</v>
      </c>
      <c r="B48" s="13"/>
      <c r="C48" s="13"/>
      <c r="D48" s="13"/>
      <c r="E48" s="13"/>
      <c r="F48" s="13"/>
      <c r="G48" s="13" t="s">
        <v>223</v>
      </c>
      <c r="H48" s="9" t="s">
        <v>219</v>
      </c>
      <c r="I48" s="36">
        <v>100</v>
      </c>
      <c r="J48" s="11">
        <v>270</v>
      </c>
      <c r="K48" s="96"/>
      <c r="L48" s="10">
        <f t="shared" si="1"/>
        <v>0</v>
      </c>
      <c r="M48" s="96"/>
      <c r="N48" s="10">
        <f t="shared" si="2"/>
        <v>0</v>
      </c>
      <c r="O48" s="96"/>
      <c r="P48" s="10">
        <f t="shared" si="3"/>
        <v>0</v>
      </c>
      <c r="Q48" s="26">
        <f t="shared" si="4"/>
        <v>0</v>
      </c>
      <c r="R48" s="42">
        <f t="shared" si="5"/>
        <v>0</v>
      </c>
      <c r="S48" s="20"/>
      <c r="T48" s="10">
        <f t="shared" si="6"/>
        <v>0</v>
      </c>
      <c r="U48" s="20"/>
      <c r="V48" s="10">
        <f t="shared" si="7"/>
        <v>0</v>
      </c>
      <c r="W48" s="20"/>
      <c r="X48" s="10">
        <f t="shared" si="8"/>
        <v>0</v>
      </c>
      <c r="Y48" s="26">
        <f t="shared" si="9"/>
        <v>0</v>
      </c>
      <c r="Z48" s="42">
        <f t="shared" si="10"/>
        <v>0</v>
      </c>
      <c r="AA48" s="20"/>
      <c r="AB48" s="10">
        <f t="shared" si="11"/>
        <v>0</v>
      </c>
      <c r="AC48" s="20"/>
      <c r="AD48" s="10">
        <f t="shared" si="12"/>
        <v>0</v>
      </c>
      <c r="AE48" s="20"/>
      <c r="AF48" s="10">
        <f t="shared" si="13"/>
        <v>0</v>
      </c>
      <c r="AG48" s="26">
        <f t="shared" si="14"/>
        <v>0</v>
      </c>
      <c r="AH48" s="42">
        <f t="shared" si="15"/>
        <v>0</v>
      </c>
      <c r="AI48" s="20"/>
      <c r="AJ48" s="10">
        <f t="shared" si="16"/>
        <v>0</v>
      </c>
      <c r="AK48" s="20"/>
      <c r="AL48" s="10">
        <f t="shared" si="17"/>
        <v>0</v>
      </c>
      <c r="AM48" s="20"/>
      <c r="AN48" s="10">
        <f t="shared" si="18"/>
        <v>0</v>
      </c>
      <c r="AO48" s="26">
        <f t="shared" si="19"/>
        <v>0</v>
      </c>
      <c r="AP48" s="42">
        <f t="shared" si="20"/>
        <v>0</v>
      </c>
      <c r="AQ48" s="26">
        <f t="shared" si="21"/>
        <v>0</v>
      </c>
      <c r="AR48" s="42">
        <f t="shared" si="22"/>
        <v>0</v>
      </c>
    </row>
    <row r="49" spans="1:44" s="15" customFormat="1" ht="19.5" customHeight="1">
      <c r="A49" s="13" t="s">
        <v>271</v>
      </c>
      <c r="B49" s="13"/>
      <c r="C49" s="13"/>
      <c r="D49" s="13"/>
      <c r="E49" s="13"/>
      <c r="F49" s="13"/>
      <c r="G49" s="13" t="s">
        <v>224</v>
      </c>
      <c r="H49" s="9" t="s">
        <v>219</v>
      </c>
      <c r="I49" s="36">
        <v>400</v>
      </c>
      <c r="J49" s="11">
        <v>1070</v>
      </c>
      <c r="K49" s="96"/>
      <c r="L49" s="10">
        <f t="shared" si="1"/>
        <v>0</v>
      </c>
      <c r="M49" s="96"/>
      <c r="N49" s="10">
        <f t="shared" si="2"/>
        <v>0</v>
      </c>
      <c r="O49" s="96"/>
      <c r="P49" s="10">
        <f t="shared" si="3"/>
        <v>0</v>
      </c>
      <c r="Q49" s="26">
        <f t="shared" si="4"/>
        <v>0</v>
      </c>
      <c r="R49" s="42">
        <f t="shared" si="5"/>
        <v>0</v>
      </c>
      <c r="S49" s="20"/>
      <c r="T49" s="10">
        <f t="shared" si="6"/>
        <v>0</v>
      </c>
      <c r="U49" s="20"/>
      <c r="V49" s="10">
        <f t="shared" si="7"/>
        <v>0</v>
      </c>
      <c r="W49" s="20"/>
      <c r="X49" s="10">
        <f t="shared" si="8"/>
        <v>0</v>
      </c>
      <c r="Y49" s="26">
        <f t="shared" si="9"/>
        <v>0</v>
      </c>
      <c r="Z49" s="42">
        <f t="shared" si="10"/>
        <v>0</v>
      </c>
      <c r="AA49" s="20"/>
      <c r="AB49" s="10">
        <f t="shared" si="11"/>
        <v>0</v>
      </c>
      <c r="AC49" s="20"/>
      <c r="AD49" s="10">
        <f t="shared" si="12"/>
        <v>0</v>
      </c>
      <c r="AE49" s="20"/>
      <c r="AF49" s="10">
        <f t="shared" si="13"/>
        <v>0</v>
      </c>
      <c r="AG49" s="26">
        <f t="shared" si="14"/>
        <v>0</v>
      </c>
      <c r="AH49" s="42">
        <f t="shared" si="15"/>
        <v>0</v>
      </c>
      <c r="AI49" s="20"/>
      <c r="AJ49" s="10">
        <f t="shared" si="16"/>
        <v>0</v>
      </c>
      <c r="AK49" s="20"/>
      <c r="AL49" s="10">
        <f t="shared" si="17"/>
        <v>0</v>
      </c>
      <c r="AM49" s="20"/>
      <c r="AN49" s="10">
        <f t="shared" si="18"/>
        <v>0</v>
      </c>
      <c r="AO49" s="26">
        <f t="shared" si="19"/>
        <v>0</v>
      </c>
      <c r="AP49" s="42">
        <f t="shared" si="20"/>
        <v>0</v>
      </c>
      <c r="AQ49" s="26">
        <f t="shared" si="21"/>
        <v>0</v>
      </c>
      <c r="AR49" s="42">
        <f t="shared" si="22"/>
        <v>0</v>
      </c>
    </row>
    <row r="50" spans="1:44" s="15" customFormat="1" ht="19.5" customHeight="1">
      <c r="A50" s="31" t="s">
        <v>271</v>
      </c>
      <c r="B50" s="31"/>
      <c r="C50" s="31"/>
      <c r="D50" s="31"/>
      <c r="E50" s="31"/>
      <c r="F50" s="31"/>
      <c r="G50" s="13" t="s">
        <v>37</v>
      </c>
      <c r="H50" s="9" t="s">
        <v>109</v>
      </c>
      <c r="I50" s="36">
        <v>500</v>
      </c>
      <c r="J50" s="11">
        <v>64</v>
      </c>
      <c r="K50" s="96"/>
      <c r="L50" s="10">
        <f t="shared" si="1"/>
        <v>0</v>
      </c>
      <c r="M50" s="96"/>
      <c r="N50" s="10">
        <f t="shared" si="2"/>
        <v>0</v>
      </c>
      <c r="O50" s="96"/>
      <c r="P50" s="10">
        <f t="shared" si="3"/>
        <v>0</v>
      </c>
      <c r="Q50" s="26">
        <f t="shared" si="4"/>
        <v>0</v>
      </c>
      <c r="R50" s="42">
        <f t="shared" si="5"/>
        <v>0</v>
      </c>
      <c r="S50" s="20"/>
      <c r="T50" s="10">
        <f t="shared" si="6"/>
        <v>0</v>
      </c>
      <c r="U50" s="20"/>
      <c r="V50" s="10">
        <f t="shared" si="7"/>
        <v>0</v>
      </c>
      <c r="W50" s="20"/>
      <c r="X50" s="10">
        <f t="shared" si="8"/>
        <v>0</v>
      </c>
      <c r="Y50" s="26">
        <f t="shared" si="9"/>
        <v>0</v>
      </c>
      <c r="Z50" s="42">
        <f t="shared" si="10"/>
        <v>0</v>
      </c>
      <c r="AA50" s="20">
        <v>100</v>
      </c>
      <c r="AB50" s="10">
        <f t="shared" si="11"/>
        <v>6.4000000000000003E-3</v>
      </c>
      <c r="AC50" s="20"/>
      <c r="AD50" s="10">
        <f t="shared" si="12"/>
        <v>0</v>
      </c>
      <c r="AE50" s="20"/>
      <c r="AF50" s="10">
        <f t="shared" si="13"/>
        <v>0</v>
      </c>
      <c r="AG50" s="26">
        <f t="shared" si="14"/>
        <v>100</v>
      </c>
      <c r="AH50" s="42">
        <f t="shared" si="15"/>
        <v>6.4000000000000003E-3</v>
      </c>
      <c r="AI50" s="20"/>
      <c r="AJ50" s="10">
        <f t="shared" si="16"/>
        <v>0</v>
      </c>
      <c r="AK50" s="20"/>
      <c r="AL50" s="10">
        <f t="shared" si="17"/>
        <v>0</v>
      </c>
      <c r="AM50" s="20">
        <v>500</v>
      </c>
      <c r="AN50" s="10">
        <f t="shared" si="18"/>
        <v>3.2000000000000001E-2</v>
      </c>
      <c r="AO50" s="26">
        <f t="shared" si="19"/>
        <v>500</v>
      </c>
      <c r="AP50" s="42">
        <f t="shared" si="20"/>
        <v>3.2000000000000001E-2</v>
      </c>
      <c r="AQ50" s="26">
        <f t="shared" si="21"/>
        <v>600</v>
      </c>
      <c r="AR50" s="42">
        <f t="shared" si="22"/>
        <v>3.8400000000000004E-2</v>
      </c>
    </row>
    <row r="51" spans="1:44" s="15" customFormat="1" ht="19.5" customHeight="1">
      <c r="A51" s="13" t="s">
        <v>271</v>
      </c>
      <c r="B51" s="13"/>
      <c r="C51" s="13"/>
      <c r="D51" s="13"/>
      <c r="E51" s="13"/>
      <c r="F51" s="13"/>
      <c r="G51" s="13" t="s">
        <v>108</v>
      </c>
      <c r="H51" s="9" t="s">
        <v>109</v>
      </c>
      <c r="I51" s="36">
        <v>1000</v>
      </c>
      <c r="J51" s="11">
        <v>124</v>
      </c>
      <c r="K51" s="96">
        <v>3000</v>
      </c>
      <c r="L51" s="10">
        <f t="shared" si="1"/>
        <v>0.372</v>
      </c>
      <c r="M51" s="96">
        <v>2000</v>
      </c>
      <c r="N51" s="10">
        <f t="shared" si="2"/>
        <v>0.248</v>
      </c>
      <c r="O51" s="96">
        <v>500</v>
      </c>
      <c r="P51" s="10">
        <f t="shared" si="3"/>
        <v>6.2E-2</v>
      </c>
      <c r="Q51" s="26">
        <f t="shared" si="4"/>
        <v>5500</v>
      </c>
      <c r="R51" s="42">
        <f t="shared" si="5"/>
        <v>0.68199999999999994</v>
      </c>
      <c r="S51" s="20">
        <v>200</v>
      </c>
      <c r="T51" s="10">
        <f t="shared" si="6"/>
        <v>2.4799999999999999E-2</v>
      </c>
      <c r="U51" s="20">
        <v>300</v>
      </c>
      <c r="V51" s="10">
        <f t="shared" si="7"/>
        <v>3.7199999999999997E-2</v>
      </c>
      <c r="W51" s="20">
        <v>2300</v>
      </c>
      <c r="X51" s="10">
        <f t="shared" si="8"/>
        <v>0.28520000000000001</v>
      </c>
      <c r="Y51" s="26">
        <f t="shared" si="9"/>
        <v>2800</v>
      </c>
      <c r="Z51" s="42">
        <f t="shared" si="10"/>
        <v>0.34720000000000001</v>
      </c>
      <c r="AA51" s="20">
        <v>400</v>
      </c>
      <c r="AB51" s="10">
        <f t="shared" si="11"/>
        <v>4.9599999999999998E-2</v>
      </c>
      <c r="AC51" s="20">
        <v>200</v>
      </c>
      <c r="AD51" s="10">
        <f t="shared" si="12"/>
        <v>2.4799999999999999E-2</v>
      </c>
      <c r="AE51" s="20"/>
      <c r="AF51" s="10">
        <f t="shared" si="13"/>
        <v>0</v>
      </c>
      <c r="AG51" s="26">
        <f t="shared" si="14"/>
        <v>600</v>
      </c>
      <c r="AH51" s="42">
        <f t="shared" si="15"/>
        <v>7.4399999999999994E-2</v>
      </c>
      <c r="AI51" s="20"/>
      <c r="AJ51" s="10">
        <f t="shared" si="16"/>
        <v>0</v>
      </c>
      <c r="AK51" s="20">
        <v>1000</v>
      </c>
      <c r="AL51" s="10">
        <f t="shared" si="17"/>
        <v>0.124</v>
      </c>
      <c r="AM51" s="20">
        <v>2000</v>
      </c>
      <c r="AN51" s="10">
        <f t="shared" si="18"/>
        <v>0.248</v>
      </c>
      <c r="AO51" s="26">
        <f t="shared" si="19"/>
        <v>3000</v>
      </c>
      <c r="AP51" s="42">
        <f t="shared" si="20"/>
        <v>0.372</v>
      </c>
      <c r="AQ51" s="26">
        <f t="shared" si="21"/>
        <v>11900</v>
      </c>
      <c r="AR51" s="42">
        <f t="shared" si="22"/>
        <v>1.4756</v>
      </c>
    </row>
    <row r="52" spans="1:44" s="15" customFormat="1" ht="19.5" customHeight="1">
      <c r="A52" s="13" t="s">
        <v>271</v>
      </c>
      <c r="B52" s="13"/>
      <c r="C52" s="13"/>
      <c r="D52" s="13"/>
      <c r="E52" s="13"/>
      <c r="F52" s="13"/>
      <c r="G52" s="13" t="s">
        <v>36</v>
      </c>
      <c r="H52" s="9" t="s">
        <v>109</v>
      </c>
      <c r="I52" s="36">
        <v>2000</v>
      </c>
      <c r="J52" s="11">
        <v>242</v>
      </c>
      <c r="K52" s="96"/>
      <c r="L52" s="10">
        <f t="shared" si="1"/>
        <v>0</v>
      </c>
      <c r="M52" s="96"/>
      <c r="N52" s="10">
        <f t="shared" si="2"/>
        <v>0</v>
      </c>
      <c r="O52" s="96"/>
      <c r="P52" s="10">
        <f t="shared" si="3"/>
        <v>0</v>
      </c>
      <c r="Q52" s="26">
        <f t="shared" si="4"/>
        <v>0</v>
      </c>
      <c r="R52" s="42">
        <f t="shared" si="5"/>
        <v>0</v>
      </c>
      <c r="S52" s="20"/>
      <c r="T52" s="10">
        <f t="shared" si="6"/>
        <v>0</v>
      </c>
      <c r="U52" s="20"/>
      <c r="V52" s="10">
        <f t="shared" si="7"/>
        <v>0</v>
      </c>
      <c r="W52" s="20"/>
      <c r="X52" s="10">
        <f t="shared" si="8"/>
        <v>0</v>
      </c>
      <c r="Y52" s="26">
        <f t="shared" si="9"/>
        <v>0</v>
      </c>
      <c r="Z52" s="42">
        <f t="shared" si="10"/>
        <v>0</v>
      </c>
      <c r="AA52" s="20"/>
      <c r="AB52" s="10">
        <f t="shared" si="11"/>
        <v>0</v>
      </c>
      <c r="AC52" s="20"/>
      <c r="AD52" s="10">
        <f t="shared" si="12"/>
        <v>0</v>
      </c>
      <c r="AE52" s="20"/>
      <c r="AF52" s="10">
        <f t="shared" si="13"/>
        <v>0</v>
      </c>
      <c r="AG52" s="26">
        <f t="shared" si="14"/>
        <v>0</v>
      </c>
      <c r="AH52" s="42">
        <f t="shared" si="15"/>
        <v>0</v>
      </c>
      <c r="AI52" s="20"/>
      <c r="AJ52" s="10">
        <f t="shared" si="16"/>
        <v>0</v>
      </c>
      <c r="AK52" s="20"/>
      <c r="AL52" s="10">
        <f t="shared" si="17"/>
        <v>0</v>
      </c>
      <c r="AM52" s="20"/>
      <c r="AN52" s="10">
        <f t="shared" si="18"/>
        <v>0</v>
      </c>
      <c r="AO52" s="26">
        <f t="shared" si="19"/>
        <v>0</v>
      </c>
      <c r="AP52" s="42">
        <f t="shared" si="20"/>
        <v>0</v>
      </c>
      <c r="AQ52" s="26">
        <f t="shared" si="21"/>
        <v>0</v>
      </c>
      <c r="AR52" s="42">
        <f t="shared" si="22"/>
        <v>0</v>
      </c>
    </row>
    <row r="53" spans="1:44" s="15" customFormat="1" ht="19.5" customHeight="1">
      <c r="A53" s="31" t="s">
        <v>271</v>
      </c>
      <c r="B53" s="31"/>
      <c r="C53" s="31"/>
      <c r="D53" s="31"/>
      <c r="E53" s="31"/>
      <c r="F53" s="31"/>
      <c r="G53" s="13" t="s">
        <v>38</v>
      </c>
      <c r="H53" s="9" t="s">
        <v>110</v>
      </c>
      <c r="I53" s="36">
        <v>1000</v>
      </c>
      <c r="J53" s="11">
        <v>85</v>
      </c>
      <c r="K53" s="96"/>
      <c r="L53" s="10">
        <f t="shared" si="1"/>
        <v>0</v>
      </c>
      <c r="M53" s="96"/>
      <c r="N53" s="10">
        <f t="shared" si="2"/>
        <v>0</v>
      </c>
      <c r="O53" s="96"/>
      <c r="P53" s="10">
        <f t="shared" si="3"/>
        <v>0</v>
      </c>
      <c r="Q53" s="26">
        <f t="shared" si="4"/>
        <v>0</v>
      </c>
      <c r="R53" s="42">
        <f t="shared" si="5"/>
        <v>0</v>
      </c>
      <c r="S53" s="20"/>
      <c r="T53" s="10">
        <f t="shared" si="6"/>
        <v>0</v>
      </c>
      <c r="U53" s="20"/>
      <c r="V53" s="10">
        <f t="shared" si="7"/>
        <v>0</v>
      </c>
      <c r="W53" s="20"/>
      <c r="X53" s="10">
        <f t="shared" si="8"/>
        <v>0</v>
      </c>
      <c r="Y53" s="26">
        <f t="shared" si="9"/>
        <v>0</v>
      </c>
      <c r="Z53" s="42">
        <f t="shared" si="10"/>
        <v>0</v>
      </c>
      <c r="AA53" s="20"/>
      <c r="AB53" s="10">
        <f t="shared" si="11"/>
        <v>0</v>
      </c>
      <c r="AC53" s="20"/>
      <c r="AD53" s="10">
        <f t="shared" si="12"/>
        <v>0</v>
      </c>
      <c r="AE53" s="20"/>
      <c r="AF53" s="10">
        <f t="shared" si="13"/>
        <v>0</v>
      </c>
      <c r="AG53" s="26">
        <f t="shared" si="14"/>
        <v>0</v>
      </c>
      <c r="AH53" s="42">
        <f t="shared" si="15"/>
        <v>0</v>
      </c>
      <c r="AI53" s="20"/>
      <c r="AJ53" s="10">
        <f t="shared" si="16"/>
        <v>0</v>
      </c>
      <c r="AK53" s="20"/>
      <c r="AL53" s="10">
        <f t="shared" si="17"/>
        <v>0</v>
      </c>
      <c r="AM53" s="20"/>
      <c r="AN53" s="10">
        <f t="shared" si="18"/>
        <v>0</v>
      </c>
      <c r="AO53" s="26">
        <f t="shared" si="19"/>
        <v>0</v>
      </c>
      <c r="AP53" s="42">
        <f t="shared" si="20"/>
        <v>0</v>
      </c>
      <c r="AQ53" s="26">
        <f t="shared" si="21"/>
        <v>0</v>
      </c>
      <c r="AR53" s="42">
        <f t="shared" si="22"/>
        <v>0</v>
      </c>
    </row>
    <row r="54" spans="1:44" s="15" customFormat="1" ht="19.5" customHeight="1">
      <c r="A54" s="13" t="s">
        <v>271</v>
      </c>
      <c r="B54" s="13"/>
      <c r="C54" s="13"/>
      <c r="D54" s="13"/>
      <c r="E54" s="13"/>
      <c r="F54" s="13"/>
      <c r="G54" s="13" t="s">
        <v>39</v>
      </c>
      <c r="H54" s="9" t="s">
        <v>110</v>
      </c>
      <c r="I54" s="36" t="s">
        <v>142</v>
      </c>
      <c r="J54" s="11">
        <v>163</v>
      </c>
      <c r="K54" s="96"/>
      <c r="L54" s="10">
        <f t="shared" si="1"/>
        <v>0</v>
      </c>
      <c r="M54" s="96"/>
      <c r="N54" s="10">
        <f t="shared" si="2"/>
        <v>0</v>
      </c>
      <c r="O54" s="96"/>
      <c r="P54" s="10">
        <f t="shared" si="3"/>
        <v>0</v>
      </c>
      <c r="Q54" s="26">
        <f t="shared" si="4"/>
        <v>0</v>
      </c>
      <c r="R54" s="42">
        <f t="shared" si="5"/>
        <v>0</v>
      </c>
      <c r="S54" s="20"/>
      <c r="T54" s="10">
        <f t="shared" si="6"/>
        <v>0</v>
      </c>
      <c r="U54" s="20"/>
      <c r="V54" s="10">
        <f t="shared" si="7"/>
        <v>0</v>
      </c>
      <c r="W54" s="20"/>
      <c r="X54" s="10">
        <f t="shared" si="8"/>
        <v>0</v>
      </c>
      <c r="Y54" s="26">
        <f t="shared" si="9"/>
        <v>0</v>
      </c>
      <c r="Z54" s="42">
        <f t="shared" si="10"/>
        <v>0</v>
      </c>
      <c r="AA54" s="20"/>
      <c r="AB54" s="10">
        <f t="shared" si="11"/>
        <v>0</v>
      </c>
      <c r="AC54" s="20"/>
      <c r="AD54" s="10">
        <f t="shared" si="12"/>
        <v>0</v>
      </c>
      <c r="AE54" s="20"/>
      <c r="AF54" s="10">
        <f t="shared" si="13"/>
        <v>0</v>
      </c>
      <c r="AG54" s="26">
        <f t="shared" si="14"/>
        <v>0</v>
      </c>
      <c r="AH54" s="42">
        <f t="shared" si="15"/>
        <v>0</v>
      </c>
      <c r="AI54" s="20"/>
      <c r="AJ54" s="10">
        <f t="shared" si="16"/>
        <v>0</v>
      </c>
      <c r="AK54" s="20"/>
      <c r="AL54" s="10">
        <f t="shared" si="17"/>
        <v>0</v>
      </c>
      <c r="AM54" s="20"/>
      <c r="AN54" s="10">
        <f t="shared" si="18"/>
        <v>0</v>
      </c>
      <c r="AO54" s="26">
        <f t="shared" si="19"/>
        <v>0</v>
      </c>
      <c r="AP54" s="42">
        <f t="shared" si="20"/>
        <v>0</v>
      </c>
      <c r="AQ54" s="26">
        <f t="shared" si="21"/>
        <v>0</v>
      </c>
      <c r="AR54" s="42">
        <f t="shared" si="22"/>
        <v>0</v>
      </c>
    </row>
    <row r="55" spans="1:44" s="15" customFormat="1" ht="19.5" customHeight="1">
      <c r="A55" s="13" t="s">
        <v>271</v>
      </c>
      <c r="B55" s="13"/>
      <c r="C55" s="13"/>
      <c r="D55" s="13"/>
      <c r="E55" s="13"/>
      <c r="F55" s="13"/>
      <c r="G55" s="13" t="s">
        <v>136</v>
      </c>
      <c r="H55" s="9" t="s">
        <v>112</v>
      </c>
      <c r="I55" s="36">
        <v>1000</v>
      </c>
      <c r="J55" s="11">
        <v>85</v>
      </c>
      <c r="K55" s="96">
        <v>500</v>
      </c>
      <c r="L55" s="10">
        <f t="shared" si="1"/>
        <v>4.2500000000000003E-2</v>
      </c>
      <c r="M55" s="96">
        <v>300</v>
      </c>
      <c r="N55" s="10">
        <f t="shared" si="2"/>
        <v>2.5499999999999998E-2</v>
      </c>
      <c r="O55" s="96"/>
      <c r="P55" s="10">
        <f t="shared" si="3"/>
        <v>0</v>
      </c>
      <c r="Q55" s="26">
        <f t="shared" si="4"/>
        <v>800</v>
      </c>
      <c r="R55" s="42">
        <f t="shared" si="5"/>
        <v>6.8000000000000005E-2</v>
      </c>
      <c r="S55" s="20"/>
      <c r="T55" s="10">
        <f t="shared" si="6"/>
        <v>0</v>
      </c>
      <c r="U55" s="20"/>
      <c r="V55" s="10">
        <f t="shared" si="7"/>
        <v>0</v>
      </c>
      <c r="W55" s="20">
        <v>1000</v>
      </c>
      <c r="X55" s="10">
        <f t="shared" si="8"/>
        <v>8.5000000000000006E-2</v>
      </c>
      <c r="Y55" s="26">
        <f t="shared" si="9"/>
        <v>1000</v>
      </c>
      <c r="Z55" s="42">
        <f t="shared" si="10"/>
        <v>8.5000000000000006E-2</v>
      </c>
      <c r="AA55" s="20">
        <v>300</v>
      </c>
      <c r="AB55" s="10">
        <f t="shared" si="11"/>
        <v>2.5499999999999998E-2</v>
      </c>
      <c r="AC55" s="20"/>
      <c r="AD55" s="10">
        <f t="shared" si="12"/>
        <v>0</v>
      </c>
      <c r="AE55" s="20"/>
      <c r="AF55" s="10">
        <f t="shared" si="13"/>
        <v>0</v>
      </c>
      <c r="AG55" s="26">
        <f t="shared" si="14"/>
        <v>300</v>
      </c>
      <c r="AH55" s="42">
        <f t="shared" si="15"/>
        <v>2.5499999999999998E-2</v>
      </c>
      <c r="AI55" s="20"/>
      <c r="AJ55" s="10">
        <f t="shared" si="16"/>
        <v>0</v>
      </c>
      <c r="AK55" s="20">
        <v>500</v>
      </c>
      <c r="AL55" s="10">
        <f t="shared" si="17"/>
        <v>4.2500000000000003E-2</v>
      </c>
      <c r="AM55" s="20">
        <v>500</v>
      </c>
      <c r="AN55" s="10">
        <f t="shared" si="18"/>
        <v>4.2500000000000003E-2</v>
      </c>
      <c r="AO55" s="26">
        <f t="shared" si="19"/>
        <v>1000</v>
      </c>
      <c r="AP55" s="42">
        <f t="shared" si="20"/>
        <v>8.5000000000000006E-2</v>
      </c>
      <c r="AQ55" s="26">
        <f t="shared" si="21"/>
        <v>3100</v>
      </c>
      <c r="AR55" s="42">
        <f t="shared" si="22"/>
        <v>0.26350000000000001</v>
      </c>
    </row>
    <row r="56" spans="1:44" s="15" customFormat="1" ht="19.5" customHeight="1">
      <c r="A56" s="31" t="s">
        <v>271</v>
      </c>
      <c r="B56" s="31"/>
      <c r="C56" s="31"/>
      <c r="D56" s="31"/>
      <c r="E56" s="31"/>
      <c r="F56" s="31"/>
      <c r="G56" s="13" t="s">
        <v>43</v>
      </c>
      <c r="H56" s="9" t="s">
        <v>112</v>
      </c>
      <c r="I56" s="36">
        <v>2000</v>
      </c>
      <c r="J56" s="11">
        <v>163</v>
      </c>
      <c r="K56" s="96"/>
      <c r="L56" s="10">
        <f t="shared" si="1"/>
        <v>0</v>
      </c>
      <c r="M56" s="96"/>
      <c r="N56" s="10">
        <f t="shared" si="2"/>
        <v>0</v>
      </c>
      <c r="O56" s="96"/>
      <c r="P56" s="10">
        <f t="shared" si="3"/>
        <v>0</v>
      </c>
      <c r="Q56" s="26">
        <f t="shared" si="4"/>
        <v>0</v>
      </c>
      <c r="R56" s="42">
        <f t="shared" si="5"/>
        <v>0</v>
      </c>
      <c r="S56" s="20"/>
      <c r="T56" s="10">
        <f t="shared" si="6"/>
        <v>0</v>
      </c>
      <c r="U56" s="20"/>
      <c r="V56" s="10">
        <f t="shared" si="7"/>
        <v>0</v>
      </c>
      <c r="W56" s="20"/>
      <c r="X56" s="10">
        <f t="shared" si="8"/>
        <v>0</v>
      </c>
      <c r="Y56" s="26">
        <f t="shared" si="9"/>
        <v>0</v>
      </c>
      <c r="Z56" s="42">
        <f t="shared" si="10"/>
        <v>0</v>
      </c>
      <c r="AA56" s="20"/>
      <c r="AB56" s="10">
        <f t="shared" si="11"/>
        <v>0</v>
      </c>
      <c r="AC56" s="20"/>
      <c r="AD56" s="10">
        <f t="shared" si="12"/>
        <v>0</v>
      </c>
      <c r="AE56" s="20"/>
      <c r="AF56" s="10">
        <f t="shared" si="13"/>
        <v>0</v>
      </c>
      <c r="AG56" s="26">
        <f t="shared" si="14"/>
        <v>0</v>
      </c>
      <c r="AH56" s="42">
        <f t="shared" si="15"/>
        <v>0</v>
      </c>
      <c r="AI56" s="20"/>
      <c r="AJ56" s="10">
        <f t="shared" si="16"/>
        <v>0</v>
      </c>
      <c r="AK56" s="20"/>
      <c r="AL56" s="10">
        <f t="shared" si="17"/>
        <v>0</v>
      </c>
      <c r="AM56" s="20"/>
      <c r="AN56" s="10">
        <f t="shared" si="18"/>
        <v>0</v>
      </c>
      <c r="AO56" s="26">
        <f t="shared" si="19"/>
        <v>0</v>
      </c>
      <c r="AP56" s="42">
        <f t="shared" si="20"/>
        <v>0</v>
      </c>
      <c r="AQ56" s="26">
        <f t="shared" si="21"/>
        <v>0</v>
      </c>
      <c r="AR56" s="42">
        <f t="shared" si="22"/>
        <v>0</v>
      </c>
    </row>
    <row r="57" spans="1:44" s="15" customFormat="1" ht="19.5" customHeight="1">
      <c r="A57" s="13" t="s">
        <v>271</v>
      </c>
      <c r="B57" s="13"/>
      <c r="C57" s="13"/>
      <c r="D57" s="13"/>
      <c r="E57" s="13"/>
      <c r="F57" s="13"/>
      <c r="G57" s="13" t="s">
        <v>44</v>
      </c>
      <c r="H57" s="9" t="s">
        <v>111</v>
      </c>
      <c r="I57" s="36">
        <v>1000</v>
      </c>
      <c r="J57" s="11">
        <v>152</v>
      </c>
      <c r="K57" s="96"/>
      <c r="L57" s="10">
        <f t="shared" si="1"/>
        <v>0</v>
      </c>
      <c r="M57" s="96">
        <v>200</v>
      </c>
      <c r="N57" s="10">
        <f t="shared" si="2"/>
        <v>3.04E-2</v>
      </c>
      <c r="O57" s="96">
        <v>240</v>
      </c>
      <c r="P57" s="10">
        <f t="shared" si="3"/>
        <v>3.6479999999999999E-2</v>
      </c>
      <c r="Q57" s="26">
        <f t="shared" si="4"/>
        <v>440</v>
      </c>
      <c r="R57" s="42">
        <f t="shared" si="5"/>
        <v>6.6879999999999995E-2</v>
      </c>
      <c r="S57" s="20"/>
      <c r="T57" s="10">
        <f t="shared" si="6"/>
        <v>0</v>
      </c>
      <c r="U57" s="20"/>
      <c r="V57" s="10">
        <f t="shared" si="7"/>
        <v>0</v>
      </c>
      <c r="W57" s="20">
        <v>900</v>
      </c>
      <c r="X57" s="10">
        <f t="shared" si="8"/>
        <v>0.1368</v>
      </c>
      <c r="Y57" s="26">
        <f t="shared" si="9"/>
        <v>900</v>
      </c>
      <c r="Z57" s="42">
        <f t="shared" si="10"/>
        <v>0.1368</v>
      </c>
      <c r="AA57" s="20"/>
      <c r="AB57" s="10">
        <f t="shared" si="11"/>
        <v>0</v>
      </c>
      <c r="AC57" s="20">
        <v>50</v>
      </c>
      <c r="AD57" s="10">
        <f t="shared" si="12"/>
        <v>7.6E-3</v>
      </c>
      <c r="AE57" s="20"/>
      <c r="AF57" s="10">
        <f t="shared" si="13"/>
        <v>0</v>
      </c>
      <c r="AG57" s="26">
        <f t="shared" si="14"/>
        <v>50</v>
      </c>
      <c r="AH57" s="42">
        <f t="shared" si="15"/>
        <v>7.6E-3</v>
      </c>
      <c r="AI57" s="20"/>
      <c r="AJ57" s="10">
        <f t="shared" si="16"/>
        <v>0</v>
      </c>
      <c r="AK57" s="20"/>
      <c r="AL57" s="10">
        <f t="shared" si="17"/>
        <v>0</v>
      </c>
      <c r="AM57" s="20"/>
      <c r="AN57" s="10">
        <f t="shared" si="18"/>
        <v>0</v>
      </c>
      <c r="AO57" s="26">
        <f t="shared" si="19"/>
        <v>0</v>
      </c>
      <c r="AP57" s="42">
        <f t="shared" si="20"/>
        <v>0</v>
      </c>
      <c r="AQ57" s="26">
        <f t="shared" si="21"/>
        <v>1390</v>
      </c>
      <c r="AR57" s="42">
        <f t="shared" si="22"/>
        <v>0.21128</v>
      </c>
    </row>
    <row r="58" spans="1:44" s="15" customFormat="1" ht="19.5" customHeight="1">
      <c r="A58" s="13" t="s">
        <v>271</v>
      </c>
      <c r="B58" s="13"/>
      <c r="C58" s="13"/>
      <c r="D58" s="13"/>
      <c r="E58" s="13"/>
      <c r="F58" s="13"/>
      <c r="G58" s="13" t="s">
        <v>40</v>
      </c>
      <c r="H58" s="9" t="s">
        <v>111</v>
      </c>
      <c r="I58" s="36">
        <v>2000</v>
      </c>
      <c r="J58" s="11">
        <v>288</v>
      </c>
      <c r="K58" s="96"/>
      <c r="L58" s="10">
        <f t="shared" si="1"/>
        <v>0</v>
      </c>
      <c r="M58" s="96"/>
      <c r="N58" s="10">
        <f t="shared" si="2"/>
        <v>0</v>
      </c>
      <c r="O58" s="96"/>
      <c r="P58" s="10">
        <f t="shared" si="3"/>
        <v>0</v>
      </c>
      <c r="Q58" s="26">
        <f t="shared" si="4"/>
        <v>0</v>
      </c>
      <c r="R58" s="42">
        <f t="shared" si="5"/>
        <v>0</v>
      </c>
      <c r="S58" s="20"/>
      <c r="T58" s="10">
        <f t="shared" si="6"/>
        <v>0</v>
      </c>
      <c r="U58" s="20"/>
      <c r="V58" s="10">
        <f t="shared" si="7"/>
        <v>0</v>
      </c>
      <c r="W58" s="20"/>
      <c r="X58" s="10">
        <f t="shared" si="8"/>
        <v>0</v>
      </c>
      <c r="Y58" s="26">
        <f t="shared" si="9"/>
        <v>0</v>
      </c>
      <c r="Z58" s="42">
        <f t="shared" si="10"/>
        <v>0</v>
      </c>
      <c r="AA58" s="20"/>
      <c r="AB58" s="10">
        <f t="shared" si="11"/>
        <v>0</v>
      </c>
      <c r="AC58" s="20"/>
      <c r="AD58" s="10">
        <f t="shared" si="12"/>
        <v>0</v>
      </c>
      <c r="AE58" s="20"/>
      <c r="AF58" s="10">
        <f t="shared" si="13"/>
        <v>0</v>
      </c>
      <c r="AG58" s="26">
        <f t="shared" si="14"/>
        <v>0</v>
      </c>
      <c r="AH58" s="42">
        <f t="shared" si="15"/>
        <v>0</v>
      </c>
      <c r="AI58" s="20"/>
      <c r="AJ58" s="10">
        <f t="shared" si="16"/>
        <v>0</v>
      </c>
      <c r="AK58" s="20"/>
      <c r="AL58" s="10">
        <f t="shared" si="17"/>
        <v>0</v>
      </c>
      <c r="AM58" s="20"/>
      <c r="AN58" s="10">
        <f t="shared" si="18"/>
        <v>0</v>
      </c>
      <c r="AO58" s="26">
        <f t="shared" si="19"/>
        <v>0</v>
      </c>
      <c r="AP58" s="42">
        <f t="shared" si="20"/>
        <v>0</v>
      </c>
      <c r="AQ58" s="26">
        <f t="shared" si="21"/>
        <v>0</v>
      </c>
      <c r="AR58" s="42">
        <f t="shared" si="22"/>
        <v>0</v>
      </c>
    </row>
    <row r="59" spans="1:44" s="15" customFormat="1" ht="19.5" customHeight="1">
      <c r="A59" s="31" t="s">
        <v>271</v>
      </c>
      <c r="B59" s="31"/>
      <c r="C59" s="31"/>
      <c r="D59" s="31"/>
      <c r="E59" s="31"/>
      <c r="F59" s="31"/>
      <c r="G59" s="13" t="s">
        <v>115</v>
      </c>
      <c r="H59" s="9" t="s">
        <v>114</v>
      </c>
      <c r="I59" s="36">
        <v>500</v>
      </c>
      <c r="J59" s="11">
        <v>60</v>
      </c>
      <c r="K59" s="96"/>
      <c r="L59" s="10">
        <f t="shared" si="1"/>
        <v>0</v>
      </c>
      <c r="M59" s="96"/>
      <c r="N59" s="10">
        <f t="shared" si="2"/>
        <v>0</v>
      </c>
      <c r="O59" s="96"/>
      <c r="P59" s="10">
        <f t="shared" si="3"/>
        <v>0</v>
      </c>
      <c r="Q59" s="26">
        <f t="shared" si="4"/>
        <v>0</v>
      </c>
      <c r="R59" s="42">
        <f t="shared" si="5"/>
        <v>0</v>
      </c>
      <c r="S59" s="20"/>
      <c r="T59" s="10">
        <f t="shared" si="6"/>
        <v>0</v>
      </c>
      <c r="U59" s="20"/>
      <c r="V59" s="10">
        <f t="shared" si="7"/>
        <v>0</v>
      </c>
      <c r="W59" s="20"/>
      <c r="X59" s="10">
        <f t="shared" si="8"/>
        <v>0</v>
      </c>
      <c r="Y59" s="26">
        <f t="shared" si="9"/>
        <v>0</v>
      </c>
      <c r="Z59" s="42">
        <f t="shared" si="10"/>
        <v>0</v>
      </c>
      <c r="AA59" s="20"/>
      <c r="AB59" s="10">
        <f t="shared" si="11"/>
        <v>0</v>
      </c>
      <c r="AC59" s="20"/>
      <c r="AD59" s="10">
        <f t="shared" si="12"/>
        <v>0</v>
      </c>
      <c r="AE59" s="20"/>
      <c r="AF59" s="10">
        <f t="shared" si="13"/>
        <v>0</v>
      </c>
      <c r="AG59" s="26">
        <f t="shared" si="14"/>
        <v>0</v>
      </c>
      <c r="AH59" s="42">
        <f t="shared" si="15"/>
        <v>0</v>
      </c>
      <c r="AI59" s="20"/>
      <c r="AJ59" s="10">
        <f t="shared" si="16"/>
        <v>0</v>
      </c>
      <c r="AK59" s="20"/>
      <c r="AL59" s="10">
        <f t="shared" si="17"/>
        <v>0</v>
      </c>
      <c r="AM59" s="20"/>
      <c r="AN59" s="10">
        <f t="shared" si="18"/>
        <v>0</v>
      </c>
      <c r="AO59" s="26">
        <f t="shared" si="19"/>
        <v>0</v>
      </c>
      <c r="AP59" s="42">
        <f t="shared" si="20"/>
        <v>0</v>
      </c>
      <c r="AQ59" s="26">
        <f t="shared" si="21"/>
        <v>0</v>
      </c>
      <c r="AR59" s="42">
        <f t="shared" si="22"/>
        <v>0</v>
      </c>
    </row>
    <row r="60" spans="1:44" s="15" customFormat="1" ht="19.5" customHeight="1">
      <c r="A60" s="13" t="s">
        <v>271</v>
      </c>
      <c r="B60" s="13"/>
      <c r="C60" s="13"/>
      <c r="D60" s="13"/>
      <c r="E60" s="13"/>
      <c r="F60" s="13"/>
      <c r="G60" s="13" t="s">
        <v>41</v>
      </c>
      <c r="H60" s="9" t="s">
        <v>114</v>
      </c>
      <c r="I60" s="36">
        <v>1000</v>
      </c>
      <c r="J60" s="11">
        <v>116</v>
      </c>
      <c r="K60" s="96">
        <v>200</v>
      </c>
      <c r="L60" s="10">
        <f t="shared" si="1"/>
        <v>2.3199999999999998E-2</v>
      </c>
      <c r="M60" s="96">
        <v>100</v>
      </c>
      <c r="N60" s="10">
        <f t="shared" si="2"/>
        <v>1.1599999999999999E-2</v>
      </c>
      <c r="O60" s="96"/>
      <c r="P60" s="10">
        <f t="shared" si="3"/>
        <v>0</v>
      </c>
      <c r="Q60" s="26">
        <f t="shared" si="4"/>
        <v>300</v>
      </c>
      <c r="R60" s="42">
        <f t="shared" si="5"/>
        <v>3.4799999999999998E-2</v>
      </c>
      <c r="S60" s="20"/>
      <c r="T60" s="10">
        <f t="shared" si="6"/>
        <v>0</v>
      </c>
      <c r="U60" s="20"/>
      <c r="V60" s="10">
        <f t="shared" si="7"/>
        <v>0</v>
      </c>
      <c r="W60" s="20">
        <v>300</v>
      </c>
      <c r="X60" s="10">
        <f t="shared" si="8"/>
        <v>3.4799999999999998E-2</v>
      </c>
      <c r="Y60" s="26">
        <f t="shared" si="9"/>
        <v>300</v>
      </c>
      <c r="Z60" s="42">
        <f t="shared" si="10"/>
        <v>3.4799999999999998E-2</v>
      </c>
      <c r="AA60" s="20"/>
      <c r="AB60" s="10">
        <f t="shared" si="11"/>
        <v>0</v>
      </c>
      <c r="AC60" s="20"/>
      <c r="AD60" s="10">
        <f t="shared" si="12"/>
        <v>0</v>
      </c>
      <c r="AE60" s="20"/>
      <c r="AF60" s="10">
        <f t="shared" si="13"/>
        <v>0</v>
      </c>
      <c r="AG60" s="26">
        <f t="shared" si="14"/>
        <v>0</v>
      </c>
      <c r="AH60" s="42">
        <f t="shared" si="15"/>
        <v>0</v>
      </c>
      <c r="AI60" s="20"/>
      <c r="AJ60" s="10">
        <f t="shared" si="16"/>
        <v>0</v>
      </c>
      <c r="AK60" s="20"/>
      <c r="AL60" s="10">
        <f t="shared" si="17"/>
        <v>0</v>
      </c>
      <c r="AM60" s="20"/>
      <c r="AN60" s="10">
        <f t="shared" si="18"/>
        <v>0</v>
      </c>
      <c r="AO60" s="26">
        <f t="shared" si="19"/>
        <v>0</v>
      </c>
      <c r="AP60" s="42">
        <f t="shared" si="20"/>
        <v>0</v>
      </c>
      <c r="AQ60" s="26">
        <f t="shared" si="21"/>
        <v>600</v>
      </c>
      <c r="AR60" s="42">
        <f t="shared" si="22"/>
        <v>6.9599999999999995E-2</v>
      </c>
    </row>
    <row r="61" spans="1:44" s="15" customFormat="1" ht="19.5" customHeight="1">
      <c r="A61" s="13" t="s">
        <v>271</v>
      </c>
      <c r="B61" s="13"/>
      <c r="C61" s="13"/>
      <c r="D61" s="13"/>
      <c r="E61" s="13"/>
      <c r="F61" s="13"/>
      <c r="G61" s="13" t="s">
        <v>42</v>
      </c>
      <c r="H61" s="9" t="s">
        <v>113</v>
      </c>
      <c r="I61" s="36">
        <v>1000</v>
      </c>
      <c r="J61" s="11">
        <v>132.5</v>
      </c>
      <c r="K61" s="96"/>
      <c r="L61" s="10">
        <f t="shared" si="1"/>
        <v>0</v>
      </c>
      <c r="M61" s="96"/>
      <c r="N61" s="10">
        <f t="shared" si="2"/>
        <v>0</v>
      </c>
      <c r="O61" s="96">
        <v>200</v>
      </c>
      <c r="P61" s="10">
        <f t="shared" si="3"/>
        <v>2.6499999999999999E-2</v>
      </c>
      <c r="Q61" s="26">
        <f t="shared" si="4"/>
        <v>200</v>
      </c>
      <c r="R61" s="42">
        <f t="shared" si="5"/>
        <v>2.6499999999999999E-2</v>
      </c>
      <c r="S61" s="20"/>
      <c r="T61" s="10">
        <f t="shared" si="6"/>
        <v>0</v>
      </c>
      <c r="U61" s="20"/>
      <c r="V61" s="10">
        <f t="shared" si="7"/>
        <v>0</v>
      </c>
      <c r="W61" s="20"/>
      <c r="X61" s="10">
        <f t="shared" si="8"/>
        <v>0</v>
      </c>
      <c r="Y61" s="26">
        <f t="shared" si="9"/>
        <v>0</v>
      </c>
      <c r="Z61" s="42">
        <f t="shared" si="10"/>
        <v>0</v>
      </c>
      <c r="AA61" s="20"/>
      <c r="AB61" s="10">
        <f t="shared" si="11"/>
        <v>0</v>
      </c>
      <c r="AC61" s="20"/>
      <c r="AD61" s="10">
        <f t="shared" si="12"/>
        <v>0</v>
      </c>
      <c r="AE61" s="20"/>
      <c r="AF61" s="10">
        <f t="shared" si="13"/>
        <v>0</v>
      </c>
      <c r="AG61" s="26">
        <f t="shared" si="14"/>
        <v>0</v>
      </c>
      <c r="AH61" s="42">
        <f t="shared" si="15"/>
        <v>0</v>
      </c>
      <c r="AI61" s="20"/>
      <c r="AJ61" s="10">
        <f t="shared" si="16"/>
        <v>0</v>
      </c>
      <c r="AK61" s="20"/>
      <c r="AL61" s="10">
        <f t="shared" si="17"/>
        <v>0</v>
      </c>
      <c r="AM61" s="20"/>
      <c r="AN61" s="10">
        <f t="shared" si="18"/>
        <v>0</v>
      </c>
      <c r="AO61" s="26">
        <f t="shared" si="19"/>
        <v>0</v>
      </c>
      <c r="AP61" s="42">
        <f t="shared" si="20"/>
        <v>0</v>
      </c>
      <c r="AQ61" s="26">
        <f t="shared" si="21"/>
        <v>200</v>
      </c>
      <c r="AR61" s="42">
        <f t="shared" si="22"/>
        <v>2.6499999999999999E-2</v>
      </c>
    </row>
    <row r="62" spans="1:44" s="15" customFormat="1" ht="19.5" customHeight="1">
      <c r="A62" s="31" t="s">
        <v>271</v>
      </c>
      <c r="B62" s="31"/>
      <c r="C62" s="31"/>
      <c r="D62" s="31"/>
      <c r="E62" s="31"/>
      <c r="F62" s="31"/>
      <c r="G62" s="13" t="s">
        <v>116</v>
      </c>
      <c r="H62" s="9" t="s">
        <v>113</v>
      </c>
      <c r="I62" s="36">
        <v>2000</v>
      </c>
      <c r="J62" s="11">
        <v>260</v>
      </c>
      <c r="K62" s="96"/>
      <c r="L62" s="10">
        <f t="shared" si="1"/>
        <v>0</v>
      </c>
      <c r="M62" s="96"/>
      <c r="N62" s="10">
        <f t="shared" si="2"/>
        <v>0</v>
      </c>
      <c r="O62" s="96"/>
      <c r="P62" s="10">
        <f t="shared" si="3"/>
        <v>0</v>
      </c>
      <c r="Q62" s="26">
        <f t="shared" si="4"/>
        <v>0</v>
      </c>
      <c r="R62" s="42">
        <f t="shared" si="5"/>
        <v>0</v>
      </c>
      <c r="S62" s="20"/>
      <c r="T62" s="10">
        <f t="shared" si="6"/>
        <v>0</v>
      </c>
      <c r="U62" s="20"/>
      <c r="V62" s="10">
        <f t="shared" si="7"/>
        <v>0</v>
      </c>
      <c r="W62" s="20"/>
      <c r="X62" s="10">
        <f t="shared" si="8"/>
        <v>0</v>
      </c>
      <c r="Y62" s="26">
        <f t="shared" si="9"/>
        <v>0</v>
      </c>
      <c r="Z62" s="42">
        <f t="shared" si="10"/>
        <v>0</v>
      </c>
      <c r="AA62" s="20"/>
      <c r="AB62" s="10">
        <f t="shared" si="11"/>
        <v>0</v>
      </c>
      <c r="AC62" s="20"/>
      <c r="AD62" s="10">
        <f t="shared" si="12"/>
        <v>0</v>
      </c>
      <c r="AE62" s="20"/>
      <c r="AF62" s="10">
        <f t="shared" si="13"/>
        <v>0</v>
      </c>
      <c r="AG62" s="26">
        <f t="shared" si="14"/>
        <v>0</v>
      </c>
      <c r="AH62" s="42">
        <f t="shared" si="15"/>
        <v>0</v>
      </c>
      <c r="AI62" s="20"/>
      <c r="AJ62" s="10">
        <f t="shared" si="16"/>
        <v>0</v>
      </c>
      <c r="AK62" s="20"/>
      <c r="AL62" s="10">
        <f t="shared" si="17"/>
        <v>0</v>
      </c>
      <c r="AM62" s="20"/>
      <c r="AN62" s="10">
        <f t="shared" si="18"/>
        <v>0</v>
      </c>
      <c r="AO62" s="26">
        <f t="shared" si="19"/>
        <v>0</v>
      </c>
      <c r="AP62" s="42">
        <f t="shared" si="20"/>
        <v>0</v>
      </c>
      <c r="AQ62" s="26">
        <f t="shared" si="21"/>
        <v>0</v>
      </c>
      <c r="AR62" s="42">
        <f t="shared" si="22"/>
        <v>0</v>
      </c>
    </row>
    <row r="63" spans="1:44" s="15" customFormat="1" ht="19.5" customHeight="1">
      <c r="A63" s="13" t="s">
        <v>271</v>
      </c>
      <c r="B63" s="13"/>
      <c r="C63" s="13"/>
      <c r="D63" s="13"/>
      <c r="E63" s="13"/>
      <c r="F63" s="13"/>
      <c r="G63" s="13" t="s">
        <v>61</v>
      </c>
      <c r="H63" s="9" t="s">
        <v>117</v>
      </c>
      <c r="I63" s="36">
        <v>50</v>
      </c>
      <c r="J63" s="11">
        <v>70</v>
      </c>
      <c r="K63" s="96">
        <v>600</v>
      </c>
      <c r="L63" s="10">
        <f t="shared" si="1"/>
        <v>4.2000000000000003E-2</v>
      </c>
      <c r="M63" s="96">
        <v>200</v>
      </c>
      <c r="N63" s="10">
        <f t="shared" si="2"/>
        <v>1.4E-2</v>
      </c>
      <c r="O63" s="96">
        <v>30</v>
      </c>
      <c r="P63" s="10">
        <f t="shared" si="3"/>
        <v>2.0999999999999999E-3</v>
      </c>
      <c r="Q63" s="26">
        <f t="shared" si="4"/>
        <v>830</v>
      </c>
      <c r="R63" s="42">
        <f t="shared" si="5"/>
        <v>5.8099999999999999E-2</v>
      </c>
      <c r="S63" s="20">
        <v>120</v>
      </c>
      <c r="T63" s="10">
        <f t="shared" si="6"/>
        <v>8.3999999999999995E-3</v>
      </c>
      <c r="U63" s="20"/>
      <c r="V63" s="10">
        <f t="shared" si="7"/>
        <v>0</v>
      </c>
      <c r="W63" s="20">
        <v>150</v>
      </c>
      <c r="X63" s="10">
        <f t="shared" si="8"/>
        <v>1.0500000000000001E-2</v>
      </c>
      <c r="Y63" s="26">
        <f t="shared" si="9"/>
        <v>270</v>
      </c>
      <c r="Z63" s="42">
        <f t="shared" si="10"/>
        <v>1.89E-2</v>
      </c>
      <c r="AA63" s="20">
        <v>90</v>
      </c>
      <c r="AB63" s="10">
        <f t="shared" si="11"/>
        <v>6.3E-3</v>
      </c>
      <c r="AC63" s="20"/>
      <c r="AD63" s="10">
        <f t="shared" si="12"/>
        <v>0</v>
      </c>
      <c r="AE63" s="20"/>
      <c r="AF63" s="10">
        <f t="shared" si="13"/>
        <v>0</v>
      </c>
      <c r="AG63" s="26">
        <f t="shared" si="14"/>
        <v>90</v>
      </c>
      <c r="AH63" s="42">
        <f t="shared" si="15"/>
        <v>6.3E-3</v>
      </c>
      <c r="AI63" s="20">
        <v>60</v>
      </c>
      <c r="AJ63" s="10">
        <f t="shared" si="16"/>
        <v>4.1999999999999997E-3</v>
      </c>
      <c r="AK63" s="20"/>
      <c r="AL63" s="10">
        <f t="shared" si="17"/>
        <v>0</v>
      </c>
      <c r="AM63" s="20"/>
      <c r="AN63" s="10">
        <f t="shared" si="18"/>
        <v>0</v>
      </c>
      <c r="AO63" s="26">
        <f t="shared" si="19"/>
        <v>60</v>
      </c>
      <c r="AP63" s="42">
        <f t="shared" si="20"/>
        <v>4.1999999999999997E-3</v>
      </c>
      <c r="AQ63" s="26">
        <f t="shared" si="21"/>
        <v>1250</v>
      </c>
      <c r="AR63" s="42">
        <f t="shared" si="22"/>
        <v>8.7499999999999994E-2</v>
      </c>
    </row>
    <row r="64" spans="1:44" s="15" customFormat="1" ht="19.5" customHeight="1">
      <c r="A64" s="13" t="s">
        <v>271</v>
      </c>
      <c r="B64" s="13"/>
      <c r="C64" s="13"/>
      <c r="D64" s="13"/>
      <c r="E64" s="13"/>
      <c r="F64" s="13"/>
      <c r="G64" s="13" t="s">
        <v>62</v>
      </c>
      <c r="H64" s="9" t="s">
        <v>117</v>
      </c>
      <c r="I64" s="36">
        <v>100</v>
      </c>
      <c r="J64" s="11">
        <v>130</v>
      </c>
      <c r="K64" s="96">
        <v>600</v>
      </c>
      <c r="L64" s="10">
        <f t="shared" si="1"/>
        <v>7.8E-2</v>
      </c>
      <c r="M64" s="96">
        <v>400</v>
      </c>
      <c r="N64" s="10">
        <f t="shared" si="2"/>
        <v>5.1999999999999998E-2</v>
      </c>
      <c r="O64" s="96">
        <v>120</v>
      </c>
      <c r="P64" s="10">
        <f t="shared" si="3"/>
        <v>1.5599999999999999E-2</v>
      </c>
      <c r="Q64" s="26">
        <f t="shared" si="4"/>
        <v>1120</v>
      </c>
      <c r="R64" s="42">
        <f t="shared" si="5"/>
        <v>0.14560000000000001</v>
      </c>
      <c r="S64" s="20">
        <v>200</v>
      </c>
      <c r="T64" s="10">
        <f t="shared" si="6"/>
        <v>2.5999999999999999E-2</v>
      </c>
      <c r="U64" s="20">
        <v>120</v>
      </c>
      <c r="V64" s="10">
        <f t="shared" si="7"/>
        <v>1.5599999999999999E-2</v>
      </c>
      <c r="W64" s="20"/>
      <c r="X64" s="10">
        <f t="shared" si="8"/>
        <v>0</v>
      </c>
      <c r="Y64" s="26">
        <f t="shared" si="9"/>
        <v>320</v>
      </c>
      <c r="Z64" s="42">
        <f t="shared" si="10"/>
        <v>4.1599999999999998E-2</v>
      </c>
      <c r="AA64" s="20">
        <v>60</v>
      </c>
      <c r="AB64" s="10">
        <f t="shared" si="11"/>
        <v>7.7999999999999996E-3</v>
      </c>
      <c r="AC64" s="20">
        <v>120</v>
      </c>
      <c r="AD64" s="10">
        <f t="shared" si="12"/>
        <v>1.5599999999999999E-2</v>
      </c>
      <c r="AE64" s="20">
        <v>100</v>
      </c>
      <c r="AF64" s="10">
        <f t="shared" si="13"/>
        <v>1.2999999999999999E-2</v>
      </c>
      <c r="AG64" s="26">
        <f t="shared" si="14"/>
        <v>280</v>
      </c>
      <c r="AH64" s="42">
        <f t="shared" si="15"/>
        <v>3.6399999999999995E-2</v>
      </c>
      <c r="AI64" s="20">
        <v>240</v>
      </c>
      <c r="AJ64" s="10">
        <f t="shared" si="16"/>
        <v>3.1199999999999999E-2</v>
      </c>
      <c r="AK64" s="20"/>
      <c r="AL64" s="10">
        <f t="shared" si="17"/>
        <v>0</v>
      </c>
      <c r="AM64" s="20">
        <v>240</v>
      </c>
      <c r="AN64" s="10">
        <f t="shared" si="18"/>
        <v>3.1199999999999999E-2</v>
      </c>
      <c r="AO64" s="26">
        <f t="shared" si="19"/>
        <v>480</v>
      </c>
      <c r="AP64" s="42">
        <f t="shared" si="20"/>
        <v>6.2399999999999997E-2</v>
      </c>
      <c r="AQ64" s="26">
        <f t="shared" si="21"/>
        <v>2200</v>
      </c>
      <c r="AR64" s="42">
        <f t="shared" si="22"/>
        <v>0.28599999999999998</v>
      </c>
    </row>
    <row r="65" spans="1:44" s="15" customFormat="1" ht="19.5" customHeight="1">
      <c r="A65" s="31" t="s">
        <v>271</v>
      </c>
      <c r="B65" s="31"/>
      <c r="C65" s="31"/>
      <c r="D65" s="31"/>
      <c r="E65" s="31"/>
      <c r="F65" s="31"/>
      <c r="G65" s="13" t="s">
        <v>63</v>
      </c>
      <c r="H65" s="9" t="s">
        <v>117</v>
      </c>
      <c r="I65" s="36">
        <v>500</v>
      </c>
      <c r="J65" s="11">
        <v>620</v>
      </c>
      <c r="K65" s="96">
        <v>180</v>
      </c>
      <c r="L65" s="10">
        <f t="shared" si="1"/>
        <v>0.1116</v>
      </c>
      <c r="M65" s="96">
        <v>100</v>
      </c>
      <c r="N65" s="10">
        <f t="shared" si="2"/>
        <v>6.2E-2</v>
      </c>
      <c r="O65" s="96"/>
      <c r="P65" s="10">
        <f t="shared" si="3"/>
        <v>0</v>
      </c>
      <c r="Q65" s="26">
        <f t="shared" si="4"/>
        <v>280</v>
      </c>
      <c r="R65" s="42">
        <f t="shared" si="5"/>
        <v>0.1736</v>
      </c>
      <c r="S65" s="20"/>
      <c r="T65" s="10">
        <f t="shared" si="6"/>
        <v>0</v>
      </c>
      <c r="U65" s="20"/>
      <c r="V65" s="10">
        <f t="shared" si="7"/>
        <v>0</v>
      </c>
      <c r="W65" s="20"/>
      <c r="X65" s="10">
        <f t="shared" si="8"/>
        <v>0</v>
      </c>
      <c r="Y65" s="26">
        <f t="shared" si="9"/>
        <v>0</v>
      </c>
      <c r="Z65" s="42">
        <f t="shared" si="10"/>
        <v>0</v>
      </c>
      <c r="AA65" s="20">
        <v>16</v>
      </c>
      <c r="AB65" s="10">
        <f t="shared" si="11"/>
        <v>9.92E-3</v>
      </c>
      <c r="AC65" s="20">
        <v>60</v>
      </c>
      <c r="AD65" s="10">
        <f t="shared" si="12"/>
        <v>3.7199999999999997E-2</v>
      </c>
      <c r="AE65" s="20">
        <v>30</v>
      </c>
      <c r="AF65" s="10">
        <f t="shared" si="13"/>
        <v>1.8599999999999998E-2</v>
      </c>
      <c r="AG65" s="26">
        <f t="shared" si="14"/>
        <v>106</v>
      </c>
      <c r="AH65" s="42">
        <f t="shared" si="15"/>
        <v>6.5720000000000001E-2</v>
      </c>
      <c r="AI65" s="20">
        <v>60</v>
      </c>
      <c r="AJ65" s="10">
        <f t="shared" si="16"/>
        <v>3.7199999999999997E-2</v>
      </c>
      <c r="AK65" s="20"/>
      <c r="AL65" s="10">
        <f t="shared" si="17"/>
        <v>0</v>
      </c>
      <c r="AM65" s="20"/>
      <c r="AN65" s="10">
        <f t="shared" si="18"/>
        <v>0</v>
      </c>
      <c r="AO65" s="26">
        <f t="shared" si="19"/>
        <v>60</v>
      </c>
      <c r="AP65" s="42">
        <f t="shared" si="20"/>
        <v>3.7199999999999997E-2</v>
      </c>
      <c r="AQ65" s="26">
        <f t="shared" si="21"/>
        <v>446</v>
      </c>
      <c r="AR65" s="42">
        <f t="shared" si="22"/>
        <v>0.27651999999999999</v>
      </c>
    </row>
    <row r="66" spans="1:44" s="15" customFormat="1" ht="19.5" customHeight="1">
      <c r="A66" s="13" t="s">
        <v>271</v>
      </c>
      <c r="B66" s="13"/>
      <c r="C66" s="13"/>
      <c r="D66" s="13"/>
      <c r="E66" s="13"/>
      <c r="F66" s="13"/>
      <c r="G66" s="13" t="s">
        <v>64</v>
      </c>
      <c r="H66" s="9" t="s">
        <v>118</v>
      </c>
      <c r="I66" s="36">
        <v>50</v>
      </c>
      <c r="J66" s="11">
        <v>60</v>
      </c>
      <c r="K66" s="96">
        <v>300</v>
      </c>
      <c r="L66" s="10">
        <f t="shared" si="1"/>
        <v>1.7999999999999999E-2</v>
      </c>
      <c r="M66" s="96">
        <v>150</v>
      </c>
      <c r="N66" s="10">
        <f t="shared" si="2"/>
        <v>8.9999999999999993E-3</v>
      </c>
      <c r="O66" s="96">
        <v>180</v>
      </c>
      <c r="P66" s="10">
        <f t="shared" si="3"/>
        <v>1.0800000000000001E-2</v>
      </c>
      <c r="Q66" s="26">
        <f t="shared" si="4"/>
        <v>630</v>
      </c>
      <c r="R66" s="42">
        <f t="shared" si="5"/>
        <v>3.78E-2</v>
      </c>
      <c r="S66" s="20"/>
      <c r="T66" s="10">
        <f t="shared" si="6"/>
        <v>0</v>
      </c>
      <c r="U66" s="20">
        <v>150</v>
      </c>
      <c r="V66" s="10">
        <f t="shared" si="7"/>
        <v>8.9999999999999993E-3</v>
      </c>
      <c r="W66" s="20"/>
      <c r="X66" s="10">
        <f t="shared" si="8"/>
        <v>0</v>
      </c>
      <c r="Y66" s="26">
        <f t="shared" si="9"/>
        <v>150</v>
      </c>
      <c r="Z66" s="42">
        <f t="shared" si="10"/>
        <v>8.9999999999999993E-3</v>
      </c>
      <c r="AA66" s="20"/>
      <c r="AB66" s="10">
        <f t="shared" si="11"/>
        <v>0</v>
      </c>
      <c r="AC66" s="20">
        <v>300</v>
      </c>
      <c r="AD66" s="10">
        <f t="shared" si="12"/>
        <v>1.7999999999999999E-2</v>
      </c>
      <c r="AE66" s="20"/>
      <c r="AF66" s="10">
        <f t="shared" si="13"/>
        <v>0</v>
      </c>
      <c r="AG66" s="26">
        <f t="shared" si="14"/>
        <v>300</v>
      </c>
      <c r="AH66" s="42">
        <f t="shared" si="15"/>
        <v>1.7999999999999999E-2</v>
      </c>
      <c r="AI66" s="20"/>
      <c r="AJ66" s="10">
        <f t="shared" si="16"/>
        <v>0</v>
      </c>
      <c r="AK66" s="20"/>
      <c r="AL66" s="10">
        <f t="shared" si="17"/>
        <v>0</v>
      </c>
      <c r="AM66" s="20"/>
      <c r="AN66" s="10">
        <f t="shared" si="18"/>
        <v>0</v>
      </c>
      <c r="AO66" s="26">
        <f t="shared" si="19"/>
        <v>0</v>
      </c>
      <c r="AP66" s="42">
        <f t="shared" si="20"/>
        <v>0</v>
      </c>
      <c r="AQ66" s="26">
        <f t="shared" si="21"/>
        <v>1080</v>
      </c>
      <c r="AR66" s="42">
        <f t="shared" si="22"/>
        <v>6.4799999999999996E-2</v>
      </c>
    </row>
    <row r="67" spans="1:44" s="15" customFormat="1" ht="19.5" customHeight="1">
      <c r="A67" s="13" t="s">
        <v>271</v>
      </c>
      <c r="B67" s="13"/>
      <c r="C67" s="13"/>
      <c r="D67" s="13"/>
      <c r="E67" s="13"/>
      <c r="F67" s="13"/>
      <c r="G67" s="13" t="s">
        <v>65</v>
      </c>
      <c r="H67" s="9" t="s">
        <v>118</v>
      </c>
      <c r="I67" s="36">
        <v>100</v>
      </c>
      <c r="J67" s="11">
        <v>110</v>
      </c>
      <c r="K67" s="96">
        <v>480</v>
      </c>
      <c r="L67" s="10">
        <f t="shared" si="1"/>
        <v>5.28E-2</v>
      </c>
      <c r="M67" s="96">
        <v>120</v>
      </c>
      <c r="N67" s="10">
        <f t="shared" si="2"/>
        <v>1.32E-2</v>
      </c>
      <c r="O67" s="96">
        <v>200</v>
      </c>
      <c r="P67" s="10">
        <f t="shared" si="3"/>
        <v>2.1999999999999999E-2</v>
      </c>
      <c r="Q67" s="26">
        <f t="shared" si="4"/>
        <v>800</v>
      </c>
      <c r="R67" s="42">
        <f t="shared" si="5"/>
        <v>8.7999999999999995E-2</v>
      </c>
      <c r="S67" s="20">
        <v>120</v>
      </c>
      <c r="T67" s="10">
        <f t="shared" si="6"/>
        <v>1.32E-2</v>
      </c>
      <c r="U67" s="20">
        <v>120</v>
      </c>
      <c r="V67" s="10">
        <f t="shared" si="7"/>
        <v>1.32E-2</v>
      </c>
      <c r="W67" s="20">
        <v>300</v>
      </c>
      <c r="X67" s="10">
        <f t="shared" si="8"/>
        <v>3.3000000000000002E-2</v>
      </c>
      <c r="Y67" s="26">
        <f t="shared" si="9"/>
        <v>540</v>
      </c>
      <c r="Z67" s="42">
        <f t="shared" si="10"/>
        <v>5.9400000000000001E-2</v>
      </c>
      <c r="AA67" s="20"/>
      <c r="AB67" s="10">
        <f t="shared" si="11"/>
        <v>0</v>
      </c>
      <c r="AC67" s="20">
        <v>720</v>
      </c>
      <c r="AD67" s="10">
        <f t="shared" si="12"/>
        <v>7.9200000000000007E-2</v>
      </c>
      <c r="AE67" s="20">
        <v>240</v>
      </c>
      <c r="AF67" s="10">
        <f t="shared" si="13"/>
        <v>2.64E-2</v>
      </c>
      <c r="AG67" s="26">
        <f t="shared" si="14"/>
        <v>960</v>
      </c>
      <c r="AH67" s="42">
        <f t="shared" si="15"/>
        <v>0.1056</v>
      </c>
      <c r="AI67" s="20"/>
      <c r="AJ67" s="10">
        <f t="shared" si="16"/>
        <v>0</v>
      </c>
      <c r="AK67" s="20">
        <v>100</v>
      </c>
      <c r="AL67" s="10">
        <f t="shared" si="17"/>
        <v>1.0999999999999999E-2</v>
      </c>
      <c r="AM67" s="20">
        <v>720</v>
      </c>
      <c r="AN67" s="10">
        <f t="shared" si="18"/>
        <v>7.9200000000000007E-2</v>
      </c>
      <c r="AO67" s="26">
        <f t="shared" si="19"/>
        <v>820</v>
      </c>
      <c r="AP67" s="42">
        <f t="shared" si="20"/>
        <v>9.0200000000000002E-2</v>
      </c>
      <c r="AQ67" s="26">
        <f t="shared" si="21"/>
        <v>3120</v>
      </c>
      <c r="AR67" s="42">
        <f t="shared" si="22"/>
        <v>0.34320000000000001</v>
      </c>
    </row>
    <row r="68" spans="1:44" s="15" customFormat="1" ht="19.5" customHeight="1">
      <c r="A68" s="31" t="s">
        <v>271</v>
      </c>
      <c r="B68" s="31"/>
      <c r="C68" s="31"/>
      <c r="D68" s="31"/>
      <c r="E68" s="31"/>
      <c r="F68" s="31"/>
      <c r="G68" s="13" t="s">
        <v>66</v>
      </c>
      <c r="H68" s="9" t="s">
        <v>118</v>
      </c>
      <c r="I68" s="36">
        <v>400</v>
      </c>
      <c r="J68" s="11">
        <v>400</v>
      </c>
      <c r="K68" s="96">
        <v>60</v>
      </c>
      <c r="L68" s="10">
        <f t="shared" si="1"/>
        <v>2.4E-2</v>
      </c>
      <c r="M68" s="96"/>
      <c r="N68" s="10">
        <f t="shared" si="2"/>
        <v>0</v>
      </c>
      <c r="O68" s="96"/>
      <c r="P68" s="10">
        <f t="shared" si="3"/>
        <v>0</v>
      </c>
      <c r="Q68" s="26">
        <f t="shared" si="4"/>
        <v>60</v>
      </c>
      <c r="R68" s="42">
        <f t="shared" si="5"/>
        <v>2.4E-2</v>
      </c>
      <c r="S68" s="20"/>
      <c r="T68" s="10">
        <f t="shared" si="6"/>
        <v>0</v>
      </c>
      <c r="U68" s="20"/>
      <c r="V68" s="10">
        <f t="shared" si="7"/>
        <v>0</v>
      </c>
      <c r="W68" s="20"/>
      <c r="X68" s="10">
        <f t="shared" si="8"/>
        <v>0</v>
      </c>
      <c r="Y68" s="26">
        <f t="shared" si="9"/>
        <v>0</v>
      </c>
      <c r="Z68" s="42">
        <f t="shared" si="10"/>
        <v>0</v>
      </c>
      <c r="AA68" s="20"/>
      <c r="AB68" s="10">
        <f t="shared" si="11"/>
        <v>0</v>
      </c>
      <c r="AC68" s="20">
        <v>60</v>
      </c>
      <c r="AD68" s="10">
        <f t="shared" si="12"/>
        <v>2.4E-2</v>
      </c>
      <c r="AE68" s="20">
        <v>30</v>
      </c>
      <c r="AF68" s="10">
        <f t="shared" si="13"/>
        <v>1.2E-2</v>
      </c>
      <c r="AG68" s="26">
        <f t="shared" si="14"/>
        <v>90</v>
      </c>
      <c r="AH68" s="42">
        <f t="shared" si="15"/>
        <v>3.6000000000000004E-2</v>
      </c>
      <c r="AI68" s="20"/>
      <c r="AJ68" s="10">
        <f t="shared" si="16"/>
        <v>0</v>
      </c>
      <c r="AK68" s="20"/>
      <c r="AL68" s="10">
        <f t="shared" si="17"/>
        <v>0</v>
      </c>
      <c r="AM68" s="20"/>
      <c r="AN68" s="10">
        <f t="shared" si="18"/>
        <v>0</v>
      </c>
      <c r="AO68" s="26">
        <f t="shared" si="19"/>
        <v>0</v>
      </c>
      <c r="AP68" s="42">
        <f t="shared" si="20"/>
        <v>0</v>
      </c>
      <c r="AQ68" s="26">
        <f t="shared" si="21"/>
        <v>150</v>
      </c>
      <c r="AR68" s="42">
        <f t="shared" si="22"/>
        <v>6.0000000000000005E-2</v>
      </c>
    </row>
    <row r="69" spans="1:44" s="15" customFormat="1" ht="19.5" customHeight="1">
      <c r="A69" s="13" t="s">
        <v>271</v>
      </c>
      <c r="B69" s="13"/>
      <c r="C69" s="13"/>
      <c r="D69" s="13"/>
      <c r="E69" s="13"/>
      <c r="F69" s="13"/>
      <c r="G69" s="13" t="s">
        <v>67</v>
      </c>
      <c r="H69" s="9" t="s">
        <v>119</v>
      </c>
      <c r="I69" s="36">
        <v>25</v>
      </c>
      <c r="J69" s="11">
        <v>25.5</v>
      </c>
      <c r="K69" s="96"/>
      <c r="L69" s="10">
        <f t="shared" si="1"/>
        <v>0</v>
      </c>
      <c r="M69" s="96"/>
      <c r="N69" s="10">
        <f t="shared" si="2"/>
        <v>0</v>
      </c>
      <c r="O69" s="96"/>
      <c r="P69" s="10">
        <f t="shared" si="3"/>
        <v>0</v>
      </c>
      <c r="Q69" s="26">
        <f t="shared" si="4"/>
        <v>0</v>
      </c>
      <c r="R69" s="42">
        <f t="shared" si="5"/>
        <v>0</v>
      </c>
      <c r="S69" s="20"/>
      <c r="T69" s="10">
        <f t="shared" si="6"/>
        <v>0</v>
      </c>
      <c r="U69" s="20"/>
      <c r="V69" s="10">
        <f t="shared" si="7"/>
        <v>0</v>
      </c>
      <c r="W69" s="20">
        <v>100</v>
      </c>
      <c r="X69" s="10">
        <f t="shared" si="8"/>
        <v>2.5500000000000002E-3</v>
      </c>
      <c r="Y69" s="26">
        <f t="shared" si="9"/>
        <v>100</v>
      </c>
      <c r="Z69" s="42">
        <f t="shared" si="10"/>
        <v>2.5500000000000002E-3</v>
      </c>
      <c r="AA69" s="20">
        <v>280</v>
      </c>
      <c r="AB69" s="10">
        <f t="shared" si="11"/>
        <v>7.1399999999999996E-3</v>
      </c>
      <c r="AC69" s="20"/>
      <c r="AD69" s="10">
        <f t="shared" si="12"/>
        <v>0</v>
      </c>
      <c r="AE69" s="20"/>
      <c r="AF69" s="10">
        <f t="shared" si="13"/>
        <v>0</v>
      </c>
      <c r="AG69" s="26">
        <f t="shared" si="14"/>
        <v>280</v>
      </c>
      <c r="AH69" s="42">
        <f t="shared" si="15"/>
        <v>7.1399999999999996E-3</v>
      </c>
      <c r="AI69" s="20">
        <v>200</v>
      </c>
      <c r="AJ69" s="10">
        <f t="shared" si="16"/>
        <v>5.1000000000000004E-3</v>
      </c>
      <c r="AK69" s="20">
        <v>200</v>
      </c>
      <c r="AL69" s="10">
        <f t="shared" si="17"/>
        <v>5.1000000000000004E-3</v>
      </c>
      <c r="AM69" s="20"/>
      <c r="AN69" s="10">
        <f t="shared" si="18"/>
        <v>0</v>
      </c>
      <c r="AO69" s="26">
        <f t="shared" si="19"/>
        <v>400</v>
      </c>
      <c r="AP69" s="42">
        <f t="shared" si="20"/>
        <v>1.0200000000000001E-2</v>
      </c>
      <c r="AQ69" s="26">
        <f t="shared" si="21"/>
        <v>780</v>
      </c>
      <c r="AR69" s="42">
        <f t="shared" si="22"/>
        <v>1.9890000000000001E-2</v>
      </c>
    </row>
    <row r="70" spans="1:44" s="15" customFormat="1" ht="19.5" customHeight="1">
      <c r="A70" s="13" t="s">
        <v>271</v>
      </c>
      <c r="B70" s="13"/>
      <c r="C70" s="13"/>
      <c r="D70" s="13"/>
      <c r="E70" s="13"/>
      <c r="F70" s="13"/>
      <c r="G70" s="13" t="s">
        <v>138</v>
      </c>
      <c r="H70" s="9" t="s">
        <v>119</v>
      </c>
      <c r="I70" s="36">
        <v>50</v>
      </c>
      <c r="J70" s="11">
        <v>44</v>
      </c>
      <c r="K70" s="96">
        <v>150</v>
      </c>
      <c r="L70" s="10">
        <f t="shared" ref="L70:L105" si="23">$J70*K70/1000000</f>
        <v>6.6E-3</v>
      </c>
      <c r="M70" s="96">
        <v>360</v>
      </c>
      <c r="N70" s="10">
        <f t="shared" ref="N70:N105" si="24">$J70*M70/1000000</f>
        <v>1.584E-2</v>
      </c>
      <c r="O70" s="96">
        <v>30</v>
      </c>
      <c r="P70" s="10">
        <f t="shared" ref="P70:P105" si="25">$J70*O70/1000000</f>
        <v>1.32E-3</v>
      </c>
      <c r="Q70" s="26">
        <f t="shared" ref="Q70:Q105" si="26">K70+M70+O70</f>
        <v>540</v>
      </c>
      <c r="R70" s="42">
        <f t="shared" ref="R70:R105" si="27">L70+N70+P70</f>
        <v>2.3760000000000003E-2</v>
      </c>
      <c r="S70" s="20"/>
      <c r="T70" s="10">
        <f t="shared" ref="T70:T105" si="28">$J70*S70/1000000</f>
        <v>0</v>
      </c>
      <c r="U70" s="20"/>
      <c r="V70" s="10">
        <f t="shared" ref="V70:V105" si="29">$J70*U70/1000000</f>
        <v>0</v>
      </c>
      <c r="W70" s="20"/>
      <c r="X70" s="10">
        <f t="shared" ref="X70:X105" si="30">$J70*W70/1000000</f>
        <v>0</v>
      </c>
      <c r="Y70" s="26">
        <f t="shared" ref="Y70:Y105" si="31">S70+U70+W70</f>
        <v>0</v>
      </c>
      <c r="Z70" s="42">
        <f t="shared" ref="Z70:Z105" si="32">T70+V70+X70</f>
        <v>0</v>
      </c>
      <c r="AA70" s="20"/>
      <c r="AB70" s="10">
        <f t="shared" ref="AB70:AB105" si="33">$J70*AA70/1000000</f>
        <v>0</v>
      </c>
      <c r="AC70" s="20">
        <v>300</v>
      </c>
      <c r="AD70" s="10">
        <f t="shared" ref="AD70:AD105" si="34">$J70*AC70/1000000</f>
        <v>1.32E-2</v>
      </c>
      <c r="AE70" s="20">
        <v>150</v>
      </c>
      <c r="AF70" s="10">
        <f t="shared" ref="AF70:AF105" si="35">$J70*AE70/1000000</f>
        <v>6.6E-3</v>
      </c>
      <c r="AG70" s="26">
        <f t="shared" ref="AG70:AG105" si="36">AA70+AC70+AE70</f>
        <v>450</v>
      </c>
      <c r="AH70" s="42">
        <f t="shared" ref="AH70:AH105" si="37">AB70+AD70+AF70</f>
        <v>1.9799999999999998E-2</v>
      </c>
      <c r="AI70" s="20">
        <v>120</v>
      </c>
      <c r="AJ70" s="10">
        <f t="shared" ref="AJ70:AJ105" si="38">$J70*AI70/1000000</f>
        <v>5.28E-3</v>
      </c>
      <c r="AK70" s="20">
        <v>300</v>
      </c>
      <c r="AL70" s="10">
        <f t="shared" ref="AL70:AL105" si="39">$J70*AK70/1000000</f>
        <v>1.32E-2</v>
      </c>
      <c r="AM70" s="20"/>
      <c r="AN70" s="10">
        <f t="shared" ref="AN70:AN105" si="40">$J70*AM70/1000000</f>
        <v>0</v>
      </c>
      <c r="AO70" s="26">
        <f t="shared" ref="AO70:AO105" si="41">AI70+AK70+AM70</f>
        <v>420</v>
      </c>
      <c r="AP70" s="42">
        <f t="shared" ref="AP70:AP105" si="42">AJ70+AL70+AN70</f>
        <v>1.848E-2</v>
      </c>
      <c r="AQ70" s="26">
        <f t="shared" ref="AQ70:AQ105" si="43">Q70+Y70+AG70+AO70</f>
        <v>1410</v>
      </c>
      <c r="AR70" s="42">
        <f t="shared" ref="AR70:AR105" si="44">R70+Z70+AH70+AP70</f>
        <v>6.2039999999999998E-2</v>
      </c>
    </row>
    <row r="71" spans="1:44" s="15" customFormat="1" ht="19.5" customHeight="1">
      <c r="A71" s="31" t="s">
        <v>271</v>
      </c>
      <c r="B71" s="31"/>
      <c r="C71" s="31"/>
      <c r="D71" s="31"/>
      <c r="E71" s="31"/>
      <c r="F71" s="31"/>
      <c r="G71" s="13" t="s">
        <v>68</v>
      </c>
      <c r="H71" s="9" t="s">
        <v>119</v>
      </c>
      <c r="I71" s="36">
        <v>100</v>
      </c>
      <c r="J71" s="11">
        <v>80</v>
      </c>
      <c r="K71" s="96">
        <v>120</v>
      </c>
      <c r="L71" s="10">
        <f t="shared" si="23"/>
        <v>9.5999999999999992E-3</v>
      </c>
      <c r="M71" s="96">
        <v>480</v>
      </c>
      <c r="N71" s="10">
        <f t="shared" si="24"/>
        <v>3.8399999999999997E-2</v>
      </c>
      <c r="O71" s="96">
        <v>40</v>
      </c>
      <c r="P71" s="10">
        <f t="shared" si="25"/>
        <v>3.2000000000000002E-3</v>
      </c>
      <c r="Q71" s="26">
        <f t="shared" si="26"/>
        <v>640</v>
      </c>
      <c r="R71" s="42">
        <f t="shared" si="27"/>
        <v>5.1199999999999996E-2</v>
      </c>
      <c r="S71" s="20">
        <v>120</v>
      </c>
      <c r="T71" s="10">
        <f t="shared" si="28"/>
        <v>9.5999999999999992E-3</v>
      </c>
      <c r="U71" s="20"/>
      <c r="V71" s="10">
        <f t="shared" si="29"/>
        <v>0</v>
      </c>
      <c r="W71" s="20">
        <v>80</v>
      </c>
      <c r="X71" s="10">
        <f t="shared" si="30"/>
        <v>6.4000000000000003E-3</v>
      </c>
      <c r="Y71" s="26">
        <f t="shared" si="31"/>
        <v>200</v>
      </c>
      <c r="Z71" s="42">
        <f t="shared" si="32"/>
        <v>1.6E-2</v>
      </c>
      <c r="AA71" s="20">
        <v>120</v>
      </c>
      <c r="AB71" s="10">
        <f t="shared" si="33"/>
        <v>9.5999999999999992E-3</v>
      </c>
      <c r="AC71" s="20">
        <v>240</v>
      </c>
      <c r="AD71" s="10">
        <f t="shared" si="34"/>
        <v>1.9199999999999998E-2</v>
      </c>
      <c r="AE71" s="20">
        <v>240</v>
      </c>
      <c r="AF71" s="10">
        <f t="shared" si="35"/>
        <v>1.9199999999999998E-2</v>
      </c>
      <c r="AG71" s="26">
        <f t="shared" si="36"/>
        <v>600</v>
      </c>
      <c r="AH71" s="42">
        <f t="shared" si="37"/>
        <v>4.8000000000000001E-2</v>
      </c>
      <c r="AI71" s="20">
        <v>120</v>
      </c>
      <c r="AJ71" s="10">
        <f t="shared" si="38"/>
        <v>9.5999999999999992E-3</v>
      </c>
      <c r="AK71" s="20">
        <v>400</v>
      </c>
      <c r="AL71" s="10">
        <f t="shared" si="39"/>
        <v>3.2000000000000001E-2</v>
      </c>
      <c r="AM71" s="20">
        <v>240</v>
      </c>
      <c r="AN71" s="10">
        <f t="shared" si="40"/>
        <v>1.9199999999999998E-2</v>
      </c>
      <c r="AO71" s="26">
        <f t="shared" si="41"/>
        <v>760</v>
      </c>
      <c r="AP71" s="42">
        <f t="shared" si="42"/>
        <v>6.0799999999999993E-2</v>
      </c>
      <c r="AQ71" s="26">
        <f t="shared" si="43"/>
        <v>2200</v>
      </c>
      <c r="AR71" s="42">
        <f t="shared" si="44"/>
        <v>0.17599999999999999</v>
      </c>
    </row>
    <row r="72" spans="1:44" s="15" customFormat="1" ht="19.5" customHeight="1">
      <c r="A72" s="13" t="s">
        <v>271</v>
      </c>
      <c r="B72" s="13"/>
      <c r="C72" s="13"/>
      <c r="D72" s="13"/>
      <c r="E72" s="13"/>
      <c r="F72" s="13"/>
      <c r="G72" s="13" t="s">
        <v>76</v>
      </c>
      <c r="H72" s="9" t="s">
        <v>119</v>
      </c>
      <c r="I72" s="36">
        <v>500</v>
      </c>
      <c r="J72" s="11">
        <v>364</v>
      </c>
      <c r="K72" s="96">
        <v>10</v>
      </c>
      <c r="L72" s="10">
        <f t="shared" si="23"/>
        <v>3.64E-3</v>
      </c>
      <c r="M72" s="96">
        <v>60</v>
      </c>
      <c r="N72" s="10">
        <f t="shared" si="24"/>
        <v>2.1839999999999998E-2</v>
      </c>
      <c r="O72" s="96">
        <v>50</v>
      </c>
      <c r="P72" s="10">
        <f t="shared" si="25"/>
        <v>1.8200000000000001E-2</v>
      </c>
      <c r="Q72" s="26">
        <f t="shared" si="26"/>
        <v>120</v>
      </c>
      <c r="R72" s="42">
        <f t="shared" si="27"/>
        <v>4.3679999999999997E-2</v>
      </c>
      <c r="S72" s="20">
        <v>30</v>
      </c>
      <c r="T72" s="10">
        <f t="shared" si="28"/>
        <v>1.0919999999999999E-2</v>
      </c>
      <c r="U72" s="20"/>
      <c r="V72" s="10">
        <f t="shared" si="29"/>
        <v>0</v>
      </c>
      <c r="W72" s="20">
        <v>20</v>
      </c>
      <c r="X72" s="10">
        <f t="shared" si="30"/>
        <v>7.28E-3</v>
      </c>
      <c r="Y72" s="26">
        <f t="shared" si="31"/>
        <v>50</v>
      </c>
      <c r="Z72" s="42">
        <f t="shared" si="32"/>
        <v>1.8200000000000001E-2</v>
      </c>
      <c r="AA72" s="20">
        <v>30</v>
      </c>
      <c r="AB72" s="10">
        <f t="shared" si="33"/>
        <v>1.0919999999999999E-2</v>
      </c>
      <c r="AC72" s="20">
        <v>15</v>
      </c>
      <c r="AD72" s="10">
        <f t="shared" si="34"/>
        <v>5.4599999999999996E-3</v>
      </c>
      <c r="AE72" s="20"/>
      <c r="AF72" s="10">
        <f t="shared" si="35"/>
        <v>0</v>
      </c>
      <c r="AG72" s="26">
        <f t="shared" si="36"/>
        <v>45</v>
      </c>
      <c r="AH72" s="42">
        <f t="shared" si="37"/>
        <v>1.6379999999999999E-2</v>
      </c>
      <c r="AI72" s="20">
        <v>60</v>
      </c>
      <c r="AJ72" s="10">
        <f t="shared" si="38"/>
        <v>2.1839999999999998E-2</v>
      </c>
      <c r="AK72" s="20"/>
      <c r="AL72" s="10">
        <f t="shared" si="39"/>
        <v>0</v>
      </c>
      <c r="AM72" s="20"/>
      <c r="AN72" s="10">
        <f t="shared" si="40"/>
        <v>0</v>
      </c>
      <c r="AO72" s="26">
        <f t="shared" si="41"/>
        <v>60</v>
      </c>
      <c r="AP72" s="42">
        <f t="shared" si="42"/>
        <v>2.1839999999999998E-2</v>
      </c>
      <c r="AQ72" s="26">
        <f t="shared" si="43"/>
        <v>275</v>
      </c>
      <c r="AR72" s="42">
        <f t="shared" si="44"/>
        <v>0.10009999999999999</v>
      </c>
    </row>
    <row r="73" spans="1:44" s="15" customFormat="1" ht="19.5" customHeight="1">
      <c r="A73" s="13" t="s">
        <v>271</v>
      </c>
      <c r="B73" s="13"/>
      <c r="C73" s="13"/>
      <c r="D73" s="13"/>
      <c r="E73" s="13"/>
      <c r="F73" s="13"/>
      <c r="G73" s="13" t="s">
        <v>69</v>
      </c>
      <c r="H73" s="9" t="s">
        <v>120</v>
      </c>
      <c r="I73" s="36">
        <v>50</v>
      </c>
      <c r="J73" s="11">
        <v>36</v>
      </c>
      <c r="K73" s="96"/>
      <c r="L73" s="10">
        <f t="shared" si="23"/>
        <v>0</v>
      </c>
      <c r="M73" s="96"/>
      <c r="N73" s="10">
        <f t="shared" si="24"/>
        <v>0</v>
      </c>
      <c r="O73" s="96"/>
      <c r="P73" s="10">
        <f t="shared" si="25"/>
        <v>0</v>
      </c>
      <c r="Q73" s="26">
        <f t="shared" si="26"/>
        <v>0</v>
      </c>
      <c r="R73" s="42">
        <f t="shared" si="27"/>
        <v>0</v>
      </c>
      <c r="S73" s="20"/>
      <c r="T73" s="10">
        <f t="shared" si="28"/>
        <v>0</v>
      </c>
      <c r="U73" s="20"/>
      <c r="V73" s="10">
        <f t="shared" si="29"/>
        <v>0</v>
      </c>
      <c r="W73" s="20"/>
      <c r="X73" s="10">
        <f t="shared" si="30"/>
        <v>0</v>
      </c>
      <c r="Y73" s="26">
        <f t="shared" si="31"/>
        <v>0</v>
      </c>
      <c r="Z73" s="42">
        <f t="shared" si="32"/>
        <v>0</v>
      </c>
      <c r="AA73" s="20"/>
      <c r="AB73" s="10">
        <f t="shared" si="33"/>
        <v>0</v>
      </c>
      <c r="AC73" s="20"/>
      <c r="AD73" s="10">
        <f t="shared" si="34"/>
        <v>0</v>
      </c>
      <c r="AE73" s="20"/>
      <c r="AF73" s="10">
        <f t="shared" si="35"/>
        <v>0</v>
      </c>
      <c r="AG73" s="26">
        <f t="shared" si="36"/>
        <v>0</v>
      </c>
      <c r="AH73" s="42">
        <f t="shared" si="37"/>
        <v>0</v>
      </c>
      <c r="AI73" s="20"/>
      <c r="AJ73" s="10">
        <f t="shared" si="38"/>
        <v>0</v>
      </c>
      <c r="AK73" s="20"/>
      <c r="AL73" s="10">
        <f t="shared" si="39"/>
        <v>0</v>
      </c>
      <c r="AM73" s="20"/>
      <c r="AN73" s="10">
        <f t="shared" si="40"/>
        <v>0</v>
      </c>
      <c r="AO73" s="26">
        <f t="shared" si="41"/>
        <v>0</v>
      </c>
      <c r="AP73" s="42">
        <f t="shared" si="42"/>
        <v>0</v>
      </c>
      <c r="AQ73" s="26">
        <f t="shared" si="43"/>
        <v>0</v>
      </c>
      <c r="AR73" s="42">
        <f t="shared" si="44"/>
        <v>0</v>
      </c>
    </row>
    <row r="74" spans="1:44" s="15" customFormat="1" ht="19.5" customHeight="1">
      <c r="A74" s="31" t="s">
        <v>271</v>
      </c>
      <c r="B74" s="31"/>
      <c r="C74" s="31"/>
      <c r="D74" s="31"/>
      <c r="E74" s="31"/>
      <c r="F74" s="31"/>
      <c r="G74" s="13" t="s">
        <v>70</v>
      </c>
      <c r="H74" s="9" t="s">
        <v>120</v>
      </c>
      <c r="I74" s="36">
        <v>100</v>
      </c>
      <c r="J74" s="11">
        <v>62</v>
      </c>
      <c r="K74" s="96"/>
      <c r="L74" s="10">
        <f t="shared" si="23"/>
        <v>0</v>
      </c>
      <c r="M74" s="96"/>
      <c r="N74" s="10">
        <f t="shared" si="24"/>
        <v>0</v>
      </c>
      <c r="O74" s="96"/>
      <c r="P74" s="10">
        <f t="shared" si="25"/>
        <v>0</v>
      </c>
      <c r="Q74" s="26">
        <f t="shared" si="26"/>
        <v>0</v>
      </c>
      <c r="R74" s="42">
        <f t="shared" si="27"/>
        <v>0</v>
      </c>
      <c r="S74" s="20"/>
      <c r="T74" s="10">
        <f t="shared" si="28"/>
        <v>0</v>
      </c>
      <c r="U74" s="20"/>
      <c r="V74" s="10">
        <f t="shared" si="29"/>
        <v>0</v>
      </c>
      <c r="W74" s="20"/>
      <c r="X74" s="10">
        <f t="shared" si="30"/>
        <v>0</v>
      </c>
      <c r="Y74" s="26">
        <f t="shared" si="31"/>
        <v>0</v>
      </c>
      <c r="Z74" s="42">
        <f t="shared" si="32"/>
        <v>0</v>
      </c>
      <c r="AA74" s="20"/>
      <c r="AB74" s="10">
        <f t="shared" si="33"/>
        <v>0</v>
      </c>
      <c r="AC74" s="20"/>
      <c r="AD74" s="10">
        <f t="shared" si="34"/>
        <v>0</v>
      </c>
      <c r="AE74" s="20"/>
      <c r="AF74" s="10">
        <f t="shared" si="35"/>
        <v>0</v>
      </c>
      <c r="AG74" s="26">
        <f t="shared" si="36"/>
        <v>0</v>
      </c>
      <c r="AH74" s="42">
        <f t="shared" si="37"/>
        <v>0</v>
      </c>
      <c r="AI74" s="20"/>
      <c r="AJ74" s="10">
        <f t="shared" si="38"/>
        <v>0</v>
      </c>
      <c r="AK74" s="20"/>
      <c r="AL74" s="10">
        <f t="shared" si="39"/>
        <v>0</v>
      </c>
      <c r="AM74" s="20"/>
      <c r="AN74" s="10">
        <f t="shared" si="40"/>
        <v>0</v>
      </c>
      <c r="AO74" s="26">
        <f t="shared" si="41"/>
        <v>0</v>
      </c>
      <c r="AP74" s="42">
        <f t="shared" si="42"/>
        <v>0</v>
      </c>
      <c r="AQ74" s="26">
        <f t="shared" si="43"/>
        <v>0</v>
      </c>
      <c r="AR74" s="42">
        <f t="shared" si="44"/>
        <v>0</v>
      </c>
    </row>
    <row r="75" spans="1:44" s="15" customFormat="1" ht="19.5" customHeight="1">
      <c r="A75" s="13" t="s">
        <v>271</v>
      </c>
      <c r="B75" s="13"/>
      <c r="C75" s="13"/>
      <c r="D75" s="13"/>
      <c r="E75" s="13"/>
      <c r="F75" s="13"/>
      <c r="G75" s="13" t="s">
        <v>71</v>
      </c>
      <c r="H75" s="9" t="s">
        <v>120</v>
      </c>
      <c r="I75" s="36">
        <v>400</v>
      </c>
      <c r="J75" s="11">
        <v>225</v>
      </c>
      <c r="K75" s="96"/>
      <c r="L75" s="10">
        <f t="shared" si="23"/>
        <v>0</v>
      </c>
      <c r="M75" s="96"/>
      <c r="N75" s="10">
        <f t="shared" si="24"/>
        <v>0</v>
      </c>
      <c r="O75" s="96"/>
      <c r="P75" s="10">
        <f t="shared" si="25"/>
        <v>0</v>
      </c>
      <c r="Q75" s="26">
        <f t="shared" si="26"/>
        <v>0</v>
      </c>
      <c r="R75" s="42">
        <f t="shared" si="27"/>
        <v>0</v>
      </c>
      <c r="S75" s="20"/>
      <c r="T75" s="10">
        <f t="shared" si="28"/>
        <v>0</v>
      </c>
      <c r="U75" s="20"/>
      <c r="V75" s="10">
        <f t="shared" si="29"/>
        <v>0</v>
      </c>
      <c r="W75" s="20"/>
      <c r="X75" s="10">
        <f t="shared" si="30"/>
        <v>0</v>
      </c>
      <c r="Y75" s="26">
        <f t="shared" si="31"/>
        <v>0</v>
      </c>
      <c r="Z75" s="42">
        <f t="shared" si="32"/>
        <v>0</v>
      </c>
      <c r="AA75" s="20"/>
      <c r="AB75" s="10">
        <f t="shared" si="33"/>
        <v>0</v>
      </c>
      <c r="AC75" s="20"/>
      <c r="AD75" s="10">
        <f t="shared" si="34"/>
        <v>0</v>
      </c>
      <c r="AE75" s="20"/>
      <c r="AF75" s="10">
        <f t="shared" si="35"/>
        <v>0</v>
      </c>
      <c r="AG75" s="26">
        <f t="shared" si="36"/>
        <v>0</v>
      </c>
      <c r="AH75" s="42">
        <f t="shared" si="37"/>
        <v>0</v>
      </c>
      <c r="AI75" s="20"/>
      <c r="AJ75" s="10">
        <f t="shared" si="38"/>
        <v>0</v>
      </c>
      <c r="AK75" s="20"/>
      <c r="AL75" s="10">
        <f t="shared" si="39"/>
        <v>0</v>
      </c>
      <c r="AM75" s="20"/>
      <c r="AN75" s="10">
        <f t="shared" si="40"/>
        <v>0</v>
      </c>
      <c r="AO75" s="26">
        <f t="shared" si="41"/>
        <v>0</v>
      </c>
      <c r="AP75" s="42">
        <f t="shared" si="42"/>
        <v>0</v>
      </c>
      <c r="AQ75" s="26">
        <f t="shared" si="43"/>
        <v>0</v>
      </c>
      <c r="AR75" s="42">
        <f t="shared" si="44"/>
        <v>0</v>
      </c>
    </row>
    <row r="76" spans="1:44" s="15" customFormat="1" ht="19.5" customHeight="1">
      <c r="A76" s="13" t="s">
        <v>271</v>
      </c>
      <c r="B76" s="13"/>
      <c r="C76" s="13"/>
      <c r="D76" s="13"/>
      <c r="E76" s="13"/>
      <c r="F76" s="13"/>
      <c r="G76" s="13" t="s">
        <v>72</v>
      </c>
      <c r="H76" s="9" t="s">
        <v>121</v>
      </c>
      <c r="I76" s="36">
        <v>25</v>
      </c>
      <c r="J76" s="11">
        <v>28</v>
      </c>
      <c r="K76" s="96"/>
      <c r="L76" s="10">
        <f t="shared" si="23"/>
        <v>0</v>
      </c>
      <c r="M76" s="96">
        <v>80</v>
      </c>
      <c r="N76" s="10">
        <f t="shared" si="24"/>
        <v>2.2399999999999998E-3</v>
      </c>
      <c r="O76" s="96"/>
      <c r="P76" s="10">
        <f t="shared" si="25"/>
        <v>0</v>
      </c>
      <c r="Q76" s="26">
        <f t="shared" si="26"/>
        <v>80</v>
      </c>
      <c r="R76" s="42">
        <f t="shared" si="27"/>
        <v>2.2399999999999998E-3</v>
      </c>
      <c r="S76" s="20"/>
      <c r="T76" s="10">
        <f t="shared" si="28"/>
        <v>0</v>
      </c>
      <c r="U76" s="20"/>
      <c r="V76" s="10">
        <f t="shared" si="29"/>
        <v>0</v>
      </c>
      <c r="W76" s="20">
        <v>100</v>
      </c>
      <c r="X76" s="10">
        <f t="shared" si="30"/>
        <v>2.8E-3</v>
      </c>
      <c r="Y76" s="26">
        <f t="shared" si="31"/>
        <v>100</v>
      </c>
      <c r="Z76" s="42">
        <f t="shared" si="32"/>
        <v>2.8E-3</v>
      </c>
      <c r="AA76" s="20"/>
      <c r="AB76" s="10">
        <f t="shared" si="33"/>
        <v>0</v>
      </c>
      <c r="AC76" s="20"/>
      <c r="AD76" s="10">
        <f t="shared" si="34"/>
        <v>0</v>
      </c>
      <c r="AE76" s="20"/>
      <c r="AF76" s="10">
        <f t="shared" si="35"/>
        <v>0</v>
      </c>
      <c r="AG76" s="26">
        <f t="shared" si="36"/>
        <v>0</v>
      </c>
      <c r="AH76" s="42">
        <f t="shared" si="37"/>
        <v>0</v>
      </c>
      <c r="AI76" s="20"/>
      <c r="AJ76" s="10">
        <f t="shared" si="38"/>
        <v>0</v>
      </c>
      <c r="AK76" s="20"/>
      <c r="AL76" s="10">
        <f t="shared" si="39"/>
        <v>0</v>
      </c>
      <c r="AM76" s="20"/>
      <c r="AN76" s="10">
        <f t="shared" si="40"/>
        <v>0</v>
      </c>
      <c r="AO76" s="26">
        <f t="shared" si="41"/>
        <v>0</v>
      </c>
      <c r="AP76" s="42">
        <f t="shared" si="42"/>
        <v>0</v>
      </c>
      <c r="AQ76" s="26">
        <f t="shared" si="43"/>
        <v>180</v>
      </c>
      <c r="AR76" s="42">
        <f t="shared" si="44"/>
        <v>5.0399999999999993E-3</v>
      </c>
    </row>
    <row r="77" spans="1:44" s="15" customFormat="1" ht="19.5" customHeight="1">
      <c r="A77" s="31" t="s">
        <v>271</v>
      </c>
      <c r="B77" s="31"/>
      <c r="C77" s="31"/>
      <c r="D77" s="31"/>
      <c r="E77" s="31"/>
      <c r="F77" s="31"/>
      <c r="G77" s="13" t="s">
        <v>73</v>
      </c>
      <c r="H77" s="9" t="s">
        <v>121</v>
      </c>
      <c r="I77" s="36">
        <v>50</v>
      </c>
      <c r="J77" s="11">
        <v>52</v>
      </c>
      <c r="K77" s="96">
        <v>150</v>
      </c>
      <c r="L77" s="10">
        <f t="shared" si="23"/>
        <v>7.7999999999999996E-3</v>
      </c>
      <c r="M77" s="96">
        <v>300</v>
      </c>
      <c r="N77" s="10">
        <f t="shared" si="24"/>
        <v>1.5599999999999999E-2</v>
      </c>
      <c r="O77" s="96">
        <v>50</v>
      </c>
      <c r="P77" s="10">
        <f t="shared" si="25"/>
        <v>2.5999999999999999E-3</v>
      </c>
      <c r="Q77" s="26">
        <f t="shared" si="26"/>
        <v>500</v>
      </c>
      <c r="R77" s="42">
        <f t="shared" si="27"/>
        <v>2.5999999999999995E-2</v>
      </c>
      <c r="S77" s="20"/>
      <c r="T77" s="10">
        <f t="shared" si="28"/>
        <v>0</v>
      </c>
      <c r="U77" s="20"/>
      <c r="V77" s="10">
        <f t="shared" si="29"/>
        <v>0</v>
      </c>
      <c r="W77" s="20">
        <v>200</v>
      </c>
      <c r="X77" s="10">
        <f t="shared" si="30"/>
        <v>1.04E-2</v>
      </c>
      <c r="Y77" s="26">
        <f t="shared" si="31"/>
        <v>200</v>
      </c>
      <c r="Z77" s="42">
        <f t="shared" si="32"/>
        <v>1.04E-2</v>
      </c>
      <c r="AA77" s="20">
        <v>150</v>
      </c>
      <c r="AB77" s="10">
        <f t="shared" si="33"/>
        <v>7.7999999999999996E-3</v>
      </c>
      <c r="AC77" s="20">
        <v>450</v>
      </c>
      <c r="AD77" s="10">
        <f t="shared" si="34"/>
        <v>2.3400000000000001E-2</v>
      </c>
      <c r="AE77" s="20"/>
      <c r="AF77" s="10">
        <f t="shared" si="35"/>
        <v>0</v>
      </c>
      <c r="AG77" s="26">
        <f t="shared" si="36"/>
        <v>600</v>
      </c>
      <c r="AH77" s="42">
        <f t="shared" si="37"/>
        <v>3.1199999999999999E-2</v>
      </c>
      <c r="AI77" s="20">
        <v>200</v>
      </c>
      <c r="AJ77" s="10">
        <f t="shared" si="38"/>
        <v>1.04E-2</v>
      </c>
      <c r="AK77" s="20">
        <v>200</v>
      </c>
      <c r="AL77" s="10">
        <f t="shared" si="39"/>
        <v>1.04E-2</v>
      </c>
      <c r="AM77" s="20">
        <v>300</v>
      </c>
      <c r="AN77" s="10">
        <f t="shared" si="40"/>
        <v>1.5599999999999999E-2</v>
      </c>
      <c r="AO77" s="26">
        <f t="shared" si="41"/>
        <v>700</v>
      </c>
      <c r="AP77" s="42">
        <f t="shared" si="42"/>
        <v>3.6400000000000002E-2</v>
      </c>
      <c r="AQ77" s="26">
        <f t="shared" si="43"/>
        <v>2000</v>
      </c>
      <c r="AR77" s="42">
        <f t="shared" si="44"/>
        <v>0.104</v>
      </c>
    </row>
    <row r="78" spans="1:44" s="15" customFormat="1" ht="19.5" customHeight="1">
      <c r="A78" s="13" t="s">
        <v>271</v>
      </c>
      <c r="B78" s="13"/>
      <c r="C78" s="13"/>
      <c r="D78" s="13"/>
      <c r="E78" s="13"/>
      <c r="F78" s="13"/>
      <c r="G78" s="13" t="s">
        <v>75</v>
      </c>
      <c r="H78" s="9" t="s">
        <v>121</v>
      </c>
      <c r="I78" s="36">
        <v>100</v>
      </c>
      <c r="J78" s="11">
        <v>95</v>
      </c>
      <c r="K78" s="96">
        <v>120</v>
      </c>
      <c r="L78" s="10">
        <f t="shared" si="23"/>
        <v>1.14E-2</v>
      </c>
      <c r="M78" s="96">
        <v>720</v>
      </c>
      <c r="N78" s="10">
        <f t="shared" si="24"/>
        <v>6.8400000000000002E-2</v>
      </c>
      <c r="O78" s="96">
        <v>400</v>
      </c>
      <c r="P78" s="10">
        <f t="shared" si="25"/>
        <v>3.7999999999999999E-2</v>
      </c>
      <c r="Q78" s="26">
        <f t="shared" si="26"/>
        <v>1240</v>
      </c>
      <c r="R78" s="42">
        <f t="shared" si="27"/>
        <v>0.11780000000000002</v>
      </c>
      <c r="S78" s="20">
        <v>120</v>
      </c>
      <c r="T78" s="10">
        <f t="shared" si="28"/>
        <v>1.14E-2</v>
      </c>
      <c r="U78" s="20">
        <v>120</v>
      </c>
      <c r="V78" s="10">
        <f t="shared" si="29"/>
        <v>1.14E-2</v>
      </c>
      <c r="W78" s="20">
        <v>160</v>
      </c>
      <c r="X78" s="10">
        <f t="shared" si="30"/>
        <v>1.52E-2</v>
      </c>
      <c r="Y78" s="26">
        <f t="shared" si="31"/>
        <v>400</v>
      </c>
      <c r="Z78" s="42">
        <f t="shared" si="32"/>
        <v>3.7999999999999999E-2</v>
      </c>
      <c r="AA78" s="20">
        <v>240</v>
      </c>
      <c r="AB78" s="10">
        <f t="shared" si="33"/>
        <v>2.2800000000000001E-2</v>
      </c>
      <c r="AC78" s="20">
        <v>360</v>
      </c>
      <c r="AD78" s="10">
        <f t="shared" si="34"/>
        <v>3.4200000000000001E-2</v>
      </c>
      <c r="AE78" s="20">
        <v>240</v>
      </c>
      <c r="AF78" s="10">
        <f t="shared" si="35"/>
        <v>2.2800000000000001E-2</v>
      </c>
      <c r="AG78" s="26">
        <f t="shared" si="36"/>
        <v>840</v>
      </c>
      <c r="AH78" s="42">
        <f t="shared" si="37"/>
        <v>7.980000000000001E-2</v>
      </c>
      <c r="AI78" s="20">
        <v>600</v>
      </c>
      <c r="AJ78" s="10">
        <f t="shared" si="38"/>
        <v>5.7000000000000002E-2</v>
      </c>
      <c r="AK78" s="20">
        <v>200</v>
      </c>
      <c r="AL78" s="10">
        <f t="shared" si="39"/>
        <v>1.9E-2</v>
      </c>
      <c r="AM78" s="20">
        <v>720</v>
      </c>
      <c r="AN78" s="10">
        <f t="shared" si="40"/>
        <v>6.8400000000000002E-2</v>
      </c>
      <c r="AO78" s="26">
        <f t="shared" si="41"/>
        <v>1520</v>
      </c>
      <c r="AP78" s="42">
        <f t="shared" si="42"/>
        <v>0.1444</v>
      </c>
      <c r="AQ78" s="26">
        <f t="shared" si="43"/>
        <v>4000</v>
      </c>
      <c r="AR78" s="42">
        <f t="shared" si="44"/>
        <v>0.38</v>
      </c>
    </row>
    <row r="79" spans="1:44" s="15" customFormat="1" ht="19.5" customHeight="1">
      <c r="A79" s="13" t="s">
        <v>271</v>
      </c>
      <c r="B79" s="13"/>
      <c r="C79" s="13"/>
      <c r="D79" s="13"/>
      <c r="E79" s="13"/>
      <c r="F79" s="13"/>
      <c r="G79" s="13" t="s">
        <v>77</v>
      </c>
      <c r="H79" s="9" t="s">
        <v>121</v>
      </c>
      <c r="I79" s="36">
        <v>500</v>
      </c>
      <c r="J79" s="11">
        <v>380</v>
      </c>
      <c r="K79" s="96">
        <v>10</v>
      </c>
      <c r="L79" s="10">
        <f t="shared" si="23"/>
        <v>3.8E-3</v>
      </c>
      <c r="M79" s="96">
        <v>300</v>
      </c>
      <c r="N79" s="10">
        <f t="shared" si="24"/>
        <v>0.114</v>
      </c>
      <c r="O79" s="96">
        <v>100</v>
      </c>
      <c r="P79" s="10">
        <f t="shared" si="25"/>
        <v>3.7999999999999999E-2</v>
      </c>
      <c r="Q79" s="26">
        <f t="shared" si="26"/>
        <v>410</v>
      </c>
      <c r="R79" s="42">
        <f t="shared" si="27"/>
        <v>0.15579999999999999</v>
      </c>
      <c r="S79" s="20"/>
      <c r="T79" s="10">
        <f t="shared" si="28"/>
        <v>0</v>
      </c>
      <c r="U79" s="20"/>
      <c r="V79" s="10">
        <f t="shared" si="29"/>
        <v>0</v>
      </c>
      <c r="W79" s="20">
        <v>30</v>
      </c>
      <c r="X79" s="10">
        <f t="shared" si="30"/>
        <v>1.14E-2</v>
      </c>
      <c r="Y79" s="26">
        <f t="shared" si="31"/>
        <v>30</v>
      </c>
      <c r="Z79" s="42">
        <f t="shared" si="32"/>
        <v>1.14E-2</v>
      </c>
      <c r="AA79" s="20"/>
      <c r="AB79" s="10">
        <f t="shared" si="33"/>
        <v>0</v>
      </c>
      <c r="AC79" s="20">
        <v>90</v>
      </c>
      <c r="AD79" s="10">
        <f t="shared" si="34"/>
        <v>3.4200000000000001E-2</v>
      </c>
      <c r="AE79" s="20">
        <v>120</v>
      </c>
      <c r="AF79" s="10">
        <f t="shared" si="35"/>
        <v>4.5600000000000002E-2</v>
      </c>
      <c r="AG79" s="26">
        <f t="shared" si="36"/>
        <v>210</v>
      </c>
      <c r="AH79" s="42">
        <f t="shared" si="37"/>
        <v>7.980000000000001E-2</v>
      </c>
      <c r="AI79" s="20">
        <v>150</v>
      </c>
      <c r="AJ79" s="10">
        <f t="shared" si="38"/>
        <v>5.7000000000000002E-2</v>
      </c>
      <c r="AK79" s="20">
        <v>400</v>
      </c>
      <c r="AL79" s="10">
        <f t="shared" si="39"/>
        <v>0.152</v>
      </c>
      <c r="AM79" s="20">
        <v>180</v>
      </c>
      <c r="AN79" s="10">
        <f t="shared" si="40"/>
        <v>6.8400000000000002E-2</v>
      </c>
      <c r="AO79" s="26">
        <f t="shared" si="41"/>
        <v>730</v>
      </c>
      <c r="AP79" s="42">
        <f t="shared" si="42"/>
        <v>0.27739999999999998</v>
      </c>
      <c r="AQ79" s="26">
        <f t="shared" si="43"/>
        <v>1380</v>
      </c>
      <c r="AR79" s="42">
        <f t="shared" si="44"/>
        <v>0.52439999999999998</v>
      </c>
    </row>
    <row r="80" spans="1:44" s="15" customFormat="1" ht="19.5" customHeight="1">
      <c r="A80" s="31" t="s">
        <v>271</v>
      </c>
      <c r="B80" s="31"/>
      <c r="C80" s="31"/>
      <c r="D80" s="31"/>
      <c r="E80" s="31"/>
      <c r="F80" s="31"/>
      <c r="G80" s="13" t="s">
        <v>78</v>
      </c>
      <c r="H80" s="9" t="s">
        <v>122</v>
      </c>
      <c r="I80" s="36">
        <v>50</v>
      </c>
      <c r="J80" s="11">
        <v>50</v>
      </c>
      <c r="K80" s="96"/>
      <c r="L80" s="10">
        <f t="shared" si="23"/>
        <v>0</v>
      </c>
      <c r="M80" s="96"/>
      <c r="N80" s="10">
        <f t="shared" si="24"/>
        <v>0</v>
      </c>
      <c r="O80" s="96"/>
      <c r="P80" s="10">
        <f t="shared" si="25"/>
        <v>0</v>
      </c>
      <c r="Q80" s="26">
        <f t="shared" si="26"/>
        <v>0</v>
      </c>
      <c r="R80" s="42">
        <f t="shared" si="27"/>
        <v>0</v>
      </c>
      <c r="S80" s="20"/>
      <c r="T80" s="10">
        <f t="shared" si="28"/>
        <v>0</v>
      </c>
      <c r="U80" s="20"/>
      <c r="V80" s="10">
        <f t="shared" si="29"/>
        <v>0</v>
      </c>
      <c r="W80" s="20"/>
      <c r="X80" s="10">
        <f t="shared" si="30"/>
        <v>0</v>
      </c>
      <c r="Y80" s="26">
        <f t="shared" si="31"/>
        <v>0</v>
      </c>
      <c r="Z80" s="42">
        <f t="shared" si="32"/>
        <v>0</v>
      </c>
      <c r="AA80" s="20"/>
      <c r="AB80" s="10">
        <f t="shared" si="33"/>
        <v>0</v>
      </c>
      <c r="AC80" s="20"/>
      <c r="AD80" s="10">
        <f t="shared" si="34"/>
        <v>0</v>
      </c>
      <c r="AE80" s="20"/>
      <c r="AF80" s="10">
        <f t="shared" si="35"/>
        <v>0</v>
      </c>
      <c r="AG80" s="26">
        <f t="shared" si="36"/>
        <v>0</v>
      </c>
      <c r="AH80" s="42">
        <f t="shared" si="37"/>
        <v>0</v>
      </c>
      <c r="AI80" s="20"/>
      <c r="AJ80" s="10">
        <f t="shared" si="38"/>
        <v>0</v>
      </c>
      <c r="AK80" s="20">
        <v>60</v>
      </c>
      <c r="AL80" s="10">
        <f t="shared" si="39"/>
        <v>3.0000000000000001E-3</v>
      </c>
      <c r="AM80" s="20"/>
      <c r="AN80" s="10">
        <f t="shared" si="40"/>
        <v>0</v>
      </c>
      <c r="AO80" s="26">
        <f t="shared" si="41"/>
        <v>60</v>
      </c>
      <c r="AP80" s="42">
        <f t="shared" si="42"/>
        <v>3.0000000000000001E-3</v>
      </c>
      <c r="AQ80" s="26">
        <f t="shared" si="43"/>
        <v>60</v>
      </c>
      <c r="AR80" s="42">
        <f t="shared" si="44"/>
        <v>3.0000000000000001E-3</v>
      </c>
    </row>
    <row r="81" spans="1:44" s="15" customFormat="1" ht="19.5" customHeight="1">
      <c r="A81" s="13" t="s">
        <v>271</v>
      </c>
      <c r="B81" s="13"/>
      <c r="C81" s="13"/>
      <c r="D81" s="13"/>
      <c r="E81" s="13"/>
      <c r="F81" s="13"/>
      <c r="G81" s="13" t="s">
        <v>79</v>
      </c>
      <c r="H81" s="9" t="s">
        <v>122</v>
      </c>
      <c r="I81" s="36">
        <v>100</v>
      </c>
      <c r="J81" s="11">
        <v>94</v>
      </c>
      <c r="K81" s="96"/>
      <c r="L81" s="10">
        <f t="shared" si="23"/>
        <v>0</v>
      </c>
      <c r="M81" s="96">
        <v>120</v>
      </c>
      <c r="N81" s="10">
        <f t="shared" si="24"/>
        <v>1.128E-2</v>
      </c>
      <c r="O81" s="96"/>
      <c r="P81" s="10">
        <f t="shared" si="25"/>
        <v>0</v>
      </c>
      <c r="Q81" s="26">
        <f t="shared" si="26"/>
        <v>120</v>
      </c>
      <c r="R81" s="42">
        <f t="shared" si="27"/>
        <v>1.128E-2</v>
      </c>
      <c r="S81" s="20"/>
      <c r="T81" s="10">
        <f t="shared" si="28"/>
        <v>0</v>
      </c>
      <c r="U81" s="20"/>
      <c r="V81" s="10">
        <f t="shared" si="29"/>
        <v>0</v>
      </c>
      <c r="W81" s="20"/>
      <c r="X81" s="10">
        <f t="shared" si="30"/>
        <v>0</v>
      </c>
      <c r="Y81" s="26">
        <f t="shared" si="31"/>
        <v>0</v>
      </c>
      <c r="Z81" s="42">
        <f t="shared" si="32"/>
        <v>0</v>
      </c>
      <c r="AA81" s="20"/>
      <c r="AB81" s="10">
        <f t="shared" si="33"/>
        <v>0</v>
      </c>
      <c r="AC81" s="20"/>
      <c r="AD81" s="10">
        <f t="shared" si="34"/>
        <v>0</v>
      </c>
      <c r="AE81" s="20"/>
      <c r="AF81" s="10">
        <f t="shared" si="35"/>
        <v>0</v>
      </c>
      <c r="AG81" s="26">
        <f t="shared" si="36"/>
        <v>0</v>
      </c>
      <c r="AH81" s="42">
        <f t="shared" si="37"/>
        <v>0</v>
      </c>
      <c r="AI81" s="20"/>
      <c r="AJ81" s="10">
        <f t="shared" si="38"/>
        <v>0</v>
      </c>
      <c r="AK81" s="20"/>
      <c r="AL81" s="10">
        <f t="shared" si="39"/>
        <v>0</v>
      </c>
      <c r="AM81" s="20"/>
      <c r="AN81" s="10">
        <f t="shared" si="40"/>
        <v>0</v>
      </c>
      <c r="AO81" s="26">
        <f t="shared" si="41"/>
        <v>0</v>
      </c>
      <c r="AP81" s="42">
        <f t="shared" si="42"/>
        <v>0</v>
      </c>
      <c r="AQ81" s="26">
        <f t="shared" si="43"/>
        <v>120</v>
      </c>
      <c r="AR81" s="42">
        <f t="shared" si="44"/>
        <v>1.128E-2</v>
      </c>
    </row>
    <row r="82" spans="1:44" s="15" customFormat="1" ht="19.5" customHeight="1">
      <c r="A82" s="13" t="s">
        <v>271</v>
      </c>
      <c r="B82" s="13"/>
      <c r="C82" s="13"/>
      <c r="D82" s="13"/>
      <c r="E82" s="13"/>
      <c r="F82" s="13"/>
      <c r="G82" s="13" t="s">
        <v>80</v>
      </c>
      <c r="H82" s="9" t="s">
        <v>122</v>
      </c>
      <c r="I82" s="36">
        <v>400</v>
      </c>
      <c r="J82" s="11">
        <v>333</v>
      </c>
      <c r="K82" s="96"/>
      <c r="L82" s="10">
        <f t="shared" si="23"/>
        <v>0</v>
      </c>
      <c r="M82" s="96">
        <v>24</v>
      </c>
      <c r="N82" s="10">
        <f t="shared" si="24"/>
        <v>7.9920000000000008E-3</v>
      </c>
      <c r="O82" s="96"/>
      <c r="P82" s="10">
        <f t="shared" si="25"/>
        <v>0</v>
      </c>
      <c r="Q82" s="26">
        <f t="shared" si="26"/>
        <v>24</v>
      </c>
      <c r="R82" s="42">
        <f t="shared" si="27"/>
        <v>7.9920000000000008E-3</v>
      </c>
      <c r="S82" s="20"/>
      <c r="T82" s="10">
        <f t="shared" si="28"/>
        <v>0</v>
      </c>
      <c r="U82" s="20"/>
      <c r="V82" s="10">
        <f t="shared" si="29"/>
        <v>0</v>
      </c>
      <c r="W82" s="20"/>
      <c r="X82" s="10">
        <f t="shared" si="30"/>
        <v>0</v>
      </c>
      <c r="Y82" s="26">
        <f t="shared" si="31"/>
        <v>0</v>
      </c>
      <c r="Z82" s="42">
        <f t="shared" si="32"/>
        <v>0</v>
      </c>
      <c r="AA82" s="20"/>
      <c r="AB82" s="10">
        <f t="shared" si="33"/>
        <v>0</v>
      </c>
      <c r="AC82" s="20"/>
      <c r="AD82" s="10">
        <f t="shared" si="34"/>
        <v>0</v>
      </c>
      <c r="AE82" s="20"/>
      <c r="AF82" s="10">
        <f t="shared" si="35"/>
        <v>0</v>
      </c>
      <c r="AG82" s="26">
        <f t="shared" si="36"/>
        <v>0</v>
      </c>
      <c r="AH82" s="42">
        <f t="shared" si="37"/>
        <v>0</v>
      </c>
      <c r="AI82" s="20"/>
      <c r="AJ82" s="10">
        <f t="shared" si="38"/>
        <v>0</v>
      </c>
      <c r="AK82" s="20"/>
      <c r="AL82" s="10">
        <f t="shared" si="39"/>
        <v>0</v>
      </c>
      <c r="AM82" s="20"/>
      <c r="AN82" s="10">
        <f t="shared" si="40"/>
        <v>0</v>
      </c>
      <c r="AO82" s="26">
        <f t="shared" si="41"/>
        <v>0</v>
      </c>
      <c r="AP82" s="42">
        <f t="shared" si="42"/>
        <v>0</v>
      </c>
      <c r="AQ82" s="26">
        <f t="shared" si="43"/>
        <v>24</v>
      </c>
      <c r="AR82" s="42">
        <f t="shared" si="44"/>
        <v>7.9920000000000008E-3</v>
      </c>
    </row>
    <row r="83" spans="1:44" s="15" customFormat="1" ht="19.5" customHeight="1">
      <c r="A83" s="31" t="s">
        <v>271</v>
      </c>
      <c r="B83" s="31"/>
      <c r="C83" s="31"/>
      <c r="D83" s="31"/>
      <c r="E83" s="31"/>
      <c r="F83" s="31"/>
      <c r="G83" s="13" t="s">
        <v>127</v>
      </c>
      <c r="H83" s="9" t="s">
        <v>128</v>
      </c>
      <c r="I83" s="36">
        <v>25</v>
      </c>
      <c r="J83" s="11">
        <v>75.2</v>
      </c>
      <c r="K83" s="96">
        <v>600</v>
      </c>
      <c r="L83" s="10">
        <f t="shared" si="23"/>
        <v>4.512E-2</v>
      </c>
      <c r="M83" s="96">
        <v>400</v>
      </c>
      <c r="N83" s="10">
        <f t="shared" si="24"/>
        <v>3.0079999999999999E-2</v>
      </c>
      <c r="O83" s="96">
        <v>400</v>
      </c>
      <c r="P83" s="10">
        <f t="shared" si="25"/>
        <v>3.0079999999999999E-2</v>
      </c>
      <c r="Q83" s="26">
        <f t="shared" si="26"/>
        <v>1400</v>
      </c>
      <c r="R83" s="42">
        <f t="shared" si="27"/>
        <v>0.10528</v>
      </c>
      <c r="S83" s="20"/>
      <c r="T83" s="10">
        <f t="shared" si="28"/>
        <v>0</v>
      </c>
      <c r="U83" s="20">
        <v>400</v>
      </c>
      <c r="V83" s="10">
        <f t="shared" si="29"/>
        <v>3.0079999999999999E-2</v>
      </c>
      <c r="W83" s="20">
        <v>400</v>
      </c>
      <c r="X83" s="10">
        <f t="shared" si="30"/>
        <v>3.0079999999999999E-2</v>
      </c>
      <c r="Y83" s="26">
        <f t="shared" si="31"/>
        <v>800</v>
      </c>
      <c r="Z83" s="42">
        <f t="shared" si="32"/>
        <v>6.0159999999999998E-2</v>
      </c>
      <c r="AA83" s="20">
        <v>150</v>
      </c>
      <c r="AB83" s="10">
        <f t="shared" si="33"/>
        <v>1.128E-2</v>
      </c>
      <c r="AC83" s="20">
        <v>200</v>
      </c>
      <c r="AD83" s="10">
        <f t="shared" si="34"/>
        <v>1.504E-2</v>
      </c>
      <c r="AE83" s="20">
        <v>400</v>
      </c>
      <c r="AF83" s="10">
        <f t="shared" si="35"/>
        <v>3.0079999999999999E-2</v>
      </c>
      <c r="AG83" s="26">
        <f t="shared" si="36"/>
        <v>750</v>
      </c>
      <c r="AH83" s="42">
        <f t="shared" si="37"/>
        <v>5.6399999999999999E-2</v>
      </c>
      <c r="AI83" s="20"/>
      <c r="AJ83" s="10">
        <f t="shared" si="38"/>
        <v>0</v>
      </c>
      <c r="AK83" s="20">
        <v>200</v>
      </c>
      <c r="AL83" s="10">
        <f t="shared" si="39"/>
        <v>1.504E-2</v>
      </c>
      <c r="AM83" s="20">
        <v>400</v>
      </c>
      <c r="AN83" s="10">
        <f t="shared" si="40"/>
        <v>3.0079999999999999E-2</v>
      </c>
      <c r="AO83" s="26">
        <f t="shared" si="41"/>
        <v>600</v>
      </c>
      <c r="AP83" s="42">
        <f t="shared" si="42"/>
        <v>4.512E-2</v>
      </c>
      <c r="AQ83" s="26">
        <f t="shared" si="43"/>
        <v>3550</v>
      </c>
      <c r="AR83" s="42">
        <f t="shared" si="44"/>
        <v>0.26696000000000003</v>
      </c>
    </row>
    <row r="84" spans="1:44" s="15" customFormat="1" ht="19.5" customHeight="1">
      <c r="A84" s="13" t="s">
        <v>271</v>
      </c>
      <c r="B84" s="13"/>
      <c r="C84" s="13"/>
      <c r="D84" s="13"/>
      <c r="E84" s="13"/>
      <c r="F84" s="13"/>
      <c r="G84" s="13" t="s">
        <v>81</v>
      </c>
      <c r="H84" s="9" t="s">
        <v>128</v>
      </c>
      <c r="I84" s="36">
        <v>50</v>
      </c>
      <c r="J84" s="11">
        <v>144.6</v>
      </c>
      <c r="K84" s="96">
        <v>100</v>
      </c>
      <c r="L84" s="10">
        <f t="shared" si="23"/>
        <v>1.4460000000000001E-2</v>
      </c>
      <c r="M84" s="96">
        <v>180</v>
      </c>
      <c r="N84" s="10">
        <f t="shared" si="24"/>
        <v>2.6027999999999999E-2</v>
      </c>
      <c r="O84" s="96">
        <v>200</v>
      </c>
      <c r="P84" s="10">
        <f t="shared" si="25"/>
        <v>2.8920000000000001E-2</v>
      </c>
      <c r="Q84" s="26">
        <f t="shared" si="26"/>
        <v>480</v>
      </c>
      <c r="R84" s="42">
        <f t="shared" si="27"/>
        <v>6.9407999999999997E-2</v>
      </c>
      <c r="S84" s="20"/>
      <c r="T84" s="10">
        <f t="shared" si="28"/>
        <v>0</v>
      </c>
      <c r="U84" s="20">
        <v>60</v>
      </c>
      <c r="V84" s="10">
        <f t="shared" si="29"/>
        <v>8.6759999999999997E-3</v>
      </c>
      <c r="W84" s="20"/>
      <c r="X84" s="10">
        <f t="shared" si="30"/>
        <v>0</v>
      </c>
      <c r="Y84" s="26">
        <f t="shared" si="31"/>
        <v>60</v>
      </c>
      <c r="Z84" s="42">
        <f t="shared" si="32"/>
        <v>8.6759999999999997E-3</v>
      </c>
      <c r="AA84" s="20">
        <v>60</v>
      </c>
      <c r="AB84" s="10">
        <f t="shared" si="33"/>
        <v>8.6759999999999997E-3</v>
      </c>
      <c r="AC84" s="20">
        <v>60</v>
      </c>
      <c r="AD84" s="10">
        <f t="shared" si="34"/>
        <v>8.6759999999999997E-3</v>
      </c>
      <c r="AE84" s="20"/>
      <c r="AF84" s="10">
        <f t="shared" si="35"/>
        <v>0</v>
      </c>
      <c r="AG84" s="26">
        <f t="shared" si="36"/>
        <v>120</v>
      </c>
      <c r="AH84" s="42">
        <f t="shared" si="37"/>
        <v>1.7351999999999999E-2</v>
      </c>
      <c r="AI84" s="20"/>
      <c r="AJ84" s="10">
        <f t="shared" si="38"/>
        <v>0</v>
      </c>
      <c r="AK84" s="20"/>
      <c r="AL84" s="10">
        <f t="shared" si="39"/>
        <v>0</v>
      </c>
      <c r="AM84" s="20"/>
      <c r="AN84" s="10">
        <f t="shared" si="40"/>
        <v>0</v>
      </c>
      <c r="AO84" s="26">
        <f t="shared" si="41"/>
        <v>0</v>
      </c>
      <c r="AP84" s="42">
        <f t="shared" si="42"/>
        <v>0</v>
      </c>
      <c r="AQ84" s="26">
        <f t="shared" si="43"/>
        <v>660</v>
      </c>
      <c r="AR84" s="42">
        <f t="shared" si="44"/>
        <v>9.5435999999999993E-2</v>
      </c>
    </row>
    <row r="85" spans="1:44" s="15" customFormat="1" ht="19.5" customHeight="1">
      <c r="A85" s="13" t="s">
        <v>271</v>
      </c>
      <c r="B85" s="13"/>
      <c r="C85" s="13"/>
      <c r="D85" s="13"/>
      <c r="E85" s="13"/>
      <c r="F85" s="13"/>
      <c r="G85" s="13" t="s">
        <v>82</v>
      </c>
      <c r="H85" s="9" t="s">
        <v>128</v>
      </c>
      <c r="I85" s="36">
        <v>100</v>
      </c>
      <c r="J85" s="11">
        <v>278.10000000000002</v>
      </c>
      <c r="K85" s="96">
        <v>100</v>
      </c>
      <c r="L85" s="10">
        <f t="shared" si="23"/>
        <v>2.7810000000000005E-2</v>
      </c>
      <c r="M85" s="96">
        <v>60</v>
      </c>
      <c r="N85" s="10">
        <f t="shared" si="24"/>
        <v>1.6685999999999999E-2</v>
      </c>
      <c r="O85" s="96"/>
      <c r="P85" s="10">
        <f t="shared" si="25"/>
        <v>0</v>
      </c>
      <c r="Q85" s="26">
        <f t="shared" si="26"/>
        <v>160</v>
      </c>
      <c r="R85" s="42">
        <f t="shared" si="27"/>
        <v>4.4496000000000008E-2</v>
      </c>
      <c r="S85" s="20"/>
      <c r="T85" s="10">
        <f t="shared" si="28"/>
        <v>0</v>
      </c>
      <c r="U85" s="20"/>
      <c r="V85" s="10">
        <f t="shared" si="29"/>
        <v>0</v>
      </c>
      <c r="W85" s="20"/>
      <c r="X85" s="10">
        <f t="shared" si="30"/>
        <v>0</v>
      </c>
      <c r="Y85" s="26">
        <f t="shared" si="31"/>
        <v>0</v>
      </c>
      <c r="Z85" s="42">
        <f t="shared" si="32"/>
        <v>0</v>
      </c>
      <c r="AA85" s="20"/>
      <c r="AB85" s="10">
        <f t="shared" si="33"/>
        <v>0</v>
      </c>
      <c r="AC85" s="20">
        <v>40</v>
      </c>
      <c r="AD85" s="10">
        <f t="shared" si="34"/>
        <v>1.1124E-2</v>
      </c>
      <c r="AE85" s="20"/>
      <c r="AF85" s="10">
        <f t="shared" si="35"/>
        <v>0</v>
      </c>
      <c r="AG85" s="26">
        <f t="shared" si="36"/>
        <v>40</v>
      </c>
      <c r="AH85" s="42">
        <f t="shared" si="37"/>
        <v>1.1124E-2</v>
      </c>
      <c r="AI85" s="20"/>
      <c r="AJ85" s="10">
        <f t="shared" si="38"/>
        <v>0</v>
      </c>
      <c r="AK85" s="20"/>
      <c r="AL85" s="10">
        <f t="shared" si="39"/>
        <v>0</v>
      </c>
      <c r="AM85" s="20"/>
      <c r="AN85" s="10">
        <f t="shared" si="40"/>
        <v>0</v>
      </c>
      <c r="AO85" s="26">
        <f t="shared" si="41"/>
        <v>0</v>
      </c>
      <c r="AP85" s="42">
        <f t="shared" si="42"/>
        <v>0</v>
      </c>
      <c r="AQ85" s="26">
        <f t="shared" si="43"/>
        <v>200</v>
      </c>
      <c r="AR85" s="42">
        <f t="shared" si="44"/>
        <v>5.562000000000001E-2</v>
      </c>
    </row>
    <row r="86" spans="1:44" s="15" customFormat="1" ht="19.5" customHeight="1">
      <c r="A86" s="31" t="s">
        <v>271</v>
      </c>
      <c r="B86" s="31"/>
      <c r="C86" s="31"/>
      <c r="D86" s="31"/>
      <c r="E86" s="31"/>
      <c r="F86" s="31"/>
      <c r="G86" s="13" t="s">
        <v>139</v>
      </c>
      <c r="H86" s="9" t="s">
        <v>128</v>
      </c>
      <c r="I86" s="36">
        <v>400</v>
      </c>
      <c r="J86" s="11">
        <v>1098.6000000000001</v>
      </c>
      <c r="K86" s="96"/>
      <c r="L86" s="10">
        <f t="shared" si="23"/>
        <v>0</v>
      </c>
      <c r="M86" s="96"/>
      <c r="N86" s="10">
        <f t="shared" si="24"/>
        <v>0</v>
      </c>
      <c r="O86" s="96"/>
      <c r="P86" s="10">
        <f t="shared" si="25"/>
        <v>0</v>
      </c>
      <c r="Q86" s="26">
        <f t="shared" si="26"/>
        <v>0</v>
      </c>
      <c r="R86" s="42">
        <f t="shared" si="27"/>
        <v>0</v>
      </c>
      <c r="S86" s="20"/>
      <c r="T86" s="10">
        <f t="shared" si="28"/>
        <v>0</v>
      </c>
      <c r="U86" s="20"/>
      <c r="V86" s="10">
        <f t="shared" si="29"/>
        <v>0</v>
      </c>
      <c r="W86" s="20"/>
      <c r="X86" s="10">
        <f t="shared" si="30"/>
        <v>0</v>
      </c>
      <c r="Y86" s="26">
        <f t="shared" si="31"/>
        <v>0</v>
      </c>
      <c r="Z86" s="42">
        <f t="shared" si="32"/>
        <v>0</v>
      </c>
      <c r="AA86" s="20"/>
      <c r="AB86" s="10">
        <f t="shared" si="33"/>
        <v>0</v>
      </c>
      <c r="AC86" s="20"/>
      <c r="AD86" s="10">
        <f t="shared" si="34"/>
        <v>0</v>
      </c>
      <c r="AE86" s="20"/>
      <c r="AF86" s="10">
        <f t="shared" si="35"/>
        <v>0</v>
      </c>
      <c r="AG86" s="26">
        <f t="shared" si="36"/>
        <v>0</v>
      </c>
      <c r="AH86" s="42">
        <f t="shared" si="37"/>
        <v>0</v>
      </c>
      <c r="AI86" s="20"/>
      <c r="AJ86" s="10">
        <f t="shared" si="38"/>
        <v>0</v>
      </c>
      <c r="AK86" s="20"/>
      <c r="AL86" s="10">
        <f t="shared" si="39"/>
        <v>0</v>
      </c>
      <c r="AM86" s="20"/>
      <c r="AN86" s="10">
        <f t="shared" si="40"/>
        <v>0</v>
      </c>
      <c r="AO86" s="26">
        <f t="shared" si="41"/>
        <v>0</v>
      </c>
      <c r="AP86" s="42">
        <f t="shared" si="42"/>
        <v>0</v>
      </c>
      <c r="AQ86" s="26">
        <f t="shared" si="43"/>
        <v>0</v>
      </c>
      <c r="AR86" s="42">
        <f t="shared" si="44"/>
        <v>0</v>
      </c>
    </row>
    <row r="87" spans="1:44" s="15" customFormat="1" ht="19.5" customHeight="1">
      <c r="A87" s="13" t="s">
        <v>271</v>
      </c>
      <c r="B87" s="13"/>
      <c r="C87" s="13"/>
      <c r="D87" s="13"/>
      <c r="E87" s="13"/>
      <c r="F87" s="13"/>
      <c r="G87" s="13" t="s">
        <v>220</v>
      </c>
      <c r="H87" s="9" t="s">
        <v>147</v>
      </c>
      <c r="I87" s="36">
        <v>25</v>
      </c>
      <c r="J87" s="11">
        <v>75</v>
      </c>
      <c r="K87" s="96"/>
      <c r="L87" s="10">
        <f t="shared" si="23"/>
        <v>0</v>
      </c>
      <c r="M87" s="96"/>
      <c r="N87" s="10">
        <f t="shared" si="24"/>
        <v>0</v>
      </c>
      <c r="O87" s="96"/>
      <c r="P87" s="10">
        <f t="shared" si="25"/>
        <v>0</v>
      </c>
      <c r="Q87" s="26">
        <f t="shared" si="26"/>
        <v>0</v>
      </c>
      <c r="R87" s="42">
        <f t="shared" si="27"/>
        <v>0</v>
      </c>
      <c r="S87" s="20"/>
      <c r="T87" s="10">
        <f t="shared" si="28"/>
        <v>0</v>
      </c>
      <c r="U87" s="20"/>
      <c r="V87" s="10">
        <f t="shared" si="29"/>
        <v>0</v>
      </c>
      <c r="W87" s="20"/>
      <c r="X87" s="10">
        <f t="shared" si="30"/>
        <v>0</v>
      </c>
      <c r="Y87" s="26">
        <f t="shared" si="31"/>
        <v>0</v>
      </c>
      <c r="Z87" s="42">
        <f t="shared" si="32"/>
        <v>0</v>
      </c>
      <c r="AA87" s="20"/>
      <c r="AB87" s="10">
        <f t="shared" si="33"/>
        <v>0</v>
      </c>
      <c r="AC87" s="20"/>
      <c r="AD87" s="10">
        <f t="shared" si="34"/>
        <v>0</v>
      </c>
      <c r="AE87" s="20"/>
      <c r="AF87" s="10">
        <f t="shared" si="35"/>
        <v>0</v>
      </c>
      <c r="AG87" s="26">
        <f t="shared" si="36"/>
        <v>0</v>
      </c>
      <c r="AH87" s="42">
        <f t="shared" si="37"/>
        <v>0</v>
      </c>
      <c r="AI87" s="20"/>
      <c r="AJ87" s="10">
        <f t="shared" si="38"/>
        <v>0</v>
      </c>
      <c r="AK87" s="20"/>
      <c r="AL87" s="10">
        <f t="shared" si="39"/>
        <v>0</v>
      </c>
      <c r="AM87" s="20"/>
      <c r="AN87" s="10">
        <f t="shared" si="40"/>
        <v>0</v>
      </c>
      <c r="AO87" s="26">
        <f t="shared" si="41"/>
        <v>0</v>
      </c>
      <c r="AP87" s="42">
        <f t="shared" si="42"/>
        <v>0</v>
      </c>
      <c r="AQ87" s="26">
        <f t="shared" si="43"/>
        <v>0</v>
      </c>
      <c r="AR87" s="42">
        <f t="shared" si="44"/>
        <v>0</v>
      </c>
    </row>
    <row r="88" spans="1:44" s="15" customFormat="1" ht="19.5" customHeight="1">
      <c r="A88" s="13" t="s">
        <v>271</v>
      </c>
      <c r="B88" s="13"/>
      <c r="C88" s="13"/>
      <c r="D88" s="13"/>
      <c r="E88" s="13"/>
      <c r="F88" s="13"/>
      <c r="G88" s="13" t="s">
        <v>234</v>
      </c>
      <c r="H88" s="9" t="s">
        <v>147</v>
      </c>
      <c r="I88" s="36">
        <v>50</v>
      </c>
      <c r="J88" s="11">
        <v>130</v>
      </c>
      <c r="K88" s="96"/>
      <c r="L88" s="10">
        <f t="shared" si="23"/>
        <v>0</v>
      </c>
      <c r="M88" s="96"/>
      <c r="N88" s="10">
        <f t="shared" si="24"/>
        <v>0</v>
      </c>
      <c r="O88" s="96"/>
      <c r="P88" s="10">
        <f t="shared" si="25"/>
        <v>0</v>
      </c>
      <c r="Q88" s="26">
        <f t="shared" si="26"/>
        <v>0</v>
      </c>
      <c r="R88" s="42">
        <f t="shared" si="27"/>
        <v>0</v>
      </c>
      <c r="S88" s="20"/>
      <c r="T88" s="10">
        <f t="shared" si="28"/>
        <v>0</v>
      </c>
      <c r="U88" s="20"/>
      <c r="V88" s="10">
        <f t="shared" si="29"/>
        <v>0</v>
      </c>
      <c r="W88" s="20">
        <v>150</v>
      </c>
      <c r="X88" s="10">
        <f t="shared" si="30"/>
        <v>1.95E-2</v>
      </c>
      <c r="Y88" s="26">
        <f t="shared" si="31"/>
        <v>150</v>
      </c>
      <c r="Z88" s="42">
        <f t="shared" si="32"/>
        <v>1.95E-2</v>
      </c>
      <c r="AA88" s="20"/>
      <c r="AB88" s="10">
        <f t="shared" si="33"/>
        <v>0</v>
      </c>
      <c r="AC88" s="20"/>
      <c r="AD88" s="10">
        <f t="shared" si="34"/>
        <v>0</v>
      </c>
      <c r="AE88" s="20"/>
      <c r="AF88" s="10">
        <f t="shared" si="35"/>
        <v>0</v>
      </c>
      <c r="AG88" s="26">
        <f t="shared" si="36"/>
        <v>0</v>
      </c>
      <c r="AH88" s="42">
        <f t="shared" si="37"/>
        <v>0</v>
      </c>
      <c r="AI88" s="20"/>
      <c r="AJ88" s="10">
        <f t="shared" si="38"/>
        <v>0</v>
      </c>
      <c r="AK88" s="20"/>
      <c r="AL88" s="10">
        <f t="shared" si="39"/>
        <v>0</v>
      </c>
      <c r="AM88" s="20"/>
      <c r="AN88" s="10">
        <f t="shared" si="40"/>
        <v>0</v>
      </c>
      <c r="AO88" s="26">
        <f t="shared" si="41"/>
        <v>0</v>
      </c>
      <c r="AP88" s="42">
        <f t="shared" si="42"/>
        <v>0</v>
      </c>
      <c r="AQ88" s="26">
        <f t="shared" si="43"/>
        <v>150</v>
      </c>
      <c r="AR88" s="42">
        <f t="shared" si="44"/>
        <v>1.95E-2</v>
      </c>
    </row>
    <row r="89" spans="1:44" s="15" customFormat="1" ht="19.5" customHeight="1">
      <c r="A89" s="31" t="s">
        <v>271</v>
      </c>
      <c r="B89" s="31"/>
      <c r="C89" s="31"/>
      <c r="D89" s="31"/>
      <c r="E89" s="31"/>
      <c r="F89" s="31"/>
      <c r="G89" s="13" t="s">
        <v>225</v>
      </c>
      <c r="H89" s="9" t="s">
        <v>147</v>
      </c>
      <c r="I89" s="36">
        <v>100</v>
      </c>
      <c r="J89" s="11">
        <v>240</v>
      </c>
      <c r="K89" s="96"/>
      <c r="L89" s="10">
        <f t="shared" si="23"/>
        <v>0</v>
      </c>
      <c r="M89" s="96"/>
      <c r="N89" s="10">
        <f t="shared" si="24"/>
        <v>0</v>
      </c>
      <c r="O89" s="96"/>
      <c r="P89" s="10">
        <f t="shared" si="25"/>
        <v>0</v>
      </c>
      <c r="Q89" s="26">
        <f t="shared" si="26"/>
        <v>0</v>
      </c>
      <c r="R89" s="42">
        <f t="shared" si="27"/>
        <v>0</v>
      </c>
      <c r="S89" s="20"/>
      <c r="T89" s="10">
        <f t="shared" si="28"/>
        <v>0</v>
      </c>
      <c r="U89" s="20"/>
      <c r="V89" s="10">
        <f t="shared" si="29"/>
        <v>0</v>
      </c>
      <c r="W89" s="20"/>
      <c r="X89" s="10">
        <f t="shared" si="30"/>
        <v>0</v>
      </c>
      <c r="Y89" s="26">
        <f t="shared" si="31"/>
        <v>0</v>
      </c>
      <c r="Z89" s="42">
        <f t="shared" si="32"/>
        <v>0</v>
      </c>
      <c r="AA89" s="20"/>
      <c r="AB89" s="10">
        <f t="shared" si="33"/>
        <v>0</v>
      </c>
      <c r="AC89" s="20"/>
      <c r="AD89" s="10">
        <f t="shared" si="34"/>
        <v>0</v>
      </c>
      <c r="AE89" s="20"/>
      <c r="AF89" s="10">
        <f t="shared" si="35"/>
        <v>0</v>
      </c>
      <c r="AG89" s="26">
        <f t="shared" si="36"/>
        <v>0</v>
      </c>
      <c r="AH89" s="42">
        <f t="shared" si="37"/>
        <v>0</v>
      </c>
      <c r="AI89" s="20"/>
      <c r="AJ89" s="10">
        <f t="shared" si="38"/>
        <v>0</v>
      </c>
      <c r="AK89" s="20"/>
      <c r="AL89" s="10">
        <f t="shared" si="39"/>
        <v>0</v>
      </c>
      <c r="AM89" s="20"/>
      <c r="AN89" s="10">
        <f t="shared" si="40"/>
        <v>0</v>
      </c>
      <c r="AO89" s="26">
        <f t="shared" si="41"/>
        <v>0</v>
      </c>
      <c r="AP89" s="42">
        <f t="shared" si="42"/>
        <v>0</v>
      </c>
      <c r="AQ89" s="26">
        <f t="shared" si="43"/>
        <v>0</v>
      </c>
      <c r="AR89" s="42">
        <f t="shared" si="44"/>
        <v>0</v>
      </c>
    </row>
    <row r="90" spans="1:44" s="15" customFormat="1" ht="19.5" customHeight="1">
      <c r="A90" s="13" t="s">
        <v>271</v>
      </c>
      <c r="B90" s="13"/>
      <c r="C90" s="13"/>
      <c r="D90" s="13"/>
      <c r="E90" s="13"/>
      <c r="F90" s="13"/>
      <c r="G90" s="13" t="s">
        <v>84</v>
      </c>
      <c r="H90" s="9" t="s">
        <v>124</v>
      </c>
      <c r="I90" s="36">
        <v>5</v>
      </c>
      <c r="J90" s="11">
        <v>24</v>
      </c>
      <c r="K90" s="96"/>
      <c r="L90" s="10">
        <f t="shared" si="23"/>
        <v>0</v>
      </c>
      <c r="M90" s="96">
        <v>500</v>
      </c>
      <c r="N90" s="10">
        <f t="shared" si="24"/>
        <v>1.2E-2</v>
      </c>
      <c r="O90" s="96"/>
      <c r="P90" s="10">
        <f t="shared" si="25"/>
        <v>0</v>
      </c>
      <c r="Q90" s="26">
        <f t="shared" si="26"/>
        <v>500</v>
      </c>
      <c r="R90" s="42">
        <f t="shared" si="27"/>
        <v>1.2E-2</v>
      </c>
      <c r="S90" s="20"/>
      <c r="T90" s="10">
        <f t="shared" si="28"/>
        <v>0</v>
      </c>
      <c r="U90" s="20"/>
      <c r="V90" s="10">
        <f t="shared" si="29"/>
        <v>0</v>
      </c>
      <c r="W90" s="20"/>
      <c r="X90" s="10">
        <f t="shared" si="30"/>
        <v>0</v>
      </c>
      <c r="Y90" s="26">
        <f t="shared" si="31"/>
        <v>0</v>
      </c>
      <c r="Z90" s="42">
        <f t="shared" si="32"/>
        <v>0</v>
      </c>
      <c r="AA90" s="20"/>
      <c r="AB90" s="10">
        <f t="shared" si="33"/>
        <v>0</v>
      </c>
      <c r="AC90" s="20">
        <v>500</v>
      </c>
      <c r="AD90" s="10">
        <f t="shared" si="34"/>
        <v>1.2E-2</v>
      </c>
      <c r="AE90" s="20">
        <v>200</v>
      </c>
      <c r="AF90" s="10">
        <f t="shared" si="35"/>
        <v>4.7999999999999996E-3</v>
      </c>
      <c r="AG90" s="26">
        <f t="shared" si="36"/>
        <v>700</v>
      </c>
      <c r="AH90" s="42">
        <f t="shared" si="37"/>
        <v>1.6799999999999999E-2</v>
      </c>
      <c r="AI90" s="20"/>
      <c r="AJ90" s="10">
        <f t="shared" si="38"/>
        <v>0</v>
      </c>
      <c r="AK90" s="20"/>
      <c r="AL90" s="10">
        <f t="shared" si="39"/>
        <v>0</v>
      </c>
      <c r="AM90" s="20"/>
      <c r="AN90" s="10">
        <f t="shared" si="40"/>
        <v>0</v>
      </c>
      <c r="AO90" s="26">
        <f t="shared" si="41"/>
        <v>0</v>
      </c>
      <c r="AP90" s="42">
        <f t="shared" si="42"/>
        <v>0</v>
      </c>
      <c r="AQ90" s="26">
        <f t="shared" si="43"/>
        <v>1200</v>
      </c>
      <c r="AR90" s="42">
        <f t="shared" si="44"/>
        <v>2.8799999999999999E-2</v>
      </c>
    </row>
    <row r="91" spans="1:44" s="15" customFormat="1" ht="19.5" customHeight="1">
      <c r="A91" s="13" t="s">
        <v>271</v>
      </c>
      <c r="B91" s="13"/>
      <c r="C91" s="13"/>
      <c r="D91" s="13"/>
      <c r="E91" s="13"/>
      <c r="F91" s="13"/>
      <c r="G91" s="13" t="s">
        <v>83</v>
      </c>
      <c r="H91" s="9" t="s">
        <v>124</v>
      </c>
      <c r="I91" s="36">
        <v>20</v>
      </c>
      <c r="J91" s="11">
        <v>65</v>
      </c>
      <c r="K91" s="96"/>
      <c r="L91" s="10">
        <f t="shared" si="23"/>
        <v>0</v>
      </c>
      <c r="M91" s="96"/>
      <c r="N91" s="10">
        <f t="shared" si="24"/>
        <v>0</v>
      </c>
      <c r="O91" s="96"/>
      <c r="P91" s="10">
        <f t="shared" si="25"/>
        <v>0</v>
      </c>
      <c r="Q91" s="26">
        <f t="shared" si="26"/>
        <v>0</v>
      </c>
      <c r="R91" s="42">
        <f t="shared" si="27"/>
        <v>0</v>
      </c>
      <c r="S91" s="20"/>
      <c r="T91" s="10">
        <f t="shared" si="28"/>
        <v>0</v>
      </c>
      <c r="U91" s="20"/>
      <c r="V91" s="10">
        <f t="shared" si="29"/>
        <v>0</v>
      </c>
      <c r="W91" s="20"/>
      <c r="X91" s="10">
        <f t="shared" si="30"/>
        <v>0</v>
      </c>
      <c r="Y91" s="26">
        <f t="shared" si="31"/>
        <v>0</v>
      </c>
      <c r="Z91" s="42">
        <f t="shared" si="32"/>
        <v>0</v>
      </c>
      <c r="AA91" s="20"/>
      <c r="AB91" s="10">
        <f t="shared" si="33"/>
        <v>0</v>
      </c>
      <c r="AC91" s="20"/>
      <c r="AD91" s="10">
        <f t="shared" si="34"/>
        <v>0</v>
      </c>
      <c r="AE91" s="20"/>
      <c r="AF91" s="10">
        <f t="shared" si="35"/>
        <v>0</v>
      </c>
      <c r="AG91" s="26">
        <f t="shared" si="36"/>
        <v>0</v>
      </c>
      <c r="AH91" s="42">
        <f t="shared" si="37"/>
        <v>0</v>
      </c>
      <c r="AI91" s="20">
        <v>200</v>
      </c>
      <c r="AJ91" s="10">
        <f t="shared" si="38"/>
        <v>1.2999999999999999E-2</v>
      </c>
      <c r="AK91" s="20"/>
      <c r="AL91" s="10">
        <f t="shared" si="39"/>
        <v>0</v>
      </c>
      <c r="AM91" s="20"/>
      <c r="AN91" s="10">
        <f t="shared" si="40"/>
        <v>0</v>
      </c>
      <c r="AO91" s="26">
        <f t="shared" si="41"/>
        <v>200</v>
      </c>
      <c r="AP91" s="42">
        <f t="shared" si="42"/>
        <v>1.2999999999999999E-2</v>
      </c>
      <c r="AQ91" s="26">
        <f t="shared" si="43"/>
        <v>200</v>
      </c>
      <c r="AR91" s="42">
        <f t="shared" si="44"/>
        <v>1.2999999999999999E-2</v>
      </c>
    </row>
    <row r="92" spans="1:44" s="15" customFormat="1" ht="19.5" customHeight="1">
      <c r="A92" s="31" t="s">
        <v>271</v>
      </c>
      <c r="B92" s="31"/>
      <c r="C92" s="31"/>
      <c r="D92" s="31"/>
      <c r="E92" s="31"/>
      <c r="F92" s="31"/>
      <c r="G92" s="13" t="s">
        <v>85</v>
      </c>
      <c r="H92" s="18" t="s">
        <v>125</v>
      </c>
      <c r="I92" s="36">
        <v>10</v>
      </c>
      <c r="J92" s="11">
        <v>24</v>
      </c>
      <c r="K92" s="96">
        <v>500</v>
      </c>
      <c r="L92" s="10">
        <f t="shared" si="23"/>
        <v>1.2E-2</v>
      </c>
      <c r="M92" s="96">
        <v>500</v>
      </c>
      <c r="N92" s="10">
        <f t="shared" si="24"/>
        <v>1.2E-2</v>
      </c>
      <c r="O92" s="96">
        <v>1000</v>
      </c>
      <c r="P92" s="10">
        <f t="shared" si="25"/>
        <v>2.4E-2</v>
      </c>
      <c r="Q92" s="26">
        <f t="shared" si="26"/>
        <v>2000</v>
      </c>
      <c r="R92" s="42">
        <f t="shared" si="27"/>
        <v>4.8000000000000001E-2</v>
      </c>
      <c r="S92" s="20">
        <v>600</v>
      </c>
      <c r="T92" s="10">
        <f t="shared" si="28"/>
        <v>1.44E-2</v>
      </c>
      <c r="U92" s="20"/>
      <c r="V92" s="10">
        <f t="shared" si="29"/>
        <v>0</v>
      </c>
      <c r="W92" s="20">
        <v>1000</v>
      </c>
      <c r="X92" s="10">
        <f t="shared" si="30"/>
        <v>2.4E-2</v>
      </c>
      <c r="Y92" s="26">
        <f t="shared" si="31"/>
        <v>1600</v>
      </c>
      <c r="Z92" s="42">
        <f t="shared" si="32"/>
        <v>3.8400000000000004E-2</v>
      </c>
      <c r="AA92" s="20"/>
      <c r="AB92" s="10">
        <f t="shared" si="33"/>
        <v>0</v>
      </c>
      <c r="AC92" s="20">
        <v>2000</v>
      </c>
      <c r="AD92" s="10">
        <f t="shared" si="34"/>
        <v>4.8000000000000001E-2</v>
      </c>
      <c r="AE92" s="20">
        <v>1000</v>
      </c>
      <c r="AF92" s="10">
        <f t="shared" si="35"/>
        <v>2.4E-2</v>
      </c>
      <c r="AG92" s="26">
        <f t="shared" si="36"/>
        <v>3000</v>
      </c>
      <c r="AH92" s="42">
        <f t="shared" si="37"/>
        <v>7.2000000000000008E-2</v>
      </c>
      <c r="AI92" s="20">
        <v>2000</v>
      </c>
      <c r="AJ92" s="10">
        <f t="shared" si="38"/>
        <v>4.8000000000000001E-2</v>
      </c>
      <c r="AK92" s="20"/>
      <c r="AL92" s="10">
        <f t="shared" si="39"/>
        <v>0</v>
      </c>
      <c r="AM92" s="20"/>
      <c r="AN92" s="10">
        <f t="shared" si="40"/>
        <v>0</v>
      </c>
      <c r="AO92" s="26">
        <f t="shared" si="41"/>
        <v>2000</v>
      </c>
      <c r="AP92" s="42">
        <f t="shared" si="42"/>
        <v>4.8000000000000001E-2</v>
      </c>
      <c r="AQ92" s="26">
        <f t="shared" si="43"/>
        <v>8600</v>
      </c>
      <c r="AR92" s="42">
        <f t="shared" si="44"/>
        <v>0.20640000000000003</v>
      </c>
    </row>
    <row r="93" spans="1:44" s="15" customFormat="1" ht="19.5" customHeight="1">
      <c r="A93" s="13" t="s">
        <v>271</v>
      </c>
      <c r="B93" s="13"/>
      <c r="C93" s="13"/>
      <c r="D93" s="13"/>
      <c r="E93" s="13"/>
      <c r="F93" s="13"/>
      <c r="G93" s="13" t="s">
        <v>86</v>
      </c>
      <c r="H93" s="18" t="s">
        <v>126</v>
      </c>
      <c r="I93" s="36">
        <v>500</v>
      </c>
      <c r="J93" s="11">
        <v>585</v>
      </c>
      <c r="K93" s="96"/>
      <c r="L93" s="10">
        <f t="shared" si="23"/>
        <v>0</v>
      </c>
      <c r="M93" s="96">
        <v>20</v>
      </c>
      <c r="N93" s="10">
        <f t="shared" si="24"/>
        <v>1.17E-2</v>
      </c>
      <c r="O93" s="96"/>
      <c r="P93" s="10">
        <f t="shared" si="25"/>
        <v>0</v>
      </c>
      <c r="Q93" s="26">
        <f t="shared" si="26"/>
        <v>20</v>
      </c>
      <c r="R93" s="42">
        <f t="shared" si="27"/>
        <v>1.17E-2</v>
      </c>
      <c r="S93" s="20"/>
      <c r="T93" s="10">
        <f t="shared" si="28"/>
        <v>0</v>
      </c>
      <c r="U93" s="20">
        <v>12</v>
      </c>
      <c r="V93" s="10">
        <f t="shared" si="29"/>
        <v>7.0200000000000002E-3</v>
      </c>
      <c r="W93" s="20">
        <v>20</v>
      </c>
      <c r="X93" s="10">
        <f t="shared" si="30"/>
        <v>1.17E-2</v>
      </c>
      <c r="Y93" s="26">
        <f t="shared" si="31"/>
        <v>32</v>
      </c>
      <c r="Z93" s="42">
        <f t="shared" si="32"/>
        <v>1.8720000000000001E-2</v>
      </c>
      <c r="AA93" s="20">
        <v>20</v>
      </c>
      <c r="AB93" s="10">
        <f t="shared" si="33"/>
        <v>1.17E-2</v>
      </c>
      <c r="AC93" s="20">
        <v>6</v>
      </c>
      <c r="AD93" s="10">
        <f t="shared" si="34"/>
        <v>3.5100000000000001E-3</v>
      </c>
      <c r="AE93" s="20">
        <v>10</v>
      </c>
      <c r="AF93" s="10">
        <f t="shared" si="35"/>
        <v>5.8500000000000002E-3</v>
      </c>
      <c r="AG93" s="26">
        <f t="shared" si="36"/>
        <v>36</v>
      </c>
      <c r="AH93" s="42">
        <f t="shared" si="37"/>
        <v>2.1060000000000002E-2</v>
      </c>
      <c r="AI93" s="20">
        <v>10</v>
      </c>
      <c r="AJ93" s="10">
        <f t="shared" si="38"/>
        <v>5.8500000000000002E-3</v>
      </c>
      <c r="AK93" s="20"/>
      <c r="AL93" s="10">
        <f t="shared" si="39"/>
        <v>0</v>
      </c>
      <c r="AM93" s="20"/>
      <c r="AN93" s="10">
        <f t="shared" si="40"/>
        <v>0</v>
      </c>
      <c r="AO93" s="26">
        <f t="shared" si="41"/>
        <v>10</v>
      </c>
      <c r="AP93" s="42">
        <f t="shared" si="42"/>
        <v>5.8500000000000002E-3</v>
      </c>
      <c r="AQ93" s="26">
        <f t="shared" si="43"/>
        <v>98</v>
      </c>
      <c r="AR93" s="42">
        <f t="shared" si="44"/>
        <v>5.7330000000000006E-2</v>
      </c>
    </row>
    <row r="94" spans="1:44" s="15" customFormat="1" ht="19.5" customHeight="1">
      <c r="A94" s="13" t="s">
        <v>271</v>
      </c>
      <c r="B94" s="13"/>
      <c r="C94" s="13"/>
      <c r="D94" s="13"/>
      <c r="E94" s="13"/>
      <c r="F94" s="13"/>
      <c r="G94" s="13" t="s">
        <v>74</v>
      </c>
      <c r="H94" s="9" t="s">
        <v>123</v>
      </c>
      <c r="I94" s="36">
        <v>50</v>
      </c>
      <c r="J94" s="11">
        <v>56</v>
      </c>
      <c r="K94" s="96"/>
      <c r="L94" s="10">
        <f t="shared" si="23"/>
        <v>0</v>
      </c>
      <c r="M94" s="96">
        <v>100</v>
      </c>
      <c r="N94" s="10">
        <f t="shared" si="24"/>
        <v>5.5999999999999999E-3</v>
      </c>
      <c r="O94" s="96">
        <v>320</v>
      </c>
      <c r="P94" s="10">
        <f t="shared" si="25"/>
        <v>1.7919999999999998E-2</v>
      </c>
      <c r="Q94" s="26">
        <f t="shared" si="26"/>
        <v>420</v>
      </c>
      <c r="R94" s="42">
        <f t="shared" si="27"/>
        <v>2.3519999999999999E-2</v>
      </c>
      <c r="S94" s="20"/>
      <c r="T94" s="10">
        <f t="shared" si="28"/>
        <v>0</v>
      </c>
      <c r="U94" s="20">
        <v>100</v>
      </c>
      <c r="V94" s="10">
        <f t="shared" si="29"/>
        <v>5.5999999999999999E-3</v>
      </c>
      <c r="W94" s="20"/>
      <c r="X94" s="10">
        <f t="shared" si="30"/>
        <v>0</v>
      </c>
      <c r="Y94" s="26">
        <f t="shared" si="31"/>
        <v>100</v>
      </c>
      <c r="Z94" s="42">
        <f t="shared" si="32"/>
        <v>5.5999999999999999E-3</v>
      </c>
      <c r="AA94" s="20">
        <v>900</v>
      </c>
      <c r="AB94" s="10">
        <f t="shared" si="33"/>
        <v>5.04E-2</v>
      </c>
      <c r="AC94" s="20"/>
      <c r="AD94" s="10">
        <f t="shared" si="34"/>
        <v>0</v>
      </c>
      <c r="AE94" s="20"/>
      <c r="AF94" s="10">
        <f t="shared" si="35"/>
        <v>0</v>
      </c>
      <c r="AG94" s="26">
        <f t="shared" si="36"/>
        <v>900</v>
      </c>
      <c r="AH94" s="42">
        <f t="shared" si="37"/>
        <v>5.04E-2</v>
      </c>
      <c r="AI94" s="20">
        <v>360</v>
      </c>
      <c r="AJ94" s="10">
        <f t="shared" si="38"/>
        <v>2.0160000000000001E-2</v>
      </c>
      <c r="AK94" s="20"/>
      <c r="AL94" s="10">
        <f t="shared" si="39"/>
        <v>0</v>
      </c>
      <c r="AM94" s="20"/>
      <c r="AN94" s="10">
        <f t="shared" si="40"/>
        <v>0</v>
      </c>
      <c r="AO94" s="26">
        <f t="shared" si="41"/>
        <v>360</v>
      </c>
      <c r="AP94" s="42">
        <f t="shared" si="42"/>
        <v>2.0160000000000001E-2</v>
      </c>
      <c r="AQ94" s="26">
        <f t="shared" si="43"/>
        <v>1780</v>
      </c>
      <c r="AR94" s="42">
        <f t="shared" si="44"/>
        <v>9.9680000000000005E-2</v>
      </c>
    </row>
    <row r="95" spans="1:44" s="15" customFormat="1" ht="19.5" customHeight="1">
      <c r="A95" s="31" t="s">
        <v>271</v>
      </c>
      <c r="B95" s="31"/>
      <c r="C95" s="31"/>
      <c r="D95" s="31"/>
      <c r="E95" s="31"/>
      <c r="F95" s="31"/>
      <c r="G95" s="13" t="s">
        <v>87</v>
      </c>
      <c r="H95" s="9" t="s">
        <v>123</v>
      </c>
      <c r="I95" s="36">
        <v>100</v>
      </c>
      <c r="J95" s="11">
        <v>105</v>
      </c>
      <c r="K95" s="96">
        <v>100</v>
      </c>
      <c r="L95" s="10">
        <f t="shared" si="23"/>
        <v>1.0500000000000001E-2</v>
      </c>
      <c r="M95" s="96">
        <v>200</v>
      </c>
      <c r="N95" s="10">
        <f t="shared" si="24"/>
        <v>2.1000000000000001E-2</v>
      </c>
      <c r="O95" s="96">
        <v>450</v>
      </c>
      <c r="P95" s="10">
        <f t="shared" si="25"/>
        <v>4.725E-2</v>
      </c>
      <c r="Q95" s="26">
        <f t="shared" si="26"/>
        <v>750</v>
      </c>
      <c r="R95" s="42">
        <f t="shared" si="27"/>
        <v>7.8750000000000001E-2</v>
      </c>
      <c r="S95" s="20"/>
      <c r="T95" s="10">
        <f t="shared" si="28"/>
        <v>0</v>
      </c>
      <c r="U95" s="20">
        <v>200</v>
      </c>
      <c r="V95" s="10">
        <f t="shared" si="29"/>
        <v>2.1000000000000001E-2</v>
      </c>
      <c r="W95" s="20"/>
      <c r="X95" s="10">
        <f t="shared" si="30"/>
        <v>0</v>
      </c>
      <c r="Y95" s="26">
        <f t="shared" si="31"/>
        <v>200</v>
      </c>
      <c r="Z95" s="42">
        <f t="shared" si="32"/>
        <v>2.1000000000000001E-2</v>
      </c>
      <c r="AA95" s="20">
        <v>480</v>
      </c>
      <c r="AB95" s="10">
        <f t="shared" si="33"/>
        <v>5.04E-2</v>
      </c>
      <c r="AC95" s="20">
        <v>340</v>
      </c>
      <c r="AD95" s="10">
        <f t="shared" si="34"/>
        <v>3.5700000000000003E-2</v>
      </c>
      <c r="AE95" s="20">
        <v>280</v>
      </c>
      <c r="AF95" s="10">
        <f t="shared" si="35"/>
        <v>2.9399999999999999E-2</v>
      </c>
      <c r="AG95" s="26">
        <f t="shared" si="36"/>
        <v>1100</v>
      </c>
      <c r="AH95" s="42">
        <f t="shared" si="37"/>
        <v>0.11550000000000001</v>
      </c>
      <c r="AI95" s="20">
        <v>700</v>
      </c>
      <c r="AJ95" s="10">
        <f t="shared" si="38"/>
        <v>7.3499999999999996E-2</v>
      </c>
      <c r="AK95" s="20"/>
      <c r="AL95" s="10">
        <f t="shared" si="39"/>
        <v>0</v>
      </c>
      <c r="AM95" s="20"/>
      <c r="AN95" s="10">
        <f t="shared" si="40"/>
        <v>0</v>
      </c>
      <c r="AO95" s="26">
        <f t="shared" si="41"/>
        <v>700</v>
      </c>
      <c r="AP95" s="42">
        <f t="shared" si="42"/>
        <v>7.3499999999999996E-2</v>
      </c>
      <c r="AQ95" s="26">
        <f t="shared" si="43"/>
        <v>2750</v>
      </c>
      <c r="AR95" s="42">
        <f t="shared" si="44"/>
        <v>0.28875000000000001</v>
      </c>
    </row>
    <row r="96" spans="1:44" s="15" customFormat="1" ht="19.5" customHeight="1">
      <c r="A96" s="13" t="s">
        <v>271</v>
      </c>
      <c r="B96" s="13"/>
      <c r="C96" s="13"/>
      <c r="D96" s="13"/>
      <c r="E96" s="13"/>
      <c r="F96" s="13"/>
      <c r="G96" s="13" t="s">
        <v>88</v>
      </c>
      <c r="H96" s="9" t="s">
        <v>123</v>
      </c>
      <c r="I96" s="36">
        <v>250</v>
      </c>
      <c r="J96" s="11">
        <v>240</v>
      </c>
      <c r="K96" s="96">
        <v>40</v>
      </c>
      <c r="L96" s="10">
        <f t="shared" si="23"/>
        <v>9.5999999999999992E-3</v>
      </c>
      <c r="M96" s="96">
        <v>50</v>
      </c>
      <c r="N96" s="10">
        <f t="shared" si="24"/>
        <v>1.2E-2</v>
      </c>
      <c r="O96" s="96">
        <v>120</v>
      </c>
      <c r="P96" s="10">
        <f t="shared" si="25"/>
        <v>2.8799999999999999E-2</v>
      </c>
      <c r="Q96" s="26">
        <f t="shared" si="26"/>
        <v>210</v>
      </c>
      <c r="R96" s="42">
        <f t="shared" si="27"/>
        <v>5.04E-2</v>
      </c>
      <c r="S96" s="20"/>
      <c r="T96" s="10">
        <f t="shared" si="28"/>
        <v>0</v>
      </c>
      <c r="U96" s="20">
        <v>50</v>
      </c>
      <c r="V96" s="10">
        <f t="shared" si="29"/>
        <v>1.2E-2</v>
      </c>
      <c r="W96" s="20"/>
      <c r="X96" s="10">
        <f t="shared" si="30"/>
        <v>0</v>
      </c>
      <c r="Y96" s="26">
        <f t="shared" si="31"/>
        <v>50</v>
      </c>
      <c r="Z96" s="42">
        <f t="shared" si="32"/>
        <v>1.2E-2</v>
      </c>
      <c r="AA96" s="20">
        <v>200</v>
      </c>
      <c r="AB96" s="10">
        <f t="shared" si="33"/>
        <v>4.8000000000000001E-2</v>
      </c>
      <c r="AC96" s="20">
        <v>150</v>
      </c>
      <c r="AD96" s="10">
        <f t="shared" si="34"/>
        <v>3.5999999999999997E-2</v>
      </c>
      <c r="AE96" s="20">
        <v>200</v>
      </c>
      <c r="AF96" s="10">
        <f t="shared" si="35"/>
        <v>4.8000000000000001E-2</v>
      </c>
      <c r="AG96" s="26">
        <f t="shared" si="36"/>
        <v>550</v>
      </c>
      <c r="AH96" s="42">
        <f t="shared" si="37"/>
        <v>0.13200000000000001</v>
      </c>
      <c r="AI96" s="20">
        <v>840</v>
      </c>
      <c r="AJ96" s="10">
        <f t="shared" si="38"/>
        <v>0.2016</v>
      </c>
      <c r="AK96" s="20"/>
      <c r="AL96" s="10">
        <f t="shared" si="39"/>
        <v>0</v>
      </c>
      <c r="AM96" s="20"/>
      <c r="AN96" s="10">
        <f t="shared" si="40"/>
        <v>0</v>
      </c>
      <c r="AO96" s="26">
        <f t="shared" si="41"/>
        <v>840</v>
      </c>
      <c r="AP96" s="42">
        <f t="shared" si="42"/>
        <v>0.2016</v>
      </c>
      <c r="AQ96" s="26">
        <f t="shared" si="43"/>
        <v>1650</v>
      </c>
      <c r="AR96" s="42">
        <f t="shared" si="44"/>
        <v>0.39600000000000002</v>
      </c>
    </row>
    <row r="97" spans="1:44" s="15" customFormat="1" ht="19.5" customHeight="1">
      <c r="A97" s="13" t="s">
        <v>271</v>
      </c>
      <c r="B97" s="13"/>
      <c r="C97" s="13"/>
      <c r="D97" s="13"/>
      <c r="E97" s="13"/>
      <c r="F97" s="13"/>
      <c r="G97" s="13" t="s">
        <v>226</v>
      </c>
      <c r="H97" s="9" t="s">
        <v>149</v>
      </c>
      <c r="I97" s="36">
        <v>10</v>
      </c>
      <c r="J97" s="11">
        <v>95</v>
      </c>
      <c r="K97" s="96">
        <v>1000</v>
      </c>
      <c r="L97" s="10">
        <f t="shared" si="23"/>
        <v>9.5000000000000001E-2</v>
      </c>
      <c r="M97" s="96">
        <v>1500</v>
      </c>
      <c r="N97" s="10">
        <f t="shared" si="24"/>
        <v>0.14249999999999999</v>
      </c>
      <c r="O97" s="96">
        <v>1000</v>
      </c>
      <c r="P97" s="10">
        <f t="shared" si="25"/>
        <v>9.5000000000000001E-2</v>
      </c>
      <c r="Q97" s="26">
        <f t="shared" si="26"/>
        <v>3500</v>
      </c>
      <c r="R97" s="42">
        <f t="shared" si="27"/>
        <v>0.33250000000000002</v>
      </c>
      <c r="S97" s="20">
        <v>200</v>
      </c>
      <c r="T97" s="10">
        <f t="shared" si="28"/>
        <v>1.9E-2</v>
      </c>
      <c r="U97" s="20"/>
      <c r="V97" s="10">
        <f t="shared" si="29"/>
        <v>0</v>
      </c>
      <c r="W97" s="20"/>
      <c r="X97" s="10">
        <f t="shared" si="30"/>
        <v>0</v>
      </c>
      <c r="Y97" s="26">
        <f t="shared" si="31"/>
        <v>200</v>
      </c>
      <c r="Z97" s="42">
        <f t="shared" si="32"/>
        <v>1.9E-2</v>
      </c>
      <c r="AA97" s="20">
        <v>500</v>
      </c>
      <c r="AB97" s="10">
        <f t="shared" si="33"/>
        <v>4.7500000000000001E-2</v>
      </c>
      <c r="AC97" s="20">
        <v>1200</v>
      </c>
      <c r="AD97" s="10">
        <f t="shared" si="34"/>
        <v>0.114</v>
      </c>
      <c r="AE97" s="20">
        <v>1500</v>
      </c>
      <c r="AF97" s="10">
        <f t="shared" si="35"/>
        <v>0.14249999999999999</v>
      </c>
      <c r="AG97" s="26">
        <f t="shared" si="36"/>
        <v>3200</v>
      </c>
      <c r="AH97" s="42">
        <f t="shared" si="37"/>
        <v>0.30399999999999999</v>
      </c>
      <c r="AI97" s="20">
        <v>1000</v>
      </c>
      <c r="AJ97" s="10">
        <f t="shared" si="38"/>
        <v>9.5000000000000001E-2</v>
      </c>
      <c r="AK97" s="20"/>
      <c r="AL97" s="10">
        <f t="shared" si="39"/>
        <v>0</v>
      </c>
      <c r="AM97" s="20"/>
      <c r="AN97" s="10">
        <f t="shared" si="40"/>
        <v>0</v>
      </c>
      <c r="AO97" s="26">
        <f t="shared" si="41"/>
        <v>1000</v>
      </c>
      <c r="AP97" s="42">
        <f t="shared" si="42"/>
        <v>9.5000000000000001E-2</v>
      </c>
      <c r="AQ97" s="26">
        <f t="shared" si="43"/>
        <v>7900</v>
      </c>
      <c r="AR97" s="42">
        <f t="shared" si="44"/>
        <v>0.75049999999999994</v>
      </c>
    </row>
    <row r="98" spans="1:44" s="15" customFormat="1" ht="19.5" customHeight="1">
      <c r="A98" s="31" t="s">
        <v>271</v>
      </c>
      <c r="B98" s="31"/>
      <c r="C98" s="31"/>
      <c r="D98" s="31"/>
      <c r="E98" s="31"/>
      <c r="F98" s="31"/>
      <c r="G98" s="13" t="s">
        <v>227</v>
      </c>
      <c r="H98" s="9" t="s">
        <v>149</v>
      </c>
      <c r="I98" s="36">
        <v>30</v>
      </c>
      <c r="J98" s="11">
        <v>275</v>
      </c>
      <c r="K98" s="96">
        <v>0</v>
      </c>
      <c r="L98" s="10">
        <f t="shared" si="23"/>
        <v>0</v>
      </c>
      <c r="M98" s="96"/>
      <c r="N98" s="10">
        <f t="shared" si="24"/>
        <v>0</v>
      </c>
      <c r="O98" s="96"/>
      <c r="P98" s="10">
        <f t="shared" si="25"/>
        <v>0</v>
      </c>
      <c r="Q98" s="26">
        <f t="shared" si="26"/>
        <v>0</v>
      </c>
      <c r="R98" s="42">
        <f t="shared" si="27"/>
        <v>0</v>
      </c>
      <c r="S98" s="20"/>
      <c r="T98" s="10">
        <f t="shared" si="28"/>
        <v>0</v>
      </c>
      <c r="U98" s="20"/>
      <c r="V98" s="10">
        <f t="shared" si="29"/>
        <v>0</v>
      </c>
      <c r="W98" s="20"/>
      <c r="X98" s="10">
        <f t="shared" si="30"/>
        <v>0</v>
      </c>
      <c r="Y98" s="26">
        <f t="shared" si="31"/>
        <v>0</v>
      </c>
      <c r="Z98" s="42">
        <f t="shared" si="32"/>
        <v>0</v>
      </c>
      <c r="AA98" s="20"/>
      <c r="AB98" s="10">
        <f t="shared" si="33"/>
        <v>0</v>
      </c>
      <c r="AC98" s="20"/>
      <c r="AD98" s="10">
        <f t="shared" si="34"/>
        <v>0</v>
      </c>
      <c r="AE98" s="20"/>
      <c r="AF98" s="10">
        <f t="shared" si="35"/>
        <v>0</v>
      </c>
      <c r="AG98" s="26">
        <f t="shared" si="36"/>
        <v>0</v>
      </c>
      <c r="AH98" s="42">
        <f t="shared" si="37"/>
        <v>0</v>
      </c>
      <c r="AI98" s="20"/>
      <c r="AJ98" s="10">
        <f t="shared" si="38"/>
        <v>0</v>
      </c>
      <c r="AK98" s="20"/>
      <c r="AL98" s="10">
        <f t="shared" si="39"/>
        <v>0</v>
      </c>
      <c r="AM98" s="20"/>
      <c r="AN98" s="10">
        <f t="shared" si="40"/>
        <v>0</v>
      </c>
      <c r="AO98" s="26">
        <f t="shared" si="41"/>
        <v>0</v>
      </c>
      <c r="AP98" s="42">
        <f t="shared" si="42"/>
        <v>0</v>
      </c>
      <c r="AQ98" s="26">
        <f t="shared" si="43"/>
        <v>0</v>
      </c>
      <c r="AR98" s="42">
        <f t="shared" si="44"/>
        <v>0</v>
      </c>
    </row>
    <row r="99" spans="1:44" s="15" customFormat="1" ht="19.5" customHeight="1">
      <c r="A99" s="13" t="s">
        <v>271</v>
      </c>
      <c r="B99" s="13"/>
      <c r="C99" s="13"/>
      <c r="D99" s="13"/>
      <c r="E99" s="13"/>
      <c r="F99" s="13"/>
      <c r="G99" s="13" t="s">
        <v>228</v>
      </c>
      <c r="H99" s="9" t="s">
        <v>150</v>
      </c>
      <c r="I99" s="36">
        <v>10</v>
      </c>
      <c r="J99" s="11">
        <v>35</v>
      </c>
      <c r="K99" s="96"/>
      <c r="L99" s="10">
        <f t="shared" si="23"/>
        <v>0</v>
      </c>
      <c r="M99" s="96"/>
      <c r="N99" s="10">
        <f t="shared" si="24"/>
        <v>0</v>
      </c>
      <c r="O99" s="96">
        <v>300</v>
      </c>
      <c r="P99" s="10">
        <f t="shared" si="25"/>
        <v>1.0500000000000001E-2</v>
      </c>
      <c r="Q99" s="26">
        <f t="shared" si="26"/>
        <v>300</v>
      </c>
      <c r="R99" s="42">
        <f t="shared" si="27"/>
        <v>1.0500000000000001E-2</v>
      </c>
      <c r="S99" s="20"/>
      <c r="T99" s="10">
        <f t="shared" si="28"/>
        <v>0</v>
      </c>
      <c r="U99" s="20">
        <v>500</v>
      </c>
      <c r="V99" s="10">
        <f t="shared" si="29"/>
        <v>1.7500000000000002E-2</v>
      </c>
      <c r="W99" s="20"/>
      <c r="X99" s="10">
        <f t="shared" si="30"/>
        <v>0</v>
      </c>
      <c r="Y99" s="26">
        <f t="shared" si="31"/>
        <v>500</v>
      </c>
      <c r="Z99" s="42">
        <f t="shared" si="32"/>
        <v>1.7500000000000002E-2</v>
      </c>
      <c r="AA99" s="20">
        <v>300</v>
      </c>
      <c r="AB99" s="10">
        <f t="shared" si="33"/>
        <v>1.0500000000000001E-2</v>
      </c>
      <c r="AC99" s="20">
        <v>1000</v>
      </c>
      <c r="AD99" s="10">
        <f t="shared" si="34"/>
        <v>3.5000000000000003E-2</v>
      </c>
      <c r="AE99" s="20">
        <v>250</v>
      </c>
      <c r="AF99" s="10">
        <f t="shared" si="35"/>
        <v>8.7500000000000008E-3</v>
      </c>
      <c r="AG99" s="26">
        <f t="shared" si="36"/>
        <v>1550</v>
      </c>
      <c r="AH99" s="42">
        <f t="shared" si="37"/>
        <v>5.4250000000000007E-2</v>
      </c>
      <c r="AI99" s="20"/>
      <c r="AJ99" s="10">
        <f t="shared" si="38"/>
        <v>0</v>
      </c>
      <c r="AK99" s="20"/>
      <c r="AL99" s="10">
        <f t="shared" si="39"/>
        <v>0</v>
      </c>
      <c r="AM99" s="20"/>
      <c r="AN99" s="10">
        <f t="shared" si="40"/>
        <v>0</v>
      </c>
      <c r="AO99" s="26">
        <f t="shared" si="41"/>
        <v>0</v>
      </c>
      <c r="AP99" s="42">
        <f t="shared" si="42"/>
        <v>0</v>
      </c>
      <c r="AQ99" s="26">
        <f t="shared" si="43"/>
        <v>2350</v>
      </c>
      <c r="AR99" s="42">
        <f t="shared" si="44"/>
        <v>8.2250000000000018E-2</v>
      </c>
    </row>
    <row r="100" spans="1:44" s="15" customFormat="1" ht="19.5" customHeight="1">
      <c r="A100" s="13" t="s">
        <v>271</v>
      </c>
      <c r="B100" s="13"/>
      <c r="C100" s="13"/>
      <c r="D100" s="13"/>
      <c r="E100" s="13"/>
      <c r="F100" s="13"/>
      <c r="G100" s="13" t="s">
        <v>230</v>
      </c>
      <c r="H100" s="9" t="s">
        <v>229</v>
      </c>
      <c r="I100" s="36">
        <v>20</v>
      </c>
      <c r="J100" s="11">
        <v>58</v>
      </c>
      <c r="K100" s="96">
        <v>500</v>
      </c>
      <c r="L100" s="10">
        <f t="shared" si="23"/>
        <v>2.9000000000000001E-2</v>
      </c>
      <c r="M100" s="96">
        <v>500</v>
      </c>
      <c r="N100" s="10">
        <f t="shared" si="24"/>
        <v>2.9000000000000001E-2</v>
      </c>
      <c r="O100" s="96">
        <v>500</v>
      </c>
      <c r="P100" s="10">
        <f t="shared" si="25"/>
        <v>2.9000000000000001E-2</v>
      </c>
      <c r="Q100" s="26">
        <f t="shared" si="26"/>
        <v>1500</v>
      </c>
      <c r="R100" s="42">
        <f t="shared" si="27"/>
        <v>8.7000000000000008E-2</v>
      </c>
      <c r="S100" s="20">
        <v>500</v>
      </c>
      <c r="T100" s="10">
        <f t="shared" si="28"/>
        <v>2.9000000000000001E-2</v>
      </c>
      <c r="U100" s="20">
        <v>500</v>
      </c>
      <c r="V100" s="10">
        <f t="shared" si="29"/>
        <v>2.9000000000000001E-2</v>
      </c>
      <c r="W100" s="20"/>
      <c r="X100" s="10">
        <f t="shared" si="30"/>
        <v>0</v>
      </c>
      <c r="Y100" s="26">
        <f t="shared" si="31"/>
        <v>1000</v>
      </c>
      <c r="Z100" s="42">
        <f t="shared" si="32"/>
        <v>5.8000000000000003E-2</v>
      </c>
      <c r="AA100" s="20">
        <v>400</v>
      </c>
      <c r="AB100" s="10">
        <f t="shared" si="33"/>
        <v>2.3199999999999998E-2</v>
      </c>
      <c r="AC100" s="20"/>
      <c r="AD100" s="10">
        <f t="shared" si="34"/>
        <v>0</v>
      </c>
      <c r="AE100" s="20">
        <v>1000</v>
      </c>
      <c r="AF100" s="10">
        <f t="shared" si="35"/>
        <v>5.8000000000000003E-2</v>
      </c>
      <c r="AG100" s="26">
        <f t="shared" si="36"/>
        <v>1400</v>
      </c>
      <c r="AH100" s="42">
        <f t="shared" si="37"/>
        <v>8.1199999999999994E-2</v>
      </c>
      <c r="AI100" s="20">
        <v>1000</v>
      </c>
      <c r="AJ100" s="10">
        <f t="shared" si="38"/>
        <v>5.8000000000000003E-2</v>
      </c>
      <c r="AK100" s="20">
        <v>1200</v>
      </c>
      <c r="AL100" s="10">
        <f t="shared" si="39"/>
        <v>6.9599999999999995E-2</v>
      </c>
      <c r="AM100" s="20"/>
      <c r="AN100" s="10">
        <f t="shared" si="40"/>
        <v>0</v>
      </c>
      <c r="AO100" s="26">
        <f t="shared" si="41"/>
        <v>2200</v>
      </c>
      <c r="AP100" s="42">
        <f t="shared" si="42"/>
        <v>0.12759999999999999</v>
      </c>
      <c r="AQ100" s="26">
        <f t="shared" si="43"/>
        <v>6100</v>
      </c>
      <c r="AR100" s="42">
        <f t="shared" si="44"/>
        <v>0.3538</v>
      </c>
    </row>
    <row r="101" spans="1:44" s="15" customFormat="1" ht="19.5" customHeight="1">
      <c r="A101" s="31" t="s">
        <v>271</v>
      </c>
      <c r="B101" s="31"/>
      <c r="C101" s="31"/>
      <c r="D101" s="31"/>
      <c r="E101" s="31"/>
      <c r="F101" s="31"/>
      <c r="G101" s="13" t="s">
        <v>231</v>
      </c>
      <c r="H101" s="9" t="s">
        <v>229</v>
      </c>
      <c r="I101" s="36">
        <v>50</v>
      </c>
      <c r="J101" s="11">
        <v>140</v>
      </c>
      <c r="K101" s="96"/>
      <c r="L101" s="10">
        <f t="shared" si="23"/>
        <v>0</v>
      </c>
      <c r="M101" s="96">
        <v>150</v>
      </c>
      <c r="N101" s="10">
        <f t="shared" si="24"/>
        <v>2.1000000000000001E-2</v>
      </c>
      <c r="O101" s="96">
        <v>500</v>
      </c>
      <c r="P101" s="10">
        <f t="shared" si="25"/>
        <v>7.0000000000000007E-2</v>
      </c>
      <c r="Q101" s="26">
        <f t="shared" si="26"/>
        <v>650</v>
      </c>
      <c r="R101" s="42">
        <f t="shared" si="27"/>
        <v>9.1000000000000011E-2</v>
      </c>
      <c r="S101" s="20"/>
      <c r="T101" s="10">
        <f t="shared" si="28"/>
        <v>0</v>
      </c>
      <c r="U101" s="20"/>
      <c r="V101" s="10">
        <f t="shared" si="29"/>
        <v>0</v>
      </c>
      <c r="W101" s="20"/>
      <c r="X101" s="10">
        <f t="shared" si="30"/>
        <v>0</v>
      </c>
      <c r="Y101" s="26">
        <f t="shared" si="31"/>
        <v>0</v>
      </c>
      <c r="Z101" s="42">
        <f t="shared" si="32"/>
        <v>0</v>
      </c>
      <c r="AA101" s="20">
        <v>500</v>
      </c>
      <c r="AB101" s="10">
        <f t="shared" si="33"/>
        <v>7.0000000000000007E-2</v>
      </c>
      <c r="AC101" s="20"/>
      <c r="AD101" s="10">
        <f t="shared" si="34"/>
        <v>0</v>
      </c>
      <c r="AE101" s="20"/>
      <c r="AF101" s="10">
        <f t="shared" si="35"/>
        <v>0</v>
      </c>
      <c r="AG101" s="26">
        <f t="shared" si="36"/>
        <v>500</v>
      </c>
      <c r="AH101" s="42">
        <f t="shared" si="37"/>
        <v>7.0000000000000007E-2</v>
      </c>
      <c r="AI101" s="20"/>
      <c r="AJ101" s="10">
        <f t="shared" si="38"/>
        <v>0</v>
      </c>
      <c r="AK101" s="20"/>
      <c r="AL101" s="10">
        <f t="shared" si="39"/>
        <v>0</v>
      </c>
      <c r="AM101" s="20"/>
      <c r="AN101" s="10">
        <f t="shared" si="40"/>
        <v>0</v>
      </c>
      <c r="AO101" s="26">
        <f t="shared" si="41"/>
        <v>0</v>
      </c>
      <c r="AP101" s="42">
        <f t="shared" si="42"/>
        <v>0</v>
      </c>
      <c r="AQ101" s="26">
        <f t="shared" si="43"/>
        <v>1150</v>
      </c>
      <c r="AR101" s="42">
        <f t="shared" si="44"/>
        <v>0.16100000000000003</v>
      </c>
    </row>
    <row r="102" spans="1:44" s="15" customFormat="1" ht="19.5" customHeight="1">
      <c r="A102" s="13" t="s">
        <v>271</v>
      </c>
      <c r="B102" s="13"/>
      <c r="C102" s="13"/>
      <c r="D102" s="13"/>
      <c r="E102" s="13"/>
      <c r="F102" s="13"/>
      <c r="G102" s="13" t="s">
        <v>232</v>
      </c>
      <c r="H102" s="9" t="s">
        <v>229</v>
      </c>
      <c r="I102" s="36">
        <v>100</v>
      </c>
      <c r="J102" s="11">
        <v>235</v>
      </c>
      <c r="K102" s="96"/>
      <c r="L102" s="10">
        <f t="shared" si="23"/>
        <v>0</v>
      </c>
      <c r="M102" s="96"/>
      <c r="N102" s="10">
        <f t="shared" si="24"/>
        <v>0</v>
      </c>
      <c r="O102" s="96"/>
      <c r="P102" s="10">
        <f t="shared" si="25"/>
        <v>0</v>
      </c>
      <c r="Q102" s="26">
        <f t="shared" si="26"/>
        <v>0</v>
      </c>
      <c r="R102" s="42">
        <f t="shared" si="27"/>
        <v>0</v>
      </c>
      <c r="S102" s="20"/>
      <c r="T102" s="10">
        <f t="shared" si="28"/>
        <v>0</v>
      </c>
      <c r="U102" s="20"/>
      <c r="V102" s="10">
        <f t="shared" si="29"/>
        <v>0</v>
      </c>
      <c r="W102" s="20"/>
      <c r="X102" s="10">
        <f t="shared" si="30"/>
        <v>0</v>
      </c>
      <c r="Y102" s="26">
        <f t="shared" si="31"/>
        <v>0</v>
      </c>
      <c r="Z102" s="42">
        <f t="shared" si="32"/>
        <v>0</v>
      </c>
      <c r="AA102" s="20"/>
      <c r="AB102" s="10">
        <f t="shared" si="33"/>
        <v>0</v>
      </c>
      <c r="AC102" s="20"/>
      <c r="AD102" s="10">
        <f t="shared" si="34"/>
        <v>0</v>
      </c>
      <c r="AE102" s="20"/>
      <c r="AF102" s="10">
        <f t="shared" si="35"/>
        <v>0</v>
      </c>
      <c r="AG102" s="26">
        <f t="shared" si="36"/>
        <v>0</v>
      </c>
      <c r="AH102" s="42">
        <f t="shared" si="37"/>
        <v>0</v>
      </c>
      <c r="AI102" s="20"/>
      <c r="AJ102" s="10">
        <f t="shared" si="38"/>
        <v>0</v>
      </c>
      <c r="AK102" s="20"/>
      <c r="AL102" s="10">
        <f t="shared" si="39"/>
        <v>0</v>
      </c>
      <c r="AM102" s="20"/>
      <c r="AN102" s="10">
        <f t="shared" si="40"/>
        <v>0</v>
      </c>
      <c r="AO102" s="26">
        <f t="shared" si="41"/>
        <v>0</v>
      </c>
      <c r="AP102" s="42">
        <f t="shared" si="42"/>
        <v>0</v>
      </c>
      <c r="AQ102" s="26">
        <f t="shared" si="43"/>
        <v>0</v>
      </c>
      <c r="AR102" s="42">
        <f t="shared" si="44"/>
        <v>0</v>
      </c>
    </row>
    <row r="103" spans="1:44" s="16" customFormat="1" ht="19.5" customHeight="1">
      <c r="A103" s="13" t="s">
        <v>271</v>
      </c>
      <c r="B103" s="13"/>
      <c r="C103" s="13"/>
      <c r="D103" s="13"/>
      <c r="E103" s="13"/>
      <c r="F103" s="13"/>
      <c r="G103" s="13" t="s">
        <v>89</v>
      </c>
      <c r="H103" s="9" t="s">
        <v>132</v>
      </c>
      <c r="I103" s="37">
        <v>1000</v>
      </c>
      <c r="J103" s="11">
        <v>145</v>
      </c>
      <c r="K103" s="96"/>
      <c r="L103" s="10">
        <f t="shared" si="23"/>
        <v>0</v>
      </c>
      <c r="M103" s="96"/>
      <c r="N103" s="10">
        <f t="shared" si="24"/>
        <v>0</v>
      </c>
      <c r="O103" s="96"/>
      <c r="P103" s="10">
        <f t="shared" si="25"/>
        <v>0</v>
      </c>
      <c r="Q103" s="26">
        <f t="shared" si="26"/>
        <v>0</v>
      </c>
      <c r="R103" s="42">
        <f t="shared" si="27"/>
        <v>0</v>
      </c>
      <c r="S103" s="20"/>
      <c r="T103" s="10">
        <f t="shared" si="28"/>
        <v>0</v>
      </c>
      <c r="U103" s="20"/>
      <c r="V103" s="10">
        <f t="shared" si="29"/>
        <v>0</v>
      </c>
      <c r="W103" s="20">
        <v>500</v>
      </c>
      <c r="X103" s="10">
        <f t="shared" si="30"/>
        <v>7.2499999999999995E-2</v>
      </c>
      <c r="Y103" s="26">
        <f t="shared" si="31"/>
        <v>500</v>
      </c>
      <c r="Z103" s="42">
        <f t="shared" si="32"/>
        <v>7.2499999999999995E-2</v>
      </c>
      <c r="AA103" s="20">
        <v>1000</v>
      </c>
      <c r="AB103" s="10">
        <f t="shared" si="33"/>
        <v>0.14499999999999999</v>
      </c>
      <c r="AC103" s="20"/>
      <c r="AD103" s="10">
        <f t="shared" si="34"/>
        <v>0</v>
      </c>
      <c r="AE103" s="20">
        <v>1000</v>
      </c>
      <c r="AF103" s="10">
        <f t="shared" si="35"/>
        <v>0.14499999999999999</v>
      </c>
      <c r="AG103" s="26">
        <f t="shared" si="36"/>
        <v>2000</v>
      </c>
      <c r="AH103" s="42">
        <f t="shared" si="37"/>
        <v>0.28999999999999998</v>
      </c>
      <c r="AI103" s="20"/>
      <c r="AJ103" s="10">
        <f t="shared" si="38"/>
        <v>0</v>
      </c>
      <c r="AK103" s="20">
        <v>500</v>
      </c>
      <c r="AL103" s="10">
        <f t="shared" si="39"/>
        <v>7.2499999999999995E-2</v>
      </c>
      <c r="AM103" s="20">
        <v>11000</v>
      </c>
      <c r="AN103" s="10">
        <f t="shared" si="40"/>
        <v>1.595</v>
      </c>
      <c r="AO103" s="26">
        <f t="shared" si="41"/>
        <v>11500</v>
      </c>
      <c r="AP103" s="42">
        <f t="shared" si="42"/>
        <v>1.6675</v>
      </c>
      <c r="AQ103" s="26">
        <f t="shared" si="43"/>
        <v>14000</v>
      </c>
      <c r="AR103" s="42">
        <f t="shared" si="44"/>
        <v>2.0299999999999998</v>
      </c>
    </row>
    <row r="104" spans="1:44" s="15" customFormat="1" ht="19.5" customHeight="1">
      <c r="A104" s="31" t="s">
        <v>271</v>
      </c>
      <c r="B104" s="31"/>
      <c r="C104" s="31"/>
      <c r="D104" s="31"/>
      <c r="E104" s="31"/>
      <c r="F104" s="31"/>
      <c r="G104" s="13" t="s">
        <v>90</v>
      </c>
      <c r="H104" s="9" t="s">
        <v>132</v>
      </c>
      <c r="I104" s="37">
        <v>2000</v>
      </c>
      <c r="J104" s="11">
        <v>280</v>
      </c>
      <c r="K104" s="96"/>
      <c r="L104" s="10">
        <f t="shared" si="23"/>
        <v>0</v>
      </c>
      <c r="M104" s="96"/>
      <c r="N104" s="10">
        <f t="shared" si="24"/>
        <v>0</v>
      </c>
      <c r="O104" s="96"/>
      <c r="P104" s="10">
        <f t="shared" si="25"/>
        <v>0</v>
      </c>
      <c r="Q104" s="26">
        <f t="shared" si="26"/>
        <v>0</v>
      </c>
      <c r="R104" s="42">
        <f t="shared" si="27"/>
        <v>0</v>
      </c>
      <c r="S104" s="20"/>
      <c r="T104" s="10">
        <f t="shared" si="28"/>
        <v>0</v>
      </c>
      <c r="U104" s="20"/>
      <c r="V104" s="10">
        <f t="shared" si="29"/>
        <v>0</v>
      </c>
      <c r="W104" s="20"/>
      <c r="X104" s="10">
        <f t="shared" si="30"/>
        <v>0</v>
      </c>
      <c r="Y104" s="26">
        <f t="shared" si="31"/>
        <v>0</v>
      </c>
      <c r="Z104" s="42">
        <f t="shared" si="32"/>
        <v>0</v>
      </c>
      <c r="AA104" s="20"/>
      <c r="AB104" s="10">
        <f t="shared" si="33"/>
        <v>0</v>
      </c>
      <c r="AC104" s="20"/>
      <c r="AD104" s="10">
        <f t="shared" si="34"/>
        <v>0</v>
      </c>
      <c r="AE104" s="20"/>
      <c r="AF104" s="10">
        <f t="shared" si="35"/>
        <v>0</v>
      </c>
      <c r="AG104" s="26">
        <f t="shared" si="36"/>
        <v>0</v>
      </c>
      <c r="AH104" s="42">
        <f t="shared" si="37"/>
        <v>0</v>
      </c>
      <c r="AI104" s="20"/>
      <c r="AJ104" s="10">
        <f t="shared" si="38"/>
        <v>0</v>
      </c>
      <c r="AK104" s="20"/>
      <c r="AL104" s="10">
        <f t="shared" si="39"/>
        <v>0</v>
      </c>
      <c r="AM104" s="20">
        <v>150</v>
      </c>
      <c r="AN104" s="10">
        <f t="shared" si="40"/>
        <v>4.2000000000000003E-2</v>
      </c>
      <c r="AO104" s="26">
        <f t="shared" si="41"/>
        <v>150</v>
      </c>
      <c r="AP104" s="42">
        <f t="shared" si="42"/>
        <v>4.2000000000000003E-2</v>
      </c>
      <c r="AQ104" s="26">
        <f t="shared" si="43"/>
        <v>150</v>
      </c>
      <c r="AR104" s="42">
        <f t="shared" si="44"/>
        <v>4.2000000000000003E-2</v>
      </c>
    </row>
    <row r="105" spans="1:44" s="15" customFormat="1" ht="19.5" customHeight="1">
      <c r="A105" s="13" t="s">
        <v>271</v>
      </c>
      <c r="B105" s="13"/>
      <c r="C105" s="13"/>
      <c r="D105" s="13"/>
      <c r="E105" s="13"/>
      <c r="F105" s="13"/>
      <c r="G105" s="13" t="s">
        <v>152</v>
      </c>
      <c r="H105" s="9" t="s">
        <v>132</v>
      </c>
      <c r="I105" s="37">
        <v>25000</v>
      </c>
      <c r="J105" s="11">
        <v>1925</v>
      </c>
      <c r="K105" s="96"/>
      <c r="L105" s="10">
        <f t="shared" si="23"/>
        <v>0</v>
      </c>
      <c r="M105" s="96"/>
      <c r="N105" s="10">
        <f t="shared" si="24"/>
        <v>0</v>
      </c>
      <c r="O105" s="96"/>
      <c r="P105" s="10">
        <f t="shared" si="25"/>
        <v>0</v>
      </c>
      <c r="Q105" s="26">
        <f t="shared" si="26"/>
        <v>0</v>
      </c>
      <c r="R105" s="42">
        <f t="shared" si="27"/>
        <v>0</v>
      </c>
      <c r="S105" s="20"/>
      <c r="T105" s="10">
        <f t="shared" si="28"/>
        <v>0</v>
      </c>
      <c r="U105" s="20"/>
      <c r="V105" s="10">
        <f t="shared" si="29"/>
        <v>0</v>
      </c>
      <c r="W105" s="20"/>
      <c r="X105" s="10">
        <f t="shared" si="30"/>
        <v>0</v>
      </c>
      <c r="Y105" s="26">
        <f t="shared" si="31"/>
        <v>0</v>
      </c>
      <c r="Z105" s="42">
        <f t="shared" si="32"/>
        <v>0</v>
      </c>
      <c r="AA105" s="20"/>
      <c r="AB105" s="10">
        <f t="shared" si="33"/>
        <v>0</v>
      </c>
      <c r="AC105" s="20"/>
      <c r="AD105" s="10">
        <f t="shared" si="34"/>
        <v>0</v>
      </c>
      <c r="AE105" s="20"/>
      <c r="AF105" s="10">
        <f t="shared" si="35"/>
        <v>0</v>
      </c>
      <c r="AG105" s="26">
        <f t="shared" si="36"/>
        <v>0</v>
      </c>
      <c r="AH105" s="42">
        <f t="shared" si="37"/>
        <v>0</v>
      </c>
      <c r="AI105" s="20"/>
      <c r="AJ105" s="10">
        <f t="shared" si="38"/>
        <v>0</v>
      </c>
      <c r="AK105" s="20"/>
      <c r="AL105" s="10">
        <f t="shared" si="39"/>
        <v>0</v>
      </c>
      <c r="AM105" s="20"/>
      <c r="AN105" s="10">
        <f t="shared" si="40"/>
        <v>0</v>
      </c>
      <c r="AO105" s="26">
        <f t="shared" si="41"/>
        <v>0</v>
      </c>
      <c r="AP105" s="42">
        <f t="shared" si="42"/>
        <v>0</v>
      </c>
      <c r="AQ105" s="26">
        <f t="shared" si="43"/>
        <v>0</v>
      </c>
      <c r="AR105" s="42">
        <f t="shared" si="44"/>
        <v>0</v>
      </c>
    </row>
    <row r="106" spans="1:44" s="15" customFormat="1" ht="19.5" customHeight="1">
      <c r="A106" s="31" t="s">
        <v>271</v>
      </c>
      <c r="B106" s="31"/>
      <c r="C106" s="31"/>
      <c r="D106" s="31"/>
      <c r="E106" s="31"/>
      <c r="F106" s="31"/>
      <c r="G106" s="13" t="s">
        <v>242</v>
      </c>
      <c r="H106" s="9" t="s">
        <v>240</v>
      </c>
      <c r="I106" s="37">
        <v>1000</v>
      </c>
      <c r="J106" s="11">
        <v>303</v>
      </c>
      <c r="K106" s="96">
        <v>400</v>
      </c>
      <c r="L106" s="10">
        <f t="shared" ref="L106:L107" si="45">$J106*K106/1000000</f>
        <v>0.1212</v>
      </c>
      <c r="M106" s="96">
        <v>300</v>
      </c>
      <c r="N106" s="10">
        <f t="shared" ref="N106:N107" si="46">$J106*M106/1000000</f>
        <v>9.0899999999999995E-2</v>
      </c>
      <c r="O106" s="96">
        <v>1200</v>
      </c>
      <c r="P106" s="10">
        <f t="shared" ref="P106:P107" si="47">$J106*O106/1000000</f>
        <v>0.36359999999999998</v>
      </c>
      <c r="Q106" s="26">
        <f t="shared" ref="Q106:Q107" si="48">K106+M106+O106</f>
        <v>1900</v>
      </c>
      <c r="R106" s="42">
        <f t="shared" ref="R106:R107" si="49">L106+N106+P106</f>
        <v>0.57569999999999999</v>
      </c>
      <c r="S106" s="20">
        <v>200</v>
      </c>
      <c r="T106" s="10">
        <f t="shared" ref="T106:T107" si="50">$J106*S106/1000000</f>
        <v>6.0600000000000001E-2</v>
      </c>
      <c r="U106" s="20">
        <v>200</v>
      </c>
      <c r="V106" s="10">
        <f t="shared" ref="V106:V107" si="51">$J106*U106/1000000</f>
        <v>6.0600000000000001E-2</v>
      </c>
      <c r="W106" s="20"/>
      <c r="X106" s="10">
        <f t="shared" ref="X106:X107" si="52">$J106*W106/1000000</f>
        <v>0</v>
      </c>
      <c r="Y106" s="26">
        <f t="shared" ref="Y106:Y107" si="53">S106+U106+W106</f>
        <v>400</v>
      </c>
      <c r="Z106" s="42">
        <f t="shared" ref="Z106:Z107" si="54">T106+V106+X106</f>
        <v>0.1212</v>
      </c>
      <c r="AA106" s="20"/>
      <c r="AB106" s="10">
        <f t="shared" ref="AB106:AB107" si="55">$J106*AA106/1000000</f>
        <v>0</v>
      </c>
      <c r="AC106" s="20"/>
      <c r="AD106" s="10">
        <f t="shared" ref="AD106:AD107" si="56">$J106*AC106/1000000</f>
        <v>0</v>
      </c>
      <c r="AE106" s="20"/>
      <c r="AF106" s="10">
        <f t="shared" ref="AF106:AF107" si="57">$J106*AE106/1000000</f>
        <v>0</v>
      </c>
      <c r="AG106" s="26">
        <f t="shared" ref="AG106:AG107" si="58">AA106+AC106+AE106</f>
        <v>0</v>
      </c>
      <c r="AH106" s="42">
        <f t="shared" ref="AH106:AH107" si="59">AB106+AD106+AF106</f>
        <v>0</v>
      </c>
      <c r="AI106" s="20"/>
      <c r="AJ106" s="10">
        <f t="shared" ref="AJ106:AJ107" si="60">$J106*AI106/1000000</f>
        <v>0</v>
      </c>
      <c r="AK106" s="20"/>
      <c r="AL106" s="10">
        <f t="shared" ref="AL106:AL107" si="61">$J106*AK106/1000000</f>
        <v>0</v>
      </c>
      <c r="AM106" s="20"/>
      <c r="AN106" s="10">
        <f t="shared" ref="AN106:AN107" si="62">$J106*AM106/1000000</f>
        <v>0</v>
      </c>
      <c r="AO106" s="26">
        <f t="shared" ref="AO106:AO107" si="63">AI106+AK106+AM106</f>
        <v>0</v>
      </c>
      <c r="AP106" s="42">
        <f t="shared" ref="AP106:AP107" si="64">AJ106+AL106+AN106</f>
        <v>0</v>
      </c>
      <c r="AQ106" s="26">
        <f t="shared" ref="AQ106:AQ107" si="65">Q106+Y106+AG106+AO106</f>
        <v>2300</v>
      </c>
      <c r="AR106" s="42">
        <f t="shared" ref="AR106:AR107" si="66">R106+Z106+AH106+AP106</f>
        <v>0.69689999999999996</v>
      </c>
    </row>
    <row r="107" spans="1:44" s="15" customFormat="1" ht="19.5" customHeight="1">
      <c r="A107" s="13" t="s">
        <v>271</v>
      </c>
      <c r="B107" s="13"/>
      <c r="C107" s="13"/>
      <c r="D107" s="13"/>
      <c r="E107" s="13"/>
      <c r="F107" s="13"/>
      <c r="G107" s="13" t="s">
        <v>243</v>
      </c>
      <c r="H107" s="9" t="s">
        <v>241</v>
      </c>
      <c r="I107" s="37">
        <v>1000</v>
      </c>
      <c r="J107" s="11">
        <v>580</v>
      </c>
      <c r="K107" s="96">
        <v>10</v>
      </c>
      <c r="L107" s="10">
        <f t="shared" si="45"/>
        <v>5.7999999999999996E-3</v>
      </c>
      <c r="M107" s="96">
        <v>15</v>
      </c>
      <c r="N107" s="10">
        <f t="shared" si="46"/>
        <v>8.6999999999999994E-3</v>
      </c>
      <c r="O107" s="96">
        <v>40</v>
      </c>
      <c r="P107" s="10">
        <f t="shared" si="47"/>
        <v>2.3199999999999998E-2</v>
      </c>
      <c r="Q107" s="26">
        <f t="shared" si="48"/>
        <v>65</v>
      </c>
      <c r="R107" s="42">
        <f t="shared" si="49"/>
        <v>3.7699999999999997E-2</v>
      </c>
      <c r="S107" s="20">
        <v>120</v>
      </c>
      <c r="T107" s="10">
        <f t="shared" si="50"/>
        <v>6.9599999999999995E-2</v>
      </c>
      <c r="U107" s="20">
        <v>100</v>
      </c>
      <c r="V107" s="10">
        <f t="shared" si="51"/>
        <v>5.8000000000000003E-2</v>
      </c>
      <c r="W107" s="20">
        <v>20</v>
      </c>
      <c r="X107" s="10">
        <f t="shared" si="52"/>
        <v>1.1599999999999999E-2</v>
      </c>
      <c r="Y107" s="26">
        <f t="shared" si="53"/>
        <v>240</v>
      </c>
      <c r="Z107" s="42">
        <f t="shared" si="54"/>
        <v>0.13919999999999999</v>
      </c>
      <c r="AA107" s="20">
        <v>30</v>
      </c>
      <c r="AB107" s="10">
        <f t="shared" si="55"/>
        <v>1.7399999999999999E-2</v>
      </c>
      <c r="AC107" s="20">
        <v>50</v>
      </c>
      <c r="AD107" s="10">
        <f t="shared" si="56"/>
        <v>2.9000000000000001E-2</v>
      </c>
      <c r="AE107" s="20"/>
      <c r="AF107" s="10">
        <f t="shared" si="57"/>
        <v>0</v>
      </c>
      <c r="AG107" s="26">
        <f t="shared" si="58"/>
        <v>80</v>
      </c>
      <c r="AH107" s="42">
        <f t="shared" si="59"/>
        <v>4.6399999999999997E-2</v>
      </c>
      <c r="AI107" s="20">
        <v>1</v>
      </c>
      <c r="AJ107" s="10">
        <f t="shared" si="60"/>
        <v>5.8E-4</v>
      </c>
      <c r="AK107" s="20">
        <v>35</v>
      </c>
      <c r="AL107" s="10">
        <f t="shared" si="61"/>
        <v>2.0299999999999999E-2</v>
      </c>
      <c r="AM107" s="20">
        <v>20</v>
      </c>
      <c r="AN107" s="10">
        <f t="shared" si="62"/>
        <v>1.1599999999999999E-2</v>
      </c>
      <c r="AO107" s="26">
        <f t="shared" si="63"/>
        <v>56</v>
      </c>
      <c r="AP107" s="42">
        <f t="shared" si="64"/>
        <v>3.2479999999999995E-2</v>
      </c>
      <c r="AQ107" s="26">
        <f t="shared" si="65"/>
        <v>441</v>
      </c>
      <c r="AR107" s="42">
        <f t="shared" si="66"/>
        <v>0.25578000000000001</v>
      </c>
    </row>
    <row r="108" spans="1:44" s="14" customFormat="1" ht="19.5" customHeight="1">
      <c r="A108" s="101" t="s">
        <v>153</v>
      </c>
      <c r="B108" s="101"/>
      <c r="C108" s="101"/>
      <c r="D108" s="101"/>
      <c r="E108" s="101"/>
      <c r="F108" s="101"/>
      <c r="G108" s="101"/>
      <c r="H108" s="101"/>
      <c r="I108" s="101"/>
      <c r="J108" s="101"/>
      <c r="K108" s="74"/>
      <c r="L108" s="29">
        <f>SUM(L5:L107)</f>
        <v>1.4039200000000003</v>
      </c>
      <c r="M108" s="29"/>
      <c r="N108" s="29">
        <f>SUM(N5:N107)</f>
        <v>1.402666</v>
      </c>
      <c r="O108" s="29"/>
      <c r="P108" s="29">
        <f>SUM(P5:P107)</f>
        <v>1.2457699999999998</v>
      </c>
      <c r="Q108" s="29"/>
      <c r="R108" s="29">
        <f>SUM(R5:R107)</f>
        <v>4.0523560000000014</v>
      </c>
      <c r="S108" s="29"/>
      <c r="T108" s="29">
        <f>SUM(T5:T107)</f>
        <v>0.49999000000000005</v>
      </c>
      <c r="U108" s="29"/>
      <c r="V108" s="29">
        <f>SUM(V5:V107)</f>
        <v>0.45477600000000007</v>
      </c>
      <c r="W108" s="29"/>
      <c r="X108" s="29">
        <f>SUM(X5:X107)</f>
        <v>0.89894999999999992</v>
      </c>
      <c r="Y108" s="29"/>
      <c r="Z108" s="29">
        <f>SUM(Z5:Z107)</f>
        <v>1.8537159999999999</v>
      </c>
      <c r="AA108" s="29"/>
      <c r="AB108" s="29">
        <f>SUM(AB5:AB107)</f>
        <v>0.80026599999999981</v>
      </c>
      <c r="AC108" s="29"/>
      <c r="AD108" s="29">
        <f>SUM(AD5:AD107)</f>
        <v>0.78207000000000015</v>
      </c>
      <c r="AE108" s="29"/>
      <c r="AF108" s="29">
        <f>SUM(AF5:AF107)</f>
        <v>0.89748000000000017</v>
      </c>
      <c r="AG108" s="29"/>
      <c r="AH108" s="29">
        <f>SUM(AH5:AH107)</f>
        <v>2.4798159999999996</v>
      </c>
      <c r="AI108" s="29"/>
      <c r="AJ108" s="29">
        <f>SUM(AJ5:AJ107)</f>
        <v>0.75451000000000001</v>
      </c>
      <c r="AK108" s="29"/>
      <c r="AL108" s="29">
        <f>SUM(AL5:AL107)</f>
        <v>0.76472000000000007</v>
      </c>
      <c r="AM108" s="29"/>
      <c r="AN108" s="29">
        <f>SUM(AN5:AN107)</f>
        <v>2.5920999999999998</v>
      </c>
      <c r="AO108" s="29"/>
      <c r="AP108" s="29">
        <f>SUM(AP5:AP107)</f>
        <v>4.1113299999999997</v>
      </c>
      <c r="AQ108" s="29"/>
      <c r="AR108" s="29">
        <f>SUM(AR5:AR107)</f>
        <v>12.497218000000002</v>
      </c>
    </row>
    <row r="110" spans="1:44">
      <c r="AR110" s="25">
        <f>AR108*1000000</f>
        <v>12497218.000000002</v>
      </c>
    </row>
  </sheetData>
  <protectedRanges>
    <protectedRange sqref="S5:S107 O5:O107 M5:M107 K5:K107 AM5:AM107 AK5:AK107 AI5:AI107 AE5:AE107 AC5:AC107 AA5:AA107 W5:W107 U5:U107" name="Range1"/>
  </protectedRanges>
  <mergeCells count="24">
    <mergeCell ref="AP2:AR2"/>
    <mergeCell ref="AQ3:AR3"/>
    <mergeCell ref="A108:J108"/>
    <mergeCell ref="AE3:AF3"/>
    <mergeCell ref="AG3:AH3"/>
    <mergeCell ref="AI3:AJ3"/>
    <mergeCell ref="AK3:AL3"/>
    <mergeCell ref="K3:L3"/>
    <mergeCell ref="M3:N3"/>
    <mergeCell ref="O3:P3"/>
    <mergeCell ref="Q3:R3"/>
    <mergeCell ref="AM3:AN3"/>
    <mergeCell ref="AO3:AP3"/>
    <mergeCell ref="S3:T3"/>
    <mergeCell ref="AC3:AD3"/>
    <mergeCell ref="S2:W2"/>
    <mergeCell ref="X2:Z2"/>
    <mergeCell ref="AG2:AI2"/>
    <mergeCell ref="AK2:AO2"/>
    <mergeCell ref="A3:J3"/>
    <mergeCell ref="W3:X3"/>
    <mergeCell ref="Y3:Z3"/>
    <mergeCell ref="U3:V3"/>
    <mergeCell ref="AA3:AB3"/>
  </mergeCells>
  <printOptions horizontalCentered="1"/>
  <pageMargins left="0.16" right="0.15" top="0.27" bottom="0.37" header="0.3" footer="0.19"/>
  <pageSetup paperSize="9" fitToWidth="0" orientation="landscape" r:id="rId1"/>
  <headerFooter>
    <oddFooter>&amp;RPage &amp;P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>
  <sheetPr>
    <tabColor rgb="FF00B050"/>
  </sheetPr>
  <dimension ref="A1:AS110"/>
  <sheetViews>
    <sheetView showGridLines="0" zoomScale="112" zoomScaleNormal="112" zoomScaleSheetLayoutView="100" workbookViewId="0">
      <pane xSplit="10" ySplit="4" topLeftCell="AG99" activePane="bottomRight" state="frozen"/>
      <selection activeCell="E11" sqref="E11:E113"/>
      <selection pane="topRight" activeCell="E11" sqref="E11:E113"/>
      <selection pane="bottomLeft" activeCell="E11" sqref="E11:E113"/>
      <selection pane="bottomRight" activeCell="AR110" sqref="AR110"/>
    </sheetView>
  </sheetViews>
  <sheetFormatPr defaultRowHeight="12.75"/>
  <cols>
    <col min="1" max="1" width="5.42578125" style="4" bestFit="1" customWidth="1"/>
    <col min="2" max="6" width="3.85546875" style="4" customWidth="1"/>
    <col min="7" max="7" width="7" style="4" customWidth="1"/>
    <col min="8" max="8" width="16" style="3" customWidth="1"/>
    <col min="9" max="9" width="6.85546875" style="8" customWidth="1"/>
    <col min="10" max="10" width="8" style="2" customWidth="1"/>
    <col min="11" max="11" width="8" style="23" customWidth="1"/>
    <col min="12" max="12" width="8" style="25" customWidth="1"/>
    <col min="13" max="13" width="8" style="23" customWidth="1"/>
    <col min="14" max="14" width="8" style="25" customWidth="1"/>
    <col min="15" max="15" width="8" style="23" customWidth="1"/>
    <col min="16" max="16" width="8" style="25" customWidth="1"/>
    <col min="17" max="17" width="8" style="17" customWidth="1"/>
    <col min="18" max="18" width="8" style="24" customWidth="1"/>
    <col min="19" max="19" width="8" style="23" customWidth="1"/>
    <col min="20" max="20" width="8" style="25" customWidth="1"/>
    <col min="21" max="21" width="8" style="23" customWidth="1"/>
    <col min="22" max="22" width="8" style="25" customWidth="1"/>
    <col min="23" max="23" width="8" style="23" customWidth="1"/>
    <col min="24" max="24" width="8" style="25" customWidth="1"/>
    <col min="25" max="25" width="8" style="17" customWidth="1"/>
    <col min="26" max="26" width="8" style="24" customWidth="1"/>
    <col min="27" max="27" width="8" style="23" customWidth="1"/>
    <col min="28" max="28" width="8" style="25" customWidth="1"/>
    <col min="29" max="29" width="8" style="23" customWidth="1"/>
    <col min="30" max="30" width="8" style="25" customWidth="1"/>
    <col min="31" max="31" width="8" style="23" customWidth="1"/>
    <col min="32" max="32" width="8" style="25" customWidth="1"/>
    <col min="33" max="33" width="8" style="17" customWidth="1"/>
    <col min="34" max="34" width="8" style="24" customWidth="1"/>
    <col min="35" max="35" width="8" style="23" customWidth="1"/>
    <col min="36" max="36" width="8" style="25" customWidth="1"/>
    <col min="37" max="37" width="8" style="23" customWidth="1"/>
    <col min="38" max="38" width="8" style="25" customWidth="1"/>
    <col min="39" max="39" width="8" style="23" customWidth="1"/>
    <col min="40" max="40" width="8" style="25" customWidth="1"/>
    <col min="41" max="41" width="8" style="17" customWidth="1"/>
    <col min="42" max="42" width="8" style="24" customWidth="1"/>
    <col min="43" max="43" width="8" style="23" customWidth="1"/>
    <col min="44" max="44" width="11" style="25" customWidth="1"/>
    <col min="46" max="16384" width="9.140625" style="2"/>
  </cols>
  <sheetData>
    <row r="1" spans="1:44" ht="14.25" customHeight="1">
      <c r="A1" s="4" t="s">
        <v>266</v>
      </c>
    </row>
    <row r="2" spans="1:44">
      <c r="A2" s="40"/>
      <c r="B2" s="40"/>
      <c r="C2" s="40"/>
      <c r="D2" s="40"/>
      <c r="E2" s="40"/>
      <c r="F2" s="40"/>
      <c r="I2" s="5"/>
      <c r="J2" s="6"/>
      <c r="S2" s="110" t="s">
        <v>156</v>
      </c>
      <c r="T2" s="110"/>
      <c r="U2" s="110"/>
      <c r="V2" s="110"/>
      <c r="W2" s="110"/>
      <c r="X2" s="109" t="s">
        <v>145</v>
      </c>
      <c r="Y2" s="109"/>
      <c r="Z2" s="109"/>
      <c r="AG2" s="109"/>
      <c r="AH2" s="109"/>
      <c r="AI2" s="109"/>
      <c r="AK2" s="110" t="s">
        <v>156</v>
      </c>
      <c r="AL2" s="110"/>
      <c r="AM2" s="110"/>
      <c r="AN2" s="110"/>
      <c r="AO2" s="110"/>
      <c r="AP2" s="109" t="s">
        <v>145</v>
      </c>
      <c r="AQ2" s="109"/>
      <c r="AR2" s="109"/>
    </row>
    <row r="3" spans="1:44" s="7" customFormat="1" ht="12.75" customHeight="1">
      <c r="A3" s="103" t="s">
        <v>131</v>
      </c>
      <c r="B3" s="104"/>
      <c r="C3" s="104"/>
      <c r="D3" s="104"/>
      <c r="E3" s="104"/>
      <c r="F3" s="104"/>
      <c r="G3" s="104"/>
      <c r="H3" s="104"/>
      <c r="I3" s="104"/>
      <c r="J3" s="105"/>
      <c r="K3" s="102" t="s">
        <v>3</v>
      </c>
      <c r="L3" s="102"/>
      <c r="M3" s="102" t="s">
        <v>4</v>
      </c>
      <c r="N3" s="102"/>
      <c r="O3" s="102" t="s">
        <v>5</v>
      </c>
      <c r="P3" s="102"/>
      <c r="Q3" s="102" t="s">
        <v>158</v>
      </c>
      <c r="R3" s="102"/>
      <c r="S3" s="102" t="s">
        <v>6</v>
      </c>
      <c r="T3" s="102"/>
      <c r="U3" s="102" t="s">
        <v>1</v>
      </c>
      <c r="V3" s="102"/>
      <c r="W3" s="102" t="s">
        <v>7</v>
      </c>
      <c r="X3" s="102"/>
      <c r="Y3" s="102" t="s">
        <v>159</v>
      </c>
      <c r="Z3" s="102"/>
      <c r="AA3" s="102" t="s">
        <v>8</v>
      </c>
      <c r="AB3" s="102"/>
      <c r="AC3" s="102" t="s">
        <v>9</v>
      </c>
      <c r="AD3" s="102"/>
      <c r="AE3" s="102" t="s">
        <v>13</v>
      </c>
      <c r="AF3" s="102"/>
      <c r="AG3" s="102" t="s">
        <v>160</v>
      </c>
      <c r="AH3" s="102"/>
      <c r="AI3" s="102" t="s">
        <v>10</v>
      </c>
      <c r="AJ3" s="102"/>
      <c r="AK3" s="102" t="s">
        <v>11</v>
      </c>
      <c r="AL3" s="102"/>
      <c r="AM3" s="102" t="s">
        <v>12</v>
      </c>
      <c r="AN3" s="102"/>
      <c r="AO3" s="102" t="s">
        <v>161</v>
      </c>
      <c r="AP3" s="102"/>
      <c r="AQ3" s="102" t="s">
        <v>0</v>
      </c>
      <c r="AR3" s="102"/>
    </row>
    <row r="4" spans="1:44" s="3" customFormat="1" ht="33.75">
      <c r="A4" s="32" t="s">
        <v>14</v>
      </c>
      <c r="B4" s="32"/>
      <c r="C4" s="32"/>
      <c r="D4" s="32"/>
      <c r="E4" s="32"/>
      <c r="F4" s="32"/>
      <c r="G4" s="32" t="s">
        <v>130</v>
      </c>
      <c r="H4" s="32" t="s">
        <v>2</v>
      </c>
      <c r="I4" s="32" t="s">
        <v>142</v>
      </c>
      <c r="J4" s="32" t="s">
        <v>144</v>
      </c>
      <c r="K4" s="33" t="s">
        <v>154</v>
      </c>
      <c r="L4" s="34" t="s">
        <v>155</v>
      </c>
      <c r="M4" s="33" t="s">
        <v>154</v>
      </c>
      <c r="N4" s="34" t="s">
        <v>155</v>
      </c>
      <c r="O4" s="33" t="s">
        <v>154</v>
      </c>
      <c r="P4" s="34" t="s">
        <v>155</v>
      </c>
      <c r="Q4" s="33" t="s">
        <v>154</v>
      </c>
      <c r="R4" s="34" t="s">
        <v>155</v>
      </c>
      <c r="S4" s="33" t="s">
        <v>154</v>
      </c>
      <c r="T4" s="34" t="s">
        <v>155</v>
      </c>
      <c r="U4" s="33" t="s">
        <v>154</v>
      </c>
      <c r="V4" s="34" t="s">
        <v>155</v>
      </c>
      <c r="W4" s="33" t="s">
        <v>154</v>
      </c>
      <c r="X4" s="34" t="s">
        <v>155</v>
      </c>
      <c r="Y4" s="33" t="s">
        <v>154</v>
      </c>
      <c r="Z4" s="34" t="s">
        <v>155</v>
      </c>
      <c r="AA4" s="33" t="s">
        <v>154</v>
      </c>
      <c r="AB4" s="34" t="s">
        <v>155</v>
      </c>
      <c r="AC4" s="33" t="s">
        <v>154</v>
      </c>
      <c r="AD4" s="34" t="s">
        <v>155</v>
      </c>
      <c r="AE4" s="33" t="s">
        <v>154</v>
      </c>
      <c r="AF4" s="34" t="s">
        <v>155</v>
      </c>
      <c r="AG4" s="33" t="s">
        <v>154</v>
      </c>
      <c r="AH4" s="34" t="s">
        <v>155</v>
      </c>
      <c r="AI4" s="33" t="s">
        <v>154</v>
      </c>
      <c r="AJ4" s="34" t="s">
        <v>155</v>
      </c>
      <c r="AK4" s="33" t="s">
        <v>154</v>
      </c>
      <c r="AL4" s="34" t="s">
        <v>155</v>
      </c>
      <c r="AM4" s="33" t="s">
        <v>154</v>
      </c>
      <c r="AN4" s="34" t="s">
        <v>155</v>
      </c>
      <c r="AO4" s="33" t="s">
        <v>154</v>
      </c>
      <c r="AP4" s="34" t="s">
        <v>155</v>
      </c>
      <c r="AQ4" s="33" t="s">
        <v>154</v>
      </c>
      <c r="AR4" s="34" t="s">
        <v>155</v>
      </c>
    </row>
    <row r="5" spans="1:44" s="15" customFormat="1" ht="19.5" customHeight="1">
      <c r="A5" s="31" t="s">
        <v>272</v>
      </c>
      <c r="B5" s="31"/>
      <c r="C5" s="31"/>
      <c r="D5" s="31"/>
      <c r="E5" s="31"/>
      <c r="F5" s="31"/>
      <c r="G5" s="31" t="s">
        <v>16</v>
      </c>
      <c r="H5" s="30" t="s">
        <v>15</v>
      </c>
      <c r="I5" s="35">
        <v>1000</v>
      </c>
      <c r="J5" s="11">
        <v>47</v>
      </c>
      <c r="K5" s="20"/>
      <c r="L5" s="10">
        <f>$J5*K5/1000000</f>
        <v>0</v>
      </c>
      <c r="M5" s="20"/>
      <c r="N5" s="10">
        <f>$J5*M5/1000000</f>
        <v>0</v>
      </c>
      <c r="O5" s="20"/>
      <c r="P5" s="10">
        <f>$J5*O5/1000000</f>
        <v>0</v>
      </c>
      <c r="Q5" s="26">
        <f>K5+M5+O5</f>
        <v>0</v>
      </c>
      <c r="R5" s="42">
        <f>L5+N5+P5</f>
        <v>0</v>
      </c>
      <c r="S5" s="20"/>
      <c r="T5" s="10">
        <f t="shared" ref="T5" si="0">$J5*S5/1000000</f>
        <v>0</v>
      </c>
      <c r="U5" s="20"/>
      <c r="V5" s="10">
        <f>$J5*U5/1000000</f>
        <v>0</v>
      </c>
      <c r="W5" s="20"/>
      <c r="X5" s="10">
        <f>$J5*W5/1000000</f>
        <v>0</v>
      </c>
      <c r="Y5" s="26">
        <f>S5+U5+W5</f>
        <v>0</v>
      </c>
      <c r="Z5" s="42">
        <f>T5+V5+X5</f>
        <v>0</v>
      </c>
      <c r="AA5" s="20">
        <v>100</v>
      </c>
      <c r="AB5" s="10">
        <f>$J5*AA5/1000000</f>
        <v>4.7000000000000002E-3</v>
      </c>
      <c r="AC5" s="20"/>
      <c r="AD5" s="10">
        <f>$J5*AC5/1000000</f>
        <v>0</v>
      </c>
      <c r="AE5" s="20"/>
      <c r="AF5" s="10">
        <f>$J5*AE5/1000000</f>
        <v>0</v>
      </c>
      <c r="AG5" s="26">
        <f>AA5+AC5+AE5</f>
        <v>100</v>
      </c>
      <c r="AH5" s="42">
        <f>AB5+AD5+AF5</f>
        <v>4.7000000000000002E-3</v>
      </c>
      <c r="AI5" s="20"/>
      <c r="AJ5" s="10">
        <f>$J5*AI5/1000000</f>
        <v>0</v>
      </c>
      <c r="AK5" s="20">
        <v>1000</v>
      </c>
      <c r="AL5" s="10">
        <f>$J5*AK5/1000000</f>
        <v>4.7E-2</v>
      </c>
      <c r="AM5" s="20">
        <v>5000</v>
      </c>
      <c r="AN5" s="10">
        <f>$J5*AM5/1000000</f>
        <v>0.23499999999999999</v>
      </c>
      <c r="AO5" s="26">
        <f>AI5+AK5+AM5</f>
        <v>6000</v>
      </c>
      <c r="AP5" s="42">
        <f>AJ5+AL5+AN5</f>
        <v>0.28199999999999997</v>
      </c>
      <c r="AQ5" s="26">
        <f>Q5+Y5+AG5+AO5</f>
        <v>6100</v>
      </c>
      <c r="AR5" s="42">
        <f>R5+Z5+AH5+AP5</f>
        <v>0.28669999999999995</v>
      </c>
    </row>
    <row r="6" spans="1:44" s="15" customFormat="1" ht="19.5" customHeight="1">
      <c r="A6" s="31" t="s">
        <v>272</v>
      </c>
      <c r="B6" s="13"/>
      <c r="C6" s="13"/>
      <c r="D6" s="13"/>
      <c r="E6" s="13"/>
      <c r="F6" s="13"/>
      <c r="G6" s="13" t="s">
        <v>17</v>
      </c>
      <c r="H6" s="9" t="s">
        <v>15</v>
      </c>
      <c r="I6" s="36">
        <v>2000</v>
      </c>
      <c r="J6" s="11">
        <v>87</v>
      </c>
      <c r="K6" s="96"/>
      <c r="L6" s="10">
        <f t="shared" ref="L6:L69" si="1">$J6*K6/1000000</f>
        <v>0</v>
      </c>
      <c r="M6" s="96"/>
      <c r="N6" s="10">
        <f t="shared" ref="N6:N69" si="2">$J6*M6/1000000</f>
        <v>0</v>
      </c>
      <c r="O6" s="20"/>
      <c r="P6" s="10">
        <f t="shared" ref="P6:P69" si="3">$J6*O6/1000000</f>
        <v>0</v>
      </c>
      <c r="Q6" s="26">
        <f t="shared" ref="Q6:Q69" si="4">K6+M6+O6</f>
        <v>0</v>
      </c>
      <c r="R6" s="42">
        <f t="shared" ref="R6:R69" si="5">L6+N6+P6</f>
        <v>0</v>
      </c>
      <c r="S6" s="20"/>
      <c r="T6" s="10">
        <f t="shared" ref="T6:T69" si="6">$J6*S6/1000000</f>
        <v>0</v>
      </c>
      <c r="U6" s="20"/>
      <c r="V6" s="10">
        <f t="shared" ref="V6:V69" si="7">$J6*U6/1000000</f>
        <v>0</v>
      </c>
      <c r="W6" s="20"/>
      <c r="X6" s="10">
        <f t="shared" ref="X6:X69" si="8">$J6*W6/1000000</f>
        <v>0</v>
      </c>
      <c r="Y6" s="26">
        <f t="shared" ref="Y6:Y69" si="9">S6+U6+W6</f>
        <v>0</v>
      </c>
      <c r="Z6" s="42">
        <f t="shared" ref="Z6:Z69" si="10">T6+V6+X6</f>
        <v>0</v>
      </c>
      <c r="AA6" s="20"/>
      <c r="AB6" s="10">
        <f t="shared" ref="AB6:AB69" si="11">$J6*AA6/1000000</f>
        <v>0</v>
      </c>
      <c r="AC6" s="20"/>
      <c r="AD6" s="10">
        <f t="shared" ref="AD6:AD69" si="12">$J6*AC6/1000000</f>
        <v>0</v>
      </c>
      <c r="AE6" s="20"/>
      <c r="AF6" s="10">
        <f t="shared" ref="AF6:AF69" si="13">$J6*AE6/1000000</f>
        <v>0</v>
      </c>
      <c r="AG6" s="26">
        <f t="shared" ref="AG6:AG69" si="14">AA6+AC6+AE6</f>
        <v>0</v>
      </c>
      <c r="AH6" s="42">
        <f t="shared" ref="AH6:AH69" si="15">AB6+AD6+AF6</f>
        <v>0</v>
      </c>
      <c r="AI6" s="20"/>
      <c r="AJ6" s="10">
        <f t="shared" ref="AJ6:AJ69" si="16">$J6*AI6/1000000</f>
        <v>0</v>
      </c>
      <c r="AK6" s="20"/>
      <c r="AL6" s="10">
        <f t="shared" ref="AL6:AL69" si="17">$J6*AK6/1000000</f>
        <v>0</v>
      </c>
      <c r="AM6" s="20"/>
      <c r="AN6" s="10">
        <f t="shared" ref="AN6:AN69" si="18">$J6*AM6/1000000</f>
        <v>0</v>
      </c>
      <c r="AO6" s="26">
        <f t="shared" ref="AO6:AO69" si="19">AI6+AK6+AM6</f>
        <v>0</v>
      </c>
      <c r="AP6" s="42">
        <f t="shared" ref="AP6:AP69" si="20">AJ6+AL6+AN6</f>
        <v>0</v>
      </c>
      <c r="AQ6" s="26">
        <f t="shared" ref="AQ6:AQ69" si="21">Q6+Y6+AG6+AO6</f>
        <v>0</v>
      </c>
      <c r="AR6" s="42">
        <f t="shared" ref="AR6:AR69" si="22">R6+Z6+AH6+AP6</f>
        <v>0</v>
      </c>
    </row>
    <row r="7" spans="1:44" s="15" customFormat="1" ht="19.5" customHeight="1">
      <c r="A7" s="31" t="s">
        <v>272</v>
      </c>
      <c r="B7" s="13"/>
      <c r="C7" s="13"/>
      <c r="D7" s="13"/>
      <c r="E7" s="13"/>
      <c r="F7" s="13"/>
      <c r="G7" s="13" t="s">
        <v>18</v>
      </c>
      <c r="H7" s="9" t="s">
        <v>97</v>
      </c>
      <c r="I7" s="36">
        <v>100</v>
      </c>
      <c r="J7" s="11">
        <v>76</v>
      </c>
      <c r="K7" s="96">
        <v>200</v>
      </c>
      <c r="L7" s="10">
        <f t="shared" si="1"/>
        <v>1.52E-2</v>
      </c>
      <c r="M7" s="96">
        <v>200</v>
      </c>
      <c r="N7" s="10">
        <f t="shared" si="2"/>
        <v>1.52E-2</v>
      </c>
      <c r="O7" s="20"/>
      <c r="P7" s="10">
        <f t="shared" si="3"/>
        <v>0</v>
      </c>
      <c r="Q7" s="26">
        <f t="shared" si="4"/>
        <v>400</v>
      </c>
      <c r="R7" s="42">
        <f t="shared" si="5"/>
        <v>3.04E-2</v>
      </c>
      <c r="S7" s="20"/>
      <c r="T7" s="10">
        <f t="shared" si="6"/>
        <v>0</v>
      </c>
      <c r="U7" s="20"/>
      <c r="V7" s="10">
        <f t="shared" si="7"/>
        <v>0</v>
      </c>
      <c r="W7" s="20"/>
      <c r="X7" s="10">
        <f t="shared" si="8"/>
        <v>0</v>
      </c>
      <c r="Y7" s="26">
        <f t="shared" si="9"/>
        <v>0</v>
      </c>
      <c r="Z7" s="42">
        <f t="shared" si="10"/>
        <v>0</v>
      </c>
      <c r="AA7" s="20">
        <v>300</v>
      </c>
      <c r="AB7" s="10">
        <f t="shared" si="11"/>
        <v>2.2800000000000001E-2</v>
      </c>
      <c r="AC7" s="20"/>
      <c r="AD7" s="10">
        <f t="shared" si="12"/>
        <v>0</v>
      </c>
      <c r="AE7" s="20"/>
      <c r="AF7" s="10">
        <f t="shared" si="13"/>
        <v>0</v>
      </c>
      <c r="AG7" s="26">
        <f t="shared" si="14"/>
        <v>300</v>
      </c>
      <c r="AH7" s="42">
        <f t="shared" si="15"/>
        <v>2.2800000000000001E-2</v>
      </c>
      <c r="AI7" s="20"/>
      <c r="AJ7" s="10">
        <f t="shared" si="16"/>
        <v>0</v>
      </c>
      <c r="AK7" s="20"/>
      <c r="AL7" s="10">
        <f t="shared" si="17"/>
        <v>0</v>
      </c>
      <c r="AM7" s="20">
        <v>1000</v>
      </c>
      <c r="AN7" s="10">
        <f t="shared" si="18"/>
        <v>7.5999999999999998E-2</v>
      </c>
      <c r="AO7" s="26">
        <f t="shared" si="19"/>
        <v>1000</v>
      </c>
      <c r="AP7" s="42">
        <f t="shared" si="20"/>
        <v>7.5999999999999998E-2</v>
      </c>
      <c r="AQ7" s="26">
        <f t="shared" si="21"/>
        <v>1700</v>
      </c>
      <c r="AR7" s="42">
        <f t="shared" si="22"/>
        <v>0.12919999999999998</v>
      </c>
    </row>
    <row r="8" spans="1:44" s="15" customFormat="1" ht="19.5" customHeight="1">
      <c r="A8" s="31" t="s">
        <v>272</v>
      </c>
      <c r="B8" s="31"/>
      <c r="C8" s="31"/>
      <c r="D8" s="31"/>
      <c r="E8" s="31"/>
      <c r="F8" s="31"/>
      <c r="G8" s="13" t="s">
        <v>19</v>
      </c>
      <c r="H8" s="9" t="s">
        <v>97</v>
      </c>
      <c r="I8" s="36">
        <v>500</v>
      </c>
      <c r="J8" s="11">
        <v>330</v>
      </c>
      <c r="K8" s="96"/>
      <c r="L8" s="10">
        <f t="shared" si="1"/>
        <v>0</v>
      </c>
      <c r="M8" s="96"/>
      <c r="N8" s="10">
        <f t="shared" si="2"/>
        <v>0</v>
      </c>
      <c r="O8" s="20"/>
      <c r="P8" s="10">
        <f t="shared" si="3"/>
        <v>0</v>
      </c>
      <c r="Q8" s="26">
        <f t="shared" si="4"/>
        <v>0</v>
      </c>
      <c r="R8" s="42">
        <f t="shared" si="5"/>
        <v>0</v>
      </c>
      <c r="S8" s="20"/>
      <c r="T8" s="10">
        <f t="shared" si="6"/>
        <v>0</v>
      </c>
      <c r="U8" s="20"/>
      <c r="V8" s="10">
        <f t="shared" si="7"/>
        <v>0</v>
      </c>
      <c r="W8" s="20"/>
      <c r="X8" s="10">
        <f t="shared" si="8"/>
        <v>0</v>
      </c>
      <c r="Y8" s="26">
        <f t="shared" si="9"/>
        <v>0</v>
      </c>
      <c r="Z8" s="42">
        <f t="shared" si="10"/>
        <v>0</v>
      </c>
      <c r="AA8" s="20"/>
      <c r="AB8" s="10">
        <f t="shared" si="11"/>
        <v>0</v>
      </c>
      <c r="AC8" s="20"/>
      <c r="AD8" s="10">
        <f t="shared" si="12"/>
        <v>0</v>
      </c>
      <c r="AE8" s="20"/>
      <c r="AF8" s="10">
        <f t="shared" si="13"/>
        <v>0</v>
      </c>
      <c r="AG8" s="26">
        <f t="shared" si="14"/>
        <v>0</v>
      </c>
      <c r="AH8" s="42">
        <f t="shared" si="15"/>
        <v>0</v>
      </c>
      <c r="AI8" s="20"/>
      <c r="AJ8" s="10">
        <f t="shared" si="16"/>
        <v>0</v>
      </c>
      <c r="AK8" s="20"/>
      <c r="AL8" s="10">
        <f t="shared" si="17"/>
        <v>0</v>
      </c>
      <c r="AM8" s="20"/>
      <c r="AN8" s="10">
        <f t="shared" si="18"/>
        <v>0</v>
      </c>
      <c r="AO8" s="26">
        <f t="shared" si="19"/>
        <v>0</v>
      </c>
      <c r="AP8" s="42">
        <f t="shared" si="20"/>
        <v>0</v>
      </c>
      <c r="AQ8" s="26">
        <f t="shared" si="21"/>
        <v>0</v>
      </c>
      <c r="AR8" s="42">
        <f t="shared" si="22"/>
        <v>0</v>
      </c>
    </row>
    <row r="9" spans="1:44" s="15" customFormat="1" ht="19.5" customHeight="1">
      <c r="A9" s="31" t="s">
        <v>272</v>
      </c>
      <c r="B9" s="13"/>
      <c r="C9" s="13"/>
      <c r="D9" s="13"/>
      <c r="E9" s="13"/>
      <c r="F9" s="13"/>
      <c r="G9" s="13" t="s">
        <v>20</v>
      </c>
      <c r="H9" s="9" t="s">
        <v>98</v>
      </c>
      <c r="I9" s="36">
        <v>25</v>
      </c>
      <c r="J9" s="11">
        <v>28</v>
      </c>
      <c r="K9" s="96">
        <v>200</v>
      </c>
      <c r="L9" s="10">
        <f t="shared" si="1"/>
        <v>5.5999999999999999E-3</v>
      </c>
      <c r="M9" s="96"/>
      <c r="N9" s="10">
        <f t="shared" si="2"/>
        <v>0</v>
      </c>
      <c r="O9" s="20"/>
      <c r="P9" s="10">
        <f t="shared" si="3"/>
        <v>0</v>
      </c>
      <c r="Q9" s="26">
        <f t="shared" si="4"/>
        <v>200</v>
      </c>
      <c r="R9" s="42">
        <f t="shared" si="5"/>
        <v>5.5999999999999999E-3</v>
      </c>
      <c r="S9" s="20"/>
      <c r="T9" s="10">
        <f t="shared" si="6"/>
        <v>0</v>
      </c>
      <c r="U9" s="20"/>
      <c r="V9" s="10">
        <f t="shared" si="7"/>
        <v>0</v>
      </c>
      <c r="W9" s="20">
        <v>300</v>
      </c>
      <c r="X9" s="10">
        <f t="shared" si="8"/>
        <v>8.3999999999999995E-3</v>
      </c>
      <c r="Y9" s="26">
        <f t="shared" si="9"/>
        <v>300</v>
      </c>
      <c r="Z9" s="42">
        <f t="shared" si="10"/>
        <v>8.3999999999999995E-3</v>
      </c>
      <c r="AA9" s="20">
        <v>80</v>
      </c>
      <c r="AB9" s="10">
        <f t="shared" si="11"/>
        <v>2.2399999999999998E-3</v>
      </c>
      <c r="AC9" s="20">
        <v>120</v>
      </c>
      <c r="AD9" s="10">
        <f t="shared" si="12"/>
        <v>3.3600000000000001E-3</v>
      </c>
      <c r="AE9" s="20"/>
      <c r="AF9" s="10">
        <f t="shared" si="13"/>
        <v>0</v>
      </c>
      <c r="AG9" s="26">
        <f t="shared" si="14"/>
        <v>200</v>
      </c>
      <c r="AH9" s="42">
        <f t="shared" si="15"/>
        <v>5.5999999999999999E-3</v>
      </c>
      <c r="AI9" s="20"/>
      <c r="AJ9" s="10">
        <f t="shared" si="16"/>
        <v>0</v>
      </c>
      <c r="AK9" s="20"/>
      <c r="AL9" s="10">
        <f t="shared" si="17"/>
        <v>0</v>
      </c>
      <c r="AM9" s="20"/>
      <c r="AN9" s="10">
        <f t="shared" si="18"/>
        <v>0</v>
      </c>
      <c r="AO9" s="26">
        <f t="shared" si="19"/>
        <v>0</v>
      </c>
      <c r="AP9" s="42">
        <f t="shared" si="20"/>
        <v>0</v>
      </c>
      <c r="AQ9" s="26">
        <f t="shared" si="21"/>
        <v>700</v>
      </c>
      <c r="AR9" s="42">
        <f t="shared" si="22"/>
        <v>1.9599999999999999E-2</v>
      </c>
    </row>
    <row r="10" spans="1:44" s="15" customFormat="1" ht="19.5" customHeight="1">
      <c r="A10" s="31" t="s">
        <v>272</v>
      </c>
      <c r="B10" s="13"/>
      <c r="C10" s="13"/>
      <c r="D10" s="13"/>
      <c r="E10" s="13"/>
      <c r="F10" s="13"/>
      <c r="G10" s="13" t="s">
        <v>21</v>
      </c>
      <c r="H10" s="9" t="s">
        <v>98</v>
      </c>
      <c r="I10" s="36">
        <v>100</v>
      </c>
      <c r="J10" s="11">
        <v>100</v>
      </c>
      <c r="K10" s="96"/>
      <c r="L10" s="10">
        <f t="shared" si="1"/>
        <v>0</v>
      </c>
      <c r="M10" s="96"/>
      <c r="N10" s="10">
        <f t="shared" si="2"/>
        <v>0</v>
      </c>
      <c r="O10" s="20"/>
      <c r="P10" s="10">
        <f t="shared" si="3"/>
        <v>0</v>
      </c>
      <c r="Q10" s="26">
        <f t="shared" si="4"/>
        <v>0</v>
      </c>
      <c r="R10" s="42">
        <f t="shared" si="5"/>
        <v>0</v>
      </c>
      <c r="S10" s="20"/>
      <c r="T10" s="10">
        <f t="shared" si="6"/>
        <v>0</v>
      </c>
      <c r="U10" s="20"/>
      <c r="V10" s="10">
        <f t="shared" si="7"/>
        <v>0</v>
      </c>
      <c r="W10" s="20"/>
      <c r="X10" s="10">
        <f t="shared" si="8"/>
        <v>0</v>
      </c>
      <c r="Y10" s="26">
        <f t="shared" si="9"/>
        <v>0</v>
      </c>
      <c r="Z10" s="42">
        <f t="shared" si="10"/>
        <v>0</v>
      </c>
      <c r="AA10" s="20">
        <v>300</v>
      </c>
      <c r="AB10" s="10">
        <f t="shared" si="11"/>
        <v>0.03</v>
      </c>
      <c r="AC10" s="20"/>
      <c r="AD10" s="10">
        <f t="shared" si="12"/>
        <v>0</v>
      </c>
      <c r="AE10" s="20"/>
      <c r="AF10" s="10">
        <f t="shared" si="13"/>
        <v>0</v>
      </c>
      <c r="AG10" s="26">
        <f t="shared" si="14"/>
        <v>300</v>
      </c>
      <c r="AH10" s="42">
        <f t="shared" si="15"/>
        <v>0.03</v>
      </c>
      <c r="AI10" s="20"/>
      <c r="AJ10" s="10">
        <f t="shared" si="16"/>
        <v>0</v>
      </c>
      <c r="AK10" s="20"/>
      <c r="AL10" s="10">
        <f t="shared" si="17"/>
        <v>0</v>
      </c>
      <c r="AM10" s="20"/>
      <c r="AN10" s="10">
        <f t="shared" si="18"/>
        <v>0</v>
      </c>
      <c r="AO10" s="26">
        <f t="shared" si="19"/>
        <v>0</v>
      </c>
      <c r="AP10" s="42">
        <f t="shared" si="20"/>
        <v>0</v>
      </c>
      <c r="AQ10" s="26">
        <f t="shared" si="21"/>
        <v>300</v>
      </c>
      <c r="AR10" s="42">
        <f t="shared" si="22"/>
        <v>0.03</v>
      </c>
    </row>
    <row r="11" spans="1:44" s="15" customFormat="1" ht="19.5" customHeight="1">
      <c r="A11" s="31" t="s">
        <v>272</v>
      </c>
      <c r="B11" s="31"/>
      <c r="C11" s="31"/>
      <c r="D11" s="31"/>
      <c r="E11" s="31"/>
      <c r="F11" s="31"/>
      <c r="G11" s="13" t="s">
        <v>22</v>
      </c>
      <c r="H11" s="9" t="s">
        <v>99</v>
      </c>
      <c r="I11" s="36">
        <v>50</v>
      </c>
      <c r="J11" s="11">
        <v>88</v>
      </c>
      <c r="K11" s="96"/>
      <c r="L11" s="10">
        <f t="shared" si="1"/>
        <v>0</v>
      </c>
      <c r="M11" s="96"/>
      <c r="N11" s="10">
        <f t="shared" si="2"/>
        <v>0</v>
      </c>
      <c r="O11" s="20"/>
      <c r="P11" s="10">
        <f t="shared" si="3"/>
        <v>0</v>
      </c>
      <c r="Q11" s="26">
        <f t="shared" si="4"/>
        <v>0</v>
      </c>
      <c r="R11" s="42">
        <f t="shared" si="5"/>
        <v>0</v>
      </c>
      <c r="S11" s="20"/>
      <c r="T11" s="10">
        <f t="shared" si="6"/>
        <v>0</v>
      </c>
      <c r="U11" s="20"/>
      <c r="V11" s="10">
        <f t="shared" si="7"/>
        <v>0</v>
      </c>
      <c r="W11" s="20"/>
      <c r="X11" s="10">
        <f t="shared" si="8"/>
        <v>0</v>
      </c>
      <c r="Y11" s="26">
        <f t="shared" si="9"/>
        <v>0</v>
      </c>
      <c r="Z11" s="42">
        <f t="shared" si="10"/>
        <v>0</v>
      </c>
      <c r="AA11" s="20"/>
      <c r="AB11" s="10">
        <f t="shared" si="11"/>
        <v>0</v>
      </c>
      <c r="AC11" s="20"/>
      <c r="AD11" s="10">
        <f t="shared" si="12"/>
        <v>0</v>
      </c>
      <c r="AE11" s="20"/>
      <c r="AF11" s="10">
        <f t="shared" si="13"/>
        <v>0</v>
      </c>
      <c r="AG11" s="26">
        <f t="shared" si="14"/>
        <v>0</v>
      </c>
      <c r="AH11" s="42">
        <f t="shared" si="15"/>
        <v>0</v>
      </c>
      <c r="AI11" s="20"/>
      <c r="AJ11" s="10">
        <f t="shared" si="16"/>
        <v>0</v>
      </c>
      <c r="AK11" s="20"/>
      <c r="AL11" s="10">
        <f t="shared" si="17"/>
        <v>0</v>
      </c>
      <c r="AM11" s="20"/>
      <c r="AN11" s="10">
        <f t="shared" si="18"/>
        <v>0</v>
      </c>
      <c r="AO11" s="26">
        <f t="shared" si="19"/>
        <v>0</v>
      </c>
      <c r="AP11" s="42">
        <f t="shared" si="20"/>
        <v>0</v>
      </c>
      <c r="AQ11" s="26">
        <f t="shared" si="21"/>
        <v>0</v>
      </c>
      <c r="AR11" s="42">
        <f t="shared" si="22"/>
        <v>0</v>
      </c>
    </row>
    <row r="12" spans="1:44" s="15" customFormat="1" ht="19.5" customHeight="1">
      <c r="A12" s="31" t="s">
        <v>272</v>
      </c>
      <c r="B12" s="13"/>
      <c r="C12" s="13"/>
      <c r="D12" s="13"/>
      <c r="E12" s="13"/>
      <c r="F12" s="13"/>
      <c r="G12" s="13" t="s">
        <v>23</v>
      </c>
      <c r="H12" s="9" t="s">
        <v>99</v>
      </c>
      <c r="I12" s="36">
        <v>100</v>
      </c>
      <c r="J12" s="11">
        <v>166</v>
      </c>
      <c r="K12" s="96"/>
      <c r="L12" s="10">
        <f t="shared" si="1"/>
        <v>0</v>
      </c>
      <c r="M12" s="96"/>
      <c r="N12" s="10">
        <f t="shared" si="2"/>
        <v>0</v>
      </c>
      <c r="O12" s="20"/>
      <c r="P12" s="10">
        <f t="shared" si="3"/>
        <v>0</v>
      </c>
      <c r="Q12" s="26">
        <f t="shared" si="4"/>
        <v>0</v>
      </c>
      <c r="R12" s="42">
        <f t="shared" si="5"/>
        <v>0</v>
      </c>
      <c r="S12" s="20"/>
      <c r="T12" s="10">
        <f t="shared" si="6"/>
        <v>0</v>
      </c>
      <c r="U12" s="20"/>
      <c r="V12" s="10">
        <f t="shared" si="7"/>
        <v>0</v>
      </c>
      <c r="W12" s="20"/>
      <c r="X12" s="10">
        <f t="shared" si="8"/>
        <v>0</v>
      </c>
      <c r="Y12" s="26">
        <f t="shared" si="9"/>
        <v>0</v>
      </c>
      <c r="Z12" s="42">
        <f t="shared" si="10"/>
        <v>0</v>
      </c>
      <c r="AA12" s="20"/>
      <c r="AB12" s="10">
        <f t="shared" si="11"/>
        <v>0</v>
      </c>
      <c r="AC12" s="20"/>
      <c r="AD12" s="10">
        <f t="shared" si="12"/>
        <v>0</v>
      </c>
      <c r="AE12" s="20"/>
      <c r="AF12" s="10">
        <f t="shared" si="13"/>
        <v>0</v>
      </c>
      <c r="AG12" s="26">
        <f t="shared" si="14"/>
        <v>0</v>
      </c>
      <c r="AH12" s="42">
        <f t="shared" si="15"/>
        <v>0</v>
      </c>
      <c r="AI12" s="20"/>
      <c r="AJ12" s="10">
        <f t="shared" si="16"/>
        <v>0</v>
      </c>
      <c r="AK12" s="20"/>
      <c r="AL12" s="10">
        <f t="shared" si="17"/>
        <v>0</v>
      </c>
      <c r="AM12" s="20"/>
      <c r="AN12" s="10">
        <f t="shared" si="18"/>
        <v>0</v>
      </c>
      <c r="AO12" s="26">
        <f t="shared" si="19"/>
        <v>0</v>
      </c>
      <c r="AP12" s="42">
        <f t="shared" si="20"/>
        <v>0</v>
      </c>
      <c r="AQ12" s="26">
        <f t="shared" si="21"/>
        <v>0</v>
      </c>
      <c r="AR12" s="42">
        <f t="shared" si="22"/>
        <v>0</v>
      </c>
    </row>
    <row r="13" spans="1:44" s="15" customFormat="1" ht="19.5" customHeight="1">
      <c r="A13" s="31" t="s">
        <v>272</v>
      </c>
      <c r="B13" s="13"/>
      <c r="C13" s="13"/>
      <c r="D13" s="13"/>
      <c r="E13" s="13"/>
      <c r="F13" s="13"/>
      <c r="G13" s="13" t="s">
        <v>24</v>
      </c>
      <c r="H13" s="9" t="s">
        <v>99</v>
      </c>
      <c r="I13" s="36">
        <v>400</v>
      </c>
      <c r="J13" s="11">
        <v>640</v>
      </c>
      <c r="K13" s="96"/>
      <c r="L13" s="10">
        <f t="shared" si="1"/>
        <v>0</v>
      </c>
      <c r="M13" s="96"/>
      <c r="N13" s="10">
        <f t="shared" si="2"/>
        <v>0</v>
      </c>
      <c r="O13" s="20"/>
      <c r="P13" s="10">
        <f t="shared" si="3"/>
        <v>0</v>
      </c>
      <c r="Q13" s="26">
        <f t="shared" si="4"/>
        <v>0</v>
      </c>
      <c r="R13" s="42">
        <f t="shared" si="5"/>
        <v>0</v>
      </c>
      <c r="S13" s="20"/>
      <c r="T13" s="10">
        <f t="shared" si="6"/>
        <v>0</v>
      </c>
      <c r="U13" s="20"/>
      <c r="V13" s="10">
        <f t="shared" si="7"/>
        <v>0</v>
      </c>
      <c r="W13" s="20"/>
      <c r="X13" s="10">
        <f t="shared" si="8"/>
        <v>0</v>
      </c>
      <c r="Y13" s="26">
        <f t="shared" si="9"/>
        <v>0</v>
      </c>
      <c r="Z13" s="42">
        <f t="shared" si="10"/>
        <v>0</v>
      </c>
      <c r="AA13" s="20"/>
      <c r="AB13" s="10">
        <f t="shared" si="11"/>
        <v>0</v>
      </c>
      <c r="AC13" s="20"/>
      <c r="AD13" s="10">
        <f t="shared" si="12"/>
        <v>0</v>
      </c>
      <c r="AE13" s="20"/>
      <c r="AF13" s="10">
        <f t="shared" si="13"/>
        <v>0</v>
      </c>
      <c r="AG13" s="26">
        <f t="shared" si="14"/>
        <v>0</v>
      </c>
      <c r="AH13" s="42">
        <f t="shared" si="15"/>
        <v>0</v>
      </c>
      <c r="AI13" s="20"/>
      <c r="AJ13" s="10">
        <f t="shared" si="16"/>
        <v>0</v>
      </c>
      <c r="AK13" s="20"/>
      <c r="AL13" s="10">
        <f t="shared" si="17"/>
        <v>0</v>
      </c>
      <c r="AM13" s="20"/>
      <c r="AN13" s="10">
        <f t="shared" si="18"/>
        <v>0</v>
      </c>
      <c r="AO13" s="26">
        <f t="shared" si="19"/>
        <v>0</v>
      </c>
      <c r="AP13" s="42">
        <f t="shared" si="20"/>
        <v>0</v>
      </c>
      <c r="AQ13" s="26">
        <f t="shared" si="21"/>
        <v>0</v>
      </c>
      <c r="AR13" s="42">
        <f t="shared" si="22"/>
        <v>0</v>
      </c>
    </row>
    <row r="14" spans="1:44" s="15" customFormat="1" ht="19.5" customHeight="1">
      <c r="A14" s="31" t="s">
        <v>272</v>
      </c>
      <c r="B14" s="31"/>
      <c r="C14" s="31"/>
      <c r="D14" s="31"/>
      <c r="E14" s="31"/>
      <c r="F14" s="31"/>
      <c r="G14" s="13" t="s">
        <v>25</v>
      </c>
      <c r="H14" s="9" t="s">
        <v>133</v>
      </c>
      <c r="I14" s="36">
        <v>100</v>
      </c>
      <c r="J14" s="11">
        <v>60</v>
      </c>
      <c r="K14" s="96"/>
      <c r="L14" s="10">
        <f t="shared" si="1"/>
        <v>0</v>
      </c>
      <c r="M14" s="96">
        <v>180</v>
      </c>
      <c r="N14" s="10">
        <f t="shared" si="2"/>
        <v>1.0800000000000001E-2</v>
      </c>
      <c r="O14" s="20"/>
      <c r="P14" s="10">
        <f t="shared" si="3"/>
        <v>0</v>
      </c>
      <c r="Q14" s="26">
        <f t="shared" si="4"/>
        <v>180</v>
      </c>
      <c r="R14" s="42">
        <f t="shared" si="5"/>
        <v>1.0800000000000001E-2</v>
      </c>
      <c r="S14" s="20"/>
      <c r="T14" s="10">
        <f t="shared" si="6"/>
        <v>0</v>
      </c>
      <c r="U14" s="20"/>
      <c r="V14" s="10">
        <f t="shared" si="7"/>
        <v>0</v>
      </c>
      <c r="W14" s="20"/>
      <c r="X14" s="10">
        <f t="shared" si="8"/>
        <v>0</v>
      </c>
      <c r="Y14" s="26">
        <f t="shared" si="9"/>
        <v>0</v>
      </c>
      <c r="Z14" s="42">
        <f t="shared" si="10"/>
        <v>0</v>
      </c>
      <c r="AA14" s="20">
        <v>200</v>
      </c>
      <c r="AB14" s="10">
        <f t="shared" si="11"/>
        <v>1.2E-2</v>
      </c>
      <c r="AC14" s="20"/>
      <c r="AD14" s="10">
        <f t="shared" si="12"/>
        <v>0</v>
      </c>
      <c r="AE14" s="20"/>
      <c r="AF14" s="10">
        <f t="shared" si="13"/>
        <v>0</v>
      </c>
      <c r="AG14" s="26">
        <f t="shared" si="14"/>
        <v>200</v>
      </c>
      <c r="AH14" s="42">
        <f t="shared" si="15"/>
        <v>1.2E-2</v>
      </c>
      <c r="AI14" s="20"/>
      <c r="AJ14" s="10">
        <f t="shared" si="16"/>
        <v>0</v>
      </c>
      <c r="AK14" s="20"/>
      <c r="AL14" s="10">
        <f t="shared" si="17"/>
        <v>0</v>
      </c>
      <c r="AM14" s="20"/>
      <c r="AN14" s="10">
        <f t="shared" si="18"/>
        <v>0</v>
      </c>
      <c r="AO14" s="26">
        <f t="shared" si="19"/>
        <v>0</v>
      </c>
      <c r="AP14" s="42">
        <f t="shared" si="20"/>
        <v>0</v>
      </c>
      <c r="AQ14" s="26">
        <f t="shared" si="21"/>
        <v>380</v>
      </c>
      <c r="AR14" s="42">
        <f t="shared" si="22"/>
        <v>2.2800000000000001E-2</v>
      </c>
    </row>
    <row r="15" spans="1:44" s="15" customFormat="1" ht="19.5" customHeight="1">
      <c r="A15" s="31" t="s">
        <v>272</v>
      </c>
      <c r="B15" s="13"/>
      <c r="C15" s="13"/>
      <c r="D15" s="13"/>
      <c r="E15" s="13"/>
      <c r="F15" s="13"/>
      <c r="G15" s="13" t="s">
        <v>26</v>
      </c>
      <c r="H15" s="9" t="s">
        <v>133</v>
      </c>
      <c r="I15" s="36">
        <v>400</v>
      </c>
      <c r="J15" s="11">
        <v>210</v>
      </c>
      <c r="K15" s="96"/>
      <c r="L15" s="10">
        <f t="shared" si="1"/>
        <v>0</v>
      </c>
      <c r="M15" s="96"/>
      <c r="N15" s="10">
        <f t="shared" si="2"/>
        <v>0</v>
      </c>
      <c r="O15" s="20"/>
      <c r="P15" s="10">
        <f t="shared" si="3"/>
        <v>0</v>
      </c>
      <c r="Q15" s="26">
        <f t="shared" si="4"/>
        <v>0</v>
      </c>
      <c r="R15" s="42">
        <f t="shared" si="5"/>
        <v>0</v>
      </c>
      <c r="S15" s="20"/>
      <c r="T15" s="10">
        <f t="shared" si="6"/>
        <v>0</v>
      </c>
      <c r="U15" s="20"/>
      <c r="V15" s="10">
        <f t="shared" si="7"/>
        <v>0</v>
      </c>
      <c r="W15" s="20"/>
      <c r="X15" s="10">
        <f t="shared" si="8"/>
        <v>0</v>
      </c>
      <c r="Y15" s="26">
        <f t="shared" si="9"/>
        <v>0</v>
      </c>
      <c r="Z15" s="42">
        <f t="shared" si="10"/>
        <v>0</v>
      </c>
      <c r="AA15" s="20"/>
      <c r="AB15" s="10">
        <f t="shared" si="11"/>
        <v>0</v>
      </c>
      <c r="AC15" s="20"/>
      <c r="AD15" s="10">
        <f t="shared" si="12"/>
        <v>0</v>
      </c>
      <c r="AE15" s="20"/>
      <c r="AF15" s="10">
        <f t="shared" si="13"/>
        <v>0</v>
      </c>
      <c r="AG15" s="26">
        <f t="shared" si="14"/>
        <v>0</v>
      </c>
      <c r="AH15" s="42">
        <f t="shared" si="15"/>
        <v>0</v>
      </c>
      <c r="AI15" s="20"/>
      <c r="AJ15" s="10">
        <f t="shared" si="16"/>
        <v>0</v>
      </c>
      <c r="AK15" s="20"/>
      <c r="AL15" s="10">
        <f t="shared" si="17"/>
        <v>0</v>
      </c>
      <c r="AM15" s="20"/>
      <c r="AN15" s="10">
        <f t="shared" si="18"/>
        <v>0</v>
      </c>
      <c r="AO15" s="26">
        <f t="shared" si="19"/>
        <v>0</v>
      </c>
      <c r="AP15" s="42">
        <f t="shared" si="20"/>
        <v>0</v>
      </c>
      <c r="AQ15" s="26">
        <f t="shared" si="21"/>
        <v>0</v>
      </c>
      <c r="AR15" s="42">
        <f t="shared" si="22"/>
        <v>0</v>
      </c>
    </row>
    <row r="16" spans="1:44" s="15" customFormat="1" ht="19.5" customHeight="1">
      <c r="A16" s="31" t="s">
        <v>272</v>
      </c>
      <c r="B16" s="13"/>
      <c r="C16" s="13"/>
      <c r="D16" s="13"/>
      <c r="E16" s="13"/>
      <c r="F16" s="13"/>
      <c r="G16" s="13" t="s">
        <v>27</v>
      </c>
      <c r="H16" s="9" t="s">
        <v>140</v>
      </c>
      <c r="I16" s="36">
        <v>500</v>
      </c>
      <c r="J16" s="11">
        <v>270</v>
      </c>
      <c r="K16" s="96">
        <v>100</v>
      </c>
      <c r="L16" s="10">
        <f t="shared" si="1"/>
        <v>2.7E-2</v>
      </c>
      <c r="M16" s="96">
        <v>50</v>
      </c>
      <c r="N16" s="10">
        <f t="shared" si="2"/>
        <v>1.35E-2</v>
      </c>
      <c r="O16" s="20">
        <v>500</v>
      </c>
      <c r="P16" s="10">
        <f t="shared" si="3"/>
        <v>0.13500000000000001</v>
      </c>
      <c r="Q16" s="26">
        <f t="shared" si="4"/>
        <v>650</v>
      </c>
      <c r="R16" s="42">
        <f t="shared" si="5"/>
        <v>0.17550000000000002</v>
      </c>
      <c r="S16" s="20">
        <v>100</v>
      </c>
      <c r="T16" s="10">
        <f t="shared" si="6"/>
        <v>2.7E-2</v>
      </c>
      <c r="U16" s="20">
        <v>240</v>
      </c>
      <c r="V16" s="10">
        <f t="shared" si="7"/>
        <v>6.4799999999999996E-2</v>
      </c>
      <c r="W16" s="20">
        <v>200</v>
      </c>
      <c r="X16" s="10">
        <f t="shared" si="8"/>
        <v>5.3999999999999999E-2</v>
      </c>
      <c r="Y16" s="26">
        <f t="shared" si="9"/>
        <v>540</v>
      </c>
      <c r="Z16" s="42">
        <f t="shared" si="10"/>
        <v>0.14579999999999999</v>
      </c>
      <c r="AA16" s="20">
        <v>100</v>
      </c>
      <c r="AB16" s="10">
        <f t="shared" si="11"/>
        <v>2.7E-2</v>
      </c>
      <c r="AC16" s="20">
        <v>40</v>
      </c>
      <c r="AD16" s="10">
        <f t="shared" si="12"/>
        <v>1.0800000000000001E-2</v>
      </c>
      <c r="AE16" s="20"/>
      <c r="AF16" s="10">
        <f t="shared" si="13"/>
        <v>0</v>
      </c>
      <c r="AG16" s="26">
        <f t="shared" si="14"/>
        <v>140</v>
      </c>
      <c r="AH16" s="42">
        <f t="shared" si="15"/>
        <v>3.78E-2</v>
      </c>
      <c r="AI16" s="20">
        <v>40</v>
      </c>
      <c r="AJ16" s="10">
        <f t="shared" si="16"/>
        <v>1.0800000000000001E-2</v>
      </c>
      <c r="AK16" s="20">
        <v>100</v>
      </c>
      <c r="AL16" s="10">
        <f t="shared" si="17"/>
        <v>2.7E-2</v>
      </c>
      <c r="AM16" s="20"/>
      <c r="AN16" s="10">
        <f t="shared" si="18"/>
        <v>0</v>
      </c>
      <c r="AO16" s="26">
        <f t="shared" si="19"/>
        <v>140</v>
      </c>
      <c r="AP16" s="42">
        <f t="shared" si="20"/>
        <v>3.78E-2</v>
      </c>
      <c r="AQ16" s="26">
        <f t="shared" si="21"/>
        <v>1470</v>
      </c>
      <c r="AR16" s="42">
        <f t="shared" si="22"/>
        <v>0.39690000000000003</v>
      </c>
    </row>
    <row r="17" spans="1:44" s="15" customFormat="1" ht="19.5" customHeight="1">
      <c r="A17" s="31" t="s">
        <v>272</v>
      </c>
      <c r="B17" s="31"/>
      <c r="C17" s="31"/>
      <c r="D17" s="31"/>
      <c r="E17" s="31"/>
      <c r="F17" s="31"/>
      <c r="G17" s="13" t="s">
        <v>28</v>
      </c>
      <c r="H17" s="9" t="s">
        <v>140</v>
      </c>
      <c r="I17" s="36">
        <v>1000</v>
      </c>
      <c r="J17" s="11">
        <v>525</v>
      </c>
      <c r="K17" s="96">
        <v>50</v>
      </c>
      <c r="L17" s="10">
        <f t="shared" si="1"/>
        <v>2.6249999999999999E-2</v>
      </c>
      <c r="M17" s="96">
        <v>50</v>
      </c>
      <c r="N17" s="10">
        <f t="shared" si="2"/>
        <v>2.6249999999999999E-2</v>
      </c>
      <c r="O17" s="20">
        <v>100</v>
      </c>
      <c r="P17" s="10">
        <f t="shared" si="3"/>
        <v>5.2499999999999998E-2</v>
      </c>
      <c r="Q17" s="26">
        <f t="shared" si="4"/>
        <v>200</v>
      </c>
      <c r="R17" s="42">
        <f t="shared" si="5"/>
        <v>0.105</v>
      </c>
      <c r="S17" s="20">
        <v>50</v>
      </c>
      <c r="T17" s="10">
        <f t="shared" si="6"/>
        <v>2.6249999999999999E-2</v>
      </c>
      <c r="U17" s="20"/>
      <c r="V17" s="10">
        <f t="shared" si="7"/>
        <v>0</v>
      </c>
      <c r="W17" s="20">
        <v>50</v>
      </c>
      <c r="X17" s="10">
        <f t="shared" si="8"/>
        <v>2.6249999999999999E-2</v>
      </c>
      <c r="Y17" s="26">
        <f t="shared" si="9"/>
        <v>100</v>
      </c>
      <c r="Z17" s="42">
        <f t="shared" si="10"/>
        <v>5.2499999999999998E-2</v>
      </c>
      <c r="AA17" s="20">
        <v>50</v>
      </c>
      <c r="AB17" s="10">
        <f t="shared" si="11"/>
        <v>2.6249999999999999E-2</v>
      </c>
      <c r="AC17" s="20"/>
      <c r="AD17" s="10">
        <f t="shared" si="12"/>
        <v>0</v>
      </c>
      <c r="AE17" s="20"/>
      <c r="AF17" s="10">
        <f t="shared" si="13"/>
        <v>0</v>
      </c>
      <c r="AG17" s="26">
        <f t="shared" si="14"/>
        <v>50</v>
      </c>
      <c r="AH17" s="42">
        <f t="shared" si="15"/>
        <v>2.6249999999999999E-2</v>
      </c>
      <c r="AI17" s="20">
        <v>20</v>
      </c>
      <c r="AJ17" s="10">
        <f t="shared" si="16"/>
        <v>1.0500000000000001E-2</v>
      </c>
      <c r="AK17" s="20"/>
      <c r="AL17" s="10">
        <f t="shared" si="17"/>
        <v>0</v>
      </c>
      <c r="AM17" s="20"/>
      <c r="AN17" s="10">
        <f t="shared" si="18"/>
        <v>0</v>
      </c>
      <c r="AO17" s="26">
        <f t="shared" si="19"/>
        <v>20</v>
      </c>
      <c r="AP17" s="42">
        <f t="shared" si="20"/>
        <v>1.0500000000000001E-2</v>
      </c>
      <c r="AQ17" s="26">
        <f t="shared" si="21"/>
        <v>370</v>
      </c>
      <c r="AR17" s="42">
        <f t="shared" si="22"/>
        <v>0.19425000000000001</v>
      </c>
    </row>
    <row r="18" spans="1:44" s="15" customFormat="1" ht="19.5" customHeight="1">
      <c r="A18" s="31" t="s">
        <v>272</v>
      </c>
      <c r="B18" s="13"/>
      <c r="C18" s="13"/>
      <c r="D18" s="13"/>
      <c r="E18" s="13"/>
      <c r="F18" s="13"/>
      <c r="G18" s="13" t="s">
        <v>29</v>
      </c>
      <c r="H18" s="9" t="s">
        <v>140</v>
      </c>
      <c r="I18" s="36">
        <v>5000</v>
      </c>
      <c r="J18" s="11">
        <v>2525</v>
      </c>
      <c r="K18" s="96"/>
      <c r="L18" s="10">
        <f t="shared" si="1"/>
        <v>0</v>
      </c>
      <c r="M18" s="96"/>
      <c r="N18" s="10">
        <f t="shared" si="2"/>
        <v>0</v>
      </c>
      <c r="O18" s="20"/>
      <c r="P18" s="10">
        <f t="shared" si="3"/>
        <v>0</v>
      </c>
      <c r="Q18" s="26">
        <f t="shared" si="4"/>
        <v>0</v>
      </c>
      <c r="R18" s="42">
        <f t="shared" si="5"/>
        <v>0</v>
      </c>
      <c r="S18" s="20"/>
      <c r="T18" s="10">
        <f t="shared" si="6"/>
        <v>0</v>
      </c>
      <c r="U18" s="20"/>
      <c r="V18" s="10">
        <f t="shared" si="7"/>
        <v>0</v>
      </c>
      <c r="W18" s="20"/>
      <c r="X18" s="10">
        <f t="shared" si="8"/>
        <v>0</v>
      </c>
      <c r="Y18" s="26">
        <f t="shared" si="9"/>
        <v>0</v>
      </c>
      <c r="Z18" s="42">
        <f t="shared" si="10"/>
        <v>0</v>
      </c>
      <c r="AA18" s="20"/>
      <c r="AB18" s="10">
        <f t="shared" si="11"/>
        <v>0</v>
      </c>
      <c r="AC18" s="20"/>
      <c r="AD18" s="10">
        <f t="shared" si="12"/>
        <v>0</v>
      </c>
      <c r="AE18" s="20"/>
      <c r="AF18" s="10">
        <f t="shared" si="13"/>
        <v>0</v>
      </c>
      <c r="AG18" s="26">
        <f t="shared" si="14"/>
        <v>0</v>
      </c>
      <c r="AH18" s="42">
        <f t="shared" si="15"/>
        <v>0</v>
      </c>
      <c r="AI18" s="20"/>
      <c r="AJ18" s="10">
        <f t="shared" si="16"/>
        <v>0</v>
      </c>
      <c r="AK18" s="20"/>
      <c r="AL18" s="10">
        <f t="shared" si="17"/>
        <v>0</v>
      </c>
      <c r="AM18" s="20"/>
      <c r="AN18" s="10">
        <f t="shared" si="18"/>
        <v>0</v>
      </c>
      <c r="AO18" s="26">
        <f t="shared" si="19"/>
        <v>0</v>
      </c>
      <c r="AP18" s="42">
        <f t="shared" si="20"/>
        <v>0</v>
      </c>
      <c r="AQ18" s="26">
        <f t="shared" si="21"/>
        <v>0</v>
      </c>
      <c r="AR18" s="42">
        <f t="shared" si="22"/>
        <v>0</v>
      </c>
    </row>
    <row r="19" spans="1:44" s="15" customFormat="1" ht="19.5" customHeight="1">
      <c r="A19" s="31" t="s">
        <v>272</v>
      </c>
      <c r="B19" s="13"/>
      <c r="C19" s="13"/>
      <c r="D19" s="13"/>
      <c r="E19" s="13"/>
      <c r="F19" s="13"/>
      <c r="G19" s="13" t="s">
        <v>30</v>
      </c>
      <c r="H19" s="9" t="s">
        <v>140</v>
      </c>
      <c r="I19" s="36">
        <v>20000</v>
      </c>
      <c r="J19" s="11">
        <v>7560</v>
      </c>
      <c r="K19" s="96"/>
      <c r="L19" s="10">
        <f t="shared" si="1"/>
        <v>0</v>
      </c>
      <c r="M19" s="96"/>
      <c r="N19" s="10">
        <f t="shared" si="2"/>
        <v>0</v>
      </c>
      <c r="O19" s="20"/>
      <c r="P19" s="10">
        <f t="shared" si="3"/>
        <v>0</v>
      </c>
      <c r="Q19" s="26">
        <f t="shared" si="4"/>
        <v>0</v>
      </c>
      <c r="R19" s="42">
        <f t="shared" si="5"/>
        <v>0</v>
      </c>
      <c r="S19" s="20"/>
      <c r="T19" s="10">
        <f t="shared" si="6"/>
        <v>0</v>
      </c>
      <c r="U19" s="20"/>
      <c r="V19" s="10">
        <f t="shared" si="7"/>
        <v>0</v>
      </c>
      <c r="W19" s="20"/>
      <c r="X19" s="10">
        <f t="shared" si="8"/>
        <v>0</v>
      </c>
      <c r="Y19" s="26">
        <f t="shared" si="9"/>
        <v>0</v>
      </c>
      <c r="Z19" s="42">
        <f t="shared" si="10"/>
        <v>0</v>
      </c>
      <c r="AA19" s="20"/>
      <c r="AB19" s="10">
        <f t="shared" si="11"/>
        <v>0</v>
      </c>
      <c r="AC19" s="20"/>
      <c r="AD19" s="10">
        <f t="shared" si="12"/>
        <v>0</v>
      </c>
      <c r="AE19" s="20"/>
      <c r="AF19" s="10">
        <f t="shared" si="13"/>
        <v>0</v>
      </c>
      <c r="AG19" s="26">
        <f t="shared" si="14"/>
        <v>0</v>
      </c>
      <c r="AH19" s="42">
        <f t="shared" si="15"/>
        <v>0</v>
      </c>
      <c r="AI19" s="20"/>
      <c r="AJ19" s="10">
        <f t="shared" si="16"/>
        <v>0</v>
      </c>
      <c r="AK19" s="20"/>
      <c r="AL19" s="10">
        <f t="shared" si="17"/>
        <v>0</v>
      </c>
      <c r="AM19" s="20"/>
      <c r="AN19" s="10">
        <f t="shared" si="18"/>
        <v>0</v>
      </c>
      <c r="AO19" s="26">
        <f t="shared" si="19"/>
        <v>0</v>
      </c>
      <c r="AP19" s="42">
        <f t="shared" si="20"/>
        <v>0</v>
      </c>
      <c r="AQ19" s="26">
        <f t="shared" si="21"/>
        <v>0</v>
      </c>
      <c r="AR19" s="42">
        <f t="shared" si="22"/>
        <v>0</v>
      </c>
    </row>
    <row r="20" spans="1:44" s="15" customFormat="1" ht="19.5" customHeight="1">
      <c r="A20" s="31" t="s">
        <v>272</v>
      </c>
      <c r="B20" s="31"/>
      <c r="C20" s="31"/>
      <c r="D20" s="31"/>
      <c r="E20" s="31"/>
      <c r="F20" s="31"/>
      <c r="G20" s="13" t="s">
        <v>31</v>
      </c>
      <c r="H20" s="9" t="s">
        <v>134</v>
      </c>
      <c r="I20" s="36">
        <v>400</v>
      </c>
      <c r="J20" s="11">
        <v>235</v>
      </c>
      <c r="K20" s="96"/>
      <c r="L20" s="10">
        <f t="shared" si="1"/>
        <v>0</v>
      </c>
      <c r="M20" s="96"/>
      <c r="N20" s="10">
        <f t="shared" si="2"/>
        <v>0</v>
      </c>
      <c r="O20" s="20">
        <v>50</v>
      </c>
      <c r="P20" s="10">
        <f t="shared" si="3"/>
        <v>1.175E-2</v>
      </c>
      <c r="Q20" s="26">
        <f t="shared" si="4"/>
        <v>50</v>
      </c>
      <c r="R20" s="42">
        <f t="shared" si="5"/>
        <v>1.175E-2</v>
      </c>
      <c r="S20" s="20">
        <v>50</v>
      </c>
      <c r="T20" s="10">
        <f t="shared" si="6"/>
        <v>1.175E-2</v>
      </c>
      <c r="U20" s="20">
        <v>10</v>
      </c>
      <c r="V20" s="10">
        <f t="shared" si="7"/>
        <v>2.3500000000000001E-3</v>
      </c>
      <c r="W20" s="20"/>
      <c r="X20" s="10">
        <f t="shared" si="8"/>
        <v>0</v>
      </c>
      <c r="Y20" s="26">
        <f t="shared" si="9"/>
        <v>60</v>
      </c>
      <c r="Z20" s="42">
        <f t="shared" si="10"/>
        <v>1.41E-2</v>
      </c>
      <c r="AA20" s="20">
        <v>20</v>
      </c>
      <c r="AB20" s="10">
        <f t="shared" si="11"/>
        <v>4.7000000000000002E-3</v>
      </c>
      <c r="AC20" s="20"/>
      <c r="AD20" s="10">
        <f t="shared" si="12"/>
        <v>0</v>
      </c>
      <c r="AE20" s="20"/>
      <c r="AF20" s="10">
        <f t="shared" si="13"/>
        <v>0</v>
      </c>
      <c r="AG20" s="26">
        <f t="shared" si="14"/>
        <v>20</v>
      </c>
      <c r="AH20" s="42">
        <f t="shared" si="15"/>
        <v>4.7000000000000002E-3</v>
      </c>
      <c r="AI20" s="20"/>
      <c r="AJ20" s="10">
        <f t="shared" si="16"/>
        <v>0</v>
      </c>
      <c r="AK20" s="20"/>
      <c r="AL20" s="10">
        <f t="shared" si="17"/>
        <v>0</v>
      </c>
      <c r="AM20" s="20"/>
      <c r="AN20" s="10">
        <f t="shared" si="18"/>
        <v>0</v>
      </c>
      <c r="AO20" s="26">
        <f t="shared" si="19"/>
        <v>0</v>
      </c>
      <c r="AP20" s="42">
        <f t="shared" si="20"/>
        <v>0</v>
      </c>
      <c r="AQ20" s="26">
        <f t="shared" si="21"/>
        <v>130</v>
      </c>
      <c r="AR20" s="42">
        <f t="shared" si="22"/>
        <v>3.0549999999999997E-2</v>
      </c>
    </row>
    <row r="21" spans="1:44" s="15" customFormat="1" ht="19.5" customHeight="1">
      <c r="A21" s="31" t="s">
        <v>272</v>
      </c>
      <c r="B21" s="13"/>
      <c r="C21" s="13"/>
      <c r="D21" s="13"/>
      <c r="E21" s="13"/>
      <c r="F21" s="13"/>
      <c r="G21" s="13" t="s">
        <v>32</v>
      </c>
      <c r="H21" s="9" t="s">
        <v>134</v>
      </c>
      <c r="I21" s="36">
        <v>1000</v>
      </c>
      <c r="J21" s="11">
        <v>520</v>
      </c>
      <c r="K21" s="96"/>
      <c r="L21" s="10">
        <f t="shared" si="1"/>
        <v>0</v>
      </c>
      <c r="M21" s="96"/>
      <c r="N21" s="10">
        <f t="shared" si="2"/>
        <v>0</v>
      </c>
      <c r="O21" s="20"/>
      <c r="P21" s="10">
        <f t="shared" si="3"/>
        <v>0</v>
      </c>
      <c r="Q21" s="26">
        <f t="shared" si="4"/>
        <v>0</v>
      </c>
      <c r="R21" s="42">
        <f t="shared" si="5"/>
        <v>0</v>
      </c>
      <c r="S21" s="20">
        <v>40</v>
      </c>
      <c r="T21" s="10">
        <f t="shared" si="6"/>
        <v>2.0799999999999999E-2</v>
      </c>
      <c r="U21" s="20"/>
      <c r="V21" s="10">
        <f t="shared" si="7"/>
        <v>0</v>
      </c>
      <c r="W21" s="20"/>
      <c r="X21" s="10">
        <f t="shared" si="8"/>
        <v>0</v>
      </c>
      <c r="Y21" s="26">
        <f t="shared" si="9"/>
        <v>40</v>
      </c>
      <c r="Z21" s="42">
        <f t="shared" si="10"/>
        <v>2.0799999999999999E-2</v>
      </c>
      <c r="AA21" s="20">
        <v>50</v>
      </c>
      <c r="AB21" s="10">
        <f t="shared" si="11"/>
        <v>2.5999999999999999E-2</v>
      </c>
      <c r="AC21" s="20"/>
      <c r="AD21" s="10">
        <f t="shared" si="12"/>
        <v>0</v>
      </c>
      <c r="AE21" s="20"/>
      <c r="AF21" s="10">
        <f t="shared" si="13"/>
        <v>0</v>
      </c>
      <c r="AG21" s="26">
        <f t="shared" si="14"/>
        <v>50</v>
      </c>
      <c r="AH21" s="42">
        <f t="shared" si="15"/>
        <v>2.5999999999999999E-2</v>
      </c>
      <c r="AI21" s="20"/>
      <c r="AJ21" s="10">
        <f t="shared" si="16"/>
        <v>0</v>
      </c>
      <c r="AK21" s="20"/>
      <c r="AL21" s="10">
        <f t="shared" si="17"/>
        <v>0</v>
      </c>
      <c r="AM21" s="20"/>
      <c r="AN21" s="10">
        <f t="shared" si="18"/>
        <v>0</v>
      </c>
      <c r="AO21" s="26">
        <f t="shared" si="19"/>
        <v>0</v>
      </c>
      <c r="AP21" s="42">
        <f t="shared" si="20"/>
        <v>0</v>
      </c>
      <c r="AQ21" s="26">
        <f t="shared" si="21"/>
        <v>90</v>
      </c>
      <c r="AR21" s="42">
        <f t="shared" si="22"/>
        <v>4.6799999999999994E-2</v>
      </c>
    </row>
    <row r="22" spans="1:44" s="15" customFormat="1" ht="19.5" customHeight="1">
      <c r="A22" s="31" t="s">
        <v>272</v>
      </c>
      <c r="B22" s="13"/>
      <c r="C22" s="13"/>
      <c r="D22" s="13"/>
      <c r="E22" s="13"/>
      <c r="F22" s="13"/>
      <c r="G22" s="13" t="s">
        <v>33</v>
      </c>
      <c r="H22" s="9" t="s">
        <v>143</v>
      </c>
      <c r="I22" s="36">
        <v>5000</v>
      </c>
      <c r="J22" s="11">
        <v>2475</v>
      </c>
      <c r="K22" s="96"/>
      <c r="L22" s="10">
        <f t="shared" si="1"/>
        <v>0</v>
      </c>
      <c r="M22" s="96"/>
      <c r="N22" s="10">
        <f t="shared" si="2"/>
        <v>0</v>
      </c>
      <c r="O22" s="20"/>
      <c r="P22" s="10">
        <f t="shared" si="3"/>
        <v>0</v>
      </c>
      <c r="Q22" s="26">
        <f t="shared" si="4"/>
        <v>0</v>
      </c>
      <c r="R22" s="42">
        <f t="shared" si="5"/>
        <v>0</v>
      </c>
      <c r="S22" s="20"/>
      <c r="T22" s="10">
        <f t="shared" si="6"/>
        <v>0</v>
      </c>
      <c r="U22" s="20"/>
      <c r="V22" s="10">
        <f t="shared" si="7"/>
        <v>0</v>
      </c>
      <c r="W22" s="20"/>
      <c r="X22" s="10">
        <f t="shared" si="8"/>
        <v>0</v>
      </c>
      <c r="Y22" s="26">
        <f t="shared" si="9"/>
        <v>0</v>
      </c>
      <c r="Z22" s="42">
        <f t="shared" si="10"/>
        <v>0</v>
      </c>
      <c r="AA22" s="20"/>
      <c r="AB22" s="10">
        <f t="shared" si="11"/>
        <v>0</v>
      </c>
      <c r="AC22" s="20"/>
      <c r="AD22" s="10">
        <f t="shared" si="12"/>
        <v>0</v>
      </c>
      <c r="AE22" s="20"/>
      <c r="AF22" s="10">
        <f t="shared" si="13"/>
        <v>0</v>
      </c>
      <c r="AG22" s="26">
        <f t="shared" si="14"/>
        <v>0</v>
      </c>
      <c r="AH22" s="42">
        <f t="shared" si="15"/>
        <v>0</v>
      </c>
      <c r="AI22" s="20"/>
      <c r="AJ22" s="10">
        <f t="shared" si="16"/>
        <v>0</v>
      </c>
      <c r="AK22" s="20"/>
      <c r="AL22" s="10">
        <f t="shared" si="17"/>
        <v>0</v>
      </c>
      <c r="AM22" s="20"/>
      <c r="AN22" s="10">
        <f t="shared" si="18"/>
        <v>0</v>
      </c>
      <c r="AO22" s="26">
        <f t="shared" si="19"/>
        <v>0</v>
      </c>
      <c r="AP22" s="42">
        <f t="shared" si="20"/>
        <v>0</v>
      </c>
      <c r="AQ22" s="26">
        <f t="shared" si="21"/>
        <v>0</v>
      </c>
      <c r="AR22" s="42">
        <f t="shared" si="22"/>
        <v>0</v>
      </c>
    </row>
    <row r="23" spans="1:44" s="15" customFormat="1" ht="19.5" customHeight="1">
      <c r="A23" s="31" t="s">
        <v>272</v>
      </c>
      <c r="B23" s="31"/>
      <c r="C23" s="31"/>
      <c r="D23" s="31"/>
      <c r="E23" s="31"/>
      <c r="F23" s="31"/>
      <c r="G23" s="13" t="s">
        <v>34</v>
      </c>
      <c r="H23" s="9" t="s">
        <v>143</v>
      </c>
      <c r="I23" s="36">
        <v>20000</v>
      </c>
      <c r="J23" s="11">
        <v>7600</v>
      </c>
      <c r="K23" s="96"/>
      <c r="L23" s="10">
        <f t="shared" si="1"/>
        <v>0</v>
      </c>
      <c r="M23" s="96"/>
      <c r="N23" s="10">
        <f t="shared" si="2"/>
        <v>0</v>
      </c>
      <c r="O23" s="20"/>
      <c r="P23" s="10">
        <f t="shared" si="3"/>
        <v>0</v>
      </c>
      <c r="Q23" s="26">
        <f t="shared" si="4"/>
        <v>0</v>
      </c>
      <c r="R23" s="42">
        <f t="shared" si="5"/>
        <v>0</v>
      </c>
      <c r="S23" s="20"/>
      <c r="T23" s="10">
        <f t="shared" si="6"/>
        <v>0</v>
      </c>
      <c r="U23" s="20"/>
      <c r="V23" s="10">
        <f t="shared" si="7"/>
        <v>0</v>
      </c>
      <c r="W23" s="20"/>
      <c r="X23" s="10">
        <f t="shared" si="8"/>
        <v>0</v>
      </c>
      <c r="Y23" s="26">
        <f t="shared" si="9"/>
        <v>0</v>
      </c>
      <c r="Z23" s="42">
        <f t="shared" si="10"/>
        <v>0</v>
      </c>
      <c r="AA23" s="20"/>
      <c r="AB23" s="10">
        <f t="shared" si="11"/>
        <v>0</v>
      </c>
      <c r="AC23" s="20"/>
      <c r="AD23" s="10">
        <f t="shared" si="12"/>
        <v>0</v>
      </c>
      <c r="AE23" s="20"/>
      <c r="AF23" s="10">
        <f t="shared" si="13"/>
        <v>0</v>
      </c>
      <c r="AG23" s="26">
        <f t="shared" si="14"/>
        <v>0</v>
      </c>
      <c r="AH23" s="42">
        <f t="shared" si="15"/>
        <v>0</v>
      </c>
      <c r="AI23" s="20"/>
      <c r="AJ23" s="10">
        <f t="shared" si="16"/>
        <v>0</v>
      </c>
      <c r="AK23" s="20"/>
      <c r="AL23" s="10">
        <f t="shared" si="17"/>
        <v>0</v>
      </c>
      <c r="AM23" s="20"/>
      <c r="AN23" s="10">
        <f t="shared" si="18"/>
        <v>0</v>
      </c>
      <c r="AO23" s="26">
        <f t="shared" si="19"/>
        <v>0</v>
      </c>
      <c r="AP23" s="42">
        <f t="shared" si="20"/>
        <v>0</v>
      </c>
      <c r="AQ23" s="26">
        <f t="shared" si="21"/>
        <v>0</v>
      </c>
      <c r="AR23" s="42">
        <f t="shared" si="22"/>
        <v>0</v>
      </c>
    </row>
    <row r="24" spans="1:44" s="15" customFormat="1" ht="19.5" customHeight="1">
      <c r="A24" s="31" t="s">
        <v>272</v>
      </c>
      <c r="B24" s="13"/>
      <c r="C24" s="13"/>
      <c r="D24" s="13"/>
      <c r="E24" s="13"/>
      <c r="F24" s="13"/>
      <c r="G24" s="13" t="s">
        <v>35</v>
      </c>
      <c r="H24" s="18" t="s">
        <v>100</v>
      </c>
      <c r="I24" s="36">
        <v>100</v>
      </c>
      <c r="J24" s="11">
        <v>175</v>
      </c>
      <c r="K24" s="96"/>
      <c r="L24" s="10">
        <f t="shared" si="1"/>
        <v>0</v>
      </c>
      <c r="M24" s="96"/>
      <c r="N24" s="10">
        <f t="shared" si="2"/>
        <v>0</v>
      </c>
      <c r="O24" s="20"/>
      <c r="P24" s="10">
        <f t="shared" si="3"/>
        <v>0</v>
      </c>
      <c r="Q24" s="26">
        <f t="shared" si="4"/>
        <v>0</v>
      </c>
      <c r="R24" s="42">
        <f t="shared" si="5"/>
        <v>0</v>
      </c>
      <c r="S24" s="20"/>
      <c r="T24" s="10">
        <f t="shared" si="6"/>
        <v>0</v>
      </c>
      <c r="U24" s="20"/>
      <c r="V24" s="10">
        <f t="shared" si="7"/>
        <v>0</v>
      </c>
      <c r="W24" s="20"/>
      <c r="X24" s="10">
        <f t="shared" si="8"/>
        <v>0</v>
      </c>
      <c r="Y24" s="26">
        <f t="shared" si="9"/>
        <v>0</v>
      </c>
      <c r="Z24" s="42">
        <f t="shared" si="10"/>
        <v>0</v>
      </c>
      <c r="AA24" s="20"/>
      <c r="AB24" s="10">
        <f t="shared" si="11"/>
        <v>0</v>
      </c>
      <c r="AC24" s="20"/>
      <c r="AD24" s="10">
        <f t="shared" si="12"/>
        <v>0</v>
      </c>
      <c r="AE24" s="20"/>
      <c r="AF24" s="10">
        <f t="shared" si="13"/>
        <v>0</v>
      </c>
      <c r="AG24" s="26">
        <f t="shared" si="14"/>
        <v>0</v>
      </c>
      <c r="AH24" s="42">
        <f t="shared" si="15"/>
        <v>0</v>
      </c>
      <c r="AI24" s="20"/>
      <c r="AJ24" s="10">
        <f t="shared" si="16"/>
        <v>0</v>
      </c>
      <c r="AK24" s="20"/>
      <c r="AL24" s="10">
        <f t="shared" si="17"/>
        <v>0</v>
      </c>
      <c r="AM24" s="20"/>
      <c r="AN24" s="10">
        <f t="shared" si="18"/>
        <v>0</v>
      </c>
      <c r="AO24" s="26">
        <f t="shared" si="19"/>
        <v>0</v>
      </c>
      <c r="AP24" s="42">
        <f t="shared" si="20"/>
        <v>0</v>
      </c>
      <c r="AQ24" s="26">
        <f t="shared" si="21"/>
        <v>0</v>
      </c>
      <c r="AR24" s="42">
        <f t="shared" si="22"/>
        <v>0</v>
      </c>
    </row>
    <row r="25" spans="1:44" s="15" customFormat="1" ht="19.5" customHeight="1">
      <c r="A25" s="31" t="s">
        <v>272</v>
      </c>
      <c r="B25" s="13"/>
      <c r="C25" s="13"/>
      <c r="D25" s="13"/>
      <c r="E25" s="13"/>
      <c r="F25" s="13"/>
      <c r="G25" s="13" t="s">
        <v>216</v>
      </c>
      <c r="H25" s="18" t="s">
        <v>215</v>
      </c>
      <c r="I25" s="36">
        <v>100</v>
      </c>
      <c r="J25" s="11">
        <v>48</v>
      </c>
      <c r="K25" s="96">
        <v>200</v>
      </c>
      <c r="L25" s="10">
        <f t="shared" si="1"/>
        <v>9.5999999999999992E-3</v>
      </c>
      <c r="M25" s="96"/>
      <c r="N25" s="10">
        <f t="shared" si="2"/>
        <v>0</v>
      </c>
      <c r="O25" s="20"/>
      <c r="P25" s="10">
        <f t="shared" si="3"/>
        <v>0</v>
      </c>
      <c r="Q25" s="26">
        <f t="shared" si="4"/>
        <v>200</v>
      </c>
      <c r="R25" s="42">
        <f t="shared" si="5"/>
        <v>9.5999999999999992E-3</v>
      </c>
      <c r="S25" s="20"/>
      <c r="T25" s="10">
        <f t="shared" si="6"/>
        <v>0</v>
      </c>
      <c r="U25" s="20"/>
      <c r="V25" s="10">
        <f t="shared" si="7"/>
        <v>0</v>
      </c>
      <c r="W25" s="20"/>
      <c r="X25" s="10">
        <f t="shared" si="8"/>
        <v>0</v>
      </c>
      <c r="Y25" s="26">
        <f t="shared" si="9"/>
        <v>0</v>
      </c>
      <c r="Z25" s="42">
        <f t="shared" si="10"/>
        <v>0</v>
      </c>
      <c r="AA25" s="20"/>
      <c r="AB25" s="10">
        <f t="shared" si="11"/>
        <v>0</v>
      </c>
      <c r="AC25" s="20"/>
      <c r="AD25" s="10">
        <f t="shared" si="12"/>
        <v>0</v>
      </c>
      <c r="AE25" s="20"/>
      <c r="AF25" s="10">
        <f t="shared" si="13"/>
        <v>0</v>
      </c>
      <c r="AG25" s="26">
        <f t="shared" si="14"/>
        <v>0</v>
      </c>
      <c r="AH25" s="42">
        <f t="shared" si="15"/>
        <v>0</v>
      </c>
      <c r="AI25" s="20"/>
      <c r="AJ25" s="10">
        <f t="shared" si="16"/>
        <v>0</v>
      </c>
      <c r="AK25" s="20"/>
      <c r="AL25" s="10">
        <f t="shared" si="17"/>
        <v>0</v>
      </c>
      <c r="AM25" s="20"/>
      <c r="AN25" s="10">
        <f t="shared" si="18"/>
        <v>0</v>
      </c>
      <c r="AO25" s="26">
        <f t="shared" si="19"/>
        <v>0</v>
      </c>
      <c r="AP25" s="42">
        <f t="shared" si="20"/>
        <v>0</v>
      </c>
      <c r="AQ25" s="26">
        <f t="shared" si="21"/>
        <v>200</v>
      </c>
      <c r="AR25" s="42">
        <f t="shared" si="22"/>
        <v>9.5999999999999992E-3</v>
      </c>
    </row>
    <row r="26" spans="1:44" s="15" customFormat="1" ht="19.5" customHeight="1">
      <c r="A26" s="31" t="s">
        <v>272</v>
      </c>
      <c r="B26" s="31"/>
      <c r="C26" s="31"/>
      <c r="D26" s="31"/>
      <c r="E26" s="31"/>
      <c r="F26" s="31"/>
      <c r="G26" s="13" t="s">
        <v>218</v>
      </c>
      <c r="H26" s="18" t="s">
        <v>217</v>
      </c>
      <c r="I26" s="36">
        <v>100</v>
      </c>
      <c r="J26" s="11">
        <v>125</v>
      </c>
      <c r="K26" s="96"/>
      <c r="L26" s="10">
        <f t="shared" si="1"/>
        <v>0</v>
      </c>
      <c r="M26" s="96"/>
      <c r="N26" s="10">
        <f t="shared" si="2"/>
        <v>0</v>
      </c>
      <c r="O26" s="20"/>
      <c r="P26" s="10">
        <f t="shared" si="3"/>
        <v>0</v>
      </c>
      <c r="Q26" s="26">
        <f t="shared" si="4"/>
        <v>0</v>
      </c>
      <c r="R26" s="42">
        <f t="shared" si="5"/>
        <v>0</v>
      </c>
      <c r="S26" s="20">
        <v>500</v>
      </c>
      <c r="T26" s="10">
        <f t="shared" si="6"/>
        <v>6.25E-2</v>
      </c>
      <c r="U26" s="20"/>
      <c r="V26" s="10">
        <f t="shared" si="7"/>
        <v>0</v>
      </c>
      <c r="W26" s="20"/>
      <c r="X26" s="10">
        <f t="shared" si="8"/>
        <v>0</v>
      </c>
      <c r="Y26" s="26">
        <f t="shared" si="9"/>
        <v>500</v>
      </c>
      <c r="Z26" s="42">
        <f t="shared" si="10"/>
        <v>6.25E-2</v>
      </c>
      <c r="AA26" s="20"/>
      <c r="AB26" s="10">
        <f t="shared" si="11"/>
        <v>0</v>
      </c>
      <c r="AC26" s="20"/>
      <c r="AD26" s="10">
        <f t="shared" si="12"/>
        <v>0</v>
      </c>
      <c r="AE26" s="20"/>
      <c r="AF26" s="10">
        <f t="shared" si="13"/>
        <v>0</v>
      </c>
      <c r="AG26" s="26">
        <f t="shared" si="14"/>
        <v>0</v>
      </c>
      <c r="AH26" s="42">
        <f t="shared" si="15"/>
        <v>0</v>
      </c>
      <c r="AI26" s="20"/>
      <c r="AJ26" s="10">
        <f t="shared" si="16"/>
        <v>0</v>
      </c>
      <c r="AK26" s="20"/>
      <c r="AL26" s="10">
        <f t="shared" si="17"/>
        <v>0</v>
      </c>
      <c r="AM26" s="20"/>
      <c r="AN26" s="10">
        <f t="shared" si="18"/>
        <v>0</v>
      </c>
      <c r="AO26" s="26">
        <f t="shared" si="19"/>
        <v>0</v>
      </c>
      <c r="AP26" s="42">
        <f t="shared" si="20"/>
        <v>0</v>
      </c>
      <c r="AQ26" s="26">
        <f t="shared" si="21"/>
        <v>500</v>
      </c>
      <c r="AR26" s="42">
        <f t="shared" si="22"/>
        <v>6.25E-2</v>
      </c>
    </row>
    <row r="27" spans="1:44" s="15" customFormat="1" ht="19.5" customHeight="1">
      <c r="A27" s="31" t="s">
        <v>272</v>
      </c>
      <c r="B27" s="13"/>
      <c r="C27" s="13"/>
      <c r="D27" s="13"/>
      <c r="E27" s="13"/>
      <c r="F27" s="13"/>
      <c r="G27" s="13" t="s">
        <v>45</v>
      </c>
      <c r="H27" s="9" t="s">
        <v>102</v>
      </c>
      <c r="I27" s="36">
        <v>25</v>
      </c>
      <c r="J27" s="11">
        <v>37</v>
      </c>
      <c r="K27" s="96"/>
      <c r="L27" s="10">
        <f t="shared" si="1"/>
        <v>0</v>
      </c>
      <c r="M27" s="96"/>
      <c r="N27" s="10">
        <f t="shared" si="2"/>
        <v>0</v>
      </c>
      <c r="O27" s="20">
        <v>100</v>
      </c>
      <c r="P27" s="10">
        <f t="shared" si="3"/>
        <v>3.7000000000000002E-3</v>
      </c>
      <c r="Q27" s="26">
        <f t="shared" si="4"/>
        <v>100</v>
      </c>
      <c r="R27" s="42">
        <f t="shared" si="5"/>
        <v>3.7000000000000002E-3</v>
      </c>
      <c r="S27" s="20">
        <v>40</v>
      </c>
      <c r="T27" s="10">
        <f t="shared" si="6"/>
        <v>1.48E-3</v>
      </c>
      <c r="U27" s="20"/>
      <c r="V27" s="10">
        <f t="shared" si="7"/>
        <v>0</v>
      </c>
      <c r="W27" s="20"/>
      <c r="X27" s="10">
        <f t="shared" si="8"/>
        <v>0</v>
      </c>
      <c r="Y27" s="26">
        <f t="shared" si="9"/>
        <v>40</v>
      </c>
      <c r="Z27" s="42">
        <f t="shared" si="10"/>
        <v>1.48E-3</v>
      </c>
      <c r="AA27" s="20"/>
      <c r="AB27" s="10">
        <f t="shared" si="11"/>
        <v>0</v>
      </c>
      <c r="AC27" s="20"/>
      <c r="AD27" s="10">
        <f t="shared" si="12"/>
        <v>0</v>
      </c>
      <c r="AE27" s="20">
        <v>85</v>
      </c>
      <c r="AF27" s="10">
        <f t="shared" si="13"/>
        <v>3.1449999999999998E-3</v>
      </c>
      <c r="AG27" s="26">
        <f t="shared" si="14"/>
        <v>85</v>
      </c>
      <c r="AH27" s="42">
        <f t="shared" si="15"/>
        <v>3.1449999999999998E-3</v>
      </c>
      <c r="AI27" s="20"/>
      <c r="AJ27" s="10">
        <f t="shared" si="16"/>
        <v>0</v>
      </c>
      <c r="AK27" s="20"/>
      <c r="AL27" s="10">
        <f t="shared" si="17"/>
        <v>0</v>
      </c>
      <c r="AM27" s="20"/>
      <c r="AN27" s="10">
        <f t="shared" si="18"/>
        <v>0</v>
      </c>
      <c r="AO27" s="26">
        <f t="shared" si="19"/>
        <v>0</v>
      </c>
      <c r="AP27" s="42">
        <f t="shared" si="20"/>
        <v>0</v>
      </c>
      <c r="AQ27" s="26">
        <f t="shared" si="21"/>
        <v>225</v>
      </c>
      <c r="AR27" s="42">
        <f t="shared" si="22"/>
        <v>8.3250000000000008E-3</v>
      </c>
    </row>
    <row r="28" spans="1:44" s="15" customFormat="1" ht="19.5" customHeight="1">
      <c r="A28" s="31" t="s">
        <v>272</v>
      </c>
      <c r="B28" s="13"/>
      <c r="C28" s="13"/>
      <c r="D28" s="13"/>
      <c r="E28" s="13"/>
      <c r="F28" s="13"/>
      <c r="G28" s="13" t="s">
        <v>46</v>
      </c>
      <c r="H28" s="9" t="s">
        <v>102</v>
      </c>
      <c r="I28" s="36">
        <v>50</v>
      </c>
      <c r="J28" s="11">
        <v>68</v>
      </c>
      <c r="K28" s="96"/>
      <c r="L28" s="10">
        <f t="shared" si="1"/>
        <v>0</v>
      </c>
      <c r="M28" s="96"/>
      <c r="N28" s="10">
        <f t="shared" si="2"/>
        <v>0</v>
      </c>
      <c r="O28" s="20">
        <v>50</v>
      </c>
      <c r="P28" s="10">
        <f t="shared" si="3"/>
        <v>3.3999999999999998E-3</v>
      </c>
      <c r="Q28" s="26">
        <f t="shared" si="4"/>
        <v>50</v>
      </c>
      <c r="R28" s="42">
        <f t="shared" si="5"/>
        <v>3.3999999999999998E-3</v>
      </c>
      <c r="S28" s="20">
        <v>60</v>
      </c>
      <c r="T28" s="10">
        <f t="shared" si="6"/>
        <v>4.0800000000000003E-3</v>
      </c>
      <c r="U28" s="20">
        <v>20</v>
      </c>
      <c r="V28" s="10">
        <f t="shared" si="7"/>
        <v>1.3600000000000001E-3</v>
      </c>
      <c r="W28" s="20"/>
      <c r="X28" s="10">
        <f t="shared" si="8"/>
        <v>0</v>
      </c>
      <c r="Y28" s="26">
        <f t="shared" si="9"/>
        <v>80</v>
      </c>
      <c r="Z28" s="42">
        <f t="shared" si="10"/>
        <v>5.4400000000000004E-3</v>
      </c>
      <c r="AA28" s="20"/>
      <c r="AB28" s="10">
        <f t="shared" si="11"/>
        <v>0</v>
      </c>
      <c r="AC28" s="20"/>
      <c r="AD28" s="10">
        <f t="shared" si="12"/>
        <v>0</v>
      </c>
      <c r="AE28" s="20">
        <v>25</v>
      </c>
      <c r="AF28" s="10">
        <f t="shared" si="13"/>
        <v>1.6999999999999999E-3</v>
      </c>
      <c r="AG28" s="26">
        <f t="shared" si="14"/>
        <v>25</v>
      </c>
      <c r="AH28" s="42">
        <f t="shared" si="15"/>
        <v>1.6999999999999999E-3</v>
      </c>
      <c r="AI28" s="20"/>
      <c r="AJ28" s="10">
        <f t="shared" si="16"/>
        <v>0</v>
      </c>
      <c r="AK28" s="20"/>
      <c r="AL28" s="10">
        <f t="shared" si="17"/>
        <v>0</v>
      </c>
      <c r="AM28" s="20"/>
      <c r="AN28" s="10">
        <f t="shared" si="18"/>
        <v>0</v>
      </c>
      <c r="AO28" s="26">
        <f t="shared" si="19"/>
        <v>0</v>
      </c>
      <c r="AP28" s="42">
        <f t="shared" si="20"/>
        <v>0</v>
      </c>
      <c r="AQ28" s="26">
        <f t="shared" si="21"/>
        <v>155</v>
      </c>
      <c r="AR28" s="42">
        <f t="shared" si="22"/>
        <v>1.0540000000000001E-2</v>
      </c>
    </row>
    <row r="29" spans="1:44" s="15" customFormat="1" ht="19.5" customHeight="1">
      <c r="A29" s="31" t="s">
        <v>272</v>
      </c>
      <c r="B29" s="31"/>
      <c r="C29" s="31"/>
      <c r="D29" s="31"/>
      <c r="E29" s="31"/>
      <c r="F29" s="31"/>
      <c r="G29" s="13" t="s">
        <v>47</v>
      </c>
      <c r="H29" s="9" t="s">
        <v>102</v>
      </c>
      <c r="I29" s="36">
        <v>100</v>
      </c>
      <c r="J29" s="11">
        <v>122</v>
      </c>
      <c r="K29" s="96"/>
      <c r="L29" s="10">
        <f t="shared" si="1"/>
        <v>0</v>
      </c>
      <c r="M29" s="96"/>
      <c r="N29" s="10">
        <f t="shared" si="2"/>
        <v>0</v>
      </c>
      <c r="O29" s="20">
        <v>50</v>
      </c>
      <c r="P29" s="10">
        <f t="shared" si="3"/>
        <v>6.1000000000000004E-3</v>
      </c>
      <c r="Q29" s="26">
        <f t="shared" si="4"/>
        <v>50</v>
      </c>
      <c r="R29" s="42">
        <f t="shared" si="5"/>
        <v>6.1000000000000004E-3</v>
      </c>
      <c r="S29" s="20"/>
      <c r="T29" s="10">
        <f t="shared" si="6"/>
        <v>0</v>
      </c>
      <c r="U29" s="20">
        <v>30</v>
      </c>
      <c r="V29" s="10">
        <f t="shared" si="7"/>
        <v>3.6600000000000001E-3</v>
      </c>
      <c r="W29" s="20"/>
      <c r="X29" s="10">
        <f t="shared" si="8"/>
        <v>0</v>
      </c>
      <c r="Y29" s="26">
        <f t="shared" si="9"/>
        <v>30</v>
      </c>
      <c r="Z29" s="42">
        <f t="shared" si="10"/>
        <v>3.6600000000000001E-3</v>
      </c>
      <c r="AA29" s="20">
        <v>30</v>
      </c>
      <c r="AB29" s="10">
        <f t="shared" si="11"/>
        <v>3.6600000000000001E-3</v>
      </c>
      <c r="AC29" s="20">
        <v>50</v>
      </c>
      <c r="AD29" s="10">
        <f t="shared" si="12"/>
        <v>6.1000000000000004E-3</v>
      </c>
      <c r="AE29" s="20"/>
      <c r="AF29" s="10">
        <f t="shared" si="13"/>
        <v>0</v>
      </c>
      <c r="AG29" s="26">
        <f t="shared" si="14"/>
        <v>80</v>
      </c>
      <c r="AH29" s="42">
        <f t="shared" si="15"/>
        <v>9.7600000000000013E-3</v>
      </c>
      <c r="AI29" s="20"/>
      <c r="AJ29" s="10">
        <f t="shared" si="16"/>
        <v>0</v>
      </c>
      <c r="AK29" s="20"/>
      <c r="AL29" s="10">
        <f t="shared" si="17"/>
        <v>0</v>
      </c>
      <c r="AM29" s="20"/>
      <c r="AN29" s="10">
        <f t="shared" si="18"/>
        <v>0</v>
      </c>
      <c r="AO29" s="26">
        <f t="shared" si="19"/>
        <v>0</v>
      </c>
      <c r="AP29" s="42">
        <f t="shared" si="20"/>
        <v>0</v>
      </c>
      <c r="AQ29" s="26">
        <f t="shared" si="21"/>
        <v>160</v>
      </c>
      <c r="AR29" s="42">
        <f t="shared" si="22"/>
        <v>1.9520000000000003E-2</v>
      </c>
    </row>
    <row r="30" spans="1:44" s="15" customFormat="1" ht="19.5" customHeight="1">
      <c r="A30" s="31" t="s">
        <v>272</v>
      </c>
      <c r="B30" s="13"/>
      <c r="C30" s="13"/>
      <c r="D30" s="13"/>
      <c r="E30" s="13"/>
      <c r="F30" s="13"/>
      <c r="G30" s="13" t="s">
        <v>48</v>
      </c>
      <c r="H30" s="9" t="s">
        <v>102</v>
      </c>
      <c r="I30" s="36">
        <v>500</v>
      </c>
      <c r="J30" s="11">
        <v>517</v>
      </c>
      <c r="K30" s="96"/>
      <c r="L30" s="10">
        <f t="shared" si="1"/>
        <v>0</v>
      </c>
      <c r="M30" s="96"/>
      <c r="N30" s="10">
        <f t="shared" si="2"/>
        <v>0</v>
      </c>
      <c r="O30" s="20"/>
      <c r="P30" s="10">
        <f t="shared" si="3"/>
        <v>0</v>
      </c>
      <c r="Q30" s="26">
        <f t="shared" si="4"/>
        <v>0</v>
      </c>
      <c r="R30" s="42">
        <f t="shared" si="5"/>
        <v>0</v>
      </c>
      <c r="S30" s="20"/>
      <c r="T30" s="10">
        <f t="shared" si="6"/>
        <v>0</v>
      </c>
      <c r="U30" s="20"/>
      <c r="V30" s="10">
        <f t="shared" si="7"/>
        <v>0</v>
      </c>
      <c r="W30" s="20"/>
      <c r="X30" s="10">
        <f t="shared" si="8"/>
        <v>0</v>
      </c>
      <c r="Y30" s="26">
        <f t="shared" si="9"/>
        <v>0</v>
      </c>
      <c r="Z30" s="42">
        <f t="shared" si="10"/>
        <v>0</v>
      </c>
      <c r="AA30" s="20"/>
      <c r="AB30" s="10">
        <f t="shared" si="11"/>
        <v>0</v>
      </c>
      <c r="AC30" s="20"/>
      <c r="AD30" s="10">
        <f t="shared" si="12"/>
        <v>0</v>
      </c>
      <c r="AE30" s="20"/>
      <c r="AF30" s="10">
        <f t="shared" si="13"/>
        <v>0</v>
      </c>
      <c r="AG30" s="26">
        <f t="shared" si="14"/>
        <v>0</v>
      </c>
      <c r="AH30" s="42">
        <f t="shared" si="15"/>
        <v>0</v>
      </c>
      <c r="AI30" s="20"/>
      <c r="AJ30" s="10">
        <f t="shared" si="16"/>
        <v>0</v>
      </c>
      <c r="AK30" s="20"/>
      <c r="AL30" s="10">
        <f t="shared" si="17"/>
        <v>0</v>
      </c>
      <c r="AM30" s="20"/>
      <c r="AN30" s="10">
        <f t="shared" si="18"/>
        <v>0</v>
      </c>
      <c r="AO30" s="26">
        <f t="shared" si="19"/>
        <v>0</v>
      </c>
      <c r="AP30" s="42">
        <f t="shared" si="20"/>
        <v>0</v>
      </c>
      <c r="AQ30" s="26">
        <f t="shared" si="21"/>
        <v>0</v>
      </c>
      <c r="AR30" s="42">
        <f t="shared" si="22"/>
        <v>0</v>
      </c>
    </row>
    <row r="31" spans="1:44" s="15" customFormat="1" ht="19.5" customHeight="1">
      <c r="A31" s="31" t="s">
        <v>272</v>
      </c>
      <c r="B31" s="13"/>
      <c r="C31" s="13"/>
      <c r="D31" s="13"/>
      <c r="E31" s="13"/>
      <c r="F31" s="13"/>
      <c r="G31" s="13" t="s">
        <v>135</v>
      </c>
      <c r="H31" s="9" t="s">
        <v>102</v>
      </c>
      <c r="I31" s="36">
        <v>25000</v>
      </c>
      <c r="J31" s="11">
        <v>13125</v>
      </c>
      <c r="K31" s="96"/>
      <c r="L31" s="10">
        <f t="shared" si="1"/>
        <v>0</v>
      </c>
      <c r="M31" s="96"/>
      <c r="N31" s="10">
        <f t="shared" si="2"/>
        <v>0</v>
      </c>
      <c r="O31" s="20"/>
      <c r="P31" s="10">
        <f t="shared" si="3"/>
        <v>0</v>
      </c>
      <c r="Q31" s="26">
        <f t="shared" si="4"/>
        <v>0</v>
      </c>
      <c r="R31" s="42">
        <f t="shared" si="5"/>
        <v>0</v>
      </c>
      <c r="S31" s="20"/>
      <c r="T31" s="10">
        <f t="shared" si="6"/>
        <v>0</v>
      </c>
      <c r="U31" s="20"/>
      <c r="V31" s="10">
        <f t="shared" si="7"/>
        <v>0</v>
      </c>
      <c r="W31" s="20"/>
      <c r="X31" s="10">
        <f t="shared" si="8"/>
        <v>0</v>
      </c>
      <c r="Y31" s="26">
        <f t="shared" si="9"/>
        <v>0</v>
      </c>
      <c r="Z31" s="42">
        <f t="shared" si="10"/>
        <v>0</v>
      </c>
      <c r="AA31" s="20"/>
      <c r="AB31" s="10">
        <f t="shared" si="11"/>
        <v>0</v>
      </c>
      <c r="AC31" s="20"/>
      <c r="AD31" s="10">
        <f t="shared" si="12"/>
        <v>0</v>
      </c>
      <c r="AE31" s="20"/>
      <c r="AF31" s="10">
        <f t="shared" si="13"/>
        <v>0</v>
      </c>
      <c r="AG31" s="26">
        <f t="shared" si="14"/>
        <v>0</v>
      </c>
      <c r="AH31" s="42">
        <f t="shared" si="15"/>
        <v>0</v>
      </c>
      <c r="AI31" s="20"/>
      <c r="AJ31" s="10">
        <f t="shared" si="16"/>
        <v>0</v>
      </c>
      <c r="AK31" s="20"/>
      <c r="AL31" s="10">
        <f t="shared" si="17"/>
        <v>0</v>
      </c>
      <c r="AM31" s="20"/>
      <c r="AN31" s="10">
        <f t="shared" si="18"/>
        <v>0</v>
      </c>
      <c r="AO31" s="26">
        <f t="shared" si="19"/>
        <v>0</v>
      </c>
      <c r="AP31" s="42">
        <f t="shared" si="20"/>
        <v>0</v>
      </c>
      <c r="AQ31" s="26">
        <f t="shared" si="21"/>
        <v>0</v>
      </c>
      <c r="AR31" s="42">
        <f t="shared" si="22"/>
        <v>0</v>
      </c>
    </row>
    <row r="32" spans="1:44" s="15" customFormat="1" ht="19.5" customHeight="1">
      <c r="A32" s="31" t="s">
        <v>272</v>
      </c>
      <c r="B32" s="31"/>
      <c r="C32" s="31"/>
      <c r="D32" s="31"/>
      <c r="E32" s="31"/>
      <c r="F32" s="31"/>
      <c r="G32" s="13" t="s">
        <v>52</v>
      </c>
      <c r="H32" s="9" t="s">
        <v>101</v>
      </c>
      <c r="I32" s="36">
        <v>100</v>
      </c>
      <c r="J32" s="11">
        <v>74</v>
      </c>
      <c r="K32" s="96"/>
      <c r="L32" s="10">
        <f t="shared" si="1"/>
        <v>0</v>
      </c>
      <c r="M32" s="96"/>
      <c r="N32" s="10">
        <f t="shared" si="2"/>
        <v>0</v>
      </c>
      <c r="O32" s="20">
        <v>1200</v>
      </c>
      <c r="P32" s="10">
        <f t="shared" si="3"/>
        <v>8.8800000000000004E-2</v>
      </c>
      <c r="Q32" s="26">
        <f t="shared" si="4"/>
        <v>1200</v>
      </c>
      <c r="R32" s="42">
        <f t="shared" si="5"/>
        <v>8.8800000000000004E-2</v>
      </c>
      <c r="S32" s="20"/>
      <c r="T32" s="10">
        <f t="shared" si="6"/>
        <v>0</v>
      </c>
      <c r="U32" s="20"/>
      <c r="V32" s="10">
        <f t="shared" si="7"/>
        <v>0</v>
      </c>
      <c r="W32" s="20"/>
      <c r="X32" s="10">
        <f t="shared" si="8"/>
        <v>0</v>
      </c>
      <c r="Y32" s="26">
        <f t="shared" si="9"/>
        <v>0</v>
      </c>
      <c r="Z32" s="42">
        <f t="shared" si="10"/>
        <v>0</v>
      </c>
      <c r="AA32" s="20">
        <v>50</v>
      </c>
      <c r="AB32" s="10">
        <f t="shared" si="11"/>
        <v>3.7000000000000002E-3</v>
      </c>
      <c r="AC32" s="20"/>
      <c r="AD32" s="10">
        <f t="shared" si="12"/>
        <v>0</v>
      </c>
      <c r="AE32" s="20"/>
      <c r="AF32" s="10">
        <f t="shared" si="13"/>
        <v>0</v>
      </c>
      <c r="AG32" s="26">
        <f t="shared" si="14"/>
        <v>50</v>
      </c>
      <c r="AH32" s="42">
        <f t="shared" si="15"/>
        <v>3.7000000000000002E-3</v>
      </c>
      <c r="AI32" s="20">
        <v>50</v>
      </c>
      <c r="AJ32" s="10">
        <f t="shared" si="16"/>
        <v>3.7000000000000002E-3</v>
      </c>
      <c r="AK32" s="20"/>
      <c r="AL32" s="10">
        <f t="shared" si="17"/>
        <v>0</v>
      </c>
      <c r="AM32" s="20"/>
      <c r="AN32" s="10">
        <f t="shared" si="18"/>
        <v>0</v>
      </c>
      <c r="AO32" s="26">
        <f t="shared" si="19"/>
        <v>50</v>
      </c>
      <c r="AP32" s="42">
        <f t="shared" si="20"/>
        <v>3.7000000000000002E-3</v>
      </c>
      <c r="AQ32" s="26">
        <f t="shared" si="21"/>
        <v>1300</v>
      </c>
      <c r="AR32" s="42">
        <f t="shared" si="22"/>
        <v>9.6199999999999994E-2</v>
      </c>
    </row>
    <row r="33" spans="1:44" s="15" customFormat="1" ht="19.5" customHeight="1">
      <c r="A33" s="31" t="s">
        <v>272</v>
      </c>
      <c r="B33" s="13"/>
      <c r="C33" s="13"/>
      <c r="D33" s="13"/>
      <c r="E33" s="13"/>
      <c r="F33" s="13"/>
      <c r="G33" s="13" t="s">
        <v>53</v>
      </c>
      <c r="H33" s="9" t="s">
        <v>101</v>
      </c>
      <c r="I33" s="36">
        <v>500</v>
      </c>
      <c r="J33" s="11">
        <v>360</v>
      </c>
      <c r="K33" s="96"/>
      <c r="L33" s="10">
        <f t="shared" si="1"/>
        <v>0</v>
      </c>
      <c r="M33" s="96"/>
      <c r="N33" s="10">
        <f t="shared" si="2"/>
        <v>0</v>
      </c>
      <c r="O33" s="20"/>
      <c r="P33" s="10">
        <f t="shared" si="3"/>
        <v>0</v>
      </c>
      <c r="Q33" s="26">
        <f t="shared" si="4"/>
        <v>0</v>
      </c>
      <c r="R33" s="42">
        <f t="shared" si="5"/>
        <v>0</v>
      </c>
      <c r="S33" s="20"/>
      <c r="T33" s="10">
        <f t="shared" si="6"/>
        <v>0</v>
      </c>
      <c r="U33" s="20"/>
      <c r="V33" s="10">
        <f t="shared" si="7"/>
        <v>0</v>
      </c>
      <c r="W33" s="20"/>
      <c r="X33" s="10">
        <f t="shared" si="8"/>
        <v>0</v>
      </c>
      <c r="Y33" s="26">
        <f t="shared" si="9"/>
        <v>0</v>
      </c>
      <c r="Z33" s="42">
        <f t="shared" si="10"/>
        <v>0</v>
      </c>
      <c r="AA33" s="20"/>
      <c r="AB33" s="10">
        <f t="shared" si="11"/>
        <v>0</v>
      </c>
      <c r="AC33" s="20"/>
      <c r="AD33" s="10">
        <f t="shared" si="12"/>
        <v>0</v>
      </c>
      <c r="AE33" s="20"/>
      <c r="AF33" s="10">
        <f t="shared" si="13"/>
        <v>0</v>
      </c>
      <c r="AG33" s="26">
        <f t="shared" si="14"/>
        <v>0</v>
      </c>
      <c r="AH33" s="42">
        <f t="shared" si="15"/>
        <v>0</v>
      </c>
      <c r="AI33" s="20"/>
      <c r="AJ33" s="10">
        <f t="shared" si="16"/>
        <v>0</v>
      </c>
      <c r="AK33" s="20"/>
      <c r="AL33" s="10">
        <f t="shared" si="17"/>
        <v>0</v>
      </c>
      <c r="AM33" s="20"/>
      <c r="AN33" s="10">
        <f t="shared" si="18"/>
        <v>0</v>
      </c>
      <c r="AO33" s="26">
        <f t="shared" si="19"/>
        <v>0</v>
      </c>
      <c r="AP33" s="42">
        <f t="shared" si="20"/>
        <v>0</v>
      </c>
      <c r="AQ33" s="26">
        <f t="shared" si="21"/>
        <v>0</v>
      </c>
      <c r="AR33" s="42">
        <f t="shared" si="22"/>
        <v>0</v>
      </c>
    </row>
    <row r="34" spans="1:44" s="15" customFormat="1" ht="19.5" customHeight="1">
      <c r="A34" s="31" t="s">
        <v>272</v>
      </c>
      <c r="B34" s="13"/>
      <c r="C34" s="13"/>
      <c r="D34" s="13"/>
      <c r="E34" s="13"/>
      <c r="F34" s="13"/>
      <c r="G34" s="13" t="s">
        <v>49</v>
      </c>
      <c r="H34" s="9" t="s">
        <v>103</v>
      </c>
      <c r="I34" s="36">
        <v>100</v>
      </c>
      <c r="J34" s="11">
        <v>75</v>
      </c>
      <c r="K34" s="96"/>
      <c r="L34" s="10">
        <f t="shared" si="1"/>
        <v>0</v>
      </c>
      <c r="M34" s="96"/>
      <c r="N34" s="10">
        <f t="shared" si="2"/>
        <v>0</v>
      </c>
      <c r="O34" s="20"/>
      <c r="P34" s="10">
        <f t="shared" si="3"/>
        <v>0</v>
      </c>
      <c r="Q34" s="26">
        <f t="shared" si="4"/>
        <v>0</v>
      </c>
      <c r="R34" s="42">
        <f t="shared" si="5"/>
        <v>0</v>
      </c>
      <c r="S34" s="20"/>
      <c r="T34" s="10">
        <f t="shared" si="6"/>
        <v>0</v>
      </c>
      <c r="U34" s="20"/>
      <c r="V34" s="10">
        <f t="shared" si="7"/>
        <v>0</v>
      </c>
      <c r="W34" s="20"/>
      <c r="X34" s="10">
        <f t="shared" si="8"/>
        <v>0</v>
      </c>
      <c r="Y34" s="26">
        <f t="shared" si="9"/>
        <v>0</v>
      </c>
      <c r="Z34" s="42">
        <f t="shared" si="10"/>
        <v>0</v>
      </c>
      <c r="AA34" s="20"/>
      <c r="AB34" s="10">
        <f t="shared" si="11"/>
        <v>0</v>
      </c>
      <c r="AC34" s="20"/>
      <c r="AD34" s="10">
        <f t="shared" si="12"/>
        <v>0</v>
      </c>
      <c r="AE34" s="20"/>
      <c r="AF34" s="10">
        <f t="shared" si="13"/>
        <v>0</v>
      </c>
      <c r="AG34" s="26">
        <f t="shared" si="14"/>
        <v>0</v>
      </c>
      <c r="AH34" s="42">
        <f t="shared" si="15"/>
        <v>0</v>
      </c>
      <c r="AI34" s="20"/>
      <c r="AJ34" s="10">
        <f t="shared" si="16"/>
        <v>0</v>
      </c>
      <c r="AK34" s="20"/>
      <c r="AL34" s="10">
        <f t="shared" si="17"/>
        <v>0</v>
      </c>
      <c r="AM34" s="20"/>
      <c r="AN34" s="10">
        <f t="shared" si="18"/>
        <v>0</v>
      </c>
      <c r="AO34" s="26">
        <f t="shared" si="19"/>
        <v>0</v>
      </c>
      <c r="AP34" s="42">
        <f t="shared" si="20"/>
        <v>0</v>
      </c>
      <c r="AQ34" s="26">
        <f t="shared" si="21"/>
        <v>0</v>
      </c>
      <c r="AR34" s="42">
        <f t="shared" si="22"/>
        <v>0</v>
      </c>
    </row>
    <row r="35" spans="1:44" s="15" customFormat="1" ht="19.5" customHeight="1">
      <c r="A35" s="31" t="s">
        <v>272</v>
      </c>
      <c r="B35" s="31"/>
      <c r="C35" s="31"/>
      <c r="D35" s="31"/>
      <c r="E35" s="31"/>
      <c r="F35" s="31"/>
      <c r="G35" s="13" t="s">
        <v>50</v>
      </c>
      <c r="H35" s="9" t="s">
        <v>103</v>
      </c>
      <c r="I35" s="36">
        <v>500</v>
      </c>
      <c r="J35" s="11">
        <v>320</v>
      </c>
      <c r="K35" s="96"/>
      <c r="L35" s="10">
        <f t="shared" si="1"/>
        <v>0</v>
      </c>
      <c r="M35" s="96"/>
      <c r="N35" s="10">
        <f t="shared" si="2"/>
        <v>0</v>
      </c>
      <c r="O35" s="20"/>
      <c r="P35" s="10">
        <f t="shared" si="3"/>
        <v>0</v>
      </c>
      <c r="Q35" s="26">
        <f t="shared" si="4"/>
        <v>0</v>
      </c>
      <c r="R35" s="42">
        <f t="shared" si="5"/>
        <v>0</v>
      </c>
      <c r="S35" s="20"/>
      <c r="T35" s="10">
        <f t="shared" si="6"/>
        <v>0</v>
      </c>
      <c r="U35" s="20"/>
      <c r="V35" s="10">
        <f t="shared" si="7"/>
        <v>0</v>
      </c>
      <c r="W35" s="20"/>
      <c r="X35" s="10">
        <f t="shared" si="8"/>
        <v>0</v>
      </c>
      <c r="Y35" s="26">
        <f t="shared" si="9"/>
        <v>0</v>
      </c>
      <c r="Z35" s="42">
        <f t="shared" si="10"/>
        <v>0</v>
      </c>
      <c r="AA35" s="20"/>
      <c r="AB35" s="10">
        <f t="shared" si="11"/>
        <v>0</v>
      </c>
      <c r="AC35" s="20"/>
      <c r="AD35" s="10">
        <f t="shared" si="12"/>
        <v>0</v>
      </c>
      <c r="AE35" s="20"/>
      <c r="AF35" s="10">
        <f t="shared" si="13"/>
        <v>0</v>
      </c>
      <c r="AG35" s="26">
        <f t="shared" si="14"/>
        <v>0</v>
      </c>
      <c r="AH35" s="42">
        <f t="shared" si="15"/>
        <v>0</v>
      </c>
      <c r="AI35" s="20"/>
      <c r="AJ35" s="10">
        <f t="shared" si="16"/>
        <v>0</v>
      </c>
      <c r="AK35" s="20"/>
      <c r="AL35" s="10">
        <f t="shared" si="17"/>
        <v>0</v>
      </c>
      <c r="AM35" s="20"/>
      <c r="AN35" s="10">
        <f t="shared" si="18"/>
        <v>0</v>
      </c>
      <c r="AO35" s="26">
        <f t="shared" si="19"/>
        <v>0</v>
      </c>
      <c r="AP35" s="42">
        <f t="shared" si="20"/>
        <v>0</v>
      </c>
      <c r="AQ35" s="26">
        <f t="shared" si="21"/>
        <v>0</v>
      </c>
      <c r="AR35" s="42">
        <f t="shared" si="22"/>
        <v>0</v>
      </c>
    </row>
    <row r="36" spans="1:44" s="15" customFormat="1" ht="19.5" customHeight="1">
      <c r="A36" s="31" t="s">
        <v>272</v>
      </c>
      <c r="B36" s="13"/>
      <c r="C36" s="13"/>
      <c r="D36" s="13"/>
      <c r="E36" s="13"/>
      <c r="F36" s="13"/>
      <c r="G36" s="13" t="s">
        <v>51</v>
      </c>
      <c r="H36" s="9" t="s">
        <v>103</v>
      </c>
      <c r="I36" s="36">
        <v>1000</v>
      </c>
      <c r="J36" s="11">
        <v>590</v>
      </c>
      <c r="K36" s="96"/>
      <c r="L36" s="10">
        <f t="shared" si="1"/>
        <v>0</v>
      </c>
      <c r="M36" s="96"/>
      <c r="N36" s="10">
        <f t="shared" si="2"/>
        <v>0</v>
      </c>
      <c r="O36" s="20"/>
      <c r="P36" s="10">
        <f t="shared" si="3"/>
        <v>0</v>
      </c>
      <c r="Q36" s="26">
        <f t="shared" si="4"/>
        <v>0</v>
      </c>
      <c r="R36" s="42">
        <f t="shared" si="5"/>
        <v>0</v>
      </c>
      <c r="S36" s="20"/>
      <c r="T36" s="10">
        <f t="shared" si="6"/>
        <v>0</v>
      </c>
      <c r="U36" s="20"/>
      <c r="V36" s="10">
        <f t="shared" si="7"/>
        <v>0</v>
      </c>
      <c r="W36" s="20"/>
      <c r="X36" s="10">
        <f t="shared" si="8"/>
        <v>0</v>
      </c>
      <c r="Y36" s="26">
        <f t="shared" si="9"/>
        <v>0</v>
      </c>
      <c r="Z36" s="42">
        <f t="shared" si="10"/>
        <v>0</v>
      </c>
      <c r="AA36" s="20"/>
      <c r="AB36" s="10">
        <f t="shared" si="11"/>
        <v>0</v>
      </c>
      <c r="AC36" s="20"/>
      <c r="AD36" s="10">
        <f t="shared" si="12"/>
        <v>0</v>
      </c>
      <c r="AE36" s="20"/>
      <c r="AF36" s="10">
        <f t="shared" si="13"/>
        <v>0</v>
      </c>
      <c r="AG36" s="26">
        <f t="shared" si="14"/>
        <v>0</v>
      </c>
      <c r="AH36" s="42">
        <f t="shared" si="15"/>
        <v>0</v>
      </c>
      <c r="AI36" s="20"/>
      <c r="AJ36" s="10">
        <f t="shared" si="16"/>
        <v>0</v>
      </c>
      <c r="AK36" s="20"/>
      <c r="AL36" s="10">
        <f t="shared" si="17"/>
        <v>0</v>
      </c>
      <c r="AM36" s="20"/>
      <c r="AN36" s="10">
        <f t="shared" si="18"/>
        <v>0</v>
      </c>
      <c r="AO36" s="26">
        <f t="shared" si="19"/>
        <v>0</v>
      </c>
      <c r="AP36" s="42">
        <f t="shared" si="20"/>
        <v>0</v>
      </c>
      <c r="AQ36" s="26">
        <f t="shared" si="21"/>
        <v>0</v>
      </c>
      <c r="AR36" s="42">
        <f t="shared" si="22"/>
        <v>0</v>
      </c>
    </row>
    <row r="37" spans="1:44" s="15" customFormat="1" ht="19.5" customHeight="1">
      <c r="A37" s="31" t="s">
        <v>272</v>
      </c>
      <c r="B37" s="13"/>
      <c r="C37" s="13"/>
      <c r="D37" s="13"/>
      <c r="E37" s="13"/>
      <c r="F37" s="13"/>
      <c r="G37" s="13" t="s">
        <v>54</v>
      </c>
      <c r="H37" s="9" t="s">
        <v>104</v>
      </c>
      <c r="I37" s="36">
        <v>100</v>
      </c>
      <c r="J37" s="11">
        <v>100</v>
      </c>
      <c r="K37" s="96">
        <v>200</v>
      </c>
      <c r="L37" s="10">
        <f t="shared" si="1"/>
        <v>0.02</v>
      </c>
      <c r="M37" s="96">
        <v>200</v>
      </c>
      <c r="N37" s="10">
        <f t="shared" si="2"/>
        <v>0.02</v>
      </c>
      <c r="O37" s="20">
        <v>100</v>
      </c>
      <c r="P37" s="10">
        <f t="shared" si="3"/>
        <v>0.01</v>
      </c>
      <c r="Q37" s="26">
        <f t="shared" si="4"/>
        <v>500</v>
      </c>
      <c r="R37" s="42">
        <f t="shared" si="5"/>
        <v>0.05</v>
      </c>
      <c r="S37" s="20">
        <v>200</v>
      </c>
      <c r="T37" s="10">
        <f t="shared" si="6"/>
        <v>0.02</v>
      </c>
      <c r="U37" s="20">
        <v>370</v>
      </c>
      <c r="V37" s="10">
        <f t="shared" si="7"/>
        <v>3.6999999999999998E-2</v>
      </c>
      <c r="W37" s="20">
        <v>300</v>
      </c>
      <c r="X37" s="10">
        <f t="shared" si="8"/>
        <v>0.03</v>
      </c>
      <c r="Y37" s="26">
        <f t="shared" si="9"/>
        <v>870</v>
      </c>
      <c r="Z37" s="42">
        <f t="shared" si="10"/>
        <v>8.6999999999999994E-2</v>
      </c>
      <c r="AA37" s="20">
        <v>330</v>
      </c>
      <c r="AB37" s="10">
        <f t="shared" si="11"/>
        <v>3.3000000000000002E-2</v>
      </c>
      <c r="AC37" s="20">
        <v>60</v>
      </c>
      <c r="AD37" s="10">
        <f t="shared" si="12"/>
        <v>6.0000000000000001E-3</v>
      </c>
      <c r="AE37" s="20"/>
      <c r="AF37" s="10">
        <f t="shared" si="13"/>
        <v>0</v>
      </c>
      <c r="AG37" s="26">
        <f t="shared" si="14"/>
        <v>390</v>
      </c>
      <c r="AH37" s="42">
        <f t="shared" si="15"/>
        <v>3.9E-2</v>
      </c>
      <c r="AI37" s="20">
        <v>680</v>
      </c>
      <c r="AJ37" s="10">
        <f t="shared" si="16"/>
        <v>6.8000000000000005E-2</v>
      </c>
      <c r="AK37" s="20">
        <v>500</v>
      </c>
      <c r="AL37" s="10">
        <f t="shared" si="17"/>
        <v>0.05</v>
      </c>
      <c r="AM37" s="20">
        <v>500</v>
      </c>
      <c r="AN37" s="10">
        <f t="shared" si="18"/>
        <v>0.05</v>
      </c>
      <c r="AO37" s="26">
        <f t="shared" si="19"/>
        <v>1680</v>
      </c>
      <c r="AP37" s="42">
        <f t="shared" si="20"/>
        <v>0.16800000000000001</v>
      </c>
      <c r="AQ37" s="26">
        <f t="shared" si="21"/>
        <v>3440</v>
      </c>
      <c r="AR37" s="42">
        <f t="shared" si="22"/>
        <v>0.34400000000000003</v>
      </c>
    </row>
    <row r="38" spans="1:44" s="15" customFormat="1" ht="19.5" customHeight="1">
      <c r="A38" s="31" t="s">
        <v>272</v>
      </c>
      <c r="B38" s="31"/>
      <c r="C38" s="31"/>
      <c r="D38" s="31"/>
      <c r="E38" s="31"/>
      <c r="F38" s="31"/>
      <c r="G38" s="13" t="s">
        <v>55</v>
      </c>
      <c r="H38" s="9" t="s">
        <v>104</v>
      </c>
      <c r="I38" s="36">
        <v>500</v>
      </c>
      <c r="J38" s="11">
        <v>450</v>
      </c>
      <c r="K38" s="96">
        <v>100</v>
      </c>
      <c r="L38" s="10">
        <f t="shared" si="1"/>
        <v>4.4999999999999998E-2</v>
      </c>
      <c r="M38" s="96">
        <v>50</v>
      </c>
      <c r="N38" s="10">
        <f t="shared" si="2"/>
        <v>2.2499999999999999E-2</v>
      </c>
      <c r="O38" s="20">
        <v>50</v>
      </c>
      <c r="P38" s="10">
        <f t="shared" si="3"/>
        <v>2.2499999999999999E-2</v>
      </c>
      <c r="Q38" s="26">
        <f t="shared" si="4"/>
        <v>200</v>
      </c>
      <c r="R38" s="42">
        <f t="shared" si="5"/>
        <v>0.09</v>
      </c>
      <c r="S38" s="20"/>
      <c r="T38" s="10">
        <f t="shared" si="6"/>
        <v>0</v>
      </c>
      <c r="U38" s="20"/>
      <c r="V38" s="10">
        <f t="shared" si="7"/>
        <v>0</v>
      </c>
      <c r="W38" s="20">
        <v>50</v>
      </c>
      <c r="X38" s="10">
        <f t="shared" si="8"/>
        <v>2.2499999999999999E-2</v>
      </c>
      <c r="Y38" s="26">
        <f t="shared" si="9"/>
        <v>50</v>
      </c>
      <c r="Z38" s="42">
        <f t="shared" si="10"/>
        <v>2.2499999999999999E-2</v>
      </c>
      <c r="AA38" s="20"/>
      <c r="AB38" s="10">
        <f t="shared" si="11"/>
        <v>0</v>
      </c>
      <c r="AC38" s="20"/>
      <c r="AD38" s="10">
        <f t="shared" si="12"/>
        <v>0</v>
      </c>
      <c r="AE38" s="20"/>
      <c r="AF38" s="10">
        <f t="shared" si="13"/>
        <v>0</v>
      </c>
      <c r="AG38" s="26">
        <f t="shared" si="14"/>
        <v>0</v>
      </c>
      <c r="AH38" s="42">
        <f t="shared" si="15"/>
        <v>0</v>
      </c>
      <c r="AI38" s="20">
        <v>42</v>
      </c>
      <c r="AJ38" s="10">
        <f t="shared" si="16"/>
        <v>1.89E-2</v>
      </c>
      <c r="AK38" s="20"/>
      <c r="AL38" s="10">
        <f t="shared" si="17"/>
        <v>0</v>
      </c>
      <c r="AM38" s="20"/>
      <c r="AN38" s="10">
        <f t="shared" si="18"/>
        <v>0</v>
      </c>
      <c r="AO38" s="26">
        <f t="shared" si="19"/>
        <v>42</v>
      </c>
      <c r="AP38" s="42">
        <f t="shared" si="20"/>
        <v>1.89E-2</v>
      </c>
      <c r="AQ38" s="26">
        <f t="shared" si="21"/>
        <v>292</v>
      </c>
      <c r="AR38" s="42">
        <f t="shared" si="22"/>
        <v>0.13139999999999999</v>
      </c>
    </row>
    <row r="39" spans="1:44" s="15" customFormat="1" ht="19.5" customHeight="1">
      <c r="A39" s="31" t="s">
        <v>272</v>
      </c>
      <c r="B39" s="13"/>
      <c r="C39" s="13"/>
      <c r="D39" s="13"/>
      <c r="E39" s="13"/>
      <c r="F39" s="13"/>
      <c r="G39" s="13" t="s">
        <v>56</v>
      </c>
      <c r="H39" s="9" t="s">
        <v>105</v>
      </c>
      <c r="I39" s="36">
        <v>50</v>
      </c>
      <c r="J39" s="11">
        <v>80</v>
      </c>
      <c r="K39" s="96"/>
      <c r="L39" s="10">
        <f t="shared" si="1"/>
        <v>0</v>
      </c>
      <c r="M39" s="96">
        <v>200</v>
      </c>
      <c r="N39" s="10">
        <f t="shared" si="2"/>
        <v>1.6E-2</v>
      </c>
      <c r="O39" s="20">
        <v>200</v>
      </c>
      <c r="P39" s="10">
        <f t="shared" si="3"/>
        <v>1.6E-2</v>
      </c>
      <c r="Q39" s="26">
        <f t="shared" si="4"/>
        <v>400</v>
      </c>
      <c r="R39" s="42">
        <f t="shared" si="5"/>
        <v>3.2000000000000001E-2</v>
      </c>
      <c r="S39" s="20"/>
      <c r="T39" s="10">
        <f t="shared" si="6"/>
        <v>0</v>
      </c>
      <c r="U39" s="20">
        <v>100</v>
      </c>
      <c r="V39" s="10">
        <f t="shared" si="7"/>
        <v>8.0000000000000002E-3</v>
      </c>
      <c r="W39" s="20"/>
      <c r="X39" s="10">
        <f t="shared" si="8"/>
        <v>0</v>
      </c>
      <c r="Y39" s="26">
        <f t="shared" si="9"/>
        <v>100</v>
      </c>
      <c r="Z39" s="42">
        <f t="shared" si="10"/>
        <v>8.0000000000000002E-3</v>
      </c>
      <c r="AA39" s="20"/>
      <c r="AB39" s="10">
        <f t="shared" si="11"/>
        <v>0</v>
      </c>
      <c r="AC39" s="20">
        <v>60</v>
      </c>
      <c r="AD39" s="10">
        <f t="shared" si="12"/>
        <v>4.7999999999999996E-3</v>
      </c>
      <c r="AE39" s="20">
        <v>30</v>
      </c>
      <c r="AF39" s="10">
        <f t="shared" si="13"/>
        <v>2.3999999999999998E-3</v>
      </c>
      <c r="AG39" s="26">
        <f t="shared" si="14"/>
        <v>90</v>
      </c>
      <c r="AH39" s="42">
        <f t="shared" si="15"/>
        <v>7.1999999999999998E-3</v>
      </c>
      <c r="AI39" s="20"/>
      <c r="AJ39" s="10">
        <f t="shared" si="16"/>
        <v>0</v>
      </c>
      <c r="AK39" s="20"/>
      <c r="AL39" s="10">
        <f t="shared" si="17"/>
        <v>0</v>
      </c>
      <c r="AM39" s="20"/>
      <c r="AN39" s="10">
        <f t="shared" si="18"/>
        <v>0</v>
      </c>
      <c r="AO39" s="26">
        <f t="shared" si="19"/>
        <v>0</v>
      </c>
      <c r="AP39" s="42">
        <f t="shared" si="20"/>
        <v>0</v>
      </c>
      <c r="AQ39" s="26">
        <f t="shared" si="21"/>
        <v>590</v>
      </c>
      <c r="AR39" s="42">
        <f t="shared" si="22"/>
        <v>4.7199999999999999E-2</v>
      </c>
    </row>
    <row r="40" spans="1:44" s="15" customFormat="1" ht="19.5" customHeight="1">
      <c r="A40" s="31" t="s">
        <v>272</v>
      </c>
      <c r="B40" s="13"/>
      <c r="C40" s="13"/>
      <c r="D40" s="13"/>
      <c r="E40" s="13"/>
      <c r="F40" s="13"/>
      <c r="G40" s="13" t="s">
        <v>57</v>
      </c>
      <c r="H40" s="9" t="s">
        <v>105</v>
      </c>
      <c r="I40" s="36">
        <v>100</v>
      </c>
      <c r="J40" s="11">
        <v>148</v>
      </c>
      <c r="K40" s="96"/>
      <c r="L40" s="10">
        <f t="shared" si="1"/>
        <v>0</v>
      </c>
      <c r="M40" s="96">
        <v>200</v>
      </c>
      <c r="N40" s="10">
        <f t="shared" si="2"/>
        <v>2.9600000000000001E-2</v>
      </c>
      <c r="O40" s="20">
        <v>100</v>
      </c>
      <c r="P40" s="10">
        <f t="shared" si="3"/>
        <v>1.4800000000000001E-2</v>
      </c>
      <c r="Q40" s="26">
        <f t="shared" si="4"/>
        <v>300</v>
      </c>
      <c r="R40" s="42">
        <f t="shared" si="5"/>
        <v>4.4400000000000002E-2</v>
      </c>
      <c r="S40" s="20"/>
      <c r="T40" s="10">
        <f t="shared" si="6"/>
        <v>0</v>
      </c>
      <c r="U40" s="20">
        <v>50</v>
      </c>
      <c r="V40" s="10">
        <f t="shared" si="7"/>
        <v>7.4000000000000003E-3</v>
      </c>
      <c r="W40" s="20"/>
      <c r="X40" s="10">
        <f t="shared" si="8"/>
        <v>0</v>
      </c>
      <c r="Y40" s="26">
        <f t="shared" si="9"/>
        <v>50</v>
      </c>
      <c r="Z40" s="42">
        <f t="shared" si="10"/>
        <v>7.4000000000000003E-3</v>
      </c>
      <c r="AA40" s="20"/>
      <c r="AB40" s="10">
        <f t="shared" si="11"/>
        <v>0</v>
      </c>
      <c r="AC40" s="20">
        <v>30</v>
      </c>
      <c r="AD40" s="10">
        <f t="shared" si="12"/>
        <v>4.4400000000000004E-3</v>
      </c>
      <c r="AE40" s="20">
        <v>40</v>
      </c>
      <c r="AF40" s="10">
        <f t="shared" si="13"/>
        <v>5.9199999999999999E-3</v>
      </c>
      <c r="AG40" s="26">
        <f t="shared" si="14"/>
        <v>70</v>
      </c>
      <c r="AH40" s="42">
        <f t="shared" si="15"/>
        <v>1.0360000000000001E-2</v>
      </c>
      <c r="AI40" s="20"/>
      <c r="AJ40" s="10">
        <f t="shared" si="16"/>
        <v>0</v>
      </c>
      <c r="AK40" s="20"/>
      <c r="AL40" s="10">
        <f t="shared" si="17"/>
        <v>0</v>
      </c>
      <c r="AM40" s="20"/>
      <c r="AN40" s="10">
        <f t="shared" si="18"/>
        <v>0</v>
      </c>
      <c r="AO40" s="26">
        <f t="shared" si="19"/>
        <v>0</v>
      </c>
      <c r="AP40" s="42">
        <f t="shared" si="20"/>
        <v>0</v>
      </c>
      <c r="AQ40" s="26">
        <f t="shared" si="21"/>
        <v>420</v>
      </c>
      <c r="AR40" s="42">
        <f t="shared" si="22"/>
        <v>6.216E-2</v>
      </c>
    </row>
    <row r="41" spans="1:44" s="15" customFormat="1" ht="19.5" customHeight="1">
      <c r="A41" s="31" t="s">
        <v>272</v>
      </c>
      <c r="B41" s="31"/>
      <c r="C41" s="31"/>
      <c r="D41" s="31"/>
      <c r="E41" s="31"/>
      <c r="F41" s="31"/>
      <c r="G41" s="13" t="s">
        <v>137</v>
      </c>
      <c r="H41" s="9" t="s">
        <v>105</v>
      </c>
      <c r="I41" s="36">
        <v>450</v>
      </c>
      <c r="J41" s="11">
        <v>640</v>
      </c>
      <c r="K41" s="96"/>
      <c r="L41" s="10">
        <f t="shared" si="1"/>
        <v>0</v>
      </c>
      <c r="M41" s="96"/>
      <c r="N41" s="10">
        <f t="shared" si="2"/>
        <v>0</v>
      </c>
      <c r="O41" s="20"/>
      <c r="P41" s="10">
        <f t="shared" si="3"/>
        <v>0</v>
      </c>
      <c r="Q41" s="26">
        <f t="shared" si="4"/>
        <v>0</v>
      </c>
      <c r="R41" s="42">
        <f t="shared" si="5"/>
        <v>0</v>
      </c>
      <c r="S41" s="20"/>
      <c r="T41" s="10">
        <f t="shared" si="6"/>
        <v>0</v>
      </c>
      <c r="U41" s="20"/>
      <c r="V41" s="10">
        <f t="shared" si="7"/>
        <v>0</v>
      </c>
      <c r="W41" s="20"/>
      <c r="X41" s="10">
        <f t="shared" si="8"/>
        <v>0</v>
      </c>
      <c r="Y41" s="26">
        <f t="shared" si="9"/>
        <v>0</v>
      </c>
      <c r="Z41" s="42">
        <f t="shared" si="10"/>
        <v>0</v>
      </c>
      <c r="AA41" s="20"/>
      <c r="AB41" s="10">
        <f t="shared" si="11"/>
        <v>0</v>
      </c>
      <c r="AC41" s="20"/>
      <c r="AD41" s="10">
        <f t="shared" si="12"/>
        <v>0</v>
      </c>
      <c r="AE41" s="20"/>
      <c r="AF41" s="10">
        <f t="shared" si="13"/>
        <v>0</v>
      </c>
      <c r="AG41" s="26">
        <f t="shared" si="14"/>
        <v>0</v>
      </c>
      <c r="AH41" s="42">
        <f t="shared" si="15"/>
        <v>0</v>
      </c>
      <c r="AI41" s="20">
        <v>24</v>
      </c>
      <c r="AJ41" s="10">
        <f t="shared" si="16"/>
        <v>1.536E-2</v>
      </c>
      <c r="AK41" s="20"/>
      <c r="AL41" s="10">
        <f t="shared" si="17"/>
        <v>0</v>
      </c>
      <c r="AM41" s="20"/>
      <c r="AN41" s="10">
        <f t="shared" si="18"/>
        <v>0</v>
      </c>
      <c r="AO41" s="26">
        <f t="shared" si="19"/>
        <v>24</v>
      </c>
      <c r="AP41" s="42">
        <f t="shared" si="20"/>
        <v>1.536E-2</v>
      </c>
      <c r="AQ41" s="26">
        <f t="shared" si="21"/>
        <v>24</v>
      </c>
      <c r="AR41" s="42">
        <f t="shared" si="22"/>
        <v>1.536E-2</v>
      </c>
    </row>
    <row r="42" spans="1:44" s="15" customFormat="1" ht="19.5" customHeight="1">
      <c r="A42" s="31" t="s">
        <v>272</v>
      </c>
      <c r="B42" s="13"/>
      <c r="C42" s="13"/>
      <c r="D42" s="13"/>
      <c r="E42" s="13"/>
      <c r="F42" s="13"/>
      <c r="G42" s="13" t="s">
        <v>58</v>
      </c>
      <c r="H42" s="9" t="s">
        <v>106</v>
      </c>
      <c r="I42" s="36">
        <v>50</v>
      </c>
      <c r="J42" s="11">
        <v>126</v>
      </c>
      <c r="K42" s="96"/>
      <c r="L42" s="10">
        <f t="shared" si="1"/>
        <v>0</v>
      </c>
      <c r="M42" s="96"/>
      <c r="N42" s="10">
        <f t="shared" si="2"/>
        <v>0</v>
      </c>
      <c r="O42" s="20"/>
      <c r="P42" s="10">
        <f t="shared" si="3"/>
        <v>0</v>
      </c>
      <c r="Q42" s="26">
        <f t="shared" si="4"/>
        <v>0</v>
      </c>
      <c r="R42" s="42">
        <f t="shared" si="5"/>
        <v>0</v>
      </c>
      <c r="S42" s="20"/>
      <c r="T42" s="10">
        <f t="shared" si="6"/>
        <v>0</v>
      </c>
      <c r="U42" s="20"/>
      <c r="V42" s="10">
        <f t="shared" si="7"/>
        <v>0</v>
      </c>
      <c r="W42" s="20"/>
      <c r="X42" s="10">
        <f t="shared" si="8"/>
        <v>0</v>
      </c>
      <c r="Y42" s="26">
        <f t="shared" si="9"/>
        <v>0</v>
      </c>
      <c r="Z42" s="42">
        <f t="shared" si="10"/>
        <v>0</v>
      </c>
      <c r="AA42" s="20"/>
      <c r="AB42" s="10">
        <f t="shared" si="11"/>
        <v>0</v>
      </c>
      <c r="AC42" s="20"/>
      <c r="AD42" s="10">
        <f t="shared" si="12"/>
        <v>0</v>
      </c>
      <c r="AE42" s="20"/>
      <c r="AF42" s="10">
        <f t="shared" si="13"/>
        <v>0</v>
      </c>
      <c r="AG42" s="26">
        <f t="shared" si="14"/>
        <v>0</v>
      </c>
      <c r="AH42" s="42">
        <f t="shared" si="15"/>
        <v>0</v>
      </c>
      <c r="AI42" s="20"/>
      <c r="AJ42" s="10">
        <f t="shared" si="16"/>
        <v>0</v>
      </c>
      <c r="AK42" s="20"/>
      <c r="AL42" s="10">
        <f t="shared" si="17"/>
        <v>0</v>
      </c>
      <c r="AM42" s="20"/>
      <c r="AN42" s="10">
        <f t="shared" si="18"/>
        <v>0</v>
      </c>
      <c r="AO42" s="26">
        <f t="shared" si="19"/>
        <v>0</v>
      </c>
      <c r="AP42" s="42">
        <f t="shared" si="20"/>
        <v>0</v>
      </c>
      <c r="AQ42" s="26">
        <f t="shared" si="21"/>
        <v>0</v>
      </c>
      <c r="AR42" s="42">
        <f t="shared" si="22"/>
        <v>0</v>
      </c>
    </row>
    <row r="43" spans="1:44" s="15" customFormat="1" ht="19.5" customHeight="1">
      <c r="A43" s="31" t="s">
        <v>272</v>
      </c>
      <c r="B43" s="13"/>
      <c r="C43" s="13"/>
      <c r="D43" s="13"/>
      <c r="E43" s="13"/>
      <c r="F43" s="13"/>
      <c r="G43" s="13" t="s">
        <v>59</v>
      </c>
      <c r="H43" s="9" t="s">
        <v>106</v>
      </c>
      <c r="I43" s="36">
        <v>100</v>
      </c>
      <c r="J43" s="11">
        <v>240</v>
      </c>
      <c r="K43" s="96"/>
      <c r="L43" s="10">
        <f t="shared" si="1"/>
        <v>0</v>
      </c>
      <c r="M43" s="96"/>
      <c r="N43" s="10">
        <f t="shared" si="2"/>
        <v>0</v>
      </c>
      <c r="O43" s="20"/>
      <c r="P43" s="10">
        <f t="shared" si="3"/>
        <v>0</v>
      </c>
      <c r="Q43" s="26">
        <f t="shared" si="4"/>
        <v>0</v>
      </c>
      <c r="R43" s="42">
        <f t="shared" si="5"/>
        <v>0</v>
      </c>
      <c r="S43" s="20"/>
      <c r="T43" s="10">
        <f t="shared" si="6"/>
        <v>0</v>
      </c>
      <c r="U43" s="20"/>
      <c r="V43" s="10">
        <f t="shared" si="7"/>
        <v>0</v>
      </c>
      <c r="W43" s="20"/>
      <c r="X43" s="10">
        <f t="shared" si="8"/>
        <v>0</v>
      </c>
      <c r="Y43" s="26">
        <f t="shared" si="9"/>
        <v>0</v>
      </c>
      <c r="Z43" s="42">
        <f t="shared" si="10"/>
        <v>0</v>
      </c>
      <c r="AA43" s="20"/>
      <c r="AB43" s="10">
        <f t="shared" si="11"/>
        <v>0</v>
      </c>
      <c r="AC43" s="20"/>
      <c r="AD43" s="10">
        <f t="shared" si="12"/>
        <v>0</v>
      </c>
      <c r="AE43" s="20"/>
      <c r="AF43" s="10">
        <f t="shared" si="13"/>
        <v>0</v>
      </c>
      <c r="AG43" s="26">
        <f t="shared" si="14"/>
        <v>0</v>
      </c>
      <c r="AH43" s="42">
        <f t="shared" si="15"/>
        <v>0</v>
      </c>
      <c r="AI43" s="20"/>
      <c r="AJ43" s="10">
        <f t="shared" si="16"/>
        <v>0</v>
      </c>
      <c r="AK43" s="20"/>
      <c r="AL43" s="10">
        <f t="shared" si="17"/>
        <v>0</v>
      </c>
      <c r="AM43" s="20"/>
      <c r="AN43" s="10">
        <f t="shared" si="18"/>
        <v>0</v>
      </c>
      <c r="AO43" s="26">
        <f t="shared" si="19"/>
        <v>0</v>
      </c>
      <c r="AP43" s="42">
        <f t="shared" si="20"/>
        <v>0</v>
      </c>
      <c r="AQ43" s="26">
        <f t="shared" si="21"/>
        <v>0</v>
      </c>
      <c r="AR43" s="42">
        <f t="shared" si="22"/>
        <v>0</v>
      </c>
    </row>
    <row r="44" spans="1:44" s="15" customFormat="1" ht="19.5" customHeight="1">
      <c r="A44" s="31" t="s">
        <v>272</v>
      </c>
      <c r="B44" s="31"/>
      <c r="C44" s="31"/>
      <c r="D44" s="31"/>
      <c r="E44" s="31"/>
      <c r="F44" s="31"/>
      <c r="G44" s="13" t="s">
        <v>96</v>
      </c>
      <c r="H44" s="9" t="s">
        <v>107</v>
      </c>
      <c r="I44" s="36">
        <v>100</v>
      </c>
      <c r="J44" s="11">
        <v>100</v>
      </c>
      <c r="K44" s="96"/>
      <c r="L44" s="10">
        <f t="shared" si="1"/>
        <v>0</v>
      </c>
      <c r="M44" s="96">
        <v>200</v>
      </c>
      <c r="N44" s="10">
        <f t="shared" si="2"/>
        <v>0.02</v>
      </c>
      <c r="O44" s="20"/>
      <c r="P44" s="10">
        <f t="shared" si="3"/>
        <v>0</v>
      </c>
      <c r="Q44" s="26">
        <f t="shared" si="4"/>
        <v>200</v>
      </c>
      <c r="R44" s="42">
        <f t="shared" si="5"/>
        <v>0.02</v>
      </c>
      <c r="S44" s="20">
        <v>100</v>
      </c>
      <c r="T44" s="10">
        <f t="shared" si="6"/>
        <v>0.01</v>
      </c>
      <c r="U44" s="20"/>
      <c r="V44" s="10">
        <f t="shared" si="7"/>
        <v>0</v>
      </c>
      <c r="W44" s="20"/>
      <c r="X44" s="10">
        <f t="shared" si="8"/>
        <v>0</v>
      </c>
      <c r="Y44" s="26">
        <f t="shared" si="9"/>
        <v>100</v>
      </c>
      <c r="Z44" s="42">
        <f t="shared" si="10"/>
        <v>0.01</v>
      </c>
      <c r="AA44" s="20"/>
      <c r="AB44" s="10">
        <f t="shared" si="11"/>
        <v>0</v>
      </c>
      <c r="AC44" s="20"/>
      <c r="AD44" s="10">
        <f t="shared" si="12"/>
        <v>0</v>
      </c>
      <c r="AE44" s="20"/>
      <c r="AF44" s="10">
        <f t="shared" si="13"/>
        <v>0</v>
      </c>
      <c r="AG44" s="26">
        <f t="shared" si="14"/>
        <v>0</v>
      </c>
      <c r="AH44" s="42">
        <f t="shared" si="15"/>
        <v>0</v>
      </c>
      <c r="AI44" s="20"/>
      <c r="AJ44" s="10">
        <f t="shared" si="16"/>
        <v>0</v>
      </c>
      <c r="AK44" s="20"/>
      <c r="AL44" s="10">
        <f t="shared" si="17"/>
        <v>0</v>
      </c>
      <c r="AM44" s="20"/>
      <c r="AN44" s="10">
        <f t="shared" si="18"/>
        <v>0</v>
      </c>
      <c r="AO44" s="26">
        <f t="shared" si="19"/>
        <v>0</v>
      </c>
      <c r="AP44" s="42">
        <f t="shared" si="20"/>
        <v>0</v>
      </c>
      <c r="AQ44" s="26">
        <f t="shared" si="21"/>
        <v>300</v>
      </c>
      <c r="AR44" s="42">
        <f t="shared" si="22"/>
        <v>0.03</v>
      </c>
    </row>
    <row r="45" spans="1:44" s="15" customFormat="1" ht="19.5" customHeight="1">
      <c r="A45" s="31" t="s">
        <v>272</v>
      </c>
      <c r="B45" s="13"/>
      <c r="C45" s="13"/>
      <c r="D45" s="13"/>
      <c r="E45" s="13"/>
      <c r="F45" s="13"/>
      <c r="G45" s="13" t="s">
        <v>60</v>
      </c>
      <c r="H45" s="9" t="s">
        <v>107</v>
      </c>
      <c r="I45" s="36">
        <v>500</v>
      </c>
      <c r="J45" s="11">
        <v>450</v>
      </c>
      <c r="K45" s="96"/>
      <c r="L45" s="10">
        <f t="shared" si="1"/>
        <v>0</v>
      </c>
      <c r="M45" s="96"/>
      <c r="N45" s="10">
        <f t="shared" si="2"/>
        <v>0</v>
      </c>
      <c r="O45" s="20"/>
      <c r="P45" s="10">
        <f t="shared" si="3"/>
        <v>0</v>
      </c>
      <c r="Q45" s="26">
        <f t="shared" si="4"/>
        <v>0</v>
      </c>
      <c r="R45" s="42">
        <f t="shared" si="5"/>
        <v>0</v>
      </c>
      <c r="S45" s="20"/>
      <c r="T45" s="10">
        <f t="shared" si="6"/>
        <v>0</v>
      </c>
      <c r="U45" s="20"/>
      <c r="V45" s="10">
        <f t="shared" si="7"/>
        <v>0</v>
      </c>
      <c r="W45" s="20"/>
      <c r="X45" s="10">
        <f t="shared" si="8"/>
        <v>0</v>
      </c>
      <c r="Y45" s="26">
        <f t="shared" si="9"/>
        <v>0</v>
      </c>
      <c r="Z45" s="42">
        <f t="shared" si="10"/>
        <v>0</v>
      </c>
      <c r="AA45" s="20"/>
      <c r="AB45" s="10">
        <f t="shared" si="11"/>
        <v>0</v>
      </c>
      <c r="AC45" s="20"/>
      <c r="AD45" s="10">
        <f t="shared" si="12"/>
        <v>0</v>
      </c>
      <c r="AE45" s="20"/>
      <c r="AF45" s="10">
        <f t="shared" si="13"/>
        <v>0</v>
      </c>
      <c r="AG45" s="26">
        <f t="shared" si="14"/>
        <v>0</v>
      </c>
      <c r="AH45" s="42">
        <f t="shared" si="15"/>
        <v>0</v>
      </c>
      <c r="AI45" s="20"/>
      <c r="AJ45" s="10">
        <f t="shared" si="16"/>
        <v>0</v>
      </c>
      <c r="AK45" s="20"/>
      <c r="AL45" s="10">
        <f t="shared" si="17"/>
        <v>0</v>
      </c>
      <c r="AM45" s="20"/>
      <c r="AN45" s="10">
        <f t="shared" si="18"/>
        <v>0</v>
      </c>
      <c r="AO45" s="26">
        <f t="shared" si="19"/>
        <v>0</v>
      </c>
      <c r="AP45" s="42">
        <f t="shared" si="20"/>
        <v>0</v>
      </c>
      <c r="AQ45" s="26">
        <f t="shared" si="21"/>
        <v>0</v>
      </c>
      <c r="AR45" s="42">
        <f t="shared" si="22"/>
        <v>0</v>
      </c>
    </row>
    <row r="46" spans="1:44" s="15" customFormat="1" ht="19.5" customHeight="1">
      <c r="A46" s="31" t="s">
        <v>272</v>
      </c>
      <c r="B46" s="13"/>
      <c r="C46" s="13"/>
      <c r="D46" s="13"/>
      <c r="E46" s="13"/>
      <c r="F46" s="13"/>
      <c r="G46" s="13" t="s">
        <v>221</v>
      </c>
      <c r="H46" s="9" t="s">
        <v>219</v>
      </c>
      <c r="I46" s="36">
        <v>25</v>
      </c>
      <c r="J46" s="11">
        <v>70</v>
      </c>
      <c r="K46" s="96"/>
      <c r="L46" s="10">
        <f t="shared" si="1"/>
        <v>0</v>
      </c>
      <c r="M46" s="96"/>
      <c r="N46" s="10">
        <f t="shared" si="2"/>
        <v>0</v>
      </c>
      <c r="O46" s="20"/>
      <c r="P46" s="10">
        <f t="shared" si="3"/>
        <v>0</v>
      </c>
      <c r="Q46" s="26">
        <f t="shared" si="4"/>
        <v>0</v>
      </c>
      <c r="R46" s="42">
        <f t="shared" si="5"/>
        <v>0</v>
      </c>
      <c r="S46" s="20"/>
      <c r="T46" s="10">
        <f t="shared" si="6"/>
        <v>0</v>
      </c>
      <c r="U46" s="20"/>
      <c r="V46" s="10">
        <f t="shared" si="7"/>
        <v>0</v>
      </c>
      <c r="W46" s="20"/>
      <c r="X46" s="10">
        <f t="shared" si="8"/>
        <v>0</v>
      </c>
      <c r="Y46" s="26">
        <f t="shared" si="9"/>
        <v>0</v>
      </c>
      <c r="Z46" s="42">
        <f t="shared" si="10"/>
        <v>0</v>
      </c>
      <c r="AA46" s="20"/>
      <c r="AB46" s="10">
        <f t="shared" si="11"/>
        <v>0</v>
      </c>
      <c r="AC46" s="20">
        <v>40</v>
      </c>
      <c r="AD46" s="10">
        <f t="shared" si="12"/>
        <v>2.8E-3</v>
      </c>
      <c r="AE46" s="20"/>
      <c r="AF46" s="10">
        <f t="shared" si="13"/>
        <v>0</v>
      </c>
      <c r="AG46" s="26">
        <f t="shared" si="14"/>
        <v>40</v>
      </c>
      <c r="AH46" s="42">
        <f t="shared" si="15"/>
        <v>2.8E-3</v>
      </c>
      <c r="AI46" s="20"/>
      <c r="AJ46" s="10">
        <f t="shared" si="16"/>
        <v>0</v>
      </c>
      <c r="AK46" s="20"/>
      <c r="AL46" s="10">
        <f t="shared" si="17"/>
        <v>0</v>
      </c>
      <c r="AM46" s="20"/>
      <c r="AN46" s="10">
        <f t="shared" si="18"/>
        <v>0</v>
      </c>
      <c r="AO46" s="26">
        <f t="shared" si="19"/>
        <v>0</v>
      </c>
      <c r="AP46" s="42">
        <f t="shared" si="20"/>
        <v>0</v>
      </c>
      <c r="AQ46" s="26">
        <f t="shared" si="21"/>
        <v>40</v>
      </c>
      <c r="AR46" s="42">
        <f t="shared" si="22"/>
        <v>2.8E-3</v>
      </c>
    </row>
    <row r="47" spans="1:44" s="15" customFormat="1" ht="19.5" customHeight="1">
      <c r="A47" s="31" t="s">
        <v>272</v>
      </c>
      <c r="B47" s="31"/>
      <c r="C47" s="31"/>
      <c r="D47" s="31"/>
      <c r="E47" s="31"/>
      <c r="F47" s="31"/>
      <c r="G47" s="13" t="s">
        <v>222</v>
      </c>
      <c r="H47" s="9" t="s">
        <v>219</v>
      </c>
      <c r="I47" s="36">
        <v>50</v>
      </c>
      <c r="J47" s="11">
        <v>137</v>
      </c>
      <c r="K47" s="96"/>
      <c r="L47" s="10">
        <f t="shared" si="1"/>
        <v>0</v>
      </c>
      <c r="M47" s="96"/>
      <c r="N47" s="10">
        <f t="shared" si="2"/>
        <v>0</v>
      </c>
      <c r="O47" s="20"/>
      <c r="P47" s="10">
        <f t="shared" si="3"/>
        <v>0</v>
      </c>
      <c r="Q47" s="26">
        <f t="shared" si="4"/>
        <v>0</v>
      </c>
      <c r="R47" s="42">
        <f t="shared" si="5"/>
        <v>0</v>
      </c>
      <c r="S47" s="20"/>
      <c r="T47" s="10">
        <f t="shared" si="6"/>
        <v>0</v>
      </c>
      <c r="U47" s="20"/>
      <c r="V47" s="10">
        <f t="shared" si="7"/>
        <v>0</v>
      </c>
      <c r="W47" s="20"/>
      <c r="X47" s="10">
        <f t="shared" si="8"/>
        <v>0</v>
      </c>
      <c r="Y47" s="26">
        <f t="shared" si="9"/>
        <v>0</v>
      </c>
      <c r="Z47" s="42">
        <f t="shared" si="10"/>
        <v>0</v>
      </c>
      <c r="AA47" s="20"/>
      <c r="AB47" s="10">
        <f t="shared" si="11"/>
        <v>0</v>
      </c>
      <c r="AC47" s="20">
        <v>30</v>
      </c>
      <c r="AD47" s="10">
        <f t="shared" si="12"/>
        <v>4.1099999999999999E-3</v>
      </c>
      <c r="AE47" s="20"/>
      <c r="AF47" s="10">
        <f t="shared" si="13"/>
        <v>0</v>
      </c>
      <c r="AG47" s="26">
        <f t="shared" si="14"/>
        <v>30</v>
      </c>
      <c r="AH47" s="42">
        <f t="shared" si="15"/>
        <v>4.1099999999999999E-3</v>
      </c>
      <c r="AI47" s="20"/>
      <c r="AJ47" s="10">
        <f t="shared" si="16"/>
        <v>0</v>
      </c>
      <c r="AK47" s="20"/>
      <c r="AL47" s="10">
        <f t="shared" si="17"/>
        <v>0</v>
      </c>
      <c r="AM47" s="20"/>
      <c r="AN47" s="10">
        <f t="shared" si="18"/>
        <v>0</v>
      </c>
      <c r="AO47" s="26">
        <f t="shared" si="19"/>
        <v>0</v>
      </c>
      <c r="AP47" s="42">
        <f t="shared" si="20"/>
        <v>0</v>
      </c>
      <c r="AQ47" s="26">
        <f t="shared" si="21"/>
        <v>30</v>
      </c>
      <c r="AR47" s="42">
        <f t="shared" si="22"/>
        <v>4.1099999999999999E-3</v>
      </c>
    </row>
    <row r="48" spans="1:44" s="15" customFormat="1" ht="19.5" customHeight="1">
      <c r="A48" s="31" t="s">
        <v>272</v>
      </c>
      <c r="B48" s="13"/>
      <c r="C48" s="13"/>
      <c r="D48" s="13"/>
      <c r="E48" s="13"/>
      <c r="F48" s="13"/>
      <c r="G48" s="13" t="s">
        <v>223</v>
      </c>
      <c r="H48" s="9" t="s">
        <v>219</v>
      </c>
      <c r="I48" s="36">
        <v>100</v>
      </c>
      <c r="J48" s="11">
        <v>270</v>
      </c>
      <c r="K48" s="96"/>
      <c r="L48" s="10">
        <f t="shared" si="1"/>
        <v>0</v>
      </c>
      <c r="M48" s="96"/>
      <c r="N48" s="10">
        <f t="shared" si="2"/>
        <v>0</v>
      </c>
      <c r="O48" s="20"/>
      <c r="P48" s="10">
        <f t="shared" si="3"/>
        <v>0</v>
      </c>
      <c r="Q48" s="26">
        <f t="shared" si="4"/>
        <v>0</v>
      </c>
      <c r="R48" s="42">
        <f t="shared" si="5"/>
        <v>0</v>
      </c>
      <c r="S48" s="20"/>
      <c r="T48" s="10">
        <f t="shared" si="6"/>
        <v>0</v>
      </c>
      <c r="U48" s="20"/>
      <c r="V48" s="10">
        <f t="shared" si="7"/>
        <v>0</v>
      </c>
      <c r="W48" s="20">
        <v>20</v>
      </c>
      <c r="X48" s="10">
        <f t="shared" si="8"/>
        <v>5.4000000000000003E-3</v>
      </c>
      <c r="Y48" s="26">
        <f t="shared" si="9"/>
        <v>20</v>
      </c>
      <c r="Z48" s="42">
        <f t="shared" si="10"/>
        <v>5.4000000000000003E-3</v>
      </c>
      <c r="AA48" s="20"/>
      <c r="AB48" s="10">
        <f t="shared" si="11"/>
        <v>0</v>
      </c>
      <c r="AC48" s="20"/>
      <c r="AD48" s="10">
        <f t="shared" si="12"/>
        <v>0</v>
      </c>
      <c r="AE48" s="20"/>
      <c r="AF48" s="10">
        <f t="shared" si="13"/>
        <v>0</v>
      </c>
      <c r="AG48" s="26">
        <f t="shared" si="14"/>
        <v>0</v>
      </c>
      <c r="AH48" s="42">
        <f t="shared" si="15"/>
        <v>0</v>
      </c>
      <c r="AI48" s="20"/>
      <c r="AJ48" s="10">
        <f t="shared" si="16"/>
        <v>0</v>
      </c>
      <c r="AK48" s="20"/>
      <c r="AL48" s="10">
        <f t="shared" si="17"/>
        <v>0</v>
      </c>
      <c r="AM48" s="20"/>
      <c r="AN48" s="10">
        <f t="shared" si="18"/>
        <v>0</v>
      </c>
      <c r="AO48" s="26">
        <f t="shared" si="19"/>
        <v>0</v>
      </c>
      <c r="AP48" s="42">
        <f t="shared" si="20"/>
        <v>0</v>
      </c>
      <c r="AQ48" s="26">
        <f t="shared" si="21"/>
        <v>20</v>
      </c>
      <c r="AR48" s="42">
        <f t="shared" si="22"/>
        <v>5.4000000000000003E-3</v>
      </c>
    </row>
    <row r="49" spans="1:44" s="15" customFormat="1" ht="19.5" customHeight="1">
      <c r="A49" s="31" t="s">
        <v>272</v>
      </c>
      <c r="B49" s="13"/>
      <c r="C49" s="13"/>
      <c r="D49" s="13"/>
      <c r="E49" s="13"/>
      <c r="F49" s="13"/>
      <c r="G49" s="13" t="s">
        <v>224</v>
      </c>
      <c r="H49" s="9" t="s">
        <v>219</v>
      </c>
      <c r="I49" s="36">
        <v>400</v>
      </c>
      <c r="J49" s="11">
        <v>1070</v>
      </c>
      <c r="K49" s="96"/>
      <c r="L49" s="10">
        <f t="shared" si="1"/>
        <v>0</v>
      </c>
      <c r="M49" s="96"/>
      <c r="N49" s="10">
        <f t="shared" si="2"/>
        <v>0</v>
      </c>
      <c r="O49" s="20"/>
      <c r="P49" s="10">
        <f t="shared" si="3"/>
        <v>0</v>
      </c>
      <c r="Q49" s="26">
        <f t="shared" si="4"/>
        <v>0</v>
      </c>
      <c r="R49" s="42">
        <f t="shared" si="5"/>
        <v>0</v>
      </c>
      <c r="S49" s="20"/>
      <c r="T49" s="10">
        <f t="shared" si="6"/>
        <v>0</v>
      </c>
      <c r="U49" s="20">
        <v>20</v>
      </c>
      <c r="V49" s="10">
        <f t="shared" si="7"/>
        <v>2.1399999999999999E-2</v>
      </c>
      <c r="W49" s="20"/>
      <c r="X49" s="10">
        <f t="shared" si="8"/>
        <v>0</v>
      </c>
      <c r="Y49" s="26">
        <f t="shared" si="9"/>
        <v>20</v>
      </c>
      <c r="Z49" s="42">
        <f t="shared" si="10"/>
        <v>2.1399999999999999E-2</v>
      </c>
      <c r="AA49" s="20"/>
      <c r="AB49" s="10">
        <f t="shared" si="11"/>
        <v>0</v>
      </c>
      <c r="AC49" s="20"/>
      <c r="AD49" s="10">
        <f t="shared" si="12"/>
        <v>0</v>
      </c>
      <c r="AE49" s="20"/>
      <c r="AF49" s="10">
        <f t="shared" si="13"/>
        <v>0</v>
      </c>
      <c r="AG49" s="26">
        <f t="shared" si="14"/>
        <v>0</v>
      </c>
      <c r="AH49" s="42">
        <f t="shared" si="15"/>
        <v>0</v>
      </c>
      <c r="AI49" s="20"/>
      <c r="AJ49" s="10">
        <f t="shared" si="16"/>
        <v>0</v>
      </c>
      <c r="AK49" s="20"/>
      <c r="AL49" s="10">
        <f t="shared" si="17"/>
        <v>0</v>
      </c>
      <c r="AM49" s="20"/>
      <c r="AN49" s="10">
        <f t="shared" si="18"/>
        <v>0</v>
      </c>
      <c r="AO49" s="26">
        <f t="shared" si="19"/>
        <v>0</v>
      </c>
      <c r="AP49" s="42">
        <f t="shared" si="20"/>
        <v>0</v>
      </c>
      <c r="AQ49" s="26">
        <f t="shared" si="21"/>
        <v>20</v>
      </c>
      <c r="AR49" s="42">
        <f t="shared" si="22"/>
        <v>2.1399999999999999E-2</v>
      </c>
    </row>
    <row r="50" spans="1:44" s="15" customFormat="1" ht="19.5" customHeight="1">
      <c r="A50" s="31" t="s">
        <v>272</v>
      </c>
      <c r="B50" s="31"/>
      <c r="C50" s="31"/>
      <c r="D50" s="31"/>
      <c r="E50" s="31"/>
      <c r="F50" s="31"/>
      <c r="G50" s="13" t="s">
        <v>37</v>
      </c>
      <c r="H50" s="9" t="s">
        <v>109</v>
      </c>
      <c r="I50" s="36">
        <v>500</v>
      </c>
      <c r="J50" s="11">
        <v>64</v>
      </c>
      <c r="K50" s="96">
        <v>200</v>
      </c>
      <c r="L50" s="10">
        <f t="shared" si="1"/>
        <v>1.2800000000000001E-2</v>
      </c>
      <c r="M50" s="96">
        <v>300</v>
      </c>
      <c r="N50" s="10">
        <f t="shared" si="2"/>
        <v>1.9199999999999998E-2</v>
      </c>
      <c r="O50" s="20"/>
      <c r="P50" s="10">
        <f t="shared" si="3"/>
        <v>0</v>
      </c>
      <c r="Q50" s="26">
        <f t="shared" si="4"/>
        <v>500</v>
      </c>
      <c r="R50" s="42">
        <f t="shared" si="5"/>
        <v>3.2000000000000001E-2</v>
      </c>
      <c r="S50" s="20"/>
      <c r="T50" s="10">
        <f t="shared" si="6"/>
        <v>0</v>
      </c>
      <c r="U50" s="20">
        <v>700</v>
      </c>
      <c r="V50" s="10">
        <f t="shared" si="7"/>
        <v>4.48E-2</v>
      </c>
      <c r="W50" s="20"/>
      <c r="X50" s="10">
        <f t="shared" si="8"/>
        <v>0</v>
      </c>
      <c r="Y50" s="26">
        <f t="shared" si="9"/>
        <v>700</v>
      </c>
      <c r="Z50" s="42">
        <f t="shared" si="10"/>
        <v>4.48E-2</v>
      </c>
      <c r="AA50" s="20"/>
      <c r="AB50" s="10">
        <f t="shared" si="11"/>
        <v>0</v>
      </c>
      <c r="AC50" s="20">
        <v>500</v>
      </c>
      <c r="AD50" s="10">
        <f t="shared" si="12"/>
        <v>3.2000000000000001E-2</v>
      </c>
      <c r="AE50" s="20"/>
      <c r="AF50" s="10">
        <f t="shared" si="13"/>
        <v>0</v>
      </c>
      <c r="AG50" s="26">
        <f t="shared" si="14"/>
        <v>500</v>
      </c>
      <c r="AH50" s="42">
        <f t="shared" si="15"/>
        <v>3.2000000000000001E-2</v>
      </c>
      <c r="AI50" s="20">
        <v>500</v>
      </c>
      <c r="AJ50" s="10">
        <f t="shared" si="16"/>
        <v>3.2000000000000001E-2</v>
      </c>
      <c r="AK50" s="20"/>
      <c r="AL50" s="10">
        <f t="shared" si="17"/>
        <v>0</v>
      </c>
      <c r="AM50" s="20"/>
      <c r="AN50" s="10">
        <f t="shared" si="18"/>
        <v>0</v>
      </c>
      <c r="AO50" s="26">
        <f t="shared" si="19"/>
        <v>500</v>
      </c>
      <c r="AP50" s="42">
        <f t="shared" si="20"/>
        <v>3.2000000000000001E-2</v>
      </c>
      <c r="AQ50" s="26">
        <f t="shared" si="21"/>
        <v>2200</v>
      </c>
      <c r="AR50" s="42">
        <f t="shared" si="22"/>
        <v>0.14080000000000001</v>
      </c>
    </row>
    <row r="51" spans="1:44" s="15" customFormat="1" ht="19.5" customHeight="1">
      <c r="A51" s="31" t="s">
        <v>272</v>
      </c>
      <c r="B51" s="13"/>
      <c r="C51" s="13"/>
      <c r="D51" s="13"/>
      <c r="E51" s="13"/>
      <c r="F51" s="13"/>
      <c r="G51" s="13" t="s">
        <v>108</v>
      </c>
      <c r="H51" s="9" t="s">
        <v>109</v>
      </c>
      <c r="I51" s="36">
        <v>1000</v>
      </c>
      <c r="J51" s="11">
        <v>124</v>
      </c>
      <c r="K51" s="96">
        <v>3000</v>
      </c>
      <c r="L51" s="10">
        <f t="shared" si="1"/>
        <v>0.372</v>
      </c>
      <c r="M51" s="96"/>
      <c r="N51" s="10">
        <f t="shared" si="2"/>
        <v>0</v>
      </c>
      <c r="O51" s="20">
        <v>300</v>
      </c>
      <c r="P51" s="10">
        <f t="shared" si="3"/>
        <v>3.7199999999999997E-2</v>
      </c>
      <c r="Q51" s="26">
        <f t="shared" si="4"/>
        <v>3300</v>
      </c>
      <c r="R51" s="42">
        <f t="shared" si="5"/>
        <v>0.40920000000000001</v>
      </c>
      <c r="S51" s="20">
        <v>500</v>
      </c>
      <c r="T51" s="10">
        <f t="shared" si="6"/>
        <v>6.2E-2</v>
      </c>
      <c r="U51" s="20">
        <v>750</v>
      </c>
      <c r="V51" s="10">
        <f t="shared" si="7"/>
        <v>9.2999999999999999E-2</v>
      </c>
      <c r="W51" s="20">
        <v>3500</v>
      </c>
      <c r="X51" s="10">
        <f t="shared" si="8"/>
        <v>0.434</v>
      </c>
      <c r="Y51" s="26">
        <f t="shared" si="9"/>
        <v>4750</v>
      </c>
      <c r="Z51" s="42">
        <f t="shared" si="10"/>
        <v>0.58899999999999997</v>
      </c>
      <c r="AA51" s="20">
        <v>1250</v>
      </c>
      <c r="AB51" s="10">
        <f t="shared" si="11"/>
        <v>0.155</v>
      </c>
      <c r="AC51" s="20">
        <v>800</v>
      </c>
      <c r="AD51" s="10">
        <f t="shared" si="12"/>
        <v>9.9199999999999997E-2</v>
      </c>
      <c r="AE51" s="20">
        <v>500</v>
      </c>
      <c r="AF51" s="10">
        <f t="shared" si="13"/>
        <v>6.2E-2</v>
      </c>
      <c r="AG51" s="26">
        <f t="shared" si="14"/>
        <v>2550</v>
      </c>
      <c r="AH51" s="42">
        <f t="shared" si="15"/>
        <v>0.31619999999999998</v>
      </c>
      <c r="AI51" s="20">
        <v>500</v>
      </c>
      <c r="AJ51" s="10">
        <f t="shared" si="16"/>
        <v>6.2E-2</v>
      </c>
      <c r="AK51" s="20">
        <v>2000</v>
      </c>
      <c r="AL51" s="10">
        <f t="shared" si="17"/>
        <v>0.248</v>
      </c>
      <c r="AM51" s="20">
        <v>4000</v>
      </c>
      <c r="AN51" s="10">
        <f t="shared" si="18"/>
        <v>0.496</v>
      </c>
      <c r="AO51" s="26">
        <f t="shared" si="19"/>
        <v>6500</v>
      </c>
      <c r="AP51" s="42">
        <f t="shared" si="20"/>
        <v>0.80600000000000005</v>
      </c>
      <c r="AQ51" s="26">
        <f t="shared" si="21"/>
        <v>17100</v>
      </c>
      <c r="AR51" s="42">
        <f t="shared" si="22"/>
        <v>2.1204000000000001</v>
      </c>
    </row>
    <row r="52" spans="1:44" s="15" customFormat="1" ht="19.5" customHeight="1">
      <c r="A52" s="31" t="s">
        <v>272</v>
      </c>
      <c r="B52" s="13"/>
      <c r="C52" s="13"/>
      <c r="D52" s="13"/>
      <c r="E52" s="13"/>
      <c r="F52" s="13"/>
      <c r="G52" s="13" t="s">
        <v>36</v>
      </c>
      <c r="H52" s="9" t="s">
        <v>109</v>
      </c>
      <c r="I52" s="36">
        <v>2000</v>
      </c>
      <c r="J52" s="11">
        <v>242</v>
      </c>
      <c r="K52" s="96">
        <v>100</v>
      </c>
      <c r="L52" s="10">
        <f t="shared" si="1"/>
        <v>2.4199999999999999E-2</v>
      </c>
      <c r="M52" s="96"/>
      <c r="N52" s="10">
        <f t="shared" si="2"/>
        <v>0</v>
      </c>
      <c r="O52" s="20"/>
      <c r="P52" s="10">
        <f t="shared" si="3"/>
        <v>0</v>
      </c>
      <c r="Q52" s="26">
        <f t="shared" si="4"/>
        <v>100</v>
      </c>
      <c r="R52" s="42">
        <f t="shared" si="5"/>
        <v>2.4199999999999999E-2</v>
      </c>
      <c r="S52" s="20"/>
      <c r="T52" s="10">
        <f t="shared" si="6"/>
        <v>0</v>
      </c>
      <c r="U52" s="20"/>
      <c r="V52" s="10">
        <f t="shared" si="7"/>
        <v>0</v>
      </c>
      <c r="W52" s="20"/>
      <c r="X52" s="10">
        <f t="shared" si="8"/>
        <v>0</v>
      </c>
      <c r="Y52" s="26">
        <f t="shared" si="9"/>
        <v>0</v>
      </c>
      <c r="Z52" s="42">
        <f t="shared" si="10"/>
        <v>0</v>
      </c>
      <c r="AA52" s="20"/>
      <c r="AB52" s="10">
        <f t="shared" si="11"/>
        <v>0</v>
      </c>
      <c r="AC52" s="20"/>
      <c r="AD52" s="10">
        <f t="shared" si="12"/>
        <v>0</v>
      </c>
      <c r="AE52" s="20"/>
      <c r="AF52" s="10">
        <f t="shared" si="13"/>
        <v>0</v>
      </c>
      <c r="AG52" s="26">
        <f t="shared" si="14"/>
        <v>0</v>
      </c>
      <c r="AH52" s="42">
        <f t="shared" si="15"/>
        <v>0</v>
      </c>
      <c r="AI52" s="20"/>
      <c r="AJ52" s="10">
        <f t="shared" si="16"/>
        <v>0</v>
      </c>
      <c r="AK52" s="20"/>
      <c r="AL52" s="10">
        <f t="shared" si="17"/>
        <v>0</v>
      </c>
      <c r="AM52" s="20"/>
      <c r="AN52" s="10">
        <f t="shared" si="18"/>
        <v>0</v>
      </c>
      <c r="AO52" s="26">
        <f t="shared" si="19"/>
        <v>0</v>
      </c>
      <c r="AP52" s="42">
        <f t="shared" si="20"/>
        <v>0</v>
      </c>
      <c r="AQ52" s="26">
        <f t="shared" si="21"/>
        <v>100</v>
      </c>
      <c r="AR52" s="42">
        <f t="shared" si="22"/>
        <v>2.4199999999999999E-2</v>
      </c>
    </row>
    <row r="53" spans="1:44" s="15" customFormat="1" ht="19.5" customHeight="1">
      <c r="A53" s="31" t="s">
        <v>272</v>
      </c>
      <c r="B53" s="31"/>
      <c r="C53" s="31"/>
      <c r="D53" s="31"/>
      <c r="E53" s="31"/>
      <c r="F53" s="31"/>
      <c r="G53" s="13" t="s">
        <v>38</v>
      </c>
      <c r="H53" s="9" t="s">
        <v>110</v>
      </c>
      <c r="I53" s="36">
        <v>1000</v>
      </c>
      <c r="J53" s="11">
        <v>85</v>
      </c>
      <c r="K53" s="96"/>
      <c r="L53" s="10">
        <f t="shared" si="1"/>
        <v>0</v>
      </c>
      <c r="M53" s="96"/>
      <c r="N53" s="10">
        <f t="shared" si="2"/>
        <v>0</v>
      </c>
      <c r="O53" s="20"/>
      <c r="P53" s="10">
        <f t="shared" si="3"/>
        <v>0</v>
      </c>
      <c r="Q53" s="26">
        <f t="shared" si="4"/>
        <v>0</v>
      </c>
      <c r="R53" s="42">
        <f t="shared" si="5"/>
        <v>0</v>
      </c>
      <c r="S53" s="20"/>
      <c r="T53" s="10">
        <f t="shared" si="6"/>
        <v>0</v>
      </c>
      <c r="U53" s="20"/>
      <c r="V53" s="10">
        <f t="shared" si="7"/>
        <v>0</v>
      </c>
      <c r="W53" s="20"/>
      <c r="X53" s="10">
        <f t="shared" si="8"/>
        <v>0</v>
      </c>
      <c r="Y53" s="26">
        <f t="shared" si="9"/>
        <v>0</v>
      </c>
      <c r="Z53" s="42">
        <f t="shared" si="10"/>
        <v>0</v>
      </c>
      <c r="AA53" s="20"/>
      <c r="AB53" s="10">
        <f t="shared" si="11"/>
        <v>0</v>
      </c>
      <c r="AC53" s="20"/>
      <c r="AD53" s="10">
        <f t="shared" si="12"/>
        <v>0</v>
      </c>
      <c r="AE53" s="20"/>
      <c r="AF53" s="10">
        <f t="shared" si="13"/>
        <v>0</v>
      </c>
      <c r="AG53" s="26">
        <f t="shared" si="14"/>
        <v>0</v>
      </c>
      <c r="AH53" s="42">
        <f t="shared" si="15"/>
        <v>0</v>
      </c>
      <c r="AI53" s="20"/>
      <c r="AJ53" s="10">
        <f t="shared" si="16"/>
        <v>0</v>
      </c>
      <c r="AK53" s="20"/>
      <c r="AL53" s="10">
        <f t="shared" si="17"/>
        <v>0</v>
      </c>
      <c r="AM53" s="20"/>
      <c r="AN53" s="10">
        <f t="shared" si="18"/>
        <v>0</v>
      </c>
      <c r="AO53" s="26">
        <f t="shared" si="19"/>
        <v>0</v>
      </c>
      <c r="AP53" s="42">
        <f t="shared" si="20"/>
        <v>0</v>
      </c>
      <c r="AQ53" s="26">
        <f t="shared" si="21"/>
        <v>0</v>
      </c>
      <c r="AR53" s="42">
        <f t="shared" si="22"/>
        <v>0</v>
      </c>
    </row>
    <row r="54" spans="1:44" s="15" customFormat="1" ht="19.5" customHeight="1">
      <c r="A54" s="31" t="s">
        <v>272</v>
      </c>
      <c r="B54" s="13"/>
      <c r="C54" s="13"/>
      <c r="D54" s="13"/>
      <c r="E54" s="13"/>
      <c r="F54" s="13"/>
      <c r="G54" s="13" t="s">
        <v>39</v>
      </c>
      <c r="H54" s="9" t="s">
        <v>110</v>
      </c>
      <c r="I54" s="36">
        <v>2000</v>
      </c>
      <c r="J54" s="11">
        <v>163</v>
      </c>
      <c r="K54" s="96"/>
      <c r="L54" s="10">
        <f t="shared" si="1"/>
        <v>0</v>
      </c>
      <c r="M54" s="96"/>
      <c r="N54" s="10">
        <f t="shared" si="2"/>
        <v>0</v>
      </c>
      <c r="O54" s="20"/>
      <c r="P54" s="10">
        <f t="shared" si="3"/>
        <v>0</v>
      </c>
      <c r="Q54" s="26">
        <f t="shared" si="4"/>
        <v>0</v>
      </c>
      <c r="R54" s="42">
        <f t="shared" si="5"/>
        <v>0</v>
      </c>
      <c r="S54" s="20"/>
      <c r="T54" s="10">
        <f t="shared" si="6"/>
        <v>0</v>
      </c>
      <c r="U54" s="20"/>
      <c r="V54" s="10">
        <f t="shared" si="7"/>
        <v>0</v>
      </c>
      <c r="W54" s="20"/>
      <c r="X54" s="10">
        <f t="shared" si="8"/>
        <v>0</v>
      </c>
      <c r="Y54" s="26">
        <f t="shared" si="9"/>
        <v>0</v>
      </c>
      <c r="Z54" s="42">
        <f t="shared" si="10"/>
        <v>0</v>
      </c>
      <c r="AA54" s="20"/>
      <c r="AB54" s="10">
        <f t="shared" si="11"/>
        <v>0</v>
      </c>
      <c r="AC54" s="20"/>
      <c r="AD54" s="10">
        <f t="shared" si="12"/>
        <v>0</v>
      </c>
      <c r="AE54" s="20"/>
      <c r="AF54" s="10">
        <f t="shared" si="13"/>
        <v>0</v>
      </c>
      <c r="AG54" s="26">
        <f t="shared" si="14"/>
        <v>0</v>
      </c>
      <c r="AH54" s="42">
        <f t="shared" si="15"/>
        <v>0</v>
      </c>
      <c r="AI54" s="20"/>
      <c r="AJ54" s="10">
        <f t="shared" si="16"/>
        <v>0</v>
      </c>
      <c r="AK54" s="20"/>
      <c r="AL54" s="10">
        <f t="shared" si="17"/>
        <v>0</v>
      </c>
      <c r="AM54" s="20"/>
      <c r="AN54" s="10">
        <f t="shared" si="18"/>
        <v>0</v>
      </c>
      <c r="AO54" s="26">
        <f t="shared" si="19"/>
        <v>0</v>
      </c>
      <c r="AP54" s="42">
        <f t="shared" si="20"/>
        <v>0</v>
      </c>
      <c r="AQ54" s="26">
        <f t="shared" si="21"/>
        <v>0</v>
      </c>
      <c r="AR54" s="42">
        <f t="shared" si="22"/>
        <v>0</v>
      </c>
    </row>
    <row r="55" spans="1:44" s="15" customFormat="1" ht="19.5" customHeight="1">
      <c r="A55" s="31" t="s">
        <v>272</v>
      </c>
      <c r="B55" s="13"/>
      <c r="C55" s="13"/>
      <c r="D55" s="13"/>
      <c r="E55" s="13"/>
      <c r="F55" s="13"/>
      <c r="G55" s="13" t="s">
        <v>136</v>
      </c>
      <c r="H55" s="9" t="s">
        <v>112</v>
      </c>
      <c r="I55" s="36">
        <v>1000</v>
      </c>
      <c r="J55" s="11">
        <v>85</v>
      </c>
      <c r="K55" s="96">
        <v>200</v>
      </c>
      <c r="L55" s="10">
        <f t="shared" si="1"/>
        <v>1.7000000000000001E-2</v>
      </c>
      <c r="M55" s="96">
        <v>300</v>
      </c>
      <c r="N55" s="10">
        <f t="shared" si="2"/>
        <v>2.5499999999999998E-2</v>
      </c>
      <c r="O55" s="20"/>
      <c r="P55" s="10">
        <f t="shared" si="3"/>
        <v>0</v>
      </c>
      <c r="Q55" s="26">
        <f t="shared" si="4"/>
        <v>500</v>
      </c>
      <c r="R55" s="42">
        <f t="shared" si="5"/>
        <v>4.2499999999999996E-2</v>
      </c>
      <c r="S55" s="20">
        <v>100</v>
      </c>
      <c r="T55" s="10">
        <f t="shared" si="6"/>
        <v>8.5000000000000006E-3</v>
      </c>
      <c r="U55" s="20"/>
      <c r="V55" s="10">
        <f t="shared" si="7"/>
        <v>0</v>
      </c>
      <c r="W55" s="20"/>
      <c r="X55" s="10">
        <f t="shared" si="8"/>
        <v>0</v>
      </c>
      <c r="Y55" s="26">
        <f t="shared" si="9"/>
        <v>100</v>
      </c>
      <c r="Z55" s="42">
        <f t="shared" si="10"/>
        <v>8.5000000000000006E-3</v>
      </c>
      <c r="AA55" s="20"/>
      <c r="AB55" s="10">
        <f t="shared" si="11"/>
        <v>0</v>
      </c>
      <c r="AC55" s="20">
        <v>100</v>
      </c>
      <c r="AD55" s="10">
        <f t="shared" si="12"/>
        <v>8.5000000000000006E-3</v>
      </c>
      <c r="AE55" s="20"/>
      <c r="AF55" s="10">
        <f t="shared" si="13"/>
        <v>0</v>
      </c>
      <c r="AG55" s="26">
        <f t="shared" si="14"/>
        <v>100</v>
      </c>
      <c r="AH55" s="42">
        <f t="shared" si="15"/>
        <v>8.5000000000000006E-3</v>
      </c>
      <c r="AI55" s="20">
        <v>50</v>
      </c>
      <c r="AJ55" s="10">
        <f t="shared" si="16"/>
        <v>4.2500000000000003E-3</v>
      </c>
      <c r="AK55" s="20"/>
      <c r="AL55" s="10">
        <f t="shared" si="17"/>
        <v>0</v>
      </c>
      <c r="AM55" s="20"/>
      <c r="AN55" s="10">
        <f t="shared" si="18"/>
        <v>0</v>
      </c>
      <c r="AO55" s="26">
        <f t="shared" si="19"/>
        <v>50</v>
      </c>
      <c r="AP55" s="42">
        <f t="shared" si="20"/>
        <v>4.2500000000000003E-3</v>
      </c>
      <c r="AQ55" s="26">
        <f t="shared" si="21"/>
        <v>750</v>
      </c>
      <c r="AR55" s="42">
        <f t="shared" si="22"/>
        <v>6.3750000000000001E-2</v>
      </c>
    </row>
    <row r="56" spans="1:44" s="15" customFormat="1" ht="19.5" customHeight="1">
      <c r="A56" s="31" t="s">
        <v>272</v>
      </c>
      <c r="B56" s="31"/>
      <c r="C56" s="31"/>
      <c r="D56" s="31"/>
      <c r="E56" s="31"/>
      <c r="F56" s="31"/>
      <c r="G56" s="13" t="s">
        <v>43</v>
      </c>
      <c r="H56" s="9" t="s">
        <v>112</v>
      </c>
      <c r="I56" s="36">
        <v>2000</v>
      </c>
      <c r="J56" s="11">
        <v>163</v>
      </c>
      <c r="K56" s="96"/>
      <c r="L56" s="10">
        <f t="shared" si="1"/>
        <v>0</v>
      </c>
      <c r="M56" s="96"/>
      <c r="N56" s="10">
        <f t="shared" si="2"/>
        <v>0</v>
      </c>
      <c r="O56" s="20"/>
      <c r="P56" s="10">
        <f t="shared" si="3"/>
        <v>0</v>
      </c>
      <c r="Q56" s="26">
        <f t="shared" si="4"/>
        <v>0</v>
      </c>
      <c r="R56" s="42">
        <f t="shared" si="5"/>
        <v>0</v>
      </c>
      <c r="S56" s="20"/>
      <c r="T56" s="10">
        <f t="shared" si="6"/>
        <v>0</v>
      </c>
      <c r="U56" s="20"/>
      <c r="V56" s="10">
        <f t="shared" si="7"/>
        <v>0</v>
      </c>
      <c r="W56" s="20"/>
      <c r="X56" s="10">
        <f t="shared" si="8"/>
        <v>0</v>
      </c>
      <c r="Y56" s="26">
        <f t="shared" si="9"/>
        <v>0</v>
      </c>
      <c r="Z56" s="42">
        <f t="shared" si="10"/>
        <v>0</v>
      </c>
      <c r="AA56" s="20"/>
      <c r="AB56" s="10">
        <f t="shared" si="11"/>
        <v>0</v>
      </c>
      <c r="AC56" s="20"/>
      <c r="AD56" s="10">
        <f t="shared" si="12"/>
        <v>0</v>
      </c>
      <c r="AE56" s="20"/>
      <c r="AF56" s="10">
        <f t="shared" si="13"/>
        <v>0</v>
      </c>
      <c r="AG56" s="26">
        <f t="shared" si="14"/>
        <v>0</v>
      </c>
      <c r="AH56" s="42">
        <f t="shared" si="15"/>
        <v>0</v>
      </c>
      <c r="AI56" s="20"/>
      <c r="AJ56" s="10">
        <f t="shared" si="16"/>
        <v>0</v>
      </c>
      <c r="AK56" s="20"/>
      <c r="AL56" s="10">
        <f t="shared" si="17"/>
        <v>0</v>
      </c>
      <c r="AM56" s="20"/>
      <c r="AN56" s="10">
        <f t="shared" si="18"/>
        <v>0</v>
      </c>
      <c r="AO56" s="26">
        <f t="shared" si="19"/>
        <v>0</v>
      </c>
      <c r="AP56" s="42">
        <f t="shared" si="20"/>
        <v>0</v>
      </c>
      <c r="AQ56" s="26">
        <f t="shared" si="21"/>
        <v>0</v>
      </c>
      <c r="AR56" s="42">
        <f t="shared" si="22"/>
        <v>0</v>
      </c>
    </row>
    <row r="57" spans="1:44" s="15" customFormat="1" ht="19.5" customHeight="1">
      <c r="A57" s="31" t="s">
        <v>272</v>
      </c>
      <c r="B57" s="13"/>
      <c r="C57" s="13"/>
      <c r="D57" s="13"/>
      <c r="E57" s="13"/>
      <c r="F57" s="13"/>
      <c r="G57" s="13" t="s">
        <v>44</v>
      </c>
      <c r="H57" s="9" t="s">
        <v>111</v>
      </c>
      <c r="I57" s="36">
        <v>1000</v>
      </c>
      <c r="J57" s="11">
        <v>152</v>
      </c>
      <c r="K57" s="96">
        <v>300</v>
      </c>
      <c r="L57" s="10">
        <f t="shared" si="1"/>
        <v>4.5600000000000002E-2</v>
      </c>
      <c r="M57" s="96"/>
      <c r="N57" s="10">
        <f t="shared" si="2"/>
        <v>0</v>
      </c>
      <c r="O57" s="20"/>
      <c r="P57" s="10">
        <f t="shared" si="3"/>
        <v>0</v>
      </c>
      <c r="Q57" s="26">
        <f t="shared" si="4"/>
        <v>300</v>
      </c>
      <c r="R57" s="42">
        <f t="shared" si="5"/>
        <v>4.5600000000000002E-2</v>
      </c>
      <c r="S57" s="20"/>
      <c r="T57" s="10">
        <f t="shared" si="6"/>
        <v>0</v>
      </c>
      <c r="U57" s="20">
        <v>100</v>
      </c>
      <c r="V57" s="10">
        <f t="shared" si="7"/>
        <v>1.52E-2</v>
      </c>
      <c r="W57" s="20"/>
      <c r="X57" s="10">
        <f t="shared" si="8"/>
        <v>0</v>
      </c>
      <c r="Y57" s="26">
        <f t="shared" si="9"/>
        <v>100</v>
      </c>
      <c r="Z57" s="42">
        <f t="shared" si="10"/>
        <v>1.52E-2</v>
      </c>
      <c r="AA57" s="20">
        <v>200</v>
      </c>
      <c r="AB57" s="10">
        <f t="shared" si="11"/>
        <v>3.04E-2</v>
      </c>
      <c r="AC57" s="20">
        <v>200</v>
      </c>
      <c r="AD57" s="10">
        <f t="shared" si="12"/>
        <v>3.04E-2</v>
      </c>
      <c r="AE57" s="20">
        <v>400</v>
      </c>
      <c r="AF57" s="10">
        <f t="shared" si="13"/>
        <v>6.08E-2</v>
      </c>
      <c r="AG57" s="26">
        <f t="shared" si="14"/>
        <v>800</v>
      </c>
      <c r="AH57" s="42">
        <f t="shared" si="15"/>
        <v>0.1216</v>
      </c>
      <c r="AI57" s="20"/>
      <c r="AJ57" s="10">
        <f t="shared" si="16"/>
        <v>0</v>
      </c>
      <c r="AK57" s="20"/>
      <c r="AL57" s="10">
        <f t="shared" si="17"/>
        <v>0</v>
      </c>
      <c r="AM57" s="20"/>
      <c r="AN57" s="10">
        <f t="shared" si="18"/>
        <v>0</v>
      </c>
      <c r="AO57" s="26">
        <f t="shared" si="19"/>
        <v>0</v>
      </c>
      <c r="AP57" s="42">
        <f t="shared" si="20"/>
        <v>0</v>
      </c>
      <c r="AQ57" s="26">
        <f t="shared" si="21"/>
        <v>1200</v>
      </c>
      <c r="AR57" s="42">
        <f t="shared" si="22"/>
        <v>0.18240000000000001</v>
      </c>
    </row>
    <row r="58" spans="1:44" s="15" customFormat="1" ht="19.5" customHeight="1">
      <c r="A58" s="31" t="s">
        <v>272</v>
      </c>
      <c r="B58" s="13"/>
      <c r="C58" s="13"/>
      <c r="D58" s="13"/>
      <c r="E58" s="13"/>
      <c r="F58" s="13"/>
      <c r="G58" s="13" t="s">
        <v>40</v>
      </c>
      <c r="H58" s="9" t="s">
        <v>111</v>
      </c>
      <c r="I58" s="36">
        <v>2000</v>
      </c>
      <c r="J58" s="11">
        <v>288</v>
      </c>
      <c r="K58" s="96"/>
      <c r="L58" s="10">
        <f t="shared" si="1"/>
        <v>0</v>
      </c>
      <c r="M58" s="96"/>
      <c r="N58" s="10">
        <f t="shared" si="2"/>
        <v>0</v>
      </c>
      <c r="O58" s="20"/>
      <c r="P58" s="10">
        <f t="shared" si="3"/>
        <v>0</v>
      </c>
      <c r="Q58" s="26">
        <f t="shared" si="4"/>
        <v>0</v>
      </c>
      <c r="R58" s="42">
        <f t="shared" si="5"/>
        <v>0</v>
      </c>
      <c r="S58" s="20"/>
      <c r="T58" s="10">
        <f t="shared" si="6"/>
        <v>0</v>
      </c>
      <c r="U58" s="20"/>
      <c r="V58" s="10">
        <f t="shared" si="7"/>
        <v>0</v>
      </c>
      <c r="W58" s="20"/>
      <c r="X58" s="10">
        <f t="shared" si="8"/>
        <v>0</v>
      </c>
      <c r="Y58" s="26">
        <f t="shared" si="9"/>
        <v>0</v>
      </c>
      <c r="Z58" s="42">
        <f t="shared" si="10"/>
        <v>0</v>
      </c>
      <c r="AA58" s="20">
        <v>60</v>
      </c>
      <c r="AB58" s="10">
        <f t="shared" si="11"/>
        <v>1.728E-2</v>
      </c>
      <c r="AC58" s="20"/>
      <c r="AD58" s="10">
        <f t="shared" si="12"/>
        <v>0</v>
      </c>
      <c r="AE58" s="20">
        <v>60</v>
      </c>
      <c r="AF58" s="10">
        <f t="shared" si="13"/>
        <v>1.728E-2</v>
      </c>
      <c r="AG58" s="26">
        <f t="shared" si="14"/>
        <v>120</v>
      </c>
      <c r="AH58" s="42">
        <f t="shared" si="15"/>
        <v>3.456E-2</v>
      </c>
      <c r="AI58" s="20"/>
      <c r="AJ58" s="10">
        <f t="shared" si="16"/>
        <v>0</v>
      </c>
      <c r="AK58" s="20"/>
      <c r="AL58" s="10">
        <f t="shared" si="17"/>
        <v>0</v>
      </c>
      <c r="AM58" s="20"/>
      <c r="AN58" s="10">
        <f t="shared" si="18"/>
        <v>0</v>
      </c>
      <c r="AO58" s="26">
        <f t="shared" si="19"/>
        <v>0</v>
      </c>
      <c r="AP58" s="42">
        <f t="shared" si="20"/>
        <v>0</v>
      </c>
      <c r="AQ58" s="26">
        <f t="shared" si="21"/>
        <v>120</v>
      </c>
      <c r="AR58" s="42">
        <f t="shared" si="22"/>
        <v>3.456E-2</v>
      </c>
    </row>
    <row r="59" spans="1:44" s="15" customFormat="1" ht="19.5" customHeight="1">
      <c r="A59" s="31" t="s">
        <v>272</v>
      </c>
      <c r="B59" s="31"/>
      <c r="C59" s="31"/>
      <c r="D59" s="31"/>
      <c r="E59" s="31"/>
      <c r="F59" s="31"/>
      <c r="G59" s="13" t="s">
        <v>115</v>
      </c>
      <c r="H59" s="9" t="s">
        <v>114</v>
      </c>
      <c r="I59" s="36">
        <v>500</v>
      </c>
      <c r="J59" s="11">
        <v>60</v>
      </c>
      <c r="K59" s="96"/>
      <c r="L59" s="10">
        <f t="shared" si="1"/>
        <v>0</v>
      </c>
      <c r="M59" s="96"/>
      <c r="N59" s="10">
        <f t="shared" si="2"/>
        <v>0</v>
      </c>
      <c r="O59" s="20"/>
      <c r="P59" s="10">
        <f t="shared" si="3"/>
        <v>0</v>
      </c>
      <c r="Q59" s="26">
        <f t="shared" si="4"/>
        <v>0</v>
      </c>
      <c r="R59" s="42">
        <f t="shared" si="5"/>
        <v>0</v>
      </c>
      <c r="S59" s="20"/>
      <c r="T59" s="10">
        <f t="shared" si="6"/>
        <v>0</v>
      </c>
      <c r="U59" s="20"/>
      <c r="V59" s="10">
        <f t="shared" si="7"/>
        <v>0</v>
      </c>
      <c r="W59" s="20"/>
      <c r="X59" s="10">
        <f t="shared" si="8"/>
        <v>0</v>
      </c>
      <c r="Y59" s="26">
        <f t="shared" si="9"/>
        <v>0</v>
      </c>
      <c r="Z59" s="42">
        <f t="shared" si="10"/>
        <v>0</v>
      </c>
      <c r="AA59" s="20"/>
      <c r="AB59" s="10">
        <f t="shared" si="11"/>
        <v>0</v>
      </c>
      <c r="AC59" s="20"/>
      <c r="AD59" s="10">
        <f t="shared" si="12"/>
        <v>0</v>
      </c>
      <c r="AE59" s="20"/>
      <c r="AF59" s="10">
        <f t="shared" si="13"/>
        <v>0</v>
      </c>
      <c r="AG59" s="26">
        <f t="shared" si="14"/>
        <v>0</v>
      </c>
      <c r="AH59" s="42">
        <f t="shared" si="15"/>
        <v>0</v>
      </c>
      <c r="AI59" s="20"/>
      <c r="AJ59" s="10">
        <f t="shared" si="16"/>
        <v>0</v>
      </c>
      <c r="AK59" s="20"/>
      <c r="AL59" s="10">
        <f t="shared" si="17"/>
        <v>0</v>
      </c>
      <c r="AM59" s="20"/>
      <c r="AN59" s="10">
        <f t="shared" si="18"/>
        <v>0</v>
      </c>
      <c r="AO59" s="26">
        <f t="shared" si="19"/>
        <v>0</v>
      </c>
      <c r="AP59" s="42">
        <f t="shared" si="20"/>
        <v>0</v>
      </c>
      <c r="AQ59" s="26">
        <f t="shared" si="21"/>
        <v>0</v>
      </c>
      <c r="AR59" s="42">
        <f t="shared" si="22"/>
        <v>0</v>
      </c>
    </row>
    <row r="60" spans="1:44" s="15" customFormat="1" ht="19.5" customHeight="1">
      <c r="A60" s="31" t="s">
        <v>272</v>
      </c>
      <c r="B60" s="13"/>
      <c r="C60" s="13"/>
      <c r="D60" s="13"/>
      <c r="E60" s="13"/>
      <c r="F60" s="13"/>
      <c r="G60" s="13" t="s">
        <v>41</v>
      </c>
      <c r="H60" s="9" t="s">
        <v>114</v>
      </c>
      <c r="I60" s="36">
        <v>1000</v>
      </c>
      <c r="J60" s="11">
        <v>116</v>
      </c>
      <c r="K60" s="96"/>
      <c r="L60" s="10">
        <f t="shared" si="1"/>
        <v>0</v>
      </c>
      <c r="M60" s="96">
        <v>300</v>
      </c>
      <c r="N60" s="10">
        <f t="shared" si="2"/>
        <v>3.4799999999999998E-2</v>
      </c>
      <c r="O60" s="20"/>
      <c r="P60" s="10">
        <f t="shared" si="3"/>
        <v>0</v>
      </c>
      <c r="Q60" s="26">
        <f t="shared" si="4"/>
        <v>300</v>
      </c>
      <c r="R60" s="42">
        <f t="shared" si="5"/>
        <v>3.4799999999999998E-2</v>
      </c>
      <c r="S60" s="20"/>
      <c r="T60" s="10">
        <f t="shared" si="6"/>
        <v>0</v>
      </c>
      <c r="U60" s="20"/>
      <c r="V60" s="10">
        <f t="shared" si="7"/>
        <v>0</v>
      </c>
      <c r="W60" s="20"/>
      <c r="X60" s="10">
        <f t="shared" si="8"/>
        <v>0</v>
      </c>
      <c r="Y60" s="26">
        <f t="shared" si="9"/>
        <v>0</v>
      </c>
      <c r="Z60" s="42">
        <f t="shared" si="10"/>
        <v>0</v>
      </c>
      <c r="AA60" s="20"/>
      <c r="AB60" s="10">
        <f t="shared" si="11"/>
        <v>0</v>
      </c>
      <c r="AC60" s="20"/>
      <c r="AD60" s="10">
        <f t="shared" si="12"/>
        <v>0</v>
      </c>
      <c r="AE60" s="20">
        <v>50</v>
      </c>
      <c r="AF60" s="10">
        <f t="shared" si="13"/>
        <v>5.7999999999999996E-3</v>
      </c>
      <c r="AG60" s="26">
        <f t="shared" si="14"/>
        <v>50</v>
      </c>
      <c r="AH60" s="42">
        <f t="shared" si="15"/>
        <v>5.7999999999999996E-3</v>
      </c>
      <c r="AI60" s="20">
        <v>50</v>
      </c>
      <c r="AJ60" s="10">
        <f t="shared" si="16"/>
        <v>5.7999999999999996E-3</v>
      </c>
      <c r="AK60" s="20"/>
      <c r="AL60" s="10">
        <f t="shared" si="17"/>
        <v>0</v>
      </c>
      <c r="AM60" s="20"/>
      <c r="AN60" s="10">
        <f t="shared" si="18"/>
        <v>0</v>
      </c>
      <c r="AO60" s="26">
        <f t="shared" si="19"/>
        <v>50</v>
      </c>
      <c r="AP60" s="42">
        <f t="shared" si="20"/>
        <v>5.7999999999999996E-3</v>
      </c>
      <c r="AQ60" s="26">
        <f t="shared" si="21"/>
        <v>400</v>
      </c>
      <c r="AR60" s="42">
        <f t="shared" si="22"/>
        <v>4.6399999999999997E-2</v>
      </c>
    </row>
    <row r="61" spans="1:44" s="15" customFormat="1" ht="19.5" customHeight="1">
      <c r="A61" s="31" t="s">
        <v>272</v>
      </c>
      <c r="B61" s="13"/>
      <c r="C61" s="13"/>
      <c r="D61" s="13"/>
      <c r="E61" s="13"/>
      <c r="F61" s="13"/>
      <c r="G61" s="13" t="s">
        <v>42</v>
      </c>
      <c r="H61" s="9" t="s">
        <v>113</v>
      </c>
      <c r="I61" s="36">
        <v>1000</v>
      </c>
      <c r="J61" s="11">
        <v>132.5</v>
      </c>
      <c r="K61" s="96"/>
      <c r="L61" s="10">
        <f t="shared" si="1"/>
        <v>0</v>
      </c>
      <c r="M61" s="96"/>
      <c r="N61" s="10">
        <f t="shared" si="2"/>
        <v>0</v>
      </c>
      <c r="O61" s="20">
        <v>200</v>
      </c>
      <c r="P61" s="10">
        <f t="shared" si="3"/>
        <v>2.6499999999999999E-2</v>
      </c>
      <c r="Q61" s="26">
        <f t="shared" si="4"/>
        <v>200</v>
      </c>
      <c r="R61" s="42">
        <f t="shared" si="5"/>
        <v>2.6499999999999999E-2</v>
      </c>
      <c r="S61" s="20">
        <v>100</v>
      </c>
      <c r="T61" s="10">
        <f t="shared" si="6"/>
        <v>1.325E-2</v>
      </c>
      <c r="U61" s="20"/>
      <c r="V61" s="10">
        <f t="shared" si="7"/>
        <v>0</v>
      </c>
      <c r="W61" s="20"/>
      <c r="X61" s="10">
        <f t="shared" si="8"/>
        <v>0</v>
      </c>
      <c r="Y61" s="26">
        <f t="shared" si="9"/>
        <v>100</v>
      </c>
      <c r="Z61" s="42">
        <f t="shared" si="10"/>
        <v>1.325E-2</v>
      </c>
      <c r="AA61" s="20"/>
      <c r="AB61" s="10">
        <f t="shared" si="11"/>
        <v>0</v>
      </c>
      <c r="AC61" s="20">
        <v>76</v>
      </c>
      <c r="AD61" s="10">
        <f t="shared" si="12"/>
        <v>1.0070000000000001E-2</v>
      </c>
      <c r="AE61" s="20"/>
      <c r="AF61" s="10">
        <f t="shared" si="13"/>
        <v>0</v>
      </c>
      <c r="AG61" s="26">
        <f t="shared" si="14"/>
        <v>76</v>
      </c>
      <c r="AH61" s="42">
        <f t="shared" si="15"/>
        <v>1.0070000000000001E-2</v>
      </c>
      <c r="AI61" s="20">
        <v>80</v>
      </c>
      <c r="AJ61" s="10">
        <f t="shared" si="16"/>
        <v>1.06E-2</v>
      </c>
      <c r="AK61" s="20"/>
      <c r="AL61" s="10">
        <f t="shared" si="17"/>
        <v>0</v>
      </c>
      <c r="AM61" s="20"/>
      <c r="AN61" s="10">
        <f t="shared" si="18"/>
        <v>0</v>
      </c>
      <c r="AO61" s="26">
        <f t="shared" si="19"/>
        <v>80</v>
      </c>
      <c r="AP61" s="42">
        <f t="shared" si="20"/>
        <v>1.06E-2</v>
      </c>
      <c r="AQ61" s="26">
        <f t="shared" si="21"/>
        <v>456</v>
      </c>
      <c r="AR61" s="42">
        <f t="shared" si="22"/>
        <v>6.0420000000000001E-2</v>
      </c>
    </row>
    <row r="62" spans="1:44" s="15" customFormat="1" ht="19.5" customHeight="1">
      <c r="A62" s="31" t="s">
        <v>272</v>
      </c>
      <c r="B62" s="31"/>
      <c r="C62" s="31"/>
      <c r="D62" s="31"/>
      <c r="E62" s="31"/>
      <c r="F62" s="31"/>
      <c r="G62" s="13" t="s">
        <v>116</v>
      </c>
      <c r="H62" s="9" t="s">
        <v>113</v>
      </c>
      <c r="I62" s="36">
        <v>2000</v>
      </c>
      <c r="J62" s="11">
        <v>260</v>
      </c>
      <c r="K62" s="96"/>
      <c r="L62" s="10">
        <f t="shared" si="1"/>
        <v>0</v>
      </c>
      <c r="M62" s="96"/>
      <c r="N62" s="10">
        <f t="shared" si="2"/>
        <v>0</v>
      </c>
      <c r="O62" s="20"/>
      <c r="P62" s="10">
        <f t="shared" si="3"/>
        <v>0</v>
      </c>
      <c r="Q62" s="26">
        <f t="shared" si="4"/>
        <v>0</v>
      </c>
      <c r="R62" s="42">
        <f t="shared" si="5"/>
        <v>0</v>
      </c>
      <c r="S62" s="20"/>
      <c r="T62" s="10">
        <f t="shared" si="6"/>
        <v>0</v>
      </c>
      <c r="U62" s="20"/>
      <c r="V62" s="10">
        <f t="shared" si="7"/>
        <v>0</v>
      </c>
      <c r="W62" s="20"/>
      <c r="X62" s="10">
        <f t="shared" si="8"/>
        <v>0</v>
      </c>
      <c r="Y62" s="26">
        <f t="shared" si="9"/>
        <v>0</v>
      </c>
      <c r="Z62" s="42">
        <f t="shared" si="10"/>
        <v>0</v>
      </c>
      <c r="AA62" s="20"/>
      <c r="AB62" s="10">
        <f t="shared" si="11"/>
        <v>0</v>
      </c>
      <c r="AC62" s="20"/>
      <c r="AD62" s="10">
        <f t="shared" si="12"/>
        <v>0</v>
      </c>
      <c r="AE62" s="20"/>
      <c r="AF62" s="10">
        <f t="shared" si="13"/>
        <v>0</v>
      </c>
      <c r="AG62" s="26">
        <f t="shared" si="14"/>
        <v>0</v>
      </c>
      <c r="AH62" s="42">
        <f t="shared" si="15"/>
        <v>0</v>
      </c>
      <c r="AI62" s="20"/>
      <c r="AJ62" s="10">
        <f t="shared" si="16"/>
        <v>0</v>
      </c>
      <c r="AK62" s="20"/>
      <c r="AL62" s="10">
        <f t="shared" si="17"/>
        <v>0</v>
      </c>
      <c r="AM62" s="20"/>
      <c r="AN62" s="10">
        <f t="shared" si="18"/>
        <v>0</v>
      </c>
      <c r="AO62" s="26">
        <f t="shared" si="19"/>
        <v>0</v>
      </c>
      <c r="AP62" s="42">
        <f t="shared" si="20"/>
        <v>0</v>
      </c>
      <c r="AQ62" s="26">
        <f t="shared" si="21"/>
        <v>0</v>
      </c>
      <c r="AR62" s="42">
        <f t="shared" si="22"/>
        <v>0</v>
      </c>
    </row>
    <row r="63" spans="1:44" s="15" customFormat="1" ht="19.5" customHeight="1">
      <c r="A63" s="31" t="s">
        <v>272</v>
      </c>
      <c r="B63" s="13"/>
      <c r="C63" s="13"/>
      <c r="D63" s="13"/>
      <c r="E63" s="13"/>
      <c r="F63" s="13"/>
      <c r="G63" s="13" t="s">
        <v>61</v>
      </c>
      <c r="H63" s="9" t="s">
        <v>117</v>
      </c>
      <c r="I63" s="36">
        <v>50</v>
      </c>
      <c r="J63" s="11">
        <v>70</v>
      </c>
      <c r="K63" s="96">
        <v>250</v>
      </c>
      <c r="L63" s="10">
        <f t="shared" si="1"/>
        <v>1.7500000000000002E-2</v>
      </c>
      <c r="M63" s="96">
        <v>300</v>
      </c>
      <c r="N63" s="10">
        <f t="shared" si="2"/>
        <v>2.1000000000000001E-2</v>
      </c>
      <c r="O63" s="20"/>
      <c r="P63" s="10">
        <f t="shared" si="3"/>
        <v>0</v>
      </c>
      <c r="Q63" s="26">
        <f t="shared" si="4"/>
        <v>550</v>
      </c>
      <c r="R63" s="42">
        <f t="shared" si="5"/>
        <v>3.8500000000000006E-2</v>
      </c>
      <c r="S63" s="20">
        <v>200</v>
      </c>
      <c r="T63" s="10">
        <f t="shared" si="6"/>
        <v>1.4E-2</v>
      </c>
      <c r="U63" s="20">
        <v>50</v>
      </c>
      <c r="V63" s="10">
        <f t="shared" si="7"/>
        <v>3.5000000000000001E-3</v>
      </c>
      <c r="W63" s="20"/>
      <c r="X63" s="10">
        <f t="shared" si="8"/>
        <v>0</v>
      </c>
      <c r="Y63" s="26">
        <f t="shared" si="9"/>
        <v>250</v>
      </c>
      <c r="Z63" s="42">
        <f t="shared" si="10"/>
        <v>1.7500000000000002E-2</v>
      </c>
      <c r="AA63" s="20">
        <v>120</v>
      </c>
      <c r="AB63" s="10">
        <f t="shared" si="11"/>
        <v>8.3999999999999995E-3</v>
      </c>
      <c r="AC63" s="20">
        <v>240</v>
      </c>
      <c r="AD63" s="10">
        <f t="shared" si="12"/>
        <v>1.6799999999999999E-2</v>
      </c>
      <c r="AE63" s="20">
        <v>120</v>
      </c>
      <c r="AF63" s="10">
        <f t="shared" si="13"/>
        <v>8.3999999999999995E-3</v>
      </c>
      <c r="AG63" s="26">
        <f t="shared" si="14"/>
        <v>480</v>
      </c>
      <c r="AH63" s="42">
        <f t="shared" si="15"/>
        <v>3.3599999999999998E-2</v>
      </c>
      <c r="AI63" s="20"/>
      <c r="AJ63" s="10">
        <f t="shared" si="16"/>
        <v>0</v>
      </c>
      <c r="AK63" s="20"/>
      <c r="AL63" s="10">
        <f t="shared" si="17"/>
        <v>0</v>
      </c>
      <c r="AM63" s="20"/>
      <c r="AN63" s="10">
        <f t="shared" si="18"/>
        <v>0</v>
      </c>
      <c r="AO63" s="26">
        <f t="shared" si="19"/>
        <v>0</v>
      </c>
      <c r="AP63" s="42">
        <f t="shared" si="20"/>
        <v>0</v>
      </c>
      <c r="AQ63" s="26">
        <f t="shared" si="21"/>
        <v>1280</v>
      </c>
      <c r="AR63" s="42">
        <f t="shared" si="22"/>
        <v>8.9600000000000013E-2</v>
      </c>
    </row>
    <row r="64" spans="1:44" s="15" customFormat="1" ht="19.5" customHeight="1">
      <c r="A64" s="31" t="s">
        <v>272</v>
      </c>
      <c r="B64" s="13"/>
      <c r="C64" s="13"/>
      <c r="D64" s="13"/>
      <c r="E64" s="13"/>
      <c r="F64" s="13"/>
      <c r="G64" s="13" t="s">
        <v>62</v>
      </c>
      <c r="H64" s="9" t="s">
        <v>117</v>
      </c>
      <c r="I64" s="36">
        <v>100</v>
      </c>
      <c r="J64" s="11">
        <v>130</v>
      </c>
      <c r="K64" s="96">
        <v>300</v>
      </c>
      <c r="L64" s="10">
        <f t="shared" si="1"/>
        <v>3.9E-2</v>
      </c>
      <c r="M64" s="96">
        <v>500</v>
      </c>
      <c r="N64" s="10">
        <f t="shared" si="2"/>
        <v>6.5000000000000002E-2</v>
      </c>
      <c r="O64" s="20">
        <v>100</v>
      </c>
      <c r="P64" s="10">
        <f t="shared" si="3"/>
        <v>1.2999999999999999E-2</v>
      </c>
      <c r="Q64" s="26">
        <f t="shared" si="4"/>
        <v>900</v>
      </c>
      <c r="R64" s="42">
        <f t="shared" si="5"/>
        <v>0.11700000000000001</v>
      </c>
      <c r="S64" s="20">
        <v>100</v>
      </c>
      <c r="T64" s="10">
        <f t="shared" si="6"/>
        <v>1.2999999999999999E-2</v>
      </c>
      <c r="U64" s="20">
        <v>25</v>
      </c>
      <c r="V64" s="10">
        <f t="shared" si="7"/>
        <v>3.2499999999999999E-3</v>
      </c>
      <c r="W64" s="20">
        <v>200</v>
      </c>
      <c r="X64" s="10">
        <f t="shared" si="8"/>
        <v>2.5999999999999999E-2</v>
      </c>
      <c r="Y64" s="26">
        <f t="shared" si="9"/>
        <v>325</v>
      </c>
      <c r="Z64" s="42">
        <f t="shared" si="10"/>
        <v>4.2249999999999996E-2</v>
      </c>
      <c r="AA64" s="20"/>
      <c r="AB64" s="10">
        <f t="shared" si="11"/>
        <v>0</v>
      </c>
      <c r="AC64" s="20">
        <v>220</v>
      </c>
      <c r="AD64" s="10">
        <f t="shared" si="12"/>
        <v>2.86E-2</v>
      </c>
      <c r="AE64" s="20">
        <v>300</v>
      </c>
      <c r="AF64" s="10">
        <f t="shared" si="13"/>
        <v>3.9E-2</v>
      </c>
      <c r="AG64" s="26">
        <f t="shared" si="14"/>
        <v>520</v>
      </c>
      <c r="AH64" s="42">
        <f t="shared" si="15"/>
        <v>6.7599999999999993E-2</v>
      </c>
      <c r="AI64" s="20">
        <v>250</v>
      </c>
      <c r="AJ64" s="10">
        <f t="shared" si="16"/>
        <v>3.2500000000000001E-2</v>
      </c>
      <c r="AK64" s="20"/>
      <c r="AL64" s="10">
        <f t="shared" si="17"/>
        <v>0</v>
      </c>
      <c r="AM64" s="20"/>
      <c r="AN64" s="10">
        <f t="shared" si="18"/>
        <v>0</v>
      </c>
      <c r="AO64" s="26">
        <f t="shared" si="19"/>
        <v>250</v>
      </c>
      <c r="AP64" s="42">
        <f t="shared" si="20"/>
        <v>3.2500000000000001E-2</v>
      </c>
      <c r="AQ64" s="26">
        <f t="shared" si="21"/>
        <v>1995</v>
      </c>
      <c r="AR64" s="42">
        <f t="shared" si="22"/>
        <v>0.25934999999999997</v>
      </c>
    </row>
    <row r="65" spans="1:44" s="15" customFormat="1" ht="19.5" customHeight="1">
      <c r="A65" s="31" t="s">
        <v>272</v>
      </c>
      <c r="B65" s="31"/>
      <c r="C65" s="31"/>
      <c r="D65" s="31"/>
      <c r="E65" s="31"/>
      <c r="F65" s="31"/>
      <c r="G65" s="13" t="s">
        <v>63</v>
      </c>
      <c r="H65" s="9" t="s">
        <v>117</v>
      </c>
      <c r="I65" s="36">
        <v>500</v>
      </c>
      <c r="J65" s="11">
        <v>620</v>
      </c>
      <c r="K65" s="96">
        <v>100</v>
      </c>
      <c r="L65" s="10">
        <f t="shared" si="1"/>
        <v>6.2E-2</v>
      </c>
      <c r="M65" s="96">
        <v>100</v>
      </c>
      <c r="N65" s="10">
        <f t="shared" si="2"/>
        <v>6.2E-2</v>
      </c>
      <c r="O65" s="20">
        <v>100</v>
      </c>
      <c r="P65" s="10">
        <f t="shared" si="3"/>
        <v>6.2E-2</v>
      </c>
      <c r="Q65" s="26">
        <f t="shared" si="4"/>
        <v>300</v>
      </c>
      <c r="R65" s="42">
        <f t="shared" si="5"/>
        <v>0.186</v>
      </c>
      <c r="S65" s="20"/>
      <c r="T65" s="10">
        <f t="shared" si="6"/>
        <v>0</v>
      </c>
      <c r="U65" s="20">
        <v>12</v>
      </c>
      <c r="V65" s="10">
        <f t="shared" si="7"/>
        <v>7.4400000000000004E-3</v>
      </c>
      <c r="W65" s="20"/>
      <c r="X65" s="10">
        <f t="shared" si="8"/>
        <v>0</v>
      </c>
      <c r="Y65" s="26">
        <f t="shared" si="9"/>
        <v>12</v>
      </c>
      <c r="Z65" s="42">
        <f t="shared" si="10"/>
        <v>7.4400000000000004E-3</v>
      </c>
      <c r="AA65" s="20"/>
      <c r="AB65" s="10">
        <f t="shared" si="11"/>
        <v>0</v>
      </c>
      <c r="AC65" s="20">
        <v>40</v>
      </c>
      <c r="AD65" s="10">
        <f t="shared" si="12"/>
        <v>2.4799999999999999E-2</v>
      </c>
      <c r="AE65" s="20">
        <v>72</v>
      </c>
      <c r="AF65" s="10">
        <f t="shared" si="13"/>
        <v>4.4639999999999999E-2</v>
      </c>
      <c r="AG65" s="26">
        <f t="shared" si="14"/>
        <v>112</v>
      </c>
      <c r="AH65" s="42">
        <f t="shared" si="15"/>
        <v>6.9440000000000002E-2</v>
      </c>
      <c r="AI65" s="20">
        <v>36</v>
      </c>
      <c r="AJ65" s="10">
        <f t="shared" si="16"/>
        <v>2.232E-2</v>
      </c>
      <c r="AK65" s="20"/>
      <c r="AL65" s="10">
        <f t="shared" si="17"/>
        <v>0</v>
      </c>
      <c r="AM65" s="20"/>
      <c r="AN65" s="10">
        <f t="shared" si="18"/>
        <v>0</v>
      </c>
      <c r="AO65" s="26">
        <f t="shared" si="19"/>
        <v>36</v>
      </c>
      <c r="AP65" s="42">
        <f t="shared" si="20"/>
        <v>2.232E-2</v>
      </c>
      <c r="AQ65" s="26">
        <f t="shared" si="21"/>
        <v>460</v>
      </c>
      <c r="AR65" s="42">
        <f t="shared" si="22"/>
        <v>0.28520000000000001</v>
      </c>
    </row>
    <row r="66" spans="1:44" s="15" customFormat="1" ht="19.5" customHeight="1">
      <c r="A66" s="31" t="s">
        <v>272</v>
      </c>
      <c r="B66" s="13"/>
      <c r="C66" s="13"/>
      <c r="D66" s="13"/>
      <c r="E66" s="13"/>
      <c r="F66" s="13"/>
      <c r="G66" s="13" t="s">
        <v>64</v>
      </c>
      <c r="H66" s="9" t="s">
        <v>118</v>
      </c>
      <c r="I66" s="36">
        <v>50</v>
      </c>
      <c r="J66" s="11">
        <v>60</v>
      </c>
      <c r="K66" s="96">
        <v>50</v>
      </c>
      <c r="L66" s="10">
        <f t="shared" si="1"/>
        <v>3.0000000000000001E-3</v>
      </c>
      <c r="M66" s="96"/>
      <c r="N66" s="10">
        <f t="shared" si="2"/>
        <v>0</v>
      </c>
      <c r="O66" s="20"/>
      <c r="P66" s="10">
        <f t="shared" si="3"/>
        <v>0</v>
      </c>
      <c r="Q66" s="26">
        <f t="shared" si="4"/>
        <v>50</v>
      </c>
      <c r="R66" s="42">
        <f t="shared" si="5"/>
        <v>3.0000000000000001E-3</v>
      </c>
      <c r="S66" s="20"/>
      <c r="T66" s="10">
        <f t="shared" si="6"/>
        <v>0</v>
      </c>
      <c r="U66" s="20">
        <v>25</v>
      </c>
      <c r="V66" s="10">
        <f t="shared" si="7"/>
        <v>1.5E-3</v>
      </c>
      <c r="W66" s="20">
        <v>300</v>
      </c>
      <c r="X66" s="10">
        <f t="shared" si="8"/>
        <v>1.7999999999999999E-2</v>
      </c>
      <c r="Y66" s="26">
        <f t="shared" si="9"/>
        <v>325</v>
      </c>
      <c r="Z66" s="42">
        <f t="shared" si="10"/>
        <v>1.95E-2</v>
      </c>
      <c r="AA66" s="20"/>
      <c r="AB66" s="10">
        <f t="shared" si="11"/>
        <v>0</v>
      </c>
      <c r="AC66" s="20">
        <v>300</v>
      </c>
      <c r="AD66" s="10">
        <f t="shared" si="12"/>
        <v>1.7999999999999999E-2</v>
      </c>
      <c r="AE66" s="20"/>
      <c r="AF66" s="10">
        <f t="shared" si="13"/>
        <v>0</v>
      </c>
      <c r="AG66" s="26">
        <f t="shared" si="14"/>
        <v>300</v>
      </c>
      <c r="AH66" s="42">
        <f t="shared" si="15"/>
        <v>1.7999999999999999E-2</v>
      </c>
      <c r="AI66" s="20"/>
      <c r="AJ66" s="10">
        <f t="shared" si="16"/>
        <v>0</v>
      </c>
      <c r="AK66" s="20">
        <v>50</v>
      </c>
      <c r="AL66" s="10">
        <f t="shared" si="17"/>
        <v>3.0000000000000001E-3</v>
      </c>
      <c r="AM66" s="20"/>
      <c r="AN66" s="10">
        <f t="shared" si="18"/>
        <v>0</v>
      </c>
      <c r="AO66" s="26">
        <f t="shared" si="19"/>
        <v>50</v>
      </c>
      <c r="AP66" s="42">
        <f t="shared" si="20"/>
        <v>3.0000000000000001E-3</v>
      </c>
      <c r="AQ66" s="26">
        <f t="shared" si="21"/>
        <v>725</v>
      </c>
      <c r="AR66" s="42">
        <f t="shared" si="22"/>
        <v>4.3499999999999997E-2</v>
      </c>
    </row>
    <row r="67" spans="1:44" s="15" customFormat="1" ht="19.5" customHeight="1">
      <c r="A67" s="31" t="s">
        <v>272</v>
      </c>
      <c r="B67" s="13"/>
      <c r="C67" s="13"/>
      <c r="D67" s="13"/>
      <c r="E67" s="13"/>
      <c r="F67" s="13"/>
      <c r="G67" s="13" t="s">
        <v>65</v>
      </c>
      <c r="H67" s="9" t="s">
        <v>118</v>
      </c>
      <c r="I67" s="36">
        <v>100</v>
      </c>
      <c r="J67" s="11">
        <v>110</v>
      </c>
      <c r="K67" s="96">
        <v>300</v>
      </c>
      <c r="L67" s="10">
        <f t="shared" si="1"/>
        <v>3.3000000000000002E-2</v>
      </c>
      <c r="M67" s="96">
        <v>200</v>
      </c>
      <c r="N67" s="10">
        <f t="shared" si="2"/>
        <v>2.1999999999999999E-2</v>
      </c>
      <c r="O67" s="20">
        <v>100</v>
      </c>
      <c r="P67" s="10">
        <f t="shared" si="3"/>
        <v>1.0999999999999999E-2</v>
      </c>
      <c r="Q67" s="26">
        <f t="shared" si="4"/>
        <v>600</v>
      </c>
      <c r="R67" s="42">
        <f t="shared" si="5"/>
        <v>6.6000000000000003E-2</v>
      </c>
      <c r="S67" s="20">
        <v>200</v>
      </c>
      <c r="T67" s="10">
        <f t="shared" si="6"/>
        <v>2.1999999999999999E-2</v>
      </c>
      <c r="U67" s="20"/>
      <c r="V67" s="10">
        <f t="shared" si="7"/>
        <v>0</v>
      </c>
      <c r="W67" s="20">
        <v>150</v>
      </c>
      <c r="X67" s="10">
        <f t="shared" si="8"/>
        <v>1.6500000000000001E-2</v>
      </c>
      <c r="Y67" s="26">
        <f t="shared" si="9"/>
        <v>350</v>
      </c>
      <c r="Z67" s="42">
        <f t="shared" si="10"/>
        <v>3.85E-2</v>
      </c>
      <c r="AA67" s="20">
        <v>120</v>
      </c>
      <c r="AB67" s="10">
        <f t="shared" si="11"/>
        <v>1.32E-2</v>
      </c>
      <c r="AC67" s="20">
        <v>400</v>
      </c>
      <c r="AD67" s="10">
        <f t="shared" si="12"/>
        <v>4.3999999999999997E-2</v>
      </c>
      <c r="AE67" s="20"/>
      <c r="AF67" s="10">
        <f t="shared" si="13"/>
        <v>0</v>
      </c>
      <c r="AG67" s="26">
        <f t="shared" si="14"/>
        <v>520</v>
      </c>
      <c r="AH67" s="42">
        <f t="shared" si="15"/>
        <v>5.7200000000000001E-2</v>
      </c>
      <c r="AI67" s="20">
        <v>50</v>
      </c>
      <c r="AJ67" s="10">
        <f t="shared" si="16"/>
        <v>5.4999999999999997E-3</v>
      </c>
      <c r="AK67" s="20">
        <v>100</v>
      </c>
      <c r="AL67" s="10">
        <f t="shared" si="17"/>
        <v>1.0999999999999999E-2</v>
      </c>
      <c r="AM67" s="20"/>
      <c r="AN67" s="10">
        <f t="shared" si="18"/>
        <v>0</v>
      </c>
      <c r="AO67" s="26">
        <f t="shared" si="19"/>
        <v>150</v>
      </c>
      <c r="AP67" s="42">
        <f t="shared" si="20"/>
        <v>1.6500000000000001E-2</v>
      </c>
      <c r="AQ67" s="26">
        <f t="shared" si="21"/>
        <v>1620</v>
      </c>
      <c r="AR67" s="42">
        <f t="shared" si="22"/>
        <v>0.17820000000000003</v>
      </c>
    </row>
    <row r="68" spans="1:44" s="15" customFormat="1" ht="19.5" customHeight="1">
      <c r="A68" s="31" t="s">
        <v>272</v>
      </c>
      <c r="B68" s="31"/>
      <c r="C68" s="31"/>
      <c r="D68" s="31"/>
      <c r="E68" s="31"/>
      <c r="F68" s="31"/>
      <c r="G68" s="13" t="s">
        <v>66</v>
      </c>
      <c r="H68" s="9" t="s">
        <v>118</v>
      </c>
      <c r="I68" s="36">
        <v>400</v>
      </c>
      <c r="J68" s="11">
        <v>400</v>
      </c>
      <c r="K68" s="96"/>
      <c r="L68" s="10">
        <f t="shared" si="1"/>
        <v>0</v>
      </c>
      <c r="M68" s="96"/>
      <c r="N68" s="10">
        <f t="shared" si="2"/>
        <v>0</v>
      </c>
      <c r="O68" s="20"/>
      <c r="P68" s="10">
        <f t="shared" si="3"/>
        <v>0</v>
      </c>
      <c r="Q68" s="26">
        <f t="shared" si="4"/>
        <v>0</v>
      </c>
      <c r="R68" s="42">
        <f t="shared" si="5"/>
        <v>0</v>
      </c>
      <c r="S68" s="20"/>
      <c r="T68" s="10">
        <f t="shared" si="6"/>
        <v>0</v>
      </c>
      <c r="U68" s="20"/>
      <c r="V68" s="10">
        <f t="shared" si="7"/>
        <v>0</v>
      </c>
      <c r="W68" s="20"/>
      <c r="X68" s="10">
        <f t="shared" si="8"/>
        <v>0</v>
      </c>
      <c r="Y68" s="26">
        <f t="shared" si="9"/>
        <v>0</v>
      </c>
      <c r="Z68" s="42">
        <f t="shared" si="10"/>
        <v>0</v>
      </c>
      <c r="AA68" s="20"/>
      <c r="AB68" s="10">
        <f t="shared" si="11"/>
        <v>0</v>
      </c>
      <c r="AC68" s="20"/>
      <c r="AD68" s="10">
        <f t="shared" si="12"/>
        <v>0</v>
      </c>
      <c r="AE68" s="20"/>
      <c r="AF68" s="10">
        <f t="shared" si="13"/>
        <v>0</v>
      </c>
      <c r="AG68" s="26">
        <f t="shared" si="14"/>
        <v>0</v>
      </c>
      <c r="AH68" s="42">
        <f t="shared" si="15"/>
        <v>0</v>
      </c>
      <c r="AI68" s="20">
        <v>10</v>
      </c>
      <c r="AJ68" s="10">
        <f t="shared" si="16"/>
        <v>4.0000000000000001E-3</v>
      </c>
      <c r="AK68" s="20"/>
      <c r="AL68" s="10">
        <f t="shared" si="17"/>
        <v>0</v>
      </c>
      <c r="AM68" s="20"/>
      <c r="AN68" s="10">
        <f t="shared" si="18"/>
        <v>0</v>
      </c>
      <c r="AO68" s="26">
        <f t="shared" si="19"/>
        <v>10</v>
      </c>
      <c r="AP68" s="42">
        <f t="shared" si="20"/>
        <v>4.0000000000000001E-3</v>
      </c>
      <c r="AQ68" s="26">
        <f t="shared" si="21"/>
        <v>10</v>
      </c>
      <c r="AR68" s="42">
        <f t="shared" si="22"/>
        <v>4.0000000000000001E-3</v>
      </c>
    </row>
    <row r="69" spans="1:44" s="15" customFormat="1" ht="19.5" customHeight="1">
      <c r="A69" s="31" t="s">
        <v>272</v>
      </c>
      <c r="B69" s="13"/>
      <c r="C69" s="13"/>
      <c r="D69" s="13"/>
      <c r="E69" s="13"/>
      <c r="F69" s="13"/>
      <c r="G69" s="13" t="s">
        <v>67</v>
      </c>
      <c r="H69" s="9" t="s">
        <v>119</v>
      </c>
      <c r="I69" s="36">
        <v>25</v>
      </c>
      <c r="J69" s="11">
        <v>25.5</v>
      </c>
      <c r="K69" s="96"/>
      <c r="L69" s="10">
        <f t="shared" si="1"/>
        <v>0</v>
      </c>
      <c r="M69" s="96"/>
      <c r="N69" s="10">
        <f t="shared" si="2"/>
        <v>0</v>
      </c>
      <c r="O69" s="20"/>
      <c r="P69" s="10">
        <f t="shared" si="3"/>
        <v>0</v>
      </c>
      <c r="Q69" s="26">
        <f t="shared" si="4"/>
        <v>0</v>
      </c>
      <c r="R69" s="42">
        <f t="shared" si="5"/>
        <v>0</v>
      </c>
      <c r="S69" s="20"/>
      <c r="T69" s="10">
        <f t="shared" si="6"/>
        <v>0</v>
      </c>
      <c r="U69" s="20">
        <v>200</v>
      </c>
      <c r="V69" s="10">
        <f t="shared" si="7"/>
        <v>5.1000000000000004E-3</v>
      </c>
      <c r="W69" s="20"/>
      <c r="X69" s="10">
        <f t="shared" si="8"/>
        <v>0</v>
      </c>
      <c r="Y69" s="26">
        <f t="shared" si="9"/>
        <v>200</v>
      </c>
      <c r="Z69" s="42">
        <f t="shared" si="10"/>
        <v>5.1000000000000004E-3</v>
      </c>
      <c r="AA69" s="20">
        <v>100</v>
      </c>
      <c r="AB69" s="10">
        <f t="shared" si="11"/>
        <v>2.5500000000000002E-3</v>
      </c>
      <c r="AC69" s="20">
        <v>80</v>
      </c>
      <c r="AD69" s="10">
        <f t="shared" si="12"/>
        <v>2.0400000000000001E-3</v>
      </c>
      <c r="AE69" s="20">
        <v>70</v>
      </c>
      <c r="AF69" s="10">
        <f t="shared" si="13"/>
        <v>1.7849999999999999E-3</v>
      </c>
      <c r="AG69" s="26">
        <f t="shared" si="14"/>
        <v>250</v>
      </c>
      <c r="AH69" s="42">
        <f t="shared" si="15"/>
        <v>6.3750000000000005E-3</v>
      </c>
      <c r="AI69" s="20"/>
      <c r="AJ69" s="10">
        <f t="shared" si="16"/>
        <v>0</v>
      </c>
      <c r="AK69" s="20"/>
      <c r="AL69" s="10">
        <f t="shared" si="17"/>
        <v>0</v>
      </c>
      <c r="AM69" s="20"/>
      <c r="AN69" s="10">
        <f t="shared" si="18"/>
        <v>0</v>
      </c>
      <c r="AO69" s="26">
        <f t="shared" si="19"/>
        <v>0</v>
      </c>
      <c r="AP69" s="42">
        <f t="shared" si="20"/>
        <v>0</v>
      </c>
      <c r="AQ69" s="26">
        <f t="shared" si="21"/>
        <v>450</v>
      </c>
      <c r="AR69" s="42">
        <f t="shared" si="22"/>
        <v>1.1475000000000001E-2</v>
      </c>
    </row>
    <row r="70" spans="1:44" s="15" customFormat="1" ht="19.5" customHeight="1">
      <c r="A70" s="31" t="s">
        <v>272</v>
      </c>
      <c r="B70" s="13"/>
      <c r="C70" s="13"/>
      <c r="D70" s="13"/>
      <c r="E70" s="13"/>
      <c r="F70" s="13"/>
      <c r="G70" s="13" t="s">
        <v>138</v>
      </c>
      <c r="H70" s="9" t="s">
        <v>119</v>
      </c>
      <c r="I70" s="36">
        <v>50</v>
      </c>
      <c r="J70" s="11">
        <v>44</v>
      </c>
      <c r="K70" s="96"/>
      <c r="L70" s="10">
        <f t="shared" ref="L70:L105" si="23">$J70*K70/1000000</f>
        <v>0</v>
      </c>
      <c r="M70" s="96"/>
      <c r="N70" s="10">
        <f t="shared" ref="N70:N105" si="24">$J70*M70/1000000</f>
        <v>0</v>
      </c>
      <c r="O70" s="20"/>
      <c r="P70" s="10">
        <f t="shared" ref="P70:P105" si="25">$J70*O70/1000000</f>
        <v>0</v>
      </c>
      <c r="Q70" s="26">
        <f t="shared" ref="Q70:Q105" si="26">K70+M70+O70</f>
        <v>0</v>
      </c>
      <c r="R70" s="42">
        <f t="shared" ref="R70:R105" si="27">L70+N70+P70</f>
        <v>0</v>
      </c>
      <c r="S70" s="20"/>
      <c r="T70" s="10">
        <f t="shared" ref="T70:T105" si="28">$J70*S70/1000000</f>
        <v>0</v>
      </c>
      <c r="U70" s="20">
        <v>150</v>
      </c>
      <c r="V70" s="10">
        <f t="shared" ref="V70:V105" si="29">$J70*U70/1000000</f>
        <v>6.6E-3</v>
      </c>
      <c r="W70" s="20"/>
      <c r="X70" s="10">
        <f t="shared" ref="X70:X105" si="30">$J70*W70/1000000</f>
        <v>0</v>
      </c>
      <c r="Y70" s="26">
        <f t="shared" ref="Y70:Y105" si="31">S70+U70+W70</f>
        <v>150</v>
      </c>
      <c r="Z70" s="42">
        <f t="shared" ref="Z70:Z105" si="32">T70+V70+X70</f>
        <v>6.6E-3</v>
      </c>
      <c r="AA70" s="20">
        <v>650</v>
      </c>
      <c r="AB70" s="10">
        <f t="shared" ref="AB70:AB105" si="33">$J70*AA70/1000000</f>
        <v>2.86E-2</v>
      </c>
      <c r="AC70" s="20"/>
      <c r="AD70" s="10">
        <f t="shared" ref="AD70:AD105" si="34">$J70*AC70/1000000</f>
        <v>0</v>
      </c>
      <c r="AE70" s="20"/>
      <c r="AF70" s="10">
        <f t="shared" ref="AF70:AF105" si="35">$J70*AE70/1000000</f>
        <v>0</v>
      </c>
      <c r="AG70" s="26">
        <f t="shared" ref="AG70:AG105" si="36">AA70+AC70+AE70</f>
        <v>650</v>
      </c>
      <c r="AH70" s="42">
        <f t="shared" ref="AH70:AH105" si="37">AB70+AD70+AF70</f>
        <v>2.86E-2</v>
      </c>
      <c r="AI70" s="20"/>
      <c r="AJ70" s="10">
        <f t="shared" ref="AJ70:AJ105" si="38">$J70*AI70/1000000</f>
        <v>0</v>
      </c>
      <c r="AK70" s="20"/>
      <c r="AL70" s="10">
        <f t="shared" ref="AL70:AL105" si="39">$J70*AK70/1000000</f>
        <v>0</v>
      </c>
      <c r="AM70" s="20"/>
      <c r="AN70" s="10">
        <f t="shared" ref="AN70:AN105" si="40">$J70*AM70/1000000</f>
        <v>0</v>
      </c>
      <c r="AO70" s="26">
        <f t="shared" ref="AO70:AO105" si="41">AI70+AK70+AM70</f>
        <v>0</v>
      </c>
      <c r="AP70" s="42">
        <f t="shared" ref="AP70:AP105" si="42">AJ70+AL70+AN70</f>
        <v>0</v>
      </c>
      <c r="AQ70" s="26">
        <f t="shared" ref="AQ70:AQ105" si="43">Q70+Y70+AG70+AO70</f>
        <v>800</v>
      </c>
      <c r="AR70" s="42">
        <f t="shared" ref="AR70:AR105" si="44">R70+Z70+AH70+AP70</f>
        <v>3.5200000000000002E-2</v>
      </c>
    </row>
    <row r="71" spans="1:44" s="15" customFormat="1" ht="19.5" customHeight="1">
      <c r="A71" s="31" t="s">
        <v>272</v>
      </c>
      <c r="B71" s="31"/>
      <c r="C71" s="31"/>
      <c r="D71" s="31"/>
      <c r="E71" s="31"/>
      <c r="F71" s="31"/>
      <c r="G71" s="13" t="s">
        <v>68</v>
      </c>
      <c r="H71" s="9" t="s">
        <v>119</v>
      </c>
      <c r="I71" s="36">
        <v>100</v>
      </c>
      <c r="J71" s="11">
        <v>80</v>
      </c>
      <c r="K71" s="96">
        <v>300</v>
      </c>
      <c r="L71" s="10">
        <f t="shared" si="23"/>
        <v>2.4E-2</v>
      </c>
      <c r="M71" s="96">
        <v>50</v>
      </c>
      <c r="N71" s="10">
        <f t="shared" si="24"/>
        <v>4.0000000000000001E-3</v>
      </c>
      <c r="O71" s="20"/>
      <c r="P71" s="10">
        <f t="shared" si="25"/>
        <v>0</v>
      </c>
      <c r="Q71" s="26">
        <f t="shared" si="26"/>
        <v>350</v>
      </c>
      <c r="R71" s="42">
        <f t="shared" si="27"/>
        <v>2.8000000000000001E-2</v>
      </c>
      <c r="S71" s="20">
        <v>100</v>
      </c>
      <c r="T71" s="10">
        <f t="shared" si="28"/>
        <v>8.0000000000000002E-3</v>
      </c>
      <c r="U71" s="20">
        <v>165</v>
      </c>
      <c r="V71" s="10">
        <f t="shared" si="29"/>
        <v>1.32E-2</v>
      </c>
      <c r="W71" s="20"/>
      <c r="X71" s="10">
        <f t="shared" si="30"/>
        <v>0</v>
      </c>
      <c r="Y71" s="26">
        <f t="shared" si="31"/>
        <v>265</v>
      </c>
      <c r="Z71" s="42">
        <f t="shared" si="32"/>
        <v>2.12E-2</v>
      </c>
      <c r="AA71" s="20">
        <v>500</v>
      </c>
      <c r="AB71" s="10">
        <f t="shared" si="33"/>
        <v>0.04</v>
      </c>
      <c r="AC71" s="20"/>
      <c r="AD71" s="10">
        <f t="shared" si="34"/>
        <v>0</v>
      </c>
      <c r="AE71" s="20">
        <v>60</v>
      </c>
      <c r="AF71" s="10">
        <f t="shared" si="35"/>
        <v>4.7999999999999996E-3</v>
      </c>
      <c r="AG71" s="26">
        <f t="shared" si="36"/>
        <v>560</v>
      </c>
      <c r="AH71" s="42">
        <f t="shared" si="37"/>
        <v>4.48E-2</v>
      </c>
      <c r="AI71" s="20"/>
      <c r="AJ71" s="10">
        <f t="shared" si="38"/>
        <v>0</v>
      </c>
      <c r="AK71" s="20"/>
      <c r="AL71" s="10">
        <f t="shared" si="39"/>
        <v>0</v>
      </c>
      <c r="AM71" s="20"/>
      <c r="AN71" s="10">
        <f t="shared" si="40"/>
        <v>0</v>
      </c>
      <c r="AO71" s="26">
        <f t="shared" si="41"/>
        <v>0</v>
      </c>
      <c r="AP71" s="42">
        <f t="shared" si="42"/>
        <v>0</v>
      </c>
      <c r="AQ71" s="26">
        <f t="shared" si="43"/>
        <v>1175</v>
      </c>
      <c r="AR71" s="42">
        <f t="shared" si="44"/>
        <v>9.4E-2</v>
      </c>
    </row>
    <row r="72" spans="1:44" s="15" customFormat="1" ht="19.5" customHeight="1">
      <c r="A72" s="31" t="s">
        <v>272</v>
      </c>
      <c r="B72" s="13"/>
      <c r="C72" s="13"/>
      <c r="D72" s="13"/>
      <c r="E72" s="13"/>
      <c r="F72" s="13"/>
      <c r="G72" s="13" t="s">
        <v>76</v>
      </c>
      <c r="H72" s="9" t="s">
        <v>119</v>
      </c>
      <c r="I72" s="36">
        <v>500</v>
      </c>
      <c r="J72" s="11">
        <v>364</v>
      </c>
      <c r="K72" s="96">
        <v>50</v>
      </c>
      <c r="L72" s="10">
        <f t="shared" si="23"/>
        <v>1.8200000000000001E-2</v>
      </c>
      <c r="M72" s="96">
        <v>30</v>
      </c>
      <c r="N72" s="10">
        <f t="shared" si="24"/>
        <v>1.0919999999999999E-2</v>
      </c>
      <c r="O72" s="20">
        <v>100</v>
      </c>
      <c r="P72" s="10">
        <f t="shared" si="25"/>
        <v>3.6400000000000002E-2</v>
      </c>
      <c r="Q72" s="26">
        <f t="shared" si="26"/>
        <v>180</v>
      </c>
      <c r="R72" s="42">
        <f t="shared" si="27"/>
        <v>6.5519999999999995E-2</v>
      </c>
      <c r="S72" s="20"/>
      <c r="T72" s="10">
        <f t="shared" si="28"/>
        <v>0</v>
      </c>
      <c r="U72" s="20">
        <v>60</v>
      </c>
      <c r="V72" s="10">
        <f t="shared" si="29"/>
        <v>2.1839999999999998E-2</v>
      </c>
      <c r="W72" s="20"/>
      <c r="X72" s="10">
        <f t="shared" si="30"/>
        <v>0</v>
      </c>
      <c r="Y72" s="26">
        <f t="shared" si="31"/>
        <v>60</v>
      </c>
      <c r="Z72" s="42">
        <f t="shared" si="32"/>
        <v>2.1839999999999998E-2</v>
      </c>
      <c r="AA72" s="20"/>
      <c r="AB72" s="10">
        <f t="shared" si="33"/>
        <v>0</v>
      </c>
      <c r="AC72" s="20"/>
      <c r="AD72" s="10">
        <f t="shared" si="34"/>
        <v>0</v>
      </c>
      <c r="AE72" s="20"/>
      <c r="AF72" s="10">
        <f t="shared" si="35"/>
        <v>0</v>
      </c>
      <c r="AG72" s="26">
        <f t="shared" si="36"/>
        <v>0</v>
      </c>
      <c r="AH72" s="42">
        <f t="shared" si="37"/>
        <v>0</v>
      </c>
      <c r="AI72" s="20"/>
      <c r="AJ72" s="10">
        <f t="shared" si="38"/>
        <v>0</v>
      </c>
      <c r="AK72" s="20"/>
      <c r="AL72" s="10">
        <f t="shared" si="39"/>
        <v>0</v>
      </c>
      <c r="AM72" s="20"/>
      <c r="AN72" s="10">
        <f t="shared" si="40"/>
        <v>0</v>
      </c>
      <c r="AO72" s="26">
        <f t="shared" si="41"/>
        <v>0</v>
      </c>
      <c r="AP72" s="42">
        <f t="shared" si="42"/>
        <v>0</v>
      </c>
      <c r="AQ72" s="26">
        <f t="shared" si="43"/>
        <v>240</v>
      </c>
      <c r="AR72" s="42">
        <f t="shared" si="44"/>
        <v>8.7359999999999993E-2</v>
      </c>
    </row>
    <row r="73" spans="1:44" s="15" customFormat="1" ht="19.5" customHeight="1">
      <c r="A73" s="31" t="s">
        <v>272</v>
      </c>
      <c r="B73" s="13"/>
      <c r="C73" s="13"/>
      <c r="D73" s="13"/>
      <c r="E73" s="13"/>
      <c r="F73" s="13"/>
      <c r="G73" s="13" t="s">
        <v>69</v>
      </c>
      <c r="H73" s="9" t="s">
        <v>120</v>
      </c>
      <c r="I73" s="36">
        <v>50</v>
      </c>
      <c r="J73" s="11">
        <v>36</v>
      </c>
      <c r="K73" s="96"/>
      <c r="L73" s="10">
        <f t="shared" si="23"/>
        <v>0</v>
      </c>
      <c r="M73" s="96"/>
      <c r="N73" s="10">
        <f t="shared" si="24"/>
        <v>0</v>
      </c>
      <c r="O73" s="20"/>
      <c r="P73" s="10">
        <f t="shared" si="25"/>
        <v>0</v>
      </c>
      <c r="Q73" s="26">
        <f t="shared" si="26"/>
        <v>0</v>
      </c>
      <c r="R73" s="42">
        <f t="shared" si="27"/>
        <v>0</v>
      </c>
      <c r="S73" s="20"/>
      <c r="T73" s="10">
        <f t="shared" si="28"/>
        <v>0</v>
      </c>
      <c r="U73" s="20"/>
      <c r="V73" s="10">
        <f t="shared" si="29"/>
        <v>0</v>
      </c>
      <c r="W73" s="20"/>
      <c r="X73" s="10">
        <f t="shared" si="30"/>
        <v>0</v>
      </c>
      <c r="Y73" s="26">
        <f t="shared" si="31"/>
        <v>0</v>
      </c>
      <c r="Z73" s="42">
        <f t="shared" si="32"/>
        <v>0</v>
      </c>
      <c r="AA73" s="20">
        <v>112</v>
      </c>
      <c r="AB73" s="10">
        <f t="shared" si="33"/>
        <v>4.032E-3</v>
      </c>
      <c r="AC73" s="20">
        <v>42</v>
      </c>
      <c r="AD73" s="10">
        <f t="shared" si="34"/>
        <v>1.5120000000000001E-3</v>
      </c>
      <c r="AE73" s="20">
        <v>120</v>
      </c>
      <c r="AF73" s="10">
        <f t="shared" si="35"/>
        <v>4.3200000000000001E-3</v>
      </c>
      <c r="AG73" s="26">
        <f t="shared" si="36"/>
        <v>274</v>
      </c>
      <c r="AH73" s="42">
        <f t="shared" si="37"/>
        <v>9.8640000000000012E-3</v>
      </c>
      <c r="AI73" s="20"/>
      <c r="AJ73" s="10">
        <f t="shared" si="38"/>
        <v>0</v>
      </c>
      <c r="AK73" s="20"/>
      <c r="AL73" s="10">
        <f t="shared" si="39"/>
        <v>0</v>
      </c>
      <c r="AM73" s="20"/>
      <c r="AN73" s="10">
        <f t="shared" si="40"/>
        <v>0</v>
      </c>
      <c r="AO73" s="26">
        <f t="shared" si="41"/>
        <v>0</v>
      </c>
      <c r="AP73" s="42">
        <f t="shared" si="42"/>
        <v>0</v>
      </c>
      <c r="AQ73" s="26">
        <f t="shared" si="43"/>
        <v>274</v>
      </c>
      <c r="AR73" s="42">
        <f t="shared" si="44"/>
        <v>9.8640000000000012E-3</v>
      </c>
    </row>
    <row r="74" spans="1:44" s="15" customFormat="1" ht="19.5" customHeight="1">
      <c r="A74" s="31" t="s">
        <v>272</v>
      </c>
      <c r="B74" s="31"/>
      <c r="C74" s="31"/>
      <c r="D74" s="31"/>
      <c r="E74" s="31"/>
      <c r="F74" s="31"/>
      <c r="G74" s="13" t="s">
        <v>70</v>
      </c>
      <c r="H74" s="9" t="s">
        <v>120</v>
      </c>
      <c r="I74" s="36">
        <v>100</v>
      </c>
      <c r="J74" s="11">
        <v>62</v>
      </c>
      <c r="K74" s="96"/>
      <c r="L74" s="10">
        <f t="shared" si="23"/>
        <v>0</v>
      </c>
      <c r="M74" s="96"/>
      <c r="N74" s="10">
        <f t="shared" si="24"/>
        <v>0</v>
      </c>
      <c r="O74" s="20"/>
      <c r="P74" s="10">
        <f t="shared" si="25"/>
        <v>0</v>
      </c>
      <c r="Q74" s="26">
        <f t="shared" si="26"/>
        <v>0</v>
      </c>
      <c r="R74" s="42">
        <f t="shared" si="27"/>
        <v>0</v>
      </c>
      <c r="S74" s="20"/>
      <c r="T74" s="10">
        <f t="shared" si="28"/>
        <v>0</v>
      </c>
      <c r="U74" s="20"/>
      <c r="V74" s="10">
        <f t="shared" si="29"/>
        <v>0</v>
      </c>
      <c r="W74" s="20"/>
      <c r="X74" s="10">
        <f t="shared" si="30"/>
        <v>0</v>
      </c>
      <c r="Y74" s="26">
        <f t="shared" si="31"/>
        <v>0</v>
      </c>
      <c r="Z74" s="42">
        <f t="shared" si="32"/>
        <v>0</v>
      </c>
      <c r="AA74" s="20">
        <v>112</v>
      </c>
      <c r="AB74" s="10">
        <f t="shared" si="33"/>
        <v>6.9439999999999997E-3</v>
      </c>
      <c r="AC74" s="20">
        <v>24</v>
      </c>
      <c r="AD74" s="10">
        <f t="shared" si="34"/>
        <v>1.488E-3</v>
      </c>
      <c r="AE74" s="20">
        <v>200</v>
      </c>
      <c r="AF74" s="10">
        <f t="shared" si="35"/>
        <v>1.24E-2</v>
      </c>
      <c r="AG74" s="26">
        <f t="shared" si="36"/>
        <v>336</v>
      </c>
      <c r="AH74" s="42">
        <f t="shared" si="37"/>
        <v>2.0832E-2</v>
      </c>
      <c r="AI74" s="20"/>
      <c r="AJ74" s="10">
        <f t="shared" si="38"/>
        <v>0</v>
      </c>
      <c r="AK74" s="20"/>
      <c r="AL74" s="10">
        <f t="shared" si="39"/>
        <v>0</v>
      </c>
      <c r="AM74" s="20"/>
      <c r="AN74" s="10">
        <f t="shared" si="40"/>
        <v>0</v>
      </c>
      <c r="AO74" s="26">
        <f t="shared" si="41"/>
        <v>0</v>
      </c>
      <c r="AP74" s="42">
        <f t="shared" si="42"/>
        <v>0</v>
      </c>
      <c r="AQ74" s="26">
        <f t="shared" si="43"/>
        <v>336</v>
      </c>
      <c r="AR74" s="42">
        <f t="shared" si="44"/>
        <v>2.0832E-2</v>
      </c>
    </row>
    <row r="75" spans="1:44" s="15" customFormat="1" ht="19.5" customHeight="1">
      <c r="A75" s="31" t="s">
        <v>272</v>
      </c>
      <c r="B75" s="13"/>
      <c r="C75" s="13"/>
      <c r="D75" s="13"/>
      <c r="E75" s="13"/>
      <c r="F75" s="13"/>
      <c r="G75" s="13" t="s">
        <v>71</v>
      </c>
      <c r="H75" s="9" t="s">
        <v>120</v>
      </c>
      <c r="I75" s="36">
        <v>400</v>
      </c>
      <c r="J75" s="11">
        <v>225</v>
      </c>
      <c r="K75" s="96"/>
      <c r="L75" s="10">
        <f t="shared" si="23"/>
        <v>0</v>
      </c>
      <c r="M75" s="96"/>
      <c r="N75" s="10">
        <f t="shared" si="24"/>
        <v>0</v>
      </c>
      <c r="O75" s="20"/>
      <c r="P75" s="10">
        <f t="shared" si="25"/>
        <v>0</v>
      </c>
      <c r="Q75" s="26">
        <f t="shared" si="26"/>
        <v>0</v>
      </c>
      <c r="R75" s="42">
        <f t="shared" si="27"/>
        <v>0</v>
      </c>
      <c r="S75" s="20"/>
      <c r="T75" s="10">
        <f t="shared" si="28"/>
        <v>0</v>
      </c>
      <c r="U75" s="20"/>
      <c r="V75" s="10">
        <f t="shared" si="29"/>
        <v>0</v>
      </c>
      <c r="W75" s="20"/>
      <c r="X75" s="10">
        <f t="shared" si="30"/>
        <v>0</v>
      </c>
      <c r="Y75" s="26">
        <f t="shared" si="31"/>
        <v>0</v>
      </c>
      <c r="Z75" s="42">
        <f t="shared" si="32"/>
        <v>0</v>
      </c>
      <c r="AA75" s="20">
        <v>6</v>
      </c>
      <c r="AB75" s="10">
        <f t="shared" si="33"/>
        <v>1.3500000000000001E-3</v>
      </c>
      <c r="AC75" s="20"/>
      <c r="AD75" s="10">
        <f t="shared" si="34"/>
        <v>0</v>
      </c>
      <c r="AE75" s="20">
        <v>24</v>
      </c>
      <c r="AF75" s="10">
        <f t="shared" si="35"/>
        <v>5.4000000000000003E-3</v>
      </c>
      <c r="AG75" s="26">
        <f t="shared" si="36"/>
        <v>30</v>
      </c>
      <c r="AH75" s="42">
        <f t="shared" si="37"/>
        <v>6.7500000000000008E-3</v>
      </c>
      <c r="AI75" s="20"/>
      <c r="AJ75" s="10">
        <f t="shared" si="38"/>
        <v>0</v>
      </c>
      <c r="AK75" s="20"/>
      <c r="AL75" s="10">
        <f t="shared" si="39"/>
        <v>0</v>
      </c>
      <c r="AM75" s="20"/>
      <c r="AN75" s="10">
        <f t="shared" si="40"/>
        <v>0</v>
      </c>
      <c r="AO75" s="26">
        <f t="shared" si="41"/>
        <v>0</v>
      </c>
      <c r="AP75" s="42">
        <f t="shared" si="42"/>
        <v>0</v>
      </c>
      <c r="AQ75" s="26">
        <f t="shared" si="43"/>
        <v>30</v>
      </c>
      <c r="AR75" s="42">
        <f t="shared" si="44"/>
        <v>6.7500000000000008E-3</v>
      </c>
    </row>
    <row r="76" spans="1:44" s="15" customFormat="1" ht="19.5" customHeight="1">
      <c r="A76" s="31" t="s">
        <v>272</v>
      </c>
      <c r="B76" s="13"/>
      <c r="C76" s="13"/>
      <c r="D76" s="13"/>
      <c r="E76" s="13"/>
      <c r="F76" s="13"/>
      <c r="G76" s="13" t="s">
        <v>72</v>
      </c>
      <c r="H76" s="9" t="s">
        <v>121</v>
      </c>
      <c r="I76" s="36">
        <v>25</v>
      </c>
      <c r="J76" s="11">
        <v>28</v>
      </c>
      <c r="K76" s="96"/>
      <c r="L76" s="10">
        <f t="shared" si="23"/>
        <v>0</v>
      </c>
      <c r="M76" s="96"/>
      <c r="N76" s="10">
        <f t="shared" si="24"/>
        <v>0</v>
      </c>
      <c r="O76" s="20"/>
      <c r="P76" s="10">
        <f t="shared" si="25"/>
        <v>0</v>
      </c>
      <c r="Q76" s="26">
        <f t="shared" si="26"/>
        <v>0</v>
      </c>
      <c r="R76" s="42">
        <f t="shared" si="27"/>
        <v>0</v>
      </c>
      <c r="S76" s="20"/>
      <c r="T76" s="10">
        <f t="shared" si="28"/>
        <v>0</v>
      </c>
      <c r="U76" s="20"/>
      <c r="V76" s="10">
        <f t="shared" si="29"/>
        <v>0</v>
      </c>
      <c r="W76" s="20"/>
      <c r="X76" s="10">
        <f t="shared" si="30"/>
        <v>0</v>
      </c>
      <c r="Y76" s="26">
        <f t="shared" si="31"/>
        <v>0</v>
      </c>
      <c r="Z76" s="42">
        <f t="shared" si="32"/>
        <v>0</v>
      </c>
      <c r="AA76" s="20"/>
      <c r="AB76" s="10">
        <f t="shared" si="33"/>
        <v>0</v>
      </c>
      <c r="AC76" s="20"/>
      <c r="AD76" s="10">
        <f t="shared" si="34"/>
        <v>0</v>
      </c>
      <c r="AE76" s="20"/>
      <c r="AF76" s="10">
        <f t="shared" si="35"/>
        <v>0</v>
      </c>
      <c r="AG76" s="26">
        <f t="shared" si="36"/>
        <v>0</v>
      </c>
      <c r="AH76" s="42">
        <f t="shared" si="37"/>
        <v>0</v>
      </c>
      <c r="AI76" s="20"/>
      <c r="AJ76" s="10">
        <f t="shared" si="38"/>
        <v>0</v>
      </c>
      <c r="AK76" s="20"/>
      <c r="AL76" s="10">
        <f t="shared" si="39"/>
        <v>0</v>
      </c>
      <c r="AM76" s="20"/>
      <c r="AN76" s="10">
        <f t="shared" si="40"/>
        <v>0</v>
      </c>
      <c r="AO76" s="26">
        <f t="shared" si="41"/>
        <v>0</v>
      </c>
      <c r="AP76" s="42">
        <f t="shared" si="42"/>
        <v>0</v>
      </c>
      <c r="AQ76" s="26">
        <f t="shared" si="43"/>
        <v>0</v>
      </c>
      <c r="AR76" s="42">
        <f t="shared" si="44"/>
        <v>0</v>
      </c>
    </row>
    <row r="77" spans="1:44" s="15" customFormat="1" ht="19.5" customHeight="1">
      <c r="A77" s="31" t="s">
        <v>272</v>
      </c>
      <c r="B77" s="31"/>
      <c r="C77" s="31"/>
      <c r="D77" s="31"/>
      <c r="E77" s="31"/>
      <c r="F77" s="31"/>
      <c r="G77" s="13" t="s">
        <v>73</v>
      </c>
      <c r="H77" s="9" t="s">
        <v>121</v>
      </c>
      <c r="I77" s="36">
        <v>50</v>
      </c>
      <c r="J77" s="11">
        <v>52</v>
      </c>
      <c r="K77" s="96">
        <v>200</v>
      </c>
      <c r="L77" s="10">
        <f t="shared" si="23"/>
        <v>1.04E-2</v>
      </c>
      <c r="M77" s="96"/>
      <c r="N77" s="10">
        <f t="shared" si="24"/>
        <v>0</v>
      </c>
      <c r="O77" s="20">
        <v>100</v>
      </c>
      <c r="P77" s="10">
        <f t="shared" si="25"/>
        <v>5.1999999999999998E-3</v>
      </c>
      <c r="Q77" s="26">
        <f t="shared" si="26"/>
        <v>300</v>
      </c>
      <c r="R77" s="42">
        <f t="shared" si="27"/>
        <v>1.5599999999999999E-2</v>
      </c>
      <c r="S77" s="20">
        <v>200</v>
      </c>
      <c r="T77" s="10">
        <f t="shared" si="28"/>
        <v>1.04E-2</v>
      </c>
      <c r="U77" s="20">
        <v>50</v>
      </c>
      <c r="V77" s="10">
        <f t="shared" si="29"/>
        <v>2.5999999999999999E-3</v>
      </c>
      <c r="W77" s="20"/>
      <c r="X77" s="10">
        <f t="shared" si="30"/>
        <v>0</v>
      </c>
      <c r="Y77" s="26">
        <f t="shared" si="31"/>
        <v>250</v>
      </c>
      <c r="Z77" s="42">
        <f t="shared" si="32"/>
        <v>1.2999999999999999E-2</v>
      </c>
      <c r="AA77" s="20">
        <v>150</v>
      </c>
      <c r="AB77" s="10">
        <f t="shared" si="33"/>
        <v>7.7999999999999996E-3</v>
      </c>
      <c r="AC77" s="20">
        <v>410</v>
      </c>
      <c r="AD77" s="10">
        <f t="shared" si="34"/>
        <v>2.1319999999999999E-2</v>
      </c>
      <c r="AE77" s="20">
        <v>300</v>
      </c>
      <c r="AF77" s="10">
        <f t="shared" si="35"/>
        <v>1.5599999999999999E-2</v>
      </c>
      <c r="AG77" s="26">
        <f t="shared" si="36"/>
        <v>860</v>
      </c>
      <c r="AH77" s="42">
        <f t="shared" si="37"/>
        <v>4.4719999999999996E-2</v>
      </c>
      <c r="AI77" s="20">
        <v>25</v>
      </c>
      <c r="AJ77" s="10">
        <f t="shared" si="38"/>
        <v>1.2999999999999999E-3</v>
      </c>
      <c r="AK77" s="20"/>
      <c r="AL77" s="10">
        <f t="shared" si="39"/>
        <v>0</v>
      </c>
      <c r="AM77" s="20"/>
      <c r="AN77" s="10">
        <f t="shared" si="40"/>
        <v>0</v>
      </c>
      <c r="AO77" s="26">
        <f t="shared" si="41"/>
        <v>25</v>
      </c>
      <c r="AP77" s="42">
        <f t="shared" si="42"/>
        <v>1.2999999999999999E-3</v>
      </c>
      <c r="AQ77" s="26">
        <f t="shared" si="43"/>
        <v>1435</v>
      </c>
      <c r="AR77" s="42">
        <f t="shared" si="44"/>
        <v>7.4619999999999992E-2</v>
      </c>
    </row>
    <row r="78" spans="1:44" s="15" customFormat="1" ht="19.5" customHeight="1">
      <c r="A78" s="31" t="s">
        <v>272</v>
      </c>
      <c r="B78" s="13"/>
      <c r="C78" s="13"/>
      <c r="D78" s="13"/>
      <c r="E78" s="13"/>
      <c r="F78" s="13"/>
      <c r="G78" s="13" t="s">
        <v>75</v>
      </c>
      <c r="H78" s="9" t="s">
        <v>121</v>
      </c>
      <c r="I78" s="36">
        <v>100</v>
      </c>
      <c r="J78" s="11">
        <v>95</v>
      </c>
      <c r="K78" s="96">
        <v>350</v>
      </c>
      <c r="L78" s="10">
        <f t="shared" si="23"/>
        <v>3.3250000000000002E-2</v>
      </c>
      <c r="M78" s="96">
        <v>500</v>
      </c>
      <c r="N78" s="10">
        <f t="shared" si="24"/>
        <v>4.7500000000000001E-2</v>
      </c>
      <c r="O78" s="20">
        <v>100</v>
      </c>
      <c r="P78" s="10">
        <f t="shared" si="25"/>
        <v>9.4999999999999998E-3</v>
      </c>
      <c r="Q78" s="26">
        <f t="shared" si="26"/>
        <v>950</v>
      </c>
      <c r="R78" s="42">
        <f t="shared" si="27"/>
        <v>9.0249999999999997E-2</v>
      </c>
      <c r="S78" s="20">
        <v>150</v>
      </c>
      <c r="T78" s="10">
        <f t="shared" si="28"/>
        <v>1.4250000000000001E-2</v>
      </c>
      <c r="U78" s="20">
        <v>40</v>
      </c>
      <c r="V78" s="10">
        <f t="shared" si="29"/>
        <v>3.8E-3</v>
      </c>
      <c r="W78" s="20"/>
      <c r="X78" s="10">
        <f t="shared" si="30"/>
        <v>0</v>
      </c>
      <c r="Y78" s="26">
        <f t="shared" si="31"/>
        <v>190</v>
      </c>
      <c r="Z78" s="42">
        <f t="shared" si="32"/>
        <v>1.805E-2</v>
      </c>
      <c r="AA78" s="20">
        <v>265</v>
      </c>
      <c r="AB78" s="10">
        <f t="shared" si="33"/>
        <v>2.5174999999999999E-2</v>
      </c>
      <c r="AC78" s="20">
        <v>400</v>
      </c>
      <c r="AD78" s="10">
        <f t="shared" si="34"/>
        <v>3.7999999999999999E-2</v>
      </c>
      <c r="AE78" s="20">
        <v>540</v>
      </c>
      <c r="AF78" s="10">
        <f t="shared" si="35"/>
        <v>5.1299999999999998E-2</v>
      </c>
      <c r="AG78" s="26">
        <f t="shared" si="36"/>
        <v>1205</v>
      </c>
      <c r="AH78" s="42">
        <f t="shared" si="37"/>
        <v>0.11447499999999999</v>
      </c>
      <c r="AI78" s="20">
        <v>310</v>
      </c>
      <c r="AJ78" s="10">
        <f t="shared" si="38"/>
        <v>2.945E-2</v>
      </c>
      <c r="AK78" s="20"/>
      <c r="AL78" s="10">
        <f t="shared" si="39"/>
        <v>0</v>
      </c>
      <c r="AM78" s="20"/>
      <c r="AN78" s="10">
        <f t="shared" si="40"/>
        <v>0</v>
      </c>
      <c r="AO78" s="26">
        <f t="shared" si="41"/>
        <v>310</v>
      </c>
      <c r="AP78" s="42">
        <f t="shared" si="42"/>
        <v>2.945E-2</v>
      </c>
      <c r="AQ78" s="26">
        <f t="shared" si="43"/>
        <v>2655</v>
      </c>
      <c r="AR78" s="42">
        <f t="shared" si="44"/>
        <v>0.25222499999999998</v>
      </c>
    </row>
    <row r="79" spans="1:44" s="15" customFormat="1" ht="19.5" customHeight="1">
      <c r="A79" s="31" t="s">
        <v>272</v>
      </c>
      <c r="B79" s="13"/>
      <c r="C79" s="13"/>
      <c r="D79" s="13"/>
      <c r="E79" s="13"/>
      <c r="F79" s="13"/>
      <c r="G79" s="13" t="s">
        <v>77</v>
      </c>
      <c r="H79" s="9" t="s">
        <v>121</v>
      </c>
      <c r="I79" s="36">
        <v>500</v>
      </c>
      <c r="J79" s="11">
        <v>380</v>
      </c>
      <c r="K79" s="96">
        <v>100</v>
      </c>
      <c r="L79" s="10">
        <f t="shared" si="23"/>
        <v>3.7999999999999999E-2</v>
      </c>
      <c r="M79" s="96">
        <v>200</v>
      </c>
      <c r="N79" s="10">
        <f t="shared" si="24"/>
        <v>7.5999999999999998E-2</v>
      </c>
      <c r="O79" s="20">
        <v>100</v>
      </c>
      <c r="P79" s="10">
        <f t="shared" si="25"/>
        <v>3.7999999999999999E-2</v>
      </c>
      <c r="Q79" s="26">
        <f t="shared" si="26"/>
        <v>400</v>
      </c>
      <c r="R79" s="42">
        <f t="shared" si="27"/>
        <v>0.152</v>
      </c>
      <c r="S79" s="20">
        <v>50</v>
      </c>
      <c r="T79" s="10">
        <f t="shared" si="28"/>
        <v>1.9E-2</v>
      </c>
      <c r="U79" s="20"/>
      <c r="V79" s="10">
        <f t="shared" si="29"/>
        <v>0</v>
      </c>
      <c r="W79" s="20"/>
      <c r="X79" s="10">
        <f t="shared" si="30"/>
        <v>0</v>
      </c>
      <c r="Y79" s="26">
        <f t="shared" si="31"/>
        <v>50</v>
      </c>
      <c r="Z79" s="42">
        <f t="shared" si="32"/>
        <v>1.9E-2</v>
      </c>
      <c r="AA79" s="20">
        <v>100</v>
      </c>
      <c r="AB79" s="10">
        <f t="shared" si="33"/>
        <v>3.7999999999999999E-2</v>
      </c>
      <c r="AC79" s="20">
        <v>65</v>
      </c>
      <c r="AD79" s="10">
        <f t="shared" si="34"/>
        <v>2.47E-2</v>
      </c>
      <c r="AE79" s="20">
        <v>195</v>
      </c>
      <c r="AF79" s="10">
        <f t="shared" si="35"/>
        <v>7.4099999999999999E-2</v>
      </c>
      <c r="AG79" s="26">
        <f t="shared" si="36"/>
        <v>360</v>
      </c>
      <c r="AH79" s="42">
        <f t="shared" si="37"/>
        <v>0.1368</v>
      </c>
      <c r="AI79" s="20">
        <v>180</v>
      </c>
      <c r="AJ79" s="10">
        <f t="shared" si="38"/>
        <v>6.8400000000000002E-2</v>
      </c>
      <c r="AK79" s="20"/>
      <c r="AL79" s="10">
        <f t="shared" si="39"/>
        <v>0</v>
      </c>
      <c r="AM79" s="20"/>
      <c r="AN79" s="10">
        <f t="shared" si="40"/>
        <v>0</v>
      </c>
      <c r="AO79" s="26">
        <f t="shared" si="41"/>
        <v>180</v>
      </c>
      <c r="AP79" s="42">
        <f t="shared" si="42"/>
        <v>6.8400000000000002E-2</v>
      </c>
      <c r="AQ79" s="26">
        <f t="shared" si="43"/>
        <v>990</v>
      </c>
      <c r="AR79" s="42">
        <f t="shared" si="44"/>
        <v>0.37619999999999998</v>
      </c>
    </row>
    <row r="80" spans="1:44" s="15" customFormat="1" ht="19.5" customHeight="1">
      <c r="A80" s="31" t="s">
        <v>272</v>
      </c>
      <c r="B80" s="31"/>
      <c r="C80" s="31"/>
      <c r="D80" s="31"/>
      <c r="E80" s="31"/>
      <c r="F80" s="31"/>
      <c r="G80" s="13" t="s">
        <v>78</v>
      </c>
      <c r="H80" s="9" t="s">
        <v>122</v>
      </c>
      <c r="I80" s="36">
        <v>50</v>
      </c>
      <c r="J80" s="11">
        <v>50</v>
      </c>
      <c r="K80" s="96"/>
      <c r="L80" s="10">
        <f t="shared" si="23"/>
        <v>0</v>
      </c>
      <c r="M80" s="96"/>
      <c r="N80" s="10">
        <f t="shared" si="24"/>
        <v>0</v>
      </c>
      <c r="O80" s="20"/>
      <c r="P80" s="10">
        <f t="shared" si="25"/>
        <v>0</v>
      </c>
      <c r="Q80" s="26">
        <f t="shared" si="26"/>
        <v>0</v>
      </c>
      <c r="R80" s="42">
        <f t="shared" si="27"/>
        <v>0</v>
      </c>
      <c r="S80" s="20"/>
      <c r="T80" s="10">
        <f t="shared" si="28"/>
        <v>0</v>
      </c>
      <c r="U80" s="20"/>
      <c r="V80" s="10">
        <f t="shared" si="29"/>
        <v>0</v>
      </c>
      <c r="W80" s="20"/>
      <c r="X80" s="10">
        <f t="shared" si="30"/>
        <v>0</v>
      </c>
      <c r="Y80" s="26">
        <f t="shared" si="31"/>
        <v>0</v>
      </c>
      <c r="Z80" s="42">
        <f t="shared" si="32"/>
        <v>0</v>
      </c>
      <c r="AA80" s="20"/>
      <c r="AB80" s="10">
        <f t="shared" si="33"/>
        <v>0</v>
      </c>
      <c r="AC80" s="20"/>
      <c r="AD80" s="10">
        <f t="shared" si="34"/>
        <v>0</v>
      </c>
      <c r="AE80" s="20"/>
      <c r="AF80" s="10">
        <f t="shared" si="35"/>
        <v>0</v>
      </c>
      <c r="AG80" s="26">
        <f t="shared" si="36"/>
        <v>0</v>
      </c>
      <c r="AH80" s="42">
        <f t="shared" si="37"/>
        <v>0</v>
      </c>
      <c r="AI80" s="20"/>
      <c r="AJ80" s="10">
        <f t="shared" si="38"/>
        <v>0</v>
      </c>
      <c r="AK80" s="20"/>
      <c r="AL80" s="10">
        <f t="shared" si="39"/>
        <v>0</v>
      </c>
      <c r="AM80" s="20"/>
      <c r="AN80" s="10">
        <f t="shared" si="40"/>
        <v>0</v>
      </c>
      <c r="AO80" s="26">
        <f t="shared" si="41"/>
        <v>0</v>
      </c>
      <c r="AP80" s="42">
        <f t="shared" si="42"/>
        <v>0</v>
      </c>
      <c r="AQ80" s="26">
        <f t="shared" si="43"/>
        <v>0</v>
      </c>
      <c r="AR80" s="42">
        <f t="shared" si="44"/>
        <v>0</v>
      </c>
    </row>
    <row r="81" spans="1:44" s="15" customFormat="1" ht="19.5" customHeight="1">
      <c r="A81" s="31" t="s">
        <v>272</v>
      </c>
      <c r="B81" s="13"/>
      <c r="C81" s="13"/>
      <c r="D81" s="13"/>
      <c r="E81" s="13"/>
      <c r="F81" s="13"/>
      <c r="G81" s="13" t="s">
        <v>79</v>
      </c>
      <c r="H81" s="9" t="s">
        <v>122</v>
      </c>
      <c r="I81" s="36">
        <v>100</v>
      </c>
      <c r="J81" s="11">
        <v>94</v>
      </c>
      <c r="K81" s="96"/>
      <c r="L81" s="10">
        <f t="shared" si="23"/>
        <v>0</v>
      </c>
      <c r="M81" s="96"/>
      <c r="N81" s="10">
        <f t="shared" si="24"/>
        <v>0</v>
      </c>
      <c r="O81" s="20"/>
      <c r="P81" s="10">
        <f t="shared" si="25"/>
        <v>0</v>
      </c>
      <c r="Q81" s="26">
        <f t="shared" si="26"/>
        <v>0</v>
      </c>
      <c r="R81" s="42">
        <f t="shared" si="27"/>
        <v>0</v>
      </c>
      <c r="S81" s="20"/>
      <c r="T81" s="10">
        <f t="shared" si="28"/>
        <v>0</v>
      </c>
      <c r="U81" s="20"/>
      <c r="V81" s="10">
        <f t="shared" si="29"/>
        <v>0</v>
      </c>
      <c r="W81" s="20"/>
      <c r="X81" s="10">
        <f t="shared" si="30"/>
        <v>0</v>
      </c>
      <c r="Y81" s="26">
        <f t="shared" si="31"/>
        <v>0</v>
      </c>
      <c r="Z81" s="42">
        <f t="shared" si="32"/>
        <v>0</v>
      </c>
      <c r="AA81" s="20"/>
      <c r="AB81" s="10">
        <f t="shared" si="33"/>
        <v>0</v>
      </c>
      <c r="AC81" s="20"/>
      <c r="AD81" s="10">
        <f t="shared" si="34"/>
        <v>0</v>
      </c>
      <c r="AE81" s="20"/>
      <c r="AF81" s="10">
        <f t="shared" si="35"/>
        <v>0</v>
      </c>
      <c r="AG81" s="26">
        <f t="shared" si="36"/>
        <v>0</v>
      </c>
      <c r="AH81" s="42">
        <f t="shared" si="37"/>
        <v>0</v>
      </c>
      <c r="AI81" s="20"/>
      <c r="AJ81" s="10">
        <f t="shared" si="38"/>
        <v>0</v>
      </c>
      <c r="AK81" s="20"/>
      <c r="AL81" s="10">
        <f t="shared" si="39"/>
        <v>0</v>
      </c>
      <c r="AM81" s="20"/>
      <c r="AN81" s="10">
        <f t="shared" si="40"/>
        <v>0</v>
      </c>
      <c r="AO81" s="26">
        <f t="shared" si="41"/>
        <v>0</v>
      </c>
      <c r="AP81" s="42">
        <f t="shared" si="42"/>
        <v>0</v>
      </c>
      <c r="AQ81" s="26">
        <f t="shared" si="43"/>
        <v>0</v>
      </c>
      <c r="AR81" s="42">
        <f t="shared" si="44"/>
        <v>0</v>
      </c>
    </row>
    <row r="82" spans="1:44" s="15" customFormat="1" ht="19.5" customHeight="1">
      <c r="A82" s="31" t="s">
        <v>272</v>
      </c>
      <c r="B82" s="13"/>
      <c r="C82" s="13"/>
      <c r="D82" s="13"/>
      <c r="E82" s="13"/>
      <c r="F82" s="13"/>
      <c r="G82" s="13" t="s">
        <v>80</v>
      </c>
      <c r="H82" s="9" t="s">
        <v>122</v>
      </c>
      <c r="I82" s="36">
        <v>400</v>
      </c>
      <c r="J82" s="11">
        <v>333</v>
      </c>
      <c r="K82" s="96"/>
      <c r="L82" s="10">
        <f t="shared" si="23"/>
        <v>0</v>
      </c>
      <c r="M82" s="96"/>
      <c r="N82" s="10">
        <f t="shared" si="24"/>
        <v>0</v>
      </c>
      <c r="O82" s="20"/>
      <c r="P82" s="10">
        <f t="shared" si="25"/>
        <v>0</v>
      </c>
      <c r="Q82" s="26">
        <f t="shared" si="26"/>
        <v>0</v>
      </c>
      <c r="R82" s="42">
        <f t="shared" si="27"/>
        <v>0</v>
      </c>
      <c r="S82" s="20"/>
      <c r="T82" s="10">
        <f t="shared" si="28"/>
        <v>0</v>
      </c>
      <c r="U82" s="20"/>
      <c r="V82" s="10">
        <f t="shared" si="29"/>
        <v>0</v>
      </c>
      <c r="W82" s="20"/>
      <c r="X82" s="10">
        <f t="shared" si="30"/>
        <v>0</v>
      </c>
      <c r="Y82" s="26">
        <f t="shared" si="31"/>
        <v>0</v>
      </c>
      <c r="Z82" s="42">
        <f t="shared" si="32"/>
        <v>0</v>
      </c>
      <c r="AA82" s="20"/>
      <c r="AB82" s="10">
        <f t="shared" si="33"/>
        <v>0</v>
      </c>
      <c r="AC82" s="20"/>
      <c r="AD82" s="10">
        <f t="shared" si="34"/>
        <v>0</v>
      </c>
      <c r="AE82" s="20"/>
      <c r="AF82" s="10">
        <f t="shared" si="35"/>
        <v>0</v>
      </c>
      <c r="AG82" s="26">
        <f t="shared" si="36"/>
        <v>0</v>
      </c>
      <c r="AH82" s="42">
        <f t="shared" si="37"/>
        <v>0</v>
      </c>
      <c r="AI82" s="20">
        <v>30</v>
      </c>
      <c r="AJ82" s="10">
        <f t="shared" si="38"/>
        <v>9.9900000000000006E-3</v>
      </c>
      <c r="AK82" s="20"/>
      <c r="AL82" s="10">
        <f t="shared" si="39"/>
        <v>0</v>
      </c>
      <c r="AM82" s="20"/>
      <c r="AN82" s="10">
        <f t="shared" si="40"/>
        <v>0</v>
      </c>
      <c r="AO82" s="26">
        <f t="shared" si="41"/>
        <v>30</v>
      </c>
      <c r="AP82" s="42">
        <f t="shared" si="42"/>
        <v>9.9900000000000006E-3</v>
      </c>
      <c r="AQ82" s="26">
        <f t="shared" si="43"/>
        <v>30</v>
      </c>
      <c r="AR82" s="42">
        <f t="shared" si="44"/>
        <v>9.9900000000000006E-3</v>
      </c>
    </row>
    <row r="83" spans="1:44" s="15" customFormat="1" ht="19.5" customHeight="1">
      <c r="A83" s="31" t="s">
        <v>272</v>
      </c>
      <c r="B83" s="31"/>
      <c r="C83" s="31"/>
      <c r="D83" s="31"/>
      <c r="E83" s="31"/>
      <c r="F83" s="31"/>
      <c r="G83" s="13" t="s">
        <v>127</v>
      </c>
      <c r="H83" s="9" t="s">
        <v>128</v>
      </c>
      <c r="I83" s="36">
        <v>25</v>
      </c>
      <c r="J83" s="11">
        <v>75.2</v>
      </c>
      <c r="K83" s="96">
        <v>200</v>
      </c>
      <c r="L83" s="10">
        <f t="shared" si="23"/>
        <v>1.504E-2</v>
      </c>
      <c r="M83" s="96">
        <v>700</v>
      </c>
      <c r="N83" s="10">
        <f t="shared" si="24"/>
        <v>5.2639999999999999E-2</v>
      </c>
      <c r="O83" s="20">
        <v>700</v>
      </c>
      <c r="P83" s="10">
        <f t="shared" si="25"/>
        <v>5.2639999999999999E-2</v>
      </c>
      <c r="Q83" s="26">
        <f t="shared" si="26"/>
        <v>1600</v>
      </c>
      <c r="R83" s="42">
        <f t="shared" si="27"/>
        <v>0.12032000000000001</v>
      </c>
      <c r="S83" s="20"/>
      <c r="T83" s="10">
        <f t="shared" si="28"/>
        <v>0</v>
      </c>
      <c r="U83" s="20">
        <v>100</v>
      </c>
      <c r="V83" s="10">
        <f t="shared" si="29"/>
        <v>7.5199999999999998E-3</v>
      </c>
      <c r="W83" s="20"/>
      <c r="X83" s="10">
        <f t="shared" si="30"/>
        <v>0</v>
      </c>
      <c r="Y83" s="26">
        <f t="shared" si="31"/>
        <v>100</v>
      </c>
      <c r="Z83" s="42">
        <f t="shared" si="32"/>
        <v>7.5199999999999998E-3</v>
      </c>
      <c r="AA83" s="20">
        <v>430</v>
      </c>
      <c r="AB83" s="10">
        <f t="shared" si="33"/>
        <v>3.2335999999999997E-2</v>
      </c>
      <c r="AC83" s="20">
        <v>500</v>
      </c>
      <c r="AD83" s="10">
        <f t="shared" si="34"/>
        <v>3.7600000000000001E-2</v>
      </c>
      <c r="AE83" s="20">
        <v>340</v>
      </c>
      <c r="AF83" s="10">
        <f t="shared" si="35"/>
        <v>2.5568E-2</v>
      </c>
      <c r="AG83" s="26">
        <f t="shared" si="36"/>
        <v>1270</v>
      </c>
      <c r="AH83" s="42">
        <f t="shared" si="37"/>
        <v>9.5504000000000006E-2</v>
      </c>
      <c r="AI83" s="20">
        <v>40</v>
      </c>
      <c r="AJ83" s="10">
        <f t="shared" si="38"/>
        <v>3.0079999999999998E-3</v>
      </c>
      <c r="AK83" s="20">
        <v>200</v>
      </c>
      <c r="AL83" s="10">
        <f t="shared" si="39"/>
        <v>1.504E-2</v>
      </c>
      <c r="AM83" s="20">
        <v>500</v>
      </c>
      <c r="AN83" s="10">
        <f t="shared" si="40"/>
        <v>3.7600000000000001E-2</v>
      </c>
      <c r="AO83" s="26">
        <f t="shared" si="41"/>
        <v>740</v>
      </c>
      <c r="AP83" s="42">
        <f t="shared" si="42"/>
        <v>5.5648000000000003E-2</v>
      </c>
      <c r="AQ83" s="26">
        <f t="shared" si="43"/>
        <v>3710</v>
      </c>
      <c r="AR83" s="42">
        <f t="shared" si="44"/>
        <v>0.27899200000000002</v>
      </c>
    </row>
    <row r="84" spans="1:44" s="15" customFormat="1" ht="19.5" customHeight="1">
      <c r="A84" s="31" t="s">
        <v>272</v>
      </c>
      <c r="B84" s="13"/>
      <c r="C84" s="13"/>
      <c r="D84" s="13"/>
      <c r="E84" s="13"/>
      <c r="F84" s="13"/>
      <c r="G84" s="13" t="s">
        <v>81</v>
      </c>
      <c r="H84" s="9" t="s">
        <v>128</v>
      </c>
      <c r="I84" s="36">
        <v>50</v>
      </c>
      <c r="J84" s="11">
        <v>144.6</v>
      </c>
      <c r="K84" s="96">
        <v>300</v>
      </c>
      <c r="L84" s="10">
        <f t="shared" si="23"/>
        <v>4.3380000000000002E-2</v>
      </c>
      <c r="M84" s="96">
        <v>300</v>
      </c>
      <c r="N84" s="10">
        <f t="shared" si="24"/>
        <v>4.3380000000000002E-2</v>
      </c>
      <c r="O84" s="20">
        <v>700</v>
      </c>
      <c r="P84" s="10">
        <f t="shared" si="25"/>
        <v>0.10122</v>
      </c>
      <c r="Q84" s="26">
        <f t="shared" si="26"/>
        <v>1300</v>
      </c>
      <c r="R84" s="42">
        <f t="shared" si="27"/>
        <v>0.18798000000000001</v>
      </c>
      <c r="S84" s="20"/>
      <c r="T84" s="10">
        <f t="shared" si="28"/>
        <v>0</v>
      </c>
      <c r="U84" s="20">
        <v>30</v>
      </c>
      <c r="V84" s="10">
        <f t="shared" si="29"/>
        <v>4.3379999999999998E-3</v>
      </c>
      <c r="W84" s="20"/>
      <c r="X84" s="10">
        <f t="shared" si="30"/>
        <v>0</v>
      </c>
      <c r="Y84" s="26">
        <f t="shared" si="31"/>
        <v>30</v>
      </c>
      <c r="Z84" s="42">
        <f t="shared" si="32"/>
        <v>4.3379999999999998E-3</v>
      </c>
      <c r="AA84" s="20">
        <v>100</v>
      </c>
      <c r="AB84" s="10">
        <f t="shared" si="33"/>
        <v>1.4460000000000001E-2</v>
      </c>
      <c r="AC84" s="20">
        <v>300</v>
      </c>
      <c r="AD84" s="10">
        <f t="shared" si="34"/>
        <v>4.3380000000000002E-2</v>
      </c>
      <c r="AE84" s="20">
        <v>200</v>
      </c>
      <c r="AF84" s="10">
        <f t="shared" si="35"/>
        <v>2.8920000000000001E-2</v>
      </c>
      <c r="AG84" s="26">
        <f t="shared" si="36"/>
        <v>600</v>
      </c>
      <c r="AH84" s="42">
        <f t="shared" si="37"/>
        <v>8.6760000000000004E-2</v>
      </c>
      <c r="AI84" s="20">
        <v>10</v>
      </c>
      <c r="AJ84" s="10">
        <f t="shared" si="38"/>
        <v>1.446E-3</v>
      </c>
      <c r="AK84" s="20"/>
      <c r="AL84" s="10">
        <f t="shared" si="39"/>
        <v>0</v>
      </c>
      <c r="AM84" s="20">
        <v>500</v>
      </c>
      <c r="AN84" s="10">
        <f t="shared" si="40"/>
        <v>7.2300000000000003E-2</v>
      </c>
      <c r="AO84" s="26">
        <f t="shared" si="41"/>
        <v>510</v>
      </c>
      <c r="AP84" s="42">
        <f t="shared" si="42"/>
        <v>7.3746000000000006E-2</v>
      </c>
      <c r="AQ84" s="26">
        <f t="shared" si="43"/>
        <v>2440</v>
      </c>
      <c r="AR84" s="42">
        <f t="shared" si="44"/>
        <v>0.35282400000000003</v>
      </c>
    </row>
    <row r="85" spans="1:44" s="15" customFormat="1" ht="19.5" customHeight="1">
      <c r="A85" s="31" t="s">
        <v>272</v>
      </c>
      <c r="B85" s="13"/>
      <c r="C85" s="13"/>
      <c r="D85" s="13"/>
      <c r="E85" s="13"/>
      <c r="F85" s="13"/>
      <c r="G85" s="13" t="s">
        <v>82</v>
      </c>
      <c r="H85" s="9" t="s">
        <v>128</v>
      </c>
      <c r="I85" s="36">
        <v>100</v>
      </c>
      <c r="J85" s="11">
        <v>278.10000000000002</v>
      </c>
      <c r="K85" s="96">
        <v>60</v>
      </c>
      <c r="L85" s="10">
        <f t="shared" si="23"/>
        <v>1.6685999999999999E-2</v>
      </c>
      <c r="M85" s="96">
        <v>250</v>
      </c>
      <c r="N85" s="10">
        <f t="shared" si="24"/>
        <v>6.9525000000000003E-2</v>
      </c>
      <c r="O85" s="20">
        <v>200</v>
      </c>
      <c r="P85" s="10">
        <f t="shared" si="25"/>
        <v>5.562000000000001E-2</v>
      </c>
      <c r="Q85" s="26">
        <f t="shared" si="26"/>
        <v>510</v>
      </c>
      <c r="R85" s="42">
        <f t="shared" si="27"/>
        <v>0.14183100000000001</v>
      </c>
      <c r="S85" s="20"/>
      <c r="T85" s="10">
        <f t="shared" si="28"/>
        <v>0</v>
      </c>
      <c r="U85" s="20">
        <v>100</v>
      </c>
      <c r="V85" s="10">
        <f t="shared" si="29"/>
        <v>2.7810000000000005E-2</v>
      </c>
      <c r="W85" s="20"/>
      <c r="X85" s="10">
        <f t="shared" si="30"/>
        <v>0</v>
      </c>
      <c r="Y85" s="26">
        <f t="shared" si="31"/>
        <v>100</v>
      </c>
      <c r="Z85" s="42">
        <f t="shared" si="32"/>
        <v>2.7810000000000005E-2</v>
      </c>
      <c r="AA85" s="20"/>
      <c r="AB85" s="10">
        <f t="shared" si="33"/>
        <v>0</v>
      </c>
      <c r="AC85" s="20">
        <v>100</v>
      </c>
      <c r="AD85" s="10">
        <f t="shared" si="34"/>
        <v>2.7810000000000005E-2</v>
      </c>
      <c r="AE85" s="20">
        <v>50</v>
      </c>
      <c r="AF85" s="10">
        <f t="shared" si="35"/>
        <v>1.3905000000000002E-2</v>
      </c>
      <c r="AG85" s="26">
        <f t="shared" si="36"/>
        <v>150</v>
      </c>
      <c r="AH85" s="42">
        <f t="shared" si="37"/>
        <v>4.1715000000000009E-2</v>
      </c>
      <c r="AI85" s="20">
        <v>24</v>
      </c>
      <c r="AJ85" s="10">
        <f t="shared" si="38"/>
        <v>6.6744000000000005E-3</v>
      </c>
      <c r="AK85" s="20"/>
      <c r="AL85" s="10">
        <f t="shared" si="39"/>
        <v>0</v>
      </c>
      <c r="AM85" s="20"/>
      <c r="AN85" s="10">
        <f t="shared" si="40"/>
        <v>0</v>
      </c>
      <c r="AO85" s="26">
        <f t="shared" si="41"/>
        <v>24</v>
      </c>
      <c r="AP85" s="42">
        <f t="shared" si="42"/>
        <v>6.6744000000000005E-3</v>
      </c>
      <c r="AQ85" s="26">
        <f t="shared" si="43"/>
        <v>784</v>
      </c>
      <c r="AR85" s="42">
        <f t="shared" si="44"/>
        <v>0.21803040000000001</v>
      </c>
    </row>
    <row r="86" spans="1:44" s="15" customFormat="1" ht="19.5" customHeight="1">
      <c r="A86" s="31" t="s">
        <v>272</v>
      </c>
      <c r="B86" s="31"/>
      <c r="C86" s="31"/>
      <c r="D86" s="31"/>
      <c r="E86" s="31"/>
      <c r="F86" s="31"/>
      <c r="G86" s="13" t="s">
        <v>139</v>
      </c>
      <c r="H86" s="9" t="s">
        <v>128</v>
      </c>
      <c r="I86" s="36">
        <v>400</v>
      </c>
      <c r="J86" s="11">
        <v>1098.6000000000001</v>
      </c>
      <c r="K86" s="96"/>
      <c r="L86" s="10">
        <f t="shared" si="23"/>
        <v>0</v>
      </c>
      <c r="M86" s="96"/>
      <c r="N86" s="10">
        <f t="shared" si="24"/>
        <v>0</v>
      </c>
      <c r="O86" s="20"/>
      <c r="P86" s="10">
        <f t="shared" si="25"/>
        <v>0</v>
      </c>
      <c r="Q86" s="26">
        <f t="shared" si="26"/>
        <v>0</v>
      </c>
      <c r="R86" s="42">
        <f t="shared" si="27"/>
        <v>0</v>
      </c>
      <c r="S86" s="20"/>
      <c r="T86" s="10">
        <f t="shared" si="28"/>
        <v>0</v>
      </c>
      <c r="U86" s="20"/>
      <c r="V86" s="10">
        <f t="shared" si="29"/>
        <v>0</v>
      </c>
      <c r="W86" s="20"/>
      <c r="X86" s="10">
        <f t="shared" si="30"/>
        <v>0</v>
      </c>
      <c r="Y86" s="26">
        <f t="shared" si="31"/>
        <v>0</v>
      </c>
      <c r="Z86" s="42">
        <f t="shared" si="32"/>
        <v>0</v>
      </c>
      <c r="AA86" s="20"/>
      <c r="AB86" s="10">
        <f t="shared" si="33"/>
        <v>0</v>
      </c>
      <c r="AC86" s="20"/>
      <c r="AD86" s="10">
        <f t="shared" si="34"/>
        <v>0</v>
      </c>
      <c r="AE86" s="20"/>
      <c r="AF86" s="10">
        <f t="shared" si="35"/>
        <v>0</v>
      </c>
      <c r="AG86" s="26">
        <f t="shared" si="36"/>
        <v>0</v>
      </c>
      <c r="AH86" s="42">
        <f t="shared" si="37"/>
        <v>0</v>
      </c>
      <c r="AI86" s="20"/>
      <c r="AJ86" s="10">
        <f t="shared" si="38"/>
        <v>0</v>
      </c>
      <c r="AK86" s="20"/>
      <c r="AL86" s="10">
        <f t="shared" si="39"/>
        <v>0</v>
      </c>
      <c r="AM86" s="20"/>
      <c r="AN86" s="10">
        <f t="shared" si="40"/>
        <v>0</v>
      </c>
      <c r="AO86" s="26">
        <f t="shared" si="41"/>
        <v>0</v>
      </c>
      <c r="AP86" s="42">
        <f t="shared" si="42"/>
        <v>0</v>
      </c>
      <c r="AQ86" s="26">
        <f t="shared" si="43"/>
        <v>0</v>
      </c>
      <c r="AR86" s="42">
        <f t="shared" si="44"/>
        <v>0</v>
      </c>
    </row>
    <row r="87" spans="1:44" s="15" customFormat="1" ht="19.5" customHeight="1">
      <c r="A87" s="31" t="s">
        <v>272</v>
      </c>
      <c r="B87" s="13"/>
      <c r="C87" s="13"/>
      <c r="D87" s="13"/>
      <c r="E87" s="13"/>
      <c r="F87" s="13"/>
      <c r="G87" s="13" t="s">
        <v>220</v>
      </c>
      <c r="H87" s="9" t="s">
        <v>147</v>
      </c>
      <c r="I87" s="36">
        <v>25</v>
      </c>
      <c r="J87" s="11">
        <v>75</v>
      </c>
      <c r="K87" s="96"/>
      <c r="L87" s="10">
        <f t="shared" si="23"/>
        <v>0</v>
      </c>
      <c r="M87" s="96"/>
      <c r="N87" s="10">
        <f t="shared" si="24"/>
        <v>0</v>
      </c>
      <c r="O87" s="20"/>
      <c r="P87" s="10">
        <f t="shared" si="25"/>
        <v>0</v>
      </c>
      <c r="Q87" s="26">
        <f t="shared" si="26"/>
        <v>0</v>
      </c>
      <c r="R87" s="42">
        <f t="shared" si="27"/>
        <v>0</v>
      </c>
      <c r="S87" s="20"/>
      <c r="T87" s="10">
        <f t="shared" si="28"/>
        <v>0</v>
      </c>
      <c r="U87" s="20"/>
      <c r="V87" s="10">
        <f t="shared" si="29"/>
        <v>0</v>
      </c>
      <c r="W87" s="20"/>
      <c r="X87" s="10">
        <f t="shared" si="30"/>
        <v>0</v>
      </c>
      <c r="Y87" s="26">
        <f t="shared" si="31"/>
        <v>0</v>
      </c>
      <c r="Z87" s="42">
        <f t="shared" si="32"/>
        <v>0</v>
      </c>
      <c r="AA87" s="20"/>
      <c r="AB87" s="10">
        <f t="shared" si="33"/>
        <v>0</v>
      </c>
      <c r="AC87" s="20"/>
      <c r="AD87" s="10">
        <f t="shared" si="34"/>
        <v>0</v>
      </c>
      <c r="AE87" s="20"/>
      <c r="AF87" s="10">
        <f t="shared" si="35"/>
        <v>0</v>
      </c>
      <c r="AG87" s="26">
        <f t="shared" si="36"/>
        <v>0</v>
      </c>
      <c r="AH87" s="42">
        <f t="shared" si="37"/>
        <v>0</v>
      </c>
      <c r="AI87" s="20"/>
      <c r="AJ87" s="10">
        <f t="shared" si="38"/>
        <v>0</v>
      </c>
      <c r="AK87" s="20"/>
      <c r="AL87" s="10">
        <f t="shared" si="39"/>
        <v>0</v>
      </c>
      <c r="AM87" s="20"/>
      <c r="AN87" s="10">
        <f t="shared" si="40"/>
        <v>0</v>
      </c>
      <c r="AO87" s="26">
        <f t="shared" si="41"/>
        <v>0</v>
      </c>
      <c r="AP87" s="42">
        <f t="shared" si="42"/>
        <v>0</v>
      </c>
      <c r="AQ87" s="26">
        <f t="shared" si="43"/>
        <v>0</v>
      </c>
      <c r="AR87" s="42">
        <f t="shared" si="44"/>
        <v>0</v>
      </c>
    </row>
    <row r="88" spans="1:44" s="15" customFormat="1" ht="19.5" customHeight="1">
      <c r="A88" s="31" t="s">
        <v>272</v>
      </c>
      <c r="B88" s="13"/>
      <c r="C88" s="13"/>
      <c r="D88" s="13"/>
      <c r="E88" s="13"/>
      <c r="F88" s="13"/>
      <c r="G88" s="13" t="s">
        <v>234</v>
      </c>
      <c r="H88" s="9" t="s">
        <v>147</v>
      </c>
      <c r="I88" s="36">
        <v>50</v>
      </c>
      <c r="J88" s="11">
        <v>130</v>
      </c>
      <c r="K88" s="96"/>
      <c r="L88" s="10">
        <f t="shared" si="23"/>
        <v>0</v>
      </c>
      <c r="M88" s="96"/>
      <c r="N88" s="10">
        <f t="shared" si="24"/>
        <v>0</v>
      </c>
      <c r="O88" s="20"/>
      <c r="P88" s="10">
        <f t="shared" si="25"/>
        <v>0</v>
      </c>
      <c r="Q88" s="26">
        <f t="shared" si="26"/>
        <v>0</v>
      </c>
      <c r="R88" s="42">
        <f t="shared" si="27"/>
        <v>0</v>
      </c>
      <c r="S88" s="20"/>
      <c r="T88" s="10">
        <f t="shared" si="28"/>
        <v>0</v>
      </c>
      <c r="U88" s="20"/>
      <c r="V88" s="10">
        <f t="shared" si="29"/>
        <v>0</v>
      </c>
      <c r="W88" s="20"/>
      <c r="X88" s="10">
        <f t="shared" si="30"/>
        <v>0</v>
      </c>
      <c r="Y88" s="26">
        <f t="shared" si="31"/>
        <v>0</v>
      </c>
      <c r="Z88" s="42">
        <f t="shared" si="32"/>
        <v>0</v>
      </c>
      <c r="AA88" s="20"/>
      <c r="AB88" s="10">
        <f t="shared" si="33"/>
        <v>0</v>
      </c>
      <c r="AC88" s="20"/>
      <c r="AD88" s="10">
        <f t="shared" si="34"/>
        <v>0</v>
      </c>
      <c r="AE88" s="20"/>
      <c r="AF88" s="10">
        <f t="shared" si="35"/>
        <v>0</v>
      </c>
      <c r="AG88" s="26">
        <f t="shared" si="36"/>
        <v>0</v>
      </c>
      <c r="AH88" s="42">
        <f t="shared" si="37"/>
        <v>0</v>
      </c>
      <c r="AI88" s="20"/>
      <c r="AJ88" s="10">
        <f t="shared" si="38"/>
        <v>0</v>
      </c>
      <c r="AK88" s="20"/>
      <c r="AL88" s="10">
        <f t="shared" si="39"/>
        <v>0</v>
      </c>
      <c r="AM88" s="20"/>
      <c r="AN88" s="10">
        <f t="shared" si="40"/>
        <v>0</v>
      </c>
      <c r="AO88" s="26">
        <f t="shared" si="41"/>
        <v>0</v>
      </c>
      <c r="AP88" s="42">
        <f t="shared" si="42"/>
        <v>0</v>
      </c>
      <c r="AQ88" s="26">
        <f t="shared" si="43"/>
        <v>0</v>
      </c>
      <c r="AR88" s="42">
        <f t="shared" si="44"/>
        <v>0</v>
      </c>
    </row>
    <row r="89" spans="1:44" s="15" customFormat="1" ht="19.5" customHeight="1">
      <c r="A89" s="31" t="s">
        <v>272</v>
      </c>
      <c r="B89" s="31"/>
      <c r="C89" s="31"/>
      <c r="D89" s="31"/>
      <c r="E89" s="31"/>
      <c r="F89" s="31"/>
      <c r="G89" s="13" t="s">
        <v>225</v>
      </c>
      <c r="H89" s="9" t="s">
        <v>147</v>
      </c>
      <c r="I89" s="36">
        <v>100</v>
      </c>
      <c r="J89" s="11">
        <v>240</v>
      </c>
      <c r="K89" s="96"/>
      <c r="L89" s="10">
        <f t="shared" si="23"/>
        <v>0</v>
      </c>
      <c r="M89" s="96"/>
      <c r="N89" s="10">
        <f t="shared" si="24"/>
        <v>0</v>
      </c>
      <c r="O89" s="20"/>
      <c r="P89" s="10">
        <f t="shared" si="25"/>
        <v>0</v>
      </c>
      <c r="Q89" s="26">
        <f t="shared" si="26"/>
        <v>0</v>
      </c>
      <c r="R89" s="42">
        <f t="shared" si="27"/>
        <v>0</v>
      </c>
      <c r="S89" s="20"/>
      <c r="T89" s="10">
        <f t="shared" si="28"/>
        <v>0</v>
      </c>
      <c r="U89" s="20"/>
      <c r="V89" s="10">
        <f t="shared" si="29"/>
        <v>0</v>
      </c>
      <c r="W89" s="20"/>
      <c r="X89" s="10">
        <f t="shared" si="30"/>
        <v>0</v>
      </c>
      <c r="Y89" s="26">
        <f t="shared" si="31"/>
        <v>0</v>
      </c>
      <c r="Z89" s="42">
        <f t="shared" si="32"/>
        <v>0</v>
      </c>
      <c r="AA89" s="20"/>
      <c r="AB89" s="10">
        <f t="shared" si="33"/>
        <v>0</v>
      </c>
      <c r="AC89" s="20"/>
      <c r="AD89" s="10">
        <f t="shared" si="34"/>
        <v>0</v>
      </c>
      <c r="AE89" s="20"/>
      <c r="AF89" s="10">
        <f t="shared" si="35"/>
        <v>0</v>
      </c>
      <c r="AG89" s="26">
        <f t="shared" si="36"/>
        <v>0</v>
      </c>
      <c r="AH89" s="42">
        <f t="shared" si="37"/>
        <v>0</v>
      </c>
      <c r="AI89" s="20"/>
      <c r="AJ89" s="10">
        <f t="shared" si="38"/>
        <v>0</v>
      </c>
      <c r="AK89" s="20"/>
      <c r="AL89" s="10">
        <f t="shared" si="39"/>
        <v>0</v>
      </c>
      <c r="AM89" s="20"/>
      <c r="AN89" s="10">
        <f t="shared" si="40"/>
        <v>0</v>
      </c>
      <c r="AO89" s="26">
        <f t="shared" si="41"/>
        <v>0</v>
      </c>
      <c r="AP89" s="42">
        <f t="shared" si="42"/>
        <v>0</v>
      </c>
      <c r="AQ89" s="26">
        <f t="shared" si="43"/>
        <v>0</v>
      </c>
      <c r="AR89" s="42">
        <f t="shared" si="44"/>
        <v>0</v>
      </c>
    </row>
    <row r="90" spans="1:44" s="15" customFormat="1" ht="19.5" customHeight="1">
      <c r="A90" s="31" t="s">
        <v>272</v>
      </c>
      <c r="B90" s="13"/>
      <c r="C90" s="13"/>
      <c r="D90" s="13"/>
      <c r="E90" s="13"/>
      <c r="F90" s="13"/>
      <c r="G90" s="13" t="s">
        <v>84</v>
      </c>
      <c r="H90" s="9" t="s">
        <v>124</v>
      </c>
      <c r="I90" s="36">
        <v>5</v>
      </c>
      <c r="J90" s="11">
        <v>24</v>
      </c>
      <c r="K90" s="96"/>
      <c r="L90" s="10">
        <f t="shared" si="23"/>
        <v>0</v>
      </c>
      <c r="M90" s="96"/>
      <c r="N90" s="10">
        <f t="shared" si="24"/>
        <v>0</v>
      </c>
      <c r="O90" s="20"/>
      <c r="P90" s="10">
        <f t="shared" si="25"/>
        <v>0</v>
      </c>
      <c r="Q90" s="26">
        <f t="shared" si="26"/>
        <v>0</v>
      </c>
      <c r="R90" s="42">
        <f t="shared" si="27"/>
        <v>0</v>
      </c>
      <c r="S90" s="20"/>
      <c r="T90" s="10">
        <f t="shared" si="28"/>
        <v>0</v>
      </c>
      <c r="U90" s="20">
        <v>100</v>
      </c>
      <c r="V90" s="10">
        <f t="shared" si="29"/>
        <v>2.3999999999999998E-3</v>
      </c>
      <c r="W90" s="20"/>
      <c r="X90" s="10">
        <f t="shared" si="30"/>
        <v>0</v>
      </c>
      <c r="Y90" s="26">
        <f t="shared" si="31"/>
        <v>100</v>
      </c>
      <c r="Z90" s="42">
        <f t="shared" si="32"/>
        <v>2.3999999999999998E-3</v>
      </c>
      <c r="AA90" s="20"/>
      <c r="AB90" s="10">
        <f t="shared" si="33"/>
        <v>0</v>
      </c>
      <c r="AC90" s="20"/>
      <c r="AD90" s="10">
        <f t="shared" si="34"/>
        <v>0</v>
      </c>
      <c r="AE90" s="20">
        <v>500</v>
      </c>
      <c r="AF90" s="10">
        <f t="shared" si="35"/>
        <v>1.2E-2</v>
      </c>
      <c r="AG90" s="26">
        <f t="shared" si="36"/>
        <v>500</v>
      </c>
      <c r="AH90" s="42">
        <f t="shared" si="37"/>
        <v>1.2E-2</v>
      </c>
      <c r="AI90" s="20"/>
      <c r="AJ90" s="10">
        <f t="shared" si="38"/>
        <v>0</v>
      </c>
      <c r="AK90" s="20"/>
      <c r="AL90" s="10">
        <f t="shared" si="39"/>
        <v>0</v>
      </c>
      <c r="AM90" s="20">
        <v>100</v>
      </c>
      <c r="AN90" s="10">
        <f t="shared" si="40"/>
        <v>2.3999999999999998E-3</v>
      </c>
      <c r="AO90" s="26">
        <f t="shared" si="41"/>
        <v>100</v>
      </c>
      <c r="AP90" s="42">
        <f t="shared" si="42"/>
        <v>2.3999999999999998E-3</v>
      </c>
      <c r="AQ90" s="26">
        <f t="shared" si="43"/>
        <v>700</v>
      </c>
      <c r="AR90" s="42">
        <f t="shared" si="44"/>
        <v>1.6799999999999999E-2</v>
      </c>
    </row>
    <row r="91" spans="1:44" s="15" customFormat="1" ht="19.5" customHeight="1">
      <c r="A91" s="31" t="s">
        <v>272</v>
      </c>
      <c r="B91" s="13"/>
      <c r="C91" s="13"/>
      <c r="D91" s="13"/>
      <c r="E91" s="13"/>
      <c r="F91" s="13"/>
      <c r="G91" s="13" t="s">
        <v>83</v>
      </c>
      <c r="H91" s="9" t="s">
        <v>124</v>
      </c>
      <c r="I91" s="36">
        <v>20</v>
      </c>
      <c r="J91" s="11">
        <v>65</v>
      </c>
      <c r="K91" s="96"/>
      <c r="L91" s="10">
        <f t="shared" si="23"/>
        <v>0</v>
      </c>
      <c r="M91" s="96"/>
      <c r="N91" s="10">
        <f t="shared" si="24"/>
        <v>0</v>
      </c>
      <c r="O91" s="20"/>
      <c r="P91" s="10">
        <f t="shared" si="25"/>
        <v>0</v>
      </c>
      <c r="Q91" s="26">
        <f t="shared" si="26"/>
        <v>0</v>
      </c>
      <c r="R91" s="42">
        <f t="shared" si="27"/>
        <v>0</v>
      </c>
      <c r="S91" s="20"/>
      <c r="T91" s="10">
        <f t="shared" si="28"/>
        <v>0</v>
      </c>
      <c r="U91" s="20"/>
      <c r="V91" s="10">
        <f t="shared" si="29"/>
        <v>0</v>
      </c>
      <c r="W91" s="20"/>
      <c r="X91" s="10">
        <f t="shared" si="30"/>
        <v>0</v>
      </c>
      <c r="Y91" s="26">
        <f t="shared" si="31"/>
        <v>0</v>
      </c>
      <c r="Z91" s="42">
        <f t="shared" si="32"/>
        <v>0</v>
      </c>
      <c r="AA91" s="20"/>
      <c r="AB91" s="10">
        <f t="shared" si="33"/>
        <v>0</v>
      </c>
      <c r="AC91" s="20"/>
      <c r="AD91" s="10">
        <f t="shared" si="34"/>
        <v>0</v>
      </c>
      <c r="AE91" s="20">
        <v>100</v>
      </c>
      <c r="AF91" s="10">
        <f t="shared" si="35"/>
        <v>6.4999999999999997E-3</v>
      </c>
      <c r="AG91" s="26">
        <f t="shared" si="36"/>
        <v>100</v>
      </c>
      <c r="AH91" s="42">
        <f t="shared" si="37"/>
        <v>6.4999999999999997E-3</v>
      </c>
      <c r="AI91" s="20"/>
      <c r="AJ91" s="10">
        <f t="shared" si="38"/>
        <v>0</v>
      </c>
      <c r="AK91" s="20"/>
      <c r="AL91" s="10">
        <f t="shared" si="39"/>
        <v>0</v>
      </c>
      <c r="AM91" s="20"/>
      <c r="AN91" s="10">
        <f t="shared" si="40"/>
        <v>0</v>
      </c>
      <c r="AO91" s="26">
        <f t="shared" si="41"/>
        <v>0</v>
      </c>
      <c r="AP91" s="42">
        <f t="shared" si="42"/>
        <v>0</v>
      </c>
      <c r="AQ91" s="26">
        <f t="shared" si="43"/>
        <v>100</v>
      </c>
      <c r="AR91" s="42">
        <f t="shared" si="44"/>
        <v>6.4999999999999997E-3</v>
      </c>
    </row>
    <row r="92" spans="1:44" s="15" customFormat="1" ht="19.5" customHeight="1">
      <c r="A92" s="31" t="s">
        <v>272</v>
      </c>
      <c r="B92" s="31"/>
      <c r="C92" s="31"/>
      <c r="D92" s="31"/>
      <c r="E92" s="31"/>
      <c r="F92" s="31"/>
      <c r="G92" s="13" t="s">
        <v>85</v>
      </c>
      <c r="H92" s="18" t="s">
        <v>125</v>
      </c>
      <c r="I92" s="36">
        <v>10</v>
      </c>
      <c r="J92" s="11">
        <v>24</v>
      </c>
      <c r="K92" s="96"/>
      <c r="L92" s="10">
        <f t="shared" si="23"/>
        <v>0</v>
      </c>
      <c r="M92" s="96"/>
      <c r="N92" s="10">
        <f t="shared" si="24"/>
        <v>0</v>
      </c>
      <c r="O92" s="20">
        <v>500</v>
      </c>
      <c r="P92" s="10">
        <f t="shared" si="25"/>
        <v>1.2E-2</v>
      </c>
      <c r="Q92" s="26">
        <f t="shared" si="26"/>
        <v>500</v>
      </c>
      <c r="R92" s="42">
        <f t="shared" si="27"/>
        <v>1.2E-2</v>
      </c>
      <c r="S92" s="20"/>
      <c r="T92" s="10">
        <f t="shared" si="28"/>
        <v>0</v>
      </c>
      <c r="U92" s="20">
        <v>500</v>
      </c>
      <c r="V92" s="10">
        <f t="shared" si="29"/>
        <v>1.2E-2</v>
      </c>
      <c r="W92" s="20"/>
      <c r="X92" s="10">
        <f t="shared" si="30"/>
        <v>0</v>
      </c>
      <c r="Y92" s="26">
        <f t="shared" si="31"/>
        <v>500</v>
      </c>
      <c r="Z92" s="42">
        <f t="shared" si="32"/>
        <v>1.2E-2</v>
      </c>
      <c r="AA92" s="20">
        <v>100</v>
      </c>
      <c r="AB92" s="10">
        <f t="shared" si="33"/>
        <v>2.3999999999999998E-3</v>
      </c>
      <c r="AC92" s="20">
        <v>500</v>
      </c>
      <c r="AD92" s="10">
        <f t="shared" si="34"/>
        <v>1.2E-2</v>
      </c>
      <c r="AE92" s="20"/>
      <c r="AF92" s="10">
        <f t="shared" si="35"/>
        <v>0</v>
      </c>
      <c r="AG92" s="26">
        <f t="shared" si="36"/>
        <v>600</v>
      </c>
      <c r="AH92" s="42">
        <f t="shared" si="37"/>
        <v>1.44E-2</v>
      </c>
      <c r="AI92" s="20">
        <v>760</v>
      </c>
      <c r="AJ92" s="10">
        <f t="shared" si="38"/>
        <v>1.8239999999999999E-2</v>
      </c>
      <c r="AK92" s="20"/>
      <c r="AL92" s="10">
        <f t="shared" si="39"/>
        <v>0</v>
      </c>
      <c r="AM92" s="20">
        <v>400</v>
      </c>
      <c r="AN92" s="10">
        <f t="shared" si="40"/>
        <v>9.5999999999999992E-3</v>
      </c>
      <c r="AO92" s="26">
        <f t="shared" si="41"/>
        <v>1160</v>
      </c>
      <c r="AP92" s="42">
        <f t="shared" si="42"/>
        <v>2.7839999999999997E-2</v>
      </c>
      <c r="AQ92" s="26">
        <f t="shared" si="43"/>
        <v>2760</v>
      </c>
      <c r="AR92" s="42">
        <f t="shared" si="44"/>
        <v>6.6239999999999993E-2</v>
      </c>
    </row>
    <row r="93" spans="1:44" s="15" customFormat="1" ht="19.5" customHeight="1">
      <c r="A93" s="31" t="s">
        <v>272</v>
      </c>
      <c r="B93" s="13"/>
      <c r="C93" s="13"/>
      <c r="D93" s="13"/>
      <c r="E93" s="13"/>
      <c r="F93" s="13"/>
      <c r="G93" s="13" t="s">
        <v>86</v>
      </c>
      <c r="H93" s="18" t="s">
        <v>126</v>
      </c>
      <c r="I93" s="36">
        <v>500</v>
      </c>
      <c r="J93" s="11">
        <v>585</v>
      </c>
      <c r="K93" s="96"/>
      <c r="L93" s="10">
        <f t="shared" si="23"/>
        <v>0</v>
      </c>
      <c r="M93" s="96"/>
      <c r="N93" s="10">
        <f t="shared" si="24"/>
        <v>0</v>
      </c>
      <c r="O93" s="20"/>
      <c r="P93" s="10">
        <f t="shared" si="25"/>
        <v>0</v>
      </c>
      <c r="Q93" s="26">
        <f t="shared" si="26"/>
        <v>0</v>
      </c>
      <c r="R93" s="42">
        <f t="shared" si="27"/>
        <v>0</v>
      </c>
      <c r="S93" s="20"/>
      <c r="T93" s="10">
        <f t="shared" si="28"/>
        <v>0</v>
      </c>
      <c r="U93" s="20">
        <v>300</v>
      </c>
      <c r="V93" s="10">
        <f t="shared" si="29"/>
        <v>0.17549999999999999</v>
      </c>
      <c r="W93" s="20"/>
      <c r="X93" s="10">
        <f t="shared" si="30"/>
        <v>0</v>
      </c>
      <c r="Y93" s="26">
        <f t="shared" si="31"/>
        <v>300</v>
      </c>
      <c r="Z93" s="42">
        <f t="shared" si="32"/>
        <v>0.17549999999999999</v>
      </c>
      <c r="AA93" s="20"/>
      <c r="AB93" s="10">
        <f t="shared" si="33"/>
        <v>0</v>
      </c>
      <c r="AC93" s="20"/>
      <c r="AD93" s="10">
        <f t="shared" si="34"/>
        <v>0</v>
      </c>
      <c r="AE93" s="20"/>
      <c r="AF93" s="10">
        <f t="shared" si="35"/>
        <v>0</v>
      </c>
      <c r="AG93" s="26">
        <f t="shared" si="36"/>
        <v>0</v>
      </c>
      <c r="AH93" s="42">
        <f t="shared" si="37"/>
        <v>0</v>
      </c>
      <c r="AI93" s="20"/>
      <c r="AJ93" s="10">
        <f t="shared" si="38"/>
        <v>0</v>
      </c>
      <c r="AK93" s="20"/>
      <c r="AL93" s="10">
        <f t="shared" si="39"/>
        <v>0</v>
      </c>
      <c r="AM93" s="20"/>
      <c r="AN93" s="10">
        <f t="shared" si="40"/>
        <v>0</v>
      </c>
      <c r="AO93" s="26">
        <f t="shared" si="41"/>
        <v>0</v>
      </c>
      <c r="AP93" s="42">
        <f t="shared" si="42"/>
        <v>0</v>
      </c>
      <c r="AQ93" s="26">
        <f t="shared" si="43"/>
        <v>300</v>
      </c>
      <c r="AR93" s="42">
        <f t="shared" si="44"/>
        <v>0.17549999999999999</v>
      </c>
    </row>
    <row r="94" spans="1:44" s="15" customFormat="1" ht="19.5" customHeight="1">
      <c r="A94" s="31" t="s">
        <v>272</v>
      </c>
      <c r="B94" s="13"/>
      <c r="C94" s="13"/>
      <c r="D94" s="13"/>
      <c r="E94" s="13"/>
      <c r="F94" s="13"/>
      <c r="G94" s="13" t="s">
        <v>74</v>
      </c>
      <c r="H94" s="9" t="s">
        <v>123</v>
      </c>
      <c r="I94" s="36">
        <v>50</v>
      </c>
      <c r="J94" s="11">
        <v>56</v>
      </c>
      <c r="K94" s="96">
        <v>150</v>
      </c>
      <c r="L94" s="10">
        <f t="shared" si="23"/>
        <v>8.3999999999999995E-3</v>
      </c>
      <c r="M94" s="96"/>
      <c r="N94" s="10">
        <f t="shared" si="24"/>
        <v>0</v>
      </c>
      <c r="O94" s="20">
        <v>100</v>
      </c>
      <c r="P94" s="10">
        <f t="shared" si="25"/>
        <v>5.5999999999999999E-3</v>
      </c>
      <c r="Q94" s="26">
        <f t="shared" si="26"/>
        <v>250</v>
      </c>
      <c r="R94" s="42">
        <f t="shared" si="27"/>
        <v>1.3999999999999999E-2</v>
      </c>
      <c r="S94" s="20"/>
      <c r="T94" s="10">
        <f t="shared" si="28"/>
        <v>0</v>
      </c>
      <c r="U94" s="20">
        <v>50</v>
      </c>
      <c r="V94" s="10">
        <f t="shared" si="29"/>
        <v>2.8E-3</v>
      </c>
      <c r="W94" s="20"/>
      <c r="X94" s="10">
        <f t="shared" si="30"/>
        <v>0</v>
      </c>
      <c r="Y94" s="26">
        <f t="shared" si="31"/>
        <v>50</v>
      </c>
      <c r="Z94" s="42">
        <f t="shared" si="32"/>
        <v>2.8E-3</v>
      </c>
      <c r="AA94" s="20">
        <v>150</v>
      </c>
      <c r="AB94" s="10">
        <f t="shared" si="33"/>
        <v>8.3999999999999995E-3</v>
      </c>
      <c r="AC94" s="20"/>
      <c r="AD94" s="10">
        <f t="shared" si="34"/>
        <v>0</v>
      </c>
      <c r="AE94" s="20">
        <v>180</v>
      </c>
      <c r="AF94" s="10">
        <f t="shared" si="35"/>
        <v>1.008E-2</v>
      </c>
      <c r="AG94" s="26">
        <f t="shared" si="36"/>
        <v>330</v>
      </c>
      <c r="AH94" s="42">
        <f t="shared" si="37"/>
        <v>1.848E-2</v>
      </c>
      <c r="AI94" s="20">
        <v>210</v>
      </c>
      <c r="AJ94" s="10">
        <f t="shared" si="38"/>
        <v>1.176E-2</v>
      </c>
      <c r="AK94" s="20"/>
      <c r="AL94" s="10">
        <f t="shared" si="39"/>
        <v>0</v>
      </c>
      <c r="AM94" s="20">
        <v>100</v>
      </c>
      <c r="AN94" s="10">
        <f t="shared" si="40"/>
        <v>5.5999999999999999E-3</v>
      </c>
      <c r="AO94" s="26">
        <f t="shared" si="41"/>
        <v>310</v>
      </c>
      <c r="AP94" s="42">
        <f t="shared" si="42"/>
        <v>1.736E-2</v>
      </c>
      <c r="AQ94" s="26">
        <f t="shared" si="43"/>
        <v>940</v>
      </c>
      <c r="AR94" s="42">
        <f t="shared" si="44"/>
        <v>5.2639999999999999E-2</v>
      </c>
    </row>
    <row r="95" spans="1:44" s="15" customFormat="1" ht="19.5" customHeight="1">
      <c r="A95" s="31" t="s">
        <v>272</v>
      </c>
      <c r="B95" s="31"/>
      <c r="C95" s="31"/>
      <c r="D95" s="31"/>
      <c r="E95" s="31"/>
      <c r="F95" s="31"/>
      <c r="G95" s="13" t="s">
        <v>87</v>
      </c>
      <c r="H95" s="9" t="s">
        <v>123</v>
      </c>
      <c r="I95" s="36">
        <v>100</v>
      </c>
      <c r="J95" s="11">
        <v>105</v>
      </c>
      <c r="K95" s="96">
        <v>50</v>
      </c>
      <c r="L95" s="10">
        <f t="shared" si="23"/>
        <v>5.2500000000000003E-3</v>
      </c>
      <c r="M95" s="96">
        <v>100</v>
      </c>
      <c r="N95" s="10">
        <f t="shared" si="24"/>
        <v>1.0500000000000001E-2</v>
      </c>
      <c r="O95" s="20">
        <v>200</v>
      </c>
      <c r="P95" s="10">
        <f t="shared" si="25"/>
        <v>2.1000000000000001E-2</v>
      </c>
      <c r="Q95" s="26">
        <f t="shared" si="26"/>
        <v>350</v>
      </c>
      <c r="R95" s="42">
        <f t="shared" si="27"/>
        <v>3.6750000000000005E-2</v>
      </c>
      <c r="S95" s="20"/>
      <c r="T95" s="10">
        <f t="shared" si="28"/>
        <v>0</v>
      </c>
      <c r="U95" s="20">
        <v>100</v>
      </c>
      <c r="V95" s="10">
        <f t="shared" si="29"/>
        <v>1.0500000000000001E-2</v>
      </c>
      <c r="W95" s="20"/>
      <c r="X95" s="10">
        <f t="shared" si="30"/>
        <v>0</v>
      </c>
      <c r="Y95" s="26">
        <f t="shared" si="31"/>
        <v>100</v>
      </c>
      <c r="Z95" s="42">
        <f t="shared" si="32"/>
        <v>1.0500000000000001E-2</v>
      </c>
      <c r="AA95" s="20">
        <v>120</v>
      </c>
      <c r="AB95" s="10">
        <f t="shared" si="33"/>
        <v>1.26E-2</v>
      </c>
      <c r="AC95" s="20">
        <v>20</v>
      </c>
      <c r="AD95" s="10">
        <f t="shared" si="34"/>
        <v>2.0999999999999999E-3</v>
      </c>
      <c r="AE95" s="20">
        <v>560</v>
      </c>
      <c r="AF95" s="10">
        <f t="shared" si="35"/>
        <v>5.8799999999999998E-2</v>
      </c>
      <c r="AG95" s="26">
        <f t="shared" si="36"/>
        <v>700</v>
      </c>
      <c r="AH95" s="42">
        <f t="shared" si="37"/>
        <v>7.3499999999999996E-2</v>
      </c>
      <c r="AI95" s="20">
        <v>420</v>
      </c>
      <c r="AJ95" s="10">
        <f t="shared" si="38"/>
        <v>4.41E-2</v>
      </c>
      <c r="AK95" s="20"/>
      <c r="AL95" s="10">
        <f t="shared" si="39"/>
        <v>0</v>
      </c>
      <c r="AM95" s="20">
        <v>100</v>
      </c>
      <c r="AN95" s="10">
        <f t="shared" si="40"/>
        <v>1.0500000000000001E-2</v>
      </c>
      <c r="AO95" s="26">
        <f t="shared" si="41"/>
        <v>520</v>
      </c>
      <c r="AP95" s="42">
        <f t="shared" si="42"/>
        <v>5.4600000000000003E-2</v>
      </c>
      <c r="AQ95" s="26">
        <f t="shared" si="43"/>
        <v>1670</v>
      </c>
      <c r="AR95" s="42">
        <f t="shared" si="44"/>
        <v>0.17535000000000001</v>
      </c>
    </row>
    <row r="96" spans="1:44" s="15" customFormat="1" ht="19.5" customHeight="1">
      <c r="A96" s="31" t="s">
        <v>272</v>
      </c>
      <c r="B96" s="13"/>
      <c r="C96" s="13"/>
      <c r="D96" s="13"/>
      <c r="E96" s="13"/>
      <c r="F96" s="13"/>
      <c r="G96" s="13" t="s">
        <v>88</v>
      </c>
      <c r="H96" s="9" t="s">
        <v>123</v>
      </c>
      <c r="I96" s="36">
        <v>250</v>
      </c>
      <c r="J96" s="11">
        <v>240</v>
      </c>
      <c r="K96" s="96">
        <v>50</v>
      </c>
      <c r="L96" s="10">
        <f t="shared" si="23"/>
        <v>1.2E-2</v>
      </c>
      <c r="M96" s="96"/>
      <c r="N96" s="10">
        <f t="shared" si="24"/>
        <v>0</v>
      </c>
      <c r="O96" s="20"/>
      <c r="P96" s="10">
        <f t="shared" si="25"/>
        <v>0</v>
      </c>
      <c r="Q96" s="26">
        <f t="shared" si="26"/>
        <v>50</v>
      </c>
      <c r="R96" s="42">
        <f t="shared" si="27"/>
        <v>1.2E-2</v>
      </c>
      <c r="S96" s="20"/>
      <c r="T96" s="10">
        <f t="shared" si="28"/>
        <v>0</v>
      </c>
      <c r="U96" s="20">
        <v>50</v>
      </c>
      <c r="V96" s="10">
        <f t="shared" si="29"/>
        <v>1.2E-2</v>
      </c>
      <c r="W96" s="20"/>
      <c r="X96" s="10">
        <f t="shared" si="30"/>
        <v>0</v>
      </c>
      <c r="Y96" s="26">
        <f t="shared" si="31"/>
        <v>50</v>
      </c>
      <c r="Z96" s="42">
        <f t="shared" si="32"/>
        <v>1.2E-2</v>
      </c>
      <c r="AA96" s="20">
        <v>60</v>
      </c>
      <c r="AB96" s="10">
        <f t="shared" si="33"/>
        <v>1.44E-2</v>
      </c>
      <c r="AC96" s="20"/>
      <c r="AD96" s="10">
        <f t="shared" si="34"/>
        <v>0</v>
      </c>
      <c r="AE96" s="20"/>
      <c r="AF96" s="10">
        <f t="shared" si="35"/>
        <v>0</v>
      </c>
      <c r="AG96" s="26">
        <f t="shared" si="36"/>
        <v>60</v>
      </c>
      <c r="AH96" s="42">
        <f t="shared" si="37"/>
        <v>1.44E-2</v>
      </c>
      <c r="AI96" s="20">
        <v>132</v>
      </c>
      <c r="AJ96" s="10">
        <f t="shared" si="38"/>
        <v>3.168E-2</v>
      </c>
      <c r="AK96" s="20"/>
      <c r="AL96" s="10">
        <f t="shared" si="39"/>
        <v>0</v>
      </c>
      <c r="AM96" s="20"/>
      <c r="AN96" s="10">
        <f t="shared" si="40"/>
        <v>0</v>
      </c>
      <c r="AO96" s="26">
        <f t="shared" si="41"/>
        <v>132</v>
      </c>
      <c r="AP96" s="42">
        <f t="shared" si="42"/>
        <v>3.168E-2</v>
      </c>
      <c r="AQ96" s="26">
        <f t="shared" si="43"/>
        <v>292</v>
      </c>
      <c r="AR96" s="42">
        <f t="shared" si="44"/>
        <v>7.0080000000000003E-2</v>
      </c>
    </row>
    <row r="97" spans="1:44" s="15" customFormat="1" ht="19.5" customHeight="1">
      <c r="A97" s="31" t="s">
        <v>272</v>
      </c>
      <c r="B97" s="13"/>
      <c r="C97" s="13"/>
      <c r="D97" s="13"/>
      <c r="E97" s="13"/>
      <c r="F97" s="13"/>
      <c r="G97" s="13" t="s">
        <v>226</v>
      </c>
      <c r="H97" s="9" t="s">
        <v>149</v>
      </c>
      <c r="I97" s="36">
        <v>10</v>
      </c>
      <c r="J97" s="11">
        <v>95</v>
      </c>
      <c r="K97" s="96">
        <v>500</v>
      </c>
      <c r="L97" s="10">
        <f t="shared" si="23"/>
        <v>4.7500000000000001E-2</v>
      </c>
      <c r="M97" s="96">
        <v>1000</v>
      </c>
      <c r="N97" s="10">
        <f t="shared" si="24"/>
        <v>9.5000000000000001E-2</v>
      </c>
      <c r="O97" s="20"/>
      <c r="P97" s="10">
        <f t="shared" si="25"/>
        <v>0</v>
      </c>
      <c r="Q97" s="26">
        <f t="shared" si="26"/>
        <v>1500</v>
      </c>
      <c r="R97" s="42">
        <f t="shared" si="27"/>
        <v>0.14250000000000002</v>
      </c>
      <c r="S97" s="20">
        <v>800</v>
      </c>
      <c r="T97" s="10">
        <f t="shared" si="28"/>
        <v>7.5999999999999998E-2</v>
      </c>
      <c r="U97" s="20">
        <v>200</v>
      </c>
      <c r="V97" s="10">
        <f t="shared" si="29"/>
        <v>1.9E-2</v>
      </c>
      <c r="W97" s="20"/>
      <c r="X97" s="10">
        <f t="shared" si="30"/>
        <v>0</v>
      </c>
      <c r="Y97" s="26">
        <f t="shared" si="31"/>
        <v>1000</v>
      </c>
      <c r="Z97" s="42">
        <f t="shared" si="32"/>
        <v>9.5000000000000001E-2</v>
      </c>
      <c r="AA97" s="20">
        <v>1000</v>
      </c>
      <c r="AB97" s="10">
        <f t="shared" si="33"/>
        <v>9.5000000000000001E-2</v>
      </c>
      <c r="AC97" s="20"/>
      <c r="AD97" s="10">
        <f t="shared" si="34"/>
        <v>0</v>
      </c>
      <c r="AE97" s="20">
        <v>1000</v>
      </c>
      <c r="AF97" s="10">
        <f t="shared" si="35"/>
        <v>9.5000000000000001E-2</v>
      </c>
      <c r="AG97" s="26">
        <f t="shared" si="36"/>
        <v>2000</v>
      </c>
      <c r="AH97" s="42">
        <f t="shared" si="37"/>
        <v>0.19</v>
      </c>
      <c r="AI97" s="20">
        <v>640</v>
      </c>
      <c r="AJ97" s="10">
        <f t="shared" si="38"/>
        <v>6.08E-2</v>
      </c>
      <c r="AK97" s="20">
        <v>500</v>
      </c>
      <c r="AL97" s="10">
        <f t="shared" si="39"/>
        <v>4.7500000000000001E-2</v>
      </c>
      <c r="AM97" s="20">
        <v>100</v>
      </c>
      <c r="AN97" s="10">
        <f t="shared" si="40"/>
        <v>9.4999999999999998E-3</v>
      </c>
      <c r="AO97" s="26">
        <f t="shared" si="41"/>
        <v>1240</v>
      </c>
      <c r="AP97" s="42">
        <f t="shared" si="42"/>
        <v>0.1178</v>
      </c>
      <c r="AQ97" s="26">
        <f t="shared" si="43"/>
        <v>5740</v>
      </c>
      <c r="AR97" s="42">
        <f t="shared" si="44"/>
        <v>0.54530000000000001</v>
      </c>
    </row>
    <row r="98" spans="1:44" s="15" customFormat="1" ht="19.5" customHeight="1">
      <c r="A98" s="31" t="s">
        <v>272</v>
      </c>
      <c r="B98" s="31"/>
      <c r="C98" s="31"/>
      <c r="D98" s="31"/>
      <c r="E98" s="31"/>
      <c r="F98" s="31"/>
      <c r="G98" s="13" t="s">
        <v>227</v>
      </c>
      <c r="H98" s="9" t="s">
        <v>149</v>
      </c>
      <c r="I98" s="36">
        <v>30</v>
      </c>
      <c r="J98" s="11">
        <v>275</v>
      </c>
      <c r="K98" s="96"/>
      <c r="L98" s="10">
        <f t="shared" si="23"/>
        <v>0</v>
      </c>
      <c r="M98" s="96"/>
      <c r="N98" s="10">
        <f t="shared" si="24"/>
        <v>0</v>
      </c>
      <c r="O98" s="20"/>
      <c r="P98" s="10">
        <f t="shared" si="25"/>
        <v>0</v>
      </c>
      <c r="Q98" s="26">
        <f t="shared" si="26"/>
        <v>0</v>
      </c>
      <c r="R98" s="42">
        <f t="shared" si="27"/>
        <v>0</v>
      </c>
      <c r="S98" s="20"/>
      <c r="T98" s="10">
        <f t="shared" si="28"/>
        <v>0</v>
      </c>
      <c r="U98" s="20"/>
      <c r="V98" s="10">
        <f t="shared" si="29"/>
        <v>0</v>
      </c>
      <c r="W98" s="20"/>
      <c r="X98" s="10">
        <f t="shared" si="30"/>
        <v>0</v>
      </c>
      <c r="Y98" s="26">
        <f t="shared" si="31"/>
        <v>0</v>
      </c>
      <c r="Z98" s="42">
        <f t="shared" si="32"/>
        <v>0</v>
      </c>
      <c r="AA98" s="20"/>
      <c r="AB98" s="10">
        <f t="shared" si="33"/>
        <v>0</v>
      </c>
      <c r="AC98" s="20"/>
      <c r="AD98" s="10">
        <f t="shared" si="34"/>
        <v>0</v>
      </c>
      <c r="AE98" s="20"/>
      <c r="AF98" s="10">
        <f t="shared" si="35"/>
        <v>0</v>
      </c>
      <c r="AG98" s="26">
        <f t="shared" si="36"/>
        <v>0</v>
      </c>
      <c r="AH98" s="42">
        <f t="shared" si="37"/>
        <v>0</v>
      </c>
      <c r="AI98" s="20"/>
      <c r="AJ98" s="10">
        <f t="shared" si="38"/>
        <v>0</v>
      </c>
      <c r="AK98" s="20"/>
      <c r="AL98" s="10">
        <f t="shared" si="39"/>
        <v>0</v>
      </c>
      <c r="AM98" s="20"/>
      <c r="AN98" s="10">
        <f t="shared" si="40"/>
        <v>0</v>
      </c>
      <c r="AO98" s="26">
        <f t="shared" si="41"/>
        <v>0</v>
      </c>
      <c r="AP98" s="42">
        <f t="shared" si="42"/>
        <v>0</v>
      </c>
      <c r="AQ98" s="26">
        <f t="shared" si="43"/>
        <v>0</v>
      </c>
      <c r="AR98" s="42">
        <f t="shared" si="44"/>
        <v>0</v>
      </c>
    </row>
    <row r="99" spans="1:44" s="15" customFormat="1" ht="19.5" customHeight="1">
      <c r="A99" s="31" t="s">
        <v>272</v>
      </c>
      <c r="B99" s="13"/>
      <c r="C99" s="13"/>
      <c r="D99" s="13"/>
      <c r="E99" s="13"/>
      <c r="F99" s="13"/>
      <c r="G99" s="13" t="s">
        <v>228</v>
      </c>
      <c r="H99" s="9" t="s">
        <v>150</v>
      </c>
      <c r="I99" s="36">
        <v>10</v>
      </c>
      <c r="J99" s="11">
        <v>35</v>
      </c>
      <c r="K99" s="96"/>
      <c r="L99" s="10">
        <f t="shared" si="23"/>
        <v>0</v>
      </c>
      <c r="M99" s="96">
        <v>1000</v>
      </c>
      <c r="N99" s="10">
        <f t="shared" si="24"/>
        <v>3.5000000000000003E-2</v>
      </c>
      <c r="O99" s="20"/>
      <c r="P99" s="10">
        <f t="shared" si="25"/>
        <v>0</v>
      </c>
      <c r="Q99" s="26">
        <f t="shared" si="26"/>
        <v>1000</v>
      </c>
      <c r="R99" s="42">
        <f t="shared" si="27"/>
        <v>3.5000000000000003E-2</v>
      </c>
      <c r="S99" s="20"/>
      <c r="T99" s="10">
        <f t="shared" si="28"/>
        <v>0</v>
      </c>
      <c r="U99" s="20">
        <v>200</v>
      </c>
      <c r="V99" s="10">
        <f t="shared" si="29"/>
        <v>7.0000000000000001E-3</v>
      </c>
      <c r="W99" s="20"/>
      <c r="X99" s="10">
        <f t="shared" si="30"/>
        <v>0</v>
      </c>
      <c r="Y99" s="26">
        <f t="shared" si="31"/>
        <v>200</v>
      </c>
      <c r="Z99" s="42">
        <f t="shared" si="32"/>
        <v>7.0000000000000001E-3</v>
      </c>
      <c r="AA99" s="20">
        <v>300</v>
      </c>
      <c r="AB99" s="10">
        <f t="shared" si="33"/>
        <v>1.0500000000000001E-2</v>
      </c>
      <c r="AC99" s="20">
        <v>300</v>
      </c>
      <c r="AD99" s="10">
        <f t="shared" si="34"/>
        <v>1.0500000000000001E-2</v>
      </c>
      <c r="AE99" s="20"/>
      <c r="AF99" s="10">
        <f t="shared" si="35"/>
        <v>0</v>
      </c>
      <c r="AG99" s="26">
        <f t="shared" si="36"/>
        <v>600</v>
      </c>
      <c r="AH99" s="42">
        <f t="shared" si="37"/>
        <v>2.1000000000000001E-2</v>
      </c>
      <c r="AI99" s="20"/>
      <c r="AJ99" s="10">
        <f t="shared" si="38"/>
        <v>0</v>
      </c>
      <c r="AK99" s="20"/>
      <c r="AL99" s="10">
        <f t="shared" si="39"/>
        <v>0</v>
      </c>
      <c r="AM99" s="20">
        <v>200</v>
      </c>
      <c r="AN99" s="10">
        <f t="shared" si="40"/>
        <v>7.0000000000000001E-3</v>
      </c>
      <c r="AO99" s="26">
        <f t="shared" si="41"/>
        <v>200</v>
      </c>
      <c r="AP99" s="42">
        <f t="shared" si="42"/>
        <v>7.0000000000000001E-3</v>
      </c>
      <c r="AQ99" s="26">
        <f t="shared" si="43"/>
        <v>2000</v>
      </c>
      <c r="AR99" s="42">
        <f t="shared" si="44"/>
        <v>7.0000000000000007E-2</v>
      </c>
    </row>
    <row r="100" spans="1:44" s="15" customFormat="1" ht="19.5" customHeight="1">
      <c r="A100" s="31" t="s">
        <v>272</v>
      </c>
      <c r="B100" s="13"/>
      <c r="C100" s="13"/>
      <c r="D100" s="13"/>
      <c r="E100" s="13"/>
      <c r="F100" s="13"/>
      <c r="G100" s="13" t="s">
        <v>230</v>
      </c>
      <c r="H100" s="9" t="s">
        <v>229</v>
      </c>
      <c r="I100" s="36">
        <v>20</v>
      </c>
      <c r="J100" s="11">
        <v>58</v>
      </c>
      <c r="K100" s="96">
        <v>200</v>
      </c>
      <c r="L100" s="10">
        <f t="shared" si="23"/>
        <v>1.1599999999999999E-2</v>
      </c>
      <c r="M100" s="96">
        <v>400</v>
      </c>
      <c r="N100" s="10">
        <f t="shared" si="24"/>
        <v>2.3199999999999998E-2</v>
      </c>
      <c r="O100" s="20">
        <v>500</v>
      </c>
      <c r="P100" s="10">
        <f t="shared" si="25"/>
        <v>2.9000000000000001E-2</v>
      </c>
      <c r="Q100" s="26">
        <f t="shared" si="26"/>
        <v>1100</v>
      </c>
      <c r="R100" s="42">
        <f t="shared" si="27"/>
        <v>6.3799999999999996E-2</v>
      </c>
      <c r="S100" s="20"/>
      <c r="T100" s="10">
        <f t="shared" si="28"/>
        <v>0</v>
      </c>
      <c r="U100" s="20"/>
      <c r="V100" s="10">
        <f t="shared" si="29"/>
        <v>0</v>
      </c>
      <c r="W100" s="20"/>
      <c r="X100" s="10">
        <f t="shared" si="30"/>
        <v>0</v>
      </c>
      <c r="Y100" s="26">
        <f t="shared" si="31"/>
        <v>0</v>
      </c>
      <c r="Z100" s="42">
        <f t="shared" si="32"/>
        <v>0</v>
      </c>
      <c r="AA100" s="20">
        <v>300</v>
      </c>
      <c r="AB100" s="10">
        <f t="shared" si="33"/>
        <v>1.7399999999999999E-2</v>
      </c>
      <c r="AC100" s="20">
        <v>500</v>
      </c>
      <c r="AD100" s="10">
        <f t="shared" si="34"/>
        <v>2.9000000000000001E-2</v>
      </c>
      <c r="AE100" s="20">
        <v>575</v>
      </c>
      <c r="AF100" s="10">
        <f t="shared" si="35"/>
        <v>3.3349999999999998E-2</v>
      </c>
      <c r="AG100" s="26">
        <f t="shared" si="36"/>
        <v>1375</v>
      </c>
      <c r="AH100" s="42">
        <f t="shared" si="37"/>
        <v>7.9749999999999988E-2</v>
      </c>
      <c r="AI100" s="20"/>
      <c r="AJ100" s="10">
        <f t="shared" si="38"/>
        <v>0</v>
      </c>
      <c r="AK100" s="20"/>
      <c r="AL100" s="10">
        <f t="shared" si="39"/>
        <v>0</v>
      </c>
      <c r="AM100" s="20"/>
      <c r="AN100" s="10">
        <f t="shared" si="40"/>
        <v>0</v>
      </c>
      <c r="AO100" s="26">
        <f t="shared" si="41"/>
        <v>0</v>
      </c>
      <c r="AP100" s="42">
        <f t="shared" si="42"/>
        <v>0</v>
      </c>
      <c r="AQ100" s="26">
        <f t="shared" si="43"/>
        <v>2475</v>
      </c>
      <c r="AR100" s="42">
        <f t="shared" si="44"/>
        <v>0.14354999999999998</v>
      </c>
    </row>
    <row r="101" spans="1:44" s="15" customFormat="1" ht="19.5" customHeight="1">
      <c r="A101" s="31" t="s">
        <v>272</v>
      </c>
      <c r="B101" s="31"/>
      <c r="C101" s="31"/>
      <c r="D101" s="31"/>
      <c r="E101" s="31"/>
      <c r="F101" s="31"/>
      <c r="G101" s="13" t="s">
        <v>231</v>
      </c>
      <c r="H101" s="9" t="s">
        <v>229</v>
      </c>
      <c r="I101" s="36">
        <v>50</v>
      </c>
      <c r="J101" s="11">
        <v>140</v>
      </c>
      <c r="K101" s="96"/>
      <c r="L101" s="10">
        <f t="shared" si="23"/>
        <v>0</v>
      </c>
      <c r="M101" s="96"/>
      <c r="N101" s="10">
        <f t="shared" si="24"/>
        <v>0</v>
      </c>
      <c r="O101" s="20">
        <v>50</v>
      </c>
      <c r="P101" s="10">
        <f t="shared" si="25"/>
        <v>7.0000000000000001E-3</v>
      </c>
      <c r="Q101" s="26">
        <f t="shared" si="26"/>
        <v>50</v>
      </c>
      <c r="R101" s="42">
        <f t="shared" si="27"/>
        <v>7.0000000000000001E-3</v>
      </c>
      <c r="S101" s="20"/>
      <c r="T101" s="10">
        <f t="shared" si="28"/>
        <v>0</v>
      </c>
      <c r="U101" s="20"/>
      <c r="V101" s="10">
        <f t="shared" si="29"/>
        <v>0</v>
      </c>
      <c r="W101" s="20"/>
      <c r="X101" s="10">
        <f t="shared" si="30"/>
        <v>0</v>
      </c>
      <c r="Y101" s="26">
        <f t="shared" si="31"/>
        <v>0</v>
      </c>
      <c r="Z101" s="42">
        <f t="shared" si="32"/>
        <v>0</v>
      </c>
      <c r="AA101" s="20"/>
      <c r="AB101" s="10">
        <f t="shared" si="33"/>
        <v>0</v>
      </c>
      <c r="AC101" s="20"/>
      <c r="AD101" s="10">
        <f t="shared" si="34"/>
        <v>0</v>
      </c>
      <c r="AE101" s="20">
        <v>100</v>
      </c>
      <c r="AF101" s="10">
        <f t="shared" si="35"/>
        <v>1.4E-2</v>
      </c>
      <c r="AG101" s="26">
        <f t="shared" si="36"/>
        <v>100</v>
      </c>
      <c r="AH101" s="42">
        <f t="shared" si="37"/>
        <v>1.4E-2</v>
      </c>
      <c r="AI101" s="20"/>
      <c r="AJ101" s="10">
        <f t="shared" si="38"/>
        <v>0</v>
      </c>
      <c r="AK101" s="20">
        <v>40</v>
      </c>
      <c r="AL101" s="10">
        <f t="shared" si="39"/>
        <v>5.5999999999999999E-3</v>
      </c>
      <c r="AM101" s="20"/>
      <c r="AN101" s="10">
        <f t="shared" si="40"/>
        <v>0</v>
      </c>
      <c r="AO101" s="26">
        <f t="shared" si="41"/>
        <v>40</v>
      </c>
      <c r="AP101" s="42">
        <f t="shared" si="42"/>
        <v>5.5999999999999999E-3</v>
      </c>
      <c r="AQ101" s="26">
        <f t="shared" si="43"/>
        <v>190</v>
      </c>
      <c r="AR101" s="42">
        <f t="shared" si="44"/>
        <v>2.6600000000000002E-2</v>
      </c>
    </row>
    <row r="102" spans="1:44" s="15" customFormat="1" ht="19.5" customHeight="1">
      <c r="A102" s="31" t="s">
        <v>272</v>
      </c>
      <c r="B102" s="13"/>
      <c r="C102" s="13"/>
      <c r="D102" s="13"/>
      <c r="E102" s="13"/>
      <c r="F102" s="13"/>
      <c r="G102" s="13" t="s">
        <v>232</v>
      </c>
      <c r="H102" s="9" t="s">
        <v>229</v>
      </c>
      <c r="I102" s="36">
        <v>100</v>
      </c>
      <c r="J102" s="11">
        <v>235</v>
      </c>
      <c r="K102" s="96"/>
      <c r="L102" s="10">
        <f t="shared" si="23"/>
        <v>0</v>
      </c>
      <c r="M102" s="96"/>
      <c r="N102" s="10">
        <f t="shared" si="24"/>
        <v>0</v>
      </c>
      <c r="O102" s="20"/>
      <c r="P102" s="10">
        <f t="shared" si="25"/>
        <v>0</v>
      </c>
      <c r="Q102" s="26">
        <f t="shared" si="26"/>
        <v>0</v>
      </c>
      <c r="R102" s="42">
        <f t="shared" si="27"/>
        <v>0</v>
      </c>
      <c r="S102" s="20"/>
      <c r="T102" s="10">
        <f t="shared" si="28"/>
        <v>0</v>
      </c>
      <c r="U102" s="20"/>
      <c r="V102" s="10">
        <f t="shared" si="29"/>
        <v>0</v>
      </c>
      <c r="W102" s="20"/>
      <c r="X102" s="10">
        <f t="shared" si="30"/>
        <v>0</v>
      </c>
      <c r="Y102" s="26">
        <f t="shared" si="31"/>
        <v>0</v>
      </c>
      <c r="Z102" s="42">
        <f t="shared" si="32"/>
        <v>0</v>
      </c>
      <c r="AA102" s="20"/>
      <c r="AB102" s="10">
        <f t="shared" si="33"/>
        <v>0</v>
      </c>
      <c r="AC102" s="20"/>
      <c r="AD102" s="10">
        <f t="shared" si="34"/>
        <v>0</v>
      </c>
      <c r="AE102" s="20"/>
      <c r="AF102" s="10">
        <f t="shared" si="35"/>
        <v>0</v>
      </c>
      <c r="AG102" s="26">
        <f t="shared" si="36"/>
        <v>0</v>
      </c>
      <c r="AH102" s="42">
        <f t="shared" si="37"/>
        <v>0</v>
      </c>
      <c r="AI102" s="20"/>
      <c r="AJ102" s="10">
        <f t="shared" si="38"/>
        <v>0</v>
      </c>
      <c r="AK102" s="20"/>
      <c r="AL102" s="10">
        <f t="shared" si="39"/>
        <v>0</v>
      </c>
      <c r="AM102" s="20"/>
      <c r="AN102" s="10">
        <f t="shared" si="40"/>
        <v>0</v>
      </c>
      <c r="AO102" s="26">
        <f t="shared" si="41"/>
        <v>0</v>
      </c>
      <c r="AP102" s="42">
        <f t="shared" si="42"/>
        <v>0</v>
      </c>
      <c r="AQ102" s="26">
        <f t="shared" si="43"/>
        <v>0</v>
      </c>
      <c r="AR102" s="42">
        <f t="shared" si="44"/>
        <v>0</v>
      </c>
    </row>
    <row r="103" spans="1:44" s="16" customFormat="1" ht="19.5" customHeight="1">
      <c r="A103" s="31" t="s">
        <v>272</v>
      </c>
      <c r="B103" s="13"/>
      <c r="C103" s="13"/>
      <c r="D103" s="13"/>
      <c r="E103" s="13"/>
      <c r="F103" s="13"/>
      <c r="G103" s="13" t="s">
        <v>89</v>
      </c>
      <c r="H103" s="9" t="s">
        <v>132</v>
      </c>
      <c r="I103" s="37">
        <v>1000</v>
      </c>
      <c r="J103" s="11">
        <v>145</v>
      </c>
      <c r="K103" s="96"/>
      <c r="L103" s="10">
        <f t="shared" si="23"/>
        <v>0</v>
      </c>
      <c r="M103" s="96"/>
      <c r="N103" s="10">
        <f t="shared" si="24"/>
        <v>0</v>
      </c>
      <c r="O103" s="20"/>
      <c r="P103" s="10">
        <f t="shared" si="25"/>
        <v>0</v>
      </c>
      <c r="Q103" s="26">
        <f t="shared" si="26"/>
        <v>0</v>
      </c>
      <c r="R103" s="42">
        <f t="shared" si="27"/>
        <v>0</v>
      </c>
      <c r="S103" s="20">
        <v>100</v>
      </c>
      <c r="T103" s="10">
        <f t="shared" si="28"/>
        <v>1.4500000000000001E-2</v>
      </c>
      <c r="U103" s="20"/>
      <c r="V103" s="10">
        <f t="shared" si="29"/>
        <v>0</v>
      </c>
      <c r="W103" s="20">
        <v>650</v>
      </c>
      <c r="X103" s="10">
        <f t="shared" si="30"/>
        <v>9.425E-2</v>
      </c>
      <c r="Y103" s="26">
        <f t="shared" si="31"/>
        <v>750</v>
      </c>
      <c r="Z103" s="42">
        <f t="shared" si="32"/>
        <v>0.10875</v>
      </c>
      <c r="AA103" s="20">
        <v>1100</v>
      </c>
      <c r="AB103" s="10">
        <f t="shared" si="33"/>
        <v>0.1595</v>
      </c>
      <c r="AC103" s="20">
        <v>1000</v>
      </c>
      <c r="AD103" s="10">
        <f t="shared" si="34"/>
        <v>0.14499999999999999</v>
      </c>
      <c r="AE103" s="20">
        <v>1350</v>
      </c>
      <c r="AF103" s="10">
        <f t="shared" si="35"/>
        <v>0.19575000000000001</v>
      </c>
      <c r="AG103" s="26">
        <f t="shared" si="36"/>
        <v>3450</v>
      </c>
      <c r="AH103" s="42">
        <f t="shared" si="37"/>
        <v>0.50024999999999997</v>
      </c>
      <c r="AI103" s="20">
        <v>280</v>
      </c>
      <c r="AJ103" s="10">
        <f t="shared" si="38"/>
        <v>4.0599999999999997E-2</v>
      </c>
      <c r="AK103" s="20">
        <v>1000</v>
      </c>
      <c r="AL103" s="10">
        <f t="shared" si="39"/>
        <v>0.14499999999999999</v>
      </c>
      <c r="AM103" s="20">
        <v>8850</v>
      </c>
      <c r="AN103" s="10">
        <f t="shared" si="40"/>
        <v>1.28325</v>
      </c>
      <c r="AO103" s="26">
        <f t="shared" si="41"/>
        <v>10130</v>
      </c>
      <c r="AP103" s="42">
        <f t="shared" si="42"/>
        <v>1.46885</v>
      </c>
      <c r="AQ103" s="26">
        <f t="shared" si="43"/>
        <v>14330</v>
      </c>
      <c r="AR103" s="42">
        <f t="shared" si="44"/>
        <v>2.0778499999999998</v>
      </c>
    </row>
    <row r="104" spans="1:44" s="15" customFormat="1" ht="19.5" customHeight="1">
      <c r="A104" s="31" t="s">
        <v>272</v>
      </c>
      <c r="B104" s="31"/>
      <c r="C104" s="31"/>
      <c r="D104" s="31"/>
      <c r="E104" s="31"/>
      <c r="F104" s="31"/>
      <c r="G104" s="13" t="s">
        <v>90</v>
      </c>
      <c r="H104" s="9" t="s">
        <v>132</v>
      </c>
      <c r="I104" s="37">
        <v>2000</v>
      </c>
      <c r="J104" s="11">
        <v>280</v>
      </c>
      <c r="K104" s="96"/>
      <c r="L104" s="10">
        <f t="shared" si="23"/>
        <v>0</v>
      </c>
      <c r="M104" s="96"/>
      <c r="N104" s="10">
        <f t="shared" si="24"/>
        <v>0</v>
      </c>
      <c r="O104" s="20"/>
      <c r="P104" s="10">
        <f t="shared" si="25"/>
        <v>0</v>
      </c>
      <c r="Q104" s="26">
        <f t="shared" si="26"/>
        <v>0</v>
      </c>
      <c r="R104" s="42">
        <f t="shared" si="27"/>
        <v>0</v>
      </c>
      <c r="S104" s="20"/>
      <c r="T104" s="10">
        <f t="shared" si="28"/>
        <v>0</v>
      </c>
      <c r="U104" s="20"/>
      <c r="V104" s="10">
        <f t="shared" si="29"/>
        <v>0</v>
      </c>
      <c r="W104" s="20"/>
      <c r="X104" s="10">
        <f t="shared" si="30"/>
        <v>0</v>
      </c>
      <c r="Y104" s="26">
        <f t="shared" si="31"/>
        <v>0</v>
      </c>
      <c r="Z104" s="42">
        <f t="shared" si="32"/>
        <v>0</v>
      </c>
      <c r="AA104" s="20"/>
      <c r="AB104" s="10">
        <f t="shared" si="33"/>
        <v>0</v>
      </c>
      <c r="AC104" s="20"/>
      <c r="AD104" s="10">
        <f t="shared" si="34"/>
        <v>0</v>
      </c>
      <c r="AE104" s="20">
        <v>250</v>
      </c>
      <c r="AF104" s="10">
        <f t="shared" si="35"/>
        <v>7.0000000000000007E-2</v>
      </c>
      <c r="AG104" s="26">
        <f t="shared" si="36"/>
        <v>250</v>
      </c>
      <c r="AH104" s="42">
        <f t="shared" si="37"/>
        <v>7.0000000000000007E-2</v>
      </c>
      <c r="AI104" s="20"/>
      <c r="AJ104" s="10">
        <f t="shared" si="38"/>
        <v>0</v>
      </c>
      <c r="AK104" s="20"/>
      <c r="AL104" s="10">
        <f t="shared" si="39"/>
        <v>0</v>
      </c>
      <c r="AM104" s="20"/>
      <c r="AN104" s="10">
        <f t="shared" si="40"/>
        <v>0</v>
      </c>
      <c r="AO104" s="26">
        <f t="shared" si="41"/>
        <v>0</v>
      </c>
      <c r="AP104" s="42">
        <f t="shared" si="42"/>
        <v>0</v>
      </c>
      <c r="AQ104" s="26">
        <f t="shared" si="43"/>
        <v>250</v>
      </c>
      <c r="AR104" s="42">
        <f t="shared" si="44"/>
        <v>7.0000000000000007E-2</v>
      </c>
    </row>
    <row r="105" spans="1:44" s="15" customFormat="1" ht="19.5" customHeight="1">
      <c r="A105" s="31" t="s">
        <v>272</v>
      </c>
      <c r="B105" s="13"/>
      <c r="C105" s="13"/>
      <c r="D105" s="13"/>
      <c r="E105" s="13"/>
      <c r="F105" s="13"/>
      <c r="G105" s="13" t="s">
        <v>152</v>
      </c>
      <c r="H105" s="9" t="s">
        <v>132</v>
      </c>
      <c r="I105" s="37">
        <v>25000</v>
      </c>
      <c r="J105" s="11">
        <v>1925</v>
      </c>
      <c r="K105" s="96"/>
      <c r="L105" s="10">
        <f t="shared" si="23"/>
        <v>0</v>
      </c>
      <c r="M105" s="96"/>
      <c r="N105" s="10">
        <f t="shared" si="24"/>
        <v>0</v>
      </c>
      <c r="O105" s="20"/>
      <c r="P105" s="10">
        <f t="shared" si="25"/>
        <v>0</v>
      </c>
      <c r="Q105" s="26">
        <f t="shared" si="26"/>
        <v>0</v>
      </c>
      <c r="R105" s="42">
        <f t="shared" si="27"/>
        <v>0</v>
      </c>
      <c r="S105" s="20"/>
      <c r="T105" s="10">
        <f t="shared" si="28"/>
        <v>0</v>
      </c>
      <c r="U105" s="20"/>
      <c r="V105" s="10">
        <f t="shared" si="29"/>
        <v>0</v>
      </c>
      <c r="W105" s="20"/>
      <c r="X105" s="10">
        <f t="shared" si="30"/>
        <v>0</v>
      </c>
      <c r="Y105" s="26">
        <f t="shared" si="31"/>
        <v>0</v>
      </c>
      <c r="Z105" s="42">
        <f t="shared" si="32"/>
        <v>0</v>
      </c>
      <c r="AA105" s="20"/>
      <c r="AB105" s="10">
        <f t="shared" si="33"/>
        <v>0</v>
      </c>
      <c r="AC105" s="20"/>
      <c r="AD105" s="10">
        <f t="shared" si="34"/>
        <v>0</v>
      </c>
      <c r="AE105" s="20"/>
      <c r="AF105" s="10">
        <f t="shared" si="35"/>
        <v>0</v>
      </c>
      <c r="AG105" s="26">
        <f t="shared" si="36"/>
        <v>0</v>
      </c>
      <c r="AH105" s="42">
        <f t="shared" si="37"/>
        <v>0</v>
      </c>
      <c r="AI105" s="20"/>
      <c r="AJ105" s="10">
        <f t="shared" si="38"/>
        <v>0</v>
      </c>
      <c r="AK105" s="20"/>
      <c r="AL105" s="10">
        <f t="shared" si="39"/>
        <v>0</v>
      </c>
      <c r="AM105" s="20"/>
      <c r="AN105" s="10">
        <f t="shared" si="40"/>
        <v>0</v>
      </c>
      <c r="AO105" s="26">
        <f t="shared" si="41"/>
        <v>0</v>
      </c>
      <c r="AP105" s="42">
        <f t="shared" si="42"/>
        <v>0</v>
      </c>
      <c r="AQ105" s="26">
        <f t="shared" si="43"/>
        <v>0</v>
      </c>
      <c r="AR105" s="42">
        <f t="shared" si="44"/>
        <v>0</v>
      </c>
    </row>
    <row r="106" spans="1:44" s="15" customFormat="1" ht="19.5" customHeight="1">
      <c r="A106" s="31" t="s">
        <v>272</v>
      </c>
      <c r="B106" s="31"/>
      <c r="C106" s="31"/>
      <c r="D106" s="31"/>
      <c r="E106" s="31"/>
      <c r="F106" s="31"/>
      <c r="G106" s="13" t="s">
        <v>242</v>
      </c>
      <c r="H106" s="9" t="s">
        <v>240</v>
      </c>
      <c r="I106" s="37">
        <v>1000</v>
      </c>
      <c r="J106" s="11">
        <v>303</v>
      </c>
      <c r="K106" s="96">
        <v>300</v>
      </c>
      <c r="L106" s="10">
        <f t="shared" ref="L106:L107" si="45">$J106*K106/1000000</f>
        <v>9.0899999999999995E-2</v>
      </c>
      <c r="M106" s="96">
        <v>300</v>
      </c>
      <c r="N106" s="10">
        <f t="shared" ref="N106:N107" si="46">$J106*M106/1000000</f>
        <v>9.0899999999999995E-2</v>
      </c>
      <c r="O106" s="20">
        <v>1000</v>
      </c>
      <c r="P106" s="10">
        <f t="shared" ref="P106:P107" si="47">$J106*O106/1000000</f>
        <v>0.30299999999999999</v>
      </c>
      <c r="Q106" s="26">
        <f t="shared" ref="Q106:Q107" si="48">K106+M106+O106</f>
        <v>1600</v>
      </c>
      <c r="R106" s="42">
        <f t="shared" ref="R106:R107" si="49">L106+N106+P106</f>
        <v>0.48480000000000001</v>
      </c>
      <c r="S106" s="20">
        <v>600</v>
      </c>
      <c r="T106" s="10">
        <f t="shared" ref="T106:T107" si="50">$J106*S106/1000000</f>
        <v>0.18179999999999999</v>
      </c>
      <c r="U106" s="20">
        <v>100</v>
      </c>
      <c r="V106" s="10">
        <f t="shared" ref="V106:V107" si="51">$J106*U106/1000000</f>
        <v>3.0300000000000001E-2</v>
      </c>
      <c r="W106" s="20"/>
      <c r="X106" s="10">
        <f t="shared" ref="X106:X107" si="52">$J106*W106/1000000</f>
        <v>0</v>
      </c>
      <c r="Y106" s="26">
        <f t="shared" ref="Y106:Y107" si="53">S106+U106+W106</f>
        <v>700</v>
      </c>
      <c r="Z106" s="42">
        <f t="shared" ref="Z106:Z107" si="54">T106+V106+X106</f>
        <v>0.21209999999999998</v>
      </c>
      <c r="AA106" s="20"/>
      <c r="AB106" s="10">
        <f t="shared" ref="AB106:AB107" si="55">$J106*AA106/1000000</f>
        <v>0</v>
      </c>
      <c r="AC106" s="20"/>
      <c r="AD106" s="10">
        <f t="shared" ref="AD106:AD107" si="56">$J106*AC106/1000000</f>
        <v>0</v>
      </c>
      <c r="AE106" s="20"/>
      <c r="AF106" s="10">
        <f t="shared" ref="AF106:AF107" si="57">$J106*AE106/1000000</f>
        <v>0</v>
      </c>
      <c r="AG106" s="26">
        <f t="shared" ref="AG106:AG107" si="58">AA106+AC106+AE106</f>
        <v>0</v>
      </c>
      <c r="AH106" s="42">
        <f t="shared" ref="AH106:AH107" si="59">AB106+AD106+AF106</f>
        <v>0</v>
      </c>
      <c r="AI106" s="20"/>
      <c r="AJ106" s="10">
        <f t="shared" ref="AJ106:AJ107" si="60">$J106*AI106/1000000</f>
        <v>0</v>
      </c>
      <c r="AK106" s="20">
        <v>50</v>
      </c>
      <c r="AL106" s="10">
        <f t="shared" ref="AL106:AL107" si="61">$J106*AK106/1000000</f>
        <v>1.515E-2</v>
      </c>
      <c r="AM106" s="20"/>
      <c r="AN106" s="10">
        <f t="shared" ref="AN106:AN107" si="62">$J106*AM106/1000000</f>
        <v>0</v>
      </c>
      <c r="AO106" s="26">
        <f t="shared" ref="AO106:AO107" si="63">AI106+AK106+AM106</f>
        <v>50</v>
      </c>
      <c r="AP106" s="42">
        <f t="shared" ref="AP106:AP107" si="64">AJ106+AL106+AN106</f>
        <v>1.515E-2</v>
      </c>
      <c r="AQ106" s="26">
        <f t="shared" ref="AQ106:AQ107" si="65">Q106+Y106+AG106+AO106</f>
        <v>2350</v>
      </c>
      <c r="AR106" s="42">
        <f t="shared" ref="AR106:AR107" si="66">R106+Z106+AH106+AP106</f>
        <v>0.71204999999999996</v>
      </c>
    </row>
    <row r="107" spans="1:44" s="15" customFormat="1" ht="19.5" customHeight="1">
      <c r="A107" s="31" t="s">
        <v>272</v>
      </c>
      <c r="B107" s="13"/>
      <c r="C107" s="13"/>
      <c r="D107" s="13"/>
      <c r="E107" s="13"/>
      <c r="F107" s="13"/>
      <c r="G107" s="13" t="s">
        <v>243</v>
      </c>
      <c r="H107" s="9" t="s">
        <v>241</v>
      </c>
      <c r="I107" s="37">
        <v>1000</v>
      </c>
      <c r="J107" s="11">
        <v>580</v>
      </c>
      <c r="K107" s="96"/>
      <c r="L107" s="10">
        <f t="shared" si="45"/>
        <v>0</v>
      </c>
      <c r="M107" s="96">
        <v>20</v>
      </c>
      <c r="N107" s="10">
        <f t="shared" si="46"/>
        <v>1.1599999999999999E-2</v>
      </c>
      <c r="O107" s="20">
        <v>100</v>
      </c>
      <c r="P107" s="10">
        <f t="shared" si="47"/>
        <v>5.8000000000000003E-2</v>
      </c>
      <c r="Q107" s="26">
        <f t="shared" si="48"/>
        <v>120</v>
      </c>
      <c r="R107" s="42">
        <f t="shared" si="49"/>
        <v>6.9599999999999995E-2</v>
      </c>
      <c r="S107" s="20">
        <v>20</v>
      </c>
      <c r="T107" s="10">
        <f t="shared" si="50"/>
        <v>1.1599999999999999E-2</v>
      </c>
      <c r="U107" s="20">
        <v>35</v>
      </c>
      <c r="V107" s="10">
        <f t="shared" si="51"/>
        <v>2.0299999999999999E-2</v>
      </c>
      <c r="W107" s="20">
        <v>30</v>
      </c>
      <c r="X107" s="10">
        <f t="shared" si="52"/>
        <v>1.7399999999999999E-2</v>
      </c>
      <c r="Y107" s="26">
        <f t="shared" si="53"/>
        <v>85</v>
      </c>
      <c r="Z107" s="42">
        <f t="shared" si="54"/>
        <v>4.9299999999999997E-2</v>
      </c>
      <c r="AA107" s="20">
        <v>20</v>
      </c>
      <c r="AB107" s="10">
        <f t="shared" si="55"/>
        <v>1.1599999999999999E-2</v>
      </c>
      <c r="AC107" s="20"/>
      <c r="AD107" s="10">
        <f t="shared" si="56"/>
        <v>0</v>
      </c>
      <c r="AE107" s="20">
        <v>20</v>
      </c>
      <c r="AF107" s="10">
        <f t="shared" si="57"/>
        <v>1.1599999999999999E-2</v>
      </c>
      <c r="AG107" s="26">
        <f t="shared" si="58"/>
        <v>40</v>
      </c>
      <c r="AH107" s="42">
        <f t="shared" si="59"/>
        <v>2.3199999999999998E-2</v>
      </c>
      <c r="AI107" s="20">
        <v>30</v>
      </c>
      <c r="AJ107" s="10">
        <f t="shared" si="60"/>
        <v>1.7399999999999999E-2</v>
      </c>
      <c r="AK107" s="20">
        <v>60</v>
      </c>
      <c r="AL107" s="10">
        <f t="shared" si="61"/>
        <v>3.4799999999999998E-2</v>
      </c>
      <c r="AM107" s="20">
        <v>10</v>
      </c>
      <c r="AN107" s="10">
        <f t="shared" si="62"/>
        <v>5.7999999999999996E-3</v>
      </c>
      <c r="AO107" s="26">
        <f t="shared" si="63"/>
        <v>100</v>
      </c>
      <c r="AP107" s="42">
        <f t="shared" si="64"/>
        <v>5.7999999999999996E-2</v>
      </c>
      <c r="AQ107" s="26">
        <f t="shared" si="65"/>
        <v>345</v>
      </c>
      <c r="AR107" s="42">
        <f t="shared" si="66"/>
        <v>0.2001</v>
      </c>
    </row>
    <row r="108" spans="1:44" s="14" customFormat="1" ht="19.5" customHeight="1">
      <c r="A108" s="101" t="s">
        <v>153</v>
      </c>
      <c r="B108" s="101"/>
      <c r="C108" s="101"/>
      <c r="D108" s="101"/>
      <c r="E108" s="101"/>
      <c r="F108" s="101"/>
      <c r="G108" s="101"/>
      <c r="H108" s="101"/>
      <c r="I108" s="101"/>
      <c r="J108" s="101"/>
      <c r="K108" s="43"/>
      <c r="L108" s="29">
        <f>SUM(L5:L107)</f>
        <v>1.149356</v>
      </c>
      <c r="M108" s="29"/>
      <c r="N108" s="29">
        <f>SUM(N5:N107)</f>
        <v>0.99351499999999993</v>
      </c>
      <c r="O108" s="29"/>
      <c r="P108" s="29">
        <f>SUM(P5:P107)</f>
        <v>1.2484300000000002</v>
      </c>
      <c r="Q108" s="29"/>
      <c r="R108" s="29">
        <f>SUM(R5:R107)</f>
        <v>3.3913009999999999</v>
      </c>
      <c r="S108" s="29"/>
      <c r="T108" s="29">
        <f>SUM(T5:T107)</f>
        <v>0.65216000000000007</v>
      </c>
      <c r="U108" s="29"/>
      <c r="V108" s="29">
        <f>SUM(V5:V107)</f>
        <v>0.699268</v>
      </c>
      <c r="W108" s="29"/>
      <c r="X108" s="29">
        <f>SUM(X5:X107)</f>
        <v>0.75270000000000004</v>
      </c>
      <c r="Y108" s="29"/>
      <c r="Z108" s="29">
        <f>SUM(Z5:Z107)</f>
        <v>2.1041279999999998</v>
      </c>
      <c r="AA108" s="29"/>
      <c r="AB108" s="29">
        <f>SUM(AB5:AB107)</f>
        <v>0.9533769999999997</v>
      </c>
      <c r="AC108" s="29"/>
      <c r="AD108" s="29">
        <f>SUM(AD5:AD107)</f>
        <v>0.75122999999999995</v>
      </c>
      <c r="AE108" s="29"/>
      <c r="AF108" s="29">
        <f>SUM(AF5:AF107)</f>
        <v>0.9962629999999999</v>
      </c>
      <c r="AG108" s="29"/>
      <c r="AH108" s="29">
        <f>SUM(AH5:AH107)</f>
        <v>2.7008699999999997</v>
      </c>
      <c r="AI108" s="29"/>
      <c r="AJ108" s="29">
        <f>SUM(AJ5:AJ107)</f>
        <v>0.65107840000000006</v>
      </c>
      <c r="AK108" s="29"/>
      <c r="AL108" s="29">
        <f>SUM(AL5:AL107)</f>
        <v>0.64908999999999994</v>
      </c>
      <c r="AM108" s="29"/>
      <c r="AN108" s="29">
        <f>SUM(AN5:AN107)</f>
        <v>2.3005499999999994</v>
      </c>
      <c r="AO108" s="29"/>
      <c r="AP108" s="29">
        <f>SUM(AP5:AP107)</f>
        <v>3.6007183999999999</v>
      </c>
      <c r="AQ108" s="29"/>
      <c r="AR108" s="29">
        <f>SUM(AR5:AR107)</f>
        <v>11.797017400000001</v>
      </c>
    </row>
    <row r="110" spans="1:44">
      <c r="AR110" s="25">
        <f>AR108*1000000</f>
        <v>11797017.400000002</v>
      </c>
    </row>
  </sheetData>
  <protectedRanges>
    <protectedRange sqref="S5:S107 O5:O107 M5:M107 K5:K107 AM5:AM107 AK5:AK107 AI5:AI107 AE5:AE107 AC5:AC107 AA5:AA107 W5:W107 U5:U107" name="Range1"/>
  </protectedRanges>
  <mergeCells count="24">
    <mergeCell ref="AP2:AR2"/>
    <mergeCell ref="U3:V3"/>
    <mergeCell ref="W3:X3"/>
    <mergeCell ref="Y3:Z3"/>
    <mergeCell ref="AG2:AI2"/>
    <mergeCell ref="AK2:AO2"/>
    <mergeCell ref="S2:W2"/>
    <mergeCell ref="X2:Z2"/>
    <mergeCell ref="AQ3:AR3"/>
    <mergeCell ref="AK3:AL3"/>
    <mergeCell ref="AM3:AN3"/>
    <mergeCell ref="AO3:AP3"/>
    <mergeCell ref="A108:J108"/>
    <mergeCell ref="A3:J3"/>
    <mergeCell ref="AE3:AF3"/>
    <mergeCell ref="AG3:AH3"/>
    <mergeCell ref="AI3:AJ3"/>
    <mergeCell ref="K3:L3"/>
    <mergeCell ref="M3:N3"/>
    <mergeCell ref="O3:P3"/>
    <mergeCell ref="Q3:R3"/>
    <mergeCell ref="S3:T3"/>
    <mergeCell ref="AA3:AB3"/>
    <mergeCell ref="AC3:AD3"/>
  </mergeCells>
  <printOptions horizontalCentered="1"/>
  <pageMargins left="0.16" right="0.15" top="0.27" bottom="0.37" header="0.3" footer="0.19"/>
  <pageSetup paperSize="9" fitToWidth="0" orientation="landscape" r:id="rId1"/>
  <headerFooter>
    <oddFooter>&amp;RPage &amp;P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>
  <sheetPr>
    <tabColor rgb="FF00B050"/>
  </sheetPr>
  <dimension ref="A1:AS110"/>
  <sheetViews>
    <sheetView showGridLines="0" tabSelected="1" zoomScale="112" zoomScaleNormal="112" zoomScaleSheetLayoutView="100" workbookViewId="0">
      <pane xSplit="10" ySplit="4" topLeftCell="AH98" activePane="bottomRight" state="frozen"/>
      <selection activeCell="E11" sqref="E11:E113"/>
      <selection pane="topRight" activeCell="E11" sqref="E11:E113"/>
      <selection pane="bottomLeft" activeCell="E11" sqref="E11:E113"/>
      <selection pane="bottomRight" activeCell="AR110" sqref="AR110"/>
    </sheetView>
  </sheetViews>
  <sheetFormatPr defaultRowHeight="12.75"/>
  <cols>
    <col min="1" max="1" width="6.28515625" style="4" bestFit="1" customWidth="1"/>
    <col min="2" max="6" width="3.85546875" style="4" customWidth="1"/>
    <col min="7" max="7" width="7" style="4" customWidth="1"/>
    <col min="8" max="8" width="15.85546875" style="3" customWidth="1"/>
    <col min="9" max="9" width="6.85546875" style="8" customWidth="1"/>
    <col min="10" max="10" width="8" style="2" customWidth="1"/>
    <col min="11" max="11" width="8" style="23" customWidth="1"/>
    <col min="12" max="12" width="8" style="25" customWidth="1"/>
    <col min="13" max="13" width="8" style="23" customWidth="1"/>
    <col min="14" max="14" width="8" style="25" customWidth="1"/>
    <col min="15" max="15" width="8" style="23" customWidth="1"/>
    <col min="16" max="16" width="8" style="25" customWidth="1"/>
    <col min="17" max="17" width="8" style="17" customWidth="1"/>
    <col min="18" max="18" width="8" style="24" customWidth="1"/>
    <col min="19" max="19" width="8" style="23" customWidth="1"/>
    <col min="20" max="20" width="8" style="25" customWidth="1"/>
    <col min="21" max="21" width="8" style="23" customWidth="1"/>
    <col min="22" max="22" width="8" style="25" customWidth="1"/>
    <col min="23" max="23" width="8" style="23" customWidth="1"/>
    <col min="24" max="24" width="8" style="25" customWidth="1"/>
    <col min="25" max="25" width="8" style="17" customWidth="1"/>
    <col min="26" max="26" width="8" style="24" customWidth="1"/>
    <col min="27" max="27" width="8" style="23" customWidth="1"/>
    <col min="28" max="28" width="8" style="25" customWidth="1"/>
    <col min="29" max="29" width="8" style="23" customWidth="1"/>
    <col min="30" max="30" width="8" style="25" customWidth="1"/>
    <col min="31" max="31" width="8" style="23" customWidth="1"/>
    <col min="32" max="32" width="8" style="25" customWidth="1"/>
    <col min="33" max="33" width="8" style="17" customWidth="1"/>
    <col min="34" max="34" width="8" style="24" customWidth="1"/>
    <col min="35" max="35" width="8" style="23" customWidth="1"/>
    <col min="36" max="36" width="8" style="25" customWidth="1"/>
    <col min="37" max="37" width="8" style="23" customWidth="1"/>
    <col min="38" max="38" width="8" style="25" customWidth="1"/>
    <col min="39" max="39" width="8" style="23" customWidth="1"/>
    <col min="40" max="40" width="8" style="25" customWidth="1"/>
    <col min="41" max="41" width="8" style="17" customWidth="1"/>
    <col min="42" max="42" width="8" style="24" customWidth="1"/>
    <col min="43" max="43" width="8" style="23" customWidth="1"/>
    <col min="44" max="44" width="12.28515625" style="25" customWidth="1"/>
    <col min="46" max="16384" width="9.140625" style="2"/>
  </cols>
  <sheetData>
    <row r="1" spans="1:44" ht="14.25" customHeight="1">
      <c r="A1" s="4" t="s">
        <v>266</v>
      </c>
    </row>
    <row r="2" spans="1:44">
      <c r="A2" s="40"/>
      <c r="B2" s="40"/>
      <c r="C2" s="40"/>
      <c r="D2" s="40"/>
      <c r="E2" s="40"/>
      <c r="F2" s="40"/>
      <c r="I2" s="5"/>
      <c r="J2" s="6"/>
      <c r="S2" s="110" t="s">
        <v>156</v>
      </c>
      <c r="T2" s="110"/>
      <c r="U2" s="110"/>
      <c r="V2" s="110"/>
      <c r="W2" s="110"/>
      <c r="X2" s="109" t="s">
        <v>145</v>
      </c>
      <c r="Y2" s="109"/>
      <c r="Z2" s="109"/>
      <c r="AG2" s="109"/>
      <c r="AH2" s="109"/>
      <c r="AI2" s="109"/>
      <c r="AK2" s="110" t="s">
        <v>156</v>
      </c>
      <c r="AL2" s="110"/>
      <c r="AM2" s="110"/>
      <c r="AN2" s="110"/>
      <c r="AO2" s="110"/>
      <c r="AP2" s="109" t="s">
        <v>145</v>
      </c>
      <c r="AQ2" s="109"/>
      <c r="AR2" s="109"/>
    </row>
    <row r="3" spans="1:44" s="7" customFormat="1" ht="12.75" customHeight="1">
      <c r="A3" s="103" t="s">
        <v>131</v>
      </c>
      <c r="B3" s="104"/>
      <c r="C3" s="104"/>
      <c r="D3" s="104"/>
      <c r="E3" s="104"/>
      <c r="F3" s="104"/>
      <c r="G3" s="104"/>
      <c r="H3" s="104"/>
      <c r="I3" s="104"/>
      <c r="J3" s="105"/>
      <c r="K3" s="102" t="s">
        <v>3</v>
      </c>
      <c r="L3" s="102"/>
      <c r="M3" s="102" t="s">
        <v>4</v>
      </c>
      <c r="N3" s="102"/>
      <c r="O3" s="102" t="s">
        <v>5</v>
      </c>
      <c r="P3" s="102"/>
      <c r="Q3" s="102" t="s">
        <v>158</v>
      </c>
      <c r="R3" s="102"/>
      <c r="S3" s="102" t="s">
        <v>6</v>
      </c>
      <c r="T3" s="102"/>
      <c r="U3" s="102" t="s">
        <v>1</v>
      </c>
      <c r="V3" s="102"/>
      <c r="W3" s="102" t="s">
        <v>7</v>
      </c>
      <c r="X3" s="102"/>
      <c r="Y3" s="102" t="s">
        <v>159</v>
      </c>
      <c r="Z3" s="102"/>
      <c r="AA3" s="102" t="s">
        <v>8</v>
      </c>
      <c r="AB3" s="102"/>
      <c r="AC3" s="102" t="s">
        <v>9</v>
      </c>
      <c r="AD3" s="102"/>
      <c r="AE3" s="102" t="s">
        <v>13</v>
      </c>
      <c r="AF3" s="102"/>
      <c r="AG3" s="102" t="s">
        <v>160</v>
      </c>
      <c r="AH3" s="102"/>
      <c r="AI3" s="102" t="s">
        <v>10</v>
      </c>
      <c r="AJ3" s="102"/>
      <c r="AK3" s="102" t="s">
        <v>11</v>
      </c>
      <c r="AL3" s="102"/>
      <c r="AM3" s="102" t="s">
        <v>12</v>
      </c>
      <c r="AN3" s="102"/>
      <c r="AO3" s="102" t="s">
        <v>161</v>
      </c>
      <c r="AP3" s="102"/>
      <c r="AQ3" s="102" t="s">
        <v>0</v>
      </c>
      <c r="AR3" s="102"/>
    </row>
    <row r="4" spans="1:44" s="3" customFormat="1" ht="33.75">
      <c r="A4" s="32" t="s">
        <v>14</v>
      </c>
      <c r="B4" s="32"/>
      <c r="C4" s="32"/>
      <c r="D4" s="32"/>
      <c r="E4" s="32"/>
      <c r="F4" s="32"/>
      <c r="G4" s="32" t="s">
        <v>130</v>
      </c>
      <c r="H4" s="32" t="s">
        <v>2</v>
      </c>
      <c r="I4" s="32" t="s">
        <v>142</v>
      </c>
      <c r="J4" s="32" t="s">
        <v>144</v>
      </c>
      <c r="K4" s="33" t="s">
        <v>154</v>
      </c>
      <c r="L4" s="34" t="s">
        <v>155</v>
      </c>
      <c r="M4" s="33" t="s">
        <v>154</v>
      </c>
      <c r="N4" s="34" t="s">
        <v>155</v>
      </c>
      <c r="O4" s="33" t="s">
        <v>154</v>
      </c>
      <c r="P4" s="34" t="s">
        <v>155</v>
      </c>
      <c r="Q4" s="33" t="s">
        <v>154</v>
      </c>
      <c r="R4" s="34" t="s">
        <v>155</v>
      </c>
      <c r="S4" s="33" t="s">
        <v>154</v>
      </c>
      <c r="T4" s="34" t="s">
        <v>155</v>
      </c>
      <c r="U4" s="33" t="s">
        <v>154</v>
      </c>
      <c r="V4" s="34" t="s">
        <v>155</v>
      </c>
      <c r="W4" s="33" t="s">
        <v>154</v>
      </c>
      <c r="X4" s="34" t="s">
        <v>155</v>
      </c>
      <c r="Y4" s="33" t="s">
        <v>154</v>
      </c>
      <c r="Z4" s="34" t="s">
        <v>155</v>
      </c>
      <c r="AA4" s="33" t="s">
        <v>154</v>
      </c>
      <c r="AB4" s="34" t="s">
        <v>155</v>
      </c>
      <c r="AC4" s="33" t="s">
        <v>154</v>
      </c>
      <c r="AD4" s="34" t="s">
        <v>155</v>
      </c>
      <c r="AE4" s="33" t="s">
        <v>154</v>
      </c>
      <c r="AF4" s="34" t="s">
        <v>155</v>
      </c>
      <c r="AG4" s="33" t="s">
        <v>154</v>
      </c>
      <c r="AH4" s="34" t="s">
        <v>155</v>
      </c>
      <c r="AI4" s="33" t="s">
        <v>154</v>
      </c>
      <c r="AJ4" s="34" t="s">
        <v>155</v>
      </c>
      <c r="AK4" s="33" t="s">
        <v>154</v>
      </c>
      <c r="AL4" s="34" t="s">
        <v>155</v>
      </c>
      <c r="AM4" s="33" t="s">
        <v>154</v>
      </c>
      <c r="AN4" s="34" t="s">
        <v>155</v>
      </c>
      <c r="AO4" s="33" t="s">
        <v>154</v>
      </c>
      <c r="AP4" s="34" t="s">
        <v>155</v>
      </c>
      <c r="AQ4" s="33" t="s">
        <v>154</v>
      </c>
      <c r="AR4" s="34" t="s">
        <v>155</v>
      </c>
    </row>
    <row r="5" spans="1:44" s="15" customFormat="1" ht="19.5" customHeight="1">
      <c r="A5" s="31" t="s">
        <v>273</v>
      </c>
      <c r="B5" s="31"/>
      <c r="C5" s="31"/>
      <c r="D5" s="31"/>
      <c r="E5" s="31"/>
      <c r="F5" s="31"/>
      <c r="G5" s="31" t="s">
        <v>16</v>
      </c>
      <c r="H5" s="30" t="s">
        <v>15</v>
      </c>
      <c r="I5" s="35">
        <v>1000</v>
      </c>
      <c r="J5" s="11">
        <v>47</v>
      </c>
      <c r="K5" s="20">
        <v>2000</v>
      </c>
      <c r="L5" s="10">
        <f>$J5*K5/1000000</f>
        <v>9.4E-2</v>
      </c>
      <c r="M5" s="20"/>
      <c r="N5" s="10">
        <f>$J5*M5/1000000</f>
        <v>0</v>
      </c>
      <c r="O5" s="20"/>
      <c r="P5" s="10">
        <f>$J5*O5/1000000</f>
        <v>0</v>
      </c>
      <c r="Q5" s="26">
        <f>K5+M5+O5</f>
        <v>2000</v>
      </c>
      <c r="R5" s="42">
        <f>L5+N5+P5</f>
        <v>9.4E-2</v>
      </c>
      <c r="S5" s="20"/>
      <c r="T5" s="10">
        <f t="shared" ref="T5" si="0">$J5*S5/1000000</f>
        <v>0</v>
      </c>
      <c r="U5" s="20">
        <v>500</v>
      </c>
      <c r="V5" s="10">
        <f>$J5*U5/1000000</f>
        <v>2.35E-2</v>
      </c>
      <c r="W5" s="20">
        <v>3000</v>
      </c>
      <c r="X5" s="10">
        <f>$J5*W5/1000000</f>
        <v>0.14099999999999999</v>
      </c>
      <c r="Y5" s="26">
        <f>S5+U5+W5</f>
        <v>3500</v>
      </c>
      <c r="Z5" s="42">
        <f>T5+V5+X5</f>
        <v>0.16449999999999998</v>
      </c>
      <c r="AA5" s="20">
        <v>2000</v>
      </c>
      <c r="AB5" s="10">
        <f>$J5*AA5/1000000</f>
        <v>9.4E-2</v>
      </c>
      <c r="AC5" s="20">
        <v>500</v>
      </c>
      <c r="AD5" s="10">
        <f>$J5*AC5/1000000</f>
        <v>2.35E-2</v>
      </c>
      <c r="AE5" s="20"/>
      <c r="AF5" s="10">
        <f>$J5*AE5/1000000</f>
        <v>0</v>
      </c>
      <c r="AG5" s="26">
        <f>AA5+AC5+AE5</f>
        <v>2500</v>
      </c>
      <c r="AH5" s="42">
        <f>AB5+AD5+AF5</f>
        <v>0.11749999999999999</v>
      </c>
      <c r="AI5" s="20"/>
      <c r="AJ5" s="10">
        <f>$J5*AI5/1000000</f>
        <v>0</v>
      </c>
      <c r="AK5" s="20">
        <v>1000</v>
      </c>
      <c r="AL5" s="10">
        <f>$J5*AK5/1000000</f>
        <v>4.7E-2</v>
      </c>
      <c r="AM5" s="20">
        <v>13000</v>
      </c>
      <c r="AN5" s="10">
        <f>$J5*AM5/1000000</f>
        <v>0.61099999999999999</v>
      </c>
      <c r="AO5" s="26">
        <f>AI5+AK5+AM5</f>
        <v>14000</v>
      </c>
      <c r="AP5" s="42">
        <f>AJ5+AL5+AN5</f>
        <v>0.65800000000000003</v>
      </c>
      <c r="AQ5" s="26">
        <f>Q5+Y5+AG5+AO5</f>
        <v>22000</v>
      </c>
      <c r="AR5" s="42">
        <f>R5+Z5+AH5+AP5</f>
        <v>1.034</v>
      </c>
    </row>
    <row r="6" spans="1:44" s="15" customFormat="1" ht="19.5" customHeight="1">
      <c r="A6" s="13" t="s">
        <v>273</v>
      </c>
      <c r="B6" s="13"/>
      <c r="C6" s="13"/>
      <c r="D6" s="13"/>
      <c r="E6" s="13"/>
      <c r="F6" s="13"/>
      <c r="G6" s="13" t="s">
        <v>17</v>
      </c>
      <c r="H6" s="9" t="s">
        <v>15</v>
      </c>
      <c r="I6" s="36">
        <v>2000</v>
      </c>
      <c r="J6" s="11">
        <v>87</v>
      </c>
      <c r="K6" s="96"/>
      <c r="L6" s="10">
        <f t="shared" ref="L6:L69" si="1">$J6*K6/1000000</f>
        <v>0</v>
      </c>
      <c r="M6" s="96"/>
      <c r="N6" s="10">
        <f t="shared" ref="N6:N69" si="2">$J6*M6/1000000</f>
        <v>0</v>
      </c>
      <c r="O6" s="96"/>
      <c r="P6" s="10">
        <f t="shared" ref="P6:P69" si="3">$J6*O6/1000000</f>
        <v>0</v>
      </c>
      <c r="Q6" s="26">
        <f t="shared" ref="Q6:Q69" si="4">K6+M6+O6</f>
        <v>0</v>
      </c>
      <c r="R6" s="42">
        <f t="shared" ref="R6:R69" si="5">L6+N6+P6</f>
        <v>0</v>
      </c>
      <c r="S6" s="20"/>
      <c r="T6" s="10">
        <f t="shared" ref="T6:T69" si="6">$J6*S6/1000000</f>
        <v>0</v>
      </c>
      <c r="U6" s="20"/>
      <c r="V6" s="10">
        <f t="shared" ref="V6:V69" si="7">$J6*U6/1000000</f>
        <v>0</v>
      </c>
      <c r="W6" s="20">
        <v>500</v>
      </c>
      <c r="X6" s="10">
        <f t="shared" ref="X6:X69" si="8">$J6*W6/1000000</f>
        <v>4.3499999999999997E-2</v>
      </c>
      <c r="Y6" s="26">
        <f t="shared" ref="Y6:Y69" si="9">S6+U6+W6</f>
        <v>500</v>
      </c>
      <c r="Z6" s="42">
        <f t="shared" ref="Z6:Z69" si="10">T6+V6+X6</f>
        <v>4.3499999999999997E-2</v>
      </c>
      <c r="AA6" s="20"/>
      <c r="AB6" s="10">
        <f t="shared" ref="AB6:AB69" si="11">$J6*AA6/1000000</f>
        <v>0</v>
      </c>
      <c r="AC6" s="20"/>
      <c r="AD6" s="10">
        <f t="shared" ref="AD6:AD69" si="12">$J6*AC6/1000000</f>
        <v>0</v>
      </c>
      <c r="AE6" s="20"/>
      <c r="AF6" s="10">
        <f t="shared" ref="AF6:AF69" si="13">$J6*AE6/1000000</f>
        <v>0</v>
      </c>
      <c r="AG6" s="26">
        <f t="shared" ref="AG6:AG69" si="14">AA6+AC6+AE6</f>
        <v>0</v>
      </c>
      <c r="AH6" s="42">
        <f t="shared" ref="AH6:AH69" si="15">AB6+AD6+AF6</f>
        <v>0</v>
      </c>
      <c r="AI6" s="20"/>
      <c r="AJ6" s="10">
        <f t="shared" ref="AJ6:AJ69" si="16">$J6*AI6/1000000</f>
        <v>0</v>
      </c>
      <c r="AK6" s="20"/>
      <c r="AL6" s="10">
        <f t="shared" ref="AL6:AL69" si="17">$J6*AK6/1000000</f>
        <v>0</v>
      </c>
      <c r="AM6" s="20"/>
      <c r="AN6" s="10">
        <f t="shared" ref="AN6:AN69" si="18">$J6*AM6/1000000</f>
        <v>0</v>
      </c>
      <c r="AO6" s="26">
        <f t="shared" ref="AO6:AO69" si="19">AI6+AK6+AM6</f>
        <v>0</v>
      </c>
      <c r="AP6" s="42">
        <f t="shared" ref="AP6:AP69" si="20">AJ6+AL6+AN6</f>
        <v>0</v>
      </c>
      <c r="AQ6" s="26">
        <f t="shared" ref="AQ6:AQ69" si="21">Q6+Y6+AG6+AO6</f>
        <v>500</v>
      </c>
      <c r="AR6" s="42">
        <f t="shared" ref="AR6:AR69" si="22">R6+Z6+AH6+AP6</f>
        <v>4.3499999999999997E-2</v>
      </c>
    </row>
    <row r="7" spans="1:44" s="15" customFormat="1" ht="19.5" customHeight="1">
      <c r="A7" s="13" t="s">
        <v>273</v>
      </c>
      <c r="B7" s="13"/>
      <c r="C7" s="13"/>
      <c r="D7" s="13"/>
      <c r="E7" s="13"/>
      <c r="F7" s="13"/>
      <c r="G7" s="13" t="s">
        <v>18</v>
      </c>
      <c r="H7" s="9" t="s">
        <v>97</v>
      </c>
      <c r="I7" s="36">
        <v>100</v>
      </c>
      <c r="J7" s="11">
        <v>76</v>
      </c>
      <c r="K7" s="96">
        <v>1000</v>
      </c>
      <c r="L7" s="10">
        <f t="shared" si="1"/>
        <v>7.5999999999999998E-2</v>
      </c>
      <c r="M7" s="96"/>
      <c r="N7" s="10">
        <f t="shared" si="2"/>
        <v>0</v>
      </c>
      <c r="O7" s="96"/>
      <c r="P7" s="10">
        <f t="shared" si="3"/>
        <v>0</v>
      </c>
      <c r="Q7" s="26">
        <f t="shared" si="4"/>
        <v>1000</v>
      </c>
      <c r="R7" s="42">
        <f t="shared" si="5"/>
        <v>7.5999999999999998E-2</v>
      </c>
      <c r="S7" s="20"/>
      <c r="T7" s="10">
        <f t="shared" si="6"/>
        <v>0</v>
      </c>
      <c r="U7" s="20"/>
      <c r="V7" s="10">
        <f t="shared" si="7"/>
        <v>0</v>
      </c>
      <c r="W7" s="20">
        <v>600</v>
      </c>
      <c r="X7" s="10">
        <f t="shared" si="8"/>
        <v>4.5600000000000002E-2</v>
      </c>
      <c r="Y7" s="26">
        <f t="shared" si="9"/>
        <v>600</v>
      </c>
      <c r="Z7" s="42">
        <f t="shared" si="10"/>
        <v>4.5600000000000002E-2</v>
      </c>
      <c r="AA7" s="20">
        <v>500</v>
      </c>
      <c r="AB7" s="10">
        <f t="shared" si="11"/>
        <v>3.7999999999999999E-2</v>
      </c>
      <c r="AC7" s="20">
        <v>200</v>
      </c>
      <c r="AD7" s="10">
        <f t="shared" si="12"/>
        <v>1.52E-2</v>
      </c>
      <c r="AE7" s="20"/>
      <c r="AF7" s="10">
        <f t="shared" si="13"/>
        <v>0</v>
      </c>
      <c r="AG7" s="26">
        <f t="shared" si="14"/>
        <v>700</v>
      </c>
      <c r="AH7" s="42">
        <f t="shared" si="15"/>
        <v>5.3199999999999997E-2</v>
      </c>
      <c r="AI7" s="20"/>
      <c r="AJ7" s="10">
        <f t="shared" si="16"/>
        <v>0</v>
      </c>
      <c r="AK7" s="20"/>
      <c r="AL7" s="10">
        <f t="shared" si="17"/>
        <v>0</v>
      </c>
      <c r="AM7" s="20">
        <v>1500</v>
      </c>
      <c r="AN7" s="10">
        <f t="shared" si="18"/>
        <v>0.114</v>
      </c>
      <c r="AO7" s="26">
        <f t="shared" si="19"/>
        <v>1500</v>
      </c>
      <c r="AP7" s="42">
        <f t="shared" si="20"/>
        <v>0.114</v>
      </c>
      <c r="AQ7" s="26">
        <f t="shared" si="21"/>
        <v>3800</v>
      </c>
      <c r="AR7" s="42">
        <f t="shared" si="22"/>
        <v>0.2888</v>
      </c>
    </row>
    <row r="8" spans="1:44" s="15" customFormat="1" ht="19.5" customHeight="1">
      <c r="A8" s="31" t="s">
        <v>273</v>
      </c>
      <c r="B8" s="31"/>
      <c r="C8" s="31"/>
      <c r="D8" s="31"/>
      <c r="E8" s="31"/>
      <c r="F8" s="31"/>
      <c r="G8" s="13" t="s">
        <v>19</v>
      </c>
      <c r="H8" s="9" t="s">
        <v>97</v>
      </c>
      <c r="I8" s="36">
        <v>500</v>
      </c>
      <c r="J8" s="11">
        <v>330</v>
      </c>
      <c r="K8" s="96">
        <v>120</v>
      </c>
      <c r="L8" s="10">
        <f t="shared" si="1"/>
        <v>3.9600000000000003E-2</v>
      </c>
      <c r="M8" s="96"/>
      <c r="N8" s="10">
        <f t="shared" si="2"/>
        <v>0</v>
      </c>
      <c r="O8" s="96"/>
      <c r="P8" s="10">
        <f t="shared" si="3"/>
        <v>0</v>
      </c>
      <c r="Q8" s="26">
        <f t="shared" si="4"/>
        <v>120</v>
      </c>
      <c r="R8" s="42">
        <f t="shared" si="5"/>
        <v>3.9600000000000003E-2</v>
      </c>
      <c r="S8" s="20"/>
      <c r="T8" s="10">
        <f t="shared" si="6"/>
        <v>0</v>
      </c>
      <c r="U8" s="20"/>
      <c r="V8" s="10">
        <f t="shared" si="7"/>
        <v>0</v>
      </c>
      <c r="W8" s="20">
        <v>60</v>
      </c>
      <c r="X8" s="10">
        <f t="shared" si="8"/>
        <v>1.9800000000000002E-2</v>
      </c>
      <c r="Y8" s="26">
        <f t="shared" si="9"/>
        <v>60</v>
      </c>
      <c r="Z8" s="42">
        <f t="shared" si="10"/>
        <v>1.9800000000000002E-2</v>
      </c>
      <c r="AA8" s="20">
        <v>30</v>
      </c>
      <c r="AB8" s="10">
        <f t="shared" si="11"/>
        <v>9.9000000000000008E-3</v>
      </c>
      <c r="AC8" s="20"/>
      <c r="AD8" s="10">
        <f t="shared" si="12"/>
        <v>0</v>
      </c>
      <c r="AE8" s="20"/>
      <c r="AF8" s="10">
        <f t="shared" si="13"/>
        <v>0</v>
      </c>
      <c r="AG8" s="26">
        <f t="shared" si="14"/>
        <v>30</v>
      </c>
      <c r="AH8" s="42">
        <f t="shared" si="15"/>
        <v>9.9000000000000008E-3</v>
      </c>
      <c r="AI8" s="20"/>
      <c r="AJ8" s="10">
        <f t="shared" si="16"/>
        <v>0</v>
      </c>
      <c r="AK8" s="20"/>
      <c r="AL8" s="10">
        <f t="shared" si="17"/>
        <v>0</v>
      </c>
      <c r="AM8" s="20">
        <v>100</v>
      </c>
      <c r="AN8" s="10">
        <f t="shared" si="18"/>
        <v>3.3000000000000002E-2</v>
      </c>
      <c r="AO8" s="26">
        <f t="shared" si="19"/>
        <v>100</v>
      </c>
      <c r="AP8" s="42">
        <f t="shared" si="20"/>
        <v>3.3000000000000002E-2</v>
      </c>
      <c r="AQ8" s="26">
        <f t="shared" si="21"/>
        <v>310</v>
      </c>
      <c r="AR8" s="42">
        <f t="shared" si="22"/>
        <v>0.10230000000000002</v>
      </c>
    </row>
    <row r="9" spans="1:44" s="15" customFormat="1" ht="19.5" customHeight="1">
      <c r="A9" s="13" t="s">
        <v>273</v>
      </c>
      <c r="B9" s="13"/>
      <c r="C9" s="13"/>
      <c r="D9" s="13"/>
      <c r="E9" s="13"/>
      <c r="F9" s="13"/>
      <c r="G9" s="13" t="s">
        <v>20</v>
      </c>
      <c r="H9" s="9" t="s">
        <v>98</v>
      </c>
      <c r="I9" s="36">
        <v>25</v>
      </c>
      <c r="J9" s="11">
        <v>28</v>
      </c>
      <c r="K9" s="96">
        <v>1000</v>
      </c>
      <c r="L9" s="10">
        <f t="shared" si="1"/>
        <v>2.8000000000000001E-2</v>
      </c>
      <c r="M9" s="96"/>
      <c r="N9" s="10">
        <f t="shared" si="2"/>
        <v>0</v>
      </c>
      <c r="O9" s="96"/>
      <c r="P9" s="10">
        <f t="shared" si="3"/>
        <v>0</v>
      </c>
      <c r="Q9" s="26">
        <f t="shared" si="4"/>
        <v>1000</v>
      </c>
      <c r="R9" s="42">
        <f t="shared" si="5"/>
        <v>2.8000000000000001E-2</v>
      </c>
      <c r="S9" s="20"/>
      <c r="T9" s="10">
        <f t="shared" si="6"/>
        <v>0</v>
      </c>
      <c r="U9" s="20"/>
      <c r="V9" s="10">
        <f t="shared" si="7"/>
        <v>0</v>
      </c>
      <c r="W9" s="20">
        <v>1200</v>
      </c>
      <c r="X9" s="10">
        <f t="shared" si="8"/>
        <v>3.3599999999999998E-2</v>
      </c>
      <c r="Y9" s="26">
        <f t="shared" si="9"/>
        <v>1200</v>
      </c>
      <c r="Z9" s="42">
        <f t="shared" si="10"/>
        <v>3.3599999999999998E-2</v>
      </c>
      <c r="AA9" s="20">
        <v>2000</v>
      </c>
      <c r="AB9" s="10">
        <f t="shared" si="11"/>
        <v>5.6000000000000001E-2</v>
      </c>
      <c r="AC9" s="20">
        <v>500</v>
      </c>
      <c r="AD9" s="10">
        <f t="shared" si="12"/>
        <v>1.4E-2</v>
      </c>
      <c r="AE9" s="20"/>
      <c r="AF9" s="10">
        <f t="shared" si="13"/>
        <v>0</v>
      </c>
      <c r="AG9" s="26">
        <f t="shared" si="14"/>
        <v>2500</v>
      </c>
      <c r="AH9" s="42">
        <f t="shared" si="15"/>
        <v>7.0000000000000007E-2</v>
      </c>
      <c r="AI9" s="20"/>
      <c r="AJ9" s="10">
        <f t="shared" si="16"/>
        <v>0</v>
      </c>
      <c r="AK9" s="20"/>
      <c r="AL9" s="10">
        <f t="shared" si="17"/>
        <v>0</v>
      </c>
      <c r="AM9" s="20">
        <v>2000</v>
      </c>
      <c r="AN9" s="10">
        <f t="shared" si="18"/>
        <v>5.6000000000000001E-2</v>
      </c>
      <c r="AO9" s="26">
        <f t="shared" si="19"/>
        <v>2000</v>
      </c>
      <c r="AP9" s="42">
        <f t="shared" si="20"/>
        <v>5.6000000000000001E-2</v>
      </c>
      <c r="AQ9" s="26">
        <f t="shared" si="21"/>
        <v>6700</v>
      </c>
      <c r="AR9" s="42">
        <f t="shared" si="22"/>
        <v>0.18759999999999999</v>
      </c>
    </row>
    <row r="10" spans="1:44" s="15" customFormat="1" ht="19.5" customHeight="1">
      <c r="A10" s="13" t="s">
        <v>273</v>
      </c>
      <c r="B10" s="13"/>
      <c r="C10" s="13"/>
      <c r="D10" s="13"/>
      <c r="E10" s="13"/>
      <c r="F10" s="13"/>
      <c r="G10" s="13" t="s">
        <v>21</v>
      </c>
      <c r="H10" s="9" t="s">
        <v>98</v>
      </c>
      <c r="I10" s="36">
        <v>100</v>
      </c>
      <c r="J10" s="11">
        <v>100</v>
      </c>
      <c r="K10" s="96"/>
      <c r="L10" s="10">
        <f t="shared" si="1"/>
        <v>0</v>
      </c>
      <c r="M10" s="96"/>
      <c r="N10" s="10">
        <f t="shared" si="2"/>
        <v>0</v>
      </c>
      <c r="O10" s="96"/>
      <c r="P10" s="10">
        <f t="shared" si="3"/>
        <v>0</v>
      </c>
      <c r="Q10" s="26">
        <f t="shared" si="4"/>
        <v>0</v>
      </c>
      <c r="R10" s="42">
        <f t="shared" si="5"/>
        <v>0</v>
      </c>
      <c r="S10" s="20"/>
      <c r="T10" s="10">
        <f t="shared" si="6"/>
        <v>0</v>
      </c>
      <c r="U10" s="20"/>
      <c r="V10" s="10">
        <f t="shared" si="7"/>
        <v>0</v>
      </c>
      <c r="W10" s="20"/>
      <c r="X10" s="10">
        <f t="shared" si="8"/>
        <v>0</v>
      </c>
      <c r="Y10" s="26">
        <f t="shared" si="9"/>
        <v>0</v>
      </c>
      <c r="Z10" s="42">
        <f t="shared" si="10"/>
        <v>0</v>
      </c>
      <c r="AA10" s="20"/>
      <c r="AB10" s="10">
        <f t="shared" si="11"/>
        <v>0</v>
      </c>
      <c r="AC10" s="20"/>
      <c r="AD10" s="10">
        <f t="shared" si="12"/>
        <v>0</v>
      </c>
      <c r="AE10" s="20"/>
      <c r="AF10" s="10">
        <f t="shared" si="13"/>
        <v>0</v>
      </c>
      <c r="AG10" s="26">
        <f t="shared" si="14"/>
        <v>0</v>
      </c>
      <c r="AH10" s="42">
        <f t="shared" si="15"/>
        <v>0</v>
      </c>
      <c r="AI10" s="20"/>
      <c r="AJ10" s="10">
        <f t="shared" si="16"/>
        <v>0</v>
      </c>
      <c r="AK10" s="20"/>
      <c r="AL10" s="10">
        <f t="shared" si="17"/>
        <v>0</v>
      </c>
      <c r="AM10" s="20"/>
      <c r="AN10" s="10">
        <f t="shared" si="18"/>
        <v>0</v>
      </c>
      <c r="AO10" s="26">
        <f t="shared" si="19"/>
        <v>0</v>
      </c>
      <c r="AP10" s="42">
        <f t="shared" si="20"/>
        <v>0</v>
      </c>
      <c r="AQ10" s="26">
        <f t="shared" si="21"/>
        <v>0</v>
      </c>
      <c r="AR10" s="42">
        <f t="shared" si="22"/>
        <v>0</v>
      </c>
    </row>
    <row r="11" spans="1:44" s="15" customFormat="1" ht="19.5" customHeight="1">
      <c r="A11" s="31" t="s">
        <v>273</v>
      </c>
      <c r="B11" s="31"/>
      <c r="C11" s="31"/>
      <c r="D11" s="31"/>
      <c r="E11" s="31"/>
      <c r="F11" s="31"/>
      <c r="G11" s="13" t="s">
        <v>22</v>
      </c>
      <c r="H11" s="9" t="s">
        <v>99</v>
      </c>
      <c r="I11" s="36">
        <v>50</v>
      </c>
      <c r="J11" s="11">
        <v>88</v>
      </c>
      <c r="K11" s="96">
        <v>50</v>
      </c>
      <c r="L11" s="10">
        <f t="shared" si="1"/>
        <v>4.4000000000000003E-3</v>
      </c>
      <c r="M11" s="96"/>
      <c r="N11" s="10">
        <f t="shared" si="2"/>
        <v>0</v>
      </c>
      <c r="O11" s="96"/>
      <c r="P11" s="10">
        <f t="shared" si="3"/>
        <v>0</v>
      </c>
      <c r="Q11" s="26">
        <f t="shared" si="4"/>
        <v>50</v>
      </c>
      <c r="R11" s="42">
        <f t="shared" si="5"/>
        <v>4.4000000000000003E-3</v>
      </c>
      <c r="S11" s="20"/>
      <c r="T11" s="10">
        <f t="shared" si="6"/>
        <v>0</v>
      </c>
      <c r="U11" s="20"/>
      <c r="V11" s="10">
        <f t="shared" si="7"/>
        <v>0</v>
      </c>
      <c r="W11" s="20"/>
      <c r="X11" s="10">
        <f t="shared" si="8"/>
        <v>0</v>
      </c>
      <c r="Y11" s="26">
        <f t="shared" si="9"/>
        <v>0</v>
      </c>
      <c r="Z11" s="42">
        <f t="shared" si="10"/>
        <v>0</v>
      </c>
      <c r="AA11" s="20"/>
      <c r="AB11" s="10">
        <f t="shared" si="11"/>
        <v>0</v>
      </c>
      <c r="AC11" s="20"/>
      <c r="AD11" s="10">
        <f t="shared" si="12"/>
        <v>0</v>
      </c>
      <c r="AE11" s="20"/>
      <c r="AF11" s="10">
        <f t="shared" si="13"/>
        <v>0</v>
      </c>
      <c r="AG11" s="26">
        <f t="shared" si="14"/>
        <v>0</v>
      </c>
      <c r="AH11" s="42">
        <f t="shared" si="15"/>
        <v>0</v>
      </c>
      <c r="AI11" s="20"/>
      <c r="AJ11" s="10">
        <f t="shared" si="16"/>
        <v>0</v>
      </c>
      <c r="AK11" s="20">
        <v>60</v>
      </c>
      <c r="AL11" s="10">
        <f t="shared" si="17"/>
        <v>5.28E-3</v>
      </c>
      <c r="AM11" s="20"/>
      <c r="AN11" s="10">
        <f t="shared" si="18"/>
        <v>0</v>
      </c>
      <c r="AO11" s="26">
        <f t="shared" si="19"/>
        <v>60</v>
      </c>
      <c r="AP11" s="42">
        <f t="shared" si="20"/>
        <v>5.28E-3</v>
      </c>
      <c r="AQ11" s="26">
        <f t="shared" si="21"/>
        <v>110</v>
      </c>
      <c r="AR11" s="42">
        <f t="shared" si="22"/>
        <v>9.6800000000000011E-3</v>
      </c>
    </row>
    <row r="12" spans="1:44" s="15" customFormat="1" ht="19.5" customHeight="1">
      <c r="A12" s="13" t="s">
        <v>273</v>
      </c>
      <c r="B12" s="13"/>
      <c r="C12" s="13"/>
      <c r="D12" s="13"/>
      <c r="E12" s="13"/>
      <c r="F12" s="13"/>
      <c r="G12" s="13" t="s">
        <v>23</v>
      </c>
      <c r="H12" s="9" t="s">
        <v>99</v>
      </c>
      <c r="I12" s="36">
        <v>100</v>
      </c>
      <c r="J12" s="11">
        <v>166</v>
      </c>
      <c r="K12" s="96">
        <v>60</v>
      </c>
      <c r="L12" s="10">
        <f t="shared" si="1"/>
        <v>9.9600000000000001E-3</v>
      </c>
      <c r="M12" s="96"/>
      <c r="N12" s="10">
        <f t="shared" si="2"/>
        <v>0</v>
      </c>
      <c r="O12" s="96"/>
      <c r="P12" s="10">
        <f t="shared" si="3"/>
        <v>0</v>
      </c>
      <c r="Q12" s="26">
        <f t="shared" si="4"/>
        <v>60</v>
      </c>
      <c r="R12" s="42">
        <f t="shared" si="5"/>
        <v>9.9600000000000001E-3</v>
      </c>
      <c r="S12" s="20"/>
      <c r="T12" s="10">
        <f t="shared" si="6"/>
        <v>0</v>
      </c>
      <c r="U12" s="20"/>
      <c r="V12" s="10">
        <f t="shared" si="7"/>
        <v>0</v>
      </c>
      <c r="W12" s="20"/>
      <c r="X12" s="10">
        <f t="shared" si="8"/>
        <v>0</v>
      </c>
      <c r="Y12" s="26">
        <f t="shared" si="9"/>
        <v>0</v>
      </c>
      <c r="Z12" s="42">
        <f t="shared" si="10"/>
        <v>0</v>
      </c>
      <c r="AA12" s="20"/>
      <c r="AB12" s="10">
        <f t="shared" si="11"/>
        <v>0</v>
      </c>
      <c r="AC12" s="20"/>
      <c r="AD12" s="10">
        <f t="shared" si="12"/>
        <v>0</v>
      </c>
      <c r="AE12" s="20"/>
      <c r="AF12" s="10">
        <f t="shared" si="13"/>
        <v>0</v>
      </c>
      <c r="AG12" s="26">
        <f t="shared" si="14"/>
        <v>0</v>
      </c>
      <c r="AH12" s="42">
        <f t="shared" si="15"/>
        <v>0</v>
      </c>
      <c r="AI12" s="20"/>
      <c r="AJ12" s="10">
        <f t="shared" si="16"/>
        <v>0</v>
      </c>
      <c r="AK12" s="20">
        <v>60</v>
      </c>
      <c r="AL12" s="10">
        <f t="shared" si="17"/>
        <v>9.9600000000000001E-3</v>
      </c>
      <c r="AM12" s="20"/>
      <c r="AN12" s="10">
        <f t="shared" si="18"/>
        <v>0</v>
      </c>
      <c r="AO12" s="26">
        <f t="shared" si="19"/>
        <v>60</v>
      </c>
      <c r="AP12" s="42">
        <f t="shared" si="20"/>
        <v>9.9600000000000001E-3</v>
      </c>
      <c r="AQ12" s="26">
        <f t="shared" si="21"/>
        <v>120</v>
      </c>
      <c r="AR12" s="42">
        <f t="shared" si="22"/>
        <v>1.992E-2</v>
      </c>
    </row>
    <row r="13" spans="1:44" s="15" customFormat="1" ht="19.5" customHeight="1">
      <c r="A13" s="13" t="s">
        <v>273</v>
      </c>
      <c r="B13" s="13"/>
      <c r="C13" s="13"/>
      <c r="D13" s="13"/>
      <c r="E13" s="13"/>
      <c r="F13" s="13"/>
      <c r="G13" s="13" t="s">
        <v>24</v>
      </c>
      <c r="H13" s="9" t="s">
        <v>99</v>
      </c>
      <c r="I13" s="36">
        <v>400</v>
      </c>
      <c r="J13" s="11">
        <v>640</v>
      </c>
      <c r="K13" s="96"/>
      <c r="L13" s="10">
        <f t="shared" si="1"/>
        <v>0</v>
      </c>
      <c r="M13" s="96"/>
      <c r="N13" s="10">
        <f t="shared" si="2"/>
        <v>0</v>
      </c>
      <c r="O13" s="96"/>
      <c r="P13" s="10">
        <f t="shared" si="3"/>
        <v>0</v>
      </c>
      <c r="Q13" s="26">
        <f t="shared" si="4"/>
        <v>0</v>
      </c>
      <c r="R13" s="42">
        <f t="shared" si="5"/>
        <v>0</v>
      </c>
      <c r="S13" s="20"/>
      <c r="T13" s="10">
        <f t="shared" si="6"/>
        <v>0</v>
      </c>
      <c r="U13" s="20"/>
      <c r="V13" s="10">
        <f t="shared" si="7"/>
        <v>0</v>
      </c>
      <c r="W13" s="20"/>
      <c r="X13" s="10">
        <f t="shared" si="8"/>
        <v>0</v>
      </c>
      <c r="Y13" s="26">
        <f t="shared" si="9"/>
        <v>0</v>
      </c>
      <c r="Z13" s="42">
        <f t="shared" si="10"/>
        <v>0</v>
      </c>
      <c r="AA13" s="20"/>
      <c r="AB13" s="10">
        <f t="shared" si="11"/>
        <v>0</v>
      </c>
      <c r="AC13" s="20"/>
      <c r="AD13" s="10">
        <f t="shared" si="12"/>
        <v>0</v>
      </c>
      <c r="AE13" s="20"/>
      <c r="AF13" s="10">
        <f t="shared" si="13"/>
        <v>0</v>
      </c>
      <c r="AG13" s="26">
        <f t="shared" si="14"/>
        <v>0</v>
      </c>
      <c r="AH13" s="42">
        <f t="shared" si="15"/>
        <v>0</v>
      </c>
      <c r="AI13" s="20"/>
      <c r="AJ13" s="10">
        <f t="shared" si="16"/>
        <v>0</v>
      </c>
      <c r="AK13" s="20"/>
      <c r="AL13" s="10">
        <f t="shared" si="17"/>
        <v>0</v>
      </c>
      <c r="AM13" s="20"/>
      <c r="AN13" s="10">
        <f t="shared" si="18"/>
        <v>0</v>
      </c>
      <c r="AO13" s="26">
        <f t="shared" si="19"/>
        <v>0</v>
      </c>
      <c r="AP13" s="42">
        <f t="shared" si="20"/>
        <v>0</v>
      </c>
      <c r="AQ13" s="26">
        <f t="shared" si="21"/>
        <v>0</v>
      </c>
      <c r="AR13" s="42">
        <f t="shared" si="22"/>
        <v>0</v>
      </c>
    </row>
    <row r="14" spans="1:44" s="15" customFormat="1" ht="19.5" customHeight="1">
      <c r="A14" s="31" t="s">
        <v>273</v>
      </c>
      <c r="B14" s="31"/>
      <c r="C14" s="31"/>
      <c r="D14" s="31"/>
      <c r="E14" s="31"/>
      <c r="F14" s="31"/>
      <c r="G14" s="13" t="s">
        <v>25</v>
      </c>
      <c r="H14" s="9" t="s">
        <v>133</v>
      </c>
      <c r="I14" s="36">
        <v>100</v>
      </c>
      <c r="J14" s="11">
        <v>60</v>
      </c>
      <c r="K14" s="96">
        <v>1200</v>
      </c>
      <c r="L14" s="10">
        <f t="shared" si="1"/>
        <v>7.1999999999999995E-2</v>
      </c>
      <c r="M14" s="96"/>
      <c r="N14" s="10">
        <f t="shared" si="2"/>
        <v>0</v>
      </c>
      <c r="O14" s="96"/>
      <c r="P14" s="10">
        <f t="shared" si="3"/>
        <v>0</v>
      </c>
      <c r="Q14" s="26">
        <f t="shared" si="4"/>
        <v>1200</v>
      </c>
      <c r="R14" s="42">
        <f t="shared" si="5"/>
        <v>7.1999999999999995E-2</v>
      </c>
      <c r="S14" s="20"/>
      <c r="T14" s="10">
        <f t="shared" si="6"/>
        <v>0</v>
      </c>
      <c r="U14" s="20">
        <v>100</v>
      </c>
      <c r="V14" s="10">
        <f t="shared" si="7"/>
        <v>6.0000000000000001E-3</v>
      </c>
      <c r="W14" s="20"/>
      <c r="X14" s="10">
        <f t="shared" si="8"/>
        <v>0</v>
      </c>
      <c r="Y14" s="26">
        <f t="shared" si="9"/>
        <v>100</v>
      </c>
      <c r="Z14" s="42">
        <f t="shared" si="10"/>
        <v>6.0000000000000001E-3</v>
      </c>
      <c r="AA14" s="20">
        <v>400</v>
      </c>
      <c r="AB14" s="10">
        <f t="shared" si="11"/>
        <v>2.4E-2</v>
      </c>
      <c r="AC14" s="20">
        <v>600</v>
      </c>
      <c r="AD14" s="10">
        <f t="shared" si="12"/>
        <v>3.5999999999999997E-2</v>
      </c>
      <c r="AE14" s="20">
        <v>100</v>
      </c>
      <c r="AF14" s="10">
        <f t="shared" si="13"/>
        <v>6.0000000000000001E-3</v>
      </c>
      <c r="AG14" s="26">
        <f t="shared" si="14"/>
        <v>1100</v>
      </c>
      <c r="AH14" s="42">
        <f t="shared" si="15"/>
        <v>6.6000000000000003E-2</v>
      </c>
      <c r="AI14" s="20"/>
      <c r="AJ14" s="10">
        <f t="shared" si="16"/>
        <v>0</v>
      </c>
      <c r="AK14" s="20">
        <v>300</v>
      </c>
      <c r="AL14" s="10">
        <f t="shared" si="17"/>
        <v>1.7999999999999999E-2</v>
      </c>
      <c r="AM14" s="20">
        <v>1200</v>
      </c>
      <c r="AN14" s="10">
        <f t="shared" si="18"/>
        <v>7.1999999999999995E-2</v>
      </c>
      <c r="AO14" s="26">
        <f t="shared" si="19"/>
        <v>1500</v>
      </c>
      <c r="AP14" s="42">
        <f t="shared" si="20"/>
        <v>0.09</v>
      </c>
      <c r="AQ14" s="26">
        <f t="shared" si="21"/>
        <v>3900</v>
      </c>
      <c r="AR14" s="42">
        <f t="shared" si="22"/>
        <v>0.23400000000000001</v>
      </c>
    </row>
    <row r="15" spans="1:44" s="15" customFormat="1" ht="19.5" customHeight="1">
      <c r="A15" s="13" t="s">
        <v>273</v>
      </c>
      <c r="B15" s="13"/>
      <c r="C15" s="13"/>
      <c r="D15" s="13"/>
      <c r="E15" s="13"/>
      <c r="F15" s="13"/>
      <c r="G15" s="13" t="s">
        <v>26</v>
      </c>
      <c r="H15" s="9" t="s">
        <v>133</v>
      </c>
      <c r="I15" s="36">
        <v>400</v>
      </c>
      <c r="J15" s="11">
        <v>210</v>
      </c>
      <c r="K15" s="96"/>
      <c r="L15" s="10">
        <f t="shared" si="1"/>
        <v>0</v>
      </c>
      <c r="M15" s="96"/>
      <c r="N15" s="10">
        <f t="shared" si="2"/>
        <v>0</v>
      </c>
      <c r="O15" s="96"/>
      <c r="P15" s="10">
        <f t="shared" si="3"/>
        <v>0</v>
      </c>
      <c r="Q15" s="26">
        <f t="shared" si="4"/>
        <v>0</v>
      </c>
      <c r="R15" s="42">
        <f t="shared" si="5"/>
        <v>0</v>
      </c>
      <c r="S15" s="20"/>
      <c r="T15" s="10">
        <f t="shared" si="6"/>
        <v>0</v>
      </c>
      <c r="U15" s="20"/>
      <c r="V15" s="10">
        <f t="shared" si="7"/>
        <v>0</v>
      </c>
      <c r="W15" s="20"/>
      <c r="X15" s="10">
        <f t="shared" si="8"/>
        <v>0</v>
      </c>
      <c r="Y15" s="26">
        <f t="shared" si="9"/>
        <v>0</v>
      </c>
      <c r="Z15" s="42">
        <f t="shared" si="10"/>
        <v>0</v>
      </c>
      <c r="AA15" s="20"/>
      <c r="AB15" s="10">
        <f t="shared" si="11"/>
        <v>0</v>
      </c>
      <c r="AC15" s="20"/>
      <c r="AD15" s="10">
        <f t="shared" si="12"/>
        <v>0</v>
      </c>
      <c r="AE15" s="20"/>
      <c r="AF15" s="10">
        <f t="shared" si="13"/>
        <v>0</v>
      </c>
      <c r="AG15" s="26">
        <f t="shared" si="14"/>
        <v>0</v>
      </c>
      <c r="AH15" s="42">
        <f t="shared" si="15"/>
        <v>0</v>
      </c>
      <c r="AI15" s="20"/>
      <c r="AJ15" s="10">
        <f t="shared" si="16"/>
        <v>0</v>
      </c>
      <c r="AK15" s="20"/>
      <c r="AL15" s="10">
        <f t="shared" si="17"/>
        <v>0</v>
      </c>
      <c r="AM15" s="20"/>
      <c r="AN15" s="10">
        <f t="shared" si="18"/>
        <v>0</v>
      </c>
      <c r="AO15" s="26">
        <f t="shared" si="19"/>
        <v>0</v>
      </c>
      <c r="AP15" s="42">
        <f t="shared" si="20"/>
        <v>0</v>
      </c>
      <c r="AQ15" s="26">
        <f t="shared" si="21"/>
        <v>0</v>
      </c>
      <c r="AR15" s="42">
        <f t="shared" si="22"/>
        <v>0</v>
      </c>
    </row>
    <row r="16" spans="1:44" s="15" customFormat="1" ht="19.5" customHeight="1">
      <c r="A16" s="13" t="s">
        <v>273</v>
      </c>
      <c r="B16" s="13"/>
      <c r="C16" s="13"/>
      <c r="D16" s="13"/>
      <c r="E16" s="13"/>
      <c r="F16" s="13"/>
      <c r="G16" s="13" t="s">
        <v>27</v>
      </c>
      <c r="H16" s="9" t="s">
        <v>140</v>
      </c>
      <c r="I16" s="36">
        <v>500</v>
      </c>
      <c r="J16" s="11">
        <v>270</v>
      </c>
      <c r="K16" s="96">
        <v>20</v>
      </c>
      <c r="L16" s="10">
        <f t="shared" si="1"/>
        <v>5.4000000000000003E-3</v>
      </c>
      <c r="M16" s="96"/>
      <c r="N16" s="10">
        <f t="shared" si="2"/>
        <v>0</v>
      </c>
      <c r="O16" s="96"/>
      <c r="P16" s="10">
        <f t="shared" si="3"/>
        <v>0</v>
      </c>
      <c r="Q16" s="26">
        <f t="shared" si="4"/>
        <v>20</v>
      </c>
      <c r="R16" s="42">
        <f t="shared" si="5"/>
        <v>5.4000000000000003E-3</v>
      </c>
      <c r="S16" s="20">
        <v>100</v>
      </c>
      <c r="T16" s="10">
        <f t="shared" si="6"/>
        <v>2.7E-2</v>
      </c>
      <c r="U16" s="20">
        <v>150</v>
      </c>
      <c r="V16" s="10">
        <f t="shared" si="7"/>
        <v>4.0500000000000001E-2</v>
      </c>
      <c r="W16" s="20">
        <v>20</v>
      </c>
      <c r="X16" s="10">
        <f t="shared" si="8"/>
        <v>5.4000000000000003E-3</v>
      </c>
      <c r="Y16" s="26">
        <f t="shared" si="9"/>
        <v>270</v>
      </c>
      <c r="Z16" s="42">
        <f t="shared" si="10"/>
        <v>7.2900000000000006E-2</v>
      </c>
      <c r="AA16" s="20">
        <v>40</v>
      </c>
      <c r="AB16" s="10">
        <f t="shared" si="11"/>
        <v>1.0800000000000001E-2</v>
      </c>
      <c r="AC16" s="20"/>
      <c r="AD16" s="10">
        <f t="shared" si="12"/>
        <v>0</v>
      </c>
      <c r="AE16" s="20">
        <v>50</v>
      </c>
      <c r="AF16" s="10">
        <f t="shared" si="13"/>
        <v>1.35E-2</v>
      </c>
      <c r="AG16" s="26">
        <f t="shared" si="14"/>
        <v>90</v>
      </c>
      <c r="AH16" s="42">
        <f t="shared" si="15"/>
        <v>2.4300000000000002E-2</v>
      </c>
      <c r="AI16" s="20">
        <v>40</v>
      </c>
      <c r="AJ16" s="10">
        <f t="shared" si="16"/>
        <v>1.0800000000000001E-2</v>
      </c>
      <c r="AK16" s="20"/>
      <c r="AL16" s="10">
        <f t="shared" si="17"/>
        <v>0</v>
      </c>
      <c r="AM16" s="20"/>
      <c r="AN16" s="10">
        <f t="shared" si="18"/>
        <v>0</v>
      </c>
      <c r="AO16" s="26">
        <f t="shared" si="19"/>
        <v>40</v>
      </c>
      <c r="AP16" s="42">
        <f t="shared" si="20"/>
        <v>1.0800000000000001E-2</v>
      </c>
      <c r="AQ16" s="26">
        <f t="shared" si="21"/>
        <v>420</v>
      </c>
      <c r="AR16" s="42">
        <f t="shared" si="22"/>
        <v>0.11340000000000001</v>
      </c>
    </row>
    <row r="17" spans="1:44" s="15" customFormat="1" ht="19.5" customHeight="1">
      <c r="A17" s="31" t="s">
        <v>273</v>
      </c>
      <c r="B17" s="31"/>
      <c r="C17" s="31"/>
      <c r="D17" s="31"/>
      <c r="E17" s="31"/>
      <c r="F17" s="31"/>
      <c r="G17" s="13" t="s">
        <v>28</v>
      </c>
      <c r="H17" s="9" t="s">
        <v>140</v>
      </c>
      <c r="I17" s="36">
        <v>1000</v>
      </c>
      <c r="J17" s="11">
        <v>525</v>
      </c>
      <c r="K17" s="96">
        <v>10</v>
      </c>
      <c r="L17" s="10">
        <f t="shared" si="1"/>
        <v>5.2500000000000003E-3</v>
      </c>
      <c r="M17" s="96"/>
      <c r="N17" s="10">
        <f t="shared" si="2"/>
        <v>0</v>
      </c>
      <c r="O17" s="96"/>
      <c r="P17" s="10">
        <f t="shared" si="3"/>
        <v>0</v>
      </c>
      <c r="Q17" s="26">
        <f t="shared" si="4"/>
        <v>10</v>
      </c>
      <c r="R17" s="42">
        <f t="shared" si="5"/>
        <v>5.2500000000000003E-3</v>
      </c>
      <c r="S17" s="20">
        <v>20</v>
      </c>
      <c r="T17" s="10">
        <f t="shared" si="6"/>
        <v>1.0500000000000001E-2</v>
      </c>
      <c r="U17" s="20">
        <v>140</v>
      </c>
      <c r="V17" s="10">
        <f t="shared" si="7"/>
        <v>7.3499999999999996E-2</v>
      </c>
      <c r="W17" s="20">
        <v>50</v>
      </c>
      <c r="X17" s="10">
        <f t="shared" si="8"/>
        <v>2.6249999999999999E-2</v>
      </c>
      <c r="Y17" s="26">
        <f t="shared" si="9"/>
        <v>210</v>
      </c>
      <c r="Z17" s="42">
        <f t="shared" si="10"/>
        <v>0.11024999999999999</v>
      </c>
      <c r="AA17" s="20">
        <v>20</v>
      </c>
      <c r="AB17" s="10">
        <f t="shared" si="11"/>
        <v>1.0500000000000001E-2</v>
      </c>
      <c r="AC17" s="20"/>
      <c r="AD17" s="10">
        <f t="shared" si="12"/>
        <v>0</v>
      </c>
      <c r="AE17" s="20">
        <v>200</v>
      </c>
      <c r="AF17" s="10">
        <f t="shared" si="13"/>
        <v>0.105</v>
      </c>
      <c r="AG17" s="26">
        <f t="shared" si="14"/>
        <v>220</v>
      </c>
      <c r="AH17" s="42">
        <f t="shared" si="15"/>
        <v>0.11549999999999999</v>
      </c>
      <c r="AI17" s="20">
        <v>20</v>
      </c>
      <c r="AJ17" s="10">
        <f t="shared" si="16"/>
        <v>1.0500000000000001E-2</v>
      </c>
      <c r="AK17" s="20"/>
      <c r="AL17" s="10">
        <f t="shared" si="17"/>
        <v>0</v>
      </c>
      <c r="AM17" s="20"/>
      <c r="AN17" s="10">
        <f t="shared" si="18"/>
        <v>0</v>
      </c>
      <c r="AO17" s="26">
        <f t="shared" si="19"/>
        <v>20</v>
      </c>
      <c r="AP17" s="42">
        <f t="shared" si="20"/>
        <v>1.0500000000000001E-2</v>
      </c>
      <c r="AQ17" s="26">
        <f t="shared" si="21"/>
        <v>460</v>
      </c>
      <c r="AR17" s="42">
        <f t="shared" si="22"/>
        <v>0.24149999999999999</v>
      </c>
    </row>
    <row r="18" spans="1:44" s="15" customFormat="1" ht="19.5" customHeight="1">
      <c r="A18" s="13" t="s">
        <v>273</v>
      </c>
      <c r="B18" s="13"/>
      <c r="C18" s="13"/>
      <c r="D18" s="13"/>
      <c r="E18" s="13"/>
      <c r="F18" s="13"/>
      <c r="G18" s="13" t="s">
        <v>29</v>
      </c>
      <c r="H18" s="9" t="s">
        <v>140</v>
      </c>
      <c r="I18" s="36">
        <v>5000</v>
      </c>
      <c r="J18" s="11">
        <v>2525</v>
      </c>
      <c r="K18" s="96">
        <v>10</v>
      </c>
      <c r="L18" s="10">
        <f t="shared" si="1"/>
        <v>2.5250000000000002E-2</v>
      </c>
      <c r="M18" s="96">
        <v>10</v>
      </c>
      <c r="N18" s="10">
        <f t="shared" si="2"/>
        <v>2.5250000000000002E-2</v>
      </c>
      <c r="O18" s="96">
        <v>10</v>
      </c>
      <c r="P18" s="10">
        <f t="shared" si="3"/>
        <v>2.5250000000000002E-2</v>
      </c>
      <c r="Q18" s="26">
        <f t="shared" si="4"/>
        <v>30</v>
      </c>
      <c r="R18" s="42">
        <f t="shared" si="5"/>
        <v>7.5750000000000012E-2</v>
      </c>
      <c r="S18" s="20">
        <v>10</v>
      </c>
      <c r="T18" s="10">
        <f t="shared" si="6"/>
        <v>2.5250000000000002E-2</v>
      </c>
      <c r="U18" s="20"/>
      <c r="V18" s="10">
        <f t="shared" si="7"/>
        <v>0</v>
      </c>
      <c r="W18" s="20"/>
      <c r="X18" s="10">
        <f t="shared" si="8"/>
        <v>0</v>
      </c>
      <c r="Y18" s="26">
        <f t="shared" si="9"/>
        <v>10</v>
      </c>
      <c r="Z18" s="42">
        <f t="shared" si="10"/>
        <v>2.5250000000000002E-2</v>
      </c>
      <c r="AA18" s="20"/>
      <c r="AB18" s="10">
        <f t="shared" si="11"/>
        <v>0</v>
      </c>
      <c r="AC18" s="20"/>
      <c r="AD18" s="10">
        <f t="shared" si="12"/>
        <v>0</v>
      </c>
      <c r="AE18" s="20">
        <v>8</v>
      </c>
      <c r="AF18" s="10">
        <f t="shared" si="13"/>
        <v>2.0199999999999999E-2</v>
      </c>
      <c r="AG18" s="26">
        <f t="shared" si="14"/>
        <v>8</v>
      </c>
      <c r="AH18" s="42">
        <f t="shared" si="15"/>
        <v>2.0199999999999999E-2</v>
      </c>
      <c r="AI18" s="20"/>
      <c r="AJ18" s="10">
        <f t="shared" si="16"/>
        <v>0</v>
      </c>
      <c r="AK18" s="20"/>
      <c r="AL18" s="10">
        <f t="shared" si="17"/>
        <v>0</v>
      </c>
      <c r="AM18" s="20"/>
      <c r="AN18" s="10">
        <f t="shared" si="18"/>
        <v>0</v>
      </c>
      <c r="AO18" s="26">
        <f t="shared" si="19"/>
        <v>0</v>
      </c>
      <c r="AP18" s="42">
        <f t="shared" si="20"/>
        <v>0</v>
      </c>
      <c r="AQ18" s="26">
        <f t="shared" si="21"/>
        <v>48</v>
      </c>
      <c r="AR18" s="42">
        <f t="shared" si="22"/>
        <v>0.1212</v>
      </c>
    </row>
    <row r="19" spans="1:44" s="15" customFormat="1" ht="19.5" customHeight="1">
      <c r="A19" s="13" t="s">
        <v>273</v>
      </c>
      <c r="B19" s="13"/>
      <c r="C19" s="13"/>
      <c r="D19" s="13"/>
      <c r="E19" s="13"/>
      <c r="F19" s="13"/>
      <c r="G19" s="13" t="s">
        <v>30</v>
      </c>
      <c r="H19" s="9" t="s">
        <v>140</v>
      </c>
      <c r="I19" s="36">
        <v>20000</v>
      </c>
      <c r="J19" s="11">
        <v>7560</v>
      </c>
      <c r="K19" s="96"/>
      <c r="L19" s="10">
        <f t="shared" si="1"/>
        <v>0</v>
      </c>
      <c r="M19" s="96"/>
      <c r="N19" s="10">
        <f t="shared" si="2"/>
        <v>0</v>
      </c>
      <c r="O19" s="96"/>
      <c r="P19" s="10">
        <f t="shared" si="3"/>
        <v>0</v>
      </c>
      <c r="Q19" s="26">
        <f t="shared" si="4"/>
        <v>0</v>
      </c>
      <c r="R19" s="42">
        <f t="shared" si="5"/>
        <v>0</v>
      </c>
      <c r="S19" s="20">
        <v>4</v>
      </c>
      <c r="T19" s="10">
        <f t="shared" si="6"/>
        <v>3.024E-2</v>
      </c>
      <c r="U19" s="20">
        <v>4</v>
      </c>
      <c r="V19" s="10">
        <f t="shared" si="7"/>
        <v>3.024E-2</v>
      </c>
      <c r="W19" s="20"/>
      <c r="X19" s="10">
        <f t="shared" si="8"/>
        <v>0</v>
      </c>
      <c r="Y19" s="26">
        <f t="shared" si="9"/>
        <v>8</v>
      </c>
      <c r="Z19" s="42">
        <f t="shared" si="10"/>
        <v>6.0479999999999999E-2</v>
      </c>
      <c r="AA19" s="20"/>
      <c r="AB19" s="10">
        <f t="shared" si="11"/>
        <v>0</v>
      </c>
      <c r="AC19" s="20"/>
      <c r="AD19" s="10">
        <f t="shared" si="12"/>
        <v>0</v>
      </c>
      <c r="AE19" s="20"/>
      <c r="AF19" s="10">
        <f t="shared" si="13"/>
        <v>0</v>
      </c>
      <c r="AG19" s="26">
        <f t="shared" si="14"/>
        <v>0</v>
      </c>
      <c r="AH19" s="42">
        <f t="shared" si="15"/>
        <v>0</v>
      </c>
      <c r="AI19" s="20"/>
      <c r="AJ19" s="10">
        <f t="shared" si="16"/>
        <v>0</v>
      </c>
      <c r="AK19" s="20"/>
      <c r="AL19" s="10">
        <f t="shared" si="17"/>
        <v>0</v>
      </c>
      <c r="AM19" s="20"/>
      <c r="AN19" s="10">
        <f t="shared" si="18"/>
        <v>0</v>
      </c>
      <c r="AO19" s="26">
        <f t="shared" si="19"/>
        <v>0</v>
      </c>
      <c r="AP19" s="42">
        <f t="shared" si="20"/>
        <v>0</v>
      </c>
      <c r="AQ19" s="26">
        <f t="shared" si="21"/>
        <v>8</v>
      </c>
      <c r="AR19" s="42">
        <f t="shared" si="22"/>
        <v>6.0479999999999999E-2</v>
      </c>
    </row>
    <row r="20" spans="1:44" s="15" customFormat="1" ht="19.5" customHeight="1">
      <c r="A20" s="31" t="s">
        <v>273</v>
      </c>
      <c r="B20" s="31"/>
      <c r="C20" s="31"/>
      <c r="D20" s="31"/>
      <c r="E20" s="31"/>
      <c r="F20" s="31"/>
      <c r="G20" s="13" t="s">
        <v>31</v>
      </c>
      <c r="H20" s="9" t="s">
        <v>134</v>
      </c>
      <c r="I20" s="36">
        <v>400</v>
      </c>
      <c r="J20" s="11">
        <v>235</v>
      </c>
      <c r="K20" s="96"/>
      <c r="L20" s="10">
        <f t="shared" si="1"/>
        <v>0</v>
      </c>
      <c r="M20" s="96"/>
      <c r="N20" s="10">
        <f t="shared" si="2"/>
        <v>0</v>
      </c>
      <c r="O20" s="96">
        <v>50</v>
      </c>
      <c r="P20" s="10">
        <f t="shared" si="3"/>
        <v>1.175E-2</v>
      </c>
      <c r="Q20" s="26">
        <f t="shared" si="4"/>
        <v>50</v>
      </c>
      <c r="R20" s="42">
        <f t="shared" si="5"/>
        <v>1.175E-2</v>
      </c>
      <c r="S20" s="20">
        <v>100</v>
      </c>
      <c r="T20" s="10">
        <f t="shared" si="6"/>
        <v>2.35E-2</v>
      </c>
      <c r="U20" s="20">
        <v>100</v>
      </c>
      <c r="V20" s="10">
        <f t="shared" si="7"/>
        <v>2.35E-2</v>
      </c>
      <c r="W20" s="20">
        <v>120</v>
      </c>
      <c r="X20" s="10">
        <f t="shared" si="8"/>
        <v>2.8199999999999999E-2</v>
      </c>
      <c r="Y20" s="26">
        <f t="shared" si="9"/>
        <v>320</v>
      </c>
      <c r="Z20" s="42">
        <f t="shared" si="10"/>
        <v>7.5200000000000003E-2</v>
      </c>
      <c r="AA20" s="20">
        <v>120</v>
      </c>
      <c r="AB20" s="10">
        <f t="shared" si="11"/>
        <v>2.8199999999999999E-2</v>
      </c>
      <c r="AC20" s="20">
        <v>96</v>
      </c>
      <c r="AD20" s="10">
        <f t="shared" si="12"/>
        <v>2.256E-2</v>
      </c>
      <c r="AE20" s="20">
        <v>60</v>
      </c>
      <c r="AF20" s="10">
        <f t="shared" si="13"/>
        <v>1.41E-2</v>
      </c>
      <c r="AG20" s="26">
        <f t="shared" si="14"/>
        <v>276</v>
      </c>
      <c r="AH20" s="42">
        <f t="shared" si="15"/>
        <v>6.4860000000000001E-2</v>
      </c>
      <c r="AI20" s="20">
        <v>100</v>
      </c>
      <c r="AJ20" s="10">
        <f t="shared" si="16"/>
        <v>2.35E-2</v>
      </c>
      <c r="AK20" s="20">
        <v>48</v>
      </c>
      <c r="AL20" s="10">
        <f t="shared" si="17"/>
        <v>1.128E-2</v>
      </c>
      <c r="AM20" s="20"/>
      <c r="AN20" s="10">
        <f t="shared" si="18"/>
        <v>0</v>
      </c>
      <c r="AO20" s="26">
        <f t="shared" si="19"/>
        <v>148</v>
      </c>
      <c r="AP20" s="42">
        <f t="shared" si="20"/>
        <v>3.4779999999999998E-2</v>
      </c>
      <c r="AQ20" s="26">
        <f t="shared" si="21"/>
        <v>794</v>
      </c>
      <c r="AR20" s="42">
        <f t="shared" si="22"/>
        <v>0.18659000000000001</v>
      </c>
    </row>
    <row r="21" spans="1:44" s="15" customFormat="1" ht="19.5" customHeight="1">
      <c r="A21" s="13" t="s">
        <v>273</v>
      </c>
      <c r="B21" s="13"/>
      <c r="C21" s="13"/>
      <c r="D21" s="13"/>
      <c r="E21" s="13"/>
      <c r="F21" s="13"/>
      <c r="G21" s="13" t="s">
        <v>32</v>
      </c>
      <c r="H21" s="9" t="s">
        <v>134</v>
      </c>
      <c r="I21" s="36">
        <v>1000</v>
      </c>
      <c r="J21" s="11">
        <v>520</v>
      </c>
      <c r="K21" s="96"/>
      <c r="L21" s="10">
        <f t="shared" si="1"/>
        <v>0</v>
      </c>
      <c r="M21" s="96"/>
      <c r="N21" s="10">
        <f t="shared" si="2"/>
        <v>0</v>
      </c>
      <c r="O21" s="96"/>
      <c r="P21" s="10">
        <f t="shared" si="3"/>
        <v>0</v>
      </c>
      <c r="Q21" s="26">
        <f t="shared" si="4"/>
        <v>0</v>
      </c>
      <c r="R21" s="42">
        <f t="shared" si="5"/>
        <v>0</v>
      </c>
      <c r="S21" s="20">
        <v>40</v>
      </c>
      <c r="T21" s="10">
        <f t="shared" si="6"/>
        <v>2.0799999999999999E-2</v>
      </c>
      <c r="U21" s="20">
        <v>40</v>
      </c>
      <c r="V21" s="10">
        <f t="shared" si="7"/>
        <v>2.0799999999999999E-2</v>
      </c>
      <c r="W21" s="20">
        <v>20</v>
      </c>
      <c r="X21" s="10">
        <f t="shared" si="8"/>
        <v>1.04E-2</v>
      </c>
      <c r="Y21" s="26">
        <f t="shared" si="9"/>
        <v>100</v>
      </c>
      <c r="Z21" s="42">
        <f t="shared" si="10"/>
        <v>5.1999999999999998E-2</v>
      </c>
      <c r="AA21" s="20"/>
      <c r="AB21" s="10">
        <f t="shared" si="11"/>
        <v>0</v>
      </c>
      <c r="AC21" s="20"/>
      <c r="AD21" s="10">
        <f t="shared" si="12"/>
        <v>0</v>
      </c>
      <c r="AE21" s="20">
        <v>30</v>
      </c>
      <c r="AF21" s="10">
        <f t="shared" si="13"/>
        <v>1.5599999999999999E-2</v>
      </c>
      <c r="AG21" s="26">
        <f t="shared" si="14"/>
        <v>30</v>
      </c>
      <c r="AH21" s="42">
        <f t="shared" si="15"/>
        <v>1.5599999999999999E-2</v>
      </c>
      <c r="AI21" s="20">
        <v>60</v>
      </c>
      <c r="AJ21" s="10">
        <f t="shared" si="16"/>
        <v>3.1199999999999999E-2</v>
      </c>
      <c r="AK21" s="20">
        <v>12</v>
      </c>
      <c r="AL21" s="10">
        <f t="shared" si="17"/>
        <v>6.2399999999999999E-3</v>
      </c>
      <c r="AM21" s="20"/>
      <c r="AN21" s="10">
        <f t="shared" si="18"/>
        <v>0</v>
      </c>
      <c r="AO21" s="26">
        <f t="shared" si="19"/>
        <v>72</v>
      </c>
      <c r="AP21" s="42">
        <f t="shared" si="20"/>
        <v>3.7440000000000001E-2</v>
      </c>
      <c r="AQ21" s="26">
        <f t="shared" si="21"/>
        <v>202</v>
      </c>
      <c r="AR21" s="42">
        <f t="shared" si="22"/>
        <v>0.10503999999999999</v>
      </c>
    </row>
    <row r="22" spans="1:44" s="15" customFormat="1" ht="19.5" customHeight="1">
      <c r="A22" s="13" t="s">
        <v>273</v>
      </c>
      <c r="B22" s="13"/>
      <c r="C22" s="13"/>
      <c r="D22" s="13"/>
      <c r="E22" s="13"/>
      <c r="F22" s="13"/>
      <c r="G22" s="13" t="s">
        <v>33</v>
      </c>
      <c r="H22" s="9" t="s">
        <v>143</v>
      </c>
      <c r="I22" s="36">
        <v>5000</v>
      </c>
      <c r="J22" s="11">
        <v>2475</v>
      </c>
      <c r="K22" s="96"/>
      <c r="L22" s="10">
        <f t="shared" si="1"/>
        <v>0</v>
      </c>
      <c r="M22" s="96"/>
      <c r="N22" s="10">
        <f t="shared" si="2"/>
        <v>0</v>
      </c>
      <c r="O22" s="96"/>
      <c r="P22" s="10">
        <f t="shared" si="3"/>
        <v>0</v>
      </c>
      <c r="Q22" s="26">
        <f t="shared" si="4"/>
        <v>0</v>
      </c>
      <c r="R22" s="42">
        <f t="shared" si="5"/>
        <v>0</v>
      </c>
      <c r="S22" s="20">
        <v>10</v>
      </c>
      <c r="T22" s="10">
        <f t="shared" si="6"/>
        <v>2.4750000000000001E-2</v>
      </c>
      <c r="U22" s="20">
        <v>10</v>
      </c>
      <c r="V22" s="10">
        <f t="shared" si="7"/>
        <v>2.4750000000000001E-2</v>
      </c>
      <c r="W22" s="20"/>
      <c r="X22" s="10">
        <f t="shared" si="8"/>
        <v>0</v>
      </c>
      <c r="Y22" s="26">
        <f t="shared" si="9"/>
        <v>20</v>
      </c>
      <c r="Z22" s="42">
        <f t="shared" si="10"/>
        <v>4.9500000000000002E-2</v>
      </c>
      <c r="AA22" s="20"/>
      <c r="AB22" s="10">
        <f t="shared" si="11"/>
        <v>0</v>
      </c>
      <c r="AC22" s="20"/>
      <c r="AD22" s="10">
        <f t="shared" si="12"/>
        <v>0</v>
      </c>
      <c r="AE22" s="20"/>
      <c r="AF22" s="10">
        <f t="shared" si="13"/>
        <v>0</v>
      </c>
      <c r="AG22" s="26">
        <f t="shared" si="14"/>
        <v>0</v>
      </c>
      <c r="AH22" s="42">
        <f t="shared" si="15"/>
        <v>0</v>
      </c>
      <c r="AI22" s="20"/>
      <c r="AJ22" s="10">
        <f t="shared" si="16"/>
        <v>0</v>
      </c>
      <c r="AK22" s="20"/>
      <c r="AL22" s="10">
        <f t="shared" si="17"/>
        <v>0</v>
      </c>
      <c r="AM22" s="20"/>
      <c r="AN22" s="10">
        <f t="shared" si="18"/>
        <v>0</v>
      </c>
      <c r="AO22" s="26">
        <f t="shared" si="19"/>
        <v>0</v>
      </c>
      <c r="AP22" s="42">
        <f t="shared" si="20"/>
        <v>0</v>
      </c>
      <c r="AQ22" s="26">
        <f t="shared" si="21"/>
        <v>20</v>
      </c>
      <c r="AR22" s="42">
        <f t="shared" si="22"/>
        <v>4.9500000000000002E-2</v>
      </c>
    </row>
    <row r="23" spans="1:44" s="15" customFormat="1" ht="19.5" customHeight="1">
      <c r="A23" s="31" t="s">
        <v>273</v>
      </c>
      <c r="B23" s="31"/>
      <c r="C23" s="31"/>
      <c r="D23" s="31"/>
      <c r="E23" s="31"/>
      <c r="F23" s="31"/>
      <c r="G23" s="13" t="s">
        <v>34</v>
      </c>
      <c r="H23" s="9" t="s">
        <v>143</v>
      </c>
      <c r="I23" s="36">
        <v>20000</v>
      </c>
      <c r="J23" s="11">
        <v>7600</v>
      </c>
      <c r="K23" s="96"/>
      <c r="L23" s="10">
        <f t="shared" si="1"/>
        <v>0</v>
      </c>
      <c r="M23" s="96"/>
      <c r="N23" s="10">
        <f t="shared" si="2"/>
        <v>0</v>
      </c>
      <c r="O23" s="96"/>
      <c r="P23" s="10">
        <f t="shared" si="3"/>
        <v>0</v>
      </c>
      <c r="Q23" s="26">
        <f t="shared" si="4"/>
        <v>0</v>
      </c>
      <c r="R23" s="42">
        <f t="shared" si="5"/>
        <v>0</v>
      </c>
      <c r="S23" s="20"/>
      <c r="T23" s="10">
        <f t="shared" si="6"/>
        <v>0</v>
      </c>
      <c r="U23" s="20">
        <v>2</v>
      </c>
      <c r="V23" s="10">
        <f t="shared" si="7"/>
        <v>1.52E-2</v>
      </c>
      <c r="W23" s="20"/>
      <c r="X23" s="10">
        <f t="shared" si="8"/>
        <v>0</v>
      </c>
      <c r="Y23" s="26">
        <f t="shared" si="9"/>
        <v>2</v>
      </c>
      <c r="Z23" s="42">
        <f t="shared" si="10"/>
        <v>1.52E-2</v>
      </c>
      <c r="AA23" s="20">
        <v>2</v>
      </c>
      <c r="AB23" s="10">
        <f t="shared" si="11"/>
        <v>1.52E-2</v>
      </c>
      <c r="AC23" s="20"/>
      <c r="AD23" s="10">
        <f t="shared" si="12"/>
        <v>0</v>
      </c>
      <c r="AE23" s="20"/>
      <c r="AF23" s="10">
        <f t="shared" si="13"/>
        <v>0</v>
      </c>
      <c r="AG23" s="26">
        <f t="shared" si="14"/>
        <v>2</v>
      </c>
      <c r="AH23" s="42">
        <f t="shared" si="15"/>
        <v>1.52E-2</v>
      </c>
      <c r="AI23" s="20"/>
      <c r="AJ23" s="10">
        <f t="shared" si="16"/>
        <v>0</v>
      </c>
      <c r="AK23" s="20"/>
      <c r="AL23" s="10">
        <f t="shared" si="17"/>
        <v>0</v>
      </c>
      <c r="AM23" s="20"/>
      <c r="AN23" s="10">
        <f t="shared" si="18"/>
        <v>0</v>
      </c>
      <c r="AO23" s="26">
        <f t="shared" si="19"/>
        <v>0</v>
      </c>
      <c r="AP23" s="42">
        <f t="shared" si="20"/>
        <v>0</v>
      </c>
      <c r="AQ23" s="26">
        <f t="shared" si="21"/>
        <v>4</v>
      </c>
      <c r="AR23" s="42">
        <f t="shared" si="22"/>
        <v>3.04E-2</v>
      </c>
    </row>
    <row r="24" spans="1:44" s="15" customFormat="1" ht="19.5" customHeight="1">
      <c r="A24" s="13" t="s">
        <v>273</v>
      </c>
      <c r="B24" s="13"/>
      <c r="C24" s="13"/>
      <c r="D24" s="13"/>
      <c r="E24" s="13"/>
      <c r="F24" s="13"/>
      <c r="G24" s="13" t="s">
        <v>35</v>
      </c>
      <c r="H24" s="18" t="s">
        <v>100</v>
      </c>
      <c r="I24" s="36">
        <v>100</v>
      </c>
      <c r="J24" s="11">
        <v>175</v>
      </c>
      <c r="K24" s="96"/>
      <c r="L24" s="10">
        <f t="shared" si="1"/>
        <v>0</v>
      </c>
      <c r="M24" s="96"/>
      <c r="N24" s="10">
        <f t="shared" si="2"/>
        <v>0</v>
      </c>
      <c r="O24" s="96">
        <v>1000</v>
      </c>
      <c r="P24" s="10">
        <f t="shared" si="3"/>
        <v>0.17499999999999999</v>
      </c>
      <c r="Q24" s="26">
        <f t="shared" si="4"/>
        <v>1000</v>
      </c>
      <c r="R24" s="42">
        <f t="shared" si="5"/>
        <v>0.17499999999999999</v>
      </c>
      <c r="S24" s="20"/>
      <c r="T24" s="10">
        <f t="shared" si="6"/>
        <v>0</v>
      </c>
      <c r="U24" s="20"/>
      <c r="V24" s="10">
        <f t="shared" si="7"/>
        <v>0</v>
      </c>
      <c r="W24" s="20"/>
      <c r="X24" s="10">
        <f t="shared" si="8"/>
        <v>0</v>
      </c>
      <c r="Y24" s="26">
        <f t="shared" si="9"/>
        <v>0</v>
      </c>
      <c r="Z24" s="42">
        <f t="shared" si="10"/>
        <v>0</v>
      </c>
      <c r="AA24" s="20"/>
      <c r="AB24" s="10">
        <f t="shared" si="11"/>
        <v>0</v>
      </c>
      <c r="AC24" s="20"/>
      <c r="AD24" s="10">
        <f t="shared" si="12"/>
        <v>0</v>
      </c>
      <c r="AE24" s="20"/>
      <c r="AF24" s="10">
        <f t="shared" si="13"/>
        <v>0</v>
      </c>
      <c r="AG24" s="26">
        <f t="shared" si="14"/>
        <v>0</v>
      </c>
      <c r="AH24" s="42">
        <f t="shared" si="15"/>
        <v>0</v>
      </c>
      <c r="AI24" s="20"/>
      <c r="AJ24" s="10">
        <f t="shared" si="16"/>
        <v>0</v>
      </c>
      <c r="AK24" s="20"/>
      <c r="AL24" s="10">
        <f t="shared" si="17"/>
        <v>0</v>
      </c>
      <c r="AM24" s="20"/>
      <c r="AN24" s="10">
        <f t="shared" si="18"/>
        <v>0</v>
      </c>
      <c r="AO24" s="26">
        <f t="shared" si="19"/>
        <v>0</v>
      </c>
      <c r="AP24" s="42">
        <f t="shared" si="20"/>
        <v>0</v>
      </c>
      <c r="AQ24" s="26">
        <f t="shared" si="21"/>
        <v>1000</v>
      </c>
      <c r="AR24" s="42">
        <f t="shared" si="22"/>
        <v>0.17499999999999999</v>
      </c>
    </row>
    <row r="25" spans="1:44" s="15" customFormat="1" ht="19.5" customHeight="1">
      <c r="A25" s="13" t="s">
        <v>273</v>
      </c>
      <c r="B25" s="13"/>
      <c r="C25" s="13"/>
      <c r="D25" s="13"/>
      <c r="E25" s="13"/>
      <c r="F25" s="13"/>
      <c r="G25" s="13" t="s">
        <v>216</v>
      </c>
      <c r="H25" s="18" t="s">
        <v>215</v>
      </c>
      <c r="I25" s="36">
        <v>100</v>
      </c>
      <c r="J25" s="11">
        <v>48</v>
      </c>
      <c r="K25" s="96"/>
      <c r="L25" s="10">
        <f t="shared" si="1"/>
        <v>0</v>
      </c>
      <c r="M25" s="96"/>
      <c r="N25" s="10">
        <f t="shared" si="2"/>
        <v>0</v>
      </c>
      <c r="O25" s="96"/>
      <c r="P25" s="10">
        <f t="shared" si="3"/>
        <v>0</v>
      </c>
      <c r="Q25" s="26">
        <f t="shared" si="4"/>
        <v>0</v>
      </c>
      <c r="R25" s="42">
        <f t="shared" si="5"/>
        <v>0</v>
      </c>
      <c r="S25" s="20"/>
      <c r="T25" s="10">
        <f t="shared" si="6"/>
        <v>0</v>
      </c>
      <c r="U25" s="20"/>
      <c r="V25" s="10">
        <f t="shared" si="7"/>
        <v>0</v>
      </c>
      <c r="W25" s="20">
        <v>200</v>
      </c>
      <c r="X25" s="10">
        <f t="shared" si="8"/>
        <v>9.5999999999999992E-3</v>
      </c>
      <c r="Y25" s="26">
        <f t="shared" si="9"/>
        <v>200</v>
      </c>
      <c r="Z25" s="42">
        <f t="shared" si="10"/>
        <v>9.5999999999999992E-3</v>
      </c>
      <c r="AA25" s="20">
        <v>200</v>
      </c>
      <c r="AB25" s="10">
        <f t="shared" si="11"/>
        <v>9.5999999999999992E-3</v>
      </c>
      <c r="AC25" s="20"/>
      <c r="AD25" s="10">
        <f t="shared" si="12"/>
        <v>0</v>
      </c>
      <c r="AE25" s="20"/>
      <c r="AF25" s="10">
        <f t="shared" si="13"/>
        <v>0</v>
      </c>
      <c r="AG25" s="26">
        <f t="shared" si="14"/>
        <v>200</v>
      </c>
      <c r="AH25" s="42">
        <f t="shared" si="15"/>
        <v>9.5999999999999992E-3</v>
      </c>
      <c r="AI25" s="20"/>
      <c r="AJ25" s="10">
        <f t="shared" si="16"/>
        <v>0</v>
      </c>
      <c r="AK25" s="20"/>
      <c r="AL25" s="10">
        <f t="shared" si="17"/>
        <v>0</v>
      </c>
      <c r="AM25" s="20"/>
      <c r="AN25" s="10">
        <f t="shared" si="18"/>
        <v>0</v>
      </c>
      <c r="AO25" s="26">
        <f t="shared" si="19"/>
        <v>0</v>
      </c>
      <c r="AP25" s="42">
        <f t="shared" si="20"/>
        <v>0</v>
      </c>
      <c r="AQ25" s="26">
        <f t="shared" si="21"/>
        <v>400</v>
      </c>
      <c r="AR25" s="42">
        <f t="shared" si="22"/>
        <v>1.9199999999999998E-2</v>
      </c>
    </row>
    <row r="26" spans="1:44" s="15" customFormat="1" ht="19.5" customHeight="1">
      <c r="A26" s="31" t="s">
        <v>273</v>
      </c>
      <c r="B26" s="31"/>
      <c r="C26" s="31"/>
      <c r="D26" s="31"/>
      <c r="E26" s="31"/>
      <c r="F26" s="31"/>
      <c r="G26" s="13" t="s">
        <v>218</v>
      </c>
      <c r="H26" s="18" t="s">
        <v>217</v>
      </c>
      <c r="I26" s="36">
        <v>100</v>
      </c>
      <c r="J26" s="11">
        <v>125</v>
      </c>
      <c r="K26" s="96"/>
      <c r="L26" s="10">
        <f t="shared" si="1"/>
        <v>0</v>
      </c>
      <c r="M26" s="96"/>
      <c r="N26" s="10">
        <f t="shared" si="2"/>
        <v>0</v>
      </c>
      <c r="O26" s="96">
        <v>5000</v>
      </c>
      <c r="P26" s="10">
        <f t="shared" si="3"/>
        <v>0.625</v>
      </c>
      <c r="Q26" s="26">
        <f t="shared" si="4"/>
        <v>5000</v>
      </c>
      <c r="R26" s="42">
        <f t="shared" si="5"/>
        <v>0.625</v>
      </c>
      <c r="S26" s="20"/>
      <c r="T26" s="10">
        <f t="shared" si="6"/>
        <v>0</v>
      </c>
      <c r="U26" s="20"/>
      <c r="V26" s="10">
        <f t="shared" si="7"/>
        <v>0</v>
      </c>
      <c r="W26" s="20"/>
      <c r="X26" s="10">
        <f t="shared" si="8"/>
        <v>0</v>
      </c>
      <c r="Y26" s="26">
        <f t="shared" si="9"/>
        <v>0</v>
      </c>
      <c r="Z26" s="42">
        <f t="shared" si="10"/>
        <v>0</v>
      </c>
      <c r="AA26" s="20"/>
      <c r="AB26" s="10">
        <f t="shared" si="11"/>
        <v>0</v>
      </c>
      <c r="AC26" s="20"/>
      <c r="AD26" s="10">
        <f t="shared" si="12"/>
        <v>0</v>
      </c>
      <c r="AE26" s="20"/>
      <c r="AF26" s="10">
        <f t="shared" si="13"/>
        <v>0</v>
      </c>
      <c r="AG26" s="26">
        <f t="shared" si="14"/>
        <v>0</v>
      </c>
      <c r="AH26" s="42">
        <f t="shared" si="15"/>
        <v>0</v>
      </c>
      <c r="AI26" s="20"/>
      <c r="AJ26" s="10">
        <f t="shared" si="16"/>
        <v>0</v>
      </c>
      <c r="AK26" s="20"/>
      <c r="AL26" s="10">
        <f t="shared" si="17"/>
        <v>0</v>
      </c>
      <c r="AM26" s="20"/>
      <c r="AN26" s="10">
        <f t="shared" si="18"/>
        <v>0</v>
      </c>
      <c r="AO26" s="26">
        <f t="shared" si="19"/>
        <v>0</v>
      </c>
      <c r="AP26" s="42">
        <f t="shared" si="20"/>
        <v>0</v>
      </c>
      <c r="AQ26" s="26">
        <f t="shared" si="21"/>
        <v>5000</v>
      </c>
      <c r="AR26" s="42">
        <f t="shared" si="22"/>
        <v>0.625</v>
      </c>
    </row>
    <row r="27" spans="1:44" s="15" customFormat="1" ht="19.5" customHeight="1">
      <c r="A27" s="13" t="s">
        <v>273</v>
      </c>
      <c r="B27" s="13"/>
      <c r="C27" s="13"/>
      <c r="D27" s="13"/>
      <c r="E27" s="13"/>
      <c r="F27" s="13"/>
      <c r="G27" s="13" t="s">
        <v>45</v>
      </c>
      <c r="H27" s="9" t="s">
        <v>102</v>
      </c>
      <c r="I27" s="36">
        <v>25</v>
      </c>
      <c r="J27" s="11">
        <v>37</v>
      </c>
      <c r="K27" s="96"/>
      <c r="L27" s="10">
        <f t="shared" si="1"/>
        <v>0</v>
      </c>
      <c r="M27" s="96">
        <v>100</v>
      </c>
      <c r="N27" s="10">
        <f t="shared" si="2"/>
        <v>3.7000000000000002E-3</v>
      </c>
      <c r="O27" s="96"/>
      <c r="P27" s="10">
        <f t="shared" si="3"/>
        <v>0</v>
      </c>
      <c r="Q27" s="26">
        <f t="shared" si="4"/>
        <v>100</v>
      </c>
      <c r="R27" s="42">
        <f t="shared" si="5"/>
        <v>3.7000000000000002E-3</v>
      </c>
      <c r="S27" s="20"/>
      <c r="T27" s="10">
        <f t="shared" si="6"/>
        <v>0</v>
      </c>
      <c r="U27" s="20"/>
      <c r="V27" s="10">
        <f t="shared" si="7"/>
        <v>0</v>
      </c>
      <c r="W27" s="20"/>
      <c r="X27" s="10">
        <f t="shared" si="8"/>
        <v>0</v>
      </c>
      <c r="Y27" s="26">
        <f t="shared" si="9"/>
        <v>0</v>
      </c>
      <c r="Z27" s="42">
        <f t="shared" si="10"/>
        <v>0</v>
      </c>
      <c r="AA27" s="20"/>
      <c r="AB27" s="10">
        <f t="shared" si="11"/>
        <v>0</v>
      </c>
      <c r="AC27" s="20"/>
      <c r="AD27" s="10">
        <f t="shared" si="12"/>
        <v>0</v>
      </c>
      <c r="AE27" s="20"/>
      <c r="AF27" s="10">
        <f t="shared" si="13"/>
        <v>0</v>
      </c>
      <c r="AG27" s="26">
        <f t="shared" si="14"/>
        <v>0</v>
      </c>
      <c r="AH27" s="42">
        <f t="shared" si="15"/>
        <v>0</v>
      </c>
      <c r="AI27" s="20">
        <v>100</v>
      </c>
      <c r="AJ27" s="10">
        <f t="shared" si="16"/>
        <v>3.7000000000000002E-3</v>
      </c>
      <c r="AK27" s="20">
        <v>100</v>
      </c>
      <c r="AL27" s="10">
        <f t="shared" si="17"/>
        <v>3.7000000000000002E-3</v>
      </c>
      <c r="AM27" s="20"/>
      <c r="AN27" s="10">
        <f t="shared" si="18"/>
        <v>0</v>
      </c>
      <c r="AO27" s="26">
        <f t="shared" si="19"/>
        <v>200</v>
      </c>
      <c r="AP27" s="42">
        <f t="shared" si="20"/>
        <v>7.4000000000000003E-3</v>
      </c>
      <c r="AQ27" s="26">
        <f t="shared" si="21"/>
        <v>300</v>
      </c>
      <c r="AR27" s="42">
        <f t="shared" si="22"/>
        <v>1.11E-2</v>
      </c>
    </row>
    <row r="28" spans="1:44" s="15" customFormat="1" ht="19.5" customHeight="1">
      <c r="A28" s="13" t="s">
        <v>273</v>
      </c>
      <c r="B28" s="13"/>
      <c r="C28" s="13"/>
      <c r="D28" s="13"/>
      <c r="E28" s="13"/>
      <c r="F28" s="13"/>
      <c r="G28" s="13" t="s">
        <v>46</v>
      </c>
      <c r="H28" s="9" t="s">
        <v>102</v>
      </c>
      <c r="I28" s="36">
        <v>50</v>
      </c>
      <c r="J28" s="11">
        <v>68</v>
      </c>
      <c r="K28" s="96">
        <v>50</v>
      </c>
      <c r="L28" s="10">
        <f t="shared" si="1"/>
        <v>3.3999999999999998E-3</v>
      </c>
      <c r="M28" s="96">
        <v>50</v>
      </c>
      <c r="N28" s="10">
        <f t="shared" si="2"/>
        <v>3.3999999999999998E-3</v>
      </c>
      <c r="O28" s="96">
        <v>50</v>
      </c>
      <c r="P28" s="10">
        <f t="shared" si="3"/>
        <v>3.3999999999999998E-3</v>
      </c>
      <c r="Q28" s="26">
        <f t="shared" si="4"/>
        <v>150</v>
      </c>
      <c r="R28" s="42">
        <f t="shared" si="5"/>
        <v>1.0199999999999999E-2</v>
      </c>
      <c r="S28" s="20"/>
      <c r="T28" s="10">
        <f t="shared" si="6"/>
        <v>0</v>
      </c>
      <c r="U28" s="20">
        <v>100</v>
      </c>
      <c r="V28" s="10">
        <f t="shared" si="7"/>
        <v>6.7999999999999996E-3</v>
      </c>
      <c r="W28" s="20">
        <v>100</v>
      </c>
      <c r="X28" s="10">
        <f t="shared" si="8"/>
        <v>6.7999999999999996E-3</v>
      </c>
      <c r="Y28" s="26">
        <f t="shared" si="9"/>
        <v>200</v>
      </c>
      <c r="Z28" s="42">
        <f t="shared" si="10"/>
        <v>1.3599999999999999E-2</v>
      </c>
      <c r="AA28" s="20"/>
      <c r="AB28" s="10">
        <f t="shared" si="11"/>
        <v>0</v>
      </c>
      <c r="AC28" s="20"/>
      <c r="AD28" s="10">
        <f t="shared" si="12"/>
        <v>0</v>
      </c>
      <c r="AE28" s="20">
        <v>100</v>
      </c>
      <c r="AF28" s="10">
        <f t="shared" si="13"/>
        <v>6.7999999999999996E-3</v>
      </c>
      <c r="AG28" s="26">
        <f t="shared" si="14"/>
        <v>100</v>
      </c>
      <c r="AH28" s="42">
        <f t="shared" si="15"/>
        <v>6.7999999999999996E-3</v>
      </c>
      <c r="AI28" s="20">
        <v>100</v>
      </c>
      <c r="AJ28" s="10">
        <f t="shared" si="16"/>
        <v>6.7999999999999996E-3</v>
      </c>
      <c r="AK28" s="20"/>
      <c r="AL28" s="10">
        <f t="shared" si="17"/>
        <v>0</v>
      </c>
      <c r="AM28" s="20">
        <v>100</v>
      </c>
      <c r="AN28" s="10">
        <f t="shared" si="18"/>
        <v>6.7999999999999996E-3</v>
      </c>
      <c r="AO28" s="26">
        <f t="shared" si="19"/>
        <v>200</v>
      </c>
      <c r="AP28" s="42">
        <f t="shared" si="20"/>
        <v>1.3599999999999999E-2</v>
      </c>
      <c r="AQ28" s="26">
        <f t="shared" si="21"/>
        <v>650</v>
      </c>
      <c r="AR28" s="42">
        <f t="shared" si="22"/>
        <v>4.4199999999999996E-2</v>
      </c>
    </row>
    <row r="29" spans="1:44" s="15" customFormat="1" ht="19.5" customHeight="1">
      <c r="A29" s="31" t="s">
        <v>273</v>
      </c>
      <c r="B29" s="31"/>
      <c r="C29" s="31"/>
      <c r="D29" s="31"/>
      <c r="E29" s="31"/>
      <c r="F29" s="31"/>
      <c r="G29" s="13" t="s">
        <v>47</v>
      </c>
      <c r="H29" s="9" t="s">
        <v>102</v>
      </c>
      <c r="I29" s="36">
        <v>100</v>
      </c>
      <c r="J29" s="11">
        <v>122</v>
      </c>
      <c r="K29" s="96">
        <v>100</v>
      </c>
      <c r="L29" s="10">
        <f t="shared" si="1"/>
        <v>1.2200000000000001E-2</v>
      </c>
      <c r="M29" s="96"/>
      <c r="N29" s="10">
        <f t="shared" si="2"/>
        <v>0</v>
      </c>
      <c r="O29" s="96">
        <v>50</v>
      </c>
      <c r="P29" s="10">
        <f t="shared" si="3"/>
        <v>6.1000000000000004E-3</v>
      </c>
      <c r="Q29" s="26">
        <f t="shared" si="4"/>
        <v>150</v>
      </c>
      <c r="R29" s="42">
        <f t="shared" si="5"/>
        <v>1.83E-2</v>
      </c>
      <c r="S29" s="20"/>
      <c r="T29" s="10">
        <f t="shared" si="6"/>
        <v>0</v>
      </c>
      <c r="U29" s="20">
        <v>50</v>
      </c>
      <c r="V29" s="10">
        <f t="shared" si="7"/>
        <v>6.1000000000000004E-3</v>
      </c>
      <c r="W29" s="20">
        <v>60</v>
      </c>
      <c r="X29" s="10">
        <f t="shared" si="8"/>
        <v>7.3200000000000001E-3</v>
      </c>
      <c r="Y29" s="26">
        <f t="shared" si="9"/>
        <v>110</v>
      </c>
      <c r="Z29" s="42">
        <f t="shared" si="10"/>
        <v>1.3420000000000001E-2</v>
      </c>
      <c r="AA29" s="20"/>
      <c r="AB29" s="10">
        <f t="shared" si="11"/>
        <v>0</v>
      </c>
      <c r="AC29" s="20"/>
      <c r="AD29" s="10">
        <f t="shared" si="12"/>
        <v>0</v>
      </c>
      <c r="AE29" s="20">
        <v>100</v>
      </c>
      <c r="AF29" s="10">
        <f t="shared" si="13"/>
        <v>1.2200000000000001E-2</v>
      </c>
      <c r="AG29" s="26">
        <f t="shared" si="14"/>
        <v>100</v>
      </c>
      <c r="AH29" s="42">
        <f t="shared" si="15"/>
        <v>1.2200000000000001E-2</v>
      </c>
      <c r="AI29" s="20">
        <v>100</v>
      </c>
      <c r="AJ29" s="10">
        <f t="shared" si="16"/>
        <v>1.2200000000000001E-2</v>
      </c>
      <c r="AK29" s="20">
        <v>100</v>
      </c>
      <c r="AL29" s="10">
        <f t="shared" si="17"/>
        <v>1.2200000000000001E-2</v>
      </c>
      <c r="AM29" s="20">
        <v>100</v>
      </c>
      <c r="AN29" s="10">
        <f t="shared" si="18"/>
        <v>1.2200000000000001E-2</v>
      </c>
      <c r="AO29" s="26">
        <f t="shared" si="19"/>
        <v>300</v>
      </c>
      <c r="AP29" s="42">
        <f t="shared" si="20"/>
        <v>3.6600000000000001E-2</v>
      </c>
      <c r="AQ29" s="26">
        <f t="shared" si="21"/>
        <v>660</v>
      </c>
      <c r="AR29" s="42">
        <f t="shared" si="22"/>
        <v>8.0520000000000008E-2</v>
      </c>
    </row>
    <row r="30" spans="1:44" s="15" customFormat="1" ht="19.5" customHeight="1">
      <c r="A30" s="13" t="s">
        <v>273</v>
      </c>
      <c r="B30" s="13"/>
      <c r="C30" s="13"/>
      <c r="D30" s="13"/>
      <c r="E30" s="13"/>
      <c r="F30" s="13"/>
      <c r="G30" s="13" t="s">
        <v>48</v>
      </c>
      <c r="H30" s="9" t="s">
        <v>102</v>
      </c>
      <c r="I30" s="36">
        <v>500</v>
      </c>
      <c r="J30" s="11">
        <v>517</v>
      </c>
      <c r="K30" s="96"/>
      <c r="L30" s="10">
        <f t="shared" si="1"/>
        <v>0</v>
      </c>
      <c r="M30" s="96"/>
      <c r="N30" s="10">
        <f t="shared" si="2"/>
        <v>0</v>
      </c>
      <c r="O30" s="96"/>
      <c r="P30" s="10">
        <f t="shared" si="3"/>
        <v>0</v>
      </c>
      <c r="Q30" s="26">
        <f t="shared" si="4"/>
        <v>0</v>
      </c>
      <c r="R30" s="42">
        <f t="shared" si="5"/>
        <v>0</v>
      </c>
      <c r="S30" s="20"/>
      <c r="T30" s="10">
        <f t="shared" si="6"/>
        <v>0</v>
      </c>
      <c r="U30" s="20"/>
      <c r="V30" s="10">
        <f t="shared" si="7"/>
        <v>0</v>
      </c>
      <c r="W30" s="20"/>
      <c r="X30" s="10">
        <f t="shared" si="8"/>
        <v>0</v>
      </c>
      <c r="Y30" s="26">
        <f t="shared" si="9"/>
        <v>0</v>
      </c>
      <c r="Z30" s="42">
        <f t="shared" si="10"/>
        <v>0</v>
      </c>
      <c r="AA30" s="20"/>
      <c r="AB30" s="10">
        <f t="shared" si="11"/>
        <v>0</v>
      </c>
      <c r="AC30" s="20"/>
      <c r="AD30" s="10">
        <f t="shared" si="12"/>
        <v>0</v>
      </c>
      <c r="AE30" s="20"/>
      <c r="AF30" s="10">
        <f t="shared" si="13"/>
        <v>0</v>
      </c>
      <c r="AG30" s="26">
        <f t="shared" si="14"/>
        <v>0</v>
      </c>
      <c r="AH30" s="42">
        <f t="shared" si="15"/>
        <v>0</v>
      </c>
      <c r="AI30" s="20"/>
      <c r="AJ30" s="10">
        <f t="shared" si="16"/>
        <v>0</v>
      </c>
      <c r="AK30" s="20"/>
      <c r="AL30" s="10">
        <f t="shared" si="17"/>
        <v>0</v>
      </c>
      <c r="AM30" s="20"/>
      <c r="AN30" s="10">
        <f t="shared" si="18"/>
        <v>0</v>
      </c>
      <c r="AO30" s="26">
        <f t="shared" si="19"/>
        <v>0</v>
      </c>
      <c r="AP30" s="42">
        <f t="shared" si="20"/>
        <v>0</v>
      </c>
      <c r="AQ30" s="26">
        <f t="shared" si="21"/>
        <v>0</v>
      </c>
      <c r="AR30" s="42">
        <f t="shared" si="22"/>
        <v>0</v>
      </c>
    </row>
    <row r="31" spans="1:44" s="15" customFormat="1" ht="19.5" customHeight="1">
      <c r="A31" s="13" t="s">
        <v>273</v>
      </c>
      <c r="B31" s="13"/>
      <c r="C31" s="13"/>
      <c r="D31" s="13"/>
      <c r="E31" s="13"/>
      <c r="F31" s="13"/>
      <c r="G31" s="13" t="s">
        <v>135</v>
      </c>
      <c r="H31" s="9" t="s">
        <v>102</v>
      </c>
      <c r="I31" s="36">
        <v>25000</v>
      </c>
      <c r="J31" s="11">
        <v>13125</v>
      </c>
      <c r="K31" s="96"/>
      <c r="L31" s="10">
        <f t="shared" si="1"/>
        <v>0</v>
      </c>
      <c r="M31" s="96"/>
      <c r="N31" s="10">
        <f t="shared" si="2"/>
        <v>0</v>
      </c>
      <c r="O31" s="96"/>
      <c r="P31" s="10">
        <f t="shared" si="3"/>
        <v>0</v>
      </c>
      <c r="Q31" s="26">
        <f t="shared" si="4"/>
        <v>0</v>
      </c>
      <c r="R31" s="42">
        <f t="shared" si="5"/>
        <v>0</v>
      </c>
      <c r="S31" s="20"/>
      <c r="T31" s="10">
        <f t="shared" si="6"/>
        <v>0</v>
      </c>
      <c r="U31" s="20"/>
      <c r="V31" s="10">
        <f t="shared" si="7"/>
        <v>0</v>
      </c>
      <c r="W31" s="20"/>
      <c r="X31" s="10">
        <f t="shared" si="8"/>
        <v>0</v>
      </c>
      <c r="Y31" s="26">
        <f t="shared" si="9"/>
        <v>0</v>
      </c>
      <c r="Z31" s="42">
        <f t="shared" si="10"/>
        <v>0</v>
      </c>
      <c r="AA31" s="20"/>
      <c r="AB31" s="10">
        <f t="shared" si="11"/>
        <v>0</v>
      </c>
      <c r="AC31" s="20"/>
      <c r="AD31" s="10">
        <f t="shared" si="12"/>
        <v>0</v>
      </c>
      <c r="AE31" s="20"/>
      <c r="AF31" s="10">
        <f t="shared" si="13"/>
        <v>0</v>
      </c>
      <c r="AG31" s="26">
        <f t="shared" si="14"/>
        <v>0</v>
      </c>
      <c r="AH31" s="42">
        <f t="shared" si="15"/>
        <v>0</v>
      </c>
      <c r="AI31" s="20"/>
      <c r="AJ31" s="10">
        <f t="shared" si="16"/>
        <v>0</v>
      </c>
      <c r="AK31" s="20"/>
      <c r="AL31" s="10">
        <f t="shared" si="17"/>
        <v>0</v>
      </c>
      <c r="AM31" s="20"/>
      <c r="AN31" s="10">
        <f t="shared" si="18"/>
        <v>0</v>
      </c>
      <c r="AO31" s="26">
        <f t="shared" si="19"/>
        <v>0</v>
      </c>
      <c r="AP31" s="42">
        <f t="shared" si="20"/>
        <v>0</v>
      </c>
      <c r="AQ31" s="26">
        <f t="shared" si="21"/>
        <v>0</v>
      </c>
      <c r="AR31" s="42">
        <f t="shared" si="22"/>
        <v>0</v>
      </c>
    </row>
    <row r="32" spans="1:44" s="15" customFormat="1" ht="19.5" customHeight="1">
      <c r="A32" s="31" t="s">
        <v>273</v>
      </c>
      <c r="B32" s="31"/>
      <c r="C32" s="31"/>
      <c r="D32" s="31"/>
      <c r="E32" s="31"/>
      <c r="F32" s="31"/>
      <c r="G32" s="13" t="s">
        <v>52</v>
      </c>
      <c r="H32" s="9" t="s">
        <v>101</v>
      </c>
      <c r="I32" s="36">
        <v>100</v>
      </c>
      <c r="J32" s="11">
        <v>74</v>
      </c>
      <c r="K32" s="96">
        <v>120</v>
      </c>
      <c r="L32" s="10">
        <f t="shared" si="1"/>
        <v>8.8800000000000007E-3</v>
      </c>
      <c r="M32" s="96">
        <v>600</v>
      </c>
      <c r="N32" s="10">
        <f t="shared" si="2"/>
        <v>4.4400000000000002E-2</v>
      </c>
      <c r="O32" s="96"/>
      <c r="P32" s="10">
        <f t="shared" si="3"/>
        <v>0</v>
      </c>
      <c r="Q32" s="26">
        <f t="shared" si="4"/>
        <v>720</v>
      </c>
      <c r="R32" s="42">
        <f t="shared" si="5"/>
        <v>5.3280000000000001E-2</v>
      </c>
      <c r="S32" s="20"/>
      <c r="T32" s="10">
        <f t="shared" si="6"/>
        <v>0</v>
      </c>
      <c r="U32" s="20">
        <v>200</v>
      </c>
      <c r="V32" s="10">
        <f t="shared" si="7"/>
        <v>1.4800000000000001E-2</v>
      </c>
      <c r="W32" s="20"/>
      <c r="X32" s="10">
        <f t="shared" si="8"/>
        <v>0</v>
      </c>
      <c r="Y32" s="26">
        <f t="shared" si="9"/>
        <v>200</v>
      </c>
      <c r="Z32" s="42">
        <f t="shared" si="10"/>
        <v>1.4800000000000001E-2</v>
      </c>
      <c r="AA32" s="20">
        <v>200</v>
      </c>
      <c r="AB32" s="10">
        <f t="shared" si="11"/>
        <v>1.4800000000000001E-2</v>
      </c>
      <c r="AC32" s="20">
        <v>480</v>
      </c>
      <c r="AD32" s="10">
        <f t="shared" si="12"/>
        <v>3.5520000000000003E-2</v>
      </c>
      <c r="AE32" s="20">
        <v>1200</v>
      </c>
      <c r="AF32" s="10">
        <f t="shared" si="13"/>
        <v>8.8800000000000004E-2</v>
      </c>
      <c r="AG32" s="26">
        <f t="shared" si="14"/>
        <v>1880</v>
      </c>
      <c r="AH32" s="42">
        <f t="shared" si="15"/>
        <v>0.13912000000000002</v>
      </c>
      <c r="AI32" s="20">
        <v>120</v>
      </c>
      <c r="AJ32" s="10">
        <f t="shared" si="16"/>
        <v>8.8800000000000007E-3</v>
      </c>
      <c r="AK32" s="20">
        <v>120</v>
      </c>
      <c r="AL32" s="10">
        <f t="shared" si="17"/>
        <v>8.8800000000000007E-3</v>
      </c>
      <c r="AM32" s="20"/>
      <c r="AN32" s="10">
        <f t="shared" si="18"/>
        <v>0</v>
      </c>
      <c r="AO32" s="26">
        <f t="shared" si="19"/>
        <v>240</v>
      </c>
      <c r="AP32" s="42">
        <f t="shared" si="20"/>
        <v>1.7760000000000001E-2</v>
      </c>
      <c r="AQ32" s="26">
        <f t="shared" si="21"/>
        <v>3040</v>
      </c>
      <c r="AR32" s="42">
        <f t="shared" si="22"/>
        <v>0.22496000000000002</v>
      </c>
    </row>
    <row r="33" spans="1:44" s="15" customFormat="1" ht="19.5" customHeight="1">
      <c r="A33" s="13" t="s">
        <v>273</v>
      </c>
      <c r="B33" s="13"/>
      <c r="C33" s="13"/>
      <c r="D33" s="13"/>
      <c r="E33" s="13"/>
      <c r="F33" s="13"/>
      <c r="G33" s="13" t="s">
        <v>53</v>
      </c>
      <c r="H33" s="9" t="s">
        <v>101</v>
      </c>
      <c r="I33" s="36">
        <v>500</v>
      </c>
      <c r="J33" s="11">
        <v>360</v>
      </c>
      <c r="K33" s="96"/>
      <c r="L33" s="10">
        <f t="shared" si="1"/>
        <v>0</v>
      </c>
      <c r="M33" s="96">
        <v>30</v>
      </c>
      <c r="N33" s="10">
        <f t="shared" si="2"/>
        <v>1.0800000000000001E-2</v>
      </c>
      <c r="O33" s="96"/>
      <c r="P33" s="10">
        <f t="shared" si="3"/>
        <v>0</v>
      </c>
      <c r="Q33" s="26">
        <f t="shared" si="4"/>
        <v>30</v>
      </c>
      <c r="R33" s="42">
        <f t="shared" si="5"/>
        <v>1.0800000000000001E-2</v>
      </c>
      <c r="S33" s="20"/>
      <c r="T33" s="10">
        <f t="shared" si="6"/>
        <v>0</v>
      </c>
      <c r="U33" s="20"/>
      <c r="V33" s="10">
        <f t="shared" si="7"/>
        <v>0</v>
      </c>
      <c r="W33" s="20"/>
      <c r="X33" s="10">
        <f t="shared" si="8"/>
        <v>0</v>
      </c>
      <c r="Y33" s="26">
        <f t="shared" si="9"/>
        <v>0</v>
      </c>
      <c r="Z33" s="42">
        <f t="shared" si="10"/>
        <v>0</v>
      </c>
      <c r="AA33" s="20"/>
      <c r="AB33" s="10">
        <f t="shared" si="11"/>
        <v>0</v>
      </c>
      <c r="AC33" s="20"/>
      <c r="AD33" s="10">
        <f t="shared" si="12"/>
        <v>0</v>
      </c>
      <c r="AE33" s="20"/>
      <c r="AF33" s="10">
        <f t="shared" si="13"/>
        <v>0</v>
      </c>
      <c r="AG33" s="26">
        <f t="shared" si="14"/>
        <v>0</v>
      </c>
      <c r="AH33" s="42">
        <f t="shared" si="15"/>
        <v>0</v>
      </c>
      <c r="AI33" s="20"/>
      <c r="AJ33" s="10">
        <f t="shared" si="16"/>
        <v>0</v>
      </c>
      <c r="AK33" s="20"/>
      <c r="AL33" s="10">
        <f t="shared" si="17"/>
        <v>0</v>
      </c>
      <c r="AM33" s="20"/>
      <c r="AN33" s="10">
        <f t="shared" si="18"/>
        <v>0</v>
      </c>
      <c r="AO33" s="26">
        <f t="shared" si="19"/>
        <v>0</v>
      </c>
      <c r="AP33" s="42">
        <f t="shared" si="20"/>
        <v>0</v>
      </c>
      <c r="AQ33" s="26">
        <f t="shared" si="21"/>
        <v>30</v>
      </c>
      <c r="AR33" s="42">
        <f t="shared" si="22"/>
        <v>1.0800000000000001E-2</v>
      </c>
    </row>
    <row r="34" spans="1:44" s="15" customFormat="1" ht="19.5" customHeight="1">
      <c r="A34" s="13" t="s">
        <v>273</v>
      </c>
      <c r="B34" s="13"/>
      <c r="C34" s="13"/>
      <c r="D34" s="13"/>
      <c r="E34" s="13"/>
      <c r="F34" s="13"/>
      <c r="G34" s="13" t="s">
        <v>49</v>
      </c>
      <c r="H34" s="9" t="s">
        <v>103</v>
      </c>
      <c r="I34" s="36">
        <v>100</v>
      </c>
      <c r="J34" s="11">
        <v>75</v>
      </c>
      <c r="K34" s="96"/>
      <c r="L34" s="10">
        <f t="shared" si="1"/>
        <v>0</v>
      </c>
      <c r="M34" s="96"/>
      <c r="N34" s="10">
        <f t="shared" si="2"/>
        <v>0</v>
      </c>
      <c r="O34" s="96"/>
      <c r="P34" s="10">
        <f t="shared" si="3"/>
        <v>0</v>
      </c>
      <c r="Q34" s="26">
        <f t="shared" si="4"/>
        <v>0</v>
      </c>
      <c r="R34" s="42">
        <f t="shared" si="5"/>
        <v>0</v>
      </c>
      <c r="S34" s="20"/>
      <c r="T34" s="10">
        <f t="shared" si="6"/>
        <v>0</v>
      </c>
      <c r="U34" s="20"/>
      <c r="V34" s="10">
        <f t="shared" si="7"/>
        <v>0</v>
      </c>
      <c r="W34" s="20"/>
      <c r="X34" s="10">
        <f t="shared" si="8"/>
        <v>0</v>
      </c>
      <c r="Y34" s="26">
        <f t="shared" si="9"/>
        <v>0</v>
      </c>
      <c r="Z34" s="42">
        <f t="shared" si="10"/>
        <v>0</v>
      </c>
      <c r="AA34" s="20"/>
      <c r="AB34" s="10">
        <f t="shared" si="11"/>
        <v>0</v>
      </c>
      <c r="AC34" s="20"/>
      <c r="AD34" s="10">
        <f t="shared" si="12"/>
        <v>0</v>
      </c>
      <c r="AE34" s="20"/>
      <c r="AF34" s="10">
        <f t="shared" si="13"/>
        <v>0</v>
      </c>
      <c r="AG34" s="26">
        <f t="shared" si="14"/>
        <v>0</v>
      </c>
      <c r="AH34" s="42">
        <f t="shared" si="15"/>
        <v>0</v>
      </c>
      <c r="AI34" s="20"/>
      <c r="AJ34" s="10">
        <f t="shared" si="16"/>
        <v>0</v>
      </c>
      <c r="AK34" s="20"/>
      <c r="AL34" s="10">
        <f t="shared" si="17"/>
        <v>0</v>
      </c>
      <c r="AM34" s="20"/>
      <c r="AN34" s="10">
        <f t="shared" si="18"/>
        <v>0</v>
      </c>
      <c r="AO34" s="26">
        <f t="shared" si="19"/>
        <v>0</v>
      </c>
      <c r="AP34" s="42">
        <f t="shared" si="20"/>
        <v>0</v>
      </c>
      <c r="AQ34" s="26">
        <f t="shared" si="21"/>
        <v>0</v>
      </c>
      <c r="AR34" s="42">
        <f t="shared" si="22"/>
        <v>0</v>
      </c>
    </row>
    <row r="35" spans="1:44" s="15" customFormat="1" ht="19.5" customHeight="1">
      <c r="A35" s="31" t="s">
        <v>273</v>
      </c>
      <c r="B35" s="31"/>
      <c r="C35" s="31"/>
      <c r="D35" s="31"/>
      <c r="E35" s="31"/>
      <c r="F35" s="31"/>
      <c r="G35" s="13" t="s">
        <v>50</v>
      </c>
      <c r="H35" s="9" t="s">
        <v>103</v>
      </c>
      <c r="I35" s="36">
        <v>500</v>
      </c>
      <c r="J35" s="11">
        <v>320</v>
      </c>
      <c r="K35" s="96"/>
      <c r="L35" s="10">
        <f t="shared" si="1"/>
        <v>0</v>
      </c>
      <c r="M35" s="96"/>
      <c r="N35" s="10">
        <f t="shared" si="2"/>
        <v>0</v>
      </c>
      <c r="O35" s="96"/>
      <c r="P35" s="10">
        <f t="shared" si="3"/>
        <v>0</v>
      </c>
      <c r="Q35" s="26">
        <f t="shared" si="4"/>
        <v>0</v>
      </c>
      <c r="R35" s="42">
        <f t="shared" si="5"/>
        <v>0</v>
      </c>
      <c r="S35" s="20"/>
      <c r="T35" s="10">
        <f t="shared" si="6"/>
        <v>0</v>
      </c>
      <c r="U35" s="20"/>
      <c r="V35" s="10">
        <f t="shared" si="7"/>
        <v>0</v>
      </c>
      <c r="W35" s="20"/>
      <c r="X35" s="10">
        <f t="shared" si="8"/>
        <v>0</v>
      </c>
      <c r="Y35" s="26">
        <f t="shared" si="9"/>
        <v>0</v>
      </c>
      <c r="Z35" s="42">
        <f t="shared" si="10"/>
        <v>0</v>
      </c>
      <c r="AA35" s="20"/>
      <c r="AB35" s="10">
        <f t="shared" si="11"/>
        <v>0</v>
      </c>
      <c r="AC35" s="20"/>
      <c r="AD35" s="10">
        <f t="shared" si="12"/>
        <v>0</v>
      </c>
      <c r="AE35" s="20"/>
      <c r="AF35" s="10">
        <f t="shared" si="13"/>
        <v>0</v>
      </c>
      <c r="AG35" s="26">
        <f t="shared" si="14"/>
        <v>0</v>
      </c>
      <c r="AH35" s="42">
        <f t="shared" si="15"/>
        <v>0</v>
      </c>
      <c r="AI35" s="20"/>
      <c r="AJ35" s="10">
        <f t="shared" si="16"/>
        <v>0</v>
      </c>
      <c r="AK35" s="20"/>
      <c r="AL35" s="10">
        <f t="shared" si="17"/>
        <v>0</v>
      </c>
      <c r="AM35" s="20"/>
      <c r="AN35" s="10">
        <f t="shared" si="18"/>
        <v>0</v>
      </c>
      <c r="AO35" s="26">
        <f t="shared" si="19"/>
        <v>0</v>
      </c>
      <c r="AP35" s="42">
        <f t="shared" si="20"/>
        <v>0</v>
      </c>
      <c r="AQ35" s="26">
        <f t="shared" si="21"/>
        <v>0</v>
      </c>
      <c r="AR35" s="42">
        <f t="shared" si="22"/>
        <v>0</v>
      </c>
    </row>
    <row r="36" spans="1:44" s="15" customFormat="1" ht="19.5" customHeight="1">
      <c r="A36" s="13" t="s">
        <v>273</v>
      </c>
      <c r="B36" s="13"/>
      <c r="C36" s="13"/>
      <c r="D36" s="13"/>
      <c r="E36" s="13"/>
      <c r="F36" s="13"/>
      <c r="G36" s="13" t="s">
        <v>51</v>
      </c>
      <c r="H36" s="9" t="s">
        <v>103</v>
      </c>
      <c r="I36" s="36">
        <v>1000</v>
      </c>
      <c r="J36" s="11">
        <v>590</v>
      </c>
      <c r="K36" s="96"/>
      <c r="L36" s="10">
        <f t="shared" si="1"/>
        <v>0</v>
      </c>
      <c r="M36" s="96"/>
      <c r="N36" s="10">
        <f t="shared" si="2"/>
        <v>0</v>
      </c>
      <c r="O36" s="96"/>
      <c r="P36" s="10">
        <f t="shared" si="3"/>
        <v>0</v>
      </c>
      <c r="Q36" s="26">
        <f t="shared" si="4"/>
        <v>0</v>
      </c>
      <c r="R36" s="42">
        <f t="shared" si="5"/>
        <v>0</v>
      </c>
      <c r="S36" s="20"/>
      <c r="T36" s="10">
        <f t="shared" si="6"/>
        <v>0</v>
      </c>
      <c r="U36" s="20"/>
      <c r="V36" s="10">
        <f t="shared" si="7"/>
        <v>0</v>
      </c>
      <c r="W36" s="20"/>
      <c r="X36" s="10">
        <f t="shared" si="8"/>
        <v>0</v>
      </c>
      <c r="Y36" s="26">
        <f t="shared" si="9"/>
        <v>0</v>
      </c>
      <c r="Z36" s="42">
        <f t="shared" si="10"/>
        <v>0</v>
      </c>
      <c r="AA36" s="20"/>
      <c r="AB36" s="10">
        <f t="shared" si="11"/>
        <v>0</v>
      </c>
      <c r="AC36" s="20"/>
      <c r="AD36" s="10">
        <f t="shared" si="12"/>
        <v>0</v>
      </c>
      <c r="AE36" s="20"/>
      <c r="AF36" s="10">
        <f t="shared" si="13"/>
        <v>0</v>
      </c>
      <c r="AG36" s="26">
        <f t="shared" si="14"/>
        <v>0</v>
      </c>
      <c r="AH36" s="42">
        <f t="shared" si="15"/>
        <v>0</v>
      </c>
      <c r="AI36" s="20"/>
      <c r="AJ36" s="10">
        <f t="shared" si="16"/>
        <v>0</v>
      </c>
      <c r="AK36" s="20"/>
      <c r="AL36" s="10">
        <f t="shared" si="17"/>
        <v>0</v>
      </c>
      <c r="AM36" s="20"/>
      <c r="AN36" s="10">
        <f t="shared" si="18"/>
        <v>0</v>
      </c>
      <c r="AO36" s="26">
        <f t="shared" si="19"/>
        <v>0</v>
      </c>
      <c r="AP36" s="42">
        <f t="shared" si="20"/>
        <v>0</v>
      </c>
      <c r="AQ36" s="26">
        <f t="shared" si="21"/>
        <v>0</v>
      </c>
      <c r="AR36" s="42">
        <f t="shared" si="22"/>
        <v>0</v>
      </c>
    </row>
    <row r="37" spans="1:44" s="15" customFormat="1" ht="19.5" customHeight="1">
      <c r="A37" s="13" t="s">
        <v>273</v>
      </c>
      <c r="B37" s="13"/>
      <c r="C37" s="13"/>
      <c r="D37" s="13"/>
      <c r="E37" s="13"/>
      <c r="F37" s="13"/>
      <c r="G37" s="13" t="s">
        <v>54</v>
      </c>
      <c r="H37" s="9" t="s">
        <v>104</v>
      </c>
      <c r="I37" s="36">
        <v>100</v>
      </c>
      <c r="J37" s="11">
        <v>100</v>
      </c>
      <c r="K37" s="96">
        <v>100</v>
      </c>
      <c r="L37" s="10">
        <f t="shared" si="1"/>
        <v>0.01</v>
      </c>
      <c r="M37" s="96">
        <v>100</v>
      </c>
      <c r="N37" s="10">
        <f t="shared" si="2"/>
        <v>0.01</v>
      </c>
      <c r="O37" s="96">
        <v>100</v>
      </c>
      <c r="P37" s="10">
        <f t="shared" si="3"/>
        <v>0.01</v>
      </c>
      <c r="Q37" s="26">
        <f t="shared" si="4"/>
        <v>300</v>
      </c>
      <c r="R37" s="42">
        <f t="shared" si="5"/>
        <v>0.03</v>
      </c>
      <c r="S37" s="20"/>
      <c r="T37" s="10">
        <f t="shared" si="6"/>
        <v>0</v>
      </c>
      <c r="U37" s="20"/>
      <c r="V37" s="10">
        <f t="shared" si="7"/>
        <v>0</v>
      </c>
      <c r="W37" s="20">
        <v>50</v>
      </c>
      <c r="X37" s="10">
        <f t="shared" si="8"/>
        <v>5.0000000000000001E-3</v>
      </c>
      <c r="Y37" s="26">
        <f t="shared" si="9"/>
        <v>50</v>
      </c>
      <c r="Z37" s="42">
        <f t="shared" si="10"/>
        <v>5.0000000000000001E-3</v>
      </c>
      <c r="AA37" s="20"/>
      <c r="AB37" s="10">
        <f t="shared" si="11"/>
        <v>0</v>
      </c>
      <c r="AC37" s="20">
        <v>100</v>
      </c>
      <c r="AD37" s="10">
        <f t="shared" si="12"/>
        <v>0.01</v>
      </c>
      <c r="AE37" s="20">
        <v>100</v>
      </c>
      <c r="AF37" s="10">
        <f t="shared" si="13"/>
        <v>0.01</v>
      </c>
      <c r="AG37" s="26">
        <f t="shared" si="14"/>
        <v>200</v>
      </c>
      <c r="AH37" s="42">
        <f t="shared" si="15"/>
        <v>0.02</v>
      </c>
      <c r="AI37" s="20">
        <v>100</v>
      </c>
      <c r="AJ37" s="10">
        <f t="shared" si="16"/>
        <v>0.01</v>
      </c>
      <c r="AK37" s="20">
        <v>100</v>
      </c>
      <c r="AL37" s="10">
        <f t="shared" si="17"/>
        <v>0.01</v>
      </c>
      <c r="AM37" s="20">
        <v>200</v>
      </c>
      <c r="AN37" s="10">
        <f t="shared" si="18"/>
        <v>0.02</v>
      </c>
      <c r="AO37" s="26">
        <f t="shared" si="19"/>
        <v>400</v>
      </c>
      <c r="AP37" s="42">
        <f t="shared" si="20"/>
        <v>0.04</v>
      </c>
      <c r="AQ37" s="26">
        <f t="shared" si="21"/>
        <v>950</v>
      </c>
      <c r="AR37" s="42">
        <f t="shared" si="22"/>
        <v>9.5000000000000001E-2</v>
      </c>
    </row>
    <row r="38" spans="1:44" s="15" customFormat="1" ht="19.5" customHeight="1">
      <c r="A38" s="31" t="s">
        <v>273</v>
      </c>
      <c r="B38" s="31"/>
      <c r="C38" s="31"/>
      <c r="D38" s="31"/>
      <c r="E38" s="31"/>
      <c r="F38" s="31"/>
      <c r="G38" s="13" t="s">
        <v>55</v>
      </c>
      <c r="H38" s="9" t="s">
        <v>104</v>
      </c>
      <c r="I38" s="36">
        <v>500</v>
      </c>
      <c r="J38" s="11">
        <v>450</v>
      </c>
      <c r="K38" s="96"/>
      <c r="L38" s="10">
        <f t="shared" si="1"/>
        <v>0</v>
      </c>
      <c r="M38" s="96">
        <v>10</v>
      </c>
      <c r="N38" s="10">
        <f t="shared" si="2"/>
        <v>4.4999999999999997E-3</v>
      </c>
      <c r="O38" s="96"/>
      <c r="P38" s="10">
        <f t="shared" si="3"/>
        <v>0</v>
      </c>
      <c r="Q38" s="26">
        <f t="shared" si="4"/>
        <v>10</v>
      </c>
      <c r="R38" s="42">
        <f t="shared" si="5"/>
        <v>4.4999999999999997E-3</v>
      </c>
      <c r="S38" s="20"/>
      <c r="T38" s="10">
        <f t="shared" si="6"/>
        <v>0</v>
      </c>
      <c r="U38" s="20"/>
      <c r="V38" s="10">
        <f t="shared" si="7"/>
        <v>0</v>
      </c>
      <c r="W38" s="20"/>
      <c r="X38" s="10">
        <f t="shared" si="8"/>
        <v>0</v>
      </c>
      <c r="Y38" s="26">
        <f t="shared" si="9"/>
        <v>0</v>
      </c>
      <c r="Z38" s="42">
        <f t="shared" si="10"/>
        <v>0</v>
      </c>
      <c r="AA38" s="20"/>
      <c r="AB38" s="10">
        <f t="shared" si="11"/>
        <v>0</v>
      </c>
      <c r="AC38" s="20"/>
      <c r="AD38" s="10">
        <f t="shared" si="12"/>
        <v>0</v>
      </c>
      <c r="AE38" s="20"/>
      <c r="AF38" s="10">
        <f t="shared" si="13"/>
        <v>0</v>
      </c>
      <c r="AG38" s="26">
        <f t="shared" si="14"/>
        <v>0</v>
      </c>
      <c r="AH38" s="42">
        <f t="shared" si="15"/>
        <v>0</v>
      </c>
      <c r="AI38" s="20"/>
      <c r="AJ38" s="10">
        <f t="shared" si="16"/>
        <v>0</v>
      </c>
      <c r="AK38" s="20"/>
      <c r="AL38" s="10">
        <f t="shared" si="17"/>
        <v>0</v>
      </c>
      <c r="AM38" s="20"/>
      <c r="AN38" s="10">
        <f t="shared" si="18"/>
        <v>0</v>
      </c>
      <c r="AO38" s="26">
        <f t="shared" si="19"/>
        <v>0</v>
      </c>
      <c r="AP38" s="42">
        <f t="shared" si="20"/>
        <v>0</v>
      </c>
      <c r="AQ38" s="26">
        <f t="shared" si="21"/>
        <v>10</v>
      </c>
      <c r="AR38" s="42">
        <f t="shared" si="22"/>
        <v>4.4999999999999997E-3</v>
      </c>
    </row>
    <row r="39" spans="1:44" s="15" customFormat="1" ht="19.5" customHeight="1">
      <c r="A39" s="13" t="s">
        <v>273</v>
      </c>
      <c r="B39" s="13"/>
      <c r="C39" s="13"/>
      <c r="D39" s="13"/>
      <c r="E39" s="13"/>
      <c r="F39" s="13"/>
      <c r="G39" s="13" t="s">
        <v>56</v>
      </c>
      <c r="H39" s="9" t="s">
        <v>105</v>
      </c>
      <c r="I39" s="36">
        <v>50</v>
      </c>
      <c r="J39" s="11">
        <v>80</v>
      </c>
      <c r="K39" s="96"/>
      <c r="L39" s="10">
        <f t="shared" si="1"/>
        <v>0</v>
      </c>
      <c r="M39" s="96">
        <v>100</v>
      </c>
      <c r="N39" s="10">
        <f t="shared" si="2"/>
        <v>8.0000000000000002E-3</v>
      </c>
      <c r="O39" s="96">
        <v>100</v>
      </c>
      <c r="P39" s="10">
        <f t="shared" si="3"/>
        <v>8.0000000000000002E-3</v>
      </c>
      <c r="Q39" s="26">
        <f t="shared" si="4"/>
        <v>200</v>
      </c>
      <c r="R39" s="42">
        <f t="shared" si="5"/>
        <v>1.6E-2</v>
      </c>
      <c r="S39" s="20">
        <v>30</v>
      </c>
      <c r="T39" s="10">
        <f t="shared" si="6"/>
        <v>2.3999999999999998E-3</v>
      </c>
      <c r="U39" s="20">
        <v>30</v>
      </c>
      <c r="V39" s="10">
        <f t="shared" si="7"/>
        <v>2.3999999999999998E-3</v>
      </c>
      <c r="W39" s="20">
        <v>40</v>
      </c>
      <c r="X39" s="10">
        <f t="shared" si="8"/>
        <v>3.2000000000000002E-3</v>
      </c>
      <c r="Y39" s="26">
        <f t="shared" si="9"/>
        <v>100</v>
      </c>
      <c r="Z39" s="42">
        <f t="shared" si="10"/>
        <v>8.0000000000000002E-3</v>
      </c>
      <c r="AA39" s="20">
        <v>50</v>
      </c>
      <c r="AB39" s="10">
        <f t="shared" si="11"/>
        <v>4.0000000000000001E-3</v>
      </c>
      <c r="AC39" s="20"/>
      <c r="AD39" s="10">
        <f t="shared" si="12"/>
        <v>0</v>
      </c>
      <c r="AE39" s="20"/>
      <c r="AF39" s="10">
        <f t="shared" si="13"/>
        <v>0</v>
      </c>
      <c r="AG39" s="26">
        <f t="shared" si="14"/>
        <v>50</v>
      </c>
      <c r="AH39" s="42">
        <f t="shared" si="15"/>
        <v>4.0000000000000001E-3</v>
      </c>
      <c r="AI39" s="20"/>
      <c r="AJ39" s="10">
        <f t="shared" si="16"/>
        <v>0</v>
      </c>
      <c r="AK39" s="20"/>
      <c r="AL39" s="10">
        <f t="shared" si="17"/>
        <v>0</v>
      </c>
      <c r="AM39" s="20"/>
      <c r="AN39" s="10">
        <f t="shared" si="18"/>
        <v>0</v>
      </c>
      <c r="AO39" s="26">
        <f t="shared" si="19"/>
        <v>0</v>
      </c>
      <c r="AP39" s="42">
        <f t="shared" si="20"/>
        <v>0</v>
      </c>
      <c r="AQ39" s="26">
        <f t="shared" si="21"/>
        <v>350</v>
      </c>
      <c r="AR39" s="42">
        <f t="shared" si="22"/>
        <v>2.8000000000000001E-2</v>
      </c>
    </row>
    <row r="40" spans="1:44" s="15" customFormat="1" ht="19.5" customHeight="1">
      <c r="A40" s="13" t="s">
        <v>273</v>
      </c>
      <c r="B40" s="13"/>
      <c r="C40" s="13"/>
      <c r="D40" s="13"/>
      <c r="E40" s="13"/>
      <c r="F40" s="13"/>
      <c r="G40" s="13" t="s">
        <v>57</v>
      </c>
      <c r="H40" s="9" t="s">
        <v>105</v>
      </c>
      <c r="I40" s="36">
        <v>100</v>
      </c>
      <c r="J40" s="11">
        <v>148</v>
      </c>
      <c r="K40" s="96"/>
      <c r="L40" s="10">
        <f t="shared" si="1"/>
        <v>0</v>
      </c>
      <c r="M40" s="96"/>
      <c r="N40" s="10">
        <f t="shared" si="2"/>
        <v>0</v>
      </c>
      <c r="O40" s="96"/>
      <c r="P40" s="10">
        <f t="shared" si="3"/>
        <v>0</v>
      </c>
      <c r="Q40" s="26">
        <f t="shared" si="4"/>
        <v>0</v>
      </c>
      <c r="R40" s="42">
        <f t="shared" si="5"/>
        <v>0</v>
      </c>
      <c r="S40" s="20">
        <v>20</v>
      </c>
      <c r="T40" s="10">
        <f t="shared" si="6"/>
        <v>2.96E-3</v>
      </c>
      <c r="U40" s="20">
        <v>40</v>
      </c>
      <c r="V40" s="10">
        <f t="shared" si="7"/>
        <v>5.9199999999999999E-3</v>
      </c>
      <c r="W40" s="20"/>
      <c r="X40" s="10">
        <f t="shared" si="8"/>
        <v>0</v>
      </c>
      <c r="Y40" s="26">
        <f t="shared" si="9"/>
        <v>60</v>
      </c>
      <c r="Z40" s="42">
        <f t="shared" si="10"/>
        <v>8.879999999999999E-3</v>
      </c>
      <c r="AA40" s="20"/>
      <c r="AB40" s="10">
        <f t="shared" si="11"/>
        <v>0</v>
      </c>
      <c r="AC40" s="20"/>
      <c r="AD40" s="10">
        <f t="shared" si="12"/>
        <v>0</v>
      </c>
      <c r="AE40" s="20"/>
      <c r="AF40" s="10">
        <f t="shared" si="13"/>
        <v>0</v>
      </c>
      <c r="AG40" s="26">
        <f t="shared" si="14"/>
        <v>0</v>
      </c>
      <c r="AH40" s="42">
        <f t="shared" si="15"/>
        <v>0</v>
      </c>
      <c r="AI40" s="20"/>
      <c r="AJ40" s="10">
        <f t="shared" si="16"/>
        <v>0</v>
      </c>
      <c r="AK40" s="20"/>
      <c r="AL40" s="10">
        <f t="shared" si="17"/>
        <v>0</v>
      </c>
      <c r="AM40" s="20"/>
      <c r="AN40" s="10">
        <f t="shared" si="18"/>
        <v>0</v>
      </c>
      <c r="AO40" s="26">
        <f t="shared" si="19"/>
        <v>0</v>
      </c>
      <c r="AP40" s="42">
        <f t="shared" si="20"/>
        <v>0</v>
      </c>
      <c r="AQ40" s="26">
        <f t="shared" si="21"/>
        <v>60</v>
      </c>
      <c r="AR40" s="42">
        <f t="shared" si="22"/>
        <v>8.879999999999999E-3</v>
      </c>
    </row>
    <row r="41" spans="1:44" s="15" customFormat="1" ht="19.5" customHeight="1">
      <c r="A41" s="31" t="s">
        <v>273</v>
      </c>
      <c r="B41" s="31"/>
      <c r="C41" s="31"/>
      <c r="D41" s="31"/>
      <c r="E41" s="31"/>
      <c r="F41" s="31"/>
      <c r="G41" s="13" t="s">
        <v>137</v>
      </c>
      <c r="H41" s="9" t="s">
        <v>105</v>
      </c>
      <c r="I41" s="36">
        <v>450</v>
      </c>
      <c r="J41" s="11">
        <v>640</v>
      </c>
      <c r="K41" s="96"/>
      <c r="L41" s="10">
        <f t="shared" si="1"/>
        <v>0</v>
      </c>
      <c r="M41" s="96"/>
      <c r="N41" s="10">
        <f t="shared" si="2"/>
        <v>0</v>
      </c>
      <c r="O41" s="96"/>
      <c r="P41" s="10">
        <f t="shared" si="3"/>
        <v>0</v>
      </c>
      <c r="Q41" s="26">
        <f t="shared" si="4"/>
        <v>0</v>
      </c>
      <c r="R41" s="42">
        <f t="shared" si="5"/>
        <v>0</v>
      </c>
      <c r="S41" s="20"/>
      <c r="T41" s="10">
        <f t="shared" si="6"/>
        <v>0</v>
      </c>
      <c r="U41" s="20"/>
      <c r="V41" s="10">
        <f t="shared" si="7"/>
        <v>0</v>
      </c>
      <c r="W41" s="20"/>
      <c r="X41" s="10">
        <f t="shared" si="8"/>
        <v>0</v>
      </c>
      <c r="Y41" s="26">
        <f t="shared" si="9"/>
        <v>0</v>
      </c>
      <c r="Z41" s="42">
        <f t="shared" si="10"/>
        <v>0</v>
      </c>
      <c r="AA41" s="20"/>
      <c r="AB41" s="10">
        <f t="shared" si="11"/>
        <v>0</v>
      </c>
      <c r="AC41" s="20"/>
      <c r="AD41" s="10">
        <f t="shared" si="12"/>
        <v>0</v>
      </c>
      <c r="AE41" s="20"/>
      <c r="AF41" s="10">
        <f t="shared" si="13"/>
        <v>0</v>
      </c>
      <c r="AG41" s="26">
        <f t="shared" si="14"/>
        <v>0</v>
      </c>
      <c r="AH41" s="42">
        <f t="shared" si="15"/>
        <v>0</v>
      </c>
      <c r="AI41" s="20"/>
      <c r="AJ41" s="10">
        <f t="shared" si="16"/>
        <v>0</v>
      </c>
      <c r="AK41" s="20"/>
      <c r="AL41" s="10">
        <f t="shared" si="17"/>
        <v>0</v>
      </c>
      <c r="AM41" s="20"/>
      <c r="AN41" s="10">
        <f t="shared" si="18"/>
        <v>0</v>
      </c>
      <c r="AO41" s="26">
        <f t="shared" si="19"/>
        <v>0</v>
      </c>
      <c r="AP41" s="42">
        <f t="shared" si="20"/>
        <v>0</v>
      </c>
      <c r="AQ41" s="26">
        <f t="shared" si="21"/>
        <v>0</v>
      </c>
      <c r="AR41" s="42">
        <f t="shared" si="22"/>
        <v>0</v>
      </c>
    </row>
    <row r="42" spans="1:44" s="15" customFormat="1" ht="19.5" customHeight="1">
      <c r="A42" s="13" t="s">
        <v>273</v>
      </c>
      <c r="B42" s="13"/>
      <c r="C42" s="13"/>
      <c r="D42" s="13"/>
      <c r="E42" s="13"/>
      <c r="F42" s="13"/>
      <c r="G42" s="13" t="s">
        <v>58</v>
      </c>
      <c r="H42" s="9" t="s">
        <v>106</v>
      </c>
      <c r="I42" s="36">
        <v>50</v>
      </c>
      <c r="J42" s="11">
        <v>126</v>
      </c>
      <c r="K42" s="96">
        <v>120</v>
      </c>
      <c r="L42" s="10">
        <f t="shared" si="1"/>
        <v>1.512E-2</v>
      </c>
      <c r="M42" s="96">
        <v>800</v>
      </c>
      <c r="N42" s="10">
        <f t="shared" si="2"/>
        <v>0.1008</v>
      </c>
      <c r="O42" s="96">
        <v>200</v>
      </c>
      <c r="P42" s="10">
        <f t="shared" si="3"/>
        <v>2.52E-2</v>
      </c>
      <c r="Q42" s="26">
        <f t="shared" si="4"/>
        <v>1120</v>
      </c>
      <c r="R42" s="42">
        <f t="shared" si="5"/>
        <v>0.14112</v>
      </c>
      <c r="S42" s="20">
        <v>200</v>
      </c>
      <c r="T42" s="10">
        <f t="shared" si="6"/>
        <v>2.52E-2</v>
      </c>
      <c r="U42" s="20"/>
      <c r="V42" s="10">
        <f t="shared" si="7"/>
        <v>0</v>
      </c>
      <c r="W42" s="20"/>
      <c r="X42" s="10">
        <f t="shared" si="8"/>
        <v>0</v>
      </c>
      <c r="Y42" s="26">
        <f t="shared" si="9"/>
        <v>200</v>
      </c>
      <c r="Z42" s="42">
        <f t="shared" si="10"/>
        <v>2.52E-2</v>
      </c>
      <c r="AA42" s="20"/>
      <c r="AB42" s="10">
        <f t="shared" si="11"/>
        <v>0</v>
      </c>
      <c r="AC42" s="20"/>
      <c r="AD42" s="10">
        <f t="shared" si="12"/>
        <v>0</v>
      </c>
      <c r="AE42" s="20"/>
      <c r="AF42" s="10">
        <f t="shared" si="13"/>
        <v>0</v>
      </c>
      <c r="AG42" s="26">
        <f t="shared" si="14"/>
        <v>0</v>
      </c>
      <c r="AH42" s="42">
        <f t="shared" si="15"/>
        <v>0</v>
      </c>
      <c r="AI42" s="20">
        <v>120</v>
      </c>
      <c r="AJ42" s="10">
        <f t="shared" si="16"/>
        <v>1.512E-2</v>
      </c>
      <c r="AK42" s="20">
        <v>200</v>
      </c>
      <c r="AL42" s="10">
        <f t="shared" si="17"/>
        <v>2.52E-2</v>
      </c>
      <c r="AM42" s="20">
        <v>200</v>
      </c>
      <c r="AN42" s="10">
        <f t="shared" si="18"/>
        <v>2.52E-2</v>
      </c>
      <c r="AO42" s="26">
        <f t="shared" si="19"/>
        <v>520</v>
      </c>
      <c r="AP42" s="42">
        <f t="shared" si="20"/>
        <v>6.5519999999999995E-2</v>
      </c>
      <c r="AQ42" s="26">
        <f t="shared" si="21"/>
        <v>1840</v>
      </c>
      <c r="AR42" s="42">
        <f t="shared" si="22"/>
        <v>0.23183999999999999</v>
      </c>
    </row>
    <row r="43" spans="1:44" s="15" customFormat="1" ht="19.5" customHeight="1">
      <c r="A43" s="13" t="s">
        <v>273</v>
      </c>
      <c r="B43" s="13"/>
      <c r="C43" s="13"/>
      <c r="D43" s="13"/>
      <c r="E43" s="13"/>
      <c r="F43" s="13"/>
      <c r="G43" s="13" t="s">
        <v>59</v>
      </c>
      <c r="H43" s="9" t="s">
        <v>106</v>
      </c>
      <c r="I43" s="36">
        <v>100</v>
      </c>
      <c r="J43" s="11">
        <v>240</v>
      </c>
      <c r="K43" s="96">
        <v>90</v>
      </c>
      <c r="L43" s="10">
        <f t="shared" si="1"/>
        <v>2.1600000000000001E-2</v>
      </c>
      <c r="M43" s="96">
        <v>90</v>
      </c>
      <c r="N43" s="10">
        <f t="shared" si="2"/>
        <v>2.1600000000000001E-2</v>
      </c>
      <c r="O43" s="96"/>
      <c r="P43" s="10">
        <f t="shared" si="3"/>
        <v>0</v>
      </c>
      <c r="Q43" s="26">
        <f t="shared" si="4"/>
        <v>180</v>
      </c>
      <c r="R43" s="42">
        <f t="shared" si="5"/>
        <v>4.3200000000000002E-2</v>
      </c>
      <c r="S43" s="20"/>
      <c r="T43" s="10">
        <f t="shared" si="6"/>
        <v>0</v>
      </c>
      <c r="U43" s="20"/>
      <c r="V43" s="10">
        <f t="shared" si="7"/>
        <v>0</v>
      </c>
      <c r="W43" s="20"/>
      <c r="X43" s="10">
        <f t="shared" si="8"/>
        <v>0</v>
      </c>
      <c r="Y43" s="26">
        <f t="shared" si="9"/>
        <v>0</v>
      </c>
      <c r="Z43" s="42">
        <f t="shared" si="10"/>
        <v>0</v>
      </c>
      <c r="AA43" s="20"/>
      <c r="AB43" s="10">
        <f t="shared" si="11"/>
        <v>0</v>
      </c>
      <c r="AC43" s="20"/>
      <c r="AD43" s="10">
        <f t="shared" si="12"/>
        <v>0</v>
      </c>
      <c r="AE43" s="20"/>
      <c r="AF43" s="10">
        <f t="shared" si="13"/>
        <v>0</v>
      </c>
      <c r="AG43" s="26">
        <f t="shared" si="14"/>
        <v>0</v>
      </c>
      <c r="AH43" s="42">
        <f t="shared" si="15"/>
        <v>0</v>
      </c>
      <c r="AI43" s="20">
        <v>30</v>
      </c>
      <c r="AJ43" s="10">
        <f t="shared" si="16"/>
        <v>7.1999999999999998E-3</v>
      </c>
      <c r="AK43" s="20">
        <v>90</v>
      </c>
      <c r="AL43" s="10">
        <f t="shared" si="17"/>
        <v>2.1600000000000001E-2</v>
      </c>
      <c r="AM43" s="20"/>
      <c r="AN43" s="10">
        <f t="shared" si="18"/>
        <v>0</v>
      </c>
      <c r="AO43" s="26">
        <f t="shared" si="19"/>
        <v>120</v>
      </c>
      <c r="AP43" s="42">
        <f t="shared" si="20"/>
        <v>2.8799999999999999E-2</v>
      </c>
      <c r="AQ43" s="26">
        <f t="shared" si="21"/>
        <v>300</v>
      </c>
      <c r="AR43" s="42">
        <f t="shared" si="22"/>
        <v>7.2000000000000008E-2</v>
      </c>
    </row>
    <row r="44" spans="1:44" s="15" customFormat="1" ht="19.5" customHeight="1">
      <c r="A44" s="31" t="s">
        <v>273</v>
      </c>
      <c r="B44" s="31"/>
      <c r="C44" s="31"/>
      <c r="D44" s="31"/>
      <c r="E44" s="31"/>
      <c r="F44" s="31"/>
      <c r="G44" s="13" t="s">
        <v>96</v>
      </c>
      <c r="H44" s="9" t="s">
        <v>107</v>
      </c>
      <c r="I44" s="36">
        <v>100</v>
      </c>
      <c r="J44" s="11">
        <v>100</v>
      </c>
      <c r="K44" s="96"/>
      <c r="L44" s="10">
        <f t="shared" si="1"/>
        <v>0</v>
      </c>
      <c r="M44" s="96"/>
      <c r="N44" s="10">
        <f t="shared" si="2"/>
        <v>0</v>
      </c>
      <c r="O44" s="96"/>
      <c r="P44" s="10">
        <f t="shared" si="3"/>
        <v>0</v>
      </c>
      <c r="Q44" s="26">
        <f t="shared" si="4"/>
        <v>0</v>
      </c>
      <c r="R44" s="42">
        <f t="shared" si="5"/>
        <v>0</v>
      </c>
      <c r="S44" s="20"/>
      <c r="T44" s="10">
        <f t="shared" si="6"/>
        <v>0</v>
      </c>
      <c r="U44" s="20"/>
      <c r="V44" s="10">
        <f t="shared" si="7"/>
        <v>0</v>
      </c>
      <c r="W44" s="20"/>
      <c r="X44" s="10">
        <f t="shared" si="8"/>
        <v>0</v>
      </c>
      <c r="Y44" s="26">
        <f t="shared" si="9"/>
        <v>0</v>
      </c>
      <c r="Z44" s="42">
        <f t="shared" si="10"/>
        <v>0</v>
      </c>
      <c r="AA44" s="20"/>
      <c r="AB44" s="10">
        <f t="shared" si="11"/>
        <v>0</v>
      </c>
      <c r="AC44" s="20">
        <v>100</v>
      </c>
      <c r="AD44" s="10">
        <f t="shared" si="12"/>
        <v>0.01</v>
      </c>
      <c r="AE44" s="20">
        <v>80</v>
      </c>
      <c r="AF44" s="10">
        <f t="shared" si="13"/>
        <v>8.0000000000000002E-3</v>
      </c>
      <c r="AG44" s="26">
        <f t="shared" si="14"/>
        <v>180</v>
      </c>
      <c r="AH44" s="42">
        <f t="shared" si="15"/>
        <v>1.8000000000000002E-2</v>
      </c>
      <c r="AI44" s="20"/>
      <c r="AJ44" s="10">
        <f t="shared" si="16"/>
        <v>0</v>
      </c>
      <c r="AK44" s="20"/>
      <c r="AL44" s="10">
        <f t="shared" si="17"/>
        <v>0</v>
      </c>
      <c r="AM44" s="20"/>
      <c r="AN44" s="10">
        <f t="shared" si="18"/>
        <v>0</v>
      </c>
      <c r="AO44" s="26">
        <f t="shared" si="19"/>
        <v>0</v>
      </c>
      <c r="AP44" s="42">
        <f t="shared" si="20"/>
        <v>0</v>
      </c>
      <c r="AQ44" s="26">
        <f t="shared" si="21"/>
        <v>180</v>
      </c>
      <c r="AR44" s="42">
        <f t="shared" si="22"/>
        <v>1.8000000000000002E-2</v>
      </c>
    </row>
    <row r="45" spans="1:44" s="15" customFormat="1" ht="19.5" customHeight="1">
      <c r="A45" s="13" t="s">
        <v>273</v>
      </c>
      <c r="B45" s="13"/>
      <c r="C45" s="13"/>
      <c r="D45" s="13"/>
      <c r="E45" s="13"/>
      <c r="F45" s="13"/>
      <c r="G45" s="13" t="s">
        <v>60</v>
      </c>
      <c r="H45" s="9" t="s">
        <v>107</v>
      </c>
      <c r="I45" s="36">
        <v>500</v>
      </c>
      <c r="J45" s="11">
        <v>450</v>
      </c>
      <c r="K45" s="96"/>
      <c r="L45" s="10">
        <f t="shared" si="1"/>
        <v>0</v>
      </c>
      <c r="M45" s="96"/>
      <c r="N45" s="10">
        <f t="shared" si="2"/>
        <v>0</v>
      </c>
      <c r="O45" s="96"/>
      <c r="P45" s="10">
        <f t="shared" si="3"/>
        <v>0</v>
      </c>
      <c r="Q45" s="26">
        <f t="shared" si="4"/>
        <v>0</v>
      </c>
      <c r="R45" s="42">
        <f t="shared" si="5"/>
        <v>0</v>
      </c>
      <c r="S45" s="20"/>
      <c r="T45" s="10">
        <f t="shared" si="6"/>
        <v>0</v>
      </c>
      <c r="U45" s="20"/>
      <c r="V45" s="10">
        <f t="shared" si="7"/>
        <v>0</v>
      </c>
      <c r="W45" s="20"/>
      <c r="X45" s="10">
        <f t="shared" si="8"/>
        <v>0</v>
      </c>
      <c r="Y45" s="26">
        <f t="shared" si="9"/>
        <v>0</v>
      </c>
      <c r="Z45" s="42">
        <f t="shared" si="10"/>
        <v>0</v>
      </c>
      <c r="AA45" s="20"/>
      <c r="AB45" s="10">
        <f t="shared" si="11"/>
        <v>0</v>
      </c>
      <c r="AC45" s="20"/>
      <c r="AD45" s="10">
        <f t="shared" si="12"/>
        <v>0</v>
      </c>
      <c r="AE45" s="20"/>
      <c r="AF45" s="10">
        <f t="shared" si="13"/>
        <v>0</v>
      </c>
      <c r="AG45" s="26">
        <f t="shared" si="14"/>
        <v>0</v>
      </c>
      <c r="AH45" s="42">
        <f t="shared" si="15"/>
        <v>0</v>
      </c>
      <c r="AI45" s="20"/>
      <c r="AJ45" s="10">
        <f t="shared" si="16"/>
        <v>0</v>
      </c>
      <c r="AK45" s="20"/>
      <c r="AL45" s="10">
        <f t="shared" si="17"/>
        <v>0</v>
      </c>
      <c r="AM45" s="20"/>
      <c r="AN45" s="10">
        <f t="shared" si="18"/>
        <v>0</v>
      </c>
      <c r="AO45" s="26">
        <f t="shared" si="19"/>
        <v>0</v>
      </c>
      <c r="AP45" s="42">
        <f t="shared" si="20"/>
        <v>0</v>
      </c>
      <c r="AQ45" s="26">
        <f t="shared" si="21"/>
        <v>0</v>
      </c>
      <c r="AR45" s="42">
        <f t="shared" si="22"/>
        <v>0</v>
      </c>
    </row>
    <row r="46" spans="1:44" s="15" customFormat="1" ht="19.5" customHeight="1">
      <c r="A46" s="13" t="s">
        <v>273</v>
      </c>
      <c r="B46" s="13"/>
      <c r="C46" s="13"/>
      <c r="D46" s="13"/>
      <c r="E46" s="13"/>
      <c r="F46" s="13"/>
      <c r="G46" s="13" t="s">
        <v>221</v>
      </c>
      <c r="H46" s="9" t="s">
        <v>219</v>
      </c>
      <c r="I46" s="36">
        <v>25</v>
      </c>
      <c r="J46" s="11">
        <v>70</v>
      </c>
      <c r="K46" s="96"/>
      <c r="L46" s="10">
        <f t="shared" si="1"/>
        <v>0</v>
      </c>
      <c r="M46" s="96"/>
      <c r="N46" s="10">
        <f t="shared" si="2"/>
        <v>0</v>
      </c>
      <c r="O46" s="96">
        <v>200</v>
      </c>
      <c r="P46" s="10">
        <f t="shared" si="3"/>
        <v>1.4E-2</v>
      </c>
      <c r="Q46" s="26">
        <f t="shared" si="4"/>
        <v>200</v>
      </c>
      <c r="R46" s="42">
        <f t="shared" si="5"/>
        <v>1.4E-2</v>
      </c>
      <c r="S46" s="20"/>
      <c r="T46" s="10">
        <f t="shared" si="6"/>
        <v>0</v>
      </c>
      <c r="U46" s="20">
        <v>20</v>
      </c>
      <c r="V46" s="10">
        <f t="shared" si="7"/>
        <v>1.4E-3</v>
      </c>
      <c r="W46" s="20"/>
      <c r="X46" s="10">
        <f t="shared" si="8"/>
        <v>0</v>
      </c>
      <c r="Y46" s="26">
        <f t="shared" si="9"/>
        <v>20</v>
      </c>
      <c r="Z46" s="42">
        <f t="shared" si="10"/>
        <v>1.4E-3</v>
      </c>
      <c r="AA46" s="20">
        <v>40</v>
      </c>
      <c r="AB46" s="10">
        <f t="shared" si="11"/>
        <v>2.8E-3</v>
      </c>
      <c r="AC46" s="20">
        <v>50</v>
      </c>
      <c r="AD46" s="10">
        <f t="shared" si="12"/>
        <v>3.5000000000000001E-3</v>
      </c>
      <c r="AE46" s="20">
        <v>100</v>
      </c>
      <c r="AF46" s="10">
        <f t="shared" si="13"/>
        <v>7.0000000000000001E-3</v>
      </c>
      <c r="AG46" s="26">
        <f t="shared" si="14"/>
        <v>190</v>
      </c>
      <c r="AH46" s="42">
        <f t="shared" si="15"/>
        <v>1.3299999999999999E-2</v>
      </c>
      <c r="AI46" s="20">
        <v>40</v>
      </c>
      <c r="AJ46" s="10">
        <f t="shared" si="16"/>
        <v>2.8E-3</v>
      </c>
      <c r="AK46" s="20"/>
      <c r="AL46" s="10">
        <f t="shared" si="17"/>
        <v>0</v>
      </c>
      <c r="AM46" s="20"/>
      <c r="AN46" s="10">
        <f t="shared" si="18"/>
        <v>0</v>
      </c>
      <c r="AO46" s="26">
        <f t="shared" si="19"/>
        <v>40</v>
      </c>
      <c r="AP46" s="42">
        <f t="shared" si="20"/>
        <v>2.8E-3</v>
      </c>
      <c r="AQ46" s="26">
        <f t="shared" si="21"/>
        <v>450</v>
      </c>
      <c r="AR46" s="42">
        <f t="shared" si="22"/>
        <v>3.15E-2</v>
      </c>
    </row>
    <row r="47" spans="1:44" s="15" customFormat="1" ht="19.5" customHeight="1">
      <c r="A47" s="31" t="s">
        <v>273</v>
      </c>
      <c r="B47" s="31"/>
      <c r="C47" s="31"/>
      <c r="D47" s="31"/>
      <c r="E47" s="31"/>
      <c r="F47" s="31"/>
      <c r="G47" s="13" t="s">
        <v>222</v>
      </c>
      <c r="H47" s="9" t="s">
        <v>219</v>
      </c>
      <c r="I47" s="36">
        <v>50</v>
      </c>
      <c r="J47" s="11">
        <v>137</v>
      </c>
      <c r="K47" s="96"/>
      <c r="L47" s="10">
        <f t="shared" si="1"/>
        <v>0</v>
      </c>
      <c r="M47" s="96">
        <v>100</v>
      </c>
      <c r="N47" s="10">
        <f t="shared" si="2"/>
        <v>1.37E-2</v>
      </c>
      <c r="O47" s="96">
        <v>100</v>
      </c>
      <c r="P47" s="10">
        <f t="shared" si="3"/>
        <v>1.37E-2</v>
      </c>
      <c r="Q47" s="26">
        <f t="shared" si="4"/>
        <v>200</v>
      </c>
      <c r="R47" s="42">
        <f t="shared" si="5"/>
        <v>2.7400000000000001E-2</v>
      </c>
      <c r="S47" s="20"/>
      <c r="T47" s="10">
        <f t="shared" si="6"/>
        <v>0</v>
      </c>
      <c r="U47" s="20">
        <v>30</v>
      </c>
      <c r="V47" s="10">
        <f t="shared" si="7"/>
        <v>4.1099999999999999E-3</v>
      </c>
      <c r="W47" s="20"/>
      <c r="X47" s="10">
        <f t="shared" si="8"/>
        <v>0</v>
      </c>
      <c r="Y47" s="26">
        <f t="shared" si="9"/>
        <v>30</v>
      </c>
      <c r="Z47" s="42">
        <f t="shared" si="10"/>
        <v>4.1099999999999999E-3</v>
      </c>
      <c r="AA47" s="20">
        <v>30</v>
      </c>
      <c r="AB47" s="10">
        <f t="shared" si="11"/>
        <v>4.1099999999999999E-3</v>
      </c>
      <c r="AC47" s="20">
        <v>50</v>
      </c>
      <c r="AD47" s="10">
        <f t="shared" si="12"/>
        <v>6.8500000000000002E-3</v>
      </c>
      <c r="AE47" s="20">
        <v>200</v>
      </c>
      <c r="AF47" s="10">
        <f t="shared" si="13"/>
        <v>2.7400000000000001E-2</v>
      </c>
      <c r="AG47" s="26">
        <f t="shared" si="14"/>
        <v>280</v>
      </c>
      <c r="AH47" s="42">
        <f t="shared" si="15"/>
        <v>3.8360000000000005E-2</v>
      </c>
      <c r="AI47" s="20">
        <v>25</v>
      </c>
      <c r="AJ47" s="10">
        <f t="shared" si="16"/>
        <v>3.4250000000000001E-3</v>
      </c>
      <c r="AK47" s="20">
        <v>100</v>
      </c>
      <c r="AL47" s="10">
        <f t="shared" si="17"/>
        <v>1.37E-2</v>
      </c>
      <c r="AM47" s="20"/>
      <c r="AN47" s="10">
        <f t="shared" si="18"/>
        <v>0</v>
      </c>
      <c r="AO47" s="26">
        <f t="shared" si="19"/>
        <v>125</v>
      </c>
      <c r="AP47" s="42">
        <f t="shared" si="20"/>
        <v>1.7125000000000001E-2</v>
      </c>
      <c r="AQ47" s="26">
        <f t="shared" si="21"/>
        <v>635</v>
      </c>
      <c r="AR47" s="42">
        <f t="shared" si="22"/>
        <v>8.6995000000000017E-2</v>
      </c>
    </row>
    <row r="48" spans="1:44" s="15" customFormat="1" ht="19.5" customHeight="1">
      <c r="A48" s="13" t="s">
        <v>273</v>
      </c>
      <c r="B48" s="13"/>
      <c r="C48" s="13"/>
      <c r="D48" s="13"/>
      <c r="E48" s="13"/>
      <c r="F48" s="13"/>
      <c r="G48" s="13" t="s">
        <v>223</v>
      </c>
      <c r="H48" s="9" t="s">
        <v>219</v>
      </c>
      <c r="I48" s="36">
        <v>100</v>
      </c>
      <c r="J48" s="11">
        <v>270</v>
      </c>
      <c r="K48" s="96"/>
      <c r="L48" s="10">
        <f t="shared" si="1"/>
        <v>0</v>
      </c>
      <c r="M48" s="96"/>
      <c r="N48" s="10">
        <f t="shared" si="2"/>
        <v>0</v>
      </c>
      <c r="O48" s="96"/>
      <c r="P48" s="10">
        <f t="shared" si="3"/>
        <v>0</v>
      </c>
      <c r="Q48" s="26">
        <f t="shared" si="4"/>
        <v>0</v>
      </c>
      <c r="R48" s="42">
        <f t="shared" si="5"/>
        <v>0</v>
      </c>
      <c r="S48" s="20"/>
      <c r="T48" s="10">
        <f t="shared" si="6"/>
        <v>0</v>
      </c>
      <c r="U48" s="20"/>
      <c r="V48" s="10">
        <f t="shared" si="7"/>
        <v>0</v>
      </c>
      <c r="W48" s="20"/>
      <c r="X48" s="10">
        <f t="shared" si="8"/>
        <v>0</v>
      </c>
      <c r="Y48" s="26">
        <f t="shared" si="9"/>
        <v>0</v>
      </c>
      <c r="Z48" s="42">
        <f t="shared" si="10"/>
        <v>0</v>
      </c>
      <c r="AA48" s="20"/>
      <c r="AB48" s="10">
        <f t="shared" si="11"/>
        <v>0</v>
      </c>
      <c r="AC48" s="20"/>
      <c r="AD48" s="10">
        <f t="shared" si="12"/>
        <v>0</v>
      </c>
      <c r="AE48" s="20"/>
      <c r="AF48" s="10">
        <f t="shared" si="13"/>
        <v>0</v>
      </c>
      <c r="AG48" s="26">
        <f t="shared" si="14"/>
        <v>0</v>
      </c>
      <c r="AH48" s="42">
        <f t="shared" si="15"/>
        <v>0</v>
      </c>
      <c r="AI48" s="20"/>
      <c r="AJ48" s="10">
        <f t="shared" si="16"/>
        <v>0</v>
      </c>
      <c r="AK48" s="20">
        <v>100</v>
      </c>
      <c r="AL48" s="10">
        <f t="shared" si="17"/>
        <v>2.7E-2</v>
      </c>
      <c r="AM48" s="20"/>
      <c r="AN48" s="10">
        <f t="shared" si="18"/>
        <v>0</v>
      </c>
      <c r="AO48" s="26">
        <f t="shared" si="19"/>
        <v>100</v>
      </c>
      <c r="AP48" s="42">
        <f t="shared" si="20"/>
        <v>2.7E-2</v>
      </c>
      <c r="AQ48" s="26">
        <f t="shared" si="21"/>
        <v>100</v>
      </c>
      <c r="AR48" s="42">
        <f t="shared" si="22"/>
        <v>2.7E-2</v>
      </c>
    </row>
    <row r="49" spans="1:44" s="15" customFormat="1" ht="19.5" customHeight="1">
      <c r="A49" s="13" t="s">
        <v>273</v>
      </c>
      <c r="B49" s="13"/>
      <c r="C49" s="13"/>
      <c r="D49" s="13"/>
      <c r="E49" s="13"/>
      <c r="F49" s="13"/>
      <c r="G49" s="13" t="s">
        <v>224</v>
      </c>
      <c r="H49" s="9" t="s">
        <v>219</v>
      </c>
      <c r="I49" s="36">
        <v>400</v>
      </c>
      <c r="J49" s="11">
        <v>1070</v>
      </c>
      <c r="K49" s="96"/>
      <c r="L49" s="10">
        <f t="shared" si="1"/>
        <v>0</v>
      </c>
      <c r="M49" s="96"/>
      <c r="N49" s="10">
        <f t="shared" si="2"/>
        <v>0</v>
      </c>
      <c r="O49" s="96"/>
      <c r="P49" s="10">
        <f t="shared" si="3"/>
        <v>0</v>
      </c>
      <c r="Q49" s="26">
        <f t="shared" si="4"/>
        <v>0</v>
      </c>
      <c r="R49" s="42">
        <f t="shared" si="5"/>
        <v>0</v>
      </c>
      <c r="S49" s="20"/>
      <c r="T49" s="10">
        <f t="shared" si="6"/>
        <v>0</v>
      </c>
      <c r="U49" s="20"/>
      <c r="V49" s="10">
        <f t="shared" si="7"/>
        <v>0</v>
      </c>
      <c r="W49" s="20"/>
      <c r="X49" s="10">
        <f t="shared" si="8"/>
        <v>0</v>
      </c>
      <c r="Y49" s="26">
        <f t="shared" si="9"/>
        <v>0</v>
      </c>
      <c r="Z49" s="42">
        <f t="shared" si="10"/>
        <v>0</v>
      </c>
      <c r="AA49" s="20"/>
      <c r="AB49" s="10">
        <f t="shared" si="11"/>
        <v>0</v>
      </c>
      <c r="AC49" s="20"/>
      <c r="AD49" s="10">
        <f t="shared" si="12"/>
        <v>0</v>
      </c>
      <c r="AE49" s="20"/>
      <c r="AF49" s="10">
        <f t="shared" si="13"/>
        <v>0</v>
      </c>
      <c r="AG49" s="26">
        <f t="shared" si="14"/>
        <v>0</v>
      </c>
      <c r="AH49" s="42">
        <f t="shared" si="15"/>
        <v>0</v>
      </c>
      <c r="AI49" s="20"/>
      <c r="AJ49" s="10">
        <f t="shared" si="16"/>
        <v>0</v>
      </c>
      <c r="AK49" s="20"/>
      <c r="AL49" s="10">
        <f t="shared" si="17"/>
        <v>0</v>
      </c>
      <c r="AM49" s="20"/>
      <c r="AN49" s="10">
        <f t="shared" si="18"/>
        <v>0</v>
      </c>
      <c r="AO49" s="26">
        <f t="shared" si="19"/>
        <v>0</v>
      </c>
      <c r="AP49" s="42">
        <f t="shared" si="20"/>
        <v>0</v>
      </c>
      <c r="AQ49" s="26">
        <f t="shared" si="21"/>
        <v>0</v>
      </c>
      <c r="AR49" s="42">
        <f t="shared" si="22"/>
        <v>0</v>
      </c>
    </row>
    <row r="50" spans="1:44" s="15" customFormat="1" ht="19.5" customHeight="1">
      <c r="A50" s="31" t="s">
        <v>273</v>
      </c>
      <c r="B50" s="31"/>
      <c r="C50" s="31"/>
      <c r="D50" s="31"/>
      <c r="E50" s="31"/>
      <c r="F50" s="31"/>
      <c r="G50" s="13" t="s">
        <v>37</v>
      </c>
      <c r="H50" s="9" t="s">
        <v>109</v>
      </c>
      <c r="I50" s="36">
        <v>500</v>
      </c>
      <c r="J50" s="11">
        <v>64</v>
      </c>
      <c r="K50" s="96"/>
      <c r="L50" s="10">
        <f t="shared" si="1"/>
        <v>0</v>
      </c>
      <c r="M50" s="96"/>
      <c r="N50" s="10">
        <f t="shared" si="2"/>
        <v>0</v>
      </c>
      <c r="O50" s="96"/>
      <c r="P50" s="10">
        <f t="shared" si="3"/>
        <v>0</v>
      </c>
      <c r="Q50" s="26">
        <f t="shared" si="4"/>
        <v>0</v>
      </c>
      <c r="R50" s="42">
        <f t="shared" si="5"/>
        <v>0</v>
      </c>
      <c r="S50" s="20"/>
      <c r="T50" s="10">
        <f t="shared" si="6"/>
        <v>0</v>
      </c>
      <c r="U50" s="20"/>
      <c r="V50" s="10">
        <f t="shared" si="7"/>
        <v>0</v>
      </c>
      <c r="W50" s="20"/>
      <c r="X50" s="10">
        <f t="shared" si="8"/>
        <v>0</v>
      </c>
      <c r="Y50" s="26">
        <f t="shared" si="9"/>
        <v>0</v>
      </c>
      <c r="Z50" s="42">
        <f t="shared" si="10"/>
        <v>0</v>
      </c>
      <c r="AA50" s="20"/>
      <c r="AB50" s="10">
        <f t="shared" si="11"/>
        <v>0</v>
      </c>
      <c r="AC50" s="20"/>
      <c r="AD50" s="10">
        <f t="shared" si="12"/>
        <v>0</v>
      </c>
      <c r="AE50" s="20"/>
      <c r="AF50" s="10">
        <f t="shared" si="13"/>
        <v>0</v>
      </c>
      <c r="AG50" s="26">
        <f t="shared" si="14"/>
        <v>0</v>
      </c>
      <c r="AH50" s="42">
        <f t="shared" si="15"/>
        <v>0</v>
      </c>
      <c r="AI50" s="20"/>
      <c r="AJ50" s="10">
        <f t="shared" si="16"/>
        <v>0</v>
      </c>
      <c r="AK50" s="20"/>
      <c r="AL50" s="10">
        <f t="shared" si="17"/>
        <v>0</v>
      </c>
      <c r="AM50" s="20"/>
      <c r="AN50" s="10">
        <f t="shared" si="18"/>
        <v>0</v>
      </c>
      <c r="AO50" s="26">
        <f t="shared" si="19"/>
        <v>0</v>
      </c>
      <c r="AP50" s="42">
        <f t="shared" si="20"/>
        <v>0</v>
      </c>
      <c r="AQ50" s="26">
        <f t="shared" si="21"/>
        <v>0</v>
      </c>
      <c r="AR50" s="42">
        <f t="shared" si="22"/>
        <v>0</v>
      </c>
    </row>
    <row r="51" spans="1:44" s="15" customFormat="1" ht="19.5" customHeight="1">
      <c r="A51" s="13" t="s">
        <v>273</v>
      </c>
      <c r="B51" s="13"/>
      <c r="C51" s="13"/>
      <c r="D51" s="13"/>
      <c r="E51" s="13"/>
      <c r="F51" s="13"/>
      <c r="G51" s="13" t="s">
        <v>108</v>
      </c>
      <c r="H51" s="9" t="s">
        <v>109</v>
      </c>
      <c r="I51" s="36">
        <v>1000</v>
      </c>
      <c r="J51" s="11">
        <v>124</v>
      </c>
      <c r="K51" s="96">
        <v>2500</v>
      </c>
      <c r="L51" s="10">
        <f t="shared" si="1"/>
        <v>0.31</v>
      </c>
      <c r="M51" s="96">
        <v>3000</v>
      </c>
      <c r="N51" s="10">
        <f t="shared" si="2"/>
        <v>0.372</v>
      </c>
      <c r="O51" s="96"/>
      <c r="P51" s="10">
        <f t="shared" si="3"/>
        <v>0</v>
      </c>
      <c r="Q51" s="26">
        <f t="shared" si="4"/>
        <v>5500</v>
      </c>
      <c r="R51" s="42">
        <f t="shared" si="5"/>
        <v>0.68199999999999994</v>
      </c>
      <c r="S51" s="20"/>
      <c r="T51" s="10">
        <f t="shared" si="6"/>
        <v>0</v>
      </c>
      <c r="U51" s="20">
        <v>500</v>
      </c>
      <c r="V51" s="10">
        <f t="shared" si="7"/>
        <v>6.2E-2</v>
      </c>
      <c r="W51" s="20">
        <v>150</v>
      </c>
      <c r="X51" s="10">
        <f t="shared" si="8"/>
        <v>1.8599999999999998E-2</v>
      </c>
      <c r="Y51" s="26">
        <f t="shared" si="9"/>
        <v>650</v>
      </c>
      <c r="Z51" s="42">
        <f t="shared" si="10"/>
        <v>8.0600000000000005E-2</v>
      </c>
      <c r="AA51" s="20">
        <v>1500</v>
      </c>
      <c r="AB51" s="10">
        <f t="shared" si="11"/>
        <v>0.186</v>
      </c>
      <c r="AC51" s="20">
        <v>700</v>
      </c>
      <c r="AD51" s="10">
        <f t="shared" si="12"/>
        <v>8.6800000000000002E-2</v>
      </c>
      <c r="AE51" s="20"/>
      <c r="AF51" s="10">
        <f t="shared" si="13"/>
        <v>0</v>
      </c>
      <c r="AG51" s="26">
        <f t="shared" si="14"/>
        <v>2200</v>
      </c>
      <c r="AH51" s="42">
        <f t="shared" si="15"/>
        <v>0.27279999999999999</v>
      </c>
      <c r="AI51" s="20">
        <v>100</v>
      </c>
      <c r="AJ51" s="10">
        <f t="shared" si="16"/>
        <v>1.24E-2</v>
      </c>
      <c r="AK51" s="20">
        <v>500</v>
      </c>
      <c r="AL51" s="10">
        <f t="shared" si="17"/>
        <v>6.2E-2</v>
      </c>
      <c r="AM51" s="20">
        <v>4000</v>
      </c>
      <c r="AN51" s="10">
        <f t="shared" si="18"/>
        <v>0.496</v>
      </c>
      <c r="AO51" s="26">
        <f t="shared" si="19"/>
        <v>4600</v>
      </c>
      <c r="AP51" s="42">
        <f t="shared" si="20"/>
        <v>0.57040000000000002</v>
      </c>
      <c r="AQ51" s="26">
        <f t="shared" si="21"/>
        <v>12950</v>
      </c>
      <c r="AR51" s="42">
        <f t="shared" si="22"/>
        <v>1.6057999999999999</v>
      </c>
    </row>
    <row r="52" spans="1:44" s="15" customFormat="1" ht="19.5" customHeight="1">
      <c r="A52" s="13" t="s">
        <v>273</v>
      </c>
      <c r="B52" s="13"/>
      <c r="C52" s="13"/>
      <c r="D52" s="13"/>
      <c r="E52" s="13"/>
      <c r="F52" s="13"/>
      <c r="G52" s="13" t="s">
        <v>36</v>
      </c>
      <c r="H52" s="9" t="s">
        <v>109</v>
      </c>
      <c r="I52" s="36">
        <v>2000</v>
      </c>
      <c r="J52" s="11">
        <v>242</v>
      </c>
      <c r="K52" s="96">
        <v>100</v>
      </c>
      <c r="L52" s="10">
        <f t="shared" si="1"/>
        <v>2.4199999999999999E-2</v>
      </c>
      <c r="M52" s="96"/>
      <c r="N52" s="10">
        <f t="shared" si="2"/>
        <v>0</v>
      </c>
      <c r="O52" s="96"/>
      <c r="P52" s="10">
        <f t="shared" si="3"/>
        <v>0</v>
      </c>
      <c r="Q52" s="26">
        <f t="shared" si="4"/>
        <v>100</v>
      </c>
      <c r="R52" s="42">
        <f t="shared" si="5"/>
        <v>2.4199999999999999E-2</v>
      </c>
      <c r="S52" s="20"/>
      <c r="T52" s="10">
        <f t="shared" si="6"/>
        <v>0</v>
      </c>
      <c r="U52" s="20"/>
      <c r="V52" s="10">
        <f t="shared" si="7"/>
        <v>0</v>
      </c>
      <c r="W52" s="20"/>
      <c r="X52" s="10">
        <f t="shared" si="8"/>
        <v>0</v>
      </c>
      <c r="Y52" s="26">
        <f t="shared" si="9"/>
        <v>0</v>
      </c>
      <c r="Z52" s="42">
        <f t="shared" si="10"/>
        <v>0</v>
      </c>
      <c r="AA52" s="20"/>
      <c r="AB52" s="10">
        <f t="shared" si="11"/>
        <v>0</v>
      </c>
      <c r="AC52" s="20"/>
      <c r="AD52" s="10">
        <f t="shared" si="12"/>
        <v>0</v>
      </c>
      <c r="AE52" s="20"/>
      <c r="AF52" s="10">
        <f t="shared" si="13"/>
        <v>0</v>
      </c>
      <c r="AG52" s="26">
        <f t="shared" si="14"/>
        <v>0</v>
      </c>
      <c r="AH52" s="42">
        <f t="shared" si="15"/>
        <v>0</v>
      </c>
      <c r="AI52" s="20"/>
      <c r="AJ52" s="10">
        <f t="shared" si="16"/>
        <v>0</v>
      </c>
      <c r="AK52" s="20"/>
      <c r="AL52" s="10">
        <f t="shared" si="17"/>
        <v>0</v>
      </c>
      <c r="AM52" s="20"/>
      <c r="AN52" s="10">
        <f t="shared" si="18"/>
        <v>0</v>
      </c>
      <c r="AO52" s="26">
        <f t="shared" si="19"/>
        <v>0</v>
      </c>
      <c r="AP52" s="42">
        <f t="shared" si="20"/>
        <v>0</v>
      </c>
      <c r="AQ52" s="26">
        <f t="shared" si="21"/>
        <v>100</v>
      </c>
      <c r="AR52" s="42">
        <f t="shared" si="22"/>
        <v>2.4199999999999999E-2</v>
      </c>
    </row>
    <row r="53" spans="1:44" s="15" customFormat="1" ht="19.5" customHeight="1">
      <c r="A53" s="31" t="s">
        <v>273</v>
      </c>
      <c r="B53" s="31"/>
      <c r="C53" s="31"/>
      <c r="D53" s="31"/>
      <c r="E53" s="31"/>
      <c r="F53" s="31"/>
      <c r="G53" s="13" t="s">
        <v>38</v>
      </c>
      <c r="H53" s="9" t="s">
        <v>110</v>
      </c>
      <c r="I53" s="36">
        <v>1000</v>
      </c>
      <c r="J53" s="11">
        <v>85</v>
      </c>
      <c r="K53" s="96"/>
      <c r="L53" s="10">
        <f t="shared" si="1"/>
        <v>0</v>
      </c>
      <c r="M53" s="96"/>
      <c r="N53" s="10">
        <f t="shared" si="2"/>
        <v>0</v>
      </c>
      <c r="O53" s="96"/>
      <c r="P53" s="10">
        <f t="shared" si="3"/>
        <v>0</v>
      </c>
      <c r="Q53" s="26">
        <f t="shared" si="4"/>
        <v>0</v>
      </c>
      <c r="R53" s="42">
        <f t="shared" si="5"/>
        <v>0</v>
      </c>
      <c r="S53" s="20"/>
      <c r="T53" s="10">
        <f t="shared" si="6"/>
        <v>0</v>
      </c>
      <c r="U53" s="20"/>
      <c r="V53" s="10">
        <f t="shared" si="7"/>
        <v>0</v>
      </c>
      <c r="W53" s="20"/>
      <c r="X53" s="10">
        <f t="shared" si="8"/>
        <v>0</v>
      </c>
      <c r="Y53" s="26">
        <f t="shared" si="9"/>
        <v>0</v>
      </c>
      <c r="Z53" s="42">
        <f t="shared" si="10"/>
        <v>0</v>
      </c>
      <c r="AA53" s="20">
        <v>300</v>
      </c>
      <c r="AB53" s="10">
        <f t="shared" si="11"/>
        <v>2.5499999999999998E-2</v>
      </c>
      <c r="AC53" s="20"/>
      <c r="AD53" s="10">
        <f t="shared" si="12"/>
        <v>0</v>
      </c>
      <c r="AE53" s="20"/>
      <c r="AF53" s="10">
        <f t="shared" si="13"/>
        <v>0</v>
      </c>
      <c r="AG53" s="26">
        <f t="shared" si="14"/>
        <v>300</v>
      </c>
      <c r="AH53" s="42">
        <f t="shared" si="15"/>
        <v>2.5499999999999998E-2</v>
      </c>
      <c r="AI53" s="20"/>
      <c r="AJ53" s="10">
        <f t="shared" si="16"/>
        <v>0</v>
      </c>
      <c r="AK53" s="20"/>
      <c r="AL53" s="10">
        <f t="shared" si="17"/>
        <v>0</v>
      </c>
      <c r="AM53" s="20"/>
      <c r="AN53" s="10">
        <f t="shared" si="18"/>
        <v>0</v>
      </c>
      <c r="AO53" s="26">
        <f t="shared" si="19"/>
        <v>0</v>
      </c>
      <c r="AP53" s="42">
        <f t="shared" si="20"/>
        <v>0</v>
      </c>
      <c r="AQ53" s="26">
        <f t="shared" si="21"/>
        <v>300</v>
      </c>
      <c r="AR53" s="42">
        <f t="shared" si="22"/>
        <v>2.5499999999999998E-2</v>
      </c>
    </row>
    <row r="54" spans="1:44" s="15" customFormat="1" ht="19.5" customHeight="1">
      <c r="A54" s="13" t="s">
        <v>273</v>
      </c>
      <c r="B54" s="13"/>
      <c r="C54" s="13"/>
      <c r="D54" s="13"/>
      <c r="E54" s="13"/>
      <c r="F54" s="13"/>
      <c r="G54" s="13" t="s">
        <v>39</v>
      </c>
      <c r="H54" s="9" t="s">
        <v>110</v>
      </c>
      <c r="I54" s="36">
        <v>2000</v>
      </c>
      <c r="J54" s="11">
        <v>163</v>
      </c>
      <c r="K54" s="96"/>
      <c r="L54" s="10">
        <f t="shared" si="1"/>
        <v>0</v>
      </c>
      <c r="M54" s="96"/>
      <c r="N54" s="10">
        <f t="shared" si="2"/>
        <v>0</v>
      </c>
      <c r="O54" s="96"/>
      <c r="P54" s="10">
        <f t="shared" si="3"/>
        <v>0</v>
      </c>
      <c r="Q54" s="26">
        <f t="shared" si="4"/>
        <v>0</v>
      </c>
      <c r="R54" s="42">
        <f t="shared" si="5"/>
        <v>0</v>
      </c>
      <c r="S54" s="20"/>
      <c r="T54" s="10">
        <f t="shared" si="6"/>
        <v>0</v>
      </c>
      <c r="U54" s="20"/>
      <c r="V54" s="10">
        <f t="shared" si="7"/>
        <v>0</v>
      </c>
      <c r="W54" s="20"/>
      <c r="X54" s="10">
        <f t="shared" si="8"/>
        <v>0</v>
      </c>
      <c r="Y54" s="26">
        <f t="shared" si="9"/>
        <v>0</v>
      </c>
      <c r="Z54" s="42">
        <f t="shared" si="10"/>
        <v>0</v>
      </c>
      <c r="AA54" s="20"/>
      <c r="AB54" s="10">
        <f t="shared" si="11"/>
        <v>0</v>
      </c>
      <c r="AC54" s="20"/>
      <c r="AD54" s="10">
        <f t="shared" si="12"/>
        <v>0</v>
      </c>
      <c r="AE54" s="20"/>
      <c r="AF54" s="10">
        <f t="shared" si="13"/>
        <v>0</v>
      </c>
      <c r="AG54" s="26">
        <f t="shared" si="14"/>
        <v>0</v>
      </c>
      <c r="AH54" s="42">
        <f t="shared" si="15"/>
        <v>0</v>
      </c>
      <c r="AI54" s="20"/>
      <c r="AJ54" s="10">
        <f t="shared" si="16"/>
        <v>0</v>
      </c>
      <c r="AK54" s="20"/>
      <c r="AL54" s="10">
        <f t="shared" si="17"/>
        <v>0</v>
      </c>
      <c r="AM54" s="20"/>
      <c r="AN54" s="10">
        <f t="shared" si="18"/>
        <v>0</v>
      </c>
      <c r="AO54" s="26">
        <f t="shared" si="19"/>
        <v>0</v>
      </c>
      <c r="AP54" s="42">
        <f t="shared" si="20"/>
        <v>0</v>
      </c>
      <c r="AQ54" s="26">
        <f t="shared" si="21"/>
        <v>0</v>
      </c>
      <c r="AR54" s="42">
        <f t="shared" si="22"/>
        <v>0</v>
      </c>
    </row>
    <row r="55" spans="1:44" s="15" customFormat="1" ht="19.5" customHeight="1">
      <c r="A55" s="13" t="s">
        <v>273</v>
      </c>
      <c r="B55" s="13"/>
      <c r="C55" s="13"/>
      <c r="D55" s="13"/>
      <c r="E55" s="13"/>
      <c r="F55" s="13"/>
      <c r="G55" s="13" t="s">
        <v>136</v>
      </c>
      <c r="H55" s="9" t="s">
        <v>112</v>
      </c>
      <c r="I55" s="36">
        <v>1000</v>
      </c>
      <c r="J55" s="11">
        <v>85</v>
      </c>
      <c r="K55" s="96">
        <v>500</v>
      </c>
      <c r="L55" s="10">
        <f t="shared" si="1"/>
        <v>4.2500000000000003E-2</v>
      </c>
      <c r="M55" s="96"/>
      <c r="N55" s="10">
        <f t="shared" si="2"/>
        <v>0</v>
      </c>
      <c r="O55" s="96"/>
      <c r="P55" s="10">
        <f t="shared" si="3"/>
        <v>0</v>
      </c>
      <c r="Q55" s="26">
        <f t="shared" si="4"/>
        <v>500</v>
      </c>
      <c r="R55" s="42">
        <f t="shared" si="5"/>
        <v>4.2500000000000003E-2</v>
      </c>
      <c r="S55" s="20"/>
      <c r="T55" s="10">
        <f t="shared" si="6"/>
        <v>0</v>
      </c>
      <c r="U55" s="20"/>
      <c r="V55" s="10">
        <f t="shared" si="7"/>
        <v>0</v>
      </c>
      <c r="W55" s="20">
        <v>100</v>
      </c>
      <c r="X55" s="10">
        <f t="shared" si="8"/>
        <v>8.5000000000000006E-3</v>
      </c>
      <c r="Y55" s="26">
        <f t="shared" si="9"/>
        <v>100</v>
      </c>
      <c r="Z55" s="42">
        <f t="shared" si="10"/>
        <v>8.5000000000000006E-3</v>
      </c>
      <c r="AA55" s="20">
        <v>500</v>
      </c>
      <c r="AB55" s="10">
        <f t="shared" si="11"/>
        <v>4.2500000000000003E-2</v>
      </c>
      <c r="AC55" s="20"/>
      <c r="AD55" s="10">
        <f t="shared" si="12"/>
        <v>0</v>
      </c>
      <c r="AE55" s="20"/>
      <c r="AF55" s="10">
        <f t="shared" si="13"/>
        <v>0</v>
      </c>
      <c r="AG55" s="26">
        <f t="shared" si="14"/>
        <v>500</v>
      </c>
      <c r="AH55" s="42">
        <f t="shared" si="15"/>
        <v>4.2500000000000003E-2</v>
      </c>
      <c r="AI55" s="20"/>
      <c r="AJ55" s="10">
        <f t="shared" si="16"/>
        <v>0</v>
      </c>
      <c r="AK55" s="20">
        <v>400</v>
      </c>
      <c r="AL55" s="10">
        <f t="shared" si="17"/>
        <v>3.4000000000000002E-2</v>
      </c>
      <c r="AM55" s="20"/>
      <c r="AN55" s="10">
        <f t="shared" si="18"/>
        <v>0</v>
      </c>
      <c r="AO55" s="26">
        <f t="shared" si="19"/>
        <v>400</v>
      </c>
      <c r="AP55" s="42">
        <f t="shared" si="20"/>
        <v>3.4000000000000002E-2</v>
      </c>
      <c r="AQ55" s="26">
        <f t="shared" si="21"/>
        <v>1500</v>
      </c>
      <c r="AR55" s="42">
        <f t="shared" si="22"/>
        <v>0.1275</v>
      </c>
    </row>
    <row r="56" spans="1:44" s="15" customFormat="1" ht="19.5" customHeight="1">
      <c r="A56" s="31" t="s">
        <v>273</v>
      </c>
      <c r="B56" s="31"/>
      <c r="C56" s="31"/>
      <c r="D56" s="31"/>
      <c r="E56" s="31"/>
      <c r="F56" s="31"/>
      <c r="G56" s="13" t="s">
        <v>43</v>
      </c>
      <c r="H56" s="9" t="s">
        <v>112</v>
      </c>
      <c r="I56" s="36">
        <v>2000</v>
      </c>
      <c r="J56" s="11">
        <v>163</v>
      </c>
      <c r="K56" s="96"/>
      <c r="L56" s="10">
        <f t="shared" si="1"/>
        <v>0</v>
      </c>
      <c r="M56" s="96"/>
      <c r="N56" s="10">
        <f t="shared" si="2"/>
        <v>0</v>
      </c>
      <c r="O56" s="96"/>
      <c r="P56" s="10">
        <f t="shared" si="3"/>
        <v>0</v>
      </c>
      <c r="Q56" s="26">
        <f t="shared" si="4"/>
        <v>0</v>
      </c>
      <c r="R56" s="42">
        <f t="shared" si="5"/>
        <v>0</v>
      </c>
      <c r="S56" s="20"/>
      <c r="T56" s="10">
        <f t="shared" si="6"/>
        <v>0</v>
      </c>
      <c r="U56" s="20"/>
      <c r="V56" s="10">
        <f t="shared" si="7"/>
        <v>0</v>
      </c>
      <c r="W56" s="20"/>
      <c r="X56" s="10">
        <f t="shared" si="8"/>
        <v>0</v>
      </c>
      <c r="Y56" s="26">
        <f t="shared" si="9"/>
        <v>0</v>
      </c>
      <c r="Z56" s="42">
        <f t="shared" si="10"/>
        <v>0</v>
      </c>
      <c r="AA56" s="20"/>
      <c r="AB56" s="10">
        <f t="shared" si="11"/>
        <v>0</v>
      </c>
      <c r="AC56" s="20"/>
      <c r="AD56" s="10">
        <f t="shared" si="12"/>
        <v>0</v>
      </c>
      <c r="AE56" s="20"/>
      <c r="AF56" s="10">
        <f t="shared" si="13"/>
        <v>0</v>
      </c>
      <c r="AG56" s="26">
        <f t="shared" si="14"/>
        <v>0</v>
      </c>
      <c r="AH56" s="42">
        <f t="shared" si="15"/>
        <v>0</v>
      </c>
      <c r="AI56" s="20"/>
      <c r="AJ56" s="10">
        <f t="shared" si="16"/>
        <v>0</v>
      </c>
      <c r="AK56" s="20"/>
      <c r="AL56" s="10">
        <f t="shared" si="17"/>
        <v>0</v>
      </c>
      <c r="AM56" s="20"/>
      <c r="AN56" s="10">
        <f t="shared" si="18"/>
        <v>0</v>
      </c>
      <c r="AO56" s="26">
        <f t="shared" si="19"/>
        <v>0</v>
      </c>
      <c r="AP56" s="42">
        <f t="shared" si="20"/>
        <v>0</v>
      </c>
      <c r="AQ56" s="26">
        <f t="shared" si="21"/>
        <v>0</v>
      </c>
      <c r="AR56" s="42">
        <f t="shared" si="22"/>
        <v>0</v>
      </c>
    </row>
    <row r="57" spans="1:44" s="15" customFormat="1" ht="19.5" customHeight="1">
      <c r="A57" s="13" t="s">
        <v>273</v>
      </c>
      <c r="B57" s="13"/>
      <c r="C57" s="13"/>
      <c r="D57" s="13"/>
      <c r="E57" s="13"/>
      <c r="F57" s="13"/>
      <c r="G57" s="13" t="s">
        <v>44</v>
      </c>
      <c r="H57" s="9" t="s">
        <v>111</v>
      </c>
      <c r="I57" s="36">
        <v>1000</v>
      </c>
      <c r="J57" s="11">
        <v>152</v>
      </c>
      <c r="K57" s="96"/>
      <c r="L57" s="10">
        <f t="shared" si="1"/>
        <v>0</v>
      </c>
      <c r="M57" s="96"/>
      <c r="N57" s="10">
        <f t="shared" si="2"/>
        <v>0</v>
      </c>
      <c r="O57" s="96"/>
      <c r="P57" s="10">
        <f t="shared" si="3"/>
        <v>0</v>
      </c>
      <c r="Q57" s="26">
        <f t="shared" si="4"/>
        <v>0</v>
      </c>
      <c r="R57" s="42">
        <f t="shared" si="5"/>
        <v>0</v>
      </c>
      <c r="S57" s="20"/>
      <c r="T57" s="10">
        <f t="shared" si="6"/>
        <v>0</v>
      </c>
      <c r="U57" s="20"/>
      <c r="V57" s="10">
        <f t="shared" si="7"/>
        <v>0</v>
      </c>
      <c r="W57" s="20"/>
      <c r="X57" s="10">
        <f t="shared" si="8"/>
        <v>0</v>
      </c>
      <c r="Y57" s="26">
        <f t="shared" si="9"/>
        <v>0</v>
      </c>
      <c r="Z57" s="42">
        <f t="shared" si="10"/>
        <v>0</v>
      </c>
      <c r="AA57" s="20">
        <v>100</v>
      </c>
      <c r="AB57" s="10">
        <f t="shared" si="11"/>
        <v>1.52E-2</v>
      </c>
      <c r="AC57" s="20"/>
      <c r="AD57" s="10">
        <f t="shared" si="12"/>
        <v>0</v>
      </c>
      <c r="AE57" s="20"/>
      <c r="AF57" s="10">
        <f t="shared" si="13"/>
        <v>0</v>
      </c>
      <c r="AG57" s="26">
        <f t="shared" si="14"/>
        <v>100</v>
      </c>
      <c r="AH57" s="42">
        <f t="shared" si="15"/>
        <v>1.52E-2</v>
      </c>
      <c r="AI57" s="20"/>
      <c r="AJ57" s="10">
        <f t="shared" si="16"/>
        <v>0</v>
      </c>
      <c r="AK57" s="20"/>
      <c r="AL57" s="10">
        <f t="shared" si="17"/>
        <v>0</v>
      </c>
      <c r="AM57" s="20"/>
      <c r="AN57" s="10">
        <f t="shared" si="18"/>
        <v>0</v>
      </c>
      <c r="AO57" s="26">
        <f t="shared" si="19"/>
        <v>0</v>
      </c>
      <c r="AP57" s="42">
        <f t="shared" si="20"/>
        <v>0</v>
      </c>
      <c r="AQ57" s="26">
        <f t="shared" si="21"/>
        <v>100</v>
      </c>
      <c r="AR57" s="42">
        <f t="shared" si="22"/>
        <v>1.52E-2</v>
      </c>
    </row>
    <row r="58" spans="1:44" s="15" customFormat="1" ht="19.5" customHeight="1">
      <c r="A58" s="13" t="s">
        <v>273</v>
      </c>
      <c r="B58" s="13"/>
      <c r="C58" s="13"/>
      <c r="D58" s="13"/>
      <c r="E58" s="13"/>
      <c r="F58" s="13"/>
      <c r="G58" s="13" t="s">
        <v>40</v>
      </c>
      <c r="H58" s="9" t="s">
        <v>111</v>
      </c>
      <c r="I58" s="36">
        <v>2000</v>
      </c>
      <c r="J58" s="11">
        <v>288</v>
      </c>
      <c r="K58" s="96"/>
      <c r="L58" s="10">
        <f t="shared" si="1"/>
        <v>0</v>
      </c>
      <c r="M58" s="96"/>
      <c r="N58" s="10">
        <f t="shared" si="2"/>
        <v>0</v>
      </c>
      <c r="O58" s="96"/>
      <c r="P58" s="10">
        <f t="shared" si="3"/>
        <v>0</v>
      </c>
      <c r="Q58" s="26">
        <f t="shared" si="4"/>
        <v>0</v>
      </c>
      <c r="R58" s="42">
        <f t="shared" si="5"/>
        <v>0</v>
      </c>
      <c r="S58" s="20"/>
      <c r="T58" s="10">
        <f t="shared" si="6"/>
        <v>0</v>
      </c>
      <c r="U58" s="20"/>
      <c r="V58" s="10">
        <f t="shared" si="7"/>
        <v>0</v>
      </c>
      <c r="W58" s="20"/>
      <c r="X58" s="10">
        <f t="shared" si="8"/>
        <v>0</v>
      </c>
      <c r="Y58" s="26">
        <f t="shared" si="9"/>
        <v>0</v>
      </c>
      <c r="Z58" s="42">
        <f t="shared" si="10"/>
        <v>0</v>
      </c>
      <c r="AA58" s="20"/>
      <c r="AB58" s="10">
        <f t="shared" si="11"/>
        <v>0</v>
      </c>
      <c r="AC58" s="20"/>
      <c r="AD58" s="10">
        <f t="shared" si="12"/>
        <v>0</v>
      </c>
      <c r="AE58" s="20"/>
      <c r="AF58" s="10">
        <f t="shared" si="13"/>
        <v>0</v>
      </c>
      <c r="AG58" s="26">
        <f t="shared" si="14"/>
        <v>0</v>
      </c>
      <c r="AH58" s="42">
        <f t="shared" si="15"/>
        <v>0</v>
      </c>
      <c r="AI58" s="20"/>
      <c r="AJ58" s="10">
        <f t="shared" si="16"/>
        <v>0</v>
      </c>
      <c r="AK58" s="20"/>
      <c r="AL58" s="10">
        <f t="shared" si="17"/>
        <v>0</v>
      </c>
      <c r="AM58" s="20"/>
      <c r="AN58" s="10">
        <f t="shared" si="18"/>
        <v>0</v>
      </c>
      <c r="AO58" s="26">
        <f t="shared" si="19"/>
        <v>0</v>
      </c>
      <c r="AP58" s="42">
        <f t="shared" si="20"/>
        <v>0</v>
      </c>
      <c r="AQ58" s="26">
        <f t="shared" si="21"/>
        <v>0</v>
      </c>
      <c r="AR58" s="42">
        <f t="shared" si="22"/>
        <v>0</v>
      </c>
    </row>
    <row r="59" spans="1:44" s="15" customFormat="1" ht="19.5" customHeight="1">
      <c r="A59" s="31" t="s">
        <v>273</v>
      </c>
      <c r="B59" s="31"/>
      <c r="C59" s="31"/>
      <c r="D59" s="31"/>
      <c r="E59" s="31"/>
      <c r="F59" s="31"/>
      <c r="G59" s="13" t="s">
        <v>115</v>
      </c>
      <c r="H59" s="9" t="s">
        <v>114</v>
      </c>
      <c r="I59" s="36">
        <v>500</v>
      </c>
      <c r="J59" s="11">
        <v>60</v>
      </c>
      <c r="K59" s="96"/>
      <c r="L59" s="10">
        <f t="shared" si="1"/>
        <v>0</v>
      </c>
      <c r="M59" s="96"/>
      <c r="N59" s="10">
        <f t="shared" si="2"/>
        <v>0</v>
      </c>
      <c r="O59" s="96"/>
      <c r="P59" s="10">
        <f t="shared" si="3"/>
        <v>0</v>
      </c>
      <c r="Q59" s="26">
        <f t="shared" si="4"/>
        <v>0</v>
      </c>
      <c r="R59" s="42">
        <f t="shared" si="5"/>
        <v>0</v>
      </c>
      <c r="S59" s="20"/>
      <c r="T59" s="10">
        <f t="shared" si="6"/>
        <v>0</v>
      </c>
      <c r="U59" s="20"/>
      <c r="V59" s="10">
        <f t="shared" si="7"/>
        <v>0</v>
      </c>
      <c r="W59" s="20"/>
      <c r="X59" s="10">
        <f t="shared" si="8"/>
        <v>0</v>
      </c>
      <c r="Y59" s="26">
        <f t="shared" si="9"/>
        <v>0</v>
      </c>
      <c r="Z59" s="42">
        <f t="shared" si="10"/>
        <v>0</v>
      </c>
      <c r="AA59" s="20"/>
      <c r="AB59" s="10">
        <f t="shared" si="11"/>
        <v>0</v>
      </c>
      <c r="AC59" s="20"/>
      <c r="AD59" s="10">
        <f t="shared" si="12"/>
        <v>0</v>
      </c>
      <c r="AE59" s="20"/>
      <c r="AF59" s="10">
        <f t="shared" si="13"/>
        <v>0</v>
      </c>
      <c r="AG59" s="26">
        <f t="shared" si="14"/>
        <v>0</v>
      </c>
      <c r="AH59" s="42">
        <f t="shared" si="15"/>
        <v>0</v>
      </c>
      <c r="AI59" s="20"/>
      <c r="AJ59" s="10">
        <f t="shared" si="16"/>
        <v>0</v>
      </c>
      <c r="AK59" s="20"/>
      <c r="AL59" s="10">
        <f t="shared" si="17"/>
        <v>0</v>
      </c>
      <c r="AM59" s="20"/>
      <c r="AN59" s="10">
        <f t="shared" si="18"/>
        <v>0</v>
      </c>
      <c r="AO59" s="26">
        <f t="shared" si="19"/>
        <v>0</v>
      </c>
      <c r="AP59" s="42">
        <f t="shared" si="20"/>
        <v>0</v>
      </c>
      <c r="AQ59" s="26">
        <f t="shared" si="21"/>
        <v>0</v>
      </c>
      <c r="AR59" s="42">
        <f t="shared" si="22"/>
        <v>0</v>
      </c>
    </row>
    <row r="60" spans="1:44" s="15" customFormat="1" ht="19.5" customHeight="1">
      <c r="A60" s="13" t="s">
        <v>273</v>
      </c>
      <c r="B60" s="13"/>
      <c r="C60" s="13"/>
      <c r="D60" s="13"/>
      <c r="E60" s="13"/>
      <c r="F60" s="13"/>
      <c r="G60" s="13" t="s">
        <v>41</v>
      </c>
      <c r="H60" s="9" t="s">
        <v>114</v>
      </c>
      <c r="I60" s="36">
        <v>1000</v>
      </c>
      <c r="J60" s="11">
        <v>116</v>
      </c>
      <c r="K60" s="96"/>
      <c r="L60" s="10">
        <f t="shared" si="1"/>
        <v>0</v>
      </c>
      <c r="M60" s="96"/>
      <c r="N60" s="10">
        <f t="shared" si="2"/>
        <v>0</v>
      </c>
      <c r="O60" s="96"/>
      <c r="P60" s="10">
        <f t="shared" si="3"/>
        <v>0</v>
      </c>
      <c r="Q60" s="26">
        <f t="shared" si="4"/>
        <v>0</v>
      </c>
      <c r="R60" s="42">
        <f t="shared" si="5"/>
        <v>0</v>
      </c>
      <c r="S60" s="20"/>
      <c r="T60" s="10">
        <f t="shared" si="6"/>
        <v>0</v>
      </c>
      <c r="U60" s="20"/>
      <c r="V60" s="10">
        <f t="shared" si="7"/>
        <v>0</v>
      </c>
      <c r="W60" s="20"/>
      <c r="X60" s="10">
        <f t="shared" si="8"/>
        <v>0</v>
      </c>
      <c r="Y60" s="26">
        <f t="shared" si="9"/>
        <v>0</v>
      </c>
      <c r="Z60" s="42">
        <f t="shared" si="10"/>
        <v>0</v>
      </c>
      <c r="AA60" s="20"/>
      <c r="AB60" s="10">
        <f t="shared" si="11"/>
        <v>0</v>
      </c>
      <c r="AC60" s="20"/>
      <c r="AD60" s="10">
        <f t="shared" si="12"/>
        <v>0</v>
      </c>
      <c r="AE60" s="20"/>
      <c r="AF60" s="10">
        <f t="shared" si="13"/>
        <v>0</v>
      </c>
      <c r="AG60" s="26">
        <f t="shared" si="14"/>
        <v>0</v>
      </c>
      <c r="AH60" s="42">
        <f t="shared" si="15"/>
        <v>0</v>
      </c>
      <c r="AI60" s="20"/>
      <c r="AJ60" s="10">
        <f t="shared" si="16"/>
        <v>0</v>
      </c>
      <c r="AK60" s="20"/>
      <c r="AL60" s="10">
        <f t="shared" si="17"/>
        <v>0</v>
      </c>
      <c r="AM60" s="20"/>
      <c r="AN60" s="10">
        <f t="shared" si="18"/>
        <v>0</v>
      </c>
      <c r="AO60" s="26">
        <f t="shared" si="19"/>
        <v>0</v>
      </c>
      <c r="AP60" s="42">
        <f t="shared" si="20"/>
        <v>0</v>
      </c>
      <c r="AQ60" s="26">
        <f t="shared" si="21"/>
        <v>0</v>
      </c>
      <c r="AR60" s="42">
        <f t="shared" si="22"/>
        <v>0</v>
      </c>
    </row>
    <row r="61" spans="1:44" s="15" customFormat="1" ht="19.5" customHeight="1">
      <c r="A61" s="13" t="s">
        <v>273</v>
      </c>
      <c r="B61" s="13"/>
      <c r="C61" s="13"/>
      <c r="D61" s="13"/>
      <c r="E61" s="13"/>
      <c r="F61" s="13"/>
      <c r="G61" s="13" t="s">
        <v>42</v>
      </c>
      <c r="H61" s="9" t="s">
        <v>113</v>
      </c>
      <c r="I61" s="36">
        <v>1000</v>
      </c>
      <c r="J61" s="11">
        <v>132.5</v>
      </c>
      <c r="K61" s="96"/>
      <c r="L61" s="10">
        <f t="shared" si="1"/>
        <v>0</v>
      </c>
      <c r="M61" s="96"/>
      <c r="N61" s="10">
        <f t="shared" si="2"/>
        <v>0</v>
      </c>
      <c r="O61" s="96"/>
      <c r="P61" s="10">
        <f t="shared" si="3"/>
        <v>0</v>
      </c>
      <c r="Q61" s="26">
        <f t="shared" si="4"/>
        <v>0</v>
      </c>
      <c r="R61" s="42">
        <f t="shared" si="5"/>
        <v>0</v>
      </c>
      <c r="S61" s="20"/>
      <c r="T61" s="10">
        <f t="shared" si="6"/>
        <v>0</v>
      </c>
      <c r="U61" s="20"/>
      <c r="V61" s="10">
        <f t="shared" si="7"/>
        <v>0</v>
      </c>
      <c r="W61" s="20"/>
      <c r="X61" s="10">
        <f t="shared" si="8"/>
        <v>0</v>
      </c>
      <c r="Y61" s="26">
        <f t="shared" si="9"/>
        <v>0</v>
      </c>
      <c r="Z61" s="42">
        <f t="shared" si="10"/>
        <v>0</v>
      </c>
      <c r="AA61" s="20"/>
      <c r="AB61" s="10">
        <f t="shared" si="11"/>
        <v>0</v>
      </c>
      <c r="AC61" s="20"/>
      <c r="AD61" s="10">
        <f t="shared" si="12"/>
        <v>0</v>
      </c>
      <c r="AE61" s="20"/>
      <c r="AF61" s="10">
        <f t="shared" si="13"/>
        <v>0</v>
      </c>
      <c r="AG61" s="26">
        <f t="shared" si="14"/>
        <v>0</v>
      </c>
      <c r="AH61" s="42">
        <f t="shared" si="15"/>
        <v>0</v>
      </c>
      <c r="AI61" s="20">
        <v>50</v>
      </c>
      <c r="AJ61" s="10">
        <f t="shared" si="16"/>
        <v>6.6249999999999998E-3</v>
      </c>
      <c r="AK61" s="20"/>
      <c r="AL61" s="10">
        <f t="shared" si="17"/>
        <v>0</v>
      </c>
      <c r="AM61" s="20"/>
      <c r="AN61" s="10">
        <f t="shared" si="18"/>
        <v>0</v>
      </c>
      <c r="AO61" s="26">
        <f t="shared" si="19"/>
        <v>50</v>
      </c>
      <c r="AP61" s="42">
        <f t="shared" si="20"/>
        <v>6.6249999999999998E-3</v>
      </c>
      <c r="AQ61" s="26">
        <f t="shared" si="21"/>
        <v>50</v>
      </c>
      <c r="AR61" s="42">
        <f t="shared" si="22"/>
        <v>6.6249999999999998E-3</v>
      </c>
    </row>
    <row r="62" spans="1:44" s="15" customFormat="1" ht="19.5" customHeight="1">
      <c r="A62" s="31" t="s">
        <v>273</v>
      </c>
      <c r="B62" s="31"/>
      <c r="C62" s="31"/>
      <c r="D62" s="31"/>
      <c r="E62" s="31"/>
      <c r="F62" s="31"/>
      <c r="G62" s="13" t="s">
        <v>116</v>
      </c>
      <c r="H62" s="9" t="s">
        <v>113</v>
      </c>
      <c r="I62" s="36">
        <v>2000</v>
      </c>
      <c r="J62" s="11">
        <v>260</v>
      </c>
      <c r="K62" s="96"/>
      <c r="L62" s="10">
        <f t="shared" si="1"/>
        <v>0</v>
      </c>
      <c r="M62" s="96"/>
      <c r="N62" s="10">
        <f t="shared" si="2"/>
        <v>0</v>
      </c>
      <c r="O62" s="96"/>
      <c r="P62" s="10">
        <f t="shared" si="3"/>
        <v>0</v>
      </c>
      <c r="Q62" s="26">
        <f t="shared" si="4"/>
        <v>0</v>
      </c>
      <c r="R62" s="42">
        <f t="shared" si="5"/>
        <v>0</v>
      </c>
      <c r="S62" s="20"/>
      <c r="T62" s="10">
        <f t="shared" si="6"/>
        <v>0</v>
      </c>
      <c r="U62" s="20"/>
      <c r="V62" s="10">
        <f t="shared" si="7"/>
        <v>0</v>
      </c>
      <c r="W62" s="20"/>
      <c r="X62" s="10">
        <f t="shared" si="8"/>
        <v>0</v>
      </c>
      <c r="Y62" s="26">
        <f t="shared" si="9"/>
        <v>0</v>
      </c>
      <c r="Z62" s="42">
        <f t="shared" si="10"/>
        <v>0</v>
      </c>
      <c r="AA62" s="20"/>
      <c r="AB62" s="10">
        <f t="shared" si="11"/>
        <v>0</v>
      </c>
      <c r="AC62" s="20"/>
      <c r="AD62" s="10">
        <f t="shared" si="12"/>
        <v>0</v>
      </c>
      <c r="AE62" s="20"/>
      <c r="AF62" s="10">
        <f t="shared" si="13"/>
        <v>0</v>
      </c>
      <c r="AG62" s="26">
        <f t="shared" si="14"/>
        <v>0</v>
      </c>
      <c r="AH62" s="42">
        <f t="shared" si="15"/>
        <v>0</v>
      </c>
      <c r="AI62" s="20"/>
      <c r="AJ62" s="10">
        <f t="shared" si="16"/>
        <v>0</v>
      </c>
      <c r="AK62" s="20"/>
      <c r="AL62" s="10">
        <f t="shared" si="17"/>
        <v>0</v>
      </c>
      <c r="AM62" s="20"/>
      <c r="AN62" s="10">
        <f t="shared" si="18"/>
        <v>0</v>
      </c>
      <c r="AO62" s="26">
        <f t="shared" si="19"/>
        <v>0</v>
      </c>
      <c r="AP62" s="42">
        <f t="shared" si="20"/>
        <v>0</v>
      </c>
      <c r="AQ62" s="26">
        <f t="shared" si="21"/>
        <v>0</v>
      </c>
      <c r="AR62" s="42">
        <f t="shared" si="22"/>
        <v>0</v>
      </c>
    </row>
    <row r="63" spans="1:44" s="15" customFormat="1" ht="19.5" customHeight="1">
      <c r="A63" s="13" t="s">
        <v>273</v>
      </c>
      <c r="B63" s="13"/>
      <c r="C63" s="13"/>
      <c r="D63" s="13"/>
      <c r="E63" s="13"/>
      <c r="F63" s="13"/>
      <c r="G63" s="13" t="s">
        <v>61</v>
      </c>
      <c r="H63" s="9" t="s">
        <v>117</v>
      </c>
      <c r="I63" s="36">
        <v>50</v>
      </c>
      <c r="J63" s="11">
        <v>70</v>
      </c>
      <c r="K63" s="96"/>
      <c r="L63" s="10">
        <f t="shared" si="1"/>
        <v>0</v>
      </c>
      <c r="M63" s="96">
        <v>150</v>
      </c>
      <c r="N63" s="10">
        <f t="shared" si="2"/>
        <v>1.0500000000000001E-2</v>
      </c>
      <c r="O63" s="96">
        <v>200</v>
      </c>
      <c r="P63" s="10">
        <f t="shared" si="3"/>
        <v>1.4E-2</v>
      </c>
      <c r="Q63" s="26">
        <f t="shared" si="4"/>
        <v>350</v>
      </c>
      <c r="R63" s="42">
        <f t="shared" si="5"/>
        <v>2.4500000000000001E-2</v>
      </c>
      <c r="S63" s="20">
        <v>150</v>
      </c>
      <c r="T63" s="10">
        <f t="shared" si="6"/>
        <v>1.0500000000000001E-2</v>
      </c>
      <c r="U63" s="20">
        <v>40</v>
      </c>
      <c r="V63" s="10">
        <f t="shared" si="7"/>
        <v>2.8E-3</v>
      </c>
      <c r="W63" s="20">
        <v>100</v>
      </c>
      <c r="X63" s="10">
        <f t="shared" si="8"/>
        <v>7.0000000000000001E-3</v>
      </c>
      <c r="Y63" s="26">
        <f t="shared" si="9"/>
        <v>290</v>
      </c>
      <c r="Z63" s="42">
        <f t="shared" si="10"/>
        <v>2.0300000000000002E-2</v>
      </c>
      <c r="AA63" s="20"/>
      <c r="AB63" s="10">
        <f t="shared" si="11"/>
        <v>0</v>
      </c>
      <c r="AC63" s="20"/>
      <c r="AD63" s="10">
        <f t="shared" si="12"/>
        <v>0</v>
      </c>
      <c r="AE63" s="20">
        <v>60</v>
      </c>
      <c r="AF63" s="10">
        <f t="shared" si="13"/>
        <v>4.1999999999999997E-3</v>
      </c>
      <c r="AG63" s="26">
        <f t="shared" si="14"/>
        <v>60</v>
      </c>
      <c r="AH63" s="42">
        <f t="shared" si="15"/>
        <v>4.1999999999999997E-3</v>
      </c>
      <c r="AI63" s="20"/>
      <c r="AJ63" s="10">
        <f t="shared" si="16"/>
        <v>0</v>
      </c>
      <c r="AK63" s="20">
        <v>100</v>
      </c>
      <c r="AL63" s="10">
        <f t="shared" si="17"/>
        <v>7.0000000000000001E-3</v>
      </c>
      <c r="AM63" s="20"/>
      <c r="AN63" s="10">
        <f t="shared" si="18"/>
        <v>0</v>
      </c>
      <c r="AO63" s="26">
        <f t="shared" si="19"/>
        <v>100</v>
      </c>
      <c r="AP63" s="42">
        <f t="shared" si="20"/>
        <v>7.0000000000000001E-3</v>
      </c>
      <c r="AQ63" s="26">
        <f t="shared" si="21"/>
        <v>800</v>
      </c>
      <c r="AR63" s="42">
        <f t="shared" si="22"/>
        <v>5.6000000000000008E-2</v>
      </c>
    </row>
    <row r="64" spans="1:44" s="15" customFormat="1" ht="19.5" customHeight="1">
      <c r="A64" s="13" t="s">
        <v>273</v>
      </c>
      <c r="B64" s="13"/>
      <c r="C64" s="13"/>
      <c r="D64" s="13"/>
      <c r="E64" s="13"/>
      <c r="F64" s="13"/>
      <c r="G64" s="13" t="s">
        <v>62</v>
      </c>
      <c r="H64" s="9" t="s">
        <v>117</v>
      </c>
      <c r="I64" s="36">
        <v>100</v>
      </c>
      <c r="J64" s="11">
        <v>130</v>
      </c>
      <c r="K64" s="96"/>
      <c r="L64" s="10">
        <f t="shared" si="1"/>
        <v>0</v>
      </c>
      <c r="M64" s="96">
        <v>90</v>
      </c>
      <c r="N64" s="10">
        <f t="shared" si="2"/>
        <v>1.17E-2</v>
      </c>
      <c r="O64" s="96">
        <v>500</v>
      </c>
      <c r="P64" s="10">
        <f t="shared" si="3"/>
        <v>6.5000000000000002E-2</v>
      </c>
      <c r="Q64" s="26">
        <f t="shared" si="4"/>
        <v>590</v>
      </c>
      <c r="R64" s="42">
        <f t="shared" si="5"/>
        <v>7.6700000000000004E-2</v>
      </c>
      <c r="S64" s="20">
        <v>120</v>
      </c>
      <c r="T64" s="10">
        <f t="shared" si="6"/>
        <v>1.5599999999999999E-2</v>
      </c>
      <c r="U64" s="20">
        <v>50</v>
      </c>
      <c r="V64" s="10">
        <f t="shared" si="7"/>
        <v>6.4999999999999997E-3</v>
      </c>
      <c r="W64" s="20">
        <v>60</v>
      </c>
      <c r="X64" s="10">
        <f t="shared" si="8"/>
        <v>7.7999999999999996E-3</v>
      </c>
      <c r="Y64" s="26">
        <f t="shared" si="9"/>
        <v>230</v>
      </c>
      <c r="Z64" s="42">
        <f t="shared" si="10"/>
        <v>2.9899999999999996E-2</v>
      </c>
      <c r="AA64" s="20"/>
      <c r="AB64" s="10">
        <f t="shared" si="11"/>
        <v>0</v>
      </c>
      <c r="AC64" s="20"/>
      <c r="AD64" s="10">
        <f t="shared" si="12"/>
        <v>0</v>
      </c>
      <c r="AE64" s="20">
        <v>50</v>
      </c>
      <c r="AF64" s="10">
        <f t="shared" si="13"/>
        <v>6.4999999999999997E-3</v>
      </c>
      <c r="AG64" s="26">
        <f t="shared" si="14"/>
        <v>50</v>
      </c>
      <c r="AH64" s="42">
        <f t="shared" si="15"/>
        <v>6.4999999999999997E-3</v>
      </c>
      <c r="AI64" s="20">
        <v>80</v>
      </c>
      <c r="AJ64" s="10">
        <f t="shared" si="16"/>
        <v>1.04E-2</v>
      </c>
      <c r="AK64" s="20">
        <v>240</v>
      </c>
      <c r="AL64" s="10">
        <f t="shared" si="17"/>
        <v>3.1199999999999999E-2</v>
      </c>
      <c r="AM64" s="20"/>
      <c r="AN64" s="10">
        <f t="shared" si="18"/>
        <v>0</v>
      </c>
      <c r="AO64" s="26">
        <f t="shared" si="19"/>
        <v>320</v>
      </c>
      <c r="AP64" s="42">
        <f t="shared" si="20"/>
        <v>4.1599999999999998E-2</v>
      </c>
      <c r="AQ64" s="26">
        <f t="shared" si="21"/>
        <v>1190</v>
      </c>
      <c r="AR64" s="42">
        <f t="shared" si="22"/>
        <v>0.1547</v>
      </c>
    </row>
    <row r="65" spans="1:44" s="15" customFormat="1" ht="19.5" customHeight="1">
      <c r="A65" s="31" t="s">
        <v>273</v>
      </c>
      <c r="B65" s="31"/>
      <c r="C65" s="31"/>
      <c r="D65" s="31"/>
      <c r="E65" s="31"/>
      <c r="F65" s="31"/>
      <c r="G65" s="13" t="s">
        <v>63</v>
      </c>
      <c r="H65" s="9" t="s">
        <v>117</v>
      </c>
      <c r="I65" s="36">
        <v>500</v>
      </c>
      <c r="J65" s="11">
        <v>620</v>
      </c>
      <c r="K65" s="96"/>
      <c r="L65" s="10">
        <f t="shared" si="1"/>
        <v>0</v>
      </c>
      <c r="M65" s="96"/>
      <c r="N65" s="10">
        <f t="shared" si="2"/>
        <v>0</v>
      </c>
      <c r="O65" s="96"/>
      <c r="P65" s="10">
        <f t="shared" si="3"/>
        <v>0</v>
      </c>
      <c r="Q65" s="26">
        <f t="shared" si="4"/>
        <v>0</v>
      </c>
      <c r="R65" s="42">
        <f t="shared" si="5"/>
        <v>0</v>
      </c>
      <c r="S65" s="20"/>
      <c r="T65" s="10">
        <f t="shared" si="6"/>
        <v>0</v>
      </c>
      <c r="U65" s="20"/>
      <c r="V65" s="10">
        <f t="shared" si="7"/>
        <v>0</v>
      </c>
      <c r="W65" s="20"/>
      <c r="X65" s="10">
        <f t="shared" si="8"/>
        <v>0</v>
      </c>
      <c r="Y65" s="26">
        <f t="shared" si="9"/>
        <v>0</v>
      </c>
      <c r="Z65" s="42">
        <f t="shared" si="10"/>
        <v>0</v>
      </c>
      <c r="AA65" s="20"/>
      <c r="AB65" s="10">
        <f t="shared" si="11"/>
        <v>0</v>
      </c>
      <c r="AC65" s="20"/>
      <c r="AD65" s="10">
        <f t="shared" si="12"/>
        <v>0</v>
      </c>
      <c r="AE65" s="20"/>
      <c r="AF65" s="10">
        <f t="shared" si="13"/>
        <v>0</v>
      </c>
      <c r="AG65" s="26">
        <f t="shared" si="14"/>
        <v>0</v>
      </c>
      <c r="AH65" s="42">
        <f t="shared" si="15"/>
        <v>0</v>
      </c>
      <c r="AI65" s="20"/>
      <c r="AJ65" s="10">
        <f t="shared" si="16"/>
        <v>0</v>
      </c>
      <c r="AK65" s="20"/>
      <c r="AL65" s="10">
        <f t="shared" si="17"/>
        <v>0</v>
      </c>
      <c r="AM65" s="20"/>
      <c r="AN65" s="10">
        <f t="shared" si="18"/>
        <v>0</v>
      </c>
      <c r="AO65" s="26">
        <f t="shared" si="19"/>
        <v>0</v>
      </c>
      <c r="AP65" s="42">
        <f t="shared" si="20"/>
        <v>0</v>
      </c>
      <c r="AQ65" s="26">
        <f t="shared" si="21"/>
        <v>0</v>
      </c>
      <c r="AR65" s="42">
        <f t="shared" si="22"/>
        <v>0</v>
      </c>
    </row>
    <row r="66" spans="1:44" s="15" customFormat="1" ht="19.5" customHeight="1">
      <c r="A66" s="13" t="s">
        <v>273</v>
      </c>
      <c r="B66" s="13"/>
      <c r="C66" s="13"/>
      <c r="D66" s="13"/>
      <c r="E66" s="13"/>
      <c r="F66" s="13"/>
      <c r="G66" s="13" t="s">
        <v>64</v>
      </c>
      <c r="H66" s="9" t="s">
        <v>118</v>
      </c>
      <c r="I66" s="36">
        <v>50</v>
      </c>
      <c r="J66" s="11">
        <v>60</v>
      </c>
      <c r="K66" s="96"/>
      <c r="L66" s="10">
        <f t="shared" si="1"/>
        <v>0</v>
      </c>
      <c r="M66" s="96"/>
      <c r="N66" s="10">
        <f t="shared" si="2"/>
        <v>0</v>
      </c>
      <c r="O66" s="96">
        <v>50</v>
      </c>
      <c r="P66" s="10">
        <f t="shared" si="3"/>
        <v>3.0000000000000001E-3</v>
      </c>
      <c r="Q66" s="26">
        <f t="shared" si="4"/>
        <v>50</v>
      </c>
      <c r="R66" s="42">
        <f t="shared" si="5"/>
        <v>3.0000000000000001E-3</v>
      </c>
      <c r="S66" s="20">
        <v>50</v>
      </c>
      <c r="T66" s="10">
        <f t="shared" si="6"/>
        <v>3.0000000000000001E-3</v>
      </c>
      <c r="U66" s="20"/>
      <c r="V66" s="10">
        <f t="shared" si="7"/>
        <v>0</v>
      </c>
      <c r="W66" s="20"/>
      <c r="X66" s="10">
        <f t="shared" si="8"/>
        <v>0</v>
      </c>
      <c r="Y66" s="26">
        <f t="shared" si="9"/>
        <v>50</v>
      </c>
      <c r="Z66" s="42">
        <f t="shared" si="10"/>
        <v>3.0000000000000001E-3</v>
      </c>
      <c r="AA66" s="20"/>
      <c r="AB66" s="10">
        <f t="shared" si="11"/>
        <v>0</v>
      </c>
      <c r="AC66" s="20"/>
      <c r="AD66" s="10">
        <f t="shared" si="12"/>
        <v>0</v>
      </c>
      <c r="AE66" s="20"/>
      <c r="AF66" s="10">
        <f t="shared" si="13"/>
        <v>0</v>
      </c>
      <c r="AG66" s="26">
        <f t="shared" si="14"/>
        <v>0</v>
      </c>
      <c r="AH66" s="42">
        <f t="shared" si="15"/>
        <v>0</v>
      </c>
      <c r="AI66" s="20"/>
      <c r="AJ66" s="10">
        <f t="shared" si="16"/>
        <v>0</v>
      </c>
      <c r="AK66" s="20"/>
      <c r="AL66" s="10">
        <f t="shared" si="17"/>
        <v>0</v>
      </c>
      <c r="AM66" s="20">
        <v>50</v>
      </c>
      <c r="AN66" s="10">
        <f t="shared" si="18"/>
        <v>3.0000000000000001E-3</v>
      </c>
      <c r="AO66" s="26">
        <f t="shared" si="19"/>
        <v>50</v>
      </c>
      <c r="AP66" s="42">
        <f t="shared" si="20"/>
        <v>3.0000000000000001E-3</v>
      </c>
      <c r="AQ66" s="26">
        <f t="shared" si="21"/>
        <v>150</v>
      </c>
      <c r="AR66" s="42">
        <f t="shared" si="22"/>
        <v>9.0000000000000011E-3</v>
      </c>
    </row>
    <row r="67" spans="1:44" s="15" customFormat="1" ht="19.5" customHeight="1">
      <c r="A67" s="13" t="s">
        <v>273</v>
      </c>
      <c r="B67" s="13"/>
      <c r="C67" s="13"/>
      <c r="D67" s="13"/>
      <c r="E67" s="13"/>
      <c r="F67" s="13"/>
      <c r="G67" s="13" t="s">
        <v>65</v>
      </c>
      <c r="H67" s="9" t="s">
        <v>118</v>
      </c>
      <c r="I67" s="36">
        <v>100</v>
      </c>
      <c r="J67" s="11">
        <v>110</v>
      </c>
      <c r="K67" s="96"/>
      <c r="L67" s="10">
        <f t="shared" si="1"/>
        <v>0</v>
      </c>
      <c r="M67" s="96"/>
      <c r="N67" s="10">
        <f t="shared" si="2"/>
        <v>0</v>
      </c>
      <c r="O67" s="96">
        <v>100</v>
      </c>
      <c r="P67" s="10">
        <f t="shared" si="3"/>
        <v>1.0999999999999999E-2</v>
      </c>
      <c r="Q67" s="26">
        <f t="shared" si="4"/>
        <v>100</v>
      </c>
      <c r="R67" s="42">
        <f t="shared" si="5"/>
        <v>1.0999999999999999E-2</v>
      </c>
      <c r="S67" s="20"/>
      <c r="T67" s="10">
        <f t="shared" si="6"/>
        <v>0</v>
      </c>
      <c r="U67" s="20"/>
      <c r="V67" s="10">
        <f t="shared" si="7"/>
        <v>0</v>
      </c>
      <c r="W67" s="20"/>
      <c r="X67" s="10">
        <f t="shared" si="8"/>
        <v>0</v>
      </c>
      <c r="Y67" s="26">
        <f t="shared" si="9"/>
        <v>0</v>
      </c>
      <c r="Z67" s="42">
        <f t="shared" si="10"/>
        <v>0</v>
      </c>
      <c r="AA67" s="20"/>
      <c r="AB67" s="10">
        <f t="shared" si="11"/>
        <v>0</v>
      </c>
      <c r="AC67" s="20"/>
      <c r="AD67" s="10">
        <f t="shared" si="12"/>
        <v>0</v>
      </c>
      <c r="AE67" s="20"/>
      <c r="AF67" s="10">
        <f t="shared" si="13"/>
        <v>0</v>
      </c>
      <c r="AG67" s="26">
        <f t="shared" si="14"/>
        <v>0</v>
      </c>
      <c r="AH67" s="42">
        <f t="shared" si="15"/>
        <v>0</v>
      </c>
      <c r="AI67" s="20"/>
      <c r="AJ67" s="10">
        <f t="shared" si="16"/>
        <v>0</v>
      </c>
      <c r="AK67" s="20"/>
      <c r="AL67" s="10">
        <f t="shared" si="17"/>
        <v>0</v>
      </c>
      <c r="AM67" s="20">
        <v>50</v>
      </c>
      <c r="AN67" s="10">
        <f t="shared" si="18"/>
        <v>5.4999999999999997E-3</v>
      </c>
      <c r="AO67" s="26">
        <f t="shared" si="19"/>
        <v>50</v>
      </c>
      <c r="AP67" s="42">
        <f t="shared" si="20"/>
        <v>5.4999999999999997E-3</v>
      </c>
      <c r="AQ67" s="26">
        <f t="shared" si="21"/>
        <v>150</v>
      </c>
      <c r="AR67" s="42">
        <f t="shared" si="22"/>
        <v>1.6500000000000001E-2</v>
      </c>
    </row>
    <row r="68" spans="1:44" s="15" customFormat="1" ht="19.5" customHeight="1">
      <c r="A68" s="31" t="s">
        <v>273</v>
      </c>
      <c r="B68" s="31"/>
      <c r="C68" s="31"/>
      <c r="D68" s="31"/>
      <c r="E68" s="31"/>
      <c r="F68" s="31"/>
      <c r="G68" s="13" t="s">
        <v>66</v>
      </c>
      <c r="H68" s="9" t="s">
        <v>118</v>
      </c>
      <c r="I68" s="36">
        <v>400</v>
      </c>
      <c r="J68" s="11">
        <v>400</v>
      </c>
      <c r="K68" s="96"/>
      <c r="L68" s="10">
        <f t="shared" si="1"/>
        <v>0</v>
      </c>
      <c r="M68" s="96"/>
      <c r="N68" s="10">
        <f t="shared" si="2"/>
        <v>0</v>
      </c>
      <c r="O68" s="96"/>
      <c r="P68" s="10">
        <f t="shared" si="3"/>
        <v>0</v>
      </c>
      <c r="Q68" s="26">
        <f t="shared" si="4"/>
        <v>0</v>
      </c>
      <c r="R68" s="42">
        <f t="shared" si="5"/>
        <v>0</v>
      </c>
      <c r="S68" s="20"/>
      <c r="T68" s="10">
        <f t="shared" si="6"/>
        <v>0</v>
      </c>
      <c r="U68" s="20"/>
      <c r="V68" s="10">
        <f t="shared" si="7"/>
        <v>0</v>
      </c>
      <c r="W68" s="20"/>
      <c r="X68" s="10">
        <f t="shared" si="8"/>
        <v>0</v>
      </c>
      <c r="Y68" s="26">
        <f t="shared" si="9"/>
        <v>0</v>
      </c>
      <c r="Z68" s="42">
        <f t="shared" si="10"/>
        <v>0</v>
      </c>
      <c r="AA68" s="20"/>
      <c r="AB68" s="10">
        <f t="shared" si="11"/>
        <v>0</v>
      </c>
      <c r="AC68" s="20"/>
      <c r="AD68" s="10">
        <f t="shared" si="12"/>
        <v>0</v>
      </c>
      <c r="AE68" s="20"/>
      <c r="AF68" s="10">
        <f t="shared" si="13"/>
        <v>0</v>
      </c>
      <c r="AG68" s="26">
        <f t="shared" si="14"/>
        <v>0</v>
      </c>
      <c r="AH68" s="42">
        <f t="shared" si="15"/>
        <v>0</v>
      </c>
      <c r="AI68" s="20"/>
      <c r="AJ68" s="10">
        <f t="shared" si="16"/>
        <v>0</v>
      </c>
      <c r="AK68" s="20"/>
      <c r="AL68" s="10">
        <f t="shared" si="17"/>
        <v>0</v>
      </c>
      <c r="AM68" s="20"/>
      <c r="AN68" s="10">
        <f t="shared" si="18"/>
        <v>0</v>
      </c>
      <c r="AO68" s="26">
        <f t="shared" si="19"/>
        <v>0</v>
      </c>
      <c r="AP68" s="42">
        <f t="shared" si="20"/>
        <v>0</v>
      </c>
      <c r="AQ68" s="26">
        <f t="shared" si="21"/>
        <v>0</v>
      </c>
      <c r="AR68" s="42">
        <f t="shared" si="22"/>
        <v>0</v>
      </c>
    </row>
    <row r="69" spans="1:44" s="15" customFormat="1" ht="19.5" customHeight="1">
      <c r="A69" s="13" t="s">
        <v>273</v>
      </c>
      <c r="B69" s="13"/>
      <c r="C69" s="13"/>
      <c r="D69" s="13"/>
      <c r="E69" s="13"/>
      <c r="F69" s="13"/>
      <c r="G69" s="13" t="s">
        <v>67</v>
      </c>
      <c r="H69" s="9" t="s">
        <v>119</v>
      </c>
      <c r="I69" s="36">
        <v>25</v>
      </c>
      <c r="J69" s="11">
        <v>25.5</v>
      </c>
      <c r="K69" s="96"/>
      <c r="L69" s="10">
        <f t="shared" si="1"/>
        <v>0</v>
      </c>
      <c r="M69" s="96"/>
      <c r="N69" s="10">
        <f t="shared" si="2"/>
        <v>0</v>
      </c>
      <c r="O69" s="96"/>
      <c r="P69" s="10">
        <f t="shared" si="3"/>
        <v>0</v>
      </c>
      <c r="Q69" s="26">
        <f t="shared" si="4"/>
        <v>0</v>
      </c>
      <c r="R69" s="42">
        <f t="shared" si="5"/>
        <v>0</v>
      </c>
      <c r="S69" s="20">
        <v>120</v>
      </c>
      <c r="T69" s="10">
        <f t="shared" si="6"/>
        <v>3.0599999999999998E-3</v>
      </c>
      <c r="U69" s="20"/>
      <c r="V69" s="10">
        <f t="shared" si="7"/>
        <v>0</v>
      </c>
      <c r="W69" s="20"/>
      <c r="X69" s="10">
        <f t="shared" si="8"/>
        <v>0</v>
      </c>
      <c r="Y69" s="26">
        <f t="shared" si="9"/>
        <v>120</v>
      </c>
      <c r="Z69" s="42">
        <f t="shared" si="10"/>
        <v>3.0599999999999998E-3</v>
      </c>
      <c r="AA69" s="20"/>
      <c r="AB69" s="10">
        <f t="shared" si="11"/>
        <v>0</v>
      </c>
      <c r="AC69" s="20"/>
      <c r="AD69" s="10">
        <f t="shared" si="12"/>
        <v>0</v>
      </c>
      <c r="AE69" s="20"/>
      <c r="AF69" s="10">
        <f t="shared" si="13"/>
        <v>0</v>
      </c>
      <c r="AG69" s="26">
        <f t="shared" si="14"/>
        <v>0</v>
      </c>
      <c r="AH69" s="42">
        <f t="shared" si="15"/>
        <v>0</v>
      </c>
      <c r="AI69" s="20">
        <v>80</v>
      </c>
      <c r="AJ69" s="10">
        <f t="shared" si="16"/>
        <v>2.0400000000000001E-3</v>
      </c>
      <c r="AK69" s="20"/>
      <c r="AL69" s="10">
        <f t="shared" si="17"/>
        <v>0</v>
      </c>
      <c r="AM69" s="20">
        <v>200</v>
      </c>
      <c r="AN69" s="10">
        <f t="shared" si="18"/>
        <v>5.1000000000000004E-3</v>
      </c>
      <c r="AO69" s="26">
        <f t="shared" si="19"/>
        <v>280</v>
      </c>
      <c r="AP69" s="42">
        <f t="shared" si="20"/>
        <v>7.1400000000000005E-3</v>
      </c>
      <c r="AQ69" s="26">
        <f t="shared" si="21"/>
        <v>400</v>
      </c>
      <c r="AR69" s="42">
        <f t="shared" si="22"/>
        <v>1.0200000000000001E-2</v>
      </c>
    </row>
    <row r="70" spans="1:44" s="15" customFormat="1" ht="19.5" customHeight="1">
      <c r="A70" s="13" t="s">
        <v>273</v>
      </c>
      <c r="B70" s="13"/>
      <c r="C70" s="13"/>
      <c r="D70" s="13"/>
      <c r="E70" s="13"/>
      <c r="F70" s="13"/>
      <c r="G70" s="13" t="s">
        <v>138</v>
      </c>
      <c r="H70" s="9" t="s">
        <v>119</v>
      </c>
      <c r="I70" s="36">
        <v>50</v>
      </c>
      <c r="J70" s="11">
        <v>44</v>
      </c>
      <c r="K70" s="96">
        <v>150</v>
      </c>
      <c r="L70" s="10">
        <f t="shared" ref="L70:L105" si="23">$J70*K70/1000000</f>
        <v>6.6E-3</v>
      </c>
      <c r="M70" s="96">
        <v>300</v>
      </c>
      <c r="N70" s="10">
        <f t="shared" ref="N70:N105" si="24">$J70*M70/1000000</f>
        <v>1.32E-2</v>
      </c>
      <c r="O70" s="96">
        <v>150</v>
      </c>
      <c r="P70" s="10">
        <f t="shared" ref="P70:P105" si="25">$J70*O70/1000000</f>
        <v>6.6E-3</v>
      </c>
      <c r="Q70" s="26">
        <f t="shared" ref="Q70:Q105" si="26">K70+M70+O70</f>
        <v>600</v>
      </c>
      <c r="R70" s="42">
        <f t="shared" ref="R70:R105" si="27">L70+N70+P70</f>
        <v>2.64E-2</v>
      </c>
      <c r="S70" s="20">
        <v>100</v>
      </c>
      <c r="T70" s="10">
        <f t="shared" ref="T70:T105" si="28">$J70*S70/1000000</f>
        <v>4.4000000000000003E-3</v>
      </c>
      <c r="U70" s="20">
        <v>150</v>
      </c>
      <c r="V70" s="10">
        <f t="shared" ref="V70:V105" si="29">$J70*U70/1000000</f>
        <v>6.6E-3</v>
      </c>
      <c r="W70" s="20">
        <v>150</v>
      </c>
      <c r="X70" s="10">
        <f t="shared" ref="X70:X105" si="30">$J70*W70/1000000</f>
        <v>6.6E-3</v>
      </c>
      <c r="Y70" s="26">
        <f t="shared" ref="Y70:Y105" si="31">S70+U70+W70</f>
        <v>400</v>
      </c>
      <c r="Z70" s="42">
        <f t="shared" ref="Z70:Z105" si="32">T70+V70+X70</f>
        <v>1.7599999999999998E-2</v>
      </c>
      <c r="AA70" s="20"/>
      <c r="AB70" s="10">
        <f t="shared" ref="AB70:AB105" si="33">$J70*AA70/1000000</f>
        <v>0</v>
      </c>
      <c r="AC70" s="20"/>
      <c r="AD70" s="10">
        <f t="shared" ref="AD70:AD105" si="34">$J70*AC70/1000000</f>
        <v>0</v>
      </c>
      <c r="AE70" s="20">
        <v>150</v>
      </c>
      <c r="AF70" s="10">
        <f t="shared" ref="AF70:AF105" si="35">$J70*AE70/1000000</f>
        <v>6.6E-3</v>
      </c>
      <c r="AG70" s="26">
        <f t="shared" ref="AG70:AG105" si="36">AA70+AC70+AE70</f>
        <v>150</v>
      </c>
      <c r="AH70" s="42">
        <f t="shared" ref="AH70:AH105" si="37">AB70+AD70+AF70</f>
        <v>6.6E-3</v>
      </c>
      <c r="AI70" s="20"/>
      <c r="AJ70" s="10">
        <f t="shared" ref="AJ70:AJ105" si="38">$J70*AI70/1000000</f>
        <v>0</v>
      </c>
      <c r="AK70" s="20">
        <v>100</v>
      </c>
      <c r="AL70" s="10">
        <f t="shared" ref="AL70:AL105" si="39">$J70*AK70/1000000</f>
        <v>4.4000000000000003E-3</v>
      </c>
      <c r="AM70" s="20">
        <v>200</v>
      </c>
      <c r="AN70" s="10">
        <f t="shared" ref="AN70:AN105" si="40">$J70*AM70/1000000</f>
        <v>8.8000000000000005E-3</v>
      </c>
      <c r="AO70" s="26">
        <f t="shared" ref="AO70:AO105" si="41">AI70+AK70+AM70</f>
        <v>300</v>
      </c>
      <c r="AP70" s="42">
        <f t="shared" ref="AP70:AP105" si="42">AJ70+AL70+AN70</f>
        <v>1.32E-2</v>
      </c>
      <c r="AQ70" s="26">
        <f t="shared" ref="AQ70:AQ105" si="43">Q70+Y70+AG70+AO70</f>
        <v>1450</v>
      </c>
      <c r="AR70" s="42">
        <f t="shared" ref="AR70:AR105" si="44">R70+Z70+AH70+AP70</f>
        <v>6.3799999999999996E-2</v>
      </c>
    </row>
    <row r="71" spans="1:44" s="15" customFormat="1" ht="19.5" customHeight="1">
      <c r="A71" s="31" t="s">
        <v>273</v>
      </c>
      <c r="B71" s="31"/>
      <c r="C71" s="31"/>
      <c r="D71" s="31"/>
      <c r="E71" s="31"/>
      <c r="F71" s="31"/>
      <c r="G71" s="13" t="s">
        <v>68</v>
      </c>
      <c r="H71" s="9" t="s">
        <v>119</v>
      </c>
      <c r="I71" s="36">
        <v>100</v>
      </c>
      <c r="J71" s="11">
        <v>80</v>
      </c>
      <c r="K71" s="96">
        <v>120</v>
      </c>
      <c r="L71" s="10">
        <f t="shared" si="23"/>
        <v>9.5999999999999992E-3</v>
      </c>
      <c r="M71" s="96">
        <v>300</v>
      </c>
      <c r="N71" s="10">
        <f t="shared" si="24"/>
        <v>2.4E-2</v>
      </c>
      <c r="O71" s="96">
        <v>240</v>
      </c>
      <c r="P71" s="10">
        <f t="shared" si="25"/>
        <v>1.9199999999999998E-2</v>
      </c>
      <c r="Q71" s="26">
        <f t="shared" si="26"/>
        <v>660</v>
      </c>
      <c r="R71" s="42">
        <f t="shared" si="27"/>
        <v>5.28E-2</v>
      </c>
      <c r="S71" s="20">
        <v>120</v>
      </c>
      <c r="T71" s="10">
        <f t="shared" si="28"/>
        <v>9.5999999999999992E-3</v>
      </c>
      <c r="U71" s="20">
        <v>120</v>
      </c>
      <c r="V71" s="10">
        <f t="shared" si="29"/>
        <v>9.5999999999999992E-3</v>
      </c>
      <c r="W71" s="20">
        <v>240</v>
      </c>
      <c r="X71" s="10">
        <f t="shared" si="30"/>
        <v>1.9199999999999998E-2</v>
      </c>
      <c r="Y71" s="26">
        <f t="shared" si="31"/>
        <v>480</v>
      </c>
      <c r="Z71" s="42">
        <f t="shared" si="32"/>
        <v>3.8399999999999997E-2</v>
      </c>
      <c r="AA71" s="20"/>
      <c r="AB71" s="10">
        <f t="shared" si="33"/>
        <v>0</v>
      </c>
      <c r="AC71" s="20"/>
      <c r="AD71" s="10">
        <f t="shared" si="34"/>
        <v>0</v>
      </c>
      <c r="AE71" s="20">
        <v>120</v>
      </c>
      <c r="AF71" s="10">
        <f t="shared" si="35"/>
        <v>9.5999999999999992E-3</v>
      </c>
      <c r="AG71" s="26">
        <f t="shared" si="36"/>
        <v>120</v>
      </c>
      <c r="AH71" s="42">
        <f t="shared" si="37"/>
        <v>9.5999999999999992E-3</v>
      </c>
      <c r="AI71" s="20">
        <v>100</v>
      </c>
      <c r="AJ71" s="10">
        <f t="shared" si="38"/>
        <v>8.0000000000000002E-3</v>
      </c>
      <c r="AK71" s="20">
        <v>240</v>
      </c>
      <c r="AL71" s="10">
        <f t="shared" si="39"/>
        <v>1.9199999999999998E-2</v>
      </c>
      <c r="AM71" s="20">
        <v>300</v>
      </c>
      <c r="AN71" s="10">
        <f t="shared" si="40"/>
        <v>2.4E-2</v>
      </c>
      <c r="AO71" s="26">
        <f t="shared" si="41"/>
        <v>640</v>
      </c>
      <c r="AP71" s="42">
        <f t="shared" si="42"/>
        <v>5.1199999999999996E-2</v>
      </c>
      <c r="AQ71" s="26">
        <f t="shared" si="43"/>
        <v>1900</v>
      </c>
      <c r="AR71" s="42">
        <f t="shared" si="44"/>
        <v>0.152</v>
      </c>
    </row>
    <row r="72" spans="1:44" s="15" customFormat="1" ht="19.5" customHeight="1">
      <c r="A72" s="13" t="s">
        <v>273</v>
      </c>
      <c r="B72" s="13"/>
      <c r="C72" s="13"/>
      <c r="D72" s="13"/>
      <c r="E72" s="13"/>
      <c r="F72" s="13"/>
      <c r="G72" s="13" t="s">
        <v>76</v>
      </c>
      <c r="H72" s="9" t="s">
        <v>119</v>
      </c>
      <c r="I72" s="36">
        <v>500</v>
      </c>
      <c r="J72" s="11">
        <v>364</v>
      </c>
      <c r="K72" s="96">
        <v>30</v>
      </c>
      <c r="L72" s="10">
        <f t="shared" si="23"/>
        <v>1.0919999999999999E-2</v>
      </c>
      <c r="M72" s="96">
        <v>30</v>
      </c>
      <c r="N72" s="10">
        <f t="shared" si="24"/>
        <v>1.0919999999999999E-2</v>
      </c>
      <c r="O72" s="96">
        <v>30</v>
      </c>
      <c r="P72" s="10">
        <f t="shared" si="25"/>
        <v>1.0919999999999999E-2</v>
      </c>
      <c r="Q72" s="26">
        <f t="shared" si="26"/>
        <v>90</v>
      </c>
      <c r="R72" s="42">
        <f t="shared" si="27"/>
        <v>3.2759999999999997E-2</v>
      </c>
      <c r="S72" s="20"/>
      <c r="T72" s="10">
        <f t="shared" si="28"/>
        <v>0</v>
      </c>
      <c r="U72" s="20"/>
      <c r="V72" s="10">
        <f t="shared" si="29"/>
        <v>0</v>
      </c>
      <c r="W72" s="20"/>
      <c r="X72" s="10">
        <f t="shared" si="30"/>
        <v>0</v>
      </c>
      <c r="Y72" s="26">
        <f t="shared" si="31"/>
        <v>0</v>
      </c>
      <c r="Z72" s="42">
        <f t="shared" si="32"/>
        <v>0</v>
      </c>
      <c r="AA72" s="20"/>
      <c r="AB72" s="10">
        <f t="shared" si="33"/>
        <v>0</v>
      </c>
      <c r="AC72" s="20"/>
      <c r="AD72" s="10">
        <f t="shared" si="34"/>
        <v>0</v>
      </c>
      <c r="AE72" s="20">
        <v>30</v>
      </c>
      <c r="AF72" s="10">
        <f t="shared" si="35"/>
        <v>1.0919999999999999E-2</v>
      </c>
      <c r="AG72" s="26">
        <f t="shared" si="36"/>
        <v>30</v>
      </c>
      <c r="AH72" s="42">
        <f t="shared" si="37"/>
        <v>1.0919999999999999E-2</v>
      </c>
      <c r="AI72" s="20"/>
      <c r="AJ72" s="10">
        <f t="shared" si="38"/>
        <v>0</v>
      </c>
      <c r="AK72" s="20"/>
      <c r="AL72" s="10">
        <f t="shared" si="39"/>
        <v>0</v>
      </c>
      <c r="AM72" s="20">
        <v>50</v>
      </c>
      <c r="AN72" s="10">
        <f t="shared" si="40"/>
        <v>1.8200000000000001E-2</v>
      </c>
      <c r="AO72" s="26">
        <f t="shared" si="41"/>
        <v>50</v>
      </c>
      <c r="AP72" s="42">
        <f t="shared" si="42"/>
        <v>1.8200000000000001E-2</v>
      </c>
      <c r="AQ72" s="26">
        <f t="shared" si="43"/>
        <v>170</v>
      </c>
      <c r="AR72" s="42">
        <f t="shared" si="44"/>
        <v>6.1879999999999998E-2</v>
      </c>
    </row>
    <row r="73" spans="1:44" s="15" customFormat="1" ht="19.5" customHeight="1">
      <c r="A73" s="13" t="s">
        <v>273</v>
      </c>
      <c r="B73" s="13"/>
      <c r="C73" s="13"/>
      <c r="D73" s="13"/>
      <c r="E73" s="13"/>
      <c r="F73" s="13"/>
      <c r="G73" s="13" t="s">
        <v>69</v>
      </c>
      <c r="H73" s="9" t="s">
        <v>120</v>
      </c>
      <c r="I73" s="36">
        <v>50</v>
      </c>
      <c r="J73" s="11">
        <v>36</v>
      </c>
      <c r="K73" s="96"/>
      <c r="L73" s="10">
        <f t="shared" si="23"/>
        <v>0</v>
      </c>
      <c r="M73" s="96"/>
      <c r="N73" s="10">
        <f t="shared" si="24"/>
        <v>0</v>
      </c>
      <c r="O73" s="96"/>
      <c r="P73" s="10">
        <f t="shared" si="25"/>
        <v>0</v>
      </c>
      <c r="Q73" s="26">
        <f t="shared" si="26"/>
        <v>0</v>
      </c>
      <c r="R73" s="42">
        <f t="shared" si="27"/>
        <v>0</v>
      </c>
      <c r="S73" s="20"/>
      <c r="T73" s="10">
        <f t="shared" si="28"/>
        <v>0</v>
      </c>
      <c r="U73" s="20"/>
      <c r="V73" s="10">
        <f t="shared" si="29"/>
        <v>0</v>
      </c>
      <c r="W73" s="20"/>
      <c r="X73" s="10">
        <f t="shared" si="30"/>
        <v>0</v>
      </c>
      <c r="Y73" s="26">
        <f t="shared" si="31"/>
        <v>0</v>
      </c>
      <c r="Z73" s="42">
        <f t="shared" si="32"/>
        <v>0</v>
      </c>
      <c r="AA73" s="20"/>
      <c r="AB73" s="10">
        <f t="shared" si="33"/>
        <v>0</v>
      </c>
      <c r="AC73" s="20"/>
      <c r="AD73" s="10">
        <f t="shared" si="34"/>
        <v>0</v>
      </c>
      <c r="AE73" s="20"/>
      <c r="AF73" s="10">
        <f t="shared" si="35"/>
        <v>0</v>
      </c>
      <c r="AG73" s="26">
        <f t="shared" si="36"/>
        <v>0</v>
      </c>
      <c r="AH73" s="42">
        <f t="shared" si="37"/>
        <v>0</v>
      </c>
      <c r="AI73" s="20"/>
      <c r="AJ73" s="10">
        <f t="shared" si="38"/>
        <v>0</v>
      </c>
      <c r="AK73" s="20"/>
      <c r="AL73" s="10">
        <f t="shared" si="39"/>
        <v>0</v>
      </c>
      <c r="AM73" s="20"/>
      <c r="AN73" s="10">
        <f t="shared" si="40"/>
        <v>0</v>
      </c>
      <c r="AO73" s="26">
        <f t="shared" si="41"/>
        <v>0</v>
      </c>
      <c r="AP73" s="42">
        <f t="shared" si="42"/>
        <v>0</v>
      </c>
      <c r="AQ73" s="26">
        <f t="shared" si="43"/>
        <v>0</v>
      </c>
      <c r="AR73" s="42">
        <f t="shared" si="44"/>
        <v>0</v>
      </c>
    </row>
    <row r="74" spans="1:44" s="15" customFormat="1" ht="19.5" customHeight="1">
      <c r="A74" s="31" t="s">
        <v>273</v>
      </c>
      <c r="B74" s="31"/>
      <c r="C74" s="31"/>
      <c r="D74" s="31"/>
      <c r="E74" s="31"/>
      <c r="F74" s="31"/>
      <c r="G74" s="13" t="s">
        <v>70</v>
      </c>
      <c r="H74" s="9" t="s">
        <v>120</v>
      </c>
      <c r="I74" s="36">
        <v>100</v>
      </c>
      <c r="J74" s="11">
        <v>62</v>
      </c>
      <c r="K74" s="96"/>
      <c r="L74" s="10">
        <f t="shared" si="23"/>
        <v>0</v>
      </c>
      <c r="M74" s="96"/>
      <c r="N74" s="10">
        <f t="shared" si="24"/>
        <v>0</v>
      </c>
      <c r="O74" s="96"/>
      <c r="P74" s="10">
        <f t="shared" si="25"/>
        <v>0</v>
      </c>
      <c r="Q74" s="26">
        <f t="shared" si="26"/>
        <v>0</v>
      </c>
      <c r="R74" s="42">
        <f t="shared" si="27"/>
        <v>0</v>
      </c>
      <c r="S74" s="20"/>
      <c r="T74" s="10">
        <f t="shared" si="28"/>
        <v>0</v>
      </c>
      <c r="U74" s="20"/>
      <c r="V74" s="10">
        <f t="shared" si="29"/>
        <v>0</v>
      </c>
      <c r="W74" s="20"/>
      <c r="X74" s="10">
        <f t="shared" si="30"/>
        <v>0</v>
      </c>
      <c r="Y74" s="26">
        <f t="shared" si="31"/>
        <v>0</v>
      </c>
      <c r="Z74" s="42">
        <f t="shared" si="32"/>
        <v>0</v>
      </c>
      <c r="AA74" s="20"/>
      <c r="AB74" s="10">
        <f t="shared" si="33"/>
        <v>0</v>
      </c>
      <c r="AC74" s="20"/>
      <c r="AD74" s="10">
        <f t="shared" si="34"/>
        <v>0</v>
      </c>
      <c r="AE74" s="20"/>
      <c r="AF74" s="10">
        <f t="shared" si="35"/>
        <v>0</v>
      </c>
      <c r="AG74" s="26">
        <f t="shared" si="36"/>
        <v>0</v>
      </c>
      <c r="AH74" s="42">
        <f t="shared" si="37"/>
        <v>0</v>
      </c>
      <c r="AI74" s="20"/>
      <c r="AJ74" s="10">
        <f t="shared" si="38"/>
        <v>0</v>
      </c>
      <c r="AK74" s="20"/>
      <c r="AL74" s="10">
        <f t="shared" si="39"/>
        <v>0</v>
      </c>
      <c r="AM74" s="20"/>
      <c r="AN74" s="10">
        <f t="shared" si="40"/>
        <v>0</v>
      </c>
      <c r="AO74" s="26">
        <f t="shared" si="41"/>
        <v>0</v>
      </c>
      <c r="AP74" s="42">
        <f t="shared" si="42"/>
        <v>0</v>
      </c>
      <c r="AQ74" s="26">
        <f t="shared" si="43"/>
        <v>0</v>
      </c>
      <c r="AR74" s="42">
        <f t="shared" si="44"/>
        <v>0</v>
      </c>
    </row>
    <row r="75" spans="1:44" s="15" customFormat="1" ht="19.5" customHeight="1">
      <c r="A75" s="13" t="s">
        <v>273</v>
      </c>
      <c r="B75" s="13"/>
      <c r="C75" s="13"/>
      <c r="D75" s="13"/>
      <c r="E75" s="13"/>
      <c r="F75" s="13"/>
      <c r="G75" s="13" t="s">
        <v>71</v>
      </c>
      <c r="H75" s="9" t="s">
        <v>120</v>
      </c>
      <c r="I75" s="36">
        <v>400</v>
      </c>
      <c r="J75" s="11">
        <v>225</v>
      </c>
      <c r="K75" s="96"/>
      <c r="L75" s="10">
        <f t="shared" si="23"/>
        <v>0</v>
      </c>
      <c r="M75" s="96"/>
      <c r="N75" s="10">
        <f t="shared" si="24"/>
        <v>0</v>
      </c>
      <c r="O75" s="96"/>
      <c r="P75" s="10">
        <f t="shared" si="25"/>
        <v>0</v>
      </c>
      <c r="Q75" s="26">
        <f t="shared" si="26"/>
        <v>0</v>
      </c>
      <c r="R75" s="42">
        <f t="shared" si="27"/>
        <v>0</v>
      </c>
      <c r="S75" s="20"/>
      <c r="T75" s="10">
        <f t="shared" si="28"/>
        <v>0</v>
      </c>
      <c r="U75" s="20"/>
      <c r="V75" s="10">
        <f t="shared" si="29"/>
        <v>0</v>
      </c>
      <c r="W75" s="20"/>
      <c r="X75" s="10">
        <f t="shared" si="30"/>
        <v>0</v>
      </c>
      <c r="Y75" s="26">
        <f t="shared" si="31"/>
        <v>0</v>
      </c>
      <c r="Z75" s="42">
        <f t="shared" si="32"/>
        <v>0</v>
      </c>
      <c r="AA75" s="20"/>
      <c r="AB75" s="10">
        <f t="shared" si="33"/>
        <v>0</v>
      </c>
      <c r="AC75" s="20"/>
      <c r="AD75" s="10">
        <f t="shared" si="34"/>
        <v>0</v>
      </c>
      <c r="AE75" s="20"/>
      <c r="AF75" s="10">
        <f t="shared" si="35"/>
        <v>0</v>
      </c>
      <c r="AG75" s="26">
        <f t="shared" si="36"/>
        <v>0</v>
      </c>
      <c r="AH75" s="42">
        <f t="shared" si="37"/>
        <v>0</v>
      </c>
      <c r="AI75" s="20"/>
      <c r="AJ75" s="10">
        <f t="shared" si="38"/>
        <v>0</v>
      </c>
      <c r="AK75" s="20"/>
      <c r="AL75" s="10">
        <f t="shared" si="39"/>
        <v>0</v>
      </c>
      <c r="AM75" s="20"/>
      <c r="AN75" s="10">
        <f t="shared" si="40"/>
        <v>0</v>
      </c>
      <c r="AO75" s="26">
        <f t="shared" si="41"/>
        <v>0</v>
      </c>
      <c r="AP75" s="42">
        <f t="shared" si="42"/>
        <v>0</v>
      </c>
      <c r="AQ75" s="26">
        <f t="shared" si="43"/>
        <v>0</v>
      </c>
      <c r="AR75" s="42">
        <f t="shared" si="44"/>
        <v>0</v>
      </c>
    </row>
    <row r="76" spans="1:44" s="15" customFormat="1" ht="19.5" customHeight="1">
      <c r="A76" s="13" t="s">
        <v>273</v>
      </c>
      <c r="B76" s="13"/>
      <c r="C76" s="13"/>
      <c r="D76" s="13"/>
      <c r="E76" s="13"/>
      <c r="F76" s="13"/>
      <c r="G76" s="13" t="s">
        <v>72</v>
      </c>
      <c r="H76" s="9" t="s">
        <v>121</v>
      </c>
      <c r="I76" s="36">
        <v>25</v>
      </c>
      <c r="J76" s="11">
        <v>28</v>
      </c>
      <c r="K76" s="96"/>
      <c r="L76" s="10">
        <f t="shared" si="23"/>
        <v>0</v>
      </c>
      <c r="M76" s="96"/>
      <c r="N76" s="10">
        <f t="shared" si="24"/>
        <v>0</v>
      </c>
      <c r="O76" s="96"/>
      <c r="P76" s="10">
        <f t="shared" si="25"/>
        <v>0</v>
      </c>
      <c r="Q76" s="26">
        <f t="shared" si="26"/>
        <v>0</v>
      </c>
      <c r="R76" s="42">
        <f t="shared" si="27"/>
        <v>0</v>
      </c>
      <c r="S76" s="20"/>
      <c r="T76" s="10">
        <f t="shared" si="28"/>
        <v>0</v>
      </c>
      <c r="U76" s="20"/>
      <c r="V76" s="10">
        <f t="shared" si="29"/>
        <v>0</v>
      </c>
      <c r="W76" s="20"/>
      <c r="X76" s="10">
        <f t="shared" si="30"/>
        <v>0</v>
      </c>
      <c r="Y76" s="26">
        <f t="shared" si="31"/>
        <v>0</v>
      </c>
      <c r="Z76" s="42">
        <f t="shared" si="32"/>
        <v>0</v>
      </c>
      <c r="AA76" s="20"/>
      <c r="AB76" s="10">
        <f t="shared" si="33"/>
        <v>0</v>
      </c>
      <c r="AC76" s="20">
        <v>100</v>
      </c>
      <c r="AD76" s="10">
        <f t="shared" si="34"/>
        <v>2.8E-3</v>
      </c>
      <c r="AE76" s="20">
        <v>200</v>
      </c>
      <c r="AF76" s="10">
        <f t="shared" si="35"/>
        <v>5.5999999999999999E-3</v>
      </c>
      <c r="AG76" s="26">
        <f t="shared" si="36"/>
        <v>300</v>
      </c>
      <c r="AH76" s="42">
        <f t="shared" si="37"/>
        <v>8.3999999999999995E-3</v>
      </c>
      <c r="AI76" s="20">
        <v>120</v>
      </c>
      <c r="AJ76" s="10">
        <f t="shared" si="38"/>
        <v>3.3600000000000001E-3</v>
      </c>
      <c r="AK76" s="20">
        <v>200</v>
      </c>
      <c r="AL76" s="10">
        <f t="shared" si="39"/>
        <v>5.5999999999999999E-3</v>
      </c>
      <c r="AM76" s="20">
        <v>100</v>
      </c>
      <c r="AN76" s="10">
        <f t="shared" si="40"/>
        <v>2.8E-3</v>
      </c>
      <c r="AO76" s="26">
        <f t="shared" si="41"/>
        <v>420</v>
      </c>
      <c r="AP76" s="42">
        <f t="shared" si="42"/>
        <v>1.176E-2</v>
      </c>
      <c r="AQ76" s="26">
        <f t="shared" si="43"/>
        <v>720</v>
      </c>
      <c r="AR76" s="42">
        <f t="shared" si="44"/>
        <v>2.0159999999999997E-2</v>
      </c>
    </row>
    <row r="77" spans="1:44" s="15" customFormat="1" ht="19.5" customHeight="1">
      <c r="A77" s="31" t="s">
        <v>273</v>
      </c>
      <c r="B77" s="31"/>
      <c r="C77" s="31"/>
      <c r="D77" s="31"/>
      <c r="E77" s="31"/>
      <c r="F77" s="31"/>
      <c r="G77" s="13" t="s">
        <v>73</v>
      </c>
      <c r="H77" s="9" t="s">
        <v>121</v>
      </c>
      <c r="I77" s="36">
        <v>50</v>
      </c>
      <c r="J77" s="11">
        <v>52</v>
      </c>
      <c r="K77" s="96">
        <v>160</v>
      </c>
      <c r="L77" s="10">
        <f t="shared" si="23"/>
        <v>8.3199999999999993E-3</v>
      </c>
      <c r="M77" s="96">
        <v>300</v>
      </c>
      <c r="N77" s="10">
        <f t="shared" si="24"/>
        <v>1.5599999999999999E-2</v>
      </c>
      <c r="O77" s="96">
        <v>120</v>
      </c>
      <c r="P77" s="10">
        <f t="shared" si="25"/>
        <v>6.2399999999999999E-3</v>
      </c>
      <c r="Q77" s="26">
        <f t="shared" si="26"/>
        <v>580</v>
      </c>
      <c r="R77" s="42">
        <f t="shared" si="27"/>
        <v>3.0159999999999996E-2</v>
      </c>
      <c r="S77" s="20">
        <v>200</v>
      </c>
      <c r="T77" s="10">
        <f t="shared" si="28"/>
        <v>1.04E-2</v>
      </c>
      <c r="U77" s="20">
        <v>150</v>
      </c>
      <c r="V77" s="10">
        <f t="shared" si="29"/>
        <v>7.7999999999999996E-3</v>
      </c>
      <c r="W77" s="20">
        <v>150</v>
      </c>
      <c r="X77" s="10">
        <f t="shared" si="30"/>
        <v>7.7999999999999996E-3</v>
      </c>
      <c r="Y77" s="26">
        <f t="shared" si="31"/>
        <v>500</v>
      </c>
      <c r="Z77" s="42">
        <f t="shared" si="32"/>
        <v>2.6000000000000002E-2</v>
      </c>
      <c r="AA77" s="20">
        <v>150</v>
      </c>
      <c r="AB77" s="10">
        <f t="shared" si="33"/>
        <v>7.7999999999999996E-3</v>
      </c>
      <c r="AC77" s="20">
        <v>150</v>
      </c>
      <c r="AD77" s="10">
        <f t="shared" si="34"/>
        <v>7.7999999999999996E-3</v>
      </c>
      <c r="AE77" s="20">
        <v>100</v>
      </c>
      <c r="AF77" s="10">
        <f t="shared" si="35"/>
        <v>5.1999999999999998E-3</v>
      </c>
      <c r="AG77" s="26">
        <f t="shared" si="36"/>
        <v>400</v>
      </c>
      <c r="AH77" s="42">
        <f t="shared" si="37"/>
        <v>2.0799999999999999E-2</v>
      </c>
      <c r="AI77" s="20">
        <v>100</v>
      </c>
      <c r="AJ77" s="10">
        <f t="shared" si="38"/>
        <v>5.1999999999999998E-3</v>
      </c>
      <c r="AK77" s="20">
        <v>100</v>
      </c>
      <c r="AL77" s="10">
        <f t="shared" si="39"/>
        <v>5.1999999999999998E-3</v>
      </c>
      <c r="AM77" s="20">
        <v>300</v>
      </c>
      <c r="AN77" s="10">
        <f t="shared" si="40"/>
        <v>1.5599999999999999E-2</v>
      </c>
      <c r="AO77" s="26">
        <f t="shared" si="41"/>
        <v>500</v>
      </c>
      <c r="AP77" s="42">
        <f t="shared" si="42"/>
        <v>2.5999999999999999E-2</v>
      </c>
      <c r="AQ77" s="26">
        <f t="shared" si="43"/>
        <v>1980</v>
      </c>
      <c r="AR77" s="42">
        <f t="shared" si="44"/>
        <v>0.10296</v>
      </c>
    </row>
    <row r="78" spans="1:44" s="15" customFormat="1" ht="19.5" customHeight="1">
      <c r="A78" s="13" t="s">
        <v>273</v>
      </c>
      <c r="B78" s="13"/>
      <c r="C78" s="13"/>
      <c r="D78" s="13"/>
      <c r="E78" s="13"/>
      <c r="F78" s="13"/>
      <c r="G78" s="13" t="s">
        <v>75</v>
      </c>
      <c r="H78" s="9" t="s">
        <v>121</v>
      </c>
      <c r="I78" s="36">
        <v>100</v>
      </c>
      <c r="J78" s="11">
        <v>95</v>
      </c>
      <c r="K78" s="96">
        <v>120</v>
      </c>
      <c r="L78" s="10">
        <f t="shared" si="23"/>
        <v>1.14E-2</v>
      </c>
      <c r="M78" s="96">
        <v>300</v>
      </c>
      <c r="N78" s="10">
        <f t="shared" si="24"/>
        <v>2.8500000000000001E-2</v>
      </c>
      <c r="O78" s="96">
        <v>300</v>
      </c>
      <c r="P78" s="10">
        <f t="shared" si="25"/>
        <v>2.8500000000000001E-2</v>
      </c>
      <c r="Q78" s="26">
        <f t="shared" si="26"/>
        <v>720</v>
      </c>
      <c r="R78" s="42">
        <f t="shared" si="27"/>
        <v>6.8400000000000002E-2</v>
      </c>
      <c r="S78" s="20">
        <v>240</v>
      </c>
      <c r="T78" s="10">
        <f t="shared" si="28"/>
        <v>2.2800000000000001E-2</v>
      </c>
      <c r="U78" s="20">
        <v>120</v>
      </c>
      <c r="V78" s="10">
        <f t="shared" si="29"/>
        <v>1.14E-2</v>
      </c>
      <c r="W78" s="20">
        <v>120</v>
      </c>
      <c r="X78" s="10">
        <f t="shared" si="30"/>
        <v>1.14E-2</v>
      </c>
      <c r="Y78" s="26">
        <f t="shared" si="31"/>
        <v>480</v>
      </c>
      <c r="Z78" s="42">
        <f t="shared" si="32"/>
        <v>4.5600000000000002E-2</v>
      </c>
      <c r="AA78" s="20">
        <v>60</v>
      </c>
      <c r="AB78" s="10">
        <f t="shared" si="33"/>
        <v>5.7000000000000002E-3</v>
      </c>
      <c r="AC78" s="20">
        <v>200</v>
      </c>
      <c r="AD78" s="10">
        <f t="shared" si="34"/>
        <v>1.9E-2</v>
      </c>
      <c r="AE78" s="20">
        <v>30</v>
      </c>
      <c r="AF78" s="10">
        <f t="shared" si="35"/>
        <v>2.8500000000000001E-3</v>
      </c>
      <c r="AG78" s="26">
        <f t="shared" si="36"/>
        <v>290</v>
      </c>
      <c r="AH78" s="42">
        <f t="shared" si="37"/>
        <v>2.7549999999999998E-2</v>
      </c>
      <c r="AI78" s="20">
        <v>120</v>
      </c>
      <c r="AJ78" s="10">
        <f t="shared" si="38"/>
        <v>1.14E-2</v>
      </c>
      <c r="AK78" s="20">
        <v>200</v>
      </c>
      <c r="AL78" s="10">
        <f t="shared" si="39"/>
        <v>1.9E-2</v>
      </c>
      <c r="AM78" s="20">
        <v>200</v>
      </c>
      <c r="AN78" s="10">
        <f t="shared" si="40"/>
        <v>1.9E-2</v>
      </c>
      <c r="AO78" s="26">
        <f t="shared" si="41"/>
        <v>520</v>
      </c>
      <c r="AP78" s="42">
        <f t="shared" si="42"/>
        <v>4.9399999999999999E-2</v>
      </c>
      <c r="AQ78" s="26">
        <f t="shared" si="43"/>
        <v>2010</v>
      </c>
      <c r="AR78" s="42">
        <f t="shared" si="44"/>
        <v>0.19095000000000001</v>
      </c>
    </row>
    <row r="79" spans="1:44" s="15" customFormat="1" ht="19.5" customHeight="1">
      <c r="A79" s="13" t="s">
        <v>273</v>
      </c>
      <c r="B79" s="13"/>
      <c r="C79" s="13"/>
      <c r="D79" s="13"/>
      <c r="E79" s="13"/>
      <c r="F79" s="13"/>
      <c r="G79" s="13" t="s">
        <v>77</v>
      </c>
      <c r="H79" s="9" t="s">
        <v>121</v>
      </c>
      <c r="I79" s="36">
        <v>500</v>
      </c>
      <c r="J79" s="11">
        <v>380</v>
      </c>
      <c r="K79" s="96">
        <v>30</v>
      </c>
      <c r="L79" s="10">
        <f t="shared" si="23"/>
        <v>1.14E-2</v>
      </c>
      <c r="M79" s="96">
        <v>30</v>
      </c>
      <c r="N79" s="10">
        <f t="shared" si="24"/>
        <v>1.14E-2</v>
      </c>
      <c r="O79" s="96"/>
      <c r="P79" s="10">
        <f t="shared" si="25"/>
        <v>0</v>
      </c>
      <c r="Q79" s="26">
        <f t="shared" si="26"/>
        <v>60</v>
      </c>
      <c r="R79" s="42">
        <f t="shared" si="27"/>
        <v>2.2800000000000001E-2</v>
      </c>
      <c r="S79" s="20"/>
      <c r="T79" s="10">
        <f t="shared" si="28"/>
        <v>0</v>
      </c>
      <c r="U79" s="20"/>
      <c r="V79" s="10">
        <f t="shared" si="29"/>
        <v>0</v>
      </c>
      <c r="W79" s="20"/>
      <c r="X79" s="10">
        <f t="shared" si="30"/>
        <v>0</v>
      </c>
      <c r="Y79" s="26">
        <f t="shared" si="31"/>
        <v>0</v>
      </c>
      <c r="Z79" s="42">
        <f t="shared" si="32"/>
        <v>0</v>
      </c>
      <c r="AA79" s="20"/>
      <c r="AB79" s="10">
        <f t="shared" si="33"/>
        <v>0</v>
      </c>
      <c r="AC79" s="20"/>
      <c r="AD79" s="10">
        <f t="shared" si="34"/>
        <v>0</v>
      </c>
      <c r="AE79" s="20"/>
      <c r="AF79" s="10">
        <f t="shared" si="35"/>
        <v>0</v>
      </c>
      <c r="AG79" s="26">
        <f t="shared" si="36"/>
        <v>0</v>
      </c>
      <c r="AH79" s="42">
        <f t="shared" si="37"/>
        <v>0</v>
      </c>
      <c r="AI79" s="20"/>
      <c r="AJ79" s="10">
        <f t="shared" si="38"/>
        <v>0</v>
      </c>
      <c r="AK79" s="20"/>
      <c r="AL79" s="10">
        <f t="shared" si="39"/>
        <v>0</v>
      </c>
      <c r="AM79" s="20">
        <v>30</v>
      </c>
      <c r="AN79" s="10">
        <f t="shared" si="40"/>
        <v>1.14E-2</v>
      </c>
      <c r="AO79" s="26">
        <f t="shared" si="41"/>
        <v>30</v>
      </c>
      <c r="AP79" s="42">
        <f t="shared" si="42"/>
        <v>1.14E-2</v>
      </c>
      <c r="AQ79" s="26">
        <f t="shared" si="43"/>
        <v>90</v>
      </c>
      <c r="AR79" s="42">
        <f t="shared" si="44"/>
        <v>3.4200000000000001E-2</v>
      </c>
    </row>
    <row r="80" spans="1:44" s="15" customFormat="1" ht="19.5" customHeight="1">
      <c r="A80" s="31" t="s">
        <v>273</v>
      </c>
      <c r="B80" s="31"/>
      <c r="C80" s="31"/>
      <c r="D80" s="31"/>
      <c r="E80" s="31"/>
      <c r="F80" s="31"/>
      <c r="G80" s="13" t="s">
        <v>78</v>
      </c>
      <c r="H80" s="9" t="s">
        <v>122</v>
      </c>
      <c r="I80" s="36">
        <v>50</v>
      </c>
      <c r="J80" s="11">
        <v>50</v>
      </c>
      <c r="K80" s="96"/>
      <c r="L80" s="10">
        <f t="shared" si="23"/>
        <v>0</v>
      </c>
      <c r="M80" s="96">
        <v>100</v>
      </c>
      <c r="N80" s="10">
        <f t="shared" si="24"/>
        <v>5.0000000000000001E-3</v>
      </c>
      <c r="O80" s="96"/>
      <c r="P80" s="10">
        <f t="shared" si="25"/>
        <v>0</v>
      </c>
      <c r="Q80" s="26">
        <f t="shared" si="26"/>
        <v>100</v>
      </c>
      <c r="R80" s="42">
        <f t="shared" si="27"/>
        <v>5.0000000000000001E-3</v>
      </c>
      <c r="S80" s="20"/>
      <c r="T80" s="10">
        <f t="shared" si="28"/>
        <v>0</v>
      </c>
      <c r="U80" s="20"/>
      <c r="V80" s="10">
        <f t="shared" si="29"/>
        <v>0</v>
      </c>
      <c r="W80" s="20"/>
      <c r="X80" s="10">
        <f t="shared" si="30"/>
        <v>0</v>
      </c>
      <c r="Y80" s="26">
        <f t="shared" si="31"/>
        <v>0</v>
      </c>
      <c r="Z80" s="42">
        <f t="shared" si="32"/>
        <v>0</v>
      </c>
      <c r="AA80" s="20"/>
      <c r="AB80" s="10">
        <f t="shared" si="33"/>
        <v>0</v>
      </c>
      <c r="AC80" s="20"/>
      <c r="AD80" s="10">
        <f t="shared" si="34"/>
        <v>0</v>
      </c>
      <c r="AE80" s="20"/>
      <c r="AF80" s="10">
        <f t="shared" si="35"/>
        <v>0</v>
      </c>
      <c r="AG80" s="26">
        <f t="shared" si="36"/>
        <v>0</v>
      </c>
      <c r="AH80" s="42">
        <f t="shared" si="37"/>
        <v>0</v>
      </c>
      <c r="AI80" s="20"/>
      <c r="AJ80" s="10">
        <f t="shared" si="38"/>
        <v>0</v>
      </c>
      <c r="AK80" s="20"/>
      <c r="AL80" s="10">
        <f t="shared" si="39"/>
        <v>0</v>
      </c>
      <c r="AM80" s="20"/>
      <c r="AN80" s="10">
        <f t="shared" si="40"/>
        <v>0</v>
      </c>
      <c r="AO80" s="26">
        <f t="shared" si="41"/>
        <v>0</v>
      </c>
      <c r="AP80" s="42">
        <f t="shared" si="42"/>
        <v>0</v>
      </c>
      <c r="AQ80" s="26">
        <f t="shared" si="43"/>
        <v>100</v>
      </c>
      <c r="AR80" s="42">
        <f t="shared" si="44"/>
        <v>5.0000000000000001E-3</v>
      </c>
    </row>
    <row r="81" spans="1:44" s="15" customFormat="1" ht="19.5" customHeight="1">
      <c r="A81" s="13" t="s">
        <v>273</v>
      </c>
      <c r="B81" s="13"/>
      <c r="C81" s="13"/>
      <c r="D81" s="13"/>
      <c r="E81" s="13"/>
      <c r="F81" s="13"/>
      <c r="G81" s="13" t="s">
        <v>79</v>
      </c>
      <c r="H81" s="9" t="s">
        <v>122</v>
      </c>
      <c r="I81" s="36">
        <v>100</v>
      </c>
      <c r="J81" s="11">
        <v>94</v>
      </c>
      <c r="K81" s="96"/>
      <c r="L81" s="10">
        <f t="shared" si="23"/>
        <v>0</v>
      </c>
      <c r="M81" s="96">
        <v>200</v>
      </c>
      <c r="N81" s="10">
        <f t="shared" si="24"/>
        <v>1.8800000000000001E-2</v>
      </c>
      <c r="O81" s="96">
        <v>120</v>
      </c>
      <c r="P81" s="10">
        <f t="shared" si="25"/>
        <v>1.128E-2</v>
      </c>
      <c r="Q81" s="26">
        <f t="shared" si="26"/>
        <v>320</v>
      </c>
      <c r="R81" s="42">
        <f t="shared" si="27"/>
        <v>3.0080000000000003E-2</v>
      </c>
      <c r="S81" s="20"/>
      <c r="T81" s="10">
        <f t="shared" si="28"/>
        <v>0</v>
      </c>
      <c r="U81" s="20"/>
      <c r="V81" s="10">
        <f t="shared" si="29"/>
        <v>0</v>
      </c>
      <c r="W81" s="20"/>
      <c r="X81" s="10">
        <f t="shared" si="30"/>
        <v>0</v>
      </c>
      <c r="Y81" s="26">
        <f t="shared" si="31"/>
        <v>0</v>
      </c>
      <c r="Z81" s="42">
        <f t="shared" si="32"/>
        <v>0</v>
      </c>
      <c r="AA81" s="20">
        <v>100</v>
      </c>
      <c r="AB81" s="10">
        <f t="shared" si="33"/>
        <v>9.4000000000000004E-3</v>
      </c>
      <c r="AC81" s="20">
        <v>40</v>
      </c>
      <c r="AD81" s="10">
        <f t="shared" si="34"/>
        <v>3.7599999999999999E-3</v>
      </c>
      <c r="AE81" s="20">
        <v>100</v>
      </c>
      <c r="AF81" s="10">
        <f t="shared" si="35"/>
        <v>9.4000000000000004E-3</v>
      </c>
      <c r="AG81" s="26">
        <f t="shared" si="36"/>
        <v>240</v>
      </c>
      <c r="AH81" s="42">
        <f t="shared" si="37"/>
        <v>2.256E-2</v>
      </c>
      <c r="AI81" s="20"/>
      <c r="AJ81" s="10">
        <f t="shared" si="38"/>
        <v>0</v>
      </c>
      <c r="AK81" s="20"/>
      <c r="AL81" s="10">
        <f t="shared" si="39"/>
        <v>0</v>
      </c>
      <c r="AM81" s="20"/>
      <c r="AN81" s="10">
        <f t="shared" si="40"/>
        <v>0</v>
      </c>
      <c r="AO81" s="26">
        <f t="shared" si="41"/>
        <v>0</v>
      </c>
      <c r="AP81" s="42">
        <f t="shared" si="42"/>
        <v>0</v>
      </c>
      <c r="AQ81" s="26">
        <f t="shared" si="43"/>
        <v>560</v>
      </c>
      <c r="AR81" s="42">
        <f t="shared" si="44"/>
        <v>5.2640000000000006E-2</v>
      </c>
    </row>
    <row r="82" spans="1:44" s="15" customFormat="1" ht="19.5" customHeight="1">
      <c r="A82" s="13" t="s">
        <v>273</v>
      </c>
      <c r="B82" s="13"/>
      <c r="C82" s="13"/>
      <c r="D82" s="13"/>
      <c r="E82" s="13"/>
      <c r="F82" s="13"/>
      <c r="G82" s="13" t="s">
        <v>80</v>
      </c>
      <c r="H82" s="9" t="s">
        <v>122</v>
      </c>
      <c r="I82" s="36">
        <v>400</v>
      </c>
      <c r="J82" s="11">
        <v>333</v>
      </c>
      <c r="K82" s="96"/>
      <c r="L82" s="10">
        <f t="shared" si="23"/>
        <v>0</v>
      </c>
      <c r="M82" s="96">
        <v>30</v>
      </c>
      <c r="N82" s="10">
        <f t="shared" si="24"/>
        <v>9.9900000000000006E-3</v>
      </c>
      <c r="O82" s="96"/>
      <c r="P82" s="10">
        <f t="shared" si="25"/>
        <v>0</v>
      </c>
      <c r="Q82" s="26">
        <f t="shared" si="26"/>
        <v>30</v>
      </c>
      <c r="R82" s="42">
        <f t="shared" si="27"/>
        <v>9.9900000000000006E-3</v>
      </c>
      <c r="S82" s="20"/>
      <c r="T82" s="10">
        <f t="shared" si="28"/>
        <v>0</v>
      </c>
      <c r="U82" s="20"/>
      <c r="V82" s="10">
        <f t="shared" si="29"/>
        <v>0</v>
      </c>
      <c r="W82" s="20"/>
      <c r="X82" s="10">
        <f t="shared" si="30"/>
        <v>0</v>
      </c>
      <c r="Y82" s="26">
        <f t="shared" si="31"/>
        <v>0</v>
      </c>
      <c r="Z82" s="42">
        <f t="shared" si="32"/>
        <v>0</v>
      </c>
      <c r="AA82" s="20"/>
      <c r="AB82" s="10">
        <f t="shared" si="33"/>
        <v>0</v>
      </c>
      <c r="AC82" s="20">
        <v>30</v>
      </c>
      <c r="AD82" s="10">
        <f t="shared" si="34"/>
        <v>9.9900000000000006E-3</v>
      </c>
      <c r="AE82" s="20"/>
      <c r="AF82" s="10">
        <f t="shared" si="35"/>
        <v>0</v>
      </c>
      <c r="AG82" s="26">
        <f t="shared" si="36"/>
        <v>30</v>
      </c>
      <c r="AH82" s="42">
        <f t="shared" si="37"/>
        <v>9.9900000000000006E-3</v>
      </c>
      <c r="AI82" s="20"/>
      <c r="AJ82" s="10">
        <f t="shared" si="38"/>
        <v>0</v>
      </c>
      <c r="AK82" s="20"/>
      <c r="AL82" s="10">
        <f t="shared" si="39"/>
        <v>0</v>
      </c>
      <c r="AM82" s="20"/>
      <c r="AN82" s="10">
        <f t="shared" si="40"/>
        <v>0</v>
      </c>
      <c r="AO82" s="26">
        <f t="shared" si="41"/>
        <v>0</v>
      </c>
      <c r="AP82" s="42">
        <f t="shared" si="42"/>
        <v>0</v>
      </c>
      <c r="AQ82" s="26">
        <f t="shared" si="43"/>
        <v>60</v>
      </c>
      <c r="AR82" s="42">
        <f t="shared" si="44"/>
        <v>1.9980000000000001E-2</v>
      </c>
    </row>
    <row r="83" spans="1:44" s="15" customFormat="1" ht="19.5" customHeight="1">
      <c r="A83" s="31" t="s">
        <v>273</v>
      </c>
      <c r="B83" s="31"/>
      <c r="C83" s="31"/>
      <c r="D83" s="31"/>
      <c r="E83" s="31"/>
      <c r="F83" s="31"/>
      <c r="G83" s="13" t="s">
        <v>127</v>
      </c>
      <c r="H83" s="9" t="s">
        <v>128</v>
      </c>
      <c r="I83" s="36">
        <v>25</v>
      </c>
      <c r="J83" s="11">
        <v>75.2</v>
      </c>
      <c r="K83" s="96">
        <v>200</v>
      </c>
      <c r="L83" s="10">
        <f t="shared" si="23"/>
        <v>1.504E-2</v>
      </c>
      <c r="M83" s="96">
        <v>300</v>
      </c>
      <c r="N83" s="10">
        <f t="shared" si="24"/>
        <v>2.256E-2</v>
      </c>
      <c r="O83" s="96"/>
      <c r="P83" s="10">
        <f t="shared" si="25"/>
        <v>0</v>
      </c>
      <c r="Q83" s="26">
        <f t="shared" si="26"/>
        <v>500</v>
      </c>
      <c r="R83" s="42">
        <f t="shared" si="27"/>
        <v>3.7600000000000001E-2</v>
      </c>
      <c r="S83" s="20">
        <v>200</v>
      </c>
      <c r="T83" s="10">
        <f t="shared" si="28"/>
        <v>1.504E-2</v>
      </c>
      <c r="U83" s="20"/>
      <c r="V83" s="10">
        <f t="shared" si="29"/>
        <v>0</v>
      </c>
      <c r="W83" s="20">
        <v>100</v>
      </c>
      <c r="X83" s="10">
        <f t="shared" si="30"/>
        <v>7.5199999999999998E-3</v>
      </c>
      <c r="Y83" s="26">
        <f t="shared" si="31"/>
        <v>300</v>
      </c>
      <c r="Z83" s="42">
        <f t="shared" si="32"/>
        <v>2.256E-2</v>
      </c>
      <c r="AA83" s="20">
        <v>200</v>
      </c>
      <c r="AB83" s="10">
        <f t="shared" si="33"/>
        <v>1.504E-2</v>
      </c>
      <c r="AC83" s="20"/>
      <c r="AD83" s="10">
        <f t="shared" si="34"/>
        <v>0</v>
      </c>
      <c r="AE83" s="20"/>
      <c r="AF83" s="10">
        <f t="shared" si="35"/>
        <v>0</v>
      </c>
      <c r="AG83" s="26">
        <f t="shared" si="36"/>
        <v>200</v>
      </c>
      <c r="AH83" s="42">
        <f t="shared" si="37"/>
        <v>1.504E-2</v>
      </c>
      <c r="AI83" s="20">
        <v>100</v>
      </c>
      <c r="AJ83" s="10">
        <f t="shared" si="38"/>
        <v>7.5199999999999998E-3</v>
      </c>
      <c r="AK83" s="20">
        <v>300</v>
      </c>
      <c r="AL83" s="10">
        <f t="shared" si="39"/>
        <v>2.256E-2</v>
      </c>
      <c r="AM83" s="20">
        <v>200</v>
      </c>
      <c r="AN83" s="10">
        <f t="shared" si="40"/>
        <v>1.504E-2</v>
      </c>
      <c r="AO83" s="26">
        <f t="shared" si="41"/>
        <v>600</v>
      </c>
      <c r="AP83" s="42">
        <f t="shared" si="42"/>
        <v>4.512E-2</v>
      </c>
      <c r="AQ83" s="26">
        <f t="shared" si="43"/>
        <v>1600</v>
      </c>
      <c r="AR83" s="42">
        <f t="shared" si="44"/>
        <v>0.12032000000000001</v>
      </c>
    </row>
    <row r="84" spans="1:44" s="15" customFormat="1" ht="19.5" customHeight="1">
      <c r="A84" s="13" t="s">
        <v>273</v>
      </c>
      <c r="B84" s="13"/>
      <c r="C84" s="13"/>
      <c r="D84" s="13"/>
      <c r="E84" s="13"/>
      <c r="F84" s="13"/>
      <c r="G84" s="13" t="s">
        <v>81</v>
      </c>
      <c r="H84" s="9" t="s">
        <v>128</v>
      </c>
      <c r="I84" s="36">
        <v>50</v>
      </c>
      <c r="J84" s="11">
        <v>144.6</v>
      </c>
      <c r="K84" s="96"/>
      <c r="L84" s="10">
        <f t="shared" si="23"/>
        <v>0</v>
      </c>
      <c r="M84" s="96">
        <v>100</v>
      </c>
      <c r="N84" s="10">
        <f t="shared" si="24"/>
        <v>1.4460000000000001E-2</v>
      </c>
      <c r="O84" s="96"/>
      <c r="P84" s="10">
        <f t="shared" si="25"/>
        <v>0</v>
      </c>
      <c r="Q84" s="26">
        <f t="shared" si="26"/>
        <v>100</v>
      </c>
      <c r="R84" s="42">
        <f t="shared" si="27"/>
        <v>1.4460000000000001E-2</v>
      </c>
      <c r="S84" s="20">
        <v>100</v>
      </c>
      <c r="T84" s="10">
        <f t="shared" si="28"/>
        <v>1.4460000000000001E-2</v>
      </c>
      <c r="U84" s="20">
        <v>50</v>
      </c>
      <c r="V84" s="10">
        <f t="shared" si="29"/>
        <v>7.2300000000000003E-3</v>
      </c>
      <c r="W84" s="20"/>
      <c r="X84" s="10">
        <f t="shared" si="30"/>
        <v>0</v>
      </c>
      <c r="Y84" s="26">
        <f t="shared" si="31"/>
        <v>150</v>
      </c>
      <c r="Z84" s="42">
        <f t="shared" si="32"/>
        <v>2.1690000000000001E-2</v>
      </c>
      <c r="AA84" s="20"/>
      <c r="AB84" s="10">
        <f t="shared" si="33"/>
        <v>0</v>
      </c>
      <c r="AC84" s="20"/>
      <c r="AD84" s="10">
        <f t="shared" si="34"/>
        <v>0</v>
      </c>
      <c r="AE84" s="20"/>
      <c r="AF84" s="10">
        <f t="shared" si="35"/>
        <v>0</v>
      </c>
      <c r="AG84" s="26">
        <f t="shared" si="36"/>
        <v>0</v>
      </c>
      <c r="AH84" s="42">
        <f t="shared" si="37"/>
        <v>0</v>
      </c>
      <c r="AI84" s="20">
        <v>30</v>
      </c>
      <c r="AJ84" s="10">
        <f t="shared" si="38"/>
        <v>4.3379999999999998E-3</v>
      </c>
      <c r="AK84" s="20">
        <v>100</v>
      </c>
      <c r="AL84" s="10">
        <f t="shared" si="39"/>
        <v>1.4460000000000001E-2</v>
      </c>
      <c r="AM84" s="20"/>
      <c r="AN84" s="10">
        <f t="shared" si="40"/>
        <v>0</v>
      </c>
      <c r="AO84" s="26">
        <f t="shared" si="41"/>
        <v>130</v>
      </c>
      <c r="AP84" s="42">
        <f t="shared" si="42"/>
        <v>1.8798000000000002E-2</v>
      </c>
      <c r="AQ84" s="26">
        <f t="shared" si="43"/>
        <v>380</v>
      </c>
      <c r="AR84" s="42">
        <f t="shared" si="44"/>
        <v>5.4948000000000004E-2</v>
      </c>
    </row>
    <row r="85" spans="1:44" s="15" customFormat="1" ht="19.5" customHeight="1">
      <c r="A85" s="13" t="s">
        <v>273</v>
      </c>
      <c r="B85" s="13"/>
      <c r="C85" s="13"/>
      <c r="D85" s="13"/>
      <c r="E85" s="13"/>
      <c r="F85" s="13"/>
      <c r="G85" s="13" t="s">
        <v>82</v>
      </c>
      <c r="H85" s="9" t="s">
        <v>128</v>
      </c>
      <c r="I85" s="36">
        <v>100</v>
      </c>
      <c r="J85" s="11">
        <v>278.10000000000002</v>
      </c>
      <c r="K85" s="96"/>
      <c r="L85" s="10">
        <f t="shared" si="23"/>
        <v>0</v>
      </c>
      <c r="M85" s="96">
        <v>40</v>
      </c>
      <c r="N85" s="10">
        <f t="shared" si="24"/>
        <v>1.1124E-2</v>
      </c>
      <c r="O85" s="96"/>
      <c r="P85" s="10">
        <f t="shared" si="25"/>
        <v>0</v>
      </c>
      <c r="Q85" s="26">
        <f t="shared" si="26"/>
        <v>40</v>
      </c>
      <c r="R85" s="42">
        <f t="shared" si="27"/>
        <v>1.1124E-2</v>
      </c>
      <c r="S85" s="20"/>
      <c r="T85" s="10">
        <f t="shared" si="28"/>
        <v>0</v>
      </c>
      <c r="U85" s="20"/>
      <c r="V85" s="10">
        <f t="shared" si="29"/>
        <v>0</v>
      </c>
      <c r="W85" s="20"/>
      <c r="X85" s="10">
        <f t="shared" si="30"/>
        <v>0</v>
      </c>
      <c r="Y85" s="26">
        <f t="shared" si="31"/>
        <v>0</v>
      </c>
      <c r="Z85" s="42">
        <f t="shared" si="32"/>
        <v>0</v>
      </c>
      <c r="AA85" s="20"/>
      <c r="AB85" s="10">
        <f t="shared" si="33"/>
        <v>0</v>
      </c>
      <c r="AC85" s="20"/>
      <c r="AD85" s="10">
        <f t="shared" si="34"/>
        <v>0</v>
      </c>
      <c r="AE85" s="20"/>
      <c r="AF85" s="10">
        <f t="shared" si="35"/>
        <v>0</v>
      </c>
      <c r="AG85" s="26">
        <f t="shared" si="36"/>
        <v>0</v>
      </c>
      <c r="AH85" s="42">
        <f t="shared" si="37"/>
        <v>0</v>
      </c>
      <c r="AI85" s="20"/>
      <c r="AJ85" s="10">
        <f t="shared" si="38"/>
        <v>0</v>
      </c>
      <c r="AK85" s="20"/>
      <c r="AL85" s="10">
        <f t="shared" si="39"/>
        <v>0</v>
      </c>
      <c r="AM85" s="20"/>
      <c r="AN85" s="10">
        <f t="shared" si="40"/>
        <v>0</v>
      </c>
      <c r="AO85" s="26">
        <f t="shared" si="41"/>
        <v>0</v>
      </c>
      <c r="AP85" s="42">
        <f t="shared" si="42"/>
        <v>0</v>
      </c>
      <c r="AQ85" s="26">
        <f t="shared" si="43"/>
        <v>40</v>
      </c>
      <c r="AR85" s="42">
        <f t="shared" si="44"/>
        <v>1.1124E-2</v>
      </c>
    </row>
    <row r="86" spans="1:44" s="15" customFormat="1" ht="19.5" customHeight="1">
      <c r="A86" s="31" t="s">
        <v>273</v>
      </c>
      <c r="B86" s="31"/>
      <c r="C86" s="31"/>
      <c r="D86" s="31"/>
      <c r="E86" s="31"/>
      <c r="F86" s="31"/>
      <c r="G86" s="13" t="s">
        <v>139</v>
      </c>
      <c r="H86" s="9" t="s">
        <v>128</v>
      </c>
      <c r="I86" s="36">
        <v>400</v>
      </c>
      <c r="J86" s="11">
        <v>1098.6000000000001</v>
      </c>
      <c r="K86" s="96"/>
      <c r="L86" s="10">
        <f t="shared" si="23"/>
        <v>0</v>
      </c>
      <c r="M86" s="96"/>
      <c r="N86" s="10">
        <f t="shared" si="24"/>
        <v>0</v>
      </c>
      <c r="O86" s="96"/>
      <c r="P86" s="10">
        <f t="shared" si="25"/>
        <v>0</v>
      </c>
      <c r="Q86" s="26">
        <f t="shared" si="26"/>
        <v>0</v>
      </c>
      <c r="R86" s="42">
        <f t="shared" si="27"/>
        <v>0</v>
      </c>
      <c r="S86" s="20"/>
      <c r="T86" s="10">
        <f t="shared" si="28"/>
        <v>0</v>
      </c>
      <c r="U86" s="20"/>
      <c r="V86" s="10">
        <f t="shared" si="29"/>
        <v>0</v>
      </c>
      <c r="W86" s="20"/>
      <c r="X86" s="10">
        <f t="shared" si="30"/>
        <v>0</v>
      </c>
      <c r="Y86" s="26">
        <f t="shared" si="31"/>
        <v>0</v>
      </c>
      <c r="Z86" s="42">
        <f t="shared" si="32"/>
        <v>0</v>
      </c>
      <c r="AA86" s="20"/>
      <c r="AB86" s="10">
        <f t="shared" si="33"/>
        <v>0</v>
      </c>
      <c r="AC86" s="20"/>
      <c r="AD86" s="10">
        <f t="shared" si="34"/>
        <v>0</v>
      </c>
      <c r="AE86" s="20"/>
      <c r="AF86" s="10">
        <f t="shared" si="35"/>
        <v>0</v>
      </c>
      <c r="AG86" s="26">
        <f t="shared" si="36"/>
        <v>0</v>
      </c>
      <c r="AH86" s="42">
        <f t="shared" si="37"/>
        <v>0</v>
      </c>
      <c r="AI86" s="20"/>
      <c r="AJ86" s="10">
        <f t="shared" si="38"/>
        <v>0</v>
      </c>
      <c r="AK86" s="20"/>
      <c r="AL86" s="10">
        <f t="shared" si="39"/>
        <v>0</v>
      </c>
      <c r="AM86" s="20"/>
      <c r="AN86" s="10">
        <f t="shared" si="40"/>
        <v>0</v>
      </c>
      <c r="AO86" s="26">
        <f t="shared" si="41"/>
        <v>0</v>
      </c>
      <c r="AP86" s="42">
        <f t="shared" si="42"/>
        <v>0</v>
      </c>
      <c r="AQ86" s="26">
        <f t="shared" si="43"/>
        <v>0</v>
      </c>
      <c r="AR86" s="42">
        <f t="shared" si="44"/>
        <v>0</v>
      </c>
    </row>
    <row r="87" spans="1:44" s="15" customFormat="1" ht="19.5" customHeight="1">
      <c r="A87" s="13" t="s">
        <v>273</v>
      </c>
      <c r="B87" s="13"/>
      <c r="C87" s="13"/>
      <c r="D87" s="13"/>
      <c r="E87" s="13"/>
      <c r="F87" s="13"/>
      <c r="G87" s="13" t="s">
        <v>220</v>
      </c>
      <c r="H87" s="9" t="s">
        <v>147</v>
      </c>
      <c r="I87" s="36">
        <v>25</v>
      </c>
      <c r="J87" s="11">
        <v>75</v>
      </c>
      <c r="K87" s="96"/>
      <c r="L87" s="10">
        <f t="shared" si="23"/>
        <v>0</v>
      </c>
      <c r="M87" s="96">
        <v>100</v>
      </c>
      <c r="N87" s="10">
        <f t="shared" si="24"/>
        <v>7.4999999999999997E-3</v>
      </c>
      <c r="O87" s="96">
        <v>100</v>
      </c>
      <c r="P87" s="10">
        <f t="shared" si="25"/>
        <v>7.4999999999999997E-3</v>
      </c>
      <c r="Q87" s="26">
        <f t="shared" si="26"/>
        <v>200</v>
      </c>
      <c r="R87" s="42">
        <f t="shared" si="27"/>
        <v>1.4999999999999999E-2</v>
      </c>
      <c r="S87" s="20">
        <v>100</v>
      </c>
      <c r="T87" s="10">
        <f t="shared" si="28"/>
        <v>7.4999999999999997E-3</v>
      </c>
      <c r="U87" s="20">
        <v>100</v>
      </c>
      <c r="V87" s="10">
        <f t="shared" si="29"/>
        <v>7.4999999999999997E-3</v>
      </c>
      <c r="W87" s="20">
        <v>20</v>
      </c>
      <c r="X87" s="10">
        <f t="shared" si="30"/>
        <v>1.5E-3</v>
      </c>
      <c r="Y87" s="26">
        <f t="shared" si="31"/>
        <v>220</v>
      </c>
      <c r="Z87" s="42">
        <f t="shared" si="32"/>
        <v>1.6500000000000001E-2</v>
      </c>
      <c r="AA87" s="20"/>
      <c r="AB87" s="10">
        <f t="shared" si="33"/>
        <v>0</v>
      </c>
      <c r="AC87" s="20"/>
      <c r="AD87" s="10">
        <f t="shared" si="34"/>
        <v>0</v>
      </c>
      <c r="AE87" s="20">
        <v>100</v>
      </c>
      <c r="AF87" s="10">
        <f t="shared" si="35"/>
        <v>7.4999999999999997E-3</v>
      </c>
      <c r="AG87" s="26">
        <f t="shared" si="36"/>
        <v>100</v>
      </c>
      <c r="AH87" s="42">
        <f t="shared" si="37"/>
        <v>7.4999999999999997E-3</v>
      </c>
      <c r="AI87" s="20"/>
      <c r="AJ87" s="10">
        <f t="shared" si="38"/>
        <v>0</v>
      </c>
      <c r="AK87" s="20">
        <v>100</v>
      </c>
      <c r="AL87" s="10">
        <f t="shared" si="39"/>
        <v>7.4999999999999997E-3</v>
      </c>
      <c r="AM87" s="20">
        <v>100</v>
      </c>
      <c r="AN87" s="10">
        <f t="shared" si="40"/>
        <v>7.4999999999999997E-3</v>
      </c>
      <c r="AO87" s="26">
        <f t="shared" si="41"/>
        <v>200</v>
      </c>
      <c r="AP87" s="42">
        <f t="shared" si="42"/>
        <v>1.4999999999999999E-2</v>
      </c>
      <c r="AQ87" s="26">
        <f t="shared" si="43"/>
        <v>720</v>
      </c>
      <c r="AR87" s="42">
        <f t="shared" si="44"/>
        <v>5.3999999999999999E-2</v>
      </c>
    </row>
    <row r="88" spans="1:44" s="15" customFormat="1" ht="19.5" customHeight="1">
      <c r="A88" s="13" t="s">
        <v>273</v>
      </c>
      <c r="B88" s="13"/>
      <c r="C88" s="13"/>
      <c r="D88" s="13"/>
      <c r="E88" s="13"/>
      <c r="F88" s="13"/>
      <c r="G88" s="13" t="s">
        <v>234</v>
      </c>
      <c r="H88" s="9" t="s">
        <v>147</v>
      </c>
      <c r="I88" s="36">
        <v>50</v>
      </c>
      <c r="J88" s="11">
        <v>130</v>
      </c>
      <c r="K88" s="96"/>
      <c r="L88" s="10">
        <f t="shared" si="23"/>
        <v>0</v>
      </c>
      <c r="M88" s="96">
        <v>20</v>
      </c>
      <c r="N88" s="10">
        <f t="shared" si="24"/>
        <v>2.5999999999999999E-3</v>
      </c>
      <c r="O88" s="96">
        <v>50</v>
      </c>
      <c r="P88" s="10">
        <f t="shared" si="25"/>
        <v>6.4999999999999997E-3</v>
      </c>
      <c r="Q88" s="26">
        <f t="shared" si="26"/>
        <v>70</v>
      </c>
      <c r="R88" s="42">
        <f t="shared" si="27"/>
        <v>9.1000000000000004E-3</v>
      </c>
      <c r="S88" s="20">
        <v>50</v>
      </c>
      <c r="T88" s="10">
        <f t="shared" si="28"/>
        <v>6.4999999999999997E-3</v>
      </c>
      <c r="U88" s="20">
        <v>100</v>
      </c>
      <c r="V88" s="10">
        <f t="shared" si="29"/>
        <v>1.2999999999999999E-2</v>
      </c>
      <c r="W88" s="20">
        <v>50</v>
      </c>
      <c r="X88" s="10">
        <f t="shared" si="30"/>
        <v>6.4999999999999997E-3</v>
      </c>
      <c r="Y88" s="26">
        <f t="shared" si="31"/>
        <v>200</v>
      </c>
      <c r="Z88" s="42">
        <f t="shared" si="32"/>
        <v>2.5999999999999999E-2</v>
      </c>
      <c r="AA88" s="20"/>
      <c r="AB88" s="10">
        <f t="shared" si="33"/>
        <v>0</v>
      </c>
      <c r="AC88" s="20"/>
      <c r="AD88" s="10">
        <f t="shared" si="34"/>
        <v>0</v>
      </c>
      <c r="AE88" s="20">
        <v>50</v>
      </c>
      <c r="AF88" s="10">
        <f t="shared" si="35"/>
        <v>6.4999999999999997E-3</v>
      </c>
      <c r="AG88" s="26">
        <f t="shared" si="36"/>
        <v>50</v>
      </c>
      <c r="AH88" s="42">
        <f t="shared" si="37"/>
        <v>6.4999999999999997E-3</v>
      </c>
      <c r="AI88" s="20">
        <v>60</v>
      </c>
      <c r="AJ88" s="10">
        <f t="shared" si="38"/>
        <v>7.7999999999999996E-3</v>
      </c>
      <c r="AK88" s="20"/>
      <c r="AL88" s="10">
        <f t="shared" si="39"/>
        <v>0</v>
      </c>
      <c r="AM88" s="20">
        <v>100</v>
      </c>
      <c r="AN88" s="10">
        <f t="shared" si="40"/>
        <v>1.2999999999999999E-2</v>
      </c>
      <c r="AO88" s="26">
        <f t="shared" si="41"/>
        <v>160</v>
      </c>
      <c r="AP88" s="42">
        <f t="shared" si="42"/>
        <v>2.0799999999999999E-2</v>
      </c>
      <c r="AQ88" s="26">
        <f t="shared" si="43"/>
        <v>480</v>
      </c>
      <c r="AR88" s="42">
        <f t="shared" si="44"/>
        <v>6.2399999999999997E-2</v>
      </c>
    </row>
    <row r="89" spans="1:44" s="15" customFormat="1" ht="19.5" customHeight="1">
      <c r="A89" s="31" t="s">
        <v>273</v>
      </c>
      <c r="B89" s="31"/>
      <c r="C89" s="31"/>
      <c r="D89" s="31"/>
      <c r="E89" s="31"/>
      <c r="F89" s="31"/>
      <c r="G89" s="13" t="s">
        <v>225</v>
      </c>
      <c r="H89" s="9" t="s">
        <v>147</v>
      </c>
      <c r="I89" s="36">
        <v>100</v>
      </c>
      <c r="J89" s="11">
        <v>240</v>
      </c>
      <c r="K89" s="96"/>
      <c r="L89" s="10">
        <f t="shared" si="23"/>
        <v>0</v>
      </c>
      <c r="M89" s="96"/>
      <c r="N89" s="10">
        <f t="shared" si="24"/>
        <v>0</v>
      </c>
      <c r="O89" s="96"/>
      <c r="P89" s="10">
        <f t="shared" si="25"/>
        <v>0</v>
      </c>
      <c r="Q89" s="26">
        <f t="shared" si="26"/>
        <v>0</v>
      </c>
      <c r="R89" s="42">
        <f t="shared" si="27"/>
        <v>0</v>
      </c>
      <c r="S89" s="20"/>
      <c r="T89" s="10">
        <f t="shared" si="28"/>
        <v>0</v>
      </c>
      <c r="U89" s="20"/>
      <c r="V89" s="10">
        <f t="shared" si="29"/>
        <v>0</v>
      </c>
      <c r="W89" s="20"/>
      <c r="X89" s="10">
        <f t="shared" si="30"/>
        <v>0</v>
      </c>
      <c r="Y89" s="26">
        <f t="shared" si="31"/>
        <v>0</v>
      </c>
      <c r="Z89" s="42">
        <f t="shared" si="32"/>
        <v>0</v>
      </c>
      <c r="AA89" s="20"/>
      <c r="AB89" s="10">
        <f t="shared" si="33"/>
        <v>0</v>
      </c>
      <c r="AC89" s="20"/>
      <c r="AD89" s="10">
        <f t="shared" si="34"/>
        <v>0</v>
      </c>
      <c r="AE89" s="20"/>
      <c r="AF89" s="10">
        <f t="shared" si="35"/>
        <v>0</v>
      </c>
      <c r="AG89" s="26">
        <f t="shared" si="36"/>
        <v>0</v>
      </c>
      <c r="AH89" s="42">
        <f t="shared" si="37"/>
        <v>0</v>
      </c>
      <c r="AI89" s="20"/>
      <c r="AJ89" s="10">
        <f t="shared" si="38"/>
        <v>0</v>
      </c>
      <c r="AK89" s="20"/>
      <c r="AL89" s="10">
        <f t="shared" si="39"/>
        <v>0</v>
      </c>
      <c r="AM89" s="20"/>
      <c r="AN89" s="10">
        <f t="shared" si="40"/>
        <v>0</v>
      </c>
      <c r="AO89" s="26">
        <f t="shared" si="41"/>
        <v>0</v>
      </c>
      <c r="AP89" s="42">
        <f t="shared" si="42"/>
        <v>0</v>
      </c>
      <c r="AQ89" s="26">
        <f t="shared" si="43"/>
        <v>0</v>
      </c>
      <c r="AR89" s="42">
        <f t="shared" si="44"/>
        <v>0</v>
      </c>
    </row>
    <row r="90" spans="1:44" s="15" customFormat="1" ht="19.5" customHeight="1">
      <c r="A90" s="13" t="s">
        <v>273</v>
      </c>
      <c r="B90" s="13"/>
      <c r="C90" s="13"/>
      <c r="D90" s="13"/>
      <c r="E90" s="13"/>
      <c r="F90" s="13"/>
      <c r="G90" s="13" t="s">
        <v>84</v>
      </c>
      <c r="H90" s="9" t="s">
        <v>124</v>
      </c>
      <c r="I90" s="36">
        <v>5</v>
      </c>
      <c r="J90" s="11">
        <v>24</v>
      </c>
      <c r="K90" s="96"/>
      <c r="L90" s="10">
        <f t="shared" si="23"/>
        <v>0</v>
      </c>
      <c r="M90" s="96">
        <v>200</v>
      </c>
      <c r="N90" s="10">
        <f t="shared" si="24"/>
        <v>4.7999999999999996E-3</v>
      </c>
      <c r="O90" s="96"/>
      <c r="P90" s="10">
        <f t="shared" si="25"/>
        <v>0</v>
      </c>
      <c r="Q90" s="26">
        <f t="shared" si="26"/>
        <v>200</v>
      </c>
      <c r="R90" s="42">
        <f t="shared" si="27"/>
        <v>4.7999999999999996E-3</v>
      </c>
      <c r="S90" s="20"/>
      <c r="T90" s="10">
        <f t="shared" si="28"/>
        <v>0</v>
      </c>
      <c r="U90" s="20"/>
      <c r="V90" s="10">
        <f t="shared" si="29"/>
        <v>0</v>
      </c>
      <c r="W90" s="20">
        <v>100</v>
      </c>
      <c r="X90" s="10">
        <f t="shared" si="30"/>
        <v>2.3999999999999998E-3</v>
      </c>
      <c r="Y90" s="26">
        <f t="shared" si="31"/>
        <v>100</v>
      </c>
      <c r="Z90" s="42">
        <f t="shared" si="32"/>
        <v>2.3999999999999998E-3</v>
      </c>
      <c r="AA90" s="20"/>
      <c r="AB90" s="10">
        <f t="shared" si="33"/>
        <v>0</v>
      </c>
      <c r="AC90" s="20">
        <v>100</v>
      </c>
      <c r="AD90" s="10">
        <f t="shared" si="34"/>
        <v>2.3999999999999998E-3</v>
      </c>
      <c r="AE90" s="20">
        <v>100</v>
      </c>
      <c r="AF90" s="10">
        <f t="shared" si="35"/>
        <v>2.3999999999999998E-3</v>
      </c>
      <c r="AG90" s="26">
        <f t="shared" si="36"/>
        <v>200</v>
      </c>
      <c r="AH90" s="42">
        <f t="shared" si="37"/>
        <v>4.7999999999999996E-3</v>
      </c>
      <c r="AI90" s="20"/>
      <c r="AJ90" s="10">
        <f t="shared" si="38"/>
        <v>0</v>
      </c>
      <c r="AK90" s="20"/>
      <c r="AL90" s="10">
        <f t="shared" si="39"/>
        <v>0</v>
      </c>
      <c r="AM90" s="20"/>
      <c r="AN90" s="10">
        <f t="shared" si="40"/>
        <v>0</v>
      </c>
      <c r="AO90" s="26">
        <f t="shared" si="41"/>
        <v>0</v>
      </c>
      <c r="AP90" s="42">
        <f t="shared" si="42"/>
        <v>0</v>
      </c>
      <c r="AQ90" s="26">
        <f t="shared" si="43"/>
        <v>500</v>
      </c>
      <c r="AR90" s="42">
        <f t="shared" si="44"/>
        <v>1.2E-2</v>
      </c>
    </row>
    <row r="91" spans="1:44" s="15" customFormat="1" ht="19.5" customHeight="1">
      <c r="A91" s="13" t="s">
        <v>273</v>
      </c>
      <c r="B91" s="13"/>
      <c r="C91" s="13"/>
      <c r="D91" s="13"/>
      <c r="E91" s="13"/>
      <c r="F91" s="13"/>
      <c r="G91" s="13" t="s">
        <v>83</v>
      </c>
      <c r="H91" s="9" t="s">
        <v>124</v>
      </c>
      <c r="I91" s="36">
        <v>20</v>
      </c>
      <c r="J91" s="11">
        <v>65</v>
      </c>
      <c r="K91" s="96"/>
      <c r="L91" s="10">
        <f t="shared" si="23"/>
        <v>0</v>
      </c>
      <c r="M91" s="96"/>
      <c r="N91" s="10">
        <f t="shared" si="24"/>
        <v>0</v>
      </c>
      <c r="O91" s="96"/>
      <c r="P91" s="10">
        <f t="shared" si="25"/>
        <v>0</v>
      </c>
      <c r="Q91" s="26">
        <f t="shared" si="26"/>
        <v>0</v>
      </c>
      <c r="R91" s="42">
        <f t="shared" si="27"/>
        <v>0</v>
      </c>
      <c r="S91" s="20"/>
      <c r="T91" s="10">
        <f t="shared" si="28"/>
        <v>0</v>
      </c>
      <c r="U91" s="20"/>
      <c r="V91" s="10">
        <f t="shared" si="29"/>
        <v>0</v>
      </c>
      <c r="W91" s="20"/>
      <c r="X91" s="10">
        <f t="shared" si="30"/>
        <v>0</v>
      </c>
      <c r="Y91" s="26">
        <f t="shared" si="31"/>
        <v>0</v>
      </c>
      <c r="Z91" s="42">
        <f t="shared" si="32"/>
        <v>0</v>
      </c>
      <c r="AA91" s="20"/>
      <c r="AB91" s="10">
        <f t="shared" si="33"/>
        <v>0</v>
      </c>
      <c r="AC91" s="20"/>
      <c r="AD91" s="10">
        <f t="shared" si="34"/>
        <v>0</v>
      </c>
      <c r="AE91" s="20"/>
      <c r="AF91" s="10">
        <f t="shared" si="35"/>
        <v>0</v>
      </c>
      <c r="AG91" s="26">
        <f t="shared" si="36"/>
        <v>0</v>
      </c>
      <c r="AH91" s="42">
        <f t="shared" si="37"/>
        <v>0</v>
      </c>
      <c r="AI91" s="20">
        <v>60</v>
      </c>
      <c r="AJ91" s="10">
        <f t="shared" si="38"/>
        <v>3.8999999999999998E-3</v>
      </c>
      <c r="AK91" s="20"/>
      <c r="AL91" s="10">
        <f t="shared" si="39"/>
        <v>0</v>
      </c>
      <c r="AM91" s="20"/>
      <c r="AN91" s="10">
        <f t="shared" si="40"/>
        <v>0</v>
      </c>
      <c r="AO91" s="26">
        <f t="shared" si="41"/>
        <v>60</v>
      </c>
      <c r="AP91" s="42">
        <f t="shared" si="42"/>
        <v>3.8999999999999998E-3</v>
      </c>
      <c r="AQ91" s="26">
        <f t="shared" si="43"/>
        <v>60</v>
      </c>
      <c r="AR91" s="42">
        <f t="shared" si="44"/>
        <v>3.8999999999999998E-3</v>
      </c>
    </row>
    <row r="92" spans="1:44" s="15" customFormat="1" ht="19.5" customHeight="1">
      <c r="A92" s="31" t="s">
        <v>273</v>
      </c>
      <c r="B92" s="31"/>
      <c r="C92" s="31"/>
      <c r="D92" s="31"/>
      <c r="E92" s="31"/>
      <c r="F92" s="31"/>
      <c r="G92" s="13" t="s">
        <v>85</v>
      </c>
      <c r="H92" s="18" t="s">
        <v>125</v>
      </c>
      <c r="I92" s="36">
        <v>10</v>
      </c>
      <c r="J92" s="11">
        <v>24</v>
      </c>
      <c r="K92" s="96"/>
      <c r="L92" s="10">
        <f t="shared" si="23"/>
        <v>0</v>
      </c>
      <c r="M92" s="96">
        <v>300</v>
      </c>
      <c r="N92" s="10">
        <f t="shared" si="24"/>
        <v>7.1999999999999998E-3</v>
      </c>
      <c r="O92" s="96">
        <v>500</v>
      </c>
      <c r="P92" s="10">
        <f t="shared" si="25"/>
        <v>1.2E-2</v>
      </c>
      <c r="Q92" s="26">
        <f t="shared" si="26"/>
        <v>800</v>
      </c>
      <c r="R92" s="42">
        <f t="shared" si="27"/>
        <v>1.9200000000000002E-2</v>
      </c>
      <c r="S92" s="20">
        <v>600</v>
      </c>
      <c r="T92" s="10">
        <f t="shared" si="28"/>
        <v>1.44E-2</v>
      </c>
      <c r="U92" s="20">
        <v>500</v>
      </c>
      <c r="V92" s="10">
        <f t="shared" si="29"/>
        <v>1.2E-2</v>
      </c>
      <c r="W92" s="20"/>
      <c r="X92" s="10">
        <f t="shared" si="30"/>
        <v>0</v>
      </c>
      <c r="Y92" s="26">
        <f t="shared" si="31"/>
        <v>1100</v>
      </c>
      <c r="Z92" s="42">
        <f t="shared" si="32"/>
        <v>2.64E-2</v>
      </c>
      <c r="AA92" s="20"/>
      <c r="AB92" s="10">
        <f t="shared" si="33"/>
        <v>0</v>
      </c>
      <c r="AC92" s="20"/>
      <c r="AD92" s="10">
        <f t="shared" si="34"/>
        <v>0</v>
      </c>
      <c r="AE92" s="20">
        <v>500</v>
      </c>
      <c r="AF92" s="10">
        <f t="shared" si="35"/>
        <v>1.2E-2</v>
      </c>
      <c r="AG92" s="26">
        <f t="shared" si="36"/>
        <v>500</v>
      </c>
      <c r="AH92" s="42">
        <f t="shared" si="37"/>
        <v>1.2E-2</v>
      </c>
      <c r="AI92" s="20">
        <v>300</v>
      </c>
      <c r="AJ92" s="10">
        <f t="shared" si="38"/>
        <v>7.1999999999999998E-3</v>
      </c>
      <c r="AK92" s="20"/>
      <c r="AL92" s="10">
        <f t="shared" si="39"/>
        <v>0</v>
      </c>
      <c r="AM92" s="20"/>
      <c r="AN92" s="10">
        <f t="shared" si="40"/>
        <v>0</v>
      </c>
      <c r="AO92" s="26">
        <f t="shared" si="41"/>
        <v>300</v>
      </c>
      <c r="AP92" s="42">
        <f t="shared" si="42"/>
        <v>7.1999999999999998E-3</v>
      </c>
      <c r="AQ92" s="26">
        <f t="shared" si="43"/>
        <v>2700</v>
      </c>
      <c r="AR92" s="42">
        <f t="shared" si="44"/>
        <v>6.4799999999999996E-2</v>
      </c>
    </row>
    <row r="93" spans="1:44" s="15" customFormat="1" ht="19.5" customHeight="1">
      <c r="A93" s="13" t="s">
        <v>273</v>
      </c>
      <c r="B93" s="13"/>
      <c r="C93" s="13"/>
      <c r="D93" s="13"/>
      <c r="E93" s="13"/>
      <c r="F93" s="13"/>
      <c r="G93" s="13" t="s">
        <v>86</v>
      </c>
      <c r="H93" s="18" t="s">
        <v>126</v>
      </c>
      <c r="I93" s="36">
        <v>500</v>
      </c>
      <c r="J93" s="11">
        <v>585</v>
      </c>
      <c r="K93" s="96"/>
      <c r="L93" s="10">
        <f t="shared" si="23"/>
        <v>0</v>
      </c>
      <c r="M93" s="96"/>
      <c r="N93" s="10">
        <f t="shared" si="24"/>
        <v>0</v>
      </c>
      <c r="O93" s="96"/>
      <c r="P93" s="10">
        <f t="shared" si="25"/>
        <v>0</v>
      </c>
      <c r="Q93" s="26">
        <f t="shared" si="26"/>
        <v>0</v>
      </c>
      <c r="R93" s="42">
        <f t="shared" si="27"/>
        <v>0</v>
      </c>
      <c r="S93" s="20"/>
      <c r="T93" s="10">
        <f t="shared" si="28"/>
        <v>0</v>
      </c>
      <c r="U93" s="20"/>
      <c r="V93" s="10">
        <f t="shared" si="29"/>
        <v>0</v>
      </c>
      <c r="W93" s="20"/>
      <c r="X93" s="10">
        <f t="shared" si="30"/>
        <v>0</v>
      </c>
      <c r="Y93" s="26">
        <f t="shared" si="31"/>
        <v>0</v>
      </c>
      <c r="Z93" s="42">
        <f t="shared" si="32"/>
        <v>0</v>
      </c>
      <c r="AA93" s="20"/>
      <c r="AB93" s="10">
        <f t="shared" si="33"/>
        <v>0</v>
      </c>
      <c r="AC93" s="20"/>
      <c r="AD93" s="10">
        <f t="shared" si="34"/>
        <v>0</v>
      </c>
      <c r="AE93" s="20"/>
      <c r="AF93" s="10">
        <f t="shared" si="35"/>
        <v>0</v>
      </c>
      <c r="AG93" s="26">
        <f t="shared" si="36"/>
        <v>0</v>
      </c>
      <c r="AH93" s="42">
        <f t="shared" si="37"/>
        <v>0</v>
      </c>
      <c r="AI93" s="20"/>
      <c r="AJ93" s="10">
        <f t="shared" si="38"/>
        <v>0</v>
      </c>
      <c r="AK93" s="20"/>
      <c r="AL93" s="10">
        <f t="shared" si="39"/>
        <v>0</v>
      </c>
      <c r="AM93" s="20"/>
      <c r="AN93" s="10">
        <f t="shared" si="40"/>
        <v>0</v>
      </c>
      <c r="AO93" s="26">
        <f t="shared" si="41"/>
        <v>0</v>
      </c>
      <c r="AP93" s="42">
        <f t="shared" si="42"/>
        <v>0</v>
      </c>
      <c r="AQ93" s="26">
        <f t="shared" si="43"/>
        <v>0</v>
      </c>
      <c r="AR93" s="42">
        <f t="shared" si="44"/>
        <v>0</v>
      </c>
    </row>
    <row r="94" spans="1:44" s="15" customFormat="1" ht="19.5" customHeight="1">
      <c r="A94" s="13" t="s">
        <v>273</v>
      </c>
      <c r="B94" s="13"/>
      <c r="C94" s="13"/>
      <c r="D94" s="13"/>
      <c r="E94" s="13"/>
      <c r="F94" s="13"/>
      <c r="G94" s="13" t="s">
        <v>74</v>
      </c>
      <c r="H94" s="9" t="s">
        <v>123</v>
      </c>
      <c r="I94" s="36">
        <v>50</v>
      </c>
      <c r="J94" s="11">
        <v>56</v>
      </c>
      <c r="K94" s="96">
        <v>100</v>
      </c>
      <c r="L94" s="10">
        <f t="shared" si="23"/>
        <v>5.5999999999999999E-3</v>
      </c>
      <c r="M94" s="96">
        <v>100</v>
      </c>
      <c r="N94" s="10">
        <f t="shared" si="24"/>
        <v>5.5999999999999999E-3</v>
      </c>
      <c r="O94" s="96">
        <v>100</v>
      </c>
      <c r="P94" s="10">
        <f t="shared" si="25"/>
        <v>5.5999999999999999E-3</v>
      </c>
      <c r="Q94" s="26">
        <f t="shared" si="26"/>
        <v>300</v>
      </c>
      <c r="R94" s="42">
        <f t="shared" si="27"/>
        <v>1.6799999999999999E-2</v>
      </c>
      <c r="S94" s="20"/>
      <c r="T94" s="10">
        <f t="shared" si="28"/>
        <v>0</v>
      </c>
      <c r="U94" s="20"/>
      <c r="V94" s="10">
        <f t="shared" si="29"/>
        <v>0</v>
      </c>
      <c r="W94" s="20"/>
      <c r="X94" s="10">
        <f t="shared" si="30"/>
        <v>0</v>
      </c>
      <c r="Y94" s="26">
        <f t="shared" si="31"/>
        <v>0</v>
      </c>
      <c r="Z94" s="42">
        <f t="shared" si="32"/>
        <v>0</v>
      </c>
      <c r="AA94" s="20"/>
      <c r="AB94" s="10">
        <f t="shared" si="33"/>
        <v>0</v>
      </c>
      <c r="AC94" s="20">
        <v>60</v>
      </c>
      <c r="AD94" s="10">
        <f t="shared" si="34"/>
        <v>3.3600000000000001E-3</v>
      </c>
      <c r="AE94" s="20">
        <v>100</v>
      </c>
      <c r="AF94" s="10">
        <f t="shared" si="35"/>
        <v>5.5999999999999999E-3</v>
      </c>
      <c r="AG94" s="26">
        <f t="shared" si="36"/>
        <v>160</v>
      </c>
      <c r="AH94" s="42">
        <f t="shared" si="37"/>
        <v>8.9599999999999992E-3</v>
      </c>
      <c r="AI94" s="20"/>
      <c r="AJ94" s="10">
        <f t="shared" si="38"/>
        <v>0</v>
      </c>
      <c r="AK94" s="20"/>
      <c r="AL94" s="10">
        <f t="shared" si="39"/>
        <v>0</v>
      </c>
      <c r="AM94" s="20"/>
      <c r="AN94" s="10">
        <f t="shared" si="40"/>
        <v>0</v>
      </c>
      <c r="AO94" s="26">
        <f t="shared" si="41"/>
        <v>0</v>
      </c>
      <c r="AP94" s="42">
        <f t="shared" si="42"/>
        <v>0</v>
      </c>
      <c r="AQ94" s="26">
        <f t="shared" si="43"/>
        <v>460</v>
      </c>
      <c r="AR94" s="42">
        <f t="shared" si="44"/>
        <v>2.5759999999999998E-2</v>
      </c>
    </row>
    <row r="95" spans="1:44" s="15" customFormat="1" ht="19.5" customHeight="1">
      <c r="A95" s="31" t="s">
        <v>273</v>
      </c>
      <c r="B95" s="31"/>
      <c r="C95" s="31"/>
      <c r="D95" s="31"/>
      <c r="E95" s="31"/>
      <c r="F95" s="31"/>
      <c r="G95" s="13" t="s">
        <v>87</v>
      </c>
      <c r="H95" s="9" t="s">
        <v>123</v>
      </c>
      <c r="I95" s="36">
        <v>100</v>
      </c>
      <c r="J95" s="11">
        <v>105</v>
      </c>
      <c r="K95" s="96">
        <v>100</v>
      </c>
      <c r="L95" s="10">
        <f t="shared" si="23"/>
        <v>1.0500000000000001E-2</v>
      </c>
      <c r="M95" s="96">
        <v>100</v>
      </c>
      <c r="N95" s="10">
        <f t="shared" si="24"/>
        <v>1.0500000000000001E-2</v>
      </c>
      <c r="O95" s="96">
        <v>100</v>
      </c>
      <c r="P95" s="10">
        <f t="shared" si="25"/>
        <v>1.0500000000000001E-2</v>
      </c>
      <c r="Q95" s="26">
        <f t="shared" si="26"/>
        <v>300</v>
      </c>
      <c r="R95" s="42">
        <f t="shared" si="27"/>
        <v>3.15E-2</v>
      </c>
      <c r="S95" s="20"/>
      <c r="T95" s="10">
        <f t="shared" si="28"/>
        <v>0</v>
      </c>
      <c r="U95" s="20"/>
      <c r="V95" s="10">
        <f t="shared" si="29"/>
        <v>0</v>
      </c>
      <c r="W95" s="20"/>
      <c r="X95" s="10">
        <f t="shared" si="30"/>
        <v>0</v>
      </c>
      <c r="Y95" s="26">
        <f t="shared" si="31"/>
        <v>0</v>
      </c>
      <c r="Z95" s="42">
        <f t="shared" si="32"/>
        <v>0</v>
      </c>
      <c r="AA95" s="20"/>
      <c r="AB95" s="10">
        <f t="shared" si="33"/>
        <v>0</v>
      </c>
      <c r="AC95" s="20">
        <v>50</v>
      </c>
      <c r="AD95" s="10">
        <f t="shared" si="34"/>
        <v>5.2500000000000003E-3</v>
      </c>
      <c r="AE95" s="20">
        <v>100</v>
      </c>
      <c r="AF95" s="10">
        <f t="shared" si="35"/>
        <v>1.0500000000000001E-2</v>
      </c>
      <c r="AG95" s="26">
        <f t="shared" si="36"/>
        <v>150</v>
      </c>
      <c r="AH95" s="42">
        <f t="shared" si="37"/>
        <v>1.575E-2</v>
      </c>
      <c r="AI95" s="20"/>
      <c r="AJ95" s="10">
        <f t="shared" si="38"/>
        <v>0</v>
      </c>
      <c r="AK95" s="20"/>
      <c r="AL95" s="10">
        <f t="shared" si="39"/>
        <v>0</v>
      </c>
      <c r="AM95" s="20"/>
      <c r="AN95" s="10">
        <f t="shared" si="40"/>
        <v>0</v>
      </c>
      <c r="AO95" s="26">
        <f t="shared" si="41"/>
        <v>0</v>
      </c>
      <c r="AP95" s="42">
        <f t="shared" si="42"/>
        <v>0</v>
      </c>
      <c r="AQ95" s="26">
        <f t="shared" si="43"/>
        <v>450</v>
      </c>
      <c r="AR95" s="42">
        <f t="shared" si="44"/>
        <v>4.725E-2</v>
      </c>
    </row>
    <row r="96" spans="1:44" s="15" customFormat="1" ht="19.5" customHeight="1">
      <c r="A96" s="13" t="s">
        <v>273</v>
      </c>
      <c r="B96" s="13"/>
      <c r="C96" s="13"/>
      <c r="D96" s="13"/>
      <c r="E96" s="13"/>
      <c r="F96" s="13"/>
      <c r="G96" s="13" t="s">
        <v>88</v>
      </c>
      <c r="H96" s="9" t="s">
        <v>123</v>
      </c>
      <c r="I96" s="36">
        <v>250</v>
      </c>
      <c r="J96" s="11">
        <v>240</v>
      </c>
      <c r="K96" s="96"/>
      <c r="L96" s="10">
        <f t="shared" si="23"/>
        <v>0</v>
      </c>
      <c r="M96" s="96"/>
      <c r="N96" s="10">
        <f t="shared" si="24"/>
        <v>0</v>
      </c>
      <c r="O96" s="96"/>
      <c r="P96" s="10">
        <f t="shared" si="25"/>
        <v>0</v>
      </c>
      <c r="Q96" s="26">
        <f t="shared" si="26"/>
        <v>0</v>
      </c>
      <c r="R96" s="42">
        <f t="shared" si="27"/>
        <v>0</v>
      </c>
      <c r="S96" s="20"/>
      <c r="T96" s="10">
        <f t="shared" si="28"/>
        <v>0</v>
      </c>
      <c r="U96" s="20"/>
      <c r="V96" s="10">
        <f t="shared" si="29"/>
        <v>0</v>
      </c>
      <c r="W96" s="20"/>
      <c r="X96" s="10">
        <f t="shared" si="30"/>
        <v>0</v>
      </c>
      <c r="Y96" s="26">
        <f t="shared" si="31"/>
        <v>0</v>
      </c>
      <c r="Z96" s="42">
        <f t="shared" si="32"/>
        <v>0</v>
      </c>
      <c r="AA96" s="20"/>
      <c r="AB96" s="10">
        <f t="shared" si="33"/>
        <v>0</v>
      </c>
      <c r="AC96" s="20"/>
      <c r="AD96" s="10">
        <f t="shared" si="34"/>
        <v>0</v>
      </c>
      <c r="AE96" s="20"/>
      <c r="AF96" s="10">
        <f t="shared" si="35"/>
        <v>0</v>
      </c>
      <c r="AG96" s="26">
        <f t="shared" si="36"/>
        <v>0</v>
      </c>
      <c r="AH96" s="42">
        <f t="shared" si="37"/>
        <v>0</v>
      </c>
      <c r="AI96" s="20"/>
      <c r="AJ96" s="10">
        <f t="shared" si="38"/>
        <v>0</v>
      </c>
      <c r="AK96" s="20"/>
      <c r="AL96" s="10">
        <f t="shared" si="39"/>
        <v>0</v>
      </c>
      <c r="AM96" s="20"/>
      <c r="AN96" s="10">
        <f t="shared" si="40"/>
        <v>0</v>
      </c>
      <c r="AO96" s="26">
        <f t="shared" si="41"/>
        <v>0</v>
      </c>
      <c r="AP96" s="42">
        <f t="shared" si="42"/>
        <v>0</v>
      </c>
      <c r="AQ96" s="26">
        <f t="shared" si="43"/>
        <v>0</v>
      </c>
      <c r="AR96" s="42">
        <f t="shared" si="44"/>
        <v>0</v>
      </c>
    </row>
    <row r="97" spans="1:44" s="15" customFormat="1" ht="19.5" customHeight="1">
      <c r="A97" s="13" t="s">
        <v>273</v>
      </c>
      <c r="B97" s="13"/>
      <c r="C97" s="13"/>
      <c r="D97" s="13"/>
      <c r="E97" s="13"/>
      <c r="F97" s="13"/>
      <c r="G97" s="13" t="s">
        <v>226</v>
      </c>
      <c r="H97" s="9" t="s">
        <v>149</v>
      </c>
      <c r="I97" s="36">
        <v>10</v>
      </c>
      <c r="J97" s="11">
        <v>95</v>
      </c>
      <c r="K97" s="96"/>
      <c r="L97" s="10">
        <f t="shared" si="23"/>
        <v>0</v>
      </c>
      <c r="M97" s="96">
        <v>2000</v>
      </c>
      <c r="N97" s="10">
        <f t="shared" si="24"/>
        <v>0.19</v>
      </c>
      <c r="O97" s="96"/>
      <c r="P97" s="10">
        <f t="shared" si="25"/>
        <v>0</v>
      </c>
      <c r="Q97" s="26">
        <f t="shared" si="26"/>
        <v>2000</v>
      </c>
      <c r="R97" s="42">
        <f t="shared" si="27"/>
        <v>0.19</v>
      </c>
      <c r="S97" s="20">
        <v>500</v>
      </c>
      <c r="T97" s="10">
        <f t="shared" si="28"/>
        <v>4.7500000000000001E-2</v>
      </c>
      <c r="U97" s="20">
        <v>1200</v>
      </c>
      <c r="V97" s="10">
        <f t="shared" si="29"/>
        <v>0.114</v>
      </c>
      <c r="W97" s="20"/>
      <c r="X97" s="10">
        <f t="shared" si="30"/>
        <v>0</v>
      </c>
      <c r="Y97" s="26">
        <f t="shared" si="31"/>
        <v>1700</v>
      </c>
      <c r="Z97" s="42">
        <f t="shared" si="32"/>
        <v>0.1615</v>
      </c>
      <c r="AA97" s="20">
        <v>700</v>
      </c>
      <c r="AB97" s="10">
        <f t="shared" si="33"/>
        <v>6.6500000000000004E-2</v>
      </c>
      <c r="AC97" s="20">
        <v>500</v>
      </c>
      <c r="AD97" s="10">
        <f t="shared" si="34"/>
        <v>4.7500000000000001E-2</v>
      </c>
      <c r="AE97" s="20"/>
      <c r="AF97" s="10">
        <f t="shared" si="35"/>
        <v>0</v>
      </c>
      <c r="AG97" s="26">
        <f t="shared" si="36"/>
        <v>1200</v>
      </c>
      <c r="AH97" s="42">
        <f t="shared" si="37"/>
        <v>0.114</v>
      </c>
      <c r="AI97" s="20"/>
      <c r="AJ97" s="10">
        <f t="shared" si="38"/>
        <v>0</v>
      </c>
      <c r="AK97" s="20"/>
      <c r="AL97" s="10">
        <f t="shared" si="39"/>
        <v>0</v>
      </c>
      <c r="AM97" s="20"/>
      <c r="AN97" s="10">
        <f t="shared" si="40"/>
        <v>0</v>
      </c>
      <c r="AO97" s="26">
        <f t="shared" si="41"/>
        <v>0</v>
      </c>
      <c r="AP97" s="42">
        <f t="shared" si="42"/>
        <v>0</v>
      </c>
      <c r="AQ97" s="26">
        <f t="shared" si="43"/>
        <v>4900</v>
      </c>
      <c r="AR97" s="42">
        <f t="shared" si="44"/>
        <v>0.46550000000000002</v>
      </c>
    </row>
    <row r="98" spans="1:44" s="15" customFormat="1" ht="19.5" customHeight="1">
      <c r="A98" s="31" t="s">
        <v>273</v>
      </c>
      <c r="B98" s="31"/>
      <c r="C98" s="31"/>
      <c r="D98" s="31"/>
      <c r="E98" s="31"/>
      <c r="F98" s="31"/>
      <c r="G98" s="13" t="s">
        <v>227</v>
      </c>
      <c r="H98" s="9" t="s">
        <v>149</v>
      </c>
      <c r="I98" s="36">
        <v>30</v>
      </c>
      <c r="J98" s="11">
        <v>275</v>
      </c>
      <c r="K98" s="96"/>
      <c r="L98" s="10">
        <f t="shared" si="23"/>
        <v>0</v>
      </c>
      <c r="M98" s="96"/>
      <c r="N98" s="10">
        <f t="shared" si="24"/>
        <v>0</v>
      </c>
      <c r="O98" s="96"/>
      <c r="P98" s="10">
        <f t="shared" si="25"/>
        <v>0</v>
      </c>
      <c r="Q98" s="26">
        <f t="shared" si="26"/>
        <v>0</v>
      </c>
      <c r="R98" s="42">
        <f t="shared" si="27"/>
        <v>0</v>
      </c>
      <c r="S98" s="20"/>
      <c r="T98" s="10">
        <f t="shared" si="28"/>
        <v>0</v>
      </c>
      <c r="U98" s="20"/>
      <c r="V98" s="10">
        <f t="shared" si="29"/>
        <v>0</v>
      </c>
      <c r="W98" s="20"/>
      <c r="X98" s="10">
        <f t="shared" si="30"/>
        <v>0</v>
      </c>
      <c r="Y98" s="26">
        <f t="shared" si="31"/>
        <v>0</v>
      </c>
      <c r="Z98" s="42">
        <f t="shared" si="32"/>
        <v>0</v>
      </c>
      <c r="AA98" s="20"/>
      <c r="AB98" s="10">
        <f t="shared" si="33"/>
        <v>0</v>
      </c>
      <c r="AC98" s="20">
        <v>500</v>
      </c>
      <c r="AD98" s="10">
        <f t="shared" si="34"/>
        <v>0.13750000000000001</v>
      </c>
      <c r="AE98" s="20"/>
      <c r="AF98" s="10">
        <f t="shared" si="35"/>
        <v>0</v>
      </c>
      <c r="AG98" s="26">
        <f t="shared" si="36"/>
        <v>500</v>
      </c>
      <c r="AH98" s="42">
        <f t="shared" si="37"/>
        <v>0.13750000000000001</v>
      </c>
      <c r="AI98" s="20"/>
      <c r="AJ98" s="10">
        <f t="shared" si="38"/>
        <v>0</v>
      </c>
      <c r="AK98" s="20"/>
      <c r="AL98" s="10">
        <f t="shared" si="39"/>
        <v>0</v>
      </c>
      <c r="AM98" s="20"/>
      <c r="AN98" s="10">
        <f t="shared" si="40"/>
        <v>0</v>
      </c>
      <c r="AO98" s="26">
        <f t="shared" si="41"/>
        <v>0</v>
      </c>
      <c r="AP98" s="42">
        <f t="shared" si="42"/>
        <v>0</v>
      </c>
      <c r="AQ98" s="26">
        <f t="shared" si="43"/>
        <v>500</v>
      </c>
      <c r="AR98" s="42">
        <f t="shared" si="44"/>
        <v>0.13750000000000001</v>
      </c>
    </row>
    <row r="99" spans="1:44" s="15" customFormat="1" ht="19.5" customHeight="1">
      <c r="A99" s="13" t="s">
        <v>273</v>
      </c>
      <c r="B99" s="13"/>
      <c r="C99" s="13"/>
      <c r="D99" s="13"/>
      <c r="E99" s="13"/>
      <c r="F99" s="13"/>
      <c r="G99" s="13" t="s">
        <v>228</v>
      </c>
      <c r="H99" s="9" t="s">
        <v>150</v>
      </c>
      <c r="I99" s="36">
        <v>10</v>
      </c>
      <c r="J99" s="11">
        <v>35</v>
      </c>
      <c r="K99" s="96"/>
      <c r="L99" s="10">
        <f t="shared" si="23"/>
        <v>0</v>
      </c>
      <c r="M99" s="96"/>
      <c r="N99" s="10">
        <f t="shared" si="24"/>
        <v>0</v>
      </c>
      <c r="O99" s="96"/>
      <c r="P99" s="10">
        <f t="shared" si="25"/>
        <v>0</v>
      </c>
      <c r="Q99" s="26">
        <f t="shared" si="26"/>
        <v>0</v>
      </c>
      <c r="R99" s="42">
        <f t="shared" si="27"/>
        <v>0</v>
      </c>
      <c r="S99" s="20">
        <v>100</v>
      </c>
      <c r="T99" s="10">
        <f t="shared" si="28"/>
        <v>3.5000000000000001E-3</v>
      </c>
      <c r="U99" s="20"/>
      <c r="V99" s="10">
        <f t="shared" si="29"/>
        <v>0</v>
      </c>
      <c r="W99" s="20"/>
      <c r="X99" s="10">
        <f t="shared" si="30"/>
        <v>0</v>
      </c>
      <c r="Y99" s="26">
        <f t="shared" si="31"/>
        <v>100</v>
      </c>
      <c r="Z99" s="42">
        <f t="shared" si="32"/>
        <v>3.5000000000000001E-3</v>
      </c>
      <c r="AA99" s="20"/>
      <c r="AB99" s="10">
        <f t="shared" si="33"/>
        <v>0</v>
      </c>
      <c r="AC99" s="20"/>
      <c r="AD99" s="10">
        <f t="shared" si="34"/>
        <v>0</v>
      </c>
      <c r="AE99" s="20">
        <v>200</v>
      </c>
      <c r="AF99" s="10">
        <f t="shared" si="35"/>
        <v>7.0000000000000001E-3</v>
      </c>
      <c r="AG99" s="26">
        <f t="shared" si="36"/>
        <v>200</v>
      </c>
      <c r="AH99" s="42">
        <f t="shared" si="37"/>
        <v>7.0000000000000001E-3</v>
      </c>
      <c r="AI99" s="20">
        <v>200</v>
      </c>
      <c r="AJ99" s="10">
        <f t="shared" si="38"/>
        <v>7.0000000000000001E-3</v>
      </c>
      <c r="AK99" s="20">
        <v>100</v>
      </c>
      <c r="AL99" s="10">
        <f t="shared" si="39"/>
        <v>3.5000000000000001E-3</v>
      </c>
      <c r="AM99" s="20"/>
      <c r="AN99" s="10">
        <f t="shared" si="40"/>
        <v>0</v>
      </c>
      <c r="AO99" s="26">
        <f t="shared" si="41"/>
        <v>300</v>
      </c>
      <c r="AP99" s="42">
        <f t="shared" si="42"/>
        <v>1.0500000000000001E-2</v>
      </c>
      <c r="AQ99" s="26">
        <f t="shared" si="43"/>
        <v>600</v>
      </c>
      <c r="AR99" s="42">
        <f t="shared" si="44"/>
        <v>2.1000000000000001E-2</v>
      </c>
    </row>
    <row r="100" spans="1:44" s="15" customFormat="1" ht="19.5" customHeight="1">
      <c r="A100" s="13" t="s">
        <v>273</v>
      </c>
      <c r="B100" s="13"/>
      <c r="C100" s="13"/>
      <c r="D100" s="13"/>
      <c r="E100" s="13"/>
      <c r="F100" s="13"/>
      <c r="G100" s="13" t="s">
        <v>230</v>
      </c>
      <c r="H100" s="9" t="s">
        <v>229</v>
      </c>
      <c r="I100" s="36">
        <v>20</v>
      </c>
      <c r="J100" s="11">
        <v>58</v>
      </c>
      <c r="K100" s="96"/>
      <c r="L100" s="10">
        <f t="shared" si="23"/>
        <v>0</v>
      </c>
      <c r="M100" s="96"/>
      <c r="N100" s="10">
        <f t="shared" si="24"/>
        <v>0</v>
      </c>
      <c r="O100" s="96"/>
      <c r="P100" s="10">
        <f t="shared" si="25"/>
        <v>0</v>
      </c>
      <c r="Q100" s="26">
        <f t="shared" si="26"/>
        <v>0</v>
      </c>
      <c r="R100" s="42">
        <f t="shared" si="27"/>
        <v>0</v>
      </c>
      <c r="S100" s="20">
        <v>100</v>
      </c>
      <c r="T100" s="10">
        <f t="shared" si="28"/>
        <v>5.7999999999999996E-3</v>
      </c>
      <c r="U100" s="20"/>
      <c r="V100" s="10">
        <f t="shared" si="29"/>
        <v>0</v>
      </c>
      <c r="W100" s="20"/>
      <c r="X100" s="10">
        <f t="shared" si="30"/>
        <v>0</v>
      </c>
      <c r="Y100" s="26">
        <f t="shared" si="31"/>
        <v>100</v>
      </c>
      <c r="Z100" s="42">
        <f t="shared" si="32"/>
        <v>5.7999999999999996E-3</v>
      </c>
      <c r="AA100" s="20"/>
      <c r="AB100" s="10">
        <f t="shared" si="33"/>
        <v>0</v>
      </c>
      <c r="AC100" s="20"/>
      <c r="AD100" s="10">
        <f t="shared" si="34"/>
        <v>0</v>
      </c>
      <c r="AE100" s="20">
        <v>200</v>
      </c>
      <c r="AF100" s="10">
        <f t="shared" si="35"/>
        <v>1.1599999999999999E-2</v>
      </c>
      <c r="AG100" s="26">
        <f t="shared" si="36"/>
        <v>200</v>
      </c>
      <c r="AH100" s="42">
        <f t="shared" si="37"/>
        <v>1.1599999999999999E-2</v>
      </c>
      <c r="AI100" s="20"/>
      <c r="AJ100" s="10">
        <f t="shared" si="38"/>
        <v>0</v>
      </c>
      <c r="AK100" s="20">
        <v>200</v>
      </c>
      <c r="AL100" s="10">
        <f t="shared" si="39"/>
        <v>1.1599999999999999E-2</v>
      </c>
      <c r="AM100" s="20"/>
      <c r="AN100" s="10">
        <f t="shared" si="40"/>
        <v>0</v>
      </c>
      <c r="AO100" s="26">
        <f t="shared" si="41"/>
        <v>200</v>
      </c>
      <c r="AP100" s="42">
        <f t="shared" si="42"/>
        <v>1.1599999999999999E-2</v>
      </c>
      <c r="AQ100" s="26">
        <f t="shared" si="43"/>
        <v>500</v>
      </c>
      <c r="AR100" s="42">
        <f t="shared" si="44"/>
        <v>2.8999999999999998E-2</v>
      </c>
    </row>
    <row r="101" spans="1:44" s="15" customFormat="1" ht="19.5" customHeight="1">
      <c r="A101" s="31" t="s">
        <v>273</v>
      </c>
      <c r="B101" s="31"/>
      <c r="C101" s="31"/>
      <c r="D101" s="31"/>
      <c r="E101" s="31"/>
      <c r="F101" s="31"/>
      <c r="G101" s="13" t="s">
        <v>231</v>
      </c>
      <c r="H101" s="9" t="s">
        <v>229</v>
      </c>
      <c r="I101" s="36">
        <v>50</v>
      </c>
      <c r="J101" s="11">
        <v>140</v>
      </c>
      <c r="K101" s="96"/>
      <c r="L101" s="10">
        <f t="shared" si="23"/>
        <v>0</v>
      </c>
      <c r="M101" s="96"/>
      <c r="N101" s="10">
        <f t="shared" si="24"/>
        <v>0</v>
      </c>
      <c r="O101" s="96"/>
      <c r="P101" s="10">
        <f t="shared" si="25"/>
        <v>0</v>
      </c>
      <c r="Q101" s="26">
        <f t="shared" si="26"/>
        <v>0</v>
      </c>
      <c r="R101" s="42">
        <f t="shared" si="27"/>
        <v>0</v>
      </c>
      <c r="S101" s="20"/>
      <c r="T101" s="10">
        <f t="shared" si="28"/>
        <v>0</v>
      </c>
      <c r="U101" s="20"/>
      <c r="V101" s="10">
        <f t="shared" si="29"/>
        <v>0</v>
      </c>
      <c r="W101" s="20"/>
      <c r="X101" s="10">
        <f t="shared" si="30"/>
        <v>0</v>
      </c>
      <c r="Y101" s="26">
        <f t="shared" si="31"/>
        <v>0</v>
      </c>
      <c r="Z101" s="42">
        <f t="shared" si="32"/>
        <v>0</v>
      </c>
      <c r="AA101" s="20"/>
      <c r="AB101" s="10">
        <f t="shared" si="33"/>
        <v>0</v>
      </c>
      <c r="AC101" s="20"/>
      <c r="AD101" s="10">
        <f t="shared" si="34"/>
        <v>0</v>
      </c>
      <c r="AE101" s="20"/>
      <c r="AF101" s="10">
        <f t="shared" si="35"/>
        <v>0</v>
      </c>
      <c r="AG101" s="26">
        <f t="shared" si="36"/>
        <v>0</v>
      </c>
      <c r="AH101" s="42">
        <f t="shared" si="37"/>
        <v>0</v>
      </c>
      <c r="AI101" s="20"/>
      <c r="AJ101" s="10">
        <f t="shared" si="38"/>
        <v>0</v>
      </c>
      <c r="AK101" s="20"/>
      <c r="AL101" s="10">
        <f t="shared" si="39"/>
        <v>0</v>
      </c>
      <c r="AM101" s="20"/>
      <c r="AN101" s="10">
        <f t="shared" si="40"/>
        <v>0</v>
      </c>
      <c r="AO101" s="26">
        <f t="shared" si="41"/>
        <v>0</v>
      </c>
      <c r="AP101" s="42">
        <f t="shared" si="42"/>
        <v>0</v>
      </c>
      <c r="AQ101" s="26">
        <f t="shared" si="43"/>
        <v>0</v>
      </c>
      <c r="AR101" s="42">
        <f t="shared" si="44"/>
        <v>0</v>
      </c>
    </row>
    <row r="102" spans="1:44" s="15" customFormat="1" ht="19.5" customHeight="1">
      <c r="A102" s="13" t="s">
        <v>273</v>
      </c>
      <c r="B102" s="13"/>
      <c r="C102" s="13"/>
      <c r="D102" s="13"/>
      <c r="E102" s="13"/>
      <c r="F102" s="13"/>
      <c r="G102" s="13" t="s">
        <v>232</v>
      </c>
      <c r="H102" s="9" t="s">
        <v>229</v>
      </c>
      <c r="I102" s="36">
        <v>100</v>
      </c>
      <c r="J102" s="11">
        <v>235</v>
      </c>
      <c r="K102" s="96"/>
      <c r="L102" s="10">
        <f t="shared" si="23"/>
        <v>0</v>
      </c>
      <c r="M102" s="96"/>
      <c r="N102" s="10">
        <f t="shared" si="24"/>
        <v>0</v>
      </c>
      <c r="O102" s="96"/>
      <c r="P102" s="10">
        <f t="shared" si="25"/>
        <v>0</v>
      </c>
      <c r="Q102" s="26">
        <f t="shared" si="26"/>
        <v>0</v>
      </c>
      <c r="R102" s="42">
        <f t="shared" si="27"/>
        <v>0</v>
      </c>
      <c r="S102" s="20"/>
      <c r="T102" s="10">
        <f t="shared" si="28"/>
        <v>0</v>
      </c>
      <c r="U102" s="20"/>
      <c r="V102" s="10">
        <f t="shared" si="29"/>
        <v>0</v>
      </c>
      <c r="W102" s="20"/>
      <c r="X102" s="10">
        <f t="shared" si="30"/>
        <v>0</v>
      </c>
      <c r="Y102" s="26">
        <f t="shared" si="31"/>
        <v>0</v>
      </c>
      <c r="Z102" s="42">
        <f t="shared" si="32"/>
        <v>0</v>
      </c>
      <c r="AA102" s="20"/>
      <c r="AB102" s="10">
        <f t="shared" si="33"/>
        <v>0</v>
      </c>
      <c r="AC102" s="20"/>
      <c r="AD102" s="10">
        <f t="shared" si="34"/>
        <v>0</v>
      </c>
      <c r="AE102" s="20"/>
      <c r="AF102" s="10">
        <f t="shared" si="35"/>
        <v>0</v>
      </c>
      <c r="AG102" s="26">
        <f t="shared" si="36"/>
        <v>0</v>
      </c>
      <c r="AH102" s="42">
        <f t="shared" si="37"/>
        <v>0</v>
      </c>
      <c r="AI102" s="20"/>
      <c r="AJ102" s="10">
        <f t="shared" si="38"/>
        <v>0</v>
      </c>
      <c r="AK102" s="20"/>
      <c r="AL102" s="10">
        <f t="shared" si="39"/>
        <v>0</v>
      </c>
      <c r="AM102" s="20"/>
      <c r="AN102" s="10">
        <f t="shared" si="40"/>
        <v>0</v>
      </c>
      <c r="AO102" s="26">
        <f t="shared" si="41"/>
        <v>0</v>
      </c>
      <c r="AP102" s="42">
        <f t="shared" si="42"/>
        <v>0</v>
      </c>
      <c r="AQ102" s="26">
        <f t="shared" si="43"/>
        <v>0</v>
      </c>
      <c r="AR102" s="42">
        <f t="shared" si="44"/>
        <v>0</v>
      </c>
    </row>
    <row r="103" spans="1:44" s="16" customFormat="1" ht="19.5" customHeight="1">
      <c r="A103" s="13" t="s">
        <v>273</v>
      </c>
      <c r="B103" s="13"/>
      <c r="C103" s="13"/>
      <c r="D103" s="13"/>
      <c r="E103" s="13"/>
      <c r="F103" s="13"/>
      <c r="G103" s="13" t="s">
        <v>89</v>
      </c>
      <c r="H103" s="9" t="s">
        <v>132</v>
      </c>
      <c r="I103" s="37">
        <v>1000</v>
      </c>
      <c r="J103" s="11">
        <v>145</v>
      </c>
      <c r="K103" s="96">
        <v>1000</v>
      </c>
      <c r="L103" s="10">
        <f t="shared" si="23"/>
        <v>0.14499999999999999</v>
      </c>
      <c r="M103" s="96"/>
      <c r="N103" s="10">
        <f t="shared" si="24"/>
        <v>0</v>
      </c>
      <c r="O103" s="96">
        <v>300</v>
      </c>
      <c r="P103" s="10">
        <f t="shared" si="25"/>
        <v>4.3499999999999997E-2</v>
      </c>
      <c r="Q103" s="26">
        <f t="shared" si="26"/>
        <v>1300</v>
      </c>
      <c r="R103" s="42">
        <f t="shared" si="27"/>
        <v>0.1885</v>
      </c>
      <c r="S103" s="20"/>
      <c r="T103" s="10">
        <f t="shared" si="28"/>
        <v>0</v>
      </c>
      <c r="U103" s="20">
        <v>200</v>
      </c>
      <c r="V103" s="10">
        <f t="shared" si="29"/>
        <v>2.9000000000000001E-2</v>
      </c>
      <c r="W103" s="20">
        <v>1000</v>
      </c>
      <c r="X103" s="10">
        <f t="shared" si="30"/>
        <v>0.14499999999999999</v>
      </c>
      <c r="Y103" s="26">
        <f t="shared" si="31"/>
        <v>1200</v>
      </c>
      <c r="Z103" s="42">
        <f t="shared" si="32"/>
        <v>0.17399999999999999</v>
      </c>
      <c r="AA103" s="20"/>
      <c r="AB103" s="10">
        <f t="shared" si="33"/>
        <v>0</v>
      </c>
      <c r="AC103" s="20">
        <v>760</v>
      </c>
      <c r="AD103" s="10">
        <f t="shared" si="34"/>
        <v>0.11020000000000001</v>
      </c>
      <c r="AE103" s="20"/>
      <c r="AF103" s="10">
        <f t="shared" si="35"/>
        <v>0</v>
      </c>
      <c r="AG103" s="26">
        <f t="shared" si="36"/>
        <v>760</v>
      </c>
      <c r="AH103" s="42">
        <f t="shared" si="37"/>
        <v>0.11020000000000001</v>
      </c>
      <c r="AI103" s="20"/>
      <c r="AJ103" s="10">
        <f t="shared" si="38"/>
        <v>0</v>
      </c>
      <c r="AK103" s="20">
        <v>1000</v>
      </c>
      <c r="AL103" s="10">
        <f t="shared" si="39"/>
        <v>0.14499999999999999</v>
      </c>
      <c r="AM103" s="20">
        <v>7000</v>
      </c>
      <c r="AN103" s="10">
        <f t="shared" si="40"/>
        <v>1.0149999999999999</v>
      </c>
      <c r="AO103" s="26">
        <f t="shared" si="41"/>
        <v>8000</v>
      </c>
      <c r="AP103" s="42">
        <f t="shared" si="42"/>
        <v>1.1599999999999999</v>
      </c>
      <c r="AQ103" s="26">
        <f t="shared" si="43"/>
        <v>11260</v>
      </c>
      <c r="AR103" s="42">
        <f t="shared" si="44"/>
        <v>1.6326999999999998</v>
      </c>
    </row>
    <row r="104" spans="1:44" s="15" customFormat="1" ht="19.5" customHeight="1">
      <c r="A104" s="31" t="s">
        <v>273</v>
      </c>
      <c r="B104" s="31"/>
      <c r="C104" s="31"/>
      <c r="D104" s="31"/>
      <c r="E104" s="31"/>
      <c r="F104" s="31"/>
      <c r="G104" s="13" t="s">
        <v>90</v>
      </c>
      <c r="H104" s="9" t="s">
        <v>132</v>
      </c>
      <c r="I104" s="37">
        <v>2000</v>
      </c>
      <c r="J104" s="11">
        <v>280</v>
      </c>
      <c r="K104" s="96"/>
      <c r="L104" s="10">
        <f t="shared" si="23"/>
        <v>0</v>
      </c>
      <c r="M104" s="96"/>
      <c r="N104" s="10">
        <f t="shared" si="24"/>
        <v>0</v>
      </c>
      <c r="O104" s="96"/>
      <c r="P104" s="10">
        <f t="shared" si="25"/>
        <v>0</v>
      </c>
      <c r="Q104" s="26">
        <f t="shared" si="26"/>
        <v>0</v>
      </c>
      <c r="R104" s="42">
        <f t="shared" si="27"/>
        <v>0</v>
      </c>
      <c r="S104" s="20"/>
      <c r="T104" s="10">
        <f t="shared" si="28"/>
        <v>0</v>
      </c>
      <c r="U104" s="20"/>
      <c r="V104" s="10">
        <f t="shared" si="29"/>
        <v>0</v>
      </c>
      <c r="W104" s="20"/>
      <c r="X104" s="10">
        <f t="shared" si="30"/>
        <v>0</v>
      </c>
      <c r="Y104" s="26">
        <f t="shared" si="31"/>
        <v>0</v>
      </c>
      <c r="Z104" s="42">
        <f t="shared" si="32"/>
        <v>0</v>
      </c>
      <c r="AA104" s="20"/>
      <c r="AB104" s="10">
        <f t="shared" si="33"/>
        <v>0</v>
      </c>
      <c r="AC104" s="20"/>
      <c r="AD104" s="10">
        <f t="shared" si="34"/>
        <v>0</v>
      </c>
      <c r="AE104" s="20"/>
      <c r="AF104" s="10">
        <f t="shared" si="35"/>
        <v>0</v>
      </c>
      <c r="AG104" s="26">
        <f t="shared" si="36"/>
        <v>0</v>
      </c>
      <c r="AH104" s="42">
        <f t="shared" si="37"/>
        <v>0</v>
      </c>
      <c r="AI104" s="20"/>
      <c r="AJ104" s="10">
        <f t="shared" si="38"/>
        <v>0</v>
      </c>
      <c r="AK104" s="20"/>
      <c r="AL104" s="10">
        <f t="shared" si="39"/>
        <v>0</v>
      </c>
      <c r="AM104" s="20"/>
      <c r="AN104" s="10">
        <f t="shared" si="40"/>
        <v>0</v>
      </c>
      <c r="AO104" s="26">
        <f t="shared" si="41"/>
        <v>0</v>
      </c>
      <c r="AP104" s="42">
        <f t="shared" si="42"/>
        <v>0</v>
      </c>
      <c r="AQ104" s="26">
        <f t="shared" si="43"/>
        <v>0</v>
      </c>
      <c r="AR104" s="42">
        <f t="shared" si="44"/>
        <v>0</v>
      </c>
    </row>
    <row r="105" spans="1:44" s="15" customFormat="1" ht="19.5" customHeight="1">
      <c r="A105" s="13" t="s">
        <v>273</v>
      </c>
      <c r="B105" s="13"/>
      <c r="C105" s="13"/>
      <c r="D105" s="13"/>
      <c r="E105" s="13"/>
      <c r="F105" s="13"/>
      <c r="G105" s="13" t="s">
        <v>152</v>
      </c>
      <c r="H105" s="9" t="s">
        <v>132</v>
      </c>
      <c r="I105" s="37">
        <v>25000</v>
      </c>
      <c r="J105" s="11">
        <v>1925</v>
      </c>
      <c r="K105" s="96"/>
      <c r="L105" s="10">
        <f t="shared" si="23"/>
        <v>0</v>
      </c>
      <c r="M105" s="96"/>
      <c r="N105" s="10">
        <f t="shared" si="24"/>
        <v>0</v>
      </c>
      <c r="O105" s="96"/>
      <c r="P105" s="10">
        <f t="shared" si="25"/>
        <v>0</v>
      </c>
      <c r="Q105" s="26">
        <f t="shared" si="26"/>
        <v>0</v>
      </c>
      <c r="R105" s="42">
        <f t="shared" si="27"/>
        <v>0</v>
      </c>
      <c r="S105" s="20"/>
      <c r="T105" s="10">
        <f t="shared" si="28"/>
        <v>0</v>
      </c>
      <c r="U105" s="20"/>
      <c r="V105" s="10">
        <f t="shared" si="29"/>
        <v>0</v>
      </c>
      <c r="W105" s="20"/>
      <c r="X105" s="10">
        <f t="shared" si="30"/>
        <v>0</v>
      </c>
      <c r="Y105" s="26">
        <f t="shared" si="31"/>
        <v>0</v>
      </c>
      <c r="Z105" s="42">
        <f t="shared" si="32"/>
        <v>0</v>
      </c>
      <c r="AA105" s="20"/>
      <c r="AB105" s="10">
        <f t="shared" si="33"/>
        <v>0</v>
      </c>
      <c r="AC105" s="20"/>
      <c r="AD105" s="10">
        <f t="shared" si="34"/>
        <v>0</v>
      </c>
      <c r="AE105" s="20"/>
      <c r="AF105" s="10">
        <f t="shared" si="35"/>
        <v>0</v>
      </c>
      <c r="AG105" s="26">
        <f t="shared" si="36"/>
        <v>0</v>
      </c>
      <c r="AH105" s="42">
        <f t="shared" si="37"/>
        <v>0</v>
      </c>
      <c r="AI105" s="20"/>
      <c r="AJ105" s="10">
        <f t="shared" si="38"/>
        <v>0</v>
      </c>
      <c r="AK105" s="20"/>
      <c r="AL105" s="10">
        <f t="shared" si="39"/>
        <v>0</v>
      </c>
      <c r="AM105" s="20"/>
      <c r="AN105" s="10">
        <f t="shared" si="40"/>
        <v>0</v>
      </c>
      <c r="AO105" s="26">
        <f t="shared" si="41"/>
        <v>0</v>
      </c>
      <c r="AP105" s="42">
        <f t="shared" si="42"/>
        <v>0</v>
      </c>
      <c r="AQ105" s="26">
        <f t="shared" si="43"/>
        <v>0</v>
      </c>
      <c r="AR105" s="42">
        <f t="shared" si="44"/>
        <v>0</v>
      </c>
    </row>
    <row r="106" spans="1:44" s="15" customFormat="1" ht="19.5" customHeight="1">
      <c r="A106" s="31" t="s">
        <v>273</v>
      </c>
      <c r="B106" s="31"/>
      <c r="C106" s="31"/>
      <c r="D106" s="31"/>
      <c r="E106" s="31"/>
      <c r="F106" s="31"/>
      <c r="G106" s="13" t="s">
        <v>242</v>
      </c>
      <c r="H106" s="9" t="s">
        <v>240</v>
      </c>
      <c r="I106" s="37">
        <v>1000</v>
      </c>
      <c r="J106" s="11">
        <v>303</v>
      </c>
      <c r="K106" s="96"/>
      <c r="L106" s="10">
        <f t="shared" ref="L106:L107" si="45">$J106*K106/1000000</f>
        <v>0</v>
      </c>
      <c r="M106" s="96"/>
      <c r="N106" s="10">
        <f t="shared" ref="N106:N107" si="46">$J106*M106/1000000</f>
        <v>0</v>
      </c>
      <c r="O106" s="96"/>
      <c r="P106" s="10">
        <f t="shared" ref="P106:P107" si="47">$J106*O106/1000000</f>
        <v>0</v>
      </c>
      <c r="Q106" s="26">
        <f t="shared" ref="Q106:Q107" si="48">K106+M106+O106</f>
        <v>0</v>
      </c>
      <c r="R106" s="42">
        <f t="shared" ref="R106:R107" si="49">L106+N106+P106</f>
        <v>0</v>
      </c>
      <c r="S106" s="20"/>
      <c r="T106" s="10">
        <f t="shared" ref="T106:T107" si="50">$J106*S106/1000000</f>
        <v>0</v>
      </c>
      <c r="U106" s="20"/>
      <c r="V106" s="10">
        <f t="shared" ref="V106:V107" si="51">$J106*U106/1000000</f>
        <v>0</v>
      </c>
      <c r="W106" s="20"/>
      <c r="X106" s="10">
        <f t="shared" ref="X106:X107" si="52">$J106*W106/1000000</f>
        <v>0</v>
      </c>
      <c r="Y106" s="26">
        <f t="shared" ref="Y106:Y107" si="53">S106+U106+W106</f>
        <v>0</v>
      </c>
      <c r="Z106" s="42">
        <f t="shared" ref="Z106:Z107" si="54">T106+V106+X106</f>
        <v>0</v>
      </c>
      <c r="AA106" s="20"/>
      <c r="AB106" s="10">
        <f t="shared" ref="AB106:AB107" si="55">$J106*AA106/1000000</f>
        <v>0</v>
      </c>
      <c r="AC106" s="20"/>
      <c r="AD106" s="10">
        <f t="shared" ref="AD106:AD107" si="56">$J106*AC106/1000000</f>
        <v>0</v>
      </c>
      <c r="AE106" s="20"/>
      <c r="AF106" s="10">
        <f t="shared" ref="AF106:AF107" si="57">$J106*AE106/1000000</f>
        <v>0</v>
      </c>
      <c r="AG106" s="26">
        <f t="shared" ref="AG106:AG107" si="58">AA106+AC106+AE106</f>
        <v>0</v>
      </c>
      <c r="AH106" s="42">
        <f t="shared" ref="AH106:AH107" si="59">AB106+AD106+AF106</f>
        <v>0</v>
      </c>
      <c r="AI106" s="20"/>
      <c r="AJ106" s="10">
        <f t="shared" ref="AJ106:AJ107" si="60">$J106*AI106/1000000</f>
        <v>0</v>
      </c>
      <c r="AK106" s="20"/>
      <c r="AL106" s="10">
        <f t="shared" ref="AL106:AL107" si="61">$J106*AK106/1000000</f>
        <v>0</v>
      </c>
      <c r="AM106" s="20"/>
      <c r="AN106" s="10">
        <f t="shared" ref="AN106:AN107" si="62">$J106*AM106/1000000</f>
        <v>0</v>
      </c>
      <c r="AO106" s="26">
        <f t="shared" ref="AO106:AO107" si="63">AI106+AK106+AM106</f>
        <v>0</v>
      </c>
      <c r="AP106" s="42">
        <f t="shared" ref="AP106:AP107" si="64">AJ106+AL106+AN106</f>
        <v>0</v>
      </c>
      <c r="AQ106" s="26">
        <f t="shared" ref="AQ106:AQ107" si="65">Q106+Y106+AG106+AO106</f>
        <v>0</v>
      </c>
      <c r="AR106" s="42">
        <f t="shared" ref="AR106:AR107" si="66">R106+Z106+AH106+AP106</f>
        <v>0</v>
      </c>
    </row>
    <row r="107" spans="1:44" s="15" customFormat="1" ht="19.5" customHeight="1">
      <c r="A107" s="13" t="s">
        <v>273</v>
      </c>
      <c r="B107" s="13"/>
      <c r="C107" s="13"/>
      <c r="D107" s="13"/>
      <c r="E107" s="13"/>
      <c r="F107" s="13"/>
      <c r="G107" s="13" t="s">
        <v>243</v>
      </c>
      <c r="H107" s="9" t="s">
        <v>241</v>
      </c>
      <c r="I107" s="37">
        <v>1000</v>
      </c>
      <c r="J107" s="11">
        <v>580</v>
      </c>
      <c r="K107" s="96">
        <v>10</v>
      </c>
      <c r="L107" s="10">
        <f t="shared" si="45"/>
        <v>5.7999999999999996E-3</v>
      </c>
      <c r="M107" s="96">
        <v>20</v>
      </c>
      <c r="N107" s="10">
        <f t="shared" si="46"/>
        <v>1.1599999999999999E-2</v>
      </c>
      <c r="O107" s="96">
        <v>15</v>
      </c>
      <c r="P107" s="10">
        <f t="shared" si="47"/>
        <v>8.6999999999999994E-3</v>
      </c>
      <c r="Q107" s="26">
        <f t="shared" si="48"/>
        <v>45</v>
      </c>
      <c r="R107" s="42">
        <f t="shared" si="49"/>
        <v>2.6099999999999998E-2</v>
      </c>
      <c r="S107" s="20">
        <v>20</v>
      </c>
      <c r="T107" s="10">
        <f t="shared" si="50"/>
        <v>1.1599999999999999E-2</v>
      </c>
      <c r="U107" s="20">
        <v>20</v>
      </c>
      <c r="V107" s="10">
        <f t="shared" si="51"/>
        <v>1.1599999999999999E-2</v>
      </c>
      <c r="W107" s="20">
        <v>30</v>
      </c>
      <c r="X107" s="10">
        <f t="shared" si="52"/>
        <v>1.7399999999999999E-2</v>
      </c>
      <c r="Y107" s="26">
        <f t="shared" si="53"/>
        <v>70</v>
      </c>
      <c r="Z107" s="42">
        <f t="shared" si="54"/>
        <v>4.0599999999999997E-2</v>
      </c>
      <c r="AA107" s="20"/>
      <c r="AB107" s="10">
        <f t="shared" si="55"/>
        <v>0</v>
      </c>
      <c r="AC107" s="20"/>
      <c r="AD107" s="10">
        <f t="shared" si="56"/>
        <v>0</v>
      </c>
      <c r="AE107" s="20"/>
      <c r="AF107" s="10">
        <f t="shared" si="57"/>
        <v>0</v>
      </c>
      <c r="AG107" s="26">
        <f t="shared" si="58"/>
        <v>0</v>
      </c>
      <c r="AH107" s="42">
        <f t="shared" si="59"/>
        <v>0</v>
      </c>
      <c r="AI107" s="20"/>
      <c r="AJ107" s="10">
        <f t="shared" si="60"/>
        <v>0</v>
      </c>
      <c r="AK107" s="20">
        <v>20</v>
      </c>
      <c r="AL107" s="10">
        <f t="shared" si="61"/>
        <v>1.1599999999999999E-2</v>
      </c>
      <c r="AM107" s="20">
        <v>12</v>
      </c>
      <c r="AN107" s="10">
        <f t="shared" si="62"/>
        <v>6.96E-3</v>
      </c>
      <c r="AO107" s="26">
        <f t="shared" si="63"/>
        <v>32</v>
      </c>
      <c r="AP107" s="42">
        <f t="shared" si="64"/>
        <v>1.856E-2</v>
      </c>
      <c r="AQ107" s="26">
        <f t="shared" si="65"/>
        <v>147</v>
      </c>
      <c r="AR107" s="42">
        <f t="shared" si="66"/>
        <v>8.5260000000000002E-2</v>
      </c>
    </row>
    <row r="108" spans="1:44" s="14" customFormat="1" ht="19.5" customHeight="1">
      <c r="A108" s="101" t="s">
        <v>153</v>
      </c>
      <c r="B108" s="101"/>
      <c r="C108" s="101"/>
      <c r="D108" s="101"/>
      <c r="E108" s="101"/>
      <c r="F108" s="101"/>
      <c r="G108" s="101"/>
      <c r="H108" s="101"/>
      <c r="I108" s="101"/>
      <c r="J108" s="101"/>
      <c r="K108" s="74"/>
      <c r="L108" s="29">
        <f>SUM(L5:L107)</f>
        <v>1.0479400000000001</v>
      </c>
      <c r="M108" s="29"/>
      <c r="N108" s="29">
        <f>SUM(N5:N107)</f>
        <v>1.0657040000000002</v>
      </c>
      <c r="O108" s="29"/>
      <c r="P108" s="29">
        <f>SUM(P5:P107)</f>
        <v>1.1874400000000001</v>
      </c>
      <c r="Q108" s="29"/>
      <c r="R108" s="29">
        <f>SUM(R5:R107)</f>
        <v>3.3010840000000008</v>
      </c>
      <c r="S108" s="29"/>
      <c r="T108" s="29">
        <f>SUM(T5:T107)</f>
        <v>0.39826000000000011</v>
      </c>
      <c r="U108" s="29"/>
      <c r="V108" s="29">
        <f>SUM(V5:V107)</f>
        <v>0.60055000000000014</v>
      </c>
      <c r="W108" s="29"/>
      <c r="X108" s="29">
        <f>SUM(X5:X107)</f>
        <v>0.65288999999999997</v>
      </c>
      <c r="Y108" s="29"/>
      <c r="Z108" s="29">
        <f>SUM(Z5:Z107)</f>
        <v>1.6516999999999997</v>
      </c>
      <c r="AA108" s="29"/>
      <c r="AB108" s="29">
        <f>SUM(AB5:AB107)</f>
        <v>0.69555</v>
      </c>
      <c r="AC108" s="29"/>
      <c r="AD108" s="29">
        <f>SUM(AD5:AD107)</f>
        <v>0.61348999999999998</v>
      </c>
      <c r="AE108" s="29"/>
      <c r="AF108" s="29">
        <f>SUM(AF5:AF107)</f>
        <v>0.45857000000000003</v>
      </c>
      <c r="AG108" s="29"/>
      <c r="AH108" s="29">
        <f>SUM(AH5:AH107)</f>
        <v>1.7676099999999997</v>
      </c>
      <c r="AI108" s="29"/>
      <c r="AJ108" s="29">
        <f>SUM(AJ5:AJ107)</f>
        <v>0.243308</v>
      </c>
      <c r="AK108" s="29"/>
      <c r="AL108" s="29">
        <f>SUM(AL5:AL107)</f>
        <v>0.62386000000000008</v>
      </c>
      <c r="AM108" s="29"/>
      <c r="AN108" s="29">
        <f>SUM(AN5:AN107)</f>
        <v>2.6170999999999998</v>
      </c>
      <c r="AO108" s="29"/>
      <c r="AP108" s="29">
        <f>SUM(AP5:AP107)</f>
        <v>3.4842679999999993</v>
      </c>
      <c r="AQ108" s="29"/>
      <c r="AR108" s="29">
        <f>SUM(AR5:AR107)</f>
        <v>10.204662000000001</v>
      </c>
    </row>
    <row r="110" spans="1:44">
      <c r="AR110" s="25">
        <f>AR108*1000000</f>
        <v>10204662</v>
      </c>
    </row>
  </sheetData>
  <protectedRanges>
    <protectedRange sqref="K5:K107" name="Range1_1"/>
    <protectedRange sqref="M5:M107" name="Range1_2"/>
    <protectedRange sqref="O5:O107" name="Range1_3"/>
    <protectedRange sqref="S5:S107" name="Range1_4"/>
    <protectedRange sqref="U5:U107" name="Range1_5"/>
    <protectedRange sqref="W5:W107" name="Range1_6"/>
    <protectedRange sqref="AA5:AA107" name="Range1_7"/>
    <protectedRange sqref="AC5:AC107" name="Range1_8"/>
    <protectedRange sqref="AE5:AE107" name="Range1_9"/>
    <protectedRange sqref="AI5:AI107" name="Range1_10"/>
    <protectedRange sqref="AK5:AK107" name="Range1_11"/>
    <protectedRange sqref="AM5:AM107" name="Range1_12"/>
  </protectedRanges>
  <mergeCells count="24">
    <mergeCell ref="AP2:AR2"/>
    <mergeCell ref="AQ3:AR3"/>
    <mergeCell ref="A108:J108"/>
    <mergeCell ref="AE3:AF3"/>
    <mergeCell ref="AG3:AH3"/>
    <mergeCell ref="AI3:AJ3"/>
    <mergeCell ref="AK3:AL3"/>
    <mergeCell ref="K3:L3"/>
    <mergeCell ref="M3:N3"/>
    <mergeCell ref="O3:P3"/>
    <mergeCell ref="Q3:R3"/>
    <mergeCell ref="AM3:AN3"/>
    <mergeCell ref="AO3:AP3"/>
    <mergeCell ref="S3:T3"/>
    <mergeCell ref="AC3:AD3"/>
    <mergeCell ref="S2:W2"/>
    <mergeCell ref="X2:Z2"/>
    <mergeCell ref="AG2:AI2"/>
    <mergeCell ref="AK2:AO2"/>
    <mergeCell ref="A3:J3"/>
    <mergeCell ref="W3:X3"/>
    <mergeCell ref="Y3:Z3"/>
    <mergeCell ref="U3:V3"/>
    <mergeCell ref="AA3:AB3"/>
  </mergeCells>
  <printOptions horizontalCentered="1"/>
  <pageMargins left="0.16" right="0.15" top="0.27" bottom="0.37" header="0.3" footer="0.19"/>
  <pageSetup paperSize="9" fitToWidth="0" orientation="landscape" r:id="rId1"/>
  <headerFooter>
    <oddFooter>&amp;RPage 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>
  <sheetPr>
    <tabColor rgb="FF00B050"/>
  </sheetPr>
  <dimension ref="A1:AS114"/>
  <sheetViews>
    <sheetView showGridLines="0" zoomScale="112" zoomScaleNormal="112" zoomScaleSheetLayoutView="100" workbookViewId="0">
      <pane xSplit="5" ySplit="10" topLeftCell="F11" activePane="bottomRight" state="frozen"/>
      <selection activeCell="E11" sqref="E11:E113"/>
      <selection pane="topRight" activeCell="E11" sqref="E11:E113"/>
      <selection pane="bottomLeft" activeCell="E11" sqref="E11:E113"/>
      <selection pane="bottomRight" activeCell="E11" sqref="E11:E113"/>
    </sheetView>
  </sheetViews>
  <sheetFormatPr defaultRowHeight="12.75"/>
  <cols>
    <col min="1" max="1" width="3.85546875" style="4" customWidth="1"/>
    <col min="2" max="2" width="15.7109375" style="3" customWidth="1"/>
    <col min="3" max="3" width="7" style="4" customWidth="1"/>
    <col min="4" max="4" width="6.85546875" style="8" customWidth="1"/>
    <col min="5" max="5" width="8" style="2" customWidth="1"/>
    <col min="6" max="6" width="8" style="23" customWidth="1"/>
    <col min="7" max="7" width="8" style="25" customWidth="1"/>
    <col min="8" max="8" width="8" style="23" customWidth="1"/>
    <col min="9" max="9" width="8" style="25" customWidth="1"/>
    <col min="10" max="10" width="8" style="23" customWidth="1"/>
    <col min="11" max="11" width="8" style="25" customWidth="1"/>
    <col min="12" max="12" width="8" style="17" customWidth="1"/>
    <col min="13" max="13" width="8" style="24" customWidth="1"/>
    <col min="14" max="14" width="8" style="23" customWidth="1"/>
    <col min="15" max="15" width="8" style="25" customWidth="1"/>
    <col min="16" max="16" width="8" style="23" customWidth="1"/>
    <col min="17" max="17" width="8" style="25" customWidth="1"/>
    <col min="18" max="18" width="8" style="23" customWidth="1"/>
    <col min="19" max="19" width="8" style="25" customWidth="1"/>
    <col min="20" max="20" width="8" style="17" customWidth="1"/>
    <col min="21" max="21" width="8" style="24" customWidth="1"/>
    <col min="22" max="22" width="8" style="23" customWidth="1"/>
    <col min="23" max="23" width="8" style="25" customWidth="1"/>
    <col min="24" max="24" width="8" style="23" customWidth="1"/>
    <col min="25" max="25" width="8" style="25" customWidth="1"/>
    <col min="26" max="26" width="8" style="23" customWidth="1"/>
    <col min="27" max="27" width="8" style="25" customWidth="1"/>
    <col min="28" max="28" width="8" style="17" customWidth="1"/>
    <col min="29" max="29" width="8" style="24" customWidth="1"/>
    <col min="30" max="30" width="8" style="23" customWidth="1"/>
    <col min="31" max="31" width="8" style="25" customWidth="1"/>
    <col min="32" max="32" width="8" style="23" customWidth="1"/>
    <col min="33" max="33" width="8" style="25" customWidth="1"/>
    <col min="34" max="34" width="8" style="23" customWidth="1"/>
    <col min="35" max="35" width="8" style="25" customWidth="1"/>
    <col min="36" max="36" width="8" style="17" customWidth="1"/>
    <col min="37" max="37" width="8" style="24" customWidth="1"/>
    <col min="38" max="38" width="8" style="23" customWidth="1"/>
    <col min="39" max="39" width="8" style="25" customWidth="1"/>
    <col min="41" max="16384" width="9.140625" style="2"/>
  </cols>
  <sheetData>
    <row r="1" spans="1:45" ht="15">
      <c r="A1" s="113" t="s">
        <v>146</v>
      </c>
      <c r="B1" s="113"/>
      <c r="C1" s="113"/>
      <c r="D1" s="113"/>
      <c r="E1" s="1"/>
      <c r="N1" s="17"/>
      <c r="O1" s="24"/>
      <c r="P1" s="17"/>
      <c r="Q1" s="24"/>
      <c r="R1" s="17"/>
      <c r="S1" s="24"/>
    </row>
    <row r="2" spans="1:45">
      <c r="A2" s="114" t="s">
        <v>233</v>
      </c>
      <c r="B2" s="114"/>
      <c r="C2" s="114"/>
      <c r="D2" s="114"/>
      <c r="E2" s="114"/>
      <c r="Q2" s="24"/>
      <c r="R2" s="17"/>
      <c r="S2" s="24"/>
      <c r="AB2" s="109"/>
      <c r="AC2" s="109"/>
      <c r="AD2" s="109"/>
    </row>
    <row r="3" spans="1:45" ht="14.25" customHeight="1">
      <c r="A3" s="40"/>
      <c r="D3" s="5"/>
      <c r="E3" s="6"/>
      <c r="F3" s="2"/>
      <c r="G3" s="2"/>
      <c r="H3" s="2"/>
      <c r="I3" s="2"/>
      <c r="J3" s="2"/>
      <c r="K3" s="2"/>
      <c r="L3" s="2"/>
    </row>
    <row r="4" spans="1:45" ht="14.25" customHeight="1">
      <c r="A4" s="40"/>
      <c r="D4" s="106" t="s">
        <v>164</v>
      </c>
      <c r="E4" s="106"/>
      <c r="F4" s="118"/>
      <c r="G4" s="119"/>
      <c r="H4" s="119"/>
      <c r="I4" s="120"/>
      <c r="J4" s="41"/>
      <c r="K4" s="76"/>
      <c r="L4" s="76"/>
      <c r="M4" s="108"/>
      <c r="N4" s="108"/>
      <c r="O4" s="108"/>
      <c r="P4" s="108"/>
      <c r="Q4" s="111" t="s">
        <v>165</v>
      </c>
      <c r="R4" s="112"/>
      <c r="S4" s="118"/>
      <c r="T4" s="119"/>
      <c r="U4" s="119"/>
      <c r="V4" s="120"/>
      <c r="X4" s="65">
        <f>F4</f>
        <v>0</v>
      </c>
      <c r="Y4" s="67"/>
      <c r="Z4" s="67"/>
      <c r="AA4" s="66"/>
      <c r="AB4" s="108"/>
      <c r="AC4" s="108"/>
      <c r="AD4" s="108"/>
      <c r="AE4" s="108"/>
      <c r="AF4" s="41"/>
      <c r="AG4" s="106" t="s">
        <v>165</v>
      </c>
      <c r="AH4" s="106"/>
      <c r="AI4" s="65">
        <f>S4</f>
        <v>0</v>
      </c>
      <c r="AJ4" s="67"/>
      <c r="AK4" s="67"/>
      <c r="AL4" s="66"/>
      <c r="AN4" s="107"/>
      <c r="AO4" s="107"/>
      <c r="AP4" s="108"/>
      <c r="AQ4" s="108"/>
      <c r="AR4" s="108"/>
      <c r="AS4" s="108"/>
    </row>
    <row r="5" spans="1:45" ht="14.25" customHeight="1">
      <c r="A5" s="40"/>
      <c r="D5" s="106" t="s">
        <v>162</v>
      </c>
      <c r="E5" s="106"/>
      <c r="F5" s="118"/>
      <c r="G5" s="119"/>
      <c r="H5" s="119"/>
      <c r="I5" s="120"/>
      <c r="J5" s="41"/>
      <c r="K5" s="76"/>
      <c r="L5" s="76"/>
      <c r="M5" s="108"/>
      <c r="N5" s="108"/>
      <c r="O5" s="108"/>
      <c r="P5" s="108"/>
      <c r="Q5" s="111" t="s">
        <v>162</v>
      </c>
      <c r="R5" s="112"/>
      <c r="S5" s="118"/>
      <c r="T5" s="119"/>
      <c r="U5" s="119"/>
      <c r="V5" s="120"/>
      <c r="X5" s="65">
        <f>F5</f>
        <v>0</v>
      </c>
      <c r="Y5" s="67"/>
      <c r="Z5" s="67"/>
      <c r="AA5" s="66"/>
      <c r="AB5" s="108"/>
      <c r="AC5" s="108"/>
      <c r="AD5" s="108"/>
      <c r="AE5" s="108"/>
      <c r="AF5" s="41"/>
      <c r="AG5" s="106" t="s">
        <v>162</v>
      </c>
      <c r="AH5" s="106"/>
      <c r="AI5" s="65">
        <f>S5</f>
        <v>0</v>
      </c>
      <c r="AJ5" s="67"/>
      <c r="AK5" s="67"/>
      <c r="AL5" s="66"/>
      <c r="AN5" s="107"/>
      <c r="AO5" s="107"/>
      <c r="AP5" s="108"/>
      <c r="AQ5" s="108"/>
      <c r="AR5" s="108"/>
      <c r="AS5" s="108"/>
    </row>
    <row r="6" spans="1:45" ht="14.25" customHeight="1">
      <c r="A6" s="40"/>
      <c r="D6" s="106" t="s">
        <v>163</v>
      </c>
      <c r="E6" s="106"/>
      <c r="F6" s="118"/>
      <c r="G6" s="119"/>
      <c r="H6" s="119"/>
      <c r="I6" s="120"/>
      <c r="J6" s="41"/>
      <c r="K6" s="76"/>
      <c r="L6" s="76"/>
      <c r="M6" s="108"/>
      <c r="N6" s="108"/>
      <c r="O6" s="108"/>
      <c r="P6" s="108"/>
      <c r="Q6" s="111" t="s">
        <v>166</v>
      </c>
      <c r="R6" s="112"/>
      <c r="S6" s="118"/>
      <c r="T6" s="119"/>
      <c r="U6" s="119"/>
      <c r="V6" s="120"/>
      <c r="X6" s="65">
        <f>F6</f>
        <v>0</v>
      </c>
      <c r="Y6" s="67"/>
      <c r="Z6" s="67"/>
      <c r="AA6" s="66"/>
      <c r="AB6" s="108"/>
      <c r="AC6" s="108"/>
      <c r="AD6" s="108"/>
      <c r="AE6" s="108"/>
      <c r="AF6" s="41"/>
      <c r="AG6" s="106" t="s">
        <v>166</v>
      </c>
      <c r="AH6" s="106"/>
      <c r="AI6" s="65">
        <f>S6</f>
        <v>0</v>
      </c>
      <c r="AJ6" s="67"/>
      <c r="AK6" s="67"/>
      <c r="AL6" s="66"/>
      <c r="AN6" s="107"/>
      <c r="AO6" s="107"/>
      <c r="AP6" s="108"/>
      <c r="AQ6" s="108"/>
      <c r="AR6" s="108"/>
      <c r="AS6" s="108"/>
    </row>
    <row r="7" spans="1:45" ht="14.25" customHeight="1"/>
    <row r="8" spans="1:45">
      <c r="A8" s="40"/>
      <c r="D8" s="5"/>
      <c r="E8" s="6"/>
      <c r="N8" s="110" t="s">
        <v>156</v>
      </c>
      <c r="O8" s="110"/>
      <c r="P8" s="110"/>
      <c r="Q8" s="110"/>
      <c r="R8" s="110"/>
      <c r="S8" s="109" t="s">
        <v>145</v>
      </c>
      <c r="T8" s="109"/>
      <c r="U8" s="109"/>
      <c r="AB8" s="109"/>
      <c r="AC8" s="109"/>
      <c r="AD8" s="109"/>
      <c r="AF8" s="110" t="s">
        <v>156</v>
      </c>
      <c r="AG8" s="110"/>
      <c r="AH8" s="110"/>
      <c r="AI8" s="110"/>
      <c r="AJ8" s="110"/>
      <c r="AK8" s="109" t="s">
        <v>145</v>
      </c>
      <c r="AL8" s="109"/>
      <c r="AM8" s="109"/>
    </row>
    <row r="9" spans="1:45" s="7" customFormat="1" ht="12.75" customHeight="1">
      <c r="A9" s="103" t="s">
        <v>131</v>
      </c>
      <c r="B9" s="104"/>
      <c r="C9" s="104"/>
      <c r="D9" s="104"/>
      <c r="E9" s="105"/>
      <c r="F9" s="102" t="s">
        <v>3</v>
      </c>
      <c r="G9" s="102"/>
      <c r="H9" s="102" t="s">
        <v>4</v>
      </c>
      <c r="I9" s="102"/>
      <c r="J9" s="102" t="s">
        <v>5</v>
      </c>
      <c r="K9" s="102"/>
      <c r="L9" s="102" t="s">
        <v>158</v>
      </c>
      <c r="M9" s="102"/>
      <c r="N9" s="102" t="s">
        <v>6</v>
      </c>
      <c r="O9" s="102"/>
      <c r="P9" s="102" t="s">
        <v>1</v>
      </c>
      <c r="Q9" s="102"/>
      <c r="R9" s="102" t="s">
        <v>7</v>
      </c>
      <c r="S9" s="102"/>
      <c r="T9" s="102" t="s">
        <v>159</v>
      </c>
      <c r="U9" s="102"/>
      <c r="V9" s="102" t="s">
        <v>8</v>
      </c>
      <c r="W9" s="102"/>
      <c r="X9" s="102" t="s">
        <v>9</v>
      </c>
      <c r="Y9" s="102"/>
      <c r="Z9" s="102" t="s">
        <v>13</v>
      </c>
      <c r="AA9" s="102"/>
      <c r="AB9" s="102" t="s">
        <v>160</v>
      </c>
      <c r="AC9" s="102"/>
      <c r="AD9" s="102" t="s">
        <v>10</v>
      </c>
      <c r="AE9" s="102"/>
      <c r="AF9" s="102" t="s">
        <v>11</v>
      </c>
      <c r="AG9" s="102"/>
      <c r="AH9" s="102" t="s">
        <v>12</v>
      </c>
      <c r="AI9" s="102"/>
      <c r="AJ9" s="102" t="s">
        <v>161</v>
      </c>
      <c r="AK9" s="102"/>
      <c r="AL9" s="102" t="s">
        <v>0</v>
      </c>
      <c r="AM9" s="102"/>
    </row>
    <row r="10" spans="1:45" s="3" customFormat="1" ht="33.75">
      <c r="A10" s="32" t="s">
        <v>14</v>
      </c>
      <c r="B10" s="32" t="s">
        <v>2</v>
      </c>
      <c r="C10" s="32" t="s">
        <v>130</v>
      </c>
      <c r="D10" s="32" t="s">
        <v>142</v>
      </c>
      <c r="E10" s="32" t="s">
        <v>144</v>
      </c>
      <c r="F10" s="33" t="s">
        <v>154</v>
      </c>
      <c r="G10" s="34" t="s">
        <v>155</v>
      </c>
      <c r="H10" s="33" t="s">
        <v>154</v>
      </c>
      <c r="I10" s="34" t="s">
        <v>155</v>
      </c>
      <c r="J10" s="33" t="s">
        <v>154</v>
      </c>
      <c r="K10" s="34" t="s">
        <v>155</v>
      </c>
      <c r="L10" s="33" t="s">
        <v>154</v>
      </c>
      <c r="M10" s="34" t="s">
        <v>155</v>
      </c>
      <c r="N10" s="33" t="s">
        <v>154</v>
      </c>
      <c r="O10" s="34" t="s">
        <v>155</v>
      </c>
      <c r="P10" s="33" t="s">
        <v>154</v>
      </c>
      <c r="Q10" s="34" t="s">
        <v>155</v>
      </c>
      <c r="R10" s="33" t="s">
        <v>154</v>
      </c>
      <c r="S10" s="34" t="s">
        <v>155</v>
      </c>
      <c r="T10" s="33" t="s">
        <v>154</v>
      </c>
      <c r="U10" s="34" t="s">
        <v>155</v>
      </c>
      <c r="V10" s="33" t="s">
        <v>154</v>
      </c>
      <c r="W10" s="34" t="s">
        <v>155</v>
      </c>
      <c r="X10" s="33" t="s">
        <v>154</v>
      </c>
      <c r="Y10" s="34" t="s">
        <v>155</v>
      </c>
      <c r="Z10" s="33" t="s">
        <v>154</v>
      </c>
      <c r="AA10" s="34" t="s">
        <v>155</v>
      </c>
      <c r="AB10" s="33" t="s">
        <v>154</v>
      </c>
      <c r="AC10" s="34" t="s">
        <v>155</v>
      </c>
      <c r="AD10" s="33" t="s">
        <v>154</v>
      </c>
      <c r="AE10" s="34" t="s">
        <v>155</v>
      </c>
      <c r="AF10" s="33" t="s">
        <v>154</v>
      </c>
      <c r="AG10" s="34" t="s">
        <v>155</v>
      </c>
      <c r="AH10" s="33" t="s">
        <v>154</v>
      </c>
      <c r="AI10" s="34" t="s">
        <v>155</v>
      </c>
      <c r="AJ10" s="33" t="s">
        <v>154</v>
      </c>
      <c r="AK10" s="34" t="s">
        <v>155</v>
      </c>
      <c r="AL10" s="33" t="s">
        <v>154</v>
      </c>
      <c r="AM10" s="34" t="s">
        <v>155</v>
      </c>
    </row>
    <row r="11" spans="1:45" s="15" customFormat="1" ht="19.5" customHeight="1">
      <c r="A11" s="31">
        <v>1</v>
      </c>
      <c r="B11" s="30" t="s">
        <v>15</v>
      </c>
      <c r="C11" s="31" t="s">
        <v>16</v>
      </c>
      <c r="D11" s="35">
        <v>1000</v>
      </c>
      <c r="E11" s="11">
        <v>47</v>
      </c>
      <c r="F11" s="20"/>
      <c r="G11" s="10">
        <f>$E11*F11/1000000</f>
        <v>0</v>
      </c>
      <c r="H11" s="20"/>
      <c r="I11" s="10">
        <f>$E11*H11/1000000</f>
        <v>0</v>
      </c>
      <c r="J11" s="20"/>
      <c r="K11" s="10">
        <f>$E11*J11/1000000</f>
        <v>0</v>
      </c>
      <c r="L11" s="26">
        <f>F11+H11+J11</f>
        <v>0</v>
      </c>
      <c r="M11" s="42">
        <f>G11+I11+K11</f>
        <v>0</v>
      </c>
      <c r="N11" s="20"/>
      <c r="O11" s="10">
        <f t="shared" ref="O11" si="0">$E11*N11/1000000</f>
        <v>0</v>
      </c>
      <c r="P11" s="20"/>
      <c r="Q11" s="10">
        <f>$E11*P11/1000000</f>
        <v>0</v>
      </c>
      <c r="R11" s="20"/>
      <c r="S11" s="10">
        <f>$E11*R11/1000000</f>
        <v>0</v>
      </c>
      <c r="T11" s="26">
        <f>N11+P11+R11</f>
        <v>0</v>
      </c>
      <c r="U11" s="42">
        <f>O11+Q11+S11</f>
        <v>0</v>
      </c>
      <c r="V11" s="20"/>
      <c r="W11" s="10">
        <f>$E11*V11/1000000</f>
        <v>0</v>
      </c>
      <c r="X11" s="20"/>
      <c r="Y11" s="10">
        <f>$E11*X11/1000000</f>
        <v>0</v>
      </c>
      <c r="Z11" s="20"/>
      <c r="AA11" s="10">
        <f>$E11*Z11/1000000</f>
        <v>0</v>
      </c>
      <c r="AB11" s="26">
        <f>V11+X11+Z11</f>
        <v>0</v>
      </c>
      <c r="AC11" s="42">
        <f>W11+Y11+AA11</f>
        <v>0</v>
      </c>
      <c r="AD11" s="20"/>
      <c r="AE11" s="10">
        <f>$E11*AD11/1000000</f>
        <v>0</v>
      </c>
      <c r="AF11" s="20"/>
      <c r="AG11" s="10">
        <f>$E11*AF11/1000000</f>
        <v>0</v>
      </c>
      <c r="AH11" s="20"/>
      <c r="AI11" s="10">
        <f>$E11*AH11/1000000</f>
        <v>0</v>
      </c>
      <c r="AJ11" s="26">
        <f>AD11+AF11+AH11</f>
        <v>0</v>
      </c>
      <c r="AK11" s="42">
        <f>AE11+AG11+AI11</f>
        <v>0</v>
      </c>
      <c r="AL11" s="26">
        <f>L11+T11+AB11+AJ11</f>
        <v>0</v>
      </c>
      <c r="AM11" s="42">
        <f>M11+U11+AC11+AK11</f>
        <v>0</v>
      </c>
    </row>
    <row r="12" spans="1:45" s="15" customFormat="1" ht="19.5" customHeight="1">
      <c r="A12" s="13">
        <v>2</v>
      </c>
      <c r="B12" s="9" t="s">
        <v>15</v>
      </c>
      <c r="C12" s="13" t="s">
        <v>17</v>
      </c>
      <c r="D12" s="36">
        <v>2000</v>
      </c>
      <c r="E12" s="11">
        <v>87</v>
      </c>
      <c r="F12" s="20"/>
      <c r="G12" s="10">
        <f t="shared" ref="G12:G75" si="1">$E12*F12/1000000</f>
        <v>0</v>
      </c>
      <c r="H12" s="20"/>
      <c r="I12" s="10">
        <f t="shared" ref="I12:I75" si="2">$E12*H12/1000000</f>
        <v>0</v>
      </c>
      <c r="J12" s="20"/>
      <c r="K12" s="10">
        <f t="shared" ref="K12:K75" si="3">$E12*J12/1000000</f>
        <v>0</v>
      </c>
      <c r="L12" s="26">
        <f t="shared" ref="L12:L75" si="4">F12+H12+J12</f>
        <v>0</v>
      </c>
      <c r="M12" s="42">
        <f t="shared" ref="M12:M75" si="5">G12+I12+K12</f>
        <v>0</v>
      </c>
      <c r="N12" s="20"/>
      <c r="O12" s="10">
        <f t="shared" ref="O12:O75" si="6">$E12*N12/1000000</f>
        <v>0</v>
      </c>
      <c r="P12" s="20"/>
      <c r="Q12" s="10">
        <f t="shared" ref="Q12:Q75" si="7">$E12*P12/1000000</f>
        <v>0</v>
      </c>
      <c r="R12" s="20"/>
      <c r="S12" s="10">
        <f t="shared" ref="S12:S75" si="8">$E12*R12/1000000</f>
        <v>0</v>
      </c>
      <c r="T12" s="26">
        <f t="shared" ref="T12:T75" si="9">N12+P12+R12</f>
        <v>0</v>
      </c>
      <c r="U12" s="42">
        <f t="shared" ref="U12:U75" si="10">O12+Q12+S12</f>
        <v>0</v>
      </c>
      <c r="V12" s="20"/>
      <c r="W12" s="10">
        <f t="shared" ref="W12:W75" si="11">$E12*V12/1000000</f>
        <v>0</v>
      </c>
      <c r="X12" s="20"/>
      <c r="Y12" s="10">
        <f t="shared" ref="Y12:Y75" si="12">$E12*X12/1000000</f>
        <v>0</v>
      </c>
      <c r="Z12" s="20"/>
      <c r="AA12" s="10">
        <f t="shared" ref="AA12:AA75" si="13">$E12*Z12/1000000</f>
        <v>0</v>
      </c>
      <c r="AB12" s="26">
        <f t="shared" ref="AB12:AB75" si="14">V12+X12+Z12</f>
        <v>0</v>
      </c>
      <c r="AC12" s="42">
        <f t="shared" ref="AC12:AC75" si="15">W12+Y12+AA12</f>
        <v>0</v>
      </c>
      <c r="AD12" s="20"/>
      <c r="AE12" s="10">
        <f t="shared" ref="AE12:AE75" si="16">$E12*AD12/1000000</f>
        <v>0</v>
      </c>
      <c r="AF12" s="20"/>
      <c r="AG12" s="10">
        <f t="shared" ref="AG12:AG75" si="17">$E12*AF12/1000000</f>
        <v>0</v>
      </c>
      <c r="AH12" s="20"/>
      <c r="AI12" s="10">
        <f t="shared" ref="AI12:AI75" si="18">$E12*AH12/1000000</f>
        <v>0</v>
      </c>
      <c r="AJ12" s="26">
        <f t="shared" ref="AJ12:AJ75" si="19">AD12+AF12+AH12</f>
        <v>0</v>
      </c>
      <c r="AK12" s="42">
        <f t="shared" ref="AK12:AK75" si="20">AE12+AG12+AI12</f>
        <v>0</v>
      </c>
      <c r="AL12" s="26">
        <f t="shared" ref="AL12:AL75" si="21">L12+T12+AB12+AJ12</f>
        <v>0</v>
      </c>
      <c r="AM12" s="42">
        <f t="shared" ref="AM12:AM75" si="22">M12+U12+AC12+AK12</f>
        <v>0</v>
      </c>
    </row>
    <row r="13" spans="1:45" s="15" customFormat="1" ht="19.5" customHeight="1">
      <c r="A13" s="13">
        <v>3</v>
      </c>
      <c r="B13" s="9" t="s">
        <v>97</v>
      </c>
      <c r="C13" s="13" t="s">
        <v>18</v>
      </c>
      <c r="D13" s="36">
        <v>100</v>
      </c>
      <c r="E13" s="11">
        <v>76</v>
      </c>
      <c r="F13" s="20"/>
      <c r="G13" s="10">
        <f t="shared" si="1"/>
        <v>0</v>
      </c>
      <c r="H13" s="20"/>
      <c r="I13" s="10">
        <f t="shared" si="2"/>
        <v>0</v>
      </c>
      <c r="J13" s="20"/>
      <c r="K13" s="10">
        <f t="shared" si="3"/>
        <v>0</v>
      </c>
      <c r="L13" s="26">
        <f t="shared" si="4"/>
        <v>0</v>
      </c>
      <c r="M13" s="42">
        <f t="shared" si="5"/>
        <v>0</v>
      </c>
      <c r="N13" s="20"/>
      <c r="O13" s="10">
        <f t="shared" si="6"/>
        <v>0</v>
      </c>
      <c r="P13" s="20"/>
      <c r="Q13" s="10">
        <f t="shared" si="7"/>
        <v>0</v>
      </c>
      <c r="R13" s="20"/>
      <c r="S13" s="10">
        <f t="shared" si="8"/>
        <v>0</v>
      </c>
      <c r="T13" s="26">
        <f t="shared" si="9"/>
        <v>0</v>
      </c>
      <c r="U13" s="42">
        <f t="shared" si="10"/>
        <v>0</v>
      </c>
      <c r="V13" s="20"/>
      <c r="W13" s="10">
        <f t="shared" si="11"/>
        <v>0</v>
      </c>
      <c r="X13" s="20"/>
      <c r="Y13" s="10">
        <f t="shared" si="12"/>
        <v>0</v>
      </c>
      <c r="Z13" s="20"/>
      <c r="AA13" s="10">
        <f t="shared" si="13"/>
        <v>0</v>
      </c>
      <c r="AB13" s="26">
        <f t="shared" si="14"/>
        <v>0</v>
      </c>
      <c r="AC13" s="42">
        <f t="shared" si="15"/>
        <v>0</v>
      </c>
      <c r="AD13" s="20"/>
      <c r="AE13" s="10">
        <f t="shared" si="16"/>
        <v>0</v>
      </c>
      <c r="AF13" s="20"/>
      <c r="AG13" s="10">
        <f t="shared" si="17"/>
        <v>0</v>
      </c>
      <c r="AH13" s="20"/>
      <c r="AI13" s="10">
        <f t="shared" si="18"/>
        <v>0</v>
      </c>
      <c r="AJ13" s="26">
        <f t="shared" si="19"/>
        <v>0</v>
      </c>
      <c r="AK13" s="42">
        <f t="shared" si="20"/>
        <v>0</v>
      </c>
      <c r="AL13" s="26">
        <f t="shared" si="21"/>
        <v>0</v>
      </c>
      <c r="AM13" s="42">
        <f t="shared" si="22"/>
        <v>0</v>
      </c>
    </row>
    <row r="14" spans="1:45" s="15" customFormat="1" ht="19.5" customHeight="1">
      <c r="A14" s="31">
        <v>4</v>
      </c>
      <c r="B14" s="9" t="s">
        <v>97</v>
      </c>
      <c r="C14" s="13" t="s">
        <v>19</v>
      </c>
      <c r="D14" s="36">
        <v>500</v>
      </c>
      <c r="E14" s="11">
        <v>330</v>
      </c>
      <c r="F14" s="20"/>
      <c r="G14" s="10">
        <f t="shared" si="1"/>
        <v>0</v>
      </c>
      <c r="H14" s="20"/>
      <c r="I14" s="10">
        <f t="shared" si="2"/>
        <v>0</v>
      </c>
      <c r="J14" s="20"/>
      <c r="K14" s="10">
        <f t="shared" si="3"/>
        <v>0</v>
      </c>
      <c r="L14" s="26">
        <f t="shared" si="4"/>
        <v>0</v>
      </c>
      <c r="M14" s="42">
        <f t="shared" si="5"/>
        <v>0</v>
      </c>
      <c r="N14" s="20"/>
      <c r="O14" s="10">
        <f t="shared" si="6"/>
        <v>0</v>
      </c>
      <c r="P14" s="20"/>
      <c r="Q14" s="10">
        <f t="shared" si="7"/>
        <v>0</v>
      </c>
      <c r="R14" s="20"/>
      <c r="S14" s="10">
        <f t="shared" si="8"/>
        <v>0</v>
      </c>
      <c r="T14" s="26">
        <f t="shared" si="9"/>
        <v>0</v>
      </c>
      <c r="U14" s="42">
        <f t="shared" si="10"/>
        <v>0</v>
      </c>
      <c r="V14" s="20"/>
      <c r="W14" s="10">
        <f t="shared" si="11"/>
        <v>0</v>
      </c>
      <c r="X14" s="20"/>
      <c r="Y14" s="10">
        <f t="shared" si="12"/>
        <v>0</v>
      </c>
      <c r="Z14" s="20"/>
      <c r="AA14" s="10">
        <f t="shared" si="13"/>
        <v>0</v>
      </c>
      <c r="AB14" s="26">
        <f t="shared" si="14"/>
        <v>0</v>
      </c>
      <c r="AC14" s="42">
        <f t="shared" si="15"/>
        <v>0</v>
      </c>
      <c r="AD14" s="20"/>
      <c r="AE14" s="10">
        <f t="shared" si="16"/>
        <v>0</v>
      </c>
      <c r="AF14" s="20"/>
      <c r="AG14" s="10">
        <f t="shared" si="17"/>
        <v>0</v>
      </c>
      <c r="AH14" s="20"/>
      <c r="AI14" s="10">
        <f t="shared" si="18"/>
        <v>0</v>
      </c>
      <c r="AJ14" s="26">
        <f t="shared" si="19"/>
        <v>0</v>
      </c>
      <c r="AK14" s="42">
        <f t="shared" si="20"/>
        <v>0</v>
      </c>
      <c r="AL14" s="26">
        <f t="shared" si="21"/>
        <v>0</v>
      </c>
      <c r="AM14" s="42">
        <f t="shared" si="22"/>
        <v>0</v>
      </c>
    </row>
    <row r="15" spans="1:45" s="15" customFormat="1" ht="19.5" customHeight="1">
      <c r="A15" s="13">
        <v>5</v>
      </c>
      <c r="B15" s="9" t="s">
        <v>98</v>
      </c>
      <c r="C15" s="13" t="s">
        <v>20</v>
      </c>
      <c r="D15" s="36">
        <v>25</v>
      </c>
      <c r="E15" s="11">
        <v>28</v>
      </c>
      <c r="F15" s="20"/>
      <c r="G15" s="10">
        <f t="shared" si="1"/>
        <v>0</v>
      </c>
      <c r="H15" s="20"/>
      <c r="I15" s="10">
        <f t="shared" si="2"/>
        <v>0</v>
      </c>
      <c r="J15" s="20"/>
      <c r="K15" s="10">
        <f t="shared" si="3"/>
        <v>0</v>
      </c>
      <c r="L15" s="26">
        <f t="shared" si="4"/>
        <v>0</v>
      </c>
      <c r="M15" s="42">
        <f t="shared" si="5"/>
        <v>0</v>
      </c>
      <c r="N15" s="20"/>
      <c r="O15" s="10">
        <f t="shared" si="6"/>
        <v>0</v>
      </c>
      <c r="P15" s="20"/>
      <c r="Q15" s="10">
        <f t="shared" si="7"/>
        <v>0</v>
      </c>
      <c r="R15" s="20"/>
      <c r="S15" s="10">
        <f t="shared" si="8"/>
        <v>0</v>
      </c>
      <c r="T15" s="26">
        <f t="shared" si="9"/>
        <v>0</v>
      </c>
      <c r="U15" s="42">
        <f t="shared" si="10"/>
        <v>0</v>
      </c>
      <c r="V15" s="20"/>
      <c r="W15" s="10">
        <f t="shared" si="11"/>
        <v>0</v>
      </c>
      <c r="X15" s="20"/>
      <c r="Y15" s="10">
        <f t="shared" si="12"/>
        <v>0</v>
      </c>
      <c r="Z15" s="20"/>
      <c r="AA15" s="10">
        <f t="shared" si="13"/>
        <v>0</v>
      </c>
      <c r="AB15" s="26">
        <f t="shared" si="14"/>
        <v>0</v>
      </c>
      <c r="AC15" s="42">
        <f t="shared" si="15"/>
        <v>0</v>
      </c>
      <c r="AD15" s="20"/>
      <c r="AE15" s="10">
        <f t="shared" si="16"/>
        <v>0</v>
      </c>
      <c r="AF15" s="20"/>
      <c r="AG15" s="10">
        <f t="shared" si="17"/>
        <v>0</v>
      </c>
      <c r="AH15" s="20"/>
      <c r="AI15" s="10">
        <f t="shared" si="18"/>
        <v>0</v>
      </c>
      <c r="AJ15" s="26">
        <f t="shared" si="19"/>
        <v>0</v>
      </c>
      <c r="AK15" s="42">
        <f t="shared" si="20"/>
        <v>0</v>
      </c>
      <c r="AL15" s="26">
        <f t="shared" si="21"/>
        <v>0</v>
      </c>
      <c r="AM15" s="42">
        <f t="shared" si="22"/>
        <v>0</v>
      </c>
    </row>
    <row r="16" spans="1:45" s="15" customFormat="1" ht="19.5" customHeight="1">
      <c r="A16" s="13">
        <v>6</v>
      </c>
      <c r="B16" s="9" t="s">
        <v>98</v>
      </c>
      <c r="C16" s="13" t="s">
        <v>21</v>
      </c>
      <c r="D16" s="36">
        <v>100</v>
      </c>
      <c r="E16" s="11">
        <v>100</v>
      </c>
      <c r="F16" s="20"/>
      <c r="G16" s="10">
        <f t="shared" si="1"/>
        <v>0</v>
      </c>
      <c r="H16" s="20"/>
      <c r="I16" s="10">
        <f t="shared" si="2"/>
        <v>0</v>
      </c>
      <c r="J16" s="20"/>
      <c r="K16" s="10">
        <f t="shared" si="3"/>
        <v>0</v>
      </c>
      <c r="L16" s="26">
        <f t="shared" si="4"/>
        <v>0</v>
      </c>
      <c r="M16" s="42">
        <f t="shared" si="5"/>
        <v>0</v>
      </c>
      <c r="N16" s="20"/>
      <c r="O16" s="10">
        <f t="shared" si="6"/>
        <v>0</v>
      </c>
      <c r="P16" s="20"/>
      <c r="Q16" s="10">
        <f t="shared" si="7"/>
        <v>0</v>
      </c>
      <c r="R16" s="20"/>
      <c r="S16" s="10">
        <f t="shared" si="8"/>
        <v>0</v>
      </c>
      <c r="T16" s="26">
        <f t="shared" si="9"/>
        <v>0</v>
      </c>
      <c r="U16" s="42">
        <f t="shared" si="10"/>
        <v>0</v>
      </c>
      <c r="V16" s="20"/>
      <c r="W16" s="10">
        <f t="shared" si="11"/>
        <v>0</v>
      </c>
      <c r="X16" s="20"/>
      <c r="Y16" s="10">
        <f t="shared" si="12"/>
        <v>0</v>
      </c>
      <c r="Z16" s="20"/>
      <c r="AA16" s="10">
        <f t="shared" si="13"/>
        <v>0</v>
      </c>
      <c r="AB16" s="26">
        <f t="shared" si="14"/>
        <v>0</v>
      </c>
      <c r="AC16" s="42">
        <f t="shared" si="15"/>
        <v>0</v>
      </c>
      <c r="AD16" s="20"/>
      <c r="AE16" s="10">
        <f t="shared" si="16"/>
        <v>0</v>
      </c>
      <c r="AF16" s="20"/>
      <c r="AG16" s="10">
        <f t="shared" si="17"/>
        <v>0</v>
      </c>
      <c r="AH16" s="20"/>
      <c r="AI16" s="10">
        <f t="shared" si="18"/>
        <v>0</v>
      </c>
      <c r="AJ16" s="26">
        <f t="shared" si="19"/>
        <v>0</v>
      </c>
      <c r="AK16" s="42">
        <f t="shared" si="20"/>
        <v>0</v>
      </c>
      <c r="AL16" s="26">
        <f t="shared" si="21"/>
        <v>0</v>
      </c>
      <c r="AM16" s="42">
        <f t="shared" si="22"/>
        <v>0</v>
      </c>
    </row>
    <row r="17" spans="1:39" s="15" customFormat="1" ht="19.5" customHeight="1">
      <c r="A17" s="31">
        <v>7</v>
      </c>
      <c r="B17" s="9" t="s">
        <v>99</v>
      </c>
      <c r="C17" s="13" t="s">
        <v>22</v>
      </c>
      <c r="D17" s="36">
        <v>50</v>
      </c>
      <c r="E17" s="11">
        <v>88</v>
      </c>
      <c r="F17" s="20"/>
      <c r="G17" s="10">
        <f t="shared" si="1"/>
        <v>0</v>
      </c>
      <c r="H17" s="20"/>
      <c r="I17" s="10">
        <f t="shared" si="2"/>
        <v>0</v>
      </c>
      <c r="J17" s="20"/>
      <c r="K17" s="10">
        <f t="shared" si="3"/>
        <v>0</v>
      </c>
      <c r="L17" s="26">
        <f t="shared" si="4"/>
        <v>0</v>
      </c>
      <c r="M17" s="42">
        <f t="shared" si="5"/>
        <v>0</v>
      </c>
      <c r="N17" s="20"/>
      <c r="O17" s="10">
        <f t="shared" si="6"/>
        <v>0</v>
      </c>
      <c r="P17" s="20"/>
      <c r="Q17" s="10">
        <f t="shared" si="7"/>
        <v>0</v>
      </c>
      <c r="R17" s="20"/>
      <c r="S17" s="10">
        <f t="shared" si="8"/>
        <v>0</v>
      </c>
      <c r="T17" s="26">
        <f t="shared" si="9"/>
        <v>0</v>
      </c>
      <c r="U17" s="42">
        <f t="shared" si="10"/>
        <v>0</v>
      </c>
      <c r="V17" s="20"/>
      <c r="W17" s="10">
        <f t="shared" si="11"/>
        <v>0</v>
      </c>
      <c r="X17" s="20"/>
      <c r="Y17" s="10">
        <f t="shared" si="12"/>
        <v>0</v>
      </c>
      <c r="Z17" s="20"/>
      <c r="AA17" s="10">
        <f t="shared" si="13"/>
        <v>0</v>
      </c>
      <c r="AB17" s="26">
        <f t="shared" si="14"/>
        <v>0</v>
      </c>
      <c r="AC17" s="42">
        <f t="shared" si="15"/>
        <v>0</v>
      </c>
      <c r="AD17" s="20"/>
      <c r="AE17" s="10">
        <f t="shared" si="16"/>
        <v>0</v>
      </c>
      <c r="AF17" s="20"/>
      <c r="AG17" s="10">
        <f t="shared" si="17"/>
        <v>0</v>
      </c>
      <c r="AH17" s="20"/>
      <c r="AI17" s="10">
        <f t="shared" si="18"/>
        <v>0</v>
      </c>
      <c r="AJ17" s="26">
        <f t="shared" si="19"/>
        <v>0</v>
      </c>
      <c r="AK17" s="42">
        <f t="shared" si="20"/>
        <v>0</v>
      </c>
      <c r="AL17" s="26">
        <f t="shared" si="21"/>
        <v>0</v>
      </c>
      <c r="AM17" s="42">
        <f t="shared" si="22"/>
        <v>0</v>
      </c>
    </row>
    <row r="18" spans="1:39" s="15" customFormat="1" ht="19.5" customHeight="1">
      <c r="A18" s="13">
        <v>8</v>
      </c>
      <c r="B18" s="9" t="s">
        <v>99</v>
      </c>
      <c r="C18" s="13" t="s">
        <v>23</v>
      </c>
      <c r="D18" s="36">
        <v>100</v>
      </c>
      <c r="E18" s="11">
        <v>166</v>
      </c>
      <c r="F18" s="20"/>
      <c r="G18" s="10">
        <f t="shared" si="1"/>
        <v>0</v>
      </c>
      <c r="H18" s="20"/>
      <c r="I18" s="10">
        <f t="shared" si="2"/>
        <v>0</v>
      </c>
      <c r="J18" s="20"/>
      <c r="K18" s="10">
        <f t="shared" si="3"/>
        <v>0</v>
      </c>
      <c r="L18" s="26">
        <f t="shared" si="4"/>
        <v>0</v>
      </c>
      <c r="M18" s="42">
        <f t="shared" si="5"/>
        <v>0</v>
      </c>
      <c r="N18" s="20"/>
      <c r="O18" s="10">
        <f t="shared" si="6"/>
        <v>0</v>
      </c>
      <c r="P18" s="20"/>
      <c r="Q18" s="10">
        <f t="shared" si="7"/>
        <v>0</v>
      </c>
      <c r="R18" s="20"/>
      <c r="S18" s="10">
        <f t="shared" si="8"/>
        <v>0</v>
      </c>
      <c r="T18" s="26">
        <f t="shared" si="9"/>
        <v>0</v>
      </c>
      <c r="U18" s="42">
        <f t="shared" si="10"/>
        <v>0</v>
      </c>
      <c r="V18" s="20"/>
      <c r="W18" s="10">
        <f t="shared" si="11"/>
        <v>0</v>
      </c>
      <c r="X18" s="20"/>
      <c r="Y18" s="10">
        <f t="shared" si="12"/>
        <v>0</v>
      </c>
      <c r="Z18" s="20"/>
      <c r="AA18" s="10">
        <f t="shared" si="13"/>
        <v>0</v>
      </c>
      <c r="AB18" s="26">
        <f t="shared" si="14"/>
        <v>0</v>
      </c>
      <c r="AC18" s="42">
        <f t="shared" si="15"/>
        <v>0</v>
      </c>
      <c r="AD18" s="20"/>
      <c r="AE18" s="10">
        <f t="shared" si="16"/>
        <v>0</v>
      </c>
      <c r="AF18" s="20"/>
      <c r="AG18" s="10">
        <f t="shared" si="17"/>
        <v>0</v>
      </c>
      <c r="AH18" s="20"/>
      <c r="AI18" s="10">
        <f t="shared" si="18"/>
        <v>0</v>
      </c>
      <c r="AJ18" s="26">
        <f t="shared" si="19"/>
        <v>0</v>
      </c>
      <c r="AK18" s="42">
        <f t="shared" si="20"/>
        <v>0</v>
      </c>
      <c r="AL18" s="26">
        <f t="shared" si="21"/>
        <v>0</v>
      </c>
      <c r="AM18" s="42">
        <f t="shared" si="22"/>
        <v>0</v>
      </c>
    </row>
    <row r="19" spans="1:39" s="15" customFormat="1" ht="19.5" customHeight="1">
      <c r="A19" s="13">
        <v>9</v>
      </c>
      <c r="B19" s="9" t="s">
        <v>99</v>
      </c>
      <c r="C19" s="13" t="s">
        <v>24</v>
      </c>
      <c r="D19" s="36">
        <v>400</v>
      </c>
      <c r="E19" s="11">
        <v>640</v>
      </c>
      <c r="F19" s="20"/>
      <c r="G19" s="10">
        <f t="shared" si="1"/>
        <v>0</v>
      </c>
      <c r="H19" s="20"/>
      <c r="I19" s="10">
        <f t="shared" si="2"/>
        <v>0</v>
      </c>
      <c r="J19" s="20"/>
      <c r="K19" s="10">
        <f t="shared" si="3"/>
        <v>0</v>
      </c>
      <c r="L19" s="26">
        <f t="shared" si="4"/>
        <v>0</v>
      </c>
      <c r="M19" s="42">
        <f t="shared" si="5"/>
        <v>0</v>
      </c>
      <c r="N19" s="20"/>
      <c r="O19" s="10">
        <f t="shared" si="6"/>
        <v>0</v>
      </c>
      <c r="P19" s="20"/>
      <c r="Q19" s="10">
        <f t="shared" si="7"/>
        <v>0</v>
      </c>
      <c r="R19" s="20"/>
      <c r="S19" s="10">
        <f t="shared" si="8"/>
        <v>0</v>
      </c>
      <c r="T19" s="26">
        <f t="shared" si="9"/>
        <v>0</v>
      </c>
      <c r="U19" s="42">
        <f t="shared" si="10"/>
        <v>0</v>
      </c>
      <c r="V19" s="20"/>
      <c r="W19" s="10">
        <f t="shared" si="11"/>
        <v>0</v>
      </c>
      <c r="X19" s="20"/>
      <c r="Y19" s="10">
        <f t="shared" si="12"/>
        <v>0</v>
      </c>
      <c r="Z19" s="20"/>
      <c r="AA19" s="10">
        <f t="shared" si="13"/>
        <v>0</v>
      </c>
      <c r="AB19" s="26">
        <f t="shared" si="14"/>
        <v>0</v>
      </c>
      <c r="AC19" s="42">
        <f t="shared" si="15"/>
        <v>0</v>
      </c>
      <c r="AD19" s="20"/>
      <c r="AE19" s="10">
        <f t="shared" si="16"/>
        <v>0</v>
      </c>
      <c r="AF19" s="20"/>
      <c r="AG19" s="10">
        <f t="shared" si="17"/>
        <v>0</v>
      </c>
      <c r="AH19" s="20"/>
      <c r="AI19" s="10">
        <f t="shared" si="18"/>
        <v>0</v>
      </c>
      <c r="AJ19" s="26">
        <f t="shared" si="19"/>
        <v>0</v>
      </c>
      <c r="AK19" s="42">
        <f t="shared" si="20"/>
        <v>0</v>
      </c>
      <c r="AL19" s="26">
        <f t="shared" si="21"/>
        <v>0</v>
      </c>
      <c r="AM19" s="42">
        <f t="shared" si="22"/>
        <v>0</v>
      </c>
    </row>
    <row r="20" spans="1:39" s="15" customFormat="1" ht="19.5" customHeight="1">
      <c r="A20" s="31">
        <v>10</v>
      </c>
      <c r="B20" s="9" t="s">
        <v>133</v>
      </c>
      <c r="C20" s="13" t="s">
        <v>25</v>
      </c>
      <c r="D20" s="36">
        <v>100</v>
      </c>
      <c r="E20" s="11">
        <v>60</v>
      </c>
      <c r="F20" s="20"/>
      <c r="G20" s="10">
        <f t="shared" si="1"/>
        <v>0</v>
      </c>
      <c r="H20" s="20"/>
      <c r="I20" s="10">
        <f t="shared" si="2"/>
        <v>0</v>
      </c>
      <c r="J20" s="20"/>
      <c r="K20" s="10">
        <f t="shared" si="3"/>
        <v>0</v>
      </c>
      <c r="L20" s="26">
        <f t="shared" si="4"/>
        <v>0</v>
      </c>
      <c r="M20" s="42">
        <f t="shared" si="5"/>
        <v>0</v>
      </c>
      <c r="N20" s="20"/>
      <c r="O20" s="10">
        <f t="shared" si="6"/>
        <v>0</v>
      </c>
      <c r="P20" s="20"/>
      <c r="Q20" s="10">
        <f t="shared" si="7"/>
        <v>0</v>
      </c>
      <c r="R20" s="20"/>
      <c r="S20" s="10">
        <f t="shared" si="8"/>
        <v>0</v>
      </c>
      <c r="T20" s="26">
        <f t="shared" si="9"/>
        <v>0</v>
      </c>
      <c r="U20" s="42">
        <f t="shared" si="10"/>
        <v>0</v>
      </c>
      <c r="V20" s="20"/>
      <c r="W20" s="10">
        <f t="shared" si="11"/>
        <v>0</v>
      </c>
      <c r="X20" s="20"/>
      <c r="Y20" s="10">
        <f t="shared" si="12"/>
        <v>0</v>
      </c>
      <c r="Z20" s="20"/>
      <c r="AA20" s="10">
        <f t="shared" si="13"/>
        <v>0</v>
      </c>
      <c r="AB20" s="26">
        <f t="shared" si="14"/>
        <v>0</v>
      </c>
      <c r="AC20" s="42">
        <f t="shared" si="15"/>
        <v>0</v>
      </c>
      <c r="AD20" s="20"/>
      <c r="AE20" s="10">
        <f t="shared" si="16"/>
        <v>0</v>
      </c>
      <c r="AF20" s="20"/>
      <c r="AG20" s="10">
        <f t="shared" si="17"/>
        <v>0</v>
      </c>
      <c r="AH20" s="20"/>
      <c r="AI20" s="10">
        <f t="shared" si="18"/>
        <v>0</v>
      </c>
      <c r="AJ20" s="26">
        <f t="shared" si="19"/>
        <v>0</v>
      </c>
      <c r="AK20" s="42">
        <f t="shared" si="20"/>
        <v>0</v>
      </c>
      <c r="AL20" s="26">
        <f t="shared" si="21"/>
        <v>0</v>
      </c>
      <c r="AM20" s="42">
        <f t="shared" si="22"/>
        <v>0</v>
      </c>
    </row>
    <row r="21" spans="1:39" s="15" customFormat="1" ht="19.5" customHeight="1">
      <c r="A21" s="13">
        <v>11</v>
      </c>
      <c r="B21" s="9" t="s">
        <v>133</v>
      </c>
      <c r="C21" s="13" t="s">
        <v>26</v>
      </c>
      <c r="D21" s="36">
        <v>400</v>
      </c>
      <c r="E21" s="11">
        <v>210</v>
      </c>
      <c r="F21" s="20"/>
      <c r="G21" s="10">
        <f t="shared" si="1"/>
        <v>0</v>
      </c>
      <c r="H21" s="20"/>
      <c r="I21" s="10">
        <f t="shared" si="2"/>
        <v>0</v>
      </c>
      <c r="J21" s="20"/>
      <c r="K21" s="10">
        <f t="shared" si="3"/>
        <v>0</v>
      </c>
      <c r="L21" s="26">
        <f t="shared" si="4"/>
        <v>0</v>
      </c>
      <c r="M21" s="42">
        <f t="shared" si="5"/>
        <v>0</v>
      </c>
      <c r="N21" s="20"/>
      <c r="O21" s="10">
        <f t="shared" si="6"/>
        <v>0</v>
      </c>
      <c r="P21" s="20"/>
      <c r="Q21" s="10">
        <f t="shared" si="7"/>
        <v>0</v>
      </c>
      <c r="R21" s="20"/>
      <c r="S21" s="10">
        <f t="shared" si="8"/>
        <v>0</v>
      </c>
      <c r="T21" s="26">
        <f t="shared" si="9"/>
        <v>0</v>
      </c>
      <c r="U21" s="42">
        <f t="shared" si="10"/>
        <v>0</v>
      </c>
      <c r="V21" s="20"/>
      <c r="W21" s="10">
        <f t="shared" si="11"/>
        <v>0</v>
      </c>
      <c r="X21" s="20"/>
      <c r="Y21" s="10">
        <f t="shared" si="12"/>
        <v>0</v>
      </c>
      <c r="Z21" s="20"/>
      <c r="AA21" s="10">
        <f t="shared" si="13"/>
        <v>0</v>
      </c>
      <c r="AB21" s="26">
        <f t="shared" si="14"/>
        <v>0</v>
      </c>
      <c r="AC21" s="42">
        <f t="shared" si="15"/>
        <v>0</v>
      </c>
      <c r="AD21" s="20"/>
      <c r="AE21" s="10">
        <f t="shared" si="16"/>
        <v>0</v>
      </c>
      <c r="AF21" s="20"/>
      <c r="AG21" s="10">
        <f t="shared" si="17"/>
        <v>0</v>
      </c>
      <c r="AH21" s="20"/>
      <c r="AI21" s="10">
        <f t="shared" si="18"/>
        <v>0</v>
      </c>
      <c r="AJ21" s="26">
        <f t="shared" si="19"/>
        <v>0</v>
      </c>
      <c r="AK21" s="42">
        <f t="shared" si="20"/>
        <v>0</v>
      </c>
      <c r="AL21" s="26">
        <f t="shared" si="21"/>
        <v>0</v>
      </c>
      <c r="AM21" s="42">
        <f t="shared" si="22"/>
        <v>0</v>
      </c>
    </row>
    <row r="22" spans="1:39" s="15" customFormat="1" ht="19.5" customHeight="1">
      <c r="A22" s="13">
        <v>12</v>
      </c>
      <c r="B22" s="9" t="s">
        <v>140</v>
      </c>
      <c r="C22" s="13" t="s">
        <v>27</v>
      </c>
      <c r="D22" s="36">
        <v>500</v>
      </c>
      <c r="E22" s="11">
        <v>270</v>
      </c>
      <c r="F22" s="20"/>
      <c r="G22" s="10">
        <f t="shared" si="1"/>
        <v>0</v>
      </c>
      <c r="H22" s="20"/>
      <c r="I22" s="10">
        <f t="shared" si="2"/>
        <v>0</v>
      </c>
      <c r="J22" s="20"/>
      <c r="K22" s="10">
        <f t="shared" si="3"/>
        <v>0</v>
      </c>
      <c r="L22" s="26">
        <f t="shared" si="4"/>
        <v>0</v>
      </c>
      <c r="M22" s="42">
        <f t="shared" si="5"/>
        <v>0</v>
      </c>
      <c r="N22" s="20"/>
      <c r="O22" s="10">
        <f t="shared" si="6"/>
        <v>0</v>
      </c>
      <c r="P22" s="20"/>
      <c r="Q22" s="10">
        <f t="shared" si="7"/>
        <v>0</v>
      </c>
      <c r="R22" s="20"/>
      <c r="S22" s="10">
        <f t="shared" si="8"/>
        <v>0</v>
      </c>
      <c r="T22" s="26">
        <f t="shared" si="9"/>
        <v>0</v>
      </c>
      <c r="U22" s="42">
        <f t="shared" si="10"/>
        <v>0</v>
      </c>
      <c r="V22" s="20"/>
      <c r="W22" s="10">
        <f t="shared" si="11"/>
        <v>0</v>
      </c>
      <c r="X22" s="20"/>
      <c r="Y22" s="10">
        <f t="shared" si="12"/>
        <v>0</v>
      </c>
      <c r="Z22" s="20"/>
      <c r="AA22" s="10">
        <f t="shared" si="13"/>
        <v>0</v>
      </c>
      <c r="AB22" s="26">
        <f t="shared" si="14"/>
        <v>0</v>
      </c>
      <c r="AC22" s="42">
        <f t="shared" si="15"/>
        <v>0</v>
      </c>
      <c r="AD22" s="20"/>
      <c r="AE22" s="10">
        <f t="shared" si="16"/>
        <v>0</v>
      </c>
      <c r="AF22" s="20"/>
      <c r="AG22" s="10">
        <f t="shared" si="17"/>
        <v>0</v>
      </c>
      <c r="AH22" s="20"/>
      <c r="AI22" s="10">
        <f t="shared" si="18"/>
        <v>0</v>
      </c>
      <c r="AJ22" s="26">
        <f t="shared" si="19"/>
        <v>0</v>
      </c>
      <c r="AK22" s="42">
        <f t="shared" si="20"/>
        <v>0</v>
      </c>
      <c r="AL22" s="26">
        <f t="shared" si="21"/>
        <v>0</v>
      </c>
      <c r="AM22" s="42">
        <f t="shared" si="22"/>
        <v>0</v>
      </c>
    </row>
    <row r="23" spans="1:39" s="15" customFormat="1" ht="19.5" customHeight="1">
      <c r="A23" s="31">
        <v>13</v>
      </c>
      <c r="B23" s="9" t="s">
        <v>140</v>
      </c>
      <c r="C23" s="13" t="s">
        <v>28</v>
      </c>
      <c r="D23" s="36">
        <v>1000</v>
      </c>
      <c r="E23" s="11">
        <v>525</v>
      </c>
      <c r="F23" s="20"/>
      <c r="G23" s="10">
        <f t="shared" si="1"/>
        <v>0</v>
      </c>
      <c r="H23" s="20"/>
      <c r="I23" s="10">
        <f t="shared" si="2"/>
        <v>0</v>
      </c>
      <c r="J23" s="20"/>
      <c r="K23" s="10">
        <f t="shared" si="3"/>
        <v>0</v>
      </c>
      <c r="L23" s="26">
        <f t="shared" si="4"/>
        <v>0</v>
      </c>
      <c r="M23" s="42">
        <f t="shared" si="5"/>
        <v>0</v>
      </c>
      <c r="N23" s="20"/>
      <c r="O23" s="10">
        <f t="shared" si="6"/>
        <v>0</v>
      </c>
      <c r="P23" s="20"/>
      <c r="Q23" s="10">
        <f t="shared" si="7"/>
        <v>0</v>
      </c>
      <c r="R23" s="20"/>
      <c r="S23" s="10">
        <f t="shared" si="8"/>
        <v>0</v>
      </c>
      <c r="T23" s="26">
        <f t="shared" si="9"/>
        <v>0</v>
      </c>
      <c r="U23" s="42">
        <f t="shared" si="10"/>
        <v>0</v>
      </c>
      <c r="V23" s="20"/>
      <c r="W23" s="10">
        <f t="shared" si="11"/>
        <v>0</v>
      </c>
      <c r="X23" s="20"/>
      <c r="Y23" s="10">
        <f t="shared" si="12"/>
        <v>0</v>
      </c>
      <c r="Z23" s="20"/>
      <c r="AA23" s="10">
        <f t="shared" si="13"/>
        <v>0</v>
      </c>
      <c r="AB23" s="26">
        <f t="shared" si="14"/>
        <v>0</v>
      </c>
      <c r="AC23" s="42">
        <f t="shared" si="15"/>
        <v>0</v>
      </c>
      <c r="AD23" s="20"/>
      <c r="AE23" s="10">
        <f t="shared" si="16"/>
        <v>0</v>
      </c>
      <c r="AF23" s="20"/>
      <c r="AG23" s="10">
        <f t="shared" si="17"/>
        <v>0</v>
      </c>
      <c r="AH23" s="20"/>
      <c r="AI23" s="10">
        <f t="shared" si="18"/>
        <v>0</v>
      </c>
      <c r="AJ23" s="26">
        <f t="shared" si="19"/>
        <v>0</v>
      </c>
      <c r="AK23" s="42">
        <f t="shared" si="20"/>
        <v>0</v>
      </c>
      <c r="AL23" s="26">
        <f t="shared" si="21"/>
        <v>0</v>
      </c>
      <c r="AM23" s="42">
        <f t="shared" si="22"/>
        <v>0</v>
      </c>
    </row>
    <row r="24" spans="1:39" s="15" customFormat="1" ht="19.5" customHeight="1">
      <c r="A24" s="13">
        <v>14</v>
      </c>
      <c r="B24" s="9" t="s">
        <v>140</v>
      </c>
      <c r="C24" s="13" t="s">
        <v>29</v>
      </c>
      <c r="D24" s="36">
        <v>5000</v>
      </c>
      <c r="E24" s="11">
        <v>2525</v>
      </c>
      <c r="F24" s="20"/>
      <c r="G24" s="10">
        <f t="shared" si="1"/>
        <v>0</v>
      </c>
      <c r="H24" s="20"/>
      <c r="I24" s="10">
        <f t="shared" si="2"/>
        <v>0</v>
      </c>
      <c r="J24" s="20"/>
      <c r="K24" s="10">
        <f t="shared" si="3"/>
        <v>0</v>
      </c>
      <c r="L24" s="26">
        <f t="shared" si="4"/>
        <v>0</v>
      </c>
      <c r="M24" s="42">
        <f t="shared" si="5"/>
        <v>0</v>
      </c>
      <c r="N24" s="20"/>
      <c r="O24" s="10">
        <f t="shared" si="6"/>
        <v>0</v>
      </c>
      <c r="P24" s="20"/>
      <c r="Q24" s="10">
        <f t="shared" si="7"/>
        <v>0</v>
      </c>
      <c r="R24" s="20"/>
      <c r="S24" s="10">
        <f t="shared" si="8"/>
        <v>0</v>
      </c>
      <c r="T24" s="26">
        <f t="shared" si="9"/>
        <v>0</v>
      </c>
      <c r="U24" s="42">
        <f t="shared" si="10"/>
        <v>0</v>
      </c>
      <c r="V24" s="20"/>
      <c r="W24" s="10">
        <f t="shared" si="11"/>
        <v>0</v>
      </c>
      <c r="X24" s="20"/>
      <c r="Y24" s="10">
        <f t="shared" si="12"/>
        <v>0</v>
      </c>
      <c r="Z24" s="20"/>
      <c r="AA24" s="10">
        <f t="shared" si="13"/>
        <v>0</v>
      </c>
      <c r="AB24" s="26">
        <f t="shared" si="14"/>
        <v>0</v>
      </c>
      <c r="AC24" s="42">
        <f t="shared" si="15"/>
        <v>0</v>
      </c>
      <c r="AD24" s="20"/>
      <c r="AE24" s="10">
        <f t="shared" si="16"/>
        <v>0</v>
      </c>
      <c r="AF24" s="20"/>
      <c r="AG24" s="10">
        <f t="shared" si="17"/>
        <v>0</v>
      </c>
      <c r="AH24" s="20"/>
      <c r="AI24" s="10">
        <f t="shared" si="18"/>
        <v>0</v>
      </c>
      <c r="AJ24" s="26">
        <f t="shared" si="19"/>
        <v>0</v>
      </c>
      <c r="AK24" s="42">
        <f t="shared" si="20"/>
        <v>0</v>
      </c>
      <c r="AL24" s="26">
        <f t="shared" si="21"/>
        <v>0</v>
      </c>
      <c r="AM24" s="42">
        <f t="shared" si="22"/>
        <v>0</v>
      </c>
    </row>
    <row r="25" spans="1:39" s="15" customFormat="1" ht="19.5" customHeight="1">
      <c r="A25" s="13">
        <v>15</v>
      </c>
      <c r="B25" s="9" t="s">
        <v>140</v>
      </c>
      <c r="C25" s="13" t="s">
        <v>30</v>
      </c>
      <c r="D25" s="36">
        <v>20000</v>
      </c>
      <c r="E25" s="11">
        <v>7560</v>
      </c>
      <c r="F25" s="20"/>
      <c r="G25" s="10">
        <f t="shared" si="1"/>
        <v>0</v>
      </c>
      <c r="H25" s="20"/>
      <c r="I25" s="10">
        <f t="shared" si="2"/>
        <v>0</v>
      </c>
      <c r="J25" s="20"/>
      <c r="K25" s="10">
        <f t="shared" si="3"/>
        <v>0</v>
      </c>
      <c r="L25" s="26">
        <f t="shared" si="4"/>
        <v>0</v>
      </c>
      <c r="M25" s="42">
        <f t="shared" si="5"/>
        <v>0</v>
      </c>
      <c r="N25" s="20"/>
      <c r="O25" s="10">
        <f t="shared" si="6"/>
        <v>0</v>
      </c>
      <c r="P25" s="20"/>
      <c r="Q25" s="10">
        <f t="shared" si="7"/>
        <v>0</v>
      </c>
      <c r="R25" s="20"/>
      <c r="S25" s="10">
        <f t="shared" si="8"/>
        <v>0</v>
      </c>
      <c r="T25" s="26">
        <f t="shared" si="9"/>
        <v>0</v>
      </c>
      <c r="U25" s="42">
        <f t="shared" si="10"/>
        <v>0</v>
      </c>
      <c r="V25" s="20"/>
      <c r="W25" s="10">
        <f t="shared" si="11"/>
        <v>0</v>
      </c>
      <c r="X25" s="20"/>
      <c r="Y25" s="10">
        <f t="shared" si="12"/>
        <v>0</v>
      </c>
      <c r="Z25" s="20"/>
      <c r="AA25" s="10">
        <f t="shared" si="13"/>
        <v>0</v>
      </c>
      <c r="AB25" s="26">
        <f t="shared" si="14"/>
        <v>0</v>
      </c>
      <c r="AC25" s="42">
        <f t="shared" si="15"/>
        <v>0</v>
      </c>
      <c r="AD25" s="20"/>
      <c r="AE25" s="10">
        <f t="shared" si="16"/>
        <v>0</v>
      </c>
      <c r="AF25" s="20"/>
      <c r="AG25" s="10">
        <f t="shared" si="17"/>
        <v>0</v>
      </c>
      <c r="AH25" s="20"/>
      <c r="AI25" s="10">
        <f t="shared" si="18"/>
        <v>0</v>
      </c>
      <c r="AJ25" s="26">
        <f t="shared" si="19"/>
        <v>0</v>
      </c>
      <c r="AK25" s="42">
        <f t="shared" si="20"/>
        <v>0</v>
      </c>
      <c r="AL25" s="26">
        <f t="shared" si="21"/>
        <v>0</v>
      </c>
      <c r="AM25" s="42">
        <f t="shared" si="22"/>
        <v>0</v>
      </c>
    </row>
    <row r="26" spans="1:39" s="15" customFormat="1" ht="19.5" customHeight="1">
      <c r="A26" s="31">
        <v>16</v>
      </c>
      <c r="B26" s="9" t="s">
        <v>134</v>
      </c>
      <c r="C26" s="13" t="s">
        <v>31</v>
      </c>
      <c r="D26" s="36">
        <v>400</v>
      </c>
      <c r="E26" s="11">
        <v>235</v>
      </c>
      <c r="F26" s="20"/>
      <c r="G26" s="10">
        <f t="shared" si="1"/>
        <v>0</v>
      </c>
      <c r="H26" s="20"/>
      <c r="I26" s="10">
        <f t="shared" si="2"/>
        <v>0</v>
      </c>
      <c r="J26" s="20"/>
      <c r="K26" s="10">
        <f t="shared" si="3"/>
        <v>0</v>
      </c>
      <c r="L26" s="26">
        <f t="shared" si="4"/>
        <v>0</v>
      </c>
      <c r="M26" s="42">
        <f t="shared" si="5"/>
        <v>0</v>
      </c>
      <c r="N26" s="20"/>
      <c r="O26" s="10">
        <f t="shared" si="6"/>
        <v>0</v>
      </c>
      <c r="P26" s="20"/>
      <c r="Q26" s="10">
        <f t="shared" si="7"/>
        <v>0</v>
      </c>
      <c r="R26" s="20"/>
      <c r="S26" s="10">
        <f t="shared" si="8"/>
        <v>0</v>
      </c>
      <c r="T26" s="26">
        <f t="shared" si="9"/>
        <v>0</v>
      </c>
      <c r="U26" s="42">
        <f t="shared" si="10"/>
        <v>0</v>
      </c>
      <c r="V26" s="20"/>
      <c r="W26" s="10">
        <f t="shared" si="11"/>
        <v>0</v>
      </c>
      <c r="X26" s="20"/>
      <c r="Y26" s="10">
        <f t="shared" si="12"/>
        <v>0</v>
      </c>
      <c r="Z26" s="20"/>
      <c r="AA26" s="10">
        <f t="shared" si="13"/>
        <v>0</v>
      </c>
      <c r="AB26" s="26">
        <f t="shared" si="14"/>
        <v>0</v>
      </c>
      <c r="AC26" s="42">
        <f t="shared" si="15"/>
        <v>0</v>
      </c>
      <c r="AD26" s="20"/>
      <c r="AE26" s="10">
        <f t="shared" si="16"/>
        <v>0</v>
      </c>
      <c r="AF26" s="20"/>
      <c r="AG26" s="10">
        <f t="shared" si="17"/>
        <v>0</v>
      </c>
      <c r="AH26" s="20"/>
      <c r="AI26" s="10">
        <f t="shared" si="18"/>
        <v>0</v>
      </c>
      <c r="AJ26" s="26">
        <f t="shared" si="19"/>
        <v>0</v>
      </c>
      <c r="AK26" s="42">
        <f t="shared" si="20"/>
        <v>0</v>
      </c>
      <c r="AL26" s="26">
        <f t="shared" si="21"/>
        <v>0</v>
      </c>
      <c r="AM26" s="42">
        <f t="shared" si="22"/>
        <v>0</v>
      </c>
    </row>
    <row r="27" spans="1:39" s="15" customFormat="1" ht="19.5" customHeight="1">
      <c r="A27" s="13">
        <v>17</v>
      </c>
      <c r="B27" s="9" t="s">
        <v>134</v>
      </c>
      <c r="C27" s="13" t="s">
        <v>32</v>
      </c>
      <c r="D27" s="36">
        <v>1000</v>
      </c>
      <c r="E27" s="11">
        <v>520</v>
      </c>
      <c r="F27" s="20"/>
      <c r="G27" s="10">
        <f t="shared" si="1"/>
        <v>0</v>
      </c>
      <c r="H27" s="20"/>
      <c r="I27" s="10">
        <f t="shared" si="2"/>
        <v>0</v>
      </c>
      <c r="J27" s="20"/>
      <c r="K27" s="10">
        <f t="shared" si="3"/>
        <v>0</v>
      </c>
      <c r="L27" s="26">
        <f t="shared" si="4"/>
        <v>0</v>
      </c>
      <c r="M27" s="42">
        <f t="shared" si="5"/>
        <v>0</v>
      </c>
      <c r="N27" s="20"/>
      <c r="O27" s="10">
        <f t="shared" si="6"/>
        <v>0</v>
      </c>
      <c r="P27" s="20"/>
      <c r="Q27" s="10">
        <f t="shared" si="7"/>
        <v>0</v>
      </c>
      <c r="R27" s="20"/>
      <c r="S27" s="10">
        <f t="shared" si="8"/>
        <v>0</v>
      </c>
      <c r="T27" s="26">
        <f t="shared" si="9"/>
        <v>0</v>
      </c>
      <c r="U27" s="42">
        <f t="shared" si="10"/>
        <v>0</v>
      </c>
      <c r="V27" s="20"/>
      <c r="W27" s="10">
        <f t="shared" si="11"/>
        <v>0</v>
      </c>
      <c r="X27" s="20"/>
      <c r="Y27" s="10">
        <f t="shared" si="12"/>
        <v>0</v>
      </c>
      <c r="Z27" s="20"/>
      <c r="AA27" s="10">
        <f t="shared" si="13"/>
        <v>0</v>
      </c>
      <c r="AB27" s="26">
        <f t="shared" si="14"/>
        <v>0</v>
      </c>
      <c r="AC27" s="42">
        <f t="shared" si="15"/>
        <v>0</v>
      </c>
      <c r="AD27" s="20"/>
      <c r="AE27" s="10">
        <f t="shared" si="16"/>
        <v>0</v>
      </c>
      <c r="AF27" s="20"/>
      <c r="AG27" s="10">
        <f t="shared" si="17"/>
        <v>0</v>
      </c>
      <c r="AH27" s="20"/>
      <c r="AI27" s="10">
        <f t="shared" si="18"/>
        <v>0</v>
      </c>
      <c r="AJ27" s="26">
        <f t="shared" si="19"/>
        <v>0</v>
      </c>
      <c r="AK27" s="42">
        <f t="shared" si="20"/>
        <v>0</v>
      </c>
      <c r="AL27" s="26">
        <f t="shared" si="21"/>
        <v>0</v>
      </c>
      <c r="AM27" s="42">
        <f t="shared" si="22"/>
        <v>0</v>
      </c>
    </row>
    <row r="28" spans="1:39" s="15" customFormat="1" ht="19.5" customHeight="1">
      <c r="A28" s="13">
        <v>18</v>
      </c>
      <c r="B28" s="9" t="s">
        <v>143</v>
      </c>
      <c r="C28" s="13" t="s">
        <v>33</v>
      </c>
      <c r="D28" s="36">
        <v>5000</v>
      </c>
      <c r="E28" s="11">
        <v>2475</v>
      </c>
      <c r="F28" s="20"/>
      <c r="G28" s="10">
        <f t="shared" si="1"/>
        <v>0</v>
      </c>
      <c r="H28" s="20"/>
      <c r="I28" s="10">
        <f t="shared" si="2"/>
        <v>0</v>
      </c>
      <c r="J28" s="20"/>
      <c r="K28" s="10">
        <f t="shared" si="3"/>
        <v>0</v>
      </c>
      <c r="L28" s="26">
        <f t="shared" si="4"/>
        <v>0</v>
      </c>
      <c r="M28" s="42">
        <f t="shared" si="5"/>
        <v>0</v>
      </c>
      <c r="N28" s="20"/>
      <c r="O28" s="10">
        <f t="shared" si="6"/>
        <v>0</v>
      </c>
      <c r="P28" s="20"/>
      <c r="Q28" s="10">
        <f t="shared" si="7"/>
        <v>0</v>
      </c>
      <c r="R28" s="20"/>
      <c r="S28" s="10">
        <f t="shared" si="8"/>
        <v>0</v>
      </c>
      <c r="T28" s="26">
        <f t="shared" si="9"/>
        <v>0</v>
      </c>
      <c r="U28" s="42">
        <f t="shared" si="10"/>
        <v>0</v>
      </c>
      <c r="V28" s="20"/>
      <c r="W28" s="10">
        <f t="shared" si="11"/>
        <v>0</v>
      </c>
      <c r="X28" s="20"/>
      <c r="Y28" s="10">
        <f t="shared" si="12"/>
        <v>0</v>
      </c>
      <c r="Z28" s="20"/>
      <c r="AA28" s="10">
        <f t="shared" si="13"/>
        <v>0</v>
      </c>
      <c r="AB28" s="26">
        <f t="shared" si="14"/>
        <v>0</v>
      </c>
      <c r="AC28" s="42">
        <f t="shared" si="15"/>
        <v>0</v>
      </c>
      <c r="AD28" s="20"/>
      <c r="AE28" s="10">
        <f t="shared" si="16"/>
        <v>0</v>
      </c>
      <c r="AF28" s="20"/>
      <c r="AG28" s="10">
        <f t="shared" si="17"/>
        <v>0</v>
      </c>
      <c r="AH28" s="20"/>
      <c r="AI28" s="10">
        <f t="shared" si="18"/>
        <v>0</v>
      </c>
      <c r="AJ28" s="26">
        <f t="shared" si="19"/>
        <v>0</v>
      </c>
      <c r="AK28" s="42">
        <f t="shared" si="20"/>
        <v>0</v>
      </c>
      <c r="AL28" s="26">
        <f t="shared" si="21"/>
        <v>0</v>
      </c>
      <c r="AM28" s="42">
        <f t="shared" si="22"/>
        <v>0</v>
      </c>
    </row>
    <row r="29" spans="1:39" s="15" customFormat="1" ht="19.5" customHeight="1">
      <c r="A29" s="31">
        <v>19</v>
      </c>
      <c r="B29" s="9" t="s">
        <v>143</v>
      </c>
      <c r="C29" s="13" t="s">
        <v>34</v>
      </c>
      <c r="D29" s="36">
        <v>20000</v>
      </c>
      <c r="E29" s="11">
        <v>7600</v>
      </c>
      <c r="F29" s="20"/>
      <c r="G29" s="10">
        <f t="shared" si="1"/>
        <v>0</v>
      </c>
      <c r="H29" s="20"/>
      <c r="I29" s="10">
        <f t="shared" si="2"/>
        <v>0</v>
      </c>
      <c r="J29" s="20"/>
      <c r="K29" s="10">
        <f t="shared" si="3"/>
        <v>0</v>
      </c>
      <c r="L29" s="26">
        <f t="shared" si="4"/>
        <v>0</v>
      </c>
      <c r="M29" s="42">
        <f t="shared" si="5"/>
        <v>0</v>
      </c>
      <c r="N29" s="20"/>
      <c r="O29" s="10">
        <f t="shared" si="6"/>
        <v>0</v>
      </c>
      <c r="P29" s="20"/>
      <c r="Q29" s="10">
        <f t="shared" si="7"/>
        <v>0</v>
      </c>
      <c r="R29" s="20"/>
      <c r="S29" s="10">
        <f t="shared" si="8"/>
        <v>0</v>
      </c>
      <c r="T29" s="26">
        <f t="shared" si="9"/>
        <v>0</v>
      </c>
      <c r="U29" s="42">
        <f t="shared" si="10"/>
        <v>0</v>
      </c>
      <c r="V29" s="20"/>
      <c r="W29" s="10">
        <f t="shared" si="11"/>
        <v>0</v>
      </c>
      <c r="X29" s="20"/>
      <c r="Y29" s="10">
        <f t="shared" si="12"/>
        <v>0</v>
      </c>
      <c r="Z29" s="20"/>
      <c r="AA29" s="10">
        <f t="shared" si="13"/>
        <v>0</v>
      </c>
      <c r="AB29" s="26">
        <f t="shared" si="14"/>
        <v>0</v>
      </c>
      <c r="AC29" s="42">
        <f t="shared" si="15"/>
        <v>0</v>
      </c>
      <c r="AD29" s="20"/>
      <c r="AE29" s="10">
        <f t="shared" si="16"/>
        <v>0</v>
      </c>
      <c r="AF29" s="20"/>
      <c r="AG29" s="10">
        <f t="shared" si="17"/>
        <v>0</v>
      </c>
      <c r="AH29" s="20"/>
      <c r="AI29" s="10">
        <f t="shared" si="18"/>
        <v>0</v>
      </c>
      <c r="AJ29" s="26">
        <f t="shared" si="19"/>
        <v>0</v>
      </c>
      <c r="AK29" s="42">
        <f t="shared" si="20"/>
        <v>0</v>
      </c>
      <c r="AL29" s="26">
        <f t="shared" si="21"/>
        <v>0</v>
      </c>
      <c r="AM29" s="42">
        <f t="shared" si="22"/>
        <v>0</v>
      </c>
    </row>
    <row r="30" spans="1:39" s="15" customFormat="1" ht="19.5" customHeight="1">
      <c r="A30" s="13">
        <v>20</v>
      </c>
      <c r="B30" s="18" t="s">
        <v>100</v>
      </c>
      <c r="C30" s="13" t="s">
        <v>35</v>
      </c>
      <c r="D30" s="36">
        <v>100</v>
      </c>
      <c r="E30" s="11">
        <v>175</v>
      </c>
      <c r="F30" s="20"/>
      <c r="G30" s="10">
        <f t="shared" si="1"/>
        <v>0</v>
      </c>
      <c r="H30" s="20"/>
      <c r="I30" s="10">
        <f t="shared" si="2"/>
        <v>0</v>
      </c>
      <c r="J30" s="20"/>
      <c r="K30" s="10">
        <f t="shared" si="3"/>
        <v>0</v>
      </c>
      <c r="L30" s="26">
        <f t="shared" si="4"/>
        <v>0</v>
      </c>
      <c r="M30" s="42">
        <f t="shared" si="5"/>
        <v>0</v>
      </c>
      <c r="N30" s="20"/>
      <c r="O30" s="10">
        <f t="shared" si="6"/>
        <v>0</v>
      </c>
      <c r="P30" s="20"/>
      <c r="Q30" s="10">
        <f t="shared" si="7"/>
        <v>0</v>
      </c>
      <c r="R30" s="20"/>
      <c r="S30" s="10">
        <f t="shared" si="8"/>
        <v>0</v>
      </c>
      <c r="T30" s="26">
        <f t="shared" si="9"/>
        <v>0</v>
      </c>
      <c r="U30" s="42">
        <f t="shared" si="10"/>
        <v>0</v>
      </c>
      <c r="V30" s="20"/>
      <c r="W30" s="10">
        <f t="shared" si="11"/>
        <v>0</v>
      </c>
      <c r="X30" s="20"/>
      <c r="Y30" s="10">
        <f t="shared" si="12"/>
        <v>0</v>
      </c>
      <c r="Z30" s="20"/>
      <c r="AA30" s="10">
        <f t="shared" si="13"/>
        <v>0</v>
      </c>
      <c r="AB30" s="26">
        <f t="shared" si="14"/>
        <v>0</v>
      </c>
      <c r="AC30" s="42">
        <f t="shared" si="15"/>
        <v>0</v>
      </c>
      <c r="AD30" s="20"/>
      <c r="AE30" s="10">
        <f t="shared" si="16"/>
        <v>0</v>
      </c>
      <c r="AF30" s="20"/>
      <c r="AG30" s="10">
        <f t="shared" si="17"/>
        <v>0</v>
      </c>
      <c r="AH30" s="20"/>
      <c r="AI30" s="10">
        <f t="shared" si="18"/>
        <v>0</v>
      </c>
      <c r="AJ30" s="26">
        <f t="shared" si="19"/>
        <v>0</v>
      </c>
      <c r="AK30" s="42">
        <f t="shared" si="20"/>
        <v>0</v>
      </c>
      <c r="AL30" s="26">
        <f t="shared" si="21"/>
        <v>0</v>
      </c>
      <c r="AM30" s="42">
        <f t="shared" si="22"/>
        <v>0</v>
      </c>
    </row>
    <row r="31" spans="1:39" s="15" customFormat="1" ht="19.5" customHeight="1">
      <c r="A31" s="13">
        <v>21</v>
      </c>
      <c r="B31" s="18" t="s">
        <v>215</v>
      </c>
      <c r="C31" s="13" t="s">
        <v>216</v>
      </c>
      <c r="D31" s="36">
        <v>100</v>
      </c>
      <c r="E31" s="11">
        <v>48</v>
      </c>
      <c r="F31" s="20"/>
      <c r="G31" s="10">
        <f t="shared" si="1"/>
        <v>0</v>
      </c>
      <c r="H31" s="20"/>
      <c r="I31" s="10">
        <f t="shared" si="2"/>
        <v>0</v>
      </c>
      <c r="J31" s="20"/>
      <c r="K31" s="10">
        <f t="shared" si="3"/>
        <v>0</v>
      </c>
      <c r="L31" s="26">
        <f t="shared" si="4"/>
        <v>0</v>
      </c>
      <c r="M31" s="42">
        <f t="shared" si="5"/>
        <v>0</v>
      </c>
      <c r="N31" s="20"/>
      <c r="O31" s="10">
        <f t="shared" si="6"/>
        <v>0</v>
      </c>
      <c r="P31" s="20"/>
      <c r="Q31" s="10">
        <f t="shared" si="7"/>
        <v>0</v>
      </c>
      <c r="R31" s="20"/>
      <c r="S31" s="10">
        <f t="shared" si="8"/>
        <v>0</v>
      </c>
      <c r="T31" s="26">
        <f t="shared" si="9"/>
        <v>0</v>
      </c>
      <c r="U31" s="42">
        <f t="shared" si="10"/>
        <v>0</v>
      </c>
      <c r="V31" s="20"/>
      <c r="W31" s="10">
        <f t="shared" si="11"/>
        <v>0</v>
      </c>
      <c r="X31" s="20"/>
      <c r="Y31" s="10">
        <f t="shared" si="12"/>
        <v>0</v>
      </c>
      <c r="Z31" s="20"/>
      <c r="AA31" s="10">
        <f t="shared" si="13"/>
        <v>0</v>
      </c>
      <c r="AB31" s="26">
        <f t="shared" si="14"/>
        <v>0</v>
      </c>
      <c r="AC31" s="42">
        <f t="shared" si="15"/>
        <v>0</v>
      </c>
      <c r="AD31" s="20"/>
      <c r="AE31" s="10">
        <f t="shared" si="16"/>
        <v>0</v>
      </c>
      <c r="AF31" s="20"/>
      <c r="AG31" s="10">
        <f t="shared" si="17"/>
        <v>0</v>
      </c>
      <c r="AH31" s="20"/>
      <c r="AI31" s="10">
        <f t="shared" si="18"/>
        <v>0</v>
      </c>
      <c r="AJ31" s="26">
        <f t="shared" si="19"/>
        <v>0</v>
      </c>
      <c r="AK31" s="42">
        <f t="shared" si="20"/>
        <v>0</v>
      </c>
      <c r="AL31" s="26">
        <f t="shared" si="21"/>
        <v>0</v>
      </c>
      <c r="AM31" s="42">
        <f t="shared" si="22"/>
        <v>0</v>
      </c>
    </row>
    <row r="32" spans="1:39" s="15" customFormat="1" ht="19.5" customHeight="1">
      <c r="A32" s="31">
        <v>22</v>
      </c>
      <c r="B32" s="18" t="s">
        <v>217</v>
      </c>
      <c r="C32" s="13" t="s">
        <v>218</v>
      </c>
      <c r="D32" s="36">
        <v>100</v>
      </c>
      <c r="E32" s="11">
        <v>125</v>
      </c>
      <c r="F32" s="20"/>
      <c r="G32" s="10">
        <f t="shared" si="1"/>
        <v>0</v>
      </c>
      <c r="H32" s="20"/>
      <c r="I32" s="10">
        <f t="shared" si="2"/>
        <v>0</v>
      </c>
      <c r="J32" s="20"/>
      <c r="K32" s="10">
        <f t="shared" si="3"/>
        <v>0</v>
      </c>
      <c r="L32" s="26">
        <f t="shared" si="4"/>
        <v>0</v>
      </c>
      <c r="M32" s="42">
        <f t="shared" si="5"/>
        <v>0</v>
      </c>
      <c r="N32" s="20"/>
      <c r="O32" s="10">
        <f t="shared" si="6"/>
        <v>0</v>
      </c>
      <c r="P32" s="20"/>
      <c r="Q32" s="10">
        <f t="shared" si="7"/>
        <v>0</v>
      </c>
      <c r="R32" s="20"/>
      <c r="S32" s="10">
        <f t="shared" si="8"/>
        <v>0</v>
      </c>
      <c r="T32" s="26">
        <f t="shared" si="9"/>
        <v>0</v>
      </c>
      <c r="U32" s="42">
        <f t="shared" si="10"/>
        <v>0</v>
      </c>
      <c r="V32" s="20"/>
      <c r="W32" s="10">
        <f t="shared" si="11"/>
        <v>0</v>
      </c>
      <c r="X32" s="20"/>
      <c r="Y32" s="10">
        <f t="shared" si="12"/>
        <v>0</v>
      </c>
      <c r="Z32" s="20"/>
      <c r="AA32" s="10">
        <f t="shared" si="13"/>
        <v>0</v>
      </c>
      <c r="AB32" s="26">
        <f t="shared" si="14"/>
        <v>0</v>
      </c>
      <c r="AC32" s="42">
        <f t="shared" si="15"/>
        <v>0</v>
      </c>
      <c r="AD32" s="20"/>
      <c r="AE32" s="10">
        <f t="shared" si="16"/>
        <v>0</v>
      </c>
      <c r="AF32" s="20"/>
      <c r="AG32" s="10">
        <f t="shared" si="17"/>
        <v>0</v>
      </c>
      <c r="AH32" s="20"/>
      <c r="AI32" s="10">
        <f t="shared" si="18"/>
        <v>0</v>
      </c>
      <c r="AJ32" s="26">
        <f t="shared" si="19"/>
        <v>0</v>
      </c>
      <c r="AK32" s="42">
        <f t="shared" si="20"/>
        <v>0</v>
      </c>
      <c r="AL32" s="26">
        <f t="shared" si="21"/>
        <v>0</v>
      </c>
      <c r="AM32" s="42">
        <f t="shared" si="22"/>
        <v>0</v>
      </c>
    </row>
    <row r="33" spans="1:39" s="15" customFormat="1" ht="19.5" customHeight="1">
      <c r="A33" s="13">
        <v>23</v>
      </c>
      <c r="B33" s="9" t="s">
        <v>102</v>
      </c>
      <c r="C33" s="13" t="s">
        <v>45</v>
      </c>
      <c r="D33" s="36">
        <v>25</v>
      </c>
      <c r="E33" s="11">
        <v>37</v>
      </c>
      <c r="F33" s="19"/>
      <c r="G33" s="10">
        <f t="shared" si="1"/>
        <v>0</v>
      </c>
      <c r="H33" s="20"/>
      <c r="I33" s="10">
        <f t="shared" si="2"/>
        <v>0</v>
      </c>
      <c r="J33" s="20"/>
      <c r="K33" s="10">
        <f t="shared" si="3"/>
        <v>0</v>
      </c>
      <c r="L33" s="26">
        <f t="shared" si="4"/>
        <v>0</v>
      </c>
      <c r="M33" s="42">
        <f t="shared" si="5"/>
        <v>0</v>
      </c>
      <c r="N33" s="20"/>
      <c r="O33" s="10">
        <f t="shared" si="6"/>
        <v>0</v>
      </c>
      <c r="P33" s="20"/>
      <c r="Q33" s="10">
        <f t="shared" si="7"/>
        <v>0</v>
      </c>
      <c r="R33" s="20"/>
      <c r="S33" s="10">
        <f t="shared" si="8"/>
        <v>0</v>
      </c>
      <c r="T33" s="26">
        <f t="shared" si="9"/>
        <v>0</v>
      </c>
      <c r="U33" s="42">
        <f t="shared" si="10"/>
        <v>0</v>
      </c>
      <c r="V33" s="20"/>
      <c r="W33" s="10">
        <f t="shared" si="11"/>
        <v>0</v>
      </c>
      <c r="X33" s="20"/>
      <c r="Y33" s="10">
        <f t="shared" si="12"/>
        <v>0</v>
      </c>
      <c r="Z33" s="20"/>
      <c r="AA33" s="10">
        <f t="shared" si="13"/>
        <v>0</v>
      </c>
      <c r="AB33" s="26">
        <f t="shared" si="14"/>
        <v>0</v>
      </c>
      <c r="AC33" s="42">
        <f t="shared" si="15"/>
        <v>0</v>
      </c>
      <c r="AD33" s="20"/>
      <c r="AE33" s="10">
        <f t="shared" si="16"/>
        <v>0</v>
      </c>
      <c r="AF33" s="20"/>
      <c r="AG33" s="10">
        <f t="shared" si="17"/>
        <v>0</v>
      </c>
      <c r="AH33" s="20"/>
      <c r="AI33" s="10">
        <f t="shared" si="18"/>
        <v>0</v>
      </c>
      <c r="AJ33" s="26">
        <f t="shared" si="19"/>
        <v>0</v>
      </c>
      <c r="AK33" s="42">
        <f t="shared" si="20"/>
        <v>0</v>
      </c>
      <c r="AL33" s="26">
        <f t="shared" si="21"/>
        <v>0</v>
      </c>
      <c r="AM33" s="42">
        <f t="shared" si="22"/>
        <v>0</v>
      </c>
    </row>
    <row r="34" spans="1:39" s="15" customFormat="1" ht="19.5" customHeight="1">
      <c r="A34" s="13">
        <v>24</v>
      </c>
      <c r="B34" s="9" t="s">
        <v>102</v>
      </c>
      <c r="C34" s="13" t="s">
        <v>46</v>
      </c>
      <c r="D34" s="36">
        <v>50</v>
      </c>
      <c r="E34" s="11">
        <v>68</v>
      </c>
      <c r="F34" s="19"/>
      <c r="G34" s="10">
        <f t="shared" si="1"/>
        <v>0</v>
      </c>
      <c r="H34" s="20"/>
      <c r="I34" s="10">
        <f t="shared" si="2"/>
        <v>0</v>
      </c>
      <c r="J34" s="20"/>
      <c r="K34" s="10">
        <f t="shared" si="3"/>
        <v>0</v>
      </c>
      <c r="L34" s="26">
        <f t="shared" si="4"/>
        <v>0</v>
      </c>
      <c r="M34" s="42">
        <f t="shared" si="5"/>
        <v>0</v>
      </c>
      <c r="N34" s="20"/>
      <c r="O34" s="10">
        <f t="shared" si="6"/>
        <v>0</v>
      </c>
      <c r="P34" s="20"/>
      <c r="Q34" s="10">
        <f t="shared" si="7"/>
        <v>0</v>
      </c>
      <c r="R34" s="20"/>
      <c r="S34" s="10">
        <f t="shared" si="8"/>
        <v>0</v>
      </c>
      <c r="T34" s="26">
        <f t="shared" si="9"/>
        <v>0</v>
      </c>
      <c r="U34" s="42">
        <f t="shared" si="10"/>
        <v>0</v>
      </c>
      <c r="V34" s="20"/>
      <c r="W34" s="10">
        <f t="shared" si="11"/>
        <v>0</v>
      </c>
      <c r="X34" s="20"/>
      <c r="Y34" s="10">
        <f t="shared" si="12"/>
        <v>0</v>
      </c>
      <c r="Z34" s="20"/>
      <c r="AA34" s="10">
        <f t="shared" si="13"/>
        <v>0</v>
      </c>
      <c r="AB34" s="26">
        <f t="shared" si="14"/>
        <v>0</v>
      </c>
      <c r="AC34" s="42">
        <f t="shared" si="15"/>
        <v>0</v>
      </c>
      <c r="AD34" s="20"/>
      <c r="AE34" s="10">
        <f t="shared" si="16"/>
        <v>0</v>
      </c>
      <c r="AF34" s="20"/>
      <c r="AG34" s="10">
        <f t="shared" si="17"/>
        <v>0</v>
      </c>
      <c r="AH34" s="20"/>
      <c r="AI34" s="10">
        <f t="shared" si="18"/>
        <v>0</v>
      </c>
      <c r="AJ34" s="26">
        <f t="shared" si="19"/>
        <v>0</v>
      </c>
      <c r="AK34" s="42">
        <f t="shared" si="20"/>
        <v>0</v>
      </c>
      <c r="AL34" s="26">
        <f t="shared" si="21"/>
        <v>0</v>
      </c>
      <c r="AM34" s="42">
        <f t="shared" si="22"/>
        <v>0</v>
      </c>
    </row>
    <row r="35" spans="1:39" s="15" customFormat="1" ht="19.5" customHeight="1">
      <c r="A35" s="31">
        <v>25</v>
      </c>
      <c r="B35" s="9" t="s">
        <v>102</v>
      </c>
      <c r="C35" s="13" t="s">
        <v>47</v>
      </c>
      <c r="D35" s="36">
        <v>100</v>
      </c>
      <c r="E35" s="11">
        <v>122</v>
      </c>
      <c r="F35" s="19"/>
      <c r="G35" s="10">
        <f t="shared" si="1"/>
        <v>0</v>
      </c>
      <c r="H35" s="20"/>
      <c r="I35" s="10">
        <f t="shared" si="2"/>
        <v>0</v>
      </c>
      <c r="J35" s="20"/>
      <c r="K35" s="10">
        <f t="shared" si="3"/>
        <v>0</v>
      </c>
      <c r="L35" s="26">
        <f t="shared" si="4"/>
        <v>0</v>
      </c>
      <c r="M35" s="42">
        <f t="shared" si="5"/>
        <v>0</v>
      </c>
      <c r="N35" s="20"/>
      <c r="O35" s="10">
        <f t="shared" si="6"/>
        <v>0</v>
      </c>
      <c r="P35" s="20"/>
      <c r="Q35" s="10">
        <f t="shared" si="7"/>
        <v>0</v>
      </c>
      <c r="R35" s="20"/>
      <c r="S35" s="10">
        <f t="shared" si="8"/>
        <v>0</v>
      </c>
      <c r="T35" s="26">
        <f t="shared" si="9"/>
        <v>0</v>
      </c>
      <c r="U35" s="42">
        <f t="shared" si="10"/>
        <v>0</v>
      </c>
      <c r="V35" s="20"/>
      <c r="W35" s="10">
        <f t="shared" si="11"/>
        <v>0</v>
      </c>
      <c r="X35" s="20"/>
      <c r="Y35" s="10">
        <f t="shared" si="12"/>
        <v>0</v>
      </c>
      <c r="Z35" s="20"/>
      <c r="AA35" s="10">
        <f t="shared" si="13"/>
        <v>0</v>
      </c>
      <c r="AB35" s="26">
        <f t="shared" si="14"/>
        <v>0</v>
      </c>
      <c r="AC35" s="42">
        <f t="shared" si="15"/>
        <v>0</v>
      </c>
      <c r="AD35" s="20"/>
      <c r="AE35" s="10">
        <f t="shared" si="16"/>
        <v>0</v>
      </c>
      <c r="AF35" s="20"/>
      <c r="AG35" s="10">
        <f t="shared" si="17"/>
        <v>0</v>
      </c>
      <c r="AH35" s="20"/>
      <c r="AI35" s="10">
        <f t="shared" si="18"/>
        <v>0</v>
      </c>
      <c r="AJ35" s="26">
        <f t="shared" si="19"/>
        <v>0</v>
      </c>
      <c r="AK35" s="42">
        <f t="shared" si="20"/>
        <v>0</v>
      </c>
      <c r="AL35" s="26">
        <f t="shared" si="21"/>
        <v>0</v>
      </c>
      <c r="AM35" s="42">
        <f t="shared" si="22"/>
        <v>0</v>
      </c>
    </row>
    <row r="36" spans="1:39" s="15" customFormat="1" ht="19.5" customHeight="1">
      <c r="A36" s="13">
        <v>26</v>
      </c>
      <c r="B36" s="9" t="s">
        <v>102</v>
      </c>
      <c r="C36" s="13" t="s">
        <v>48</v>
      </c>
      <c r="D36" s="36">
        <v>500</v>
      </c>
      <c r="E36" s="11">
        <v>517</v>
      </c>
      <c r="F36" s="19"/>
      <c r="G36" s="10">
        <f t="shared" si="1"/>
        <v>0</v>
      </c>
      <c r="H36" s="20"/>
      <c r="I36" s="10">
        <f t="shared" si="2"/>
        <v>0</v>
      </c>
      <c r="J36" s="20"/>
      <c r="K36" s="10">
        <f t="shared" si="3"/>
        <v>0</v>
      </c>
      <c r="L36" s="26">
        <f t="shared" si="4"/>
        <v>0</v>
      </c>
      <c r="M36" s="42">
        <f t="shared" si="5"/>
        <v>0</v>
      </c>
      <c r="N36" s="20"/>
      <c r="O36" s="10">
        <f t="shared" si="6"/>
        <v>0</v>
      </c>
      <c r="P36" s="20"/>
      <c r="Q36" s="10">
        <f t="shared" si="7"/>
        <v>0</v>
      </c>
      <c r="R36" s="20"/>
      <c r="S36" s="10">
        <f t="shared" si="8"/>
        <v>0</v>
      </c>
      <c r="T36" s="26">
        <f t="shared" si="9"/>
        <v>0</v>
      </c>
      <c r="U36" s="42">
        <f t="shared" si="10"/>
        <v>0</v>
      </c>
      <c r="V36" s="20"/>
      <c r="W36" s="10">
        <f t="shared" si="11"/>
        <v>0</v>
      </c>
      <c r="X36" s="20"/>
      <c r="Y36" s="10">
        <f t="shared" si="12"/>
        <v>0</v>
      </c>
      <c r="Z36" s="20"/>
      <c r="AA36" s="10">
        <f t="shared" si="13"/>
        <v>0</v>
      </c>
      <c r="AB36" s="26">
        <f t="shared" si="14"/>
        <v>0</v>
      </c>
      <c r="AC36" s="42">
        <f t="shared" si="15"/>
        <v>0</v>
      </c>
      <c r="AD36" s="20"/>
      <c r="AE36" s="10">
        <f t="shared" si="16"/>
        <v>0</v>
      </c>
      <c r="AF36" s="20"/>
      <c r="AG36" s="10">
        <f t="shared" si="17"/>
        <v>0</v>
      </c>
      <c r="AH36" s="20"/>
      <c r="AI36" s="10">
        <f t="shared" si="18"/>
        <v>0</v>
      </c>
      <c r="AJ36" s="26">
        <f t="shared" si="19"/>
        <v>0</v>
      </c>
      <c r="AK36" s="42">
        <f t="shared" si="20"/>
        <v>0</v>
      </c>
      <c r="AL36" s="26">
        <f t="shared" si="21"/>
        <v>0</v>
      </c>
      <c r="AM36" s="42">
        <f t="shared" si="22"/>
        <v>0</v>
      </c>
    </row>
    <row r="37" spans="1:39" s="15" customFormat="1" ht="19.5" customHeight="1">
      <c r="A37" s="13">
        <v>27</v>
      </c>
      <c r="B37" s="9" t="s">
        <v>102</v>
      </c>
      <c r="C37" s="13" t="s">
        <v>135</v>
      </c>
      <c r="D37" s="36">
        <v>25000</v>
      </c>
      <c r="E37" s="11">
        <v>13125</v>
      </c>
      <c r="F37" s="19"/>
      <c r="G37" s="10">
        <f t="shared" si="1"/>
        <v>0</v>
      </c>
      <c r="H37" s="20"/>
      <c r="I37" s="10">
        <f t="shared" si="2"/>
        <v>0</v>
      </c>
      <c r="J37" s="20"/>
      <c r="K37" s="10">
        <f t="shared" si="3"/>
        <v>0</v>
      </c>
      <c r="L37" s="26">
        <f t="shared" si="4"/>
        <v>0</v>
      </c>
      <c r="M37" s="42">
        <f t="shared" si="5"/>
        <v>0</v>
      </c>
      <c r="N37" s="20"/>
      <c r="O37" s="10">
        <f t="shared" si="6"/>
        <v>0</v>
      </c>
      <c r="P37" s="20"/>
      <c r="Q37" s="10">
        <f t="shared" si="7"/>
        <v>0</v>
      </c>
      <c r="R37" s="20"/>
      <c r="S37" s="10">
        <f t="shared" si="8"/>
        <v>0</v>
      </c>
      <c r="T37" s="26">
        <f t="shared" si="9"/>
        <v>0</v>
      </c>
      <c r="U37" s="42">
        <f t="shared" si="10"/>
        <v>0</v>
      </c>
      <c r="V37" s="20"/>
      <c r="W37" s="10">
        <f t="shared" si="11"/>
        <v>0</v>
      </c>
      <c r="X37" s="20"/>
      <c r="Y37" s="10">
        <f t="shared" si="12"/>
        <v>0</v>
      </c>
      <c r="Z37" s="20"/>
      <c r="AA37" s="10">
        <f t="shared" si="13"/>
        <v>0</v>
      </c>
      <c r="AB37" s="26">
        <f t="shared" si="14"/>
        <v>0</v>
      </c>
      <c r="AC37" s="42">
        <f t="shared" si="15"/>
        <v>0</v>
      </c>
      <c r="AD37" s="20"/>
      <c r="AE37" s="10">
        <f t="shared" si="16"/>
        <v>0</v>
      </c>
      <c r="AF37" s="20"/>
      <c r="AG37" s="10">
        <f t="shared" si="17"/>
        <v>0</v>
      </c>
      <c r="AH37" s="20"/>
      <c r="AI37" s="10">
        <f t="shared" si="18"/>
        <v>0</v>
      </c>
      <c r="AJ37" s="26">
        <f t="shared" si="19"/>
        <v>0</v>
      </c>
      <c r="AK37" s="42">
        <f t="shared" si="20"/>
        <v>0</v>
      </c>
      <c r="AL37" s="26">
        <f t="shared" si="21"/>
        <v>0</v>
      </c>
      <c r="AM37" s="42">
        <f t="shared" si="22"/>
        <v>0</v>
      </c>
    </row>
    <row r="38" spans="1:39" s="15" customFormat="1" ht="19.5" customHeight="1">
      <c r="A38" s="31">
        <v>28</v>
      </c>
      <c r="B38" s="9" t="s">
        <v>101</v>
      </c>
      <c r="C38" s="13" t="s">
        <v>52</v>
      </c>
      <c r="D38" s="36">
        <v>100</v>
      </c>
      <c r="E38" s="11">
        <v>74</v>
      </c>
      <c r="F38" s="20"/>
      <c r="G38" s="10">
        <f t="shared" si="1"/>
        <v>0</v>
      </c>
      <c r="H38" s="20"/>
      <c r="I38" s="10">
        <f t="shared" si="2"/>
        <v>0</v>
      </c>
      <c r="J38" s="20"/>
      <c r="K38" s="10">
        <f t="shared" si="3"/>
        <v>0</v>
      </c>
      <c r="L38" s="26">
        <f t="shared" si="4"/>
        <v>0</v>
      </c>
      <c r="M38" s="42">
        <f t="shared" si="5"/>
        <v>0</v>
      </c>
      <c r="N38" s="20"/>
      <c r="O38" s="10">
        <f t="shared" si="6"/>
        <v>0</v>
      </c>
      <c r="P38" s="20"/>
      <c r="Q38" s="10">
        <f t="shared" si="7"/>
        <v>0</v>
      </c>
      <c r="R38" s="20"/>
      <c r="S38" s="10">
        <f t="shared" si="8"/>
        <v>0</v>
      </c>
      <c r="T38" s="26">
        <f t="shared" si="9"/>
        <v>0</v>
      </c>
      <c r="U38" s="42">
        <f t="shared" si="10"/>
        <v>0</v>
      </c>
      <c r="V38" s="20"/>
      <c r="W38" s="10">
        <f t="shared" si="11"/>
        <v>0</v>
      </c>
      <c r="X38" s="20"/>
      <c r="Y38" s="10">
        <f t="shared" si="12"/>
        <v>0</v>
      </c>
      <c r="Z38" s="20"/>
      <c r="AA38" s="10">
        <f t="shared" si="13"/>
        <v>0</v>
      </c>
      <c r="AB38" s="26">
        <f t="shared" si="14"/>
        <v>0</v>
      </c>
      <c r="AC38" s="42">
        <f t="shared" si="15"/>
        <v>0</v>
      </c>
      <c r="AD38" s="20"/>
      <c r="AE38" s="10">
        <f t="shared" si="16"/>
        <v>0</v>
      </c>
      <c r="AF38" s="20"/>
      <c r="AG38" s="10">
        <f t="shared" si="17"/>
        <v>0</v>
      </c>
      <c r="AH38" s="20"/>
      <c r="AI38" s="10">
        <f t="shared" si="18"/>
        <v>0</v>
      </c>
      <c r="AJ38" s="26">
        <f t="shared" si="19"/>
        <v>0</v>
      </c>
      <c r="AK38" s="42">
        <f t="shared" si="20"/>
        <v>0</v>
      </c>
      <c r="AL38" s="26">
        <f t="shared" si="21"/>
        <v>0</v>
      </c>
      <c r="AM38" s="42">
        <f t="shared" si="22"/>
        <v>0</v>
      </c>
    </row>
    <row r="39" spans="1:39" s="15" customFormat="1" ht="19.5" customHeight="1">
      <c r="A39" s="13">
        <v>29</v>
      </c>
      <c r="B39" s="9" t="s">
        <v>101</v>
      </c>
      <c r="C39" s="13" t="s">
        <v>53</v>
      </c>
      <c r="D39" s="36">
        <v>500</v>
      </c>
      <c r="E39" s="11">
        <v>360</v>
      </c>
      <c r="F39" s="20"/>
      <c r="G39" s="10">
        <f t="shared" si="1"/>
        <v>0</v>
      </c>
      <c r="H39" s="20"/>
      <c r="I39" s="10">
        <f t="shared" si="2"/>
        <v>0</v>
      </c>
      <c r="J39" s="20"/>
      <c r="K39" s="10">
        <f t="shared" si="3"/>
        <v>0</v>
      </c>
      <c r="L39" s="26">
        <f t="shared" si="4"/>
        <v>0</v>
      </c>
      <c r="M39" s="42">
        <f t="shared" si="5"/>
        <v>0</v>
      </c>
      <c r="N39" s="20"/>
      <c r="O39" s="10">
        <f t="shared" si="6"/>
        <v>0</v>
      </c>
      <c r="P39" s="20"/>
      <c r="Q39" s="10">
        <f t="shared" si="7"/>
        <v>0</v>
      </c>
      <c r="R39" s="20"/>
      <c r="S39" s="10">
        <f t="shared" si="8"/>
        <v>0</v>
      </c>
      <c r="T39" s="26">
        <f t="shared" si="9"/>
        <v>0</v>
      </c>
      <c r="U39" s="42">
        <f t="shared" si="10"/>
        <v>0</v>
      </c>
      <c r="V39" s="20"/>
      <c r="W39" s="10">
        <f t="shared" si="11"/>
        <v>0</v>
      </c>
      <c r="X39" s="20"/>
      <c r="Y39" s="10">
        <f t="shared" si="12"/>
        <v>0</v>
      </c>
      <c r="Z39" s="20"/>
      <c r="AA39" s="10">
        <f t="shared" si="13"/>
        <v>0</v>
      </c>
      <c r="AB39" s="26">
        <f t="shared" si="14"/>
        <v>0</v>
      </c>
      <c r="AC39" s="42">
        <f t="shared" si="15"/>
        <v>0</v>
      </c>
      <c r="AD39" s="20"/>
      <c r="AE39" s="10">
        <f t="shared" si="16"/>
        <v>0</v>
      </c>
      <c r="AF39" s="20"/>
      <c r="AG39" s="10">
        <f t="shared" si="17"/>
        <v>0</v>
      </c>
      <c r="AH39" s="20"/>
      <c r="AI39" s="10">
        <f t="shared" si="18"/>
        <v>0</v>
      </c>
      <c r="AJ39" s="26">
        <f t="shared" si="19"/>
        <v>0</v>
      </c>
      <c r="AK39" s="42">
        <f t="shared" si="20"/>
        <v>0</v>
      </c>
      <c r="AL39" s="26">
        <f t="shared" si="21"/>
        <v>0</v>
      </c>
      <c r="AM39" s="42">
        <f t="shared" si="22"/>
        <v>0</v>
      </c>
    </row>
    <row r="40" spans="1:39" s="15" customFormat="1" ht="19.5" customHeight="1">
      <c r="A40" s="13">
        <v>30</v>
      </c>
      <c r="B40" s="9" t="s">
        <v>103</v>
      </c>
      <c r="C40" s="13" t="s">
        <v>49</v>
      </c>
      <c r="D40" s="36">
        <v>100</v>
      </c>
      <c r="E40" s="11">
        <v>75</v>
      </c>
      <c r="F40" s="20"/>
      <c r="G40" s="10">
        <f t="shared" si="1"/>
        <v>0</v>
      </c>
      <c r="H40" s="20"/>
      <c r="I40" s="10">
        <f t="shared" si="2"/>
        <v>0</v>
      </c>
      <c r="J40" s="20"/>
      <c r="K40" s="10">
        <f t="shared" si="3"/>
        <v>0</v>
      </c>
      <c r="L40" s="26">
        <f t="shared" si="4"/>
        <v>0</v>
      </c>
      <c r="M40" s="42">
        <f t="shared" si="5"/>
        <v>0</v>
      </c>
      <c r="N40" s="20"/>
      <c r="O40" s="10">
        <f t="shared" si="6"/>
        <v>0</v>
      </c>
      <c r="P40" s="20"/>
      <c r="Q40" s="10">
        <f t="shared" si="7"/>
        <v>0</v>
      </c>
      <c r="R40" s="20"/>
      <c r="S40" s="10">
        <f t="shared" si="8"/>
        <v>0</v>
      </c>
      <c r="T40" s="26">
        <f t="shared" si="9"/>
        <v>0</v>
      </c>
      <c r="U40" s="42">
        <f t="shared" si="10"/>
        <v>0</v>
      </c>
      <c r="V40" s="20"/>
      <c r="W40" s="10">
        <f t="shared" si="11"/>
        <v>0</v>
      </c>
      <c r="X40" s="20"/>
      <c r="Y40" s="10">
        <f t="shared" si="12"/>
        <v>0</v>
      </c>
      <c r="Z40" s="20"/>
      <c r="AA40" s="10">
        <f t="shared" si="13"/>
        <v>0</v>
      </c>
      <c r="AB40" s="26">
        <f t="shared" si="14"/>
        <v>0</v>
      </c>
      <c r="AC40" s="42">
        <f t="shared" si="15"/>
        <v>0</v>
      </c>
      <c r="AD40" s="20"/>
      <c r="AE40" s="10">
        <f t="shared" si="16"/>
        <v>0</v>
      </c>
      <c r="AF40" s="20"/>
      <c r="AG40" s="10">
        <f t="shared" si="17"/>
        <v>0</v>
      </c>
      <c r="AH40" s="20"/>
      <c r="AI40" s="10">
        <f t="shared" si="18"/>
        <v>0</v>
      </c>
      <c r="AJ40" s="26">
        <f t="shared" si="19"/>
        <v>0</v>
      </c>
      <c r="AK40" s="42">
        <f t="shared" si="20"/>
        <v>0</v>
      </c>
      <c r="AL40" s="26">
        <f t="shared" si="21"/>
        <v>0</v>
      </c>
      <c r="AM40" s="42">
        <f t="shared" si="22"/>
        <v>0</v>
      </c>
    </row>
    <row r="41" spans="1:39" s="15" customFormat="1" ht="19.5" customHeight="1">
      <c r="A41" s="31">
        <v>31</v>
      </c>
      <c r="B41" s="9" t="s">
        <v>103</v>
      </c>
      <c r="C41" s="13" t="s">
        <v>50</v>
      </c>
      <c r="D41" s="36">
        <v>500</v>
      </c>
      <c r="E41" s="11">
        <v>320</v>
      </c>
      <c r="F41" s="20"/>
      <c r="G41" s="10">
        <f t="shared" si="1"/>
        <v>0</v>
      </c>
      <c r="H41" s="20"/>
      <c r="I41" s="10">
        <f t="shared" si="2"/>
        <v>0</v>
      </c>
      <c r="J41" s="20"/>
      <c r="K41" s="10">
        <f t="shared" si="3"/>
        <v>0</v>
      </c>
      <c r="L41" s="26">
        <f t="shared" si="4"/>
        <v>0</v>
      </c>
      <c r="M41" s="42">
        <f t="shared" si="5"/>
        <v>0</v>
      </c>
      <c r="N41" s="20"/>
      <c r="O41" s="10">
        <f t="shared" si="6"/>
        <v>0</v>
      </c>
      <c r="P41" s="20"/>
      <c r="Q41" s="10">
        <f t="shared" si="7"/>
        <v>0</v>
      </c>
      <c r="R41" s="20"/>
      <c r="S41" s="10">
        <f t="shared" si="8"/>
        <v>0</v>
      </c>
      <c r="T41" s="26">
        <f t="shared" si="9"/>
        <v>0</v>
      </c>
      <c r="U41" s="42">
        <f t="shared" si="10"/>
        <v>0</v>
      </c>
      <c r="V41" s="20"/>
      <c r="W41" s="10">
        <f t="shared" si="11"/>
        <v>0</v>
      </c>
      <c r="X41" s="20"/>
      <c r="Y41" s="10">
        <f t="shared" si="12"/>
        <v>0</v>
      </c>
      <c r="Z41" s="20"/>
      <c r="AA41" s="10">
        <f t="shared" si="13"/>
        <v>0</v>
      </c>
      <c r="AB41" s="26">
        <f t="shared" si="14"/>
        <v>0</v>
      </c>
      <c r="AC41" s="42">
        <f t="shared" si="15"/>
        <v>0</v>
      </c>
      <c r="AD41" s="20"/>
      <c r="AE41" s="10">
        <f t="shared" si="16"/>
        <v>0</v>
      </c>
      <c r="AF41" s="20"/>
      <c r="AG41" s="10">
        <f t="shared" si="17"/>
        <v>0</v>
      </c>
      <c r="AH41" s="20"/>
      <c r="AI41" s="10">
        <f t="shared" si="18"/>
        <v>0</v>
      </c>
      <c r="AJ41" s="26">
        <f t="shared" si="19"/>
        <v>0</v>
      </c>
      <c r="AK41" s="42">
        <f t="shared" si="20"/>
        <v>0</v>
      </c>
      <c r="AL41" s="26">
        <f t="shared" si="21"/>
        <v>0</v>
      </c>
      <c r="AM41" s="42">
        <f t="shared" si="22"/>
        <v>0</v>
      </c>
    </row>
    <row r="42" spans="1:39" s="15" customFormat="1" ht="19.5" customHeight="1">
      <c r="A42" s="13">
        <v>32</v>
      </c>
      <c r="B42" s="9" t="s">
        <v>103</v>
      </c>
      <c r="C42" s="13" t="s">
        <v>51</v>
      </c>
      <c r="D42" s="36">
        <v>1000</v>
      </c>
      <c r="E42" s="11">
        <v>590</v>
      </c>
      <c r="F42" s="20"/>
      <c r="G42" s="10">
        <f t="shared" si="1"/>
        <v>0</v>
      </c>
      <c r="H42" s="20"/>
      <c r="I42" s="10">
        <f t="shared" si="2"/>
        <v>0</v>
      </c>
      <c r="J42" s="20"/>
      <c r="K42" s="10">
        <f t="shared" si="3"/>
        <v>0</v>
      </c>
      <c r="L42" s="26">
        <f t="shared" si="4"/>
        <v>0</v>
      </c>
      <c r="M42" s="42">
        <f t="shared" si="5"/>
        <v>0</v>
      </c>
      <c r="N42" s="20"/>
      <c r="O42" s="10">
        <f t="shared" si="6"/>
        <v>0</v>
      </c>
      <c r="P42" s="20"/>
      <c r="Q42" s="10">
        <f t="shared" si="7"/>
        <v>0</v>
      </c>
      <c r="R42" s="20"/>
      <c r="S42" s="10">
        <f t="shared" si="8"/>
        <v>0</v>
      </c>
      <c r="T42" s="26">
        <f t="shared" si="9"/>
        <v>0</v>
      </c>
      <c r="U42" s="42">
        <f t="shared" si="10"/>
        <v>0</v>
      </c>
      <c r="V42" s="20"/>
      <c r="W42" s="10">
        <f t="shared" si="11"/>
        <v>0</v>
      </c>
      <c r="X42" s="20"/>
      <c r="Y42" s="10">
        <f t="shared" si="12"/>
        <v>0</v>
      </c>
      <c r="Z42" s="20"/>
      <c r="AA42" s="10">
        <f t="shared" si="13"/>
        <v>0</v>
      </c>
      <c r="AB42" s="26">
        <f t="shared" si="14"/>
        <v>0</v>
      </c>
      <c r="AC42" s="42">
        <f t="shared" si="15"/>
        <v>0</v>
      </c>
      <c r="AD42" s="20"/>
      <c r="AE42" s="10">
        <f t="shared" si="16"/>
        <v>0</v>
      </c>
      <c r="AF42" s="20"/>
      <c r="AG42" s="10">
        <f t="shared" si="17"/>
        <v>0</v>
      </c>
      <c r="AH42" s="20"/>
      <c r="AI42" s="10">
        <f t="shared" si="18"/>
        <v>0</v>
      </c>
      <c r="AJ42" s="26">
        <f t="shared" si="19"/>
        <v>0</v>
      </c>
      <c r="AK42" s="42">
        <f t="shared" si="20"/>
        <v>0</v>
      </c>
      <c r="AL42" s="26">
        <f t="shared" si="21"/>
        <v>0</v>
      </c>
      <c r="AM42" s="42">
        <f t="shared" si="22"/>
        <v>0</v>
      </c>
    </row>
    <row r="43" spans="1:39" s="15" customFormat="1" ht="19.5" customHeight="1">
      <c r="A43" s="13">
        <v>33</v>
      </c>
      <c r="B43" s="9" t="s">
        <v>104</v>
      </c>
      <c r="C43" s="13" t="s">
        <v>54</v>
      </c>
      <c r="D43" s="36">
        <v>100</v>
      </c>
      <c r="E43" s="11">
        <v>100</v>
      </c>
      <c r="F43" s="20"/>
      <c r="G43" s="10">
        <f t="shared" si="1"/>
        <v>0</v>
      </c>
      <c r="H43" s="20"/>
      <c r="I43" s="10">
        <f t="shared" si="2"/>
        <v>0</v>
      </c>
      <c r="J43" s="20"/>
      <c r="K43" s="10">
        <f t="shared" si="3"/>
        <v>0</v>
      </c>
      <c r="L43" s="26">
        <f t="shared" si="4"/>
        <v>0</v>
      </c>
      <c r="M43" s="42">
        <f t="shared" si="5"/>
        <v>0</v>
      </c>
      <c r="N43" s="20"/>
      <c r="O43" s="10">
        <f t="shared" si="6"/>
        <v>0</v>
      </c>
      <c r="P43" s="20"/>
      <c r="Q43" s="10">
        <f t="shared" si="7"/>
        <v>0</v>
      </c>
      <c r="R43" s="20"/>
      <c r="S43" s="10">
        <f t="shared" si="8"/>
        <v>0</v>
      </c>
      <c r="T43" s="26">
        <f t="shared" si="9"/>
        <v>0</v>
      </c>
      <c r="U43" s="42">
        <f t="shared" si="10"/>
        <v>0</v>
      </c>
      <c r="V43" s="20"/>
      <c r="W43" s="10">
        <f t="shared" si="11"/>
        <v>0</v>
      </c>
      <c r="X43" s="20"/>
      <c r="Y43" s="10">
        <f t="shared" si="12"/>
        <v>0</v>
      </c>
      <c r="Z43" s="20"/>
      <c r="AA43" s="10">
        <f t="shared" si="13"/>
        <v>0</v>
      </c>
      <c r="AB43" s="26">
        <f t="shared" si="14"/>
        <v>0</v>
      </c>
      <c r="AC43" s="42">
        <f t="shared" si="15"/>
        <v>0</v>
      </c>
      <c r="AD43" s="20"/>
      <c r="AE43" s="10">
        <f t="shared" si="16"/>
        <v>0</v>
      </c>
      <c r="AF43" s="20"/>
      <c r="AG43" s="10">
        <f t="shared" si="17"/>
        <v>0</v>
      </c>
      <c r="AH43" s="20"/>
      <c r="AI43" s="10">
        <f t="shared" si="18"/>
        <v>0</v>
      </c>
      <c r="AJ43" s="26">
        <f t="shared" si="19"/>
        <v>0</v>
      </c>
      <c r="AK43" s="42">
        <f t="shared" si="20"/>
        <v>0</v>
      </c>
      <c r="AL43" s="26">
        <f t="shared" si="21"/>
        <v>0</v>
      </c>
      <c r="AM43" s="42">
        <f t="shared" si="22"/>
        <v>0</v>
      </c>
    </row>
    <row r="44" spans="1:39" s="15" customFormat="1" ht="19.5" customHeight="1">
      <c r="A44" s="31">
        <v>34</v>
      </c>
      <c r="B44" s="9" t="s">
        <v>104</v>
      </c>
      <c r="C44" s="13" t="s">
        <v>55</v>
      </c>
      <c r="D44" s="36">
        <v>500</v>
      </c>
      <c r="E44" s="11">
        <v>450</v>
      </c>
      <c r="F44" s="20"/>
      <c r="G44" s="10">
        <f t="shared" si="1"/>
        <v>0</v>
      </c>
      <c r="H44" s="20"/>
      <c r="I44" s="10">
        <f t="shared" si="2"/>
        <v>0</v>
      </c>
      <c r="J44" s="20"/>
      <c r="K44" s="10">
        <f t="shared" si="3"/>
        <v>0</v>
      </c>
      <c r="L44" s="26">
        <f t="shared" si="4"/>
        <v>0</v>
      </c>
      <c r="M44" s="42">
        <f t="shared" si="5"/>
        <v>0</v>
      </c>
      <c r="N44" s="20"/>
      <c r="O44" s="10">
        <f t="shared" si="6"/>
        <v>0</v>
      </c>
      <c r="P44" s="20"/>
      <c r="Q44" s="10">
        <f t="shared" si="7"/>
        <v>0</v>
      </c>
      <c r="R44" s="20"/>
      <c r="S44" s="10">
        <f t="shared" si="8"/>
        <v>0</v>
      </c>
      <c r="T44" s="26">
        <f t="shared" si="9"/>
        <v>0</v>
      </c>
      <c r="U44" s="42">
        <f t="shared" si="10"/>
        <v>0</v>
      </c>
      <c r="V44" s="20"/>
      <c r="W44" s="10">
        <f t="shared" si="11"/>
        <v>0</v>
      </c>
      <c r="X44" s="20"/>
      <c r="Y44" s="10">
        <f t="shared" si="12"/>
        <v>0</v>
      </c>
      <c r="Z44" s="20"/>
      <c r="AA44" s="10">
        <f t="shared" si="13"/>
        <v>0</v>
      </c>
      <c r="AB44" s="26">
        <f t="shared" si="14"/>
        <v>0</v>
      </c>
      <c r="AC44" s="42">
        <f t="shared" si="15"/>
        <v>0</v>
      </c>
      <c r="AD44" s="20"/>
      <c r="AE44" s="10">
        <f t="shared" si="16"/>
        <v>0</v>
      </c>
      <c r="AF44" s="20"/>
      <c r="AG44" s="10">
        <f t="shared" si="17"/>
        <v>0</v>
      </c>
      <c r="AH44" s="20"/>
      <c r="AI44" s="10">
        <f t="shared" si="18"/>
        <v>0</v>
      </c>
      <c r="AJ44" s="26">
        <f t="shared" si="19"/>
        <v>0</v>
      </c>
      <c r="AK44" s="42">
        <f t="shared" si="20"/>
        <v>0</v>
      </c>
      <c r="AL44" s="26">
        <f t="shared" si="21"/>
        <v>0</v>
      </c>
      <c r="AM44" s="42">
        <f t="shared" si="22"/>
        <v>0</v>
      </c>
    </row>
    <row r="45" spans="1:39" s="15" customFormat="1" ht="19.5" customHeight="1">
      <c r="A45" s="13">
        <v>35</v>
      </c>
      <c r="B45" s="9" t="s">
        <v>105</v>
      </c>
      <c r="C45" s="13" t="s">
        <v>56</v>
      </c>
      <c r="D45" s="36">
        <v>50</v>
      </c>
      <c r="E45" s="11">
        <v>80</v>
      </c>
      <c r="F45" s="20"/>
      <c r="G45" s="10">
        <f t="shared" si="1"/>
        <v>0</v>
      </c>
      <c r="H45" s="20"/>
      <c r="I45" s="10">
        <f t="shared" si="2"/>
        <v>0</v>
      </c>
      <c r="J45" s="20"/>
      <c r="K45" s="10">
        <f t="shared" si="3"/>
        <v>0</v>
      </c>
      <c r="L45" s="26">
        <f t="shared" si="4"/>
        <v>0</v>
      </c>
      <c r="M45" s="42">
        <f t="shared" si="5"/>
        <v>0</v>
      </c>
      <c r="N45" s="20"/>
      <c r="O45" s="10">
        <f t="shared" si="6"/>
        <v>0</v>
      </c>
      <c r="P45" s="20"/>
      <c r="Q45" s="10">
        <f t="shared" si="7"/>
        <v>0</v>
      </c>
      <c r="R45" s="20"/>
      <c r="S45" s="10">
        <f t="shared" si="8"/>
        <v>0</v>
      </c>
      <c r="T45" s="26">
        <f t="shared" si="9"/>
        <v>0</v>
      </c>
      <c r="U45" s="42">
        <f t="shared" si="10"/>
        <v>0</v>
      </c>
      <c r="V45" s="20"/>
      <c r="W45" s="10">
        <f t="shared" si="11"/>
        <v>0</v>
      </c>
      <c r="X45" s="20"/>
      <c r="Y45" s="10">
        <f t="shared" si="12"/>
        <v>0</v>
      </c>
      <c r="Z45" s="20"/>
      <c r="AA45" s="10">
        <f t="shared" si="13"/>
        <v>0</v>
      </c>
      <c r="AB45" s="26">
        <f t="shared" si="14"/>
        <v>0</v>
      </c>
      <c r="AC45" s="42">
        <f t="shared" si="15"/>
        <v>0</v>
      </c>
      <c r="AD45" s="20"/>
      <c r="AE45" s="10">
        <f t="shared" si="16"/>
        <v>0</v>
      </c>
      <c r="AF45" s="20"/>
      <c r="AG45" s="10">
        <f t="shared" si="17"/>
        <v>0</v>
      </c>
      <c r="AH45" s="20"/>
      <c r="AI45" s="10">
        <f t="shared" si="18"/>
        <v>0</v>
      </c>
      <c r="AJ45" s="26">
        <f t="shared" si="19"/>
        <v>0</v>
      </c>
      <c r="AK45" s="42">
        <f t="shared" si="20"/>
        <v>0</v>
      </c>
      <c r="AL45" s="26">
        <f t="shared" si="21"/>
        <v>0</v>
      </c>
      <c r="AM45" s="42">
        <f t="shared" si="22"/>
        <v>0</v>
      </c>
    </row>
    <row r="46" spans="1:39" s="15" customFormat="1" ht="19.5" customHeight="1">
      <c r="A46" s="13">
        <v>36</v>
      </c>
      <c r="B46" s="9" t="s">
        <v>105</v>
      </c>
      <c r="C46" s="13" t="s">
        <v>57</v>
      </c>
      <c r="D46" s="36">
        <v>100</v>
      </c>
      <c r="E46" s="11">
        <v>148</v>
      </c>
      <c r="F46" s="20"/>
      <c r="G46" s="10">
        <f t="shared" si="1"/>
        <v>0</v>
      </c>
      <c r="H46" s="20"/>
      <c r="I46" s="10">
        <f t="shared" si="2"/>
        <v>0</v>
      </c>
      <c r="J46" s="20"/>
      <c r="K46" s="10">
        <f t="shared" si="3"/>
        <v>0</v>
      </c>
      <c r="L46" s="26">
        <f t="shared" si="4"/>
        <v>0</v>
      </c>
      <c r="M46" s="42">
        <f t="shared" si="5"/>
        <v>0</v>
      </c>
      <c r="N46" s="20"/>
      <c r="O46" s="10">
        <f t="shared" si="6"/>
        <v>0</v>
      </c>
      <c r="P46" s="20"/>
      <c r="Q46" s="10">
        <f t="shared" si="7"/>
        <v>0</v>
      </c>
      <c r="R46" s="20"/>
      <c r="S46" s="10">
        <f t="shared" si="8"/>
        <v>0</v>
      </c>
      <c r="T46" s="26">
        <f t="shared" si="9"/>
        <v>0</v>
      </c>
      <c r="U46" s="42">
        <f t="shared" si="10"/>
        <v>0</v>
      </c>
      <c r="V46" s="20"/>
      <c r="W46" s="10">
        <f t="shared" si="11"/>
        <v>0</v>
      </c>
      <c r="X46" s="20"/>
      <c r="Y46" s="10">
        <f t="shared" si="12"/>
        <v>0</v>
      </c>
      <c r="Z46" s="20"/>
      <c r="AA46" s="10">
        <f t="shared" si="13"/>
        <v>0</v>
      </c>
      <c r="AB46" s="26">
        <f t="shared" si="14"/>
        <v>0</v>
      </c>
      <c r="AC46" s="42">
        <f t="shared" si="15"/>
        <v>0</v>
      </c>
      <c r="AD46" s="20"/>
      <c r="AE46" s="10">
        <f t="shared" si="16"/>
        <v>0</v>
      </c>
      <c r="AF46" s="20"/>
      <c r="AG46" s="10">
        <f t="shared" si="17"/>
        <v>0</v>
      </c>
      <c r="AH46" s="20"/>
      <c r="AI46" s="10">
        <f t="shared" si="18"/>
        <v>0</v>
      </c>
      <c r="AJ46" s="26">
        <f t="shared" si="19"/>
        <v>0</v>
      </c>
      <c r="AK46" s="42">
        <f t="shared" si="20"/>
        <v>0</v>
      </c>
      <c r="AL46" s="26">
        <f t="shared" si="21"/>
        <v>0</v>
      </c>
      <c r="AM46" s="42">
        <f t="shared" si="22"/>
        <v>0</v>
      </c>
    </row>
    <row r="47" spans="1:39" s="15" customFormat="1" ht="19.5" customHeight="1">
      <c r="A47" s="31">
        <v>37</v>
      </c>
      <c r="B47" s="9" t="s">
        <v>105</v>
      </c>
      <c r="C47" s="13" t="s">
        <v>137</v>
      </c>
      <c r="D47" s="36">
        <v>450</v>
      </c>
      <c r="E47" s="11">
        <v>640</v>
      </c>
      <c r="F47" s="20"/>
      <c r="G47" s="10">
        <f t="shared" si="1"/>
        <v>0</v>
      </c>
      <c r="H47" s="20"/>
      <c r="I47" s="10">
        <f t="shared" si="2"/>
        <v>0</v>
      </c>
      <c r="J47" s="20"/>
      <c r="K47" s="10">
        <f t="shared" si="3"/>
        <v>0</v>
      </c>
      <c r="L47" s="26">
        <f t="shared" si="4"/>
        <v>0</v>
      </c>
      <c r="M47" s="42">
        <f t="shared" si="5"/>
        <v>0</v>
      </c>
      <c r="N47" s="20"/>
      <c r="O47" s="10">
        <f t="shared" si="6"/>
        <v>0</v>
      </c>
      <c r="P47" s="20"/>
      <c r="Q47" s="10">
        <f t="shared" si="7"/>
        <v>0</v>
      </c>
      <c r="R47" s="20"/>
      <c r="S47" s="10">
        <f t="shared" si="8"/>
        <v>0</v>
      </c>
      <c r="T47" s="26">
        <f t="shared" si="9"/>
        <v>0</v>
      </c>
      <c r="U47" s="42">
        <f t="shared" si="10"/>
        <v>0</v>
      </c>
      <c r="V47" s="20"/>
      <c r="W47" s="10">
        <f t="shared" si="11"/>
        <v>0</v>
      </c>
      <c r="X47" s="20"/>
      <c r="Y47" s="10">
        <f t="shared" si="12"/>
        <v>0</v>
      </c>
      <c r="Z47" s="20"/>
      <c r="AA47" s="10">
        <f t="shared" si="13"/>
        <v>0</v>
      </c>
      <c r="AB47" s="26">
        <f t="shared" si="14"/>
        <v>0</v>
      </c>
      <c r="AC47" s="42">
        <f t="shared" si="15"/>
        <v>0</v>
      </c>
      <c r="AD47" s="20"/>
      <c r="AE47" s="10">
        <f t="shared" si="16"/>
        <v>0</v>
      </c>
      <c r="AF47" s="20"/>
      <c r="AG47" s="10">
        <f t="shared" si="17"/>
        <v>0</v>
      </c>
      <c r="AH47" s="20"/>
      <c r="AI47" s="10">
        <f t="shared" si="18"/>
        <v>0</v>
      </c>
      <c r="AJ47" s="26">
        <f t="shared" si="19"/>
        <v>0</v>
      </c>
      <c r="AK47" s="42">
        <f t="shared" si="20"/>
        <v>0</v>
      </c>
      <c r="AL47" s="26">
        <f t="shared" si="21"/>
        <v>0</v>
      </c>
      <c r="AM47" s="42">
        <f t="shared" si="22"/>
        <v>0</v>
      </c>
    </row>
    <row r="48" spans="1:39" s="15" customFormat="1" ht="19.5" customHeight="1">
      <c r="A48" s="13">
        <v>38</v>
      </c>
      <c r="B48" s="9" t="s">
        <v>106</v>
      </c>
      <c r="C48" s="13" t="s">
        <v>58</v>
      </c>
      <c r="D48" s="36">
        <v>50</v>
      </c>
      <c r="E48" s="11">
        <v>126</v>
      </c>
      <c r="F48" s="20"/>
      <c r="G48" s="10">
        <f t="shared" si="1"/>
        <v>0</v>
      </c>
      <c r="H48" s="20"/>
      <c r="I48" s="10">
        <f t="shared" si="2"/>
        <v>0</v>
      </c>
      <c r="J48" s="20"/>
      <c r="K48" s="10">
        <f t="shared" si="3"/>
        <v>0</v>
      </c>
      <c r="L48" s="26">
        <f t="shared" si="4"/>
        <v>0</v>
      </c>
      <c r="M48" s="42">
        <f t="shared" si="5"/>
        <v>0</v>
      </c>
      <c r="N48" s="20"/>
      <c r="O48" s="10">
        <f t="shared" si="6"/>
        <v>0</v>
      </c>
      <c r="P48" s="20"/>
      <c r="Q48" s="10">
        <f t="shared" si="7"/>
        <v>0</v>
      </c>
      <c r="R48" s="20"/>
      <c r="S48" s="10">
        <f t="shared" si="8"/>
        <v>0</v>
      </c>
      <c r="T48" s="26">
        <f t="shared" si="9"/>
        <v>0</v>
      </c>
      <c r="U48" s="42">
        <f t="shared" si="10"/>
        <v>0</v>
      </c>
      <c r="V48" s="20"/>
      <c r="W48" s="10">
        <f t="shared" si="11"/>
        <v>0</v>
      </c>
      <c r="X48" s="20"/>
      <c r="Y48" s="10">
        <f t="shared" si="12"/>
        <v>0</v>
      </c>
      <c r="Z48" s="20"/>
      <c r="AA48" s="10">
        <f t="shared" si="13"/>
        <v>0</v>
      </c>
      <c r="AB48" s="26">
        <f t="shared" si="14"/>
        <v>0</v>
      </c>
      <c r="AC48" s="42">
        <f t="shared" si="15"/>
        <v>0</v>
      </c>
      <c r="AD48" s="20"/>
      <c r="AE48" s="10">
        <f t="shared" si="16"/>
        <v>0</v>
      </c>
      <c r="AF48" s="20"/>
      <c r="AG48" s="10">
        <f t="shared" si="17"/>
        <v>0</v>
      </c>
      <c r="AH48" s="20"/>
      <c r="AI48" s="10">
        <f t="shared" si="18"/>
        <v>0</v>
      </c>
      <c r="AJ48" s="26">
        <f t="shared" si="19"/>
        <v>0</v>
      </c>
      <c r="AK48" s="42">
        <f t="shared" si="20"/>
        <v>0</v>
      </c>
      <c r="AL48" s="26">
        <f t="shared" si="21"/>
        <v>0</v>
      </c>
      <c r="AM48" s="42">
        <f t="shared" si="22"/>
        <v>0</v>
      </c>
    </row>
    <row r="49" spans="1:39" s="15" customFormat="1" ht="19.5" customHeight="1">
      <c r="A49" s="13">
        <v>39</v>
      </c>
      <c r="B49" s="9" t="s">
        <v>106</v>
      </c>
      <c r="C49" s="13" t="s">
        <v>59</v>
      </c>
      <c r="D49" s="36">
        <v>100</v>
      </c>
      <c r="E49" s="11">
        <v>240</v>
      </c>
      <c r="F49" s="20"/>
      <c r="G49" s="10">
        <f t="shared" si="1"/>
        <v>0</v>
      </c>
      <c r="H49" s="20"/>
      <c r="I49" s="10">
        <f t="shared" si="2"/>
        <v>0</v>
      </c>
      <c r="J49" s="20"/>
      <c r="K49" s="10">
        <f t="shared" si="3"/>
        <v>0</v>
      </c>
      <c r="L49" s="26">
        <f t="shared" si="4"/>
        <v>0</v>
      </c>
      <c r="M49" s="42">
        <f t="shared" si="5"/>
        <v>0</v>
      </c>
      <c r="N49" s="20"/>
      <c r="O49" s="10">
        <f t="shared" si="6"/>
        <v>0</v>
      </c>
      <c r="P49" s="20"/>
      <c r="Q49" s="10">
        <f t="shared" si="7"/>
        <v>0</v>
      </c>
      <c r="R49" s="20"/>
      <c r="S49" s="10">
        <f t="shared" si="8"/>
        <v>0</v>
      </c>
      <c r="T49" s="26">
        <f t="shared" si="9"/>
        <v>0</v>
      </c>
      <c r="U49" s="42">
        <f t="shared" si="10"/>
        <v>0</v>
      </c>
      <c r="V49" s="20"/>
      <c r="W49" s="10">
        <f t="shared" si="11"/>
        <v>0</v>
      </c>
      <c r="X49" s="20"/>
      <c r="Y49" s="10">
        <f t="shared" si="12"/>
        <v>0</v>
      </c>
      <c r="Z49" s="20"/>
      <c r="AA49" s="10">
        <f t="shared" si="13"/>
        <v>0</v>
      </c>
      <c r="AB49" s="26">
        <f t="shared" si="14"/>
        <v>0</v>
      </c>
      <c r="AC49" s="42">
        <f t="shared" si="15"/>
        <v>0</v>
      </c>
      <c r="AD49" s="20"/>
      <c r="AE49" s="10">
        <f t="shared" si="16"/>
        <v>0</v>
      </c>
      <c r="AF49" s="20"/>
      <c r="AG49" s="10">
        <f t="shared" si="17"/>
        <v>0</v>
      </c>
      <c r="AH49" s="20"/>
      <c r="AI49" s="10">
        <f t="shared" si="18"/>
        <v>0</v>
      </c>
      <c r="AJ49" s="26">
        <f t="shared" si="19"/>
        <v>0</v>
      </c>
      <c r="AK49" s="42">
        <f t="shared" si="20"/>
        <v>0</v>
      </c>
      <c r="AL49" s="26">
        <f t="shared" si="21"/>
        <v>0</v>
      </c>
      <c r="AM49" s="42">
        <f t="shared" si="22"/>
        <v>0</v>
      </c>
    </row>
    <row r="50" spans="1:39" s="15" customFormat="1" ht="19.5" customHeight="1">
      <c r="A50" s="31">
        <v>40</v>
      </c>
      <c r="B50" s="9" t="s">
        <v>107</v>
      </c>
      <c r="C50" s="13" t="s">
        <v>96</v>
      </c>
      <c r="D50" s="36">
        <v>100</v>
      </c>
      <c r="E50" s="11">
        <v>100</v>
      </c>
      <c r="F50" s="20"/>
      <c r="G50" s="10">
        <f t="shared" si="1"/>
        <v>0</v>
      </c>
      <c r="H50" s="20"/>
      <c r="I50" s="10">
        <f t="shared" si="2"/>
        <v>0</v>
      </c>
      <c r="J50" s="20"/>
      <c r="K50" s="10">
        <f t="shared" si="3"/>
        <v>0</v>
      </c>
      <c r="L50" s="26">
        <f t="shared" si="4"/>
        <v>0</v>
      </c>
      <c r="M50" s="42">
        <f t="shared" si="5"/>
        <v>0</v>
      </c>
      <c r="N50" s="20"/>
      <c r="O50" s="10">
        <f t="shared" si="6"/>
        <v>0</v>
      </c>
      <c r="P50" s="20"/>
      <c r="Q50" s="10">
        <f t="shared" si="7"/>
        <v>0</v>
      </c>
      <c r="R50" s="20"/>
      <c r="S50" s="10">
        <f t="shared" si="8"/>
        <v>0</v>
      </c>
      <c r="T50" s="26">
        <f t="shared" si="9"/>
        <v>0</v>
      </c>
      <c r="U50" s="42">
        <f t="shared" si="10"/>
        <v>0</v>
      </c>
      <c r="V50" s="20"/>
      <c r="W50" s="10">
        <f t="shared" si="11"/>
        <v>0</v>
      </c>
      <c r="X50" s="20"/>
      <c r="Y50" s="10">
        <f t="shared" si="12"/>
        <v>0</v>
      </c>
      <c r="Z50" s="20"/>
      <c r="AA50" s="10">
        <f t="shared" si="13"/>
        <v>0</v>
      </c>
      <c r="AB50" s="26">
        <f t="shared" si="14"/>
        <v>0</v>
      </c>
      <c r="AC50" s="42">
        <f t="shared" si="15"/>
        <v>0</v>
      </c>
      <c r="AD50" s="20"/>
      <c r="AE50" s="10">
        <f t="shared" si="16"/>
        <v>0</v>
      </c>
      <c r="AF50" s="20"/>
      <c r="AG50" s="10">
        <f t="shared" si="17"/>
        <v>0</v>
      </c>
      <c r="AH50" s="20"/>
      <c r="AI50" s="10">
        <f t="shared" si="18"/>
        <v>0</v>
      </c>
      <c r="AJ50" s="26">
        <f t="shared" si="19"/>
        <v>0</v>
      </c>
      <c r="AK50" s="42">
        <f t="shared" si="20"/>
        <v>0</v>
      </c>
      <c r="AL50" s="26">
        <f t="shared" si="21"/>
        <v>0</v>
      </c>
      <c r="AM50" s="42">
        <f t="shared" si="22"/>
        <v>0</v>
      </c>
    </row>
    <row r="51" spans="1:39" s="15" customFormat="1" ht="19.5" customHeight="1">
      <c r="A51" s="13">
        <v>41</v>
      </c>
      <c r="B51" s="9" t="s">
        <v>107</v>
      </c>
      <c r="C51" s="13" t="s">
        <v>60</v>
      </c>
      <c r="D51" s="36">
        <v>500</v>
      </c>
      <c r="E51" s="11">
        <v>450</v>
      </c>
      <c r="F51" s="20"/>
      <c r="G51" s="10">
        <f t="shared" si="1"/>
        <v>0</v>
      </c>
      <c r="H51" s="20"/>
      <c r="I51" s="10">
        <f t="shared" si="2"/>
        <v>0</v>
      </c>
      <c r="J51" s="20"/>
      <c r="K51" s="10">
        <f t="shared" si="3"/>
        <v>0</v>
      </c>
      <c r="L51" s="26">
        <f t="shared" si="4"/>
        <v>0</v>
      </c>
      <c r="M51" s="42">
        <f t="shared" si="5"/>
        <v>0</v>
      </c>
      <c r="N51" s="20"/>
      <c r="O51" s="10">
        <f t="shared" si="6"/>
        <v>0</v>
      </c>
      <c r="P51" s="20"/>
      <c r="Q51" s="10">
        <f t="shared" si="7"/>
        <v>0</v>
      </c>
      <c r="R51" s="20"/>
      <c r="S51" s="10">
        <f t="shared" si="8"/>
        <v>0</v>
      </c>
      <c r="T51" s="26">
        <f t="shared" si="9"/>
        <v>0</v>
      </c>
      <c r="U51" s="42">
        <f t="shared" si="10"/>
        <v>0</v>
      </c>
      <c r="V51" s="20"/>
      <c r="W51" s="10">
        <f t="shared" si="11"/>
        <v>0</v>
      </c>
      <c r="X51" s="20"/>
      <c r="Y51" s="10">
        <f t="shared" si="12"/>
        <v>0</v>
      </c>
      <c r="Z51" s="20"/>
      <c r="AA51" s="10">
        <f t="shared" si="13"/>
        <v>0</v>
      </c>
      <c r="AB51" s="26">
        <f t="shared" si="14"/>
        <v>0</v>
      </c>
      <c r="AC51" s="42">
        <f t="shared" si="15"/>
        <v>0</v>
      </c>
      <c r="AD51" s="20"/>
      <c r="AE51" s="10">
        <f t="shared" si="16"/>
        <v>0</v>
      </c>
      <c r="AF51" s="20"/>
      <c r="AG51" s="10">
        <f t="shared" si="17"/>
        <v>0</v>
      </c>
      <c r="AH51" s="20"/>
      <c r="AI51" s="10">
        <f t="shared" si="18"/>
        <v>0</v>
      </c>
      <c r="AJ51" s="26">
        <f t="shared" si="19"/>
        <v>0</v>
      </c>
      <c r="AK51" s="42">
        <f t="shared" si="20"/>
        <v>0</v>
      </c>
      <c r="AL51" s="26">
        <f t="shared" si="21"/>
        <v>0</v>
      </c>
      <c r="AM51" s="42">
        <f t="shared" si="22"/>
        <v>0</v>
      </c>
    </row>
    <row r="52" spans="1:39" s="15" customFormat="1" ht="19.5" customHeight="1">
      <c r="A52" s="13">
        <v>42</v>
      </c>
      <c r="B52" s="9" t="s">
        <v>219</v>
      </c>
      <c r="C52" s="13" t="s">
        <v>221</v>
      </c>
      <c r="D52" s="36">
        <v>25</v>
      </c>
      <c r="E52" s="11">
        <v>70</v>
      </c>
      <c r="F52" s="20"/>
      <c r="G52" s="10">
        <f t="shared" si="1"/>
        <v>0</v>
      </c>
      <c r="H52" s="20"/>
      <c r="I52" s="10">
        <f t="shared" si="2"/>
        <v>0</v>
      </c>
      <c r="J52" s="20"/>
      <c r="K52" s="10">
        <f t="shared" si="3"/>
        <v>0</v>
      </c>
      <c r="L52" s="26">
        <f t="shared" si="4"/>
        <v>0</v>
      </c>
      <c r="M52" s="42">
        <f t="shared" si="5"/>
        <v>0</v>
      </c>
      <c r="N52" s="20"/>
      <c r="O52" s="10">
        <f t="shared" si="6"/>
        <v>0</v>
      </c>
      <c r="P52" s="20"/>
      <c r="Q52" s="10">
        <f t="shared" si="7"/>
        <v>0</v>
      </c>
      <c r="R52" s="20"/>
      <c r="S52" s="10">
        <f t="shared" si="8"/>
        <v>0</v>
      </c>
      <c r="T52" s="26">
        <f t="shared" si="9"/>
        <v>0</v>
      </c>
      <c r="U52" s="42">
        <f t="shared" si="10"/>
        <v>0</v>
      </c>
      <c r="V52" s="20"/>
      <c r="W52" s="10">
        <f t="shared" si="11"/>
        <v>0</v>
      </c>
      <c r="X52" s="20"/>
      <c r="Y52" s="10">
        <f t="shared" si="12"/>
        <v>0</v>
      </c>
      <c r="Z52" s="20"/>
      <c r="AA52" s="10">
        <f t="shared" si="13"/>
        <v>0</v>
      </c>
      <c r="AB52" s="26">
        <f t="shared" si="14"/>
        <v>0</v>
      </c>
      <c r="AC52" s="42">
        <f t="shared" si="15"/>
        <v>0</v>
      </c>
      <c r="AD52" s="20"/>
      <c r="AE52" s="10">
        <f t="shared" si="16"/>
        <v>0</v>
      </c>
      <c r="AF52" s="20"/>
      <c r="AG52" s="10">
        <f t="shared" si="17"/>
        <v>0</v>
      </c>
      <c r="AH52" s="20"/>
      <c r="AI52" s="10">
        <f t="shared" si="18"/>
        <v>0</v>
      </c>
      <c r="AJ52" s="26">
        <f t="shared" si="19"/>
        <v>0</v>
      </c>
      <c r="AK52" s="42">
        <f t="shared" si="20"/>
        <v>0</v>
      </c>
      <c r="AL52" s="26">
        <f t="shared" si="21"/>
        <v>0</v>
      </c>
      <c r="AM52" s="42">
        <f t="shared" si="22"/>
        <v>0</v>
      </c>
    </row>
    <row r="53" spans="1:39" s="15" customFormat="1" ht="19.5" customHeight="1">
      <c r="A53" s="31">
        <v>43</v>
      </c>
      <c r="B53" s="9" t="s">
        <v>219</v>
      </c>
      <c r="C53" s="13" t="s">
        <v>222</v>
      </c>
      <c r="D53" s="36">
        <v>50</v>
      </c>
      <c r="E53" s="11">
        <v>137</v>
      </c>
      <c r="F53" s="20"/>
      <c r="G53" s="10">
        <f t="shared" si="1"/>
        <v>0</v>
      </c>
      <c r="H53" s="20"/>
      <c r="I53" s="10">
        <f t="shared" si="2"/>
        <v>0</v>
      </c>
      <c r="J53" s="20"/>
      <c r="K53" s="10">
        <f t="shared" si="3"/>
        <v>0</v>
      </c>
      <c r="L53" s="26">
        <f t="shared" si="4"/>
        <v>0</v>
      </c>
      <c r="M53" s="42">
        <f t="shared" si="5"/>
        <v>0</v>
      </c>
      <c r="N53" s="20"/>
      <c r="O53" s="10">
        <f t="shared" si="6"/>
        <v>0</v>
      </c>
      <c r="P53" s="20"/>
      <c r="Q53" s="10">
        <f t="shared" si="7"/>
        <v>0</v>
      </c>
      <c r="R53" s="20"/>
      <c r="S53" s="10">
        <f t="shared" si="8"/>
        <v>0</v>
      </c>
      <c r="T53" s="26">
        <f t="shared" si="9"/>
        <v>0</v>
      </c>
      <c r="U53" s="42">
        <f t="shared" si="10"/>
        <v>0</v>
      </c>
      <c r="V53" s="20"/>
      <c r="W53" s="10">
        <f t="shared" si="11"/>
        <v>0</v>
      </c>
      <c r="X53" s="20"/>
      <c r="Y53" s="10">
        <f t="shared" si="12"/>
        <v>0</v>
      </c>
      <c r="Z53" s="20"/>
      <c r="AA53" s="10">
        <f t="shared" si="13"/>
        <v>0</v>
      </c>
      <c r="AB53" s="26">
        <f t="shared" si="14"/>
        <v>0</v>
      </c>
      <c r="AC53" s="42">
        <f t="shared" si="15"/>
        <v>0</v>
      </c>
      <c r="AD53" s="20"/>
      <c r="AE53" s="10">
        <f t="shared" si="16"/>
        <v>0</v>
      </c>
      <c r="AF53" s="20"/>
      <c r="AG53" s="10">
        <f t="shared" si="17"/>
        <v>0</v>
      </c>
      <c r="AH53" s="20"/>
      <c r="AI53" s="10">
        <f t="shared" si="18"/>
        <v>0</v>
      </c>
      <c r="AJ53" s="26">
        <f t="shared" si="19"/>
        <v>0</v>
      </c>
      <c r="AK53" s="42">
        <f t="shared" si="20"/>
        <v>0</v>
      </c>
      <c r="AL53" s="26">
        <f t="shared" si="21"/>
        <v>0</v>
      </c>
      <c r="AM53" s="42">
        <f t="shared" si="22"/>
        <v>0</v>
      </c>
    </row>
    <row r="54" spans="1:39" s="15" customFormat="1" ht="19.5" customHeight="1">
      <c r="A54" s="13">
        <v>44</v>
      </c>
      <c r="B54" s="9" t="s">
        <v>219</v>
      </c>
      <c r="C54" s="13" t="s">
        <v>223</v>
      </c>
      <c r="D54" s="36">
        <v>100</v>
      </c>
      <c r="E54" s="11">
        <v>270</v>
      </c>
      <c r="F54" s="20"/>
      <c r="G54" s="10">
        <f t="shared" si="1"/>
        <v>0</v>
      </c>
      <c r="H54" s="20"/>
      <c r="I54" s="10">
        <f t="shared" si="2"/>
        <v>0</v>
      </c>
      <c r="J54" s="20"/>
      <c r="K54" s="10">
        <f t="shared" si="3"/>
        <v>0</v>
      </c>
      <c r="L54" s="26">
        <f t="shared" si="4"/>
        <v>0</v>
      </c>
      <c r="M54" s="42">
        <f t="shared" si="5"/>
        <v>0</v>
      </c>
      <c r="N54" s="20"/>
      <c r="O54" s="10">
        <f t="shared" si="6"/>
        <v>0</v>
      </c>
      <c r="P54" s="20"/>
      <c r="Q54" s="10">
        <f t="shared" si="7"/>
        <v>0</v>
      </c>
      <c r="R54" s="20"/>
      <c r="S54" s="10">
        <f t="shared" si="8"/>
        <v>0</v>
      </c>
      <c r="T54" s="26">
        <f t="shared" si="9"/>
        <v>0</v>
      </c>
      <c r="U54" s="42">
        <f t="shared" si="10"/>
        <v>0</v>
      </c>
      <c r="V54" s="20"/>
      <c r="W54" s="10">
        <f t="shared" si="11"/>
        <v>0</v>
      </c>
      <c r="X54" s="20"/>
      <c r="Y54" s="10">
        <f t="shared" si="12"/>
        <v>0</v>
      </c>
      <c r="Z54" s="20"/>
      <c r="AA54" s="10">
        <f t="shared" si="13"/>
        <v>0</v>
      </c>
      <c r="AB54" s="26">
        <f t="shared" si="14"/>
        <v>0</v>
      </c>
      <c r="AC54" s="42">
        <f t="shared" si="15"/>
        <v>0</v>
      </c>
      <c r="AD54" s="20"/>
      <c r="AE54" s="10">
        <f t="shared" si="16"/>
        <v>0</v>
      </c>
      <c r="AF54" s="20"/>
      <c r="AG54" s="10">
        <f t="shared" si="17"/>
        <v>0</v>
      </c>
      <c r="AH54" s="20"/>
      <c r="AI54" s="10">
        <f t="shared" si="18"/>
        <v>0</v>
      </c>
      <c r="AJ54" s="26">
        <f t="shared" si="19"/>
        <v>0</v>
      </c>
      <c r="AK54" s="42">
        <f t="shared" si="20"/>
        <v>0</v>
      </c>
      <c r="AL54" s="26">
        <f t="shared" si="21"/>
        <v>0</v>
      </c>
      <c r="AM54" s="42">
        <f t="shared" si="22"/>
        <v>0</v>
      </c>
    </row>
    <row r="55" spans="1:39" s="15" customFormat="1" ht="19.5" customHeight="1">
      <c r="A55" s="13">
        <v>45</v>
      </c>
      <c r="B55" s="9" t="s">
        <v>219</v>
      </c>
      <c r="C55" s="13" t="s">
        <v>224</v>
      </c>
      <c r="D55" s="36">
        <v>400</v>
      </c>
      <c r="E55" s="11">
        <v>1070</v>
      </c>
      <c r="F55" s="20"/>
      <c r="G55" s="10">
        <f t="shared" si="1"/>
        <v>0</v>
      </c>
      <c r="H55" s="20"/>
      <c r="I55" s="10">
        <f t="shared" si="2"/>
        <v>0</v>
      </c>
      <c r="J55" s="20"/>
      <c r="K55" s="10">
        <f t="shared" si="3"/>
        <v>0</v>
      </c>
      <c r="L55" s="26">
        <f t="shared" si="4"/>
        <v>0</v>
      </c>
      <c r="M55" s="42">
        <f t="shared" si="5"/>
        <v>0</v>
      </c>
      <c r="N55" s="20"/>
      <c r="O55" s="10">
        <f t="shared" si="6"/>
        <v>0</v>
      </c>
      <c r="P55" s="20"/>
      <c r="Q55" s="10">
        <f t="shared" si="7"/>
        <v>0</v>
      </c>
      <c r="R55" s="20"/>
      <c r="S55" s="10">
        <f t="shared" si="8"/>
        <v>0</v>
      </c>
      <c r="T55" s="26">
        <f t="shared" si="9"/>
        <v>0</v>
      </c>
      <c r="U55" s="42">
        <f t="shared" si="10"/>
        <v>0</v>
      </c>
      <c r="V55" s="20"/>
      <c r="W55" s="10">
        <f t="shared" si="11"/>
        <v>0</v>
      </c>
      <c r="X55" s="20"/>
      <c r="Y55" s="10">
        <f t="shared" si="12"/>
        <v>0</v>
      </c>
      <c r="Z55" s="20"/>
      <c r="AA55" s="10">
        <f t="shared" si="13"/>
        <v>0</v>
      </c>
      <c r="AB55" s="26">
        <f t="shared" si="14"/>
        <v>0</v>
      </c>
      <c r="AC55" s="42">
        <f t="shared" si="15"/>
        <v>0</v>
      </c>
      <c r="AD55" s="20"/>
      <c r="AE55" s="10">
        <f t="shared" si="16"/>
        <v>0</v>
      </c>
      <c r="AF55" s="20"/>
      <c r="AG55" s="10">
        <f t="shared" si="17"/>
        <v>0</v>
      </c>
      <c r="AH55" s="20"/>
      <c r="AI55" s="10">
        <f t="shared" si="18"/>
        <v>0</v>
      </c>
      <c r="AJ55" s="26">
        <f t="shared" si="19"/>
        <v>0</v>
      </c>
      <c r="AK55" s="42">
        <f t="shared" si="20"/>
        <v>0</v>
      </c>
      <c r="AL55" s="26">
        <f t="shared" si="21"/>
        <v>0</v>
      </c>
      <c r="AM55" s="42">
        <f t="shared" si="22"/>
        <v>0</v>
      </c>
    </row>
    <row r="56" spans="1:39" s="15" customFormat="1" ht="19.5" customHeight="1">
      <c r="A56" s="31">
        <v>46</v>
      </c>
      <c r="B56" s="9" t="s">
        <v>109</v>
      </c>
      <c r="C56" s="13" t="s">
        <v>37</v>
      </c>
      <c r="D56" s="36">
        <v>500</v>
      </c>
      <c r="E56" s="11">
        <v>64</v>
      </c>
      <c r="F56" s="20"/>
      <c r="G56" s="10">
        <f t="shared" si="1"/>
        <v>0</v>
      </c>
      <c r="H56" s="20"/>
      <c r="I56" s="10">
        <f t="shared" si="2"/>
        <v>0</v>
      </c>
      <c r="J56" s="20"/>
      <c r="K56" s="10">
        <f t="shared" si="3"/>
        <v>0</v>
      </c>
      <c r="L56" s="26">
        <f t="shared" si="4"/>
        <v>0</v>
      </c>
      <c r="M56" s="42">
        <f t="shared" si="5"/>
        <v>0</v>
      </c>
      <c r="N56" s="20"/>
      <c r="O56" s="10">
        <f t="shared" si="6"/>
        <v>0</v>
      </c>
      <c r="P56" s="20"/>
      <c r="Q56" s="10">
        <f t="shared" si="7"/>
        <v>0</v>
      </c>
      <c r="R56" s="20"/>
      <c r="S56" s="10">
        <f t="shared" si="8"/>
        <v>0</v>
      </c>
      <c r="T56" s="26">
        <f t="shared" si="9"/>
        <v>0</v>
      </c>
      <c r="U56" s="42">
        <f t="shared" si="10"/>
        <v>0</v>
      </c>
      <c r="V56" s="20"/>
      <c r="W56" s="10">
        <f t="shared" si="11"/>
        <v>0</v>
      </c>
      <c r="X56" s="20"/>
      <c r="Y56" s="10">
        <f t="shared" si="12"/>
        <v>0</v>
      </c>
      <c r="Z56" s="20"/>
      <c r="AA56" s="10">
        <f t="shared" si="13"/>
        <v>0</v>
      </c>
      <c r="AB56" s="26">
        <f t="shared" si="14"/>
        <v>0</v>
      </c>
      <c r="AC56" s="42">
        <f t="shared" si="15"/>
        <v>0</v>
      </c>
      <c r="AD56" s="20"/>
      <c r="AE56" s="10">
        <f t="shared" si="16"/>
        <v>0</v>
      </c>
      <c r="AF56" s="20"/>
      <c r="AG56" s="10">
        <f t="shared" si="17"/>
        <v>0</v>
      </c>
      <c r="AH56" s="20"/>
      <c r="AI56" s="10">
        <f t="shared" si="18"/>
        <v>0</v>
      </c>
      <c r="AJ56" s="26">
        <f t="shared" si="19"/>
        <v>0</v>
      </c>
      <c r="AK56" s="42">
        <f t="shared" si="20"/>
        <v>0</v>
      </c>
      <c r="AL56" s="26">
        <f t="shared" si="21"/>
        <v>0</v>
      </c>
      <c r="AM56" s="42">
        <f t="shared" si="22"/>
        <v>0</v>
      </c>
    </row>
    <row r="57" spans="1:39" s="15" customFormat="1" ht="19.5" customHeight="1">
      <c r="A57" s="13">
        <v>47</v>
      </c>
      <c r="B57" s="9" t="s">
        <v>109</v>
      </c>
      <c r="C57" s="13" t="s">
        <v>108</v>
      </c>
      <c r="D57" s="36">
        <v>1000</v>
      </c>
      <c r="E57" s="11">
        <v>124</v>
      </c>
      <c r="F57" s="20"/>
      <c r="G57" s="10">
        <f t="shared" si="1"/>
        <v>0</v>
      </c>
      <c r="H57" s="20"/>
      <c r="I57" s="10">
        <f t="shared" si="2"/>
        <v>0</v>
      </c>
      <c r="J57" s="20"/>
      <c r="K57" s="10">
        <f t="shared" si="3"/>
        <v>0</v>
      </c>
      <c r="L57" s="26">
        <f t="shared" si="4"/>
        <v>0</v>
      </c>
      <c r="M57" s="42">
        <f t="shared" si="5"/>
        <v>0</v>
      </c>
      <c r="N57" s="20"/>
      <c r="O57" s="10">
        <f t="shared" si="6"/>
        <v>0</v>
      </c>
      <c r="P57" s="20"/>
      <c r="Q57" s="10">
        <f t="shared" si="7"/>
        <v>0</v>
      </c>
      <c r="R57" s="20"/>
      <c r="S57" s="10">
        <f t="shared" si="8"/>
        <v>0</v>
      </c>
      <c r="T57" s="26">
        <f t="shared" si="9"/>
        <v>0</v>
      </c>
      <c r="U57" s="42">
        <f t="shared" si="10"/>
        <v>0</v>
      </c>
      <c r="V57" s="20"/>
      <c r="W57" s="10">
        <f t="shared" si="11"/>
        <v>0</v>
      </c>
      <c r="X57" s="20"/>
      <c r="Y57" s="10">
        <f t="shared" si="12"/>
        <v>0</v>
      </c>
      <c r="Z57" s="20"/>
      <c r="AA57" s="10">
        <f t="shared" si="13"/>
        <v>0</v>
      </c>
      <c r="AB57" s="26">
        <f t="shared" si="14"/>
        <v>0</v>
      </c>
      <c r="AC57" s="42">
        <f t="shared" si="15"/>
        <v>0</v>
      </c>
      <c r="AD57" s="20"/>
      <c r="AE57" s="10">
        <f t="shared" si="16"/>
        <v>0</v>
      </c>
      <c r="AF57" s="20"/>
      <c r="AG57" s="10">
        <f t="shared" si="17"/>
        <v>0</v>
      </c>
      <c r="AH57" s="20"/>
      <c r="AI57" s="10">
        <f t="shared" si="18"/>
        <v>0</v>
      </c>
      <c r="AJ57" s="26">
        <f t="shared" si="19"/>
        <v>0</v>
      </c>
      <c r="AK57" s="42">
        <f t="shared" si="20"/>
        <v>0</v>
      </c>
      <c r="AL57" s="26">
        <f t="shared" si="21"/>
        <v>0</v>
      </c>
      <c r="AM57" s="42">
        <f t="shared" si="22"/>
        <v>0</v>
      </c>
    </row>
    <row r="58" spans="1:39" s="15" customFormat="1" ht="19.5" customHeight="1">
      <c r="A58" s="13">
        <v>48</v>
      </c>
      <c r="B58" s="9" t="s">
        <v>109</v>
      </c>
      <c r="C58" s="13" t="s">
        <v>36</v>
      </c>
      <c r="D58" s="36">
        <v>2000</v>
      </c>
      <c r="E58" s="11">
        <v>242</v>
      </c>
      <c r="F58" s="20"/>
      <c r="G58" s="10">
        <f t="shared" si="1"/>
        <v>0</v>
      </c>
      <c r="H58" s="20"/>
      <c r="I58" s="10">
        <f t="shared" si="2"/>
        <v>0</v>
      </c>
      <c r="J58" s="20"/>
      <c r="K58" s="10">
        <f t="shared" si="3"/>
        <v>0</v>
      </c>
      <c r="L58" s="26">
        <f t="shared" si="4"/>
        <v>0</v>
      </c>
      <c r="M58" s="42">
        <f t="shared" si="5"/>
        <v>0</v>
      </c>
      <c r="N58" s="20"/>
      <c r="O58" s="10">
        <f t="shared" si="6"/>
        <v>0</v>
      </c>
      <c r="P58" s="20"/>
      <c r="Q58" s="10">
        <f t="shared" si="7"/>
        <v>0</v>
      </c>
      <c r="R58" s="20"/>
      <c r="S58" s="10">
        <f t="shared" si="8"/>
        <v>0</v>
      </c>
      <c r="T58" s="26">
        <f t="shared" si="9"/>
        <v>0</v>
      </c>
      <c r="U58" s="42">
        <f t="shared" si="10"/>
        <v>0</v>
      </c>
      <c r="V58" s="20"/>
      <c r="W58" s="10">
        <f t="shared" si="11"/>
        <v>0</v>
      </c>
      <c r="X58" s="20"/>
      <c r="Y58" s="10">
        <f t="shared" si="12"/>
        <v>0</v>
      </c>
      <c r="Z58" s="20"/>
      <c r="AA58" s="10">
        <f t="shared" si="13"/>
        <v>0</v>
      </c>
      <c r="AB58" s="26">
        <f t="shared" si="14"/>
        <v>0</v>
      </c>
      <c r="AC58" s="42">
        <f t="shared" si="15"/>
        <v>0</v>
      </c>
      <c r="AD58" s="20"/>
      <c r="AE58" s="10">
        <f t="shared" si="16"/>
        <v>0</v>
      </c>
      <c r="AF58" s="20"/>
      <c r="AG58" s="10">
        <f t="shared" si="17"/>
        <v>0</v>
      </c>
      <c r="AH58" s="20"/>
      <c r="AI58" s="10">
        <f t="shared" si="18"/>
        <v>0</v>
      </c>
      <c r="AJ58" s="26">
        <f t="shared" si="19"/>
        <v>0</v>
      </c>
      <c r="AK58" s="42">
        <f t="shared" si="20"/>
        <v>0</v>
      </c>
      <c r="AL58" s="26">
        <f t="shared" si="21"/>
        <v>0</v>
      </c>
      <c r="AM58" s="42">
        <f t="shared" si="22"/>
        <v>0</v>
      </c>
    </row>
    <row r="59" spans="1:39" s="15" customFormat="1" ht="19.5" customHeight="1">
      <c r="A59" s="31">
        <v>49</v>
      </c>
      <c r="B59" s="9" t="s">
        <v>110</v>
      </c>
      <c r="C59" s="13" t="s">
        <v>38</v>
      </c>
      <c r="D59" s="36">
        <v>1000</v>
      </c>
      <c r="E59" s="11">
        <v>85</v>
      </c>
      <c r="F59" s="20"/>
      <c r="G59" s="10">
        <f t="shared" si="1"/>
        <v>0</v>
      </c>
      <c r="H59" s="20"/>
      <c r="I59" s="10">
        <f t="shared" si="2"/>
        <v>0</v>
      </c>
      <c r="J59" s="20"/>
      <c r="K59" s="10">
        <f t="shared" si="3"/>
        <v>0</v>
      </c>
      <c r="L59" s="26">
        <f t="shared" si="4"/>
        <v>0</v>
      </c>
      <c r="M59" s="42">
        <f t="shared" si="5"/>
        <v>0</v>
      </c>
      <c r="N59" s="20"/>
      <c r="O59" s="10">
        <f t="shared" si="6"/>
        <v>0</v>
      </c>
      <c r="P59" s="20"/>
      <c r="Q59" s="10">
        <f t="shared" si="7"/>
        <v>0</v>
      </c>
      <c r="R59" s="20"/>
      <c r="S59" s="10">
        <f t="shared" si="8"/>
        <v>0</v>
      </c>
      <c r="T59" s="26">
        <f t="shared" si="9"/>
        <v>0</v>
      </c>
      <c r="U59" s="42">
        <f t="shared" si="10"/>
        <v>0</v>
      </c>
      <c r="V59" s="20"/>
      <c r="W59" s="10">
        <f t="shared" si="11"/>
        <v>0</v>
      </c>
      <c r="X59" s="20"/>
      <c r="Y59" s="10">
        <f t="shared" si="12"/>
        <v>0</v>
      </c>
      <c r="Z59" s="20"/>
      <c r="AA59" s="10">
        <f t="shared" si="13"/>
        <v>0</v>
      </c>
      <c r="AB59" s="26">
        <f t="shared" si="14"/>
        <v>0</v>
      </c>
      <c r="AC59" s="42">
        <f t="shared" si="15"/>
        <v>0</v>
      </c>
      <c r="AD59" s="20"/>
      <c r="AE59" s="10">
        <f t="shared" si="16"/>
        <v>0</v>
      </c>
      <c r="AF59" s="20"/>
      <c r="AG59" s="10">
        <f t="shared" si="17"/>
        <v>0</v>
      </c>
      <c r="AH59" s="20"/>
      <c r="AI59" s="10">
        <f t="shared" si="18"/>
        <v>0</v>
      </c>
      <c r="AJ59" s="26">
        <f t="shared" si="19"/>
        <v>0</v>
      </c>
      <c r="AK59" s="42">
        <f t="shared" si="20"/>
        <v>0</v>
      </c>
      <c r="AL59" s="26">
        <f t="shared" si="21"/>
        <v>0</v>
      </c>
      <c r="AM59" s="42">
        <f t="shared" si="22"/>
        <v>0</v>
      </c>
    </row>
    <row r="60" spans="1:39" s="15" customFormat="1" ht="19.5" customHeight="1">
      <c r="A60" s="13">
        <v>50</v>
      </c>
      <c r="B60" s="9" t="s">
        <v>110</v>
      </c>
      <c r="C60" s="13" t="s">
        <v>39</v>
      </c>
      <c r="D60" s="36">
        <v>2000</v>
      </c>
      <c r="E60" s="11">
        <v>163</v>
      </c>
      <c r="F60" s="20"/>
      <c r="G60" s="10">
        <f t="shared" si="1"/>
        <v>0</v>
      </c>
      <c r="H60" s="20"/>
      <c r="I60" s="10">
        <f t="shared" si="2"/>
        <v>0</v>
      </c>
      <c r="J60" s="20"/>
      <c r="K60" s="10">
        <f t="shared" si="3"/>
        <v>0</v>
      </c>
      <c r="L60" s="26">
        <f t="shared" si="4"/>
        <v>0</v>
      </c>
      <c r="M60" s="42">
        <f t="shared" si="5"/>
        <v>0</v>
      </c>
      <c r="N60" s="20"/>
      <c r="O60" s="10">
        <f t="shared" si="6"/>
        <v>0</v>
      </c>
      <c r="P60" s="20"/>
      <c r="Q60" s="10">
        <f t="shared" si="7"/>
        <v>0</v>
      </c>
      <c r="R60" s="20"/>
      <c r="S60" s="10">
        <f t="shared" si="8"/>
        <v>0</v>
      </c>
      <c r="T60" s="26">
        <f t="shared" si="9"/>
        <v>0</v>
      </c>
      <c r="U60" s="42">
        <f t="shared" si="10"/>
        <v>0</v>
      </c>
      <c r="V60" s="20"/>
      <c r="W60" s="10">
        <f t="shared" si="11"/>
        <v>0</v>
      </c>
      <c r="X60" s="20"/>
      <c r="Y60" s="10">
        <f t="shared" si="12"/>
        <v>0</v>
      </c>
      <c r="Z60" s="20"/>
      <c r="AA60" s="10">
        <f t="shared" si="13"/>
        <v>0</v>
      </c>
      <c r="AB60" s="26">
        <f t="shared" si="14"/>
        <v>0</v>
      </c>
      <c r="AC60" s="42">
        <f t="shared" si="15"/>
        <v>0</v>
      </c>
      <c r="AD60" s="20"/>
      <c r="AE60" s="10">
        <f t="shared" si="16"/>
        <v>0</v>
      </c>
      <c r="AF60" s="20"/>
      <c r="AG60" s="10">
        <f t="shared" si="17"/>
        <v>0</v>
      </c>
      <c r="AH60" s="20"/>
      <c r="AI60" s="10">
        <f t="shared" si="18"/>
        <v>0</v>
      </c>
      <c r="AJ60" s="26">
        <f t="shared" si="19"/>
        <v>0</v>
      </c>
      <c r="AK60" s="42">
        <f t="shared" si="20"/>
        <v>0</v>
      </c>
      <c r="AL60" s="26">
        <f t="shared" si="21"/>
        <v>0</v>
      </c>
      <c r="AM60" s="42">
        <f t="shared" si="22"/>
        <v>0</v>
      </c>
    </row>
    <row r="61" spans="1:39" s="15" customFormat="1" ht="19.5" customHeight="1">
      <c r="A61" s="13">
        <v>51</v>
      </c>
      <c r="B61" s="9" t="s">
        <v>112</v>
      </c>
      <c r="C61" s="13" t="s">
        <v>136</v>
      </c>
      <c r="D61" s="36">
        <v>1000</v>
      </c>
      <c r="E61" s="11">
        <v>85</v>
      </c>
      <c r="F61" s="20"/>
      <c r="G61" s="10">
        <f t="shared" si="1"/>
        <v>0</v>
      </c>
      <c r="H61" s="20"/>
      <c r="I61" s="10">
        <f t="shared" si="2"/>
        <v>0</v>
      </c>
      <c r="J61" s="20"/>
      <c r="K61" s="10">
        <f t="shared" si="3"/>
        <v>0</v>
      </c>
      <c r="L61" s="26">
        <f t="shared" si="4"/>
        <v>0</v>
      </c>
      <c r="M61" s="42">
        <f t="shared" si="5"/>
        <v>0</v>
      </c>
      <c r="N61" s="20"/>
      <c r="O61" s="10">
        <f t="shared" si="6"/>
        <v>0</v>
      </c>
      <c r="P61" s="20"/>
      <c r="Q61" s="10">
        <f t="shared" si="7"/>
        <v>0</v>
      </c>
      <c r="R61" s="20"/>
      <c r="S61" s="10">
        <f t="shared" si="8"/>
        <v>0</v>
      </c>
      <c r="T61" s="26">
        <f t="shared" si="9"/>
        <v>0</v>
      </c>
      <c r="U61" s="42">
        <f t="shared" si="10"/>
        <v>0</v>
      </c>
      <c r="V61" s="20"/>
      <c r="W61" s="10">
        <f t="shared" si="11"/>
        <v>0</v>
      </c>
      <c r="X61" s="20"/>
      <c r="Y61" s="10">
        <f t="shared" si="12"/>
        <v>0</v>
      </c>
      <c r="Z61" s="20"/>
      <c r="AA61" s="10">
        <f t="shared" si="13"/>
        <v>0</v>
      </c>
      <c r="AB61" s="26">
        <f t="shared" si="14"/>
        <v>0</v>
      </c>
      <c r="AC61" s="42">
        <f t="shared" si="15"/>
        <v>0</v>
      </c>
      <c r="AD61" s="20"/>
      <c r="AE61" s="10">
        <f t="shared" si="16"/>
        <v>0</v>
      </c>
      <c r="AF61" s="20"/>
      <c r="AG61" s="10">
        <f t="shared" si="17"/>
        <v>0</v>
      </c>
      <c r="AH61" s="20"/>
      <c r="AI61" s="10">
        <f t="shared" si="18"/>
        <v>0</v>
      </c>
      <c r="AJ61" s="26">
        <f t="shared" si="19"/>
        <v>0</v>
      </c>
      <c r="AK61" s="42">
        <f t="shared" si="20"/>
        <v>0</v>
      </c>
      <c r="AL61" s="26">
        <f t="shared" si="21"/>
        <v>0</v>
      </c>
      <c r="AM61" s="42">
        <f t="shared" si="22"/>
        <v>0</v>
      </c>
    </row>
    <row r="62" spans="1:39" s="15" customFormat="1" ht="19.5" customHeight="1">
      <c r="A62" s="31">
        <v>52</v>
      </c>
      <c r="B62" s="9" t="s">
        <v>112</v>
      </c>
      <c r="C62" s="13" t="s">
        <v>43</v>
      </c>
      <c r="D62" s="36">
        <v>2000</v>
      </c>
      <c r="E62" s="11">
        <v>163</v>
      </c>
      <c r="F62" s="20"/>
      <c r="G62" s="10">
        <f t="shared" si="1"/>
        <v>0</v>
      </c>
      <c r="H62" s="20"/>
      <c r="I62" s="10">
        <f t="shared" si="2"/>
        <v>0</v>
      </c>
      <c r="J62" s="20"/>
      <c r="K62" s="10">
        <f t="shared" si="3"/>
        <v>0</v>
      </c>
      <c r="L62" s="26">
        <f t="shared" si="4"/>
        <v>0</v>
      </c>
      <c r="M62" s="42">
        <f t="shared" si="5"/>
        <v>0</v>
      </c>
      <c r="N62" s="20"/>
      <c r="O62" s="10">
        <f t="shared" si="6"/>
        <v>0</v>
      </c>
      <c r="P62" s="20"/>
      <c r="Q62" s="10">
        <f t="shared" si="7"/>
        <v>0</v>
      </c>
      <c r="R62" s="20"/>
      <c r="S62" s="10">
        <f t="shared" si="8"/>
        <v>0</v>
      </c>
      <c r="T62" s="26">
        <f t="shared" si="9"/>
        <v>0</v>
      </c>
      <c r="U62" s="42">
        <f t="shared" si="10"/>
        <v>0</v>
      </c>
      <c r="V62" s="20"/>
      <c r="W62" s="10">
        <f t="shared" si="11"/>
        <v>0</v>
      </c>
      <c r="X62" s="20"/>
      <c r="Y62" s="10">
        <f t="shared" si="12"/>
        <v>0</v>
      </c>
      <c r="Z62" s="20"/>
      <c r="AA62" s="10">
        <f t="shared" si="13"/>
        <v>0</v>
      </c>
      <c r="AB62" s="26">
        <f t="shared" si="14"/>
        <v>0</v>
      </c>
      <c r="AC62" s="42">
        <f t="shared" si="15"/>
        <v>0</v>
      </c>
      <c r="AD62" s="20"/>
      <c r="AE62" s="10">
        <f t="shared" si="16"/>
        <v>0</v>
      </c>
      <c r="AF62" s="20"/>
      <c r="AG62" s="10">
        <f t="shared" si="17"/>
        <v>0</v>
      </c>
      <c r="AH62" s="20"/>
      <c r="AI62" s="10">
        <f t="shared" si="18"/>
        <v>0</v>
      </c>
      <c r="AJ62" s="26">
        <f t="shared" si="19"/>
        <v>0</v>
      </c>
      <c r="AK62" s="42">
        <f t="shared" si="20"/>
        <v>0</v>
      </c>
      <c r="AL62" s="26">
        <f t="shared" si="21"/>
        <v>0</v>
      </c>
      <c r="AM62" s="42">
        <f t="shared" si="22"/>
        <v>0</v>
      </c>
    </row>
    <row r="63" spans="1:39" s="15" customFormat="1" ht="19.5" customHeight="1">
      <c r="A63" s="13">
        <v>53</v>
      </c>
      <c r="B63" s="9" t="s">
        <v>111</v>
      </c>
      <c r="C63" s="13" t="s">
        <v>44</v>
      </c>
      <c r="D63" s="36">
        <v>1000</v>
      </c>
      <c r="E63" s="11">
        <v>152</v>
      </c>
      <c r="F63" s="20"/>
      <c r="G63" s="10">
        <f t="shared" si="1"/>
        <v>0</v>
      </c>
      <c r="H63" s="20"/>
      <c r="I63" s="10">
        <f t="shared" si="2"/>
        <v>0</v>
      </c>
      <c r="J63" s="20"/>
      <c r="K63" s="10">
        <f t="shared" si="3"/>
        <v>0</v>
      </c>
      <c r="L63" s="26">
        <f t="shared" si="4"/>
        <v>0</v>
      </c>
      <c r="M63" s="42">
        <f t="shared" si="5"/>
        <v>0</v>
      </c>
      <c r="N63" s="20"/>
      <c r="O63" s="10">
        <f t="shared" si="6"/>
        <v>0</v>
      </c>
      <c r="P63" s="20"/>
      <c r="Q63" s="10">
        <f t="shared" si="7"/>
        <v>0</v>
      </c>
      <c r="R63" s="20"/>
      <c r="S63" s="10">
        <f t="shared" si="8"/>
        <v>0</v>
      </c>
      <c r="T63" s="26">
        <f t="shared" si="9"/>
        <v>0</v>
      </c>
      <c r="U63" s="42">
        <f t="shared" si="10"/>
        <v>0</v>
      </c>
      <c r="V63" s="20"/>
      <c r="W63" s="10">
        <f t="shared" si="11"/>
        <v>0</v>
      </c>
      <c r="X63" s="20"/>
      <c r="Y63" s="10">
        <f t="shared" si="12"/>
        <v>0</v>
      </c>
      <c r="Z63" s="20"/>
      <c r="AA63" s="10">
        <f t="shared" si="13"/>
        <v>0</v>
      </c>
      <c r="AB63" s="26">
        <f t="shared" si="14"/>
        <v>0</v>
      </c>
      <c r="AC63" s="42">
        <f t="shared" si="15"/>
        <v>0</v>
      </c>
      <c r="AD63" s="20"/>
      <c r="AE63" s="10">
        <f t="shared" si="16"/>
        <v>0</v>
      </c>
      <c r="AF63" s="20"/>
      <c r="AG63" s="10">
        <f t="shared" si="17"/>
        <v>0</v>
      </c>
      <c r="AH63" s="20"/>
      <c r="AI63" s="10">
        <f t="shared" si="18"/>
        <v>0</v>
      </c>
      <c r="AJ63" s="26">
        <f t="shared" si="19"/>
        <v>0</v>
      </c>
      <c r="AK63" s="42">
        <f t="shared" si="20"/>
        <v>0</v>
      </c>
      <c r="AL63" s="26">
        <f t="shared" si="21"/>
        <v>0</v>
      </c>
      <c r="AM63" s="42">
        <f t="shared" si="22"/>
        <v>0</v>
      </c>
    </row>
    <row r="64" spans="1:39" s="15" customFormat="1" ht="19.5" customHeight="1">
      <c r="A64" s="13">
        <v>54</v>
      </c>
      <c r="B64" s="9" t="s">
        <v>111</v>
      </c>
      <c r="C64" s="13" t="s">
        <v>40</v>
      </c>
      <c r="D64" s="36">
        <v>2000</v>
      </c>
      <c r="E64" s="11">
        <v>288</v>
      </c>
      <c r="F64" s="20"/>
      <c r="G64" s="10">
        <f t="shared" si="1"/>
        <v>0</v>
      </c>
      <c r="H64" s="20"/>
      <c r="I64" s="10">
        <f t="shared" si="2"/>
        <v>0</v>
      </c>
      <c r="J64" s="20"/>
      <c r="K64" s="10">
        <f t="shared" si="3"/>
        <v>0</v>
      </c>
      <c r="L64" s="26">
        <f t="shared" si="4"/>
        <v>0</v>
      </c>
      <c r="M64" s="42">
        <f t="shared" si="5"/>
        <v>0</v>
      </c>
      <c r="N64" s="20"/>
      <c r="O64" s="10">
        <f t="shared" si="6"/>
        <v>0</v>
      </c>
      <c r="P64" s="20"/>
      <c r="Q64" s="10">
        <f t="shared" si="7"/>
        <v>0</v>
      </c>
      <c r="R64" s="20"/>
      <c r="S64" s="10">
        <f t="shared" si="8"/>
        <v>0</v>
      </c>
      <c r="T64" s="26">
        <f t="shared" si="9"/>
        <v>0</v>
      </c>
      <c r="U64" s="42">
        <f t="shared" si="10"/>
        <v>0</v>
      </c>
      <c r="V64" s="20"/>
      <c r="W64" s="10">
        <f t="shared" si="11"/>
        <v>0</v>
      </c>
      <c r="X64" s="20"/>
      <c r="Y64" s="10">
        <f t="shared" si="12"/>
        <v>0</v>
      </c>
      <c r="Z64" s="20"/>
      <c r="AA64" s="10">
        <f t="shared" si="13"/>
        <v>0</v>
      </c>
      <c r="AB64" s="26">
        <f t="shared" si="14"/>
        <v>0</v>
      </c>
      <c r="AC64" s="42">
        <f t="shared" si="15"/>
        <v>0</v>
      </c>
      <c r="AD64" s="20"/>
      <c r="AE64" s="10">
        <f t="shared" si="16"/>
        <v>0</v>
      </c>
      <c r="AF64" s="20"/>
      <c r="AG64" s="10">
        <f t="shared" si="17"/>
        <v>0</v>
      </c>
      <c r="AH64" s="20"/>
      <c r="AI64" s="10">
        <f t="shared" si="18"/>
        <v>0</v>
      </c>
      <c r="AJ64" s="26">
        <f t="shared" si="19"/>
        <v>0</v>
      </c>
      <c r="AK64" s="42">
        <f t="shared" si="20"/>
        <v>0</v>
      </c>
      <c r="AL64" s="26">
        <f t="shared" si="21"/>
        <v>0</v>
      </c>
      <c r="AM64" s="42">
        <f t="shared" si="22"/>
        <v>0</v>
      </c>
    </row>
    <row r="65" spans="1:39" s="15" customFormat="1" ht="19.5" customHeight="1">
      <c r="A65" s="31">
        <v>55</v>
      </c>
      <c r="B65" s="9" t="s">
        <v>114</v>
      </c>
      <c r="C65" s="13" t="s">
        <v>115</v>
      </c>
      <c r="D65" s="36">
        <v>500</v>
      </c>
      <c r="E65" s="11">
        <v>60</v>
      </c>
      <c r="F65" s="20"/>
      <c r="G65" s="10">
        <f t="shared" si="1"/>
        <v>0</v>
      </c>
      <c r="H65" s="20"/>
      <c r="I65" s="10">
        <f t="shared" si="2"/>
        <v>0</v>
      </c>
      <c r="J65" s="20"/>
      <c r="K65" s="10">
        <f t="shared" si="3"/>
        <v>0</v>
      </c>
      <c r="L65" s="26">
        <f t="shared" si="4"/>
        <v>0</v>
      </c>
      <c r="M65" s="42">
        <f t="shared" si="5"/>
        <v>0</v>
      </c>
      <c r="N65" s="20"/>
      <c r="O65" s="10">
        <f t="shared" si="6"/>
        <v>0</v>
      </c>
      <c r="P65" s="20"/>
      <c r="Q65" s="10">
        <f t="shared" si="7"/>
        <v>0</v>
      </c>
      <c r="R65" s="20"/>
      <c r="S65" s="10">
        <f t="shared" si="8"/>
        <v>0</v>
      </c>
      <c r="T65" s="26">
        <f t="shared" si="9"/>
        <v>0</v>
      </c>
      <c r="U65" s="42">
        <f t="shared" si="10"/>
        <v>0</v>
      </c>
      <c r="V65" s="20"/>
      <c r="W65" s="10">
        <f t="shared" si="11"/>
        <v>0</v>
      </c>
      <c r="X65" s="20"/>
      <c r="Y65" s="10">
        <f t="shared" si="12"/>
        <v>0</v>
      </c>
      <c r="Z65" s="20"/>
      <c r="AA65" s="10">
        <f t="shared" si="13"/>
        <v>0</v>
      </c>
      <c r="AB65" s="26">
        <f t="shared" si="14"/>
        <v>0</v>
      </c>
      <c r="AC65" s="42">
        <f t="shared" si="15"/>
        <v>0</v>
      </c>
      <c r="AD65" s="20"/>
      <c r="AE65" s="10">
        <f t="shared" si="16"/>
        <v>0</v>
      </c>
      <c r="AF65" s="20"/>
      <c r="AG65" s="10">
        <f t="shared" si="17"/>
        <v>0</v>
      </c>
      <c r="AH65" s="20"/>
      <c r="AI65" s="10">
        <f t="shared" si="18"/>
        <v>0</v>
      </c>
      <c r="AJ65" s="26">
        <f t="shared" si="19"/>
        <v>0</v>
      </c>
      <c r="AK65" s="42">
        <f t="shared" si="20"/>
        <v>0</v>
      </c>
      <c r="AL65" s="26">
        <f t="shared" si="21"/>
        <v>0</v>
      </c>
      <c r="AM65" s="42">
        <f t="shared" si="22"/>
        <v>0</v>
      </c>
    </row>
    <row r="66" spans="1:39" s="15" customFormat="1" ht="19.5" customHeight="1">
      <c r="A66" s="13">
        <v>56</v>
      </c>
      <c r="B66" s="9" t="s">
        <v>114</v>
      </c>
      <c r="C66" s="13" t="s">
        <v>41</v>
      </c>
      <c r="D66" s="36">
        <v>1000</v>
      </c>
      <c r="E66" s="11">
        <v>116</v>
      </c>
      <c r="F66" s="20"/>
      <c r="G66" s="10">
        <f t="shared" si="1"/>
        <v>0</v>
      </c>
      <c r="H66" s="20"/>
      <c r="I66" s="10">
        <f t="shared" si="2"/>
        <v>0</v>
      </c>
      <c r="J66" s="20"/>
      <c r="K66" s="10">
        <f t="shared" si="3"/>
        <v>0</v>
      </c>
      <c r="L66" s="26">
        <f t="shared" si="4"/>
        <v>0</v>
      </c>
      <c r="M66" s="42">
        <f t="shared" si="5"/>
        <v>0</v>
      </c>
      <c r="N66" s="20"/>
      <c r="O66" s="10">
        <f t="shared" si="6"/>
        <v>0</v>
      </c>
      <c r="P66" s="20"/>
      <c r="Q66" s="10">
        <f t="shared" si="7"/>
        <v>0</v>
      </c>
      <c r="R66" s="20"/>
      <c r="S66" s="10">
        <f t="shared" si="8"/>
        <v>0</v>
      </c>
      <c r="T66" s="26">
        <f t="shared" si="9"/>
        <v>0</v>
      </c>
      <c r="U66" s="42">
        <f t="shared" si="10"/>
        <v>0</v>
      </c>
      <c r="V66" s="20"/>
      <c r="W66" s="10">
        <f t="shared" si="11"/>
        <v>0</v>
      </c>
      <c r="X66" s="20"/>
      <c r="Y66" s="10">
        <f t="shared" si="12"/>
        <v>0</v>
      </c>
      <c r="Z66" s="20"/>
      <c r="AA66" s="10">
        <f t="shared" si="13"/>
        <v>0</v>
      </c>
      <c r="AB66" s="26">
        <f t="shared" si="14"/>
        <v>0</v>
      </c>
      <c r="AC66" s="42">
        <f t="shared" si="15"/>
        <v>0</v>
      </c>
      <c r="AD66" s="20"/>
      <c r="AE66" s="10">
        <f t="shared" si="16"/>
        <v>0</v>
      </c>
      <c r="AF66" s="20"/>
      <c r="AG66" s="10">
        <f t="shared" si="17"/>
        <v>0</v>
      </c>
      <c r="AH66" s="20"/>
      <c r="AI66" s="10">
        <f t="shared" si="18"/>
        <v>0</v>
      </c>
      <c r="AJ66" s="26">
        <f t="shared" si="19"/>
        <v>0</v>
      </c>
      <c r="AK66" s="42">
        <f t="shared" si="20"/>
        <v>0</v>
      </c>
      <c r="AL66" s="26">
        <f t="shared" si="21"/>
        <v>0</v>
      </c>
      <c r="AM66" s="42">
        <f t="shared" si="22"/>
        <v>0</v>
      </c>
    </row>
    <row r="67" spans="1:39" s="15" customFormat="1" ht="19.5" customHeight="1">
      <c r="A67" s="13">
        <v>57</v>
      </c>
      <c r="B67" s="9" t="s">
        <v>113</v>
      </c>
      <c r="C67" s="13" t="s">
        <v>42</v>
      </c>
      <c r="D67" s="36">
        <v>1000</v>
      </c>
      <c r="E67" s="11">
        <v>132.5</v>
      </c>
      <c r="F67" s="20"/>
      <c r="G67" s="10">
        <f t="shared" si="1"/>
        <v>0</v>
      </c>
      <c r="H67" s="20"/>
      <c r="I67" s="10">
        <f t="shared" si="2"/>
        <v>0</v>
      </c>
      <c r="J67" s="20"/>
      <c r="K67" s="10">
        <f t="shared" si="3"/>
        <v>0</v>
      </c>
      <c r="L67" s="26">
        <f t="shared" si="4"/>
        <v>0</v>
      </c>
      <c r="M67" s="42">
        <f t="shared" si="5"/>
        <v>0</v>
      </c>
      <c r="N67" s="20"/>
      <c r="O67" s="10">
        <f t="shared" si="6"/>
        <v>0</v>
      </c>
      <c r="P67" s="20"/>
      <c r="Q67" s="10">
        <f t="shared" si="7"/>
        <v>0</v>
      </c>
      <c r="R67" s="20"/>
      <c r="S67" s="10">
        <f t="shared" si="8"/>
        <v>0</v>
      </c>
      <c r="T67" s="26">
        <f t="shared" si="9"/>
        <v>0</v>
      </c>
      <c r="U67" s="42">
        <f t="shared" si="10"/>
        <v>0</v>
      </c>
      <c r="V67" s="20"/>
      <c r="W67" s="10">
        <f t="shared" si="11"/>
        <v>0</v>
      </c>
      <c r="X67" s="20"/>
      <c r="Y67" s="10">
        <f t="shared" si="12"/>
        <v>0</v>
      </c>
      <c r="Z67" s="20"/>
      <c r="AA67" s="10">
        <f t="shared" si="13"/>
        <v>0</v>
      </c>
      <c r="AB67" s="26">
        <f t="shared" si="14"/>
        <v>0</v>
      </c>
      <c r="AC67" s="42">
        <f t="shared" si="15"/>
        <v>0</v>
      </c>
      <c r="AD67" s="20"/>
      <c r="AE67" s="10">
        <f t="shared" si="16"/>
        <v>0</v>
      </c>
      <c r="AF67" s="20"/>
      <c r="AG67" s="10">
        <f t="shared" si="17"/>
        <v>0</v>
      </c>
      <c r="AH67" s="20"/>
      <c r="AI67" s="10">
        <f t="shared" si="18"/>
        <v>0</v>
      </c>
      <c r="AJ67" s="26">
        <f t="shared" si="19"/>
        <v>0</v>
      </c>
      <c r="AK67" s="42">
        <f t="shared" si="20"/>
        <v>0</v>
      </c>
      <c r="AL67" s="26">
        <f t="shared" si="21"/>
        <v>0</v>
      </c>
      <c r="AM67" s="42">
        <f t="shared" si="22"/>
        <v>0</v>
      </c>
    </row>
    <row r="68" spans="1:39" s="15" customFormat="1" ht="19.5" customHeight="1">
      <c r="A68" s="31">
        <v>58</v>
      </c>
      <c r="B68" s="9" t="s">
        <v>113</v>
      </c>
      <c r="C68" s="13" t="s">
        <v>116</v>
      </c>
      <c r="D68" s="36">
        <v>2000</v>
      </c>
      <c r="E68" s="11">
        <v>260</v>
      </c>
      <c r="F68" s="20"/>
      <c r="G68" s="10">
        <f t="shared" si="1"/>
        <v>0</v>
      </c>
      <c r="H68" s="20"/>
      <c r="I68" s="10">
        <f t="shared" si="2"/>
        <v>0</v>
      </c>
      <c r="J68" s="20"/>
      <c r="K68" s="10">
        <f t="shared" si="3"/>
        <v>0</v>
      </c>
      <c r="L68" s="26">
        <f t="shared" si="4"/>
        <v>0</v>
      </c>
      <c r="M68" s="42">
        <f t="shared" si="5"/>
        <v>0</v>
      </c>
      <c r="N68" s="20"/>
      <c r="O68" s="10">
        <f t="shared" si="6"/>
        <v>0</v>
      </c>
      <c r="P68" s="20"/>
      <c r="Q68" s="10">
        <f t="shared" si="7"/>
        <v>0</v>
      </c>
      <c r="R68" s="20"/>
      <c r="S68" s="10">
        <f t="shared" si="8"/>
        <v>0</v>
      </c>
      <c r="T68" s="26">
        <f t="shared" si="9"/>
        <v>0</v>
      </c>
      <c r="U68" s="42">
        <f t="shared" si="10"/>
        <v>0</v>
      </c>
      <c r="V68" s="20"/>
      <c r="W68" s="10">
        <f t="shared" si="11"/>
        <v>0</v>
      </c>
      <c r="X68" s="20"/>
      <c r="Y68" s="10">
        <f t="shared" si="12"/>
        <v>0</v>
      </c>
      <c r="Z68" s="20"/>
      <c r="AA68" s="10">
        <f t="shared" si="13"/>
        <v>0</v>
      </c>
      <c r="AB68" s="26">
        <f t="shared" si="14"/>
        <v>0</v>
      </c>
      <c r="AC68" s="42">
        <f t="shared" si="15"/>
        <v>0</v>
      </c>
      <c r="AD68" s="20"/>
      <c r="AE68" s="10">
        <f t="shared" si="16"/>
        <v>0</v>
      </c>
      <c r="AF68" s="20"/>
      <c r="AG68" s="10">
        <f t="shared" si="17"/>
        <v>0</v>
      </c>
      <c r="AH68" s="20"/>
      <c r="AI68" s="10">
        <f t="shared" si="18"/>
        <v>0</v>
      </c>
      <c r="AJ68" s="26">
        <f t="shared" si="19"/>
        <v>0</v>
      </c>
      <c r="AK68" s="42">
        <f t="shared" si="20"/>
        <v>0</v>
      </c>
      <c r="AL68" s="26">
        <f t="shared" si="21"/>
        <v>0</v>
      </c>
      <c r="AM68" s="42">
        <f t="shared" si="22"/>
        <v>0</v>
      </c>
    </row>
    <row r="69" spans="1:39" s="15" customFormat="1" ht="19.5" customHeight="1">
      <c r="A69" s="13">
        <v>59</v>
      </c>
      <c r="B69" s="9" t="s">
        <v>117</v>
      </c>
      <c r="C69" s="13" t="s">
        <v>61</v>
      </c>
      <c r="D69" s="36">
        <v>50</v>
      </c>
      <c r="E69" s="11">
        <v>70</v>
      </c>
      <c r="F69" s="27"/>
      <c r="G69" s="10">
        <f t="shared" si="1"/>
        <v>0</v>
      </c>
      <c r="H69" s="20"/>
      <c r="I69" s="10">
        <f t="shared" si="2"/>
        <v>0</v>
      </c>
      <c r="J69" s="20"/>
      <c r="K69" s="10">
        <f t="shared" si="3"/>
        <v>0</v>
      </c>
      <c r="L69" s="26">
        <f t="shared" si="4"/>
        <v>0</v>
      </c>
      <c r="M69" s="42">
        <f t="shared" si="5"/>
        <v>0</v>
      </c>
      <c r="N69" s="20"/>
      <c r="O69" s="10">
        <f t="shared" si="6"/>
        <v>0</v>
      </c>
      <c r="P69" s="20"/>
      <c r="Q69" s="10">
        <f t="shared" si="7"/>
        <v>0</v>
      </c>
      <c r="R69" s="20"/>
      <c r="S69" s="10">
        <f t="shared" si="8"/>
        <v>0</v>
      </c>
      <c r="T69" s="26">
        <f t="shared" si="9"/>
        <v>0</v>
      </c>
      <c r="U69" s="42">
        <f t="shared" si="10"/>
        <v>0</v>
      </c>
      <c r="V69" s="20"/>
      <c r="W69" s="10">
        <f t="shared" si="11"/>
        <v>0</v>
      </c>
      <c r="X69" s="20"/>
      <c r="Y69" s="10">
        <f t="shared" si="12"/>
        <v>0</v>
      </c>
      <c r="Z69" s="20"/>
      <c r="AA69" s="10">
        <f t="shared" si="13"/>
        <v>0</v>
      </c>
      <c r="AB69" s="26">
        <f t="shared" si="14"/>
        <v>0</v>
      </c>
      <c r="AC69" s="42">
        <f t="shared" si="15"/>
        <v>0</v>
      </c>
      <c r="AD69" s="20"/>
      <c r="AE69" s="10">
        <f t="shared" si="16"/>
        <v>0</v>
      </c>
      <c r="AF69" s="20"/>
      <c r="AG69" s="10">
        <f t="shared" si="17"/>
        <v>0</v>
      </c>
      <c r="AH69" s="20"/>
      <c r="AI69" s="10">
        <f t="shared" si="18"/>
        <v>0</v>
      </c>
      <c r="AJ69" s="26">
        <f t="shared" si="19"/>
        <v>0</v>
      </c>
      <c r="AK69" s="42">
        <f t="shared" si="20"/>
        <v>0</v>
      </c>
      <c r="AL69" s="26">
        <f t="shared" si="21"/>
        <v>0</v>
      </c>
      <c r="AM69" s="42">
        <f t="shared" si="22"/>
        <v>0</v>
      </c>
    </row>
    <row r="70" spans="1:39" s="15" customFormat="1" ht="19.5" customHeight="1">
      <c r="A70" s="13">
        <v>60</v>
      </c>
      <c r="B70" s="9" t="s">
        <v>117</v>
      </c>
      <c r="C70" s="13" t="s">
        <v>62</v>
      </c>
      <c r="D70" s="36">
        <v>100</v>
      </c>
      <c r="E70" s="11">
        <v>130</v>
      </c>
      <c r="F70" s="27"/>
      <c r="G70" s="10">
        <f t="shared" si="1"/>
        <v>0</v>
      </c>
      <c r="H70" s="20"/>
      <c r="I70" s="10">
        <f t="shared" si="2"/>
        <v>0</v>
      </c>
      <c r="J70" s="20"/>
      <c r="K70" s="10">
        <f t="shared" si="3"/>
        <v>0</v>
      </c>
      <c r="L70" s="26">
        <f t="shared" si="4"/>
        <v>0</v>
      </c>
      <c r="M70" s="42">
        <f t="shared" si="5"/>
        <v>0</v>
      </c>
      <c r="N70" s="20"/>
      <c r="O70" s="10">
        <f t="shared" si="6"/>
        <v>0</v>
      </c>
      <c r="P70" s="20"/>
      <c r="Q70" s="10">
        <f t="shared" si="7"/>
        <v>0</v>
      </c>
      <c r="R70" s="20"/>
      <c r="S70" s="10">
        <f t="shared" si="8"/>
        <v>0</v>
      </c>
      <c r="T70" s="26">
        <f t="shared" si="9"/>
        <v>0</v>
      </c>
      <c r="U70" s="42">
        <f t="shared" si="10"/>
        <v>0</v>
      </c>
      <c r="V70" s="20"/>
      <c r="W70" s="10">
        <f t="shared" si="11"/>
        <v>0</v>
      </c>
      <c r="X70" s="20"/>
      <c r="Y70" s="10">
        <f t="shared" si="12"/>
        <v>0</v>
      </c>
      <c r="Z70" s="20"/>
      <c r="AA70" s="10">
        <f t="shared" si="13"/>
        <v>0</v>
      </c>
      <c r="AB70" s="26">
        <f t="shared" si="14"/>
        <v>0</v>
      </c>
      <c r="AC70" s="42">
        <f t="shared" si="15"/>
        <v>0</v>
      </c>
      <c r="AD70" s="20"/>
      <c r="AE70" s="10">
        <f t="shared" si="16"/>
        <v>0</v>
      </c>
      <c r="AF70" s="20"/>
      <c r="AG70" s="10">
        <f t="shared" si="17"/>
        <v>0</v>
      </c>
      <c r="AH70" s="20"/>
      <c r="AI70" s="10">
        <f t="shared" si="18"/>
        <v>0</v>
      </c>
      <c r="AJ70" s="26">
        <f t="shared" si="19"/>
        <v>0</v>
      </c>
      <c r="AK70" s="42">
        <f t="shared" si="20"/>
        <v>0</v>
      </c>
      <c r="AL70" s="26">
        <f t="shared" si="21"/>
        <v>0</v>
      </c>
      <c r="AM70" s="42">
        <f t="shared" si="22"/>
        <v>0</v>
      </c>
    </row>
    <row r="71" spans="1:39" s="15" customFormat="1" ht="19.5" customHeight="1">
      <c r="A71" s="31">
        <v>61</v>
      </c>
      <c r="B71" s="9" t="s">
        <v>117</v>
      </c>
      <c r="C71" s="13" t="s">
        <v>63</v>
      </c>
      <c r="D71" s="36">
        <v>500</v>
      </c>
      <c r="E71" s="11">
        <v>620</v>
      </c>
      <c r="F71" s="27"/>
      <c r="G71" s="10">
        <f t="shared" si="1"/>
        <v>0</v>
      </c>
      <c r="H71" s="20"/>
      <c r="I71" s="10">
        <f t="shared" si="2"/>
        <v>0</v>
      </c>
      <c r="J71" s="20"/>
      <c r="K71" s="10">
        <f t="shared" si="3"/>
        <v>0</v>
      </c>
      <c r="L71" s="26">
        <f t="shared" si="4"/>
        <v>0</v>
      </c>
      <c r="M71" s="42">
        <f t="shared" si="5"/>
        <v>0</v>
      </c>
      <c r="N71" s="20"/>
      <c r="O71" s="10">
        <f t="shared" si="6"/>
        <v>0</v>
      </c>
      <c r="P71" s="20"/>
      <c r="Q71" s="10">
        <f t="shared" si="7"/>
        <v>0</v>
      </c>
      <c r="R71" s="20"/>
      <c r="S71" s="10">
        <f t="shared" si="8"/>
        <v>0</v>
      </c>
      <c r="T71" s="26">
        <f t="shared" si="9"/>
        <v>0</v>
      </c>
      <c r="U71" s="42">
        <f t="shared" si="10"/>
        <v>0</v>
      </c>
      <c r="V71" s="20"/>
      <c r="W71" s="10">
        <f t="shared" si="11"/>
        <v>0</v>
      </c>
      <c r="X71" s="20"/>
      <c r="Y71" s="10">
        <f t="shared" si="12"/>
        <v>0</v>
      </c>
      <c r="Z71" s="20"/>
      <c r="AA71" s="10">
        <f t="shared" si="13"/>
        <v>0</v>
      </c>
      <c r="AB71" s="26">
        <f t="shared" si="14"/>
        <v>0</v>
      </c>
      <c r="AC71" s="42">
        <f t="shared" si="15"/>
        <v>0</v>
      </c>
      <c r="AD71" s="20"/>
      <c r="AE71" s="10">
        <f t="shared" si="16"/>
        <v>0</v>
      </c>
      <c r="AF71" s="20"/>
      <c r="AG71" s="10">
        <f t="shared" si="17"/>
        <v>0</v>
      </c>
      <c r="AH71" s="20"/>
      <c r="AI71" s="10">
        <f t="shared" si="18"/>
        <v>0</v>
      </c>
      <c r="AJ71" s="26">
        <f t="shared" si="19"/>
        <v>0</v>
      </c>
      <c r="AK71" s="42">
        <f t="shared" si="20"/>
        <v>0</v>
      </c>
      <c r="AL71" s="26">
        <f t="shared" si="21"/>
        <v>0</v>
      </c>
      <c r="AM71" s="42">
        <f t="shared" si="22"/>
        <v>0</v>
      </c>
    </row>
    <row r="72" spans="1:39" s="15" customFormat="1" ht="19.5" customHeight="1">
      <c r="A72" s="13">
        <v>62</v>
      </c>
      <c r="B72" s="9" t="s">
        <v>118</v>
      </c>
      <c r="C72" s="13" t="s">
        <v>64</v>
      </c>
      <c r="D72" s="36">
        <v>50</v>
      </c>
      <c r="E72" s="11">
        <v>60</v>
      </c>
      <c r="F72" s="27"/>
      <c r="G72" s="10">
        <f t="shared" si="1"/>
        <v>0</v>
      </c>
      <c r="H72" s="20"/>
      <c r="I72" s="10">
        <f t="shared" si="2"/>
        <v>0</v>
      </c>
      <c r="J72" s="20"/>
      <c r="K72" s="10">
        <f t="shared" si="3"/>
        <v>0</v>
      </c>
      <c r="L72" s="26">
        <f t="shared" si="4"/>
        <v>0</v>
      </c>
      <c r="M72" s="42">
        <f t="shared" si="5"/>
        <v>0</v>
      </c>
      <c r="N72" s="20"/>
      <c r="O72" s="10">
        <f t="shared" si="6"/>
        <v>0</v>
      </c>
      <c r="P72" s="20"/>
      <c r="Q72" s="10">
        <f t="shared" si="7"/>
        <v>0</v>
      </c>
      <c r="R72" s="20"/>
      <c r="S72" s="10">
        <f t="shared" si="8"/>
        <v>0</v>
      </c>
      <c r="T72" s="26">
        <f t="shared" si="9"/>
        <v>0</v>
      </c>
      <c r="U72" s="42">
        <f t="shared" si="10"/>
        <v>0</v>
      </c>
      <c r="V72" s="20"/>
      <c r="W72" s="10">
        <f t="shared" si="11"/>
        <v>0</v>
      </c>
      <c r="X72" s="20"/>
      <c r="Y72" s="10">
        <f t="shared" si="12"/>
        <v>0</v>
      </c>
      <c r="Z72" s="20"/>
      <c r="AA72" s="10">
        <f t="shared" si="13"/>
        <v>0</v>
      </c>
      <c r="AB72" s="26">
        <f t="shared" si="14"/>
        <v>0</v>
      </c>
      <c r="AC72" s="42">
        <f t="shared" si="15"/>
        <v>0</v>
      </c>
      <c r="AD72" s="20"/>
      <c r="AE72" s="10">
        <f t="shared" si="16"/>
        <v>0</v>
      </c>
      <c r="AF72" s="20"/>
      <c r="AG72" s="10">
        <f t="shared" si="17"/>
        <v>0</v>
      </c>
      <c r="AH72" s="20"/>
      <c r="AI72" s="10">
        <f t="shared" si="18"/>
        <v>0</v>
      </c>
      <c r="AJ72" s="26">
        <f t="shared" si="19"/>
        <v>0</v>
      </c>
      <c r="AK72" s="42">
        <f t="shared" si="20"/>
        <v>0</v>
      </c>
      <c r="AL72" s="26">
        <f t="shared" si="21"/>
        <v>0</v>
      </c>
      <c r="AM72" s="42">
        <f t="shared" si="22"/>
        <v>0</v>
      </c>
    </row>
    <row r="73" spans="1:39" s="15" customFormat="1" ht="19.5" customHeight="1">
      <c r="A73" s="13">
        <v>63</v>
      </c>
      <c r="B73" s="9" t="s">
        <v>118</v>
      </c>
      <c r="C73" s="13" t="s">
        <v>65</v>
      </c>
      <c r="D73" s="36">
        <v>100</v>
      </c>
      <c r="E73" s="11">
        <v>110</v>
      </c>
      <c r="F73" s="27"/>
      <c r="G73" s="10">
        <f t="shared" si="1"/>
        <v>0</v>
      </c>
      <c r="H73" s="20"/>
      <c r="I73" s="10">
        <f t="shared" si="2"/>
        <v>0</v>
      </c>
      <c r="J73" s="20"/>
      <c r="K73" s="10">
        <f t="shared" si="3"/>
        <v>0</v>
      </c>
      <c r="L73" s="26">
        <f t="shared" si="4"/>
        <v>0</v>
      </c>
      <c r="M73" s="42">
        <f t="shared" si="5"/>
        <v>0</v>
      </c>
      <c r="N73" s="20"/>
      <c r="O73" s="10">
        <f t="shared" si="6"/>
        <v>0</v>
      </c>
      <c r="P73" s="20"/>
      <c r="Q73" s="10">
        <f t="shared" si="7"/>
        <v>0</v>
      </c>
      <c r="R73" s="20"/>
      <c r="S73" s="10">
        <f t="shared" si="8"/>
        <v>0</v>
      </c>
      <c r="T73" s="26">
        <f t="shared" si="9"/>
        <v>0</v>
      </c>
      <c r="U73" s="42">
        <f t="shared" si="10"/>
        <v>0</v>
      </c>
      <c r="V73" s="20"/>
      <c r="W73" s="10">
        <f t="shared" si="11"/>
        <v>0</v>
      </c>
      <c r="X73" s="20"/>
      <c r="Y73" s="10">
        <f t="shared" si="12"/>
        <v>0</v>
      </c>
      <c r="Z73" s="20"/>
      <c r="AA73" s="10">
        <f t="shared" si="13"/>
        <v>0</v>
      </c>
      <c r="AB73" s="26">
        <f t="shared" si="14"/>
        <v>0</v>
      </c>
      <c r="AC73" s="42">
        <f t="shared" si="15"/>
        <v>0</v>
      </c>
      <c r="AD73" s="20"/>
      <c r="AE73" s="10">
        <f t="shared" si="16"/>
        <v>0</v>
      </c>
      <c r="AF73" s="20"/>
      <c r="AG73" s="10">
        <f t="shared" si="17"/>
        <v>0</v>
      </c>
      <c r="AH73" s="20"/>
      <c r="AI73" s="10">
        <f t="shared" si="18"/>
        <v>0</v>
      </c>
      <c r="AJ73" s="26">
        <f t="shared" si="19"/>
        <v>0</v>
      </c>
      <c r="AK73" s="42">
        <f t="shared" si="20"/>
        <v>0</v>
      </c>
      <c r="AL73" s="26">
        <f t="shared" si="21"/>
        <v>0</v>
      </c>
      <c r="AM73" s="42">
        <f t="shared" si="22"/>
        <v>0</v>
      </c>
    </row>
    <row r="74" spans="1:39" s="15" customFormat="1" ht="19.5" customHeight="1">
      <c r="A74" s="31">
        <v>64</v>
      </c>
      <c r="B74" s="9" t="s">
        <v>118</v>
      </c>
      <c r="C74" s="13" t="s">
        <v>66</v>
      </c>
      <c r="D74" s="36">
        <v>400</v>
      </c>
      <c r="E74" s="11">
        <v>400</v>
      </c>
      <c r="F74" s="27"/>
      <c r="G74" s="10">
        <f t="shared" si="1"/>
        <v>0</v>
      </c>
      <c r="H74" s="20"/>
      <c r="I74" s="10">
        <f t="shared" si="2"/>
        <v>0</v>
      </c>
      <c r="J74" s="20"/>
      <c r="K74" s="10">
        <f t="shared" si="3"/>
        <v>0</v>
      </c>
      <c r="L74" s="26">
        <f t="shared" si="4"/>
        <v>0</v>
      </c>
      <c r="M74" s="42">
        <f t="shared" si="5"/>
        <v>0</v>
      </c>
      <c r="N74" s="20"/>
      <c r="O74" s="10">
        <f t="shared" si="6"/>
        <v>0</v>
      </c>
      <c r="P74" s="20"/>
      <c r="Q74" s="10">
        <f t="shared" si="7"/>
        <v>0</v>
      </c>
      <c r="R74" s="20"/>
      <c r="S74" s="10">
        <f t="shared" si="8"/>
        <v>0</v>
      </c>
      <c r="T74" s="26">
        <f t="shared" si="9"/>
        <v>0</v>
      </c>
      <c r="U74" s="42">
        <f t="shared" si="10"/>
        <v>0</v>
      </c>
      <c r="V74" s="20"/>
      <c r="W74" s="10">
        <f t="shared" si="11"/>
        <v>0</v>
      </c>
      <c r="X74" s="20"/>
      <c r="Y74" s="10">
        <f t="shared" si="12"/>
        <v>0</v>
      </c>
      <c r="Z74" s="20"/>
      <c r="AA74" s="10">
        <f t="shared" si="13"/>
        <v>0</v>
      </c>
      <c r="AB74" s="26">
        <f t="shared" si="14"/>
        <v>0</v>
      </c>
      <c r="AC74" s="42">
        <f t="shared" si="15"/>
        <v>0</v>
      </c>
      <c r="AD74" s="20"/>
      <c r="AE74" s="10">
        <f t="shared" si="16"/>
        <v>0</v>
      </c>
      <c r="AF74" s="20"/>
      <c r="AG74" s="10">
        <f t="shared" si="17"/>
        <v>0</v>
      </c>
      <c r="AH74" s="20"/>
      <c r="AI74" s="10">
        <f t="shared" si="18"/>
        <v>0</v>
      </c>
      <c r="AJ74" s="26">
        <f t="shared" si="19"/>
        <v>0</v>
      </c>
      <c r="AK74" s="42">
        <f t="shared" si="20"/>
        <v>0</v>
      </c>
      <c r="AL74" s="26">
        <f t="shared" si="21"/>
        <v>0</v>
      </c>
      <c r="AM74" s="42">
        <f t="shared" si="22"/>
        <v>0</v>
      </c>
    </row>
    <row r="75" spans="1:39" s="15" customFormat="1" ht="19.5" customHeight="1">
      <c r="A75" s="13">
        <v>65</v>
      </c>
      <c r="B75" s="9" t="s">
        <v>119</v>
      </c>
      <c r="C75" s="13" t="s">
        <v>67</v>
      </c>
      <c r="D75" s="36">
        <v>25</v>
      </c>
      <c r="E75" s="11">
        <v>25.5</v>
      </c>
      <c r="F75" s="27"/>
      <c r="G75" s="10">
        <f t="shared" si="1"/>
        <v>0</v>
      </c>
      <c r="H75" s="20"/>
      <c r="I75" s="10">
        <f t="shared" si="2"/>
        <v>0</v>
      </c>
      <c r="J75" s="20"/>
      <c r="K75" s="10">
        <f t="shared" si="3"/>
        <v>0</v>
      </c>
      <c r="L75" s="26">
        <f t="shared" si="4"/>
        <v>0</v>
      </c>
      <c r="M75" s="42">
        <f t="shared" si="5"/>
        <v>0</v>
      </c>
      <c r="N75" s="20"/>
      <c r="O75" s="10">
        <f t="shared" si="6"/>
        <v>0</v>
      </c>
      <c r="P75" s="20"/>
      <c r="Q75" s="10">
        <f t="shared" si="7"/>
        <v>0</v>
      </c>
      <c r="R75" s="20"/>
      <c r="S75" s="10">
        <f t="shared" si="8"/>
        <v>0</v>
      </c>
      <c r="T75" s="26">
        <f t="shared" si="9"/>
        <v>0</v>
      </c>
      <c r="U75" s="42">
        <f t="shared" si="10"/>
        <v>0</v>
      </c>
      <c r="V75" s="20"/>
      <c r="W75" s="10">
        <f t="shared" si="11"/>
        <v>0</v>
      </c>
      <c r="X75" s="20"/>
      <c r="Y75" s="10">
        <f t="shared" si="12"/>
        <v>0</v>
      </c>
      <c r="Z75" s="20"/>
      <c r="AA75" s="10">
        <f t="shared" si="13"/>
        <v>0</v>
      </c>
      <c r="AB75" s="26">
        <f t="shared" si="14"/>
        <v>0</v>
      </c>
      <c r="AC75" s="42">
        <f t="shared" si="15"/>
        <v>0</v>
      </c>
      <c r="AD75" s="20"/>
      <c r="AE75" s="10">
        <f t="shared" si="16"/>
        <v>0</v>
      </c>
      <c r="AF75" s="20"/>
      <c r="AG75" s="10">
        <f t="shared" si="17"/>
        <v>0</v>
      </c>
      <c r="AH75" s="20"/>
      <c r="AI75" s="10">
        <f t="shared" si="18"/>
        <v>0</v>
      </c>
      <c r="AJ75" s="26">
        <f t="shared" si="19"/>
        <v>0</v>
      </c>
      <c r="AK75" s="42">
        <f t="shared" si="20"/>
        <v>0</v>
      </c>
      <c r="AL75" s="26">
        <f t="shared" si="21"/>
        <v>0</v>
      </c>
      <c r="AM75" s="42">
        <f t="shared" si="22"/>
        <v>0</v>
      </c>
    </row>
    <row r="76" spans="1:39" s="15" customFormat="1" ht="19.5" customHeight="1">
      <c r="A76" s="13">
        <v>66</v>
      </c>
      <c r="B76" s="9" t="s">
        <v>119</v>
      </c>
      <c r="C76" s="13" t="s">
        <v>138</v>
      </c>
      <c r="D76" s="36">
        <v>50</v>
      </c>
      <c r="E76" s="11">
        <v>44</v>
      </c>
      <c r="F76" s="27"/>
      <c r="G76" s="10">
        <f t="shared" ref="G76:G111" si="23">$E76*F76/1000000</f>
        <v>0</v>
      </c>
      <c r="H76" s="20"/>
      <c r="I76" s="10">
        <f t="shared" ref="I76:I111" si="24">$E76*H76/1000000</f>
        <v>0</v>
      </c>
      <c r="J76" s="20"/>
      <c r="K76" s="10">
        <f t="shared" ref="K76:K111" si="25">$E76*J76/1000000</f>
        <v>0</v>
      </c>
      <c r="L76" s="26">
        <f t="shared" ref="L76:L111" si="26">F76+H76+J76</f>
        <v>0</v>
      </c>
      <c r="M76" s="42">
        <f t="shared" ref="M76:M111" si="27">G76+I76+K76</f>
        <v>0</v>
      </c>
      <c r="N76" s="20"/>
      <c r="O76" s="10">
        <f t="shared" ref="O76:O111" si="28">$E76*N76/1000000</f>
        <v>0</v>
      </c>
      <c r="P76" s="20"/>
      <c r="Q76" s="10">
        <f t="shared" ref="Q76:Q111" si="29">$E76*P76/1000000</f>
        <v>0</v>
      </c>
      <c r="R76" s="20"/>
      <c r="S76" s="10">
        <f t="shared" ref="S76:S111" si="30">$E76*R76/1000000</f>
        <v>0</v>
      </c>
      <c r="T76" s="26">
        <f t="shared" ref="T76:T111" si="31">N76+P76+R76</f>
        <v>0</v>
      </c>
      <c r="U76" s="42">
        <f t="shared" ref="U76:U111" si="32">O76+Q76+S76</f>
        <v>0</v>
      </c>
      <c r="V76" s="20"/>
      <c r="W76" s="10">
        <f t="shared" ref="W76:W111" si="33">$E76*V76/1000000</f>
        <v>0</v>
      </c>
      <c r="X76" s="20"/>
      <c r="Y76" s="10">
        <f t="shared" ref="Y76:Y111" si="34">$E76*X76/1000000</f>
        <v>0</v>
      </c>
      <c r="Z76" s="20"/>
      <c r="AA76" s="10">
        <f t="shared" ref="AA76:AA111" si="35">$E76*Z76/1000000</f>
        <v>0</v>
      </c>
      <c r="AB76" s="26">
        <f t="shared" ref="AB76:AB111" si="36">V76+X76+Z76</f>
        <v>0</v>
      </c>
      <c r="AC76" s="42">
        <f t="shared" ref="AC76:AC111" si="37">W76+Y76+AA76</f>
        <v>0</v>
      </c>
      <c r="AD76" s="20"/>
      <c r="AE76" s="10">
        <f t="shared" ref="AE76:AE111" si="38">$E76*AD76/1000000</f>
        <v>0</v>
      </c>
      <c r="AF76" s="20"/>
      <c r="AG76" s="10">
        <f t="shared" ref="AG76:AG111" si="39">$E76*AF76/1000000</f>
        <v>0</v>
      </c>
      <c r="AH76" s="20"/>
      <c r="AI76" s="10">
        <f t="shared" ref="AI76:AI111" si="40">$E76*AH76/1000000</f>
        <v>0</v>
      </c>
      <c r="AJ76" s="26">
        <f t="shared" ref="AJ76:AJ111" si="41">AD76+AF76+AH76</f>
        <v>0</v>
      </c>
      <c r="AK76" s="42">
        <f t="shared" ref="AK76:AK111" si="42">AE76+AG76+AI76</f>
        <v>0</v>
      </c>
      <c r="AL76" s="26">
        <f t="shared" ref="AL76:AL111" si="43">L76+T76+AB76+AJ76</f>
        <v>0</v>
      </c>
      <c r="AM76" s="42">
        <f t="shared" ref="AM76:AM111" si="44">M76+U76+AC76+AK76</f>
        <v>0</v>
      </c>
    </row>
    <row r="77" spans="1:39" s="15" customFormat="1" ht="19.5" customHeight="1">
      <c r="A77" s="31">
        <v>67</v>
      </c>
      <c r="B77" s="9" t="s">
        <v>119</v>
      </c>
      <c r="C77" s="13" t="s">
        <v>68</v>
      </c>
      <c r="D77" s="36">
        <v>100</v>
      </c>
      <c r="E77" s="11">
        <v>80</v>
      </c>
      <c r="F77" s="27"/>
      <c r="G77" s="10">
        <f t="shared" si="23"/>
        <v>0</v>
      </c>
      <c r="H77" s="20"/>
      <c r="I77" s="10">
        <f t="shared" si="24"/>
        <v>0</v>
      </c>
      <c r="J77" s="20"/>
      <c r="K77" s="10">
        <f t="shared" si="25"/>
        <v>0</v>
      </c>
      <c r="L77" s="26">
        <f t="shared" si="26"/>
        <v>0</v>
      </c>
      <c r="M77" s="42">
        <f t="shared" si="27"/>
        <v>0</v>
      </c>
      <c r="N77" s="20"/>
      <c r="O77" s="10">
        <f t="shared" si="28"/>
        <v>0</v>
      </c>
      <c r="P77" s="20"/>
      <c r="Q77" s="10">
        <f t="shared" si="29"/>
        <v>0</v>
      </c>
      <c r="R77" s="20"/>
      <c r="S77" s="10">
        <f t="shared" si="30"/>
        <v>0</v>
      </c>
      <c r="T77" s="26">
        <f t="shared" si="31"/>
        <v>0</v>
      </c>
      <c r="U77" s="42">
        <f t="shared" si="32"/>
        <v>0</v>
      </c>
      <c r="V77" s="20"/>
      <c r="W77" s="10">
        <f t="shared" si="33"/>
        <v>0</v>
      </c>
      <c r="X77" s="20"/>
      <c r="Y77" s="10">
        <f t="shared" si="34"/>
        <v>0</v>
      </c>
      <c r="Z77" s="20"/>
      <c r="AA77" s="10">
        <f t="shared" si="35"/>
        <v>0</v>
      </c>
      <c r="AB77" s="26">
        <f t="shared" si="36"/>
        <v>0</v>
      </c>
      <c r="AC77" s="42">
        <f t="shared" si="37"/>
        <v>0</v>
      </c>
      <c r="AD77" s="20"/>
      <c r="AE77" s="10">
        <f t="shared" si="38"/>
        <v>0</v>
      </c>
      <c r="AF77" s="20"/>
      <c r="AG77" s="10">
        <f t="shared" si="39"/>
        <v>0</v>
      </c>
      <c r="AH77" s="20"/>
      <c r="AI77" s="10">
        <f t="shared" si="40"/>
        <v>0</v>
      </c>
      <c r="AJ77" s="26">
        <f t="shared" si="41"/>
        <v>0</v>
      </c>
      <c r="AK77" s="42">
        <f t="shared" si="42"/>
        <v>0</v>
      </c>
      <c r="AL77" s="26">
        <f t="shared" si="43"/>
        <v>0</v>
      </c>
      <c r="AM77" s="42">
        <f t="shared" si="44"/>
        <v>0</v>
      </c>
    </row>
    <row r="78" spans="1:39" s="15" customFormat="1" ht="19.5" customHeight="1">
      <c r="A78" s="13">
        <v>68</v>
      </c>
      <c r="B78" s="9" t="s">
        <v>119</v>
      </c>
      <c r="C78" s="13" t="s">
        <v>76</v>
      </c>
      <c r="D78" s="36">
        <v>500</v>
      </c>
      <c r="E78" s="11">
        <v>364</v>
      </c>
      <c r="F78" s="27"/>
      <c r="G78" s="10">
        <f t="shared" si="23"/>
        <v>0</v>
      </c>
      <c r="H78" s="20"/>
      <c r="I78" s="10">
        <f t="shared" si="24"/>
        <v>0</v>
      </c>
      <c r="J78" s="20"/>
      <c r="K78" s="10">
        <f t="shared" si="25"/>
        <v>0</v>
      </c>
      <c r="L78" s="26">
        <f t="shared" si="26"/>
        <v>0</v>
      </c>
      <c r="M78" s="42">
        <f t="shared" si="27"/>
        <v>0</v>
      </c>
      <c r="N78" s="20"/>
      <c r="O78" s="10">
        <f t="shared" si="28"/>
        <v>0</v>
      </c>
      <c r="P78" s="20"/>
      <c r="Q78" s="10">
        <f t="shared" si="29"/>
        <v>0</v>
      </c>
      <c r="R78" s="20"/>
      <c r="S78" s="10">
        <f t="shared" si="30"/>
        <v>0</v>
      </c>
      <c r="T78" s="26">
        <f t="shared" si="31"/>
        <v>0</v>
      </c>
      <c r="U78" s="42">
        <f t="shared" si="32"/>
        <v>0</v>
      </c>
      <c r="V78" s="20"/>
      <c r="W78" s="10">
        <f t="shared" si="33"/>
        <v>0</v>
      </c>
      <c r="X78" s="20"/>
      <c r="Y78" s="10">
        <f t="shared" si="34"/>
        <v>0</v>
      </c>
      <c r="Z78" s="20"/>
      <c r="AA78" s="10">
        <f t="shared" si="35"/>
        <v>0</v>
      </c>
      <c r="AB78" s="26">
        <f t="shared" si="36"/>
        <v>0</v>
      </c>
      <c r="AC78" s="42">
        <f t="shared" si="37"/>
        <v>0</v>
      </c>
      <c r="AD78" s="20"/>
      <c r="AE78" s="10">
        <f t="shared" si="38"/>
        <v>0</v>
      </c>
      <c r="AF78" s="20"/>
      <c r="AG78" s="10">
        <f t="shared" si="39"/>
        <v>0</v>
      </c>
      <c r="AH78" s="20"/>
      <c r="AI78" s="10">
        <f t="shared" si="40"/>
        <v>0</v>
      </c>
      <c r="AJ78" s="26">
        <f t="shared" si="41"/>
        <v>0</v>
      </c>
      <c r="AK78" s="42">
        <f t="shared" si="42"/>
        <v>0</v>
      </c>
      <c r="AL78" s="26">
        <f t="shared" si="43"/>
        <v>0</v>
      </c>
      <c r="AM78" s="42">
        <f t="shared" si="44"/>
        <v>0</v>
      </c>
    </row>
    <row r="79" spans="1:39" s="15" customFormat="1" ht="19.5" customHeight="1">
      <c r="A79" s="13">
        <v>69</v>
      </c>
      <c r="B79" s="9" t="s">
        <v>120</v>
      </c>
      <c r="C79" s="13" t="s">
        <v>69</v>
      </c>
      <c r="D79" s="36">
        <v>50</v>
      </c>
      <c r="E79" s="11">
        <v>36</v>
      </c>
      <c r="F79" s="27"/>
      <c r="G79" s="10">
        <f t="shared" si="23"/>
        <v>0</v>
      </c>
      <c r="H79" s="20"/>
      <c r="I79" s="10">
        <f t="shared" si="24"/>
        <v>0</v>
      </c>
      <c r="J79" s="20"/>
      <c r="K79" s="10">
        <f t="shared" si="25"/>
        <v>0</v>
      </c>
      <c r="L79" s="26">
        <f t="shared" si="26"/>
        <v>0</v>
      </c>
      <c r="M79" s="42">
        <f t="shared" si="27"/>
        <v>0</v>
      </c>
      <c r="N79" s="20"/>
      <c r="O79" s="10">
        <f t="shared" si="28"/>
        <v>0</v>
      </c>
      <c r="P79" s="20"/>
      <c r="Q79" s="10">
        <f t="shared" si="29"/>
        <v>0</v>
      </c>
      <c r="R79" s="20"/>
      <c r="S79" s="10">
        <f t="shared" si="30"/>
        <v>0</v>
      </c>
      <c r="T79" s="26">
        <f t="shared" si="31"/>
        <v>0</v>
      </c>
      <c r="U79" s="42">
        <f t="shared" si="32"/>
        <v>0</v>
      </c>
      <c r="V79" s="20"/>
      <c r="W79" s="10">
        <f t="shared" si="33"/>
        <v>0</v>
      </c>
      <c r="X79" s="20"/>
      <c r="Y79" s="10">
        <f t="shared" si="34"/>
        <v>0</v>
      </c>
      <c r="Z79" s="20"/>
      <c r="AA79" s="10">
        <f t="shared" si="35"/>
        <v>0</v>
      </c>
      <c r="AB79" s="26">
        <f t="shared" si="36"/>
        <v>0</v>
      </c>
      <c r="AC79" s="42">
        <f t="shared" si="37"/>
        <v>0</v>
      </c>
      <c r="AD79" s="20"/>
      <c r="AE79" s="10">
        <f t="shared" si="38"/>
        <v>0</v>
      </c>
      <c r="AF79" s="20"/>
      <c r="AG79" s="10">
        <f t="shared" si="39"/>
        <v>0</v>
      </c>
      <c r="AH79" s="20"/>
      <c r="AI79" s="10">
        <f t="shared" si="40"/>
        <v>0</v>
      </c>
      <c r="AJ79" s="26">
        <f t="shared" si="41"/>
        <v>0</v>
      </c>
      <c r="AK79" s="42">
        <f t="shared" si="42"/>
        <v>0</v>
      </c>
      <c r="AL79" s="26">
        <f t="shared" si="43"/>
        <v>0</v>
      </c>
      <c r="AM79" s="42">
        <f t="shared" si="44"/>
        <v>0</v>
      </c>
    </row>
    <row r="80" spans="1:39" s="15" customFormat="1" ht="19.5" customHeight="1">
      <c r="A80" s="31">
        <v>70</v>
      </c>
      <c r="B80" s="9" t="s">
        <v>120</v>
      </c>
      <c r="C80" s="13" t="s">
        <v>70</v>
      </c>
      <c r="D80" s="36">
        <v>100</v>
      </c>
      <c r="E80" s="11">
        <v>62</v>
      </c>
      <c r="F80" s="27"/>
      <c r="G80" s="10">
        <f t="shared" si="23"/>
        <v>0</v>
      </c>
      <c r="H80" s="20"/>
      <c r="I80" s="10">
        <f t="shared" si="24"/>
        <v>0</v>
      </c>
      <c r="J80" s="20"/>
      <c r="K80" s="10">
        <f t="shared" si="25"/>
        <v>0</v>
      </c>
      <c r="L80" s="26">
        <f t="shared" si="26"/>
        <v>0</v>
      </c>
      <c r="M80" s="42">
        <f t="shared" si="27"/>
        <v>0</v>
      </c>
      <c r="N80" s="20"/>
      <c r="O80" s="10">
        <f t="shared" si="28"/>
        <v>0</v>
      </c>
      <c r="P80" s="20"/>
      <c r="Q80" s="10">
        <f t="shared" si="29"/>
        <v>0</v>
      </c>
      <c r="R80" s="20"/>
      <c r="S80" s="10">
        <f t="shared" si="30"/>
        <v>0</v>
      </c>
      <c r="T80" s="26">
        <f t="shared" si="31"/>
        <v>0</v>
      </c>
      <c r="U80" s="42">
        <f t="shared" si="32"/>
        <v>0</v>
      </c>
      <c r="V80" s="20"/>
      <c r="W80" s="10">
        <f t="shared" si="33"/>
        <v>0</v>
      </c>
      <c r="X80" s="20"/>
      <c r="Y80" s="10">
        <f t="shared" si="34"/>
        <v>0</v>
      </c>
      <c r="Z80" s="20"/>
      <c r="AA80" s="10">
        <f t="shared" si="35"/>
        <v>0</v>
      </c>
      <c r="AB80" s="26">
        <f t="shared" si="36"/>
        <v>0</v>
      </c>
      <c r="AC80" s="42">
        <f t="shared" si="37"/>
        <v>0</v>
      </c>
      <c r="AD80" s="20"/>
      <c r="AE80" s="10">
        <f t="shared" si="38"/>
        <v>0</v>
      </c>
      <c r="AF80" s="20"/>
      <c r="AG80" s="10">
        <f t="shared" si="39"/>
        <v>0</v>
      </c>
      <c r="AH80" s="20"/>
      <c r="AI80" s="10">
        <f t="shared" si="40"/>
        <v>0</v>
      </c>
      <c r="AJ80" s="26">
        <f t="shared" si="41"/>
        <v>0</v>
      </c>
      <c r="AK80" s="42">
        <f t="shared" si="42"/>
        <v>0</v>
      </c>
      <c r="AL80" s="26">
        <f t="shared" si="43"/>
        <v>0</v>
      </c>
      <c r="AM80" s="42">
        <f t="shared" si="44"/>
        <v>0</v>
      </c>
    </row>
    <row r="81" spans="1:39" s="15" customFormat="1" ht="19.5" customHeight="1">
      <c r="A81" s="13">
        <v>71</v>
      </c>
      <c r="B81" s="9" t="s">
        <v>120</v>
      </c>
      <c r="C81" s="13" t="s">
        <v>71</v>
      </c>
      <c r="D81" s="36">
        <v>400</v>
      </c>
      <c r="E81" s="11">
        <v>225</v>
      </c>
      <c r="F81" s="27"/>
      <c r="G81" s="10">
        <f t="shared" si="23"/>
        <v>0</v>
      </c>
      <c r="H81" s="20"/>
      <c r="I81" s="10">
        <f t="shared" si="24"/>
        <v>0</v>
      </c>
      <c r="J81" s="20"/>
      <c r="K81" s="10">
        <f t="shared" si="25"/>
        <v>0</v>
      </c>
      <c r="L81" s="26">
        <f t="shared" si="26"/>
        <v>0</v>
      </c>
      <c r="M81" s="42">
        <f t="shared" si="27"/>
        <v>0</v>
      </c>
      <c r="N81" s="20"/>
      <c r="O81" s="10">
        <f t="shared" si="28"/>
        <v>0</v>
      </c>
      <c r="P81" s="20"/>
      <c r="Q81" s="10">
        <f t="shared" si="29"/>
        <v>0</v>
      </c>
      <c r="R81" s="20"/>
      <c r="S81" s="10">
        <f t="shared" si="30"/>
        <v>0</v>
      </c>
      <c r="T81" s="26">
        <f t="shared" si="31"/>
        <v>0</v>
      </c>
      <c r="U81" s="42">
        <f t="shared" si="32"/>
        <v>0</v>
      </c>
      <c r="V81" s="20"/>
      <c r="W81" s="10">
        <f t="shared" si="33"/>
        <v>0</v>
      </c>
      <c r="X81" s="20"/>
      <c r="Y81" s="10">
        <f t="shared" si="34"/>
        <v>0</v>
      </c>
      <c r="Z81" s="20"/>
      <c r="AA81" s="10">
        <f t="shared" si="35"/>
        <v>0</v>
      </c>
      <c r="AB81" s="26">
        <f t="shared" si="36"/>
        <v>0</v>
      </c>
      <c r="AC81" s="42">
        <f t="shared" si="37"/>
        <v>0</v>
      </c>
      <c r="AD81" s="20"/>
      <c r="AE81" s="10">
        <f t="shared" si="38"/>
        <v>0</v>
      </c>
      <c r="AF81" s="20"/>
      <c r="AG81" s="10">
        <f t="shared" si="39"/>
        <v>0</v>
      </c>
      <c r="AH81" s="20"/>
      <c r="AI81" s="10">
        <f t="shared" si="40"/>
        <v>0</v>
      </c>
      <c r="AJ81" s="26">
        <f t="shared" si="41"/>
        <v>0</v>
      </c>
      <c r="AK81" s="42">
        <f t="shared" si="42"/>
        <v>0</v>
      </c>
      <c r="AL81" s="26">
        <f t="shared" si="43"/>
        <v>0</v>
      </c>
      <c r="AM81" s="42">
        <f t="shared" si="44"/>
        <v>0</v>
      </c>
    </row>
    <row r="82" spans="1:39" s="15" customFormat="1" ht="19.5" customHeight="1">
      <c r="A82" s="13">
        <v>72</v>
      </c>
      <c r="B82" s="9" t="s">
        <v>121</v>
      </c>
      <c r="C82" s="13" t="s">
        <v>72</v>
      </c>
      <c r="D82" s="36">
        <v>25</v>
      </c>
      <c r="E82" s="11">
        <v>28</v>
      </c>
      <c r="F82" s="27"/>
      <c r="G82" s="10">
        <f t="shared" si="23"/>
        <v>0</v>
      </c>
      <c r="H82" s="20"/>
      <c r="I82" s="10">
        <f t="shared" si="24"/>
        <v>0</v>
      </c>
      <c r="J82" s="20"/>
      <c r="K82" s="10">
        <f t="shared" si="25"/>
        <v>0</v>
      </c>
      <c r="L82" s="26">
        <f t="shared" si="26"/>
        <v>0</v>
      </c>
      <c r="M82" s="42">
        <f t="shared" si="27"/>
        <v>0</v>
      </c>
      <c r="N82" s="20"/>
      <c r="O82" s="10">
        <f t="shared" si="28"/>
        <v>0</v>
      </c>
      <c r="P82" s="20"/>
      <c r="Q82" s="10">
        <f t="shared" si="29"/>
        <v>0</v>
      </c>
      <c r="R82" s="20"/>
      <c r="S82" s="10">
        <f t="shared" si="30"/>
        <v>0</v>
      </c>
      <c r="T82" s="26">
        <f t="shared" si="31"/>
        <v>0</v>
      </c>
      <c r="U82" s="42">
        <f t="shared" si="32"/>
        <v>0</v>
      </c>
      <c r="V82" s="20"/>
      <c r="W82" s="10">
        <f t="shared" si="33"/>
        <v>0</v>
      </c>
      <c r="X82" s="20"/>
      <c r="Y82" s="10">
        <f t="shared" si="34"/>
        <v>0</v>
      </c>
      <c r="Z82" s="20"/>
      <c r="AA82" s="10">
        <f t="shared" si="35"/>
        <v>0</v>
      </c>
      <c r="AB82" s="26">
        <f t="shared" si="36"/>
        <v>0</v>
      </c>
      <c r="AC82" s="42">
        <f t="shared" si="37"/>
        <v>0</v>
      </c>
      <c r="AD82" s="20"/>
      <c r="AE82" s="10">
        <f t="shared" si="38"/>
        <v>0</v>
      </c>
      <c r="AF82" s="20"/>
      <c r="AG82" s="10">
        <f t="shared" si="39"/>
        <v>0</v>
      </c>
      <c r="AH82" s="20"/>
      <c r="AI82" s="10">
        <f t="shared" si="40"/>
        <v>0</v>
      </c>
      <c r="AJ82" s="26">
        <f t="shared" si="41"/>
        <v>0</v>
      </c>
      <c r="AK82" s="42">
        <f t="shared" si="42"/>
        <v>0</v>
      </c>
      <c r="AL82" s="26">
        <f t="shared" si="43"/>
        <v>0</v>
      </c>
      <c r="AM82" s="42">
        <f t="shared" si="44"/>
        <v>0</v>
      </c>
    </row>
    <row r="83" spans="1:39" s="15" customFormat="1" ht="19.5" customHeight="1">
      <c r="A83" s="31">
        <v>73</v>
      </c>
      <c r="B83" s="9" t="s">
        <v>121</v>
      </c>
      <c r="C83" s="13" t="s">
        <v>73</v>
      </c>
      <c r="D83" s="36">
        <v>50</v>
      </c>
      <c r="E83" s="11">
        <v>52</v>
      </c>
      <c r="F83" s="27"/>
      <c r="G83" s="10">
        <f t="shared" si="23"/>
        <v>0</v>
      </c>
      <c r="H83" s="20"/>
      <c r="I83" s="10">
        <f t="shared" si="24"/>
        <v>0</v>
      </c>
      <c r="J83" s="20"/>
      <c r="K83" s="10">
        <f t="shared" si="25"/>
        <v>0</v>
      </c>
      <c r="L83" s="26">
        <f t="shared" si="26"/>
        <v>0</v>
      </c>
      <c r="M83" s="42">
        <f t="shared" si="27"/>
        <v>0</v>
      </c>
      <c r="N83" s="20"/>
      <c r="O83" s="10">
        <f t="shared" si="28"/>
        <v>0</v>
      </c>
      <c r="P83" s="20"/>
      <c r="Q83" s="10">
        <f t="shared" si="29"/>
        <v>0</v>
      </c>
      <c r="R83" s="20"/>
      <c r="S83" s="10">
        <f t="shared" si="30"/>
        <v>0</v>
      </c>
      <c r="T83" s="26">
        <f t="shared" si="31"/>
        <v>0</v>
      </c>
      <c r="U83" s="42">
        <f t="shared" si="32"/>
        <v>0</v>
      </c>
      <c r="V83" s="20"/>
      <c r="W83" s="10">
        <f t="shared" si="33"/>
        <v>0</v>
      </c>
      <c r="X83" s="20"/>
      <c r="Y83" s="10">
        <f t="shared" si="34"/>
        <v>0</v>
      </c>
      <c r="Z83" s="20"/>
      <c r="AA83" s="10">
        <f t="shared" si="35"/>
        <v>0</v>
      </c>
      <c r="AB83" s="26">
        <f t="shared" si="36"/>
        <v>0</v>
      </c>
      <c r="AC83" s="42">
        <f t="shared" si="37"/>
        <v>0</v>
      </c>
      <c r="AD83" s="20"/>
      <c r="AE83" s="10">
        <f t="shared" si="38"/>
        <v>0</v>
      </c>
      <c r="AF83" s="20"/>
      <c r="AG83" s="10">
        <f t="shared" si="39"/>
        <v>0</v>
      </c>
      <c r="AH83" s="20"/>
      <c r="AI83" s="10">
        <f t="shared" si="40"/>
        <v>0</v>
      </c>
      <c r="AJ83" s="26">
        <f t="shared" si="41"/>
        <v>0</v>
      </c>
      <c r="AK83" s="42">
        <f t="shared" si="42"/>
        <v>0</v>
      </c>
      <c r="AL83" s="26">
        <f t="shared" si="43"/>
        <v>0</v>
      </c>
      <c r="AM83" s="42">
        <f t="shared" si="44"/>
        <v>0</v>
      </c>
    </row>
    <row r="84" spans="1:39" s="15" customFormat="1" ht="19.5" customHeight="1">
      <c r="A84" s="13">
        <v>74</v>
      </c>
      <c r="B84" s="9" t="s">
        <v>121</v>
      </c>
      <c r="C84" s="13" t="s">
        <v>75</v>
      </c>
      <c r="D84" s="36">
        <v>100</v>
      </c>
      <c r="E84" s="11">
        <v>95</v>
      </c>
      <c r="F84" s="27"/>
      <c r="G84" s="10">
        <f t="shared" si="23"/>
        <v>0</v>
      </c>
      <c r="H84" s="20"/>
      <c r="I84" s="10">
        <f t="shared" si="24"/>
        <v>0</v>
      </c>
      <c r="J84" s="20"/>
      <c r="K84" s="10">
        <f t="shared" si="25"/>
        <v>0</v>
      </c>
      <c r="L84" s="26">
        <f t="shared" si="26"/>
        <v>0</v>
      </c>
      <c r="M84" s="42">
        <f t="shared" si="27"/>
        <v>0</v>
      </c>
      <c r="N84" s="20"/>
      <c r="O84" s="10">
        <f t="shared" si="28"/>
        <v>0</v>
      </c>
      <c r="P84" s="20"/>
      <c r="Q84" s="10">
        <f t="shared" si="29"/>
        <v>0</v>
      </c>
      <c r="R84" s="20"/>
      <c r="S84" s="10">
        <f t="shared" si="30"/>
        <v>0</v>
      </c>
      <c r="T84" s="26">
        <f t="shared" si="31"/>
        <v>0</v>
      </c>
      <c r="U84" s="42">
        <f t="shared" si="32"/>
        <v>0</v>
      </c>
      <c r="V84" s="20"/>
      <c r="W84" s="10">
        <f t="shared" si="33"/>
        <v>0</v>
      </c>
      <c r="X84" s="20"/>
      <c r="Y84" s="10">
        <f t="shared" si="34"/>
        <v>0</v>
      </c>
      <c r="Z84" s="20"/>
      <c r="AA84" s="10">
        <f t="shared" si="35"/>
        <v>0</v>
      </c>
      <c r="AB84" s="26">
        <f t="shared" si="36"/>
        <v>0</v>
      </c>
      <c r="AC84" s="42">
        <f t="shared" si="37"/>
        <v>0</v>
      </c>
      <c r="AD84" s="20"/>
      <c r="AE84" s="10">
        <f t="shared" si="38"/>
        <v>0</v>
      </c>
      <c r="AF84" s="20"/>
      <c r="AG84" s="10">
        <f t="shared" si="39"/>
        <v>0</v>
      </c>
      <c r="AH84" s="20"/>
      <c r="AI84" s="10">
        <f t="shared" si="40"/>
        <v>0</v>
      </c>
      <c r="AJ84" s="26">
        <f t="shared" si="41"/>
        <v>0</v>
      </c>
      <c r="AK84" s="42">
        <f t="shared" si="42"/>
        <v>0</v>
      </c>
      <c r="AL84" s="26">
        <f t="shared" si="43"/>
        <v>0</v>
      </c>
      <c r="AM84" s="42">
        <f t="shared" si="44"/>
        <v>0</v>
      </c>
    </row>
    <row r="85" spans="1:39" s="15" customFormat="1" ht="19.5" customHeight="1">
      <c r="A85" s="13">
        <v>75</v>
      </c>
      <c r="B85" s="9" t="s">
        <v>121</v>
      </c>
      <c r="C85" s="13" t="s">
        <v>77</v>
      </c>
      <c r="D85" s="36">
        <v>500</v>
      </c>
      <c r="E85" s="11">
        <v>380</v>
      </c>
      <c r="F85" s="27"/>
      <c r="G85" s="10">
        <f t="shared" si="23"/>
        <v>0</v>
      </c>
      <c r="H85" s="20"/>
      <c r="I85" s="10">
        <f t="shared" si="24"/>
        <v>0</v>
      </c>
      <c r="J85" s="20"/>
      <c r="K85" s="10">
        <f t="shared" si="25"/>
        <v>0</v>
      </c>
      <c r="L85" s="26">
        <f t="shared" si="26"/>
        <v>0</v>
      </c>
      <c r="M85" s="42">
        <f t="shared" si="27"/>
        <v>0</v>
      </c>
      <c r="N85" s="20"/>
      <c r="O85" s="10">
        <f t="shared" si="28"/>
        <v>0</v>
      </c>
      <c r="P85" s="20"/>
      <c r="Q85" s="10">
        <f t="shared" si="29"/>
        <v>0</v>
      </c>
      <c r="R85" s="20"/>
      <c r="S85" s="10">
        <f t="shared" si="30"/>
        <v>0</v>
      </c>
      <c r="T85" s="26">
        <f t="shared" si="31"/>
        <v>0</v>
      </c>
      <c r="U85" s="42">
        <f t="shared" si="32"/>
        <v>0</v>
      </c>
      <c r="V85" s="20"/>
      <c r="W85" s="10">
        <f t="shared" si="33"/>
        <v>0</v>
      </c>
      <c r="X85" s="20"/>
      <c r="Y85" s="10">
        <f t="shared" si="34"/>
        <v>0</v>
      </c>
      <c r="Z85" s="20"/>
      <c r="AA85" s="10">
        <f t="shared" si="35"/>
        <v>0</v>
      </c>
      <c r="AB85" s="26">
        <f t="shared" si="36"/>
        <v>0</v>
      </c>
      <c r="AC85" s="42">
        <f t="shared" si="37"/>
        <v>0</v>
      </c>
      <c r="AD85" s="20"/>
      <c r="AE85" s="10">
        <f t="shared" si="38"/>
        <v>0</v>
      </c>
      <c r="AF85" s="20"/>
      <c r="AG85" s="10">
        <f t="shared" si="39"/>
        <v>0</v>
      </c>
      <c r="AH85" s="20"/>
      <c r="AI85" s="10">
        <f t="shared" si="40"/>
        <v>0</v>
      </c>
      <c r="AJ85" s="26">
        <f t="shared" si="41"/>
        <v>0</v>
      </c>
      <c r="AK85" s="42">
        <f t="shared" si="42"/>
        <v>0</v>
      </c>
      <c r="AL85" s="26">
        <f t="shared" si="43"/>
        <v>0</v>
      </c>
      <c r="AM85" s="42">
        <f t="shared" si="44"/>
        <v>0</v>
      </c>
    </row>
    <row r="86" spans="1:39" s="15" customFormat="1" ht="19.5" customHeight="1">
      <c r="A86" s="31">
        <v>76</v>
      </c>
      <c r="B86" s="9" t="s">
        <v>122</v>
      </c>
      <c r="C86" s="13" t="s">
        <v>78</v>
      </c>
      <c r="D86" s="36">
        <v>50</v>
      </c>
      <c r="E86" s="11">
        <v>50</v>
      </c>
      <c r="F86" s="27"/>
      <c r="G86" s="10">
        <f t="shared" si="23"/>
        <v>0</v>
      </c>
      <c r="H86" s="20"/>
      <c r="I86" s="10">
        <f t="shared" si="24"/>
        <v>0</v>
      </c>
      <c r="J86" s="20"/>
      <c r="K86" s="10">
        <f t="shared" si="25"/>
        <v>0</v>
      </c>
      <c r="L86" s="26">
        <f t="shared" si="26"/>
        <v>0</v>
      </c>
      <c r="M86" s="42">
        <f t="shared" si="27"/>
        <v>0</v>
      </c>
      <c r="N86" s="20"/>
      <c r="O86" s="10">
        <f t="shared" si="28"/>
        <v>0</v>
      </c>
      <c r="P86" s="20"/>
      <c r="Q86" s="10">
        <f t="shared" si="29"/>
        <v>0</v>
      </c>
      <c r="R86" s="20"/>
      <c r="S86" s="10">
        <f t="shared" si="30"/>
        <v>0</v>
      </c>
      <c r="T86" s="26">
        <f t="shared" si="31"/>
        <v>0</v>
      </c>
      <c r="U86" s="42">
        <f t="shared" si="32"/>
        <v>0</v>
      </c>
      <c r="V86" s="20"/>
      <c r="W86" s="10">
        <f t="shared" si="33"/>
        <v>0</v>
      </c>
      <c r="X86" s="20"/>
      <c r="Y86" s="10">
        <f t="shared" si="34"/>
        <v>0</v>
      </c>
      <c r="Z86" s="20"/>
      <c r="AA86" s="10">
        <f t="shared" si="35"/>
        <v>0</v>
      </c>
      <c r="AB86" s="26">
        <f t="shared" si="36"/>
        <v>0</v>
      </c>
      <c r="AC86" s="42">
        <f t="shared" si="37"/>
        <v>0</v>
      </c>
      <c r="AD86" s="20"/>
      <c r="AE86" s="10">
        <f t="shared" si="38"/>
        <v>0</v>
      </c>
      <c r="AF86" s="20"/>
      <c r="AG86" s="10">
        <f t="shared" si="39"/>
        <v>0</v>
      </c>
      <c r="AH86" s="20"/>
      <c r="AI86" s="10">
        <f t="shared" si="40"/>
        <v>0</v>
      </c>
      <c r="AJ86" s="26">
        <f t="shared" si="41"/>
        <v>0</v>
      </c>
      <c r="AK86" s="42">
        <f t="shared" si="42"/>
        <v>0</v>
      </c>
      <c r="AL86" s="26">
        <f t="shared" si="43"/>
        <v>0</v>
      </c>
      <c r="AM86" s="42">
        <f t="shared" si="44"/>
        <v>0</v>
      </c>
    </row>
    <row r="87" spans="1:39" s="15" customFormat="1" ht="19.5" customHeight="1">
      <c r="A87" s="13">
        <v>77</v>
      </c>
      <c r="B87" s="9" t="s">
        <v>122</v>
      </c>
      <c r="C87" s="13" t="s">
        <v>79</v>
      </c>
      <c r="D87" s="36">
        <v>100</v>
      </c>
      <c r="E87" s="11">
        <v>94</v>
      </c>
      <c r="F87" s="27"/>
      <c r="G87" s="10">
        <f t="shared" si="23"/>
        <v>0</v>
      </c>
      <c r="H87" s="20"/>
      <c r="I87" s="10">
        <f t="shared" si="24"/>
        <v>0</v>
      </c>
      <c r="J87" s="20"/>
      <c r="K87" s="10">
        <f t="shared" si="25"/>
        <v>0</v>
      </c>
      <c r="L87" s="26">
        <f t="shared" si="26"/>
        <v>0</v>
      </c>
      <c r="M87" s="42">
        <f t="shared" si="27"/>
        <v>0</v>
      </c>
      <c r="N87" s="20"/>
      <c r="O87" s="10">
        <f t="shared" si="28"/>
        <v>0</v>
      </c>
      <c r="P87" s="20"/>
      <c r="Q87" s="10">
        <f t="shared" si="29"/>
        <v>0</v>
      </c>
      <c r="R87" s="20"/>
      <c r="S87" s="10">
        <f t="shared" si="30"/>
        <v>0</v>
      </c>
      <c r="T87" s="26">
        <f t="shared" si="31"/>
        <v>0</v>
      </c>
      <c r="U87" s="42">
        <f t="shared" si="32"/>
        <v>0</v>
      </c>
      <c r="V87" s="20"/>
      <c r="W87" s="10">
        <f t="shared" si="33"/>
        <v>0</v>
      </c>
      <c r="X87" s="20"/>
      <c r="Y87" s="10">
        <f t="shared" si="34"/>
        <v>0</v>
      </c>
      <c r="Z87" s="20"/>
      <c r="AA87" s="10">
        <f t="shared" si="35"/>
        <v>0</v>
      </c>
      <c r="AB87" s="26">
        <f t="shared" si="36"/>
        <v>0</v>
      </c>
      <c r="AC87" s="42">
        <f t="shared" si="37"/>
        <v>0</v>
      </c>
      <c r="AD87" s="20"/>
      <c r="AE87" s="10">
        <f t="shared" si="38"/>
        <v>0</v>
      </c>
      <c r="AF87" s="20"/>
      <c r="AG87" s="10">
        <f t="shared" si="39"/>
        <v>0</v>
      </c>
      <c r="AH87" s="20"/>
      <c r="AI87" s="10">
        <f t="shared" si="40"/>
        <v>0</v>
      </c>
      <c r="AJ87" s="26">
        <f t="shared" si="41"/>
        <v>0</v>
      </c>
      <c r="AK87" s="42">
        <f t="shared" si="42"/>
        <v>0</v>
      </c>
      <c r="AL87" s="26">
        <f t="shared" si="43"/>
        <v>0</v>
      </c>
      <c r="AM87" s="42">
        <f t="shared" si="44"/>
        <v>0</v>
      </c>
    </row>
    <row r="88" spans="1:39" s="15" customFormat="1" ht="19.5" customHeight="1">
      <c r="A88" s="13">
        <v>78</v>
      </c>
      <c r="B88" s="9" t="s">
        <v>122</v>
      </c>
      <c r="C88" s="13" t="s">
        <v>80</v>
      </c>
      <c r="D88" s="36">
        <v>400</v>
      </c>
      <c r="E88" s="11">
        <v>333</v>
      </c>
      <c r="F88" s="27"/>
      <c r="G88" s="10">
        <f t="shared" si="23"/>
        <v>0</v>
      </c>
      <c r="H88" s="20"/>
      <c r="I88" s="10">
        <f t="shared" si="24"/>
        <v>0</v>
      </c>
      <c r="J88" s="20"/>
      <c r="K88" s="10">
        <f t="shared" si="25"/>
        <v>0</v>
      </c>
      <c r="L88" s="26">
        <f t="shared" si="26"/>
        <v>0</v>
      </c>
      <c r="M88" s="42">
        <f t="shared" si="27"/>
        <v>0</v>
      </c>
      <c r="N88" s="20"/>
      <c r="O88" s="10">
        <f t="shared" si="28"/>
        <v>0</v>
      </c>
      <c r="P88" s="20"/>
      <c r="Q88" s="10">
        <f t="shared" si="29"/>
        <v>0</v>
      </c>
      <c r="R88" s="20"/>
      <c r="S88" s="10">
        <f t="shared" si="30"/>
        <v>0</v>
      </c>
      <c r="T88" s="26">
        <f t="shared" si="31"/>
        <v>0</v>
      </c>
      <c r="U88" s="42">
        <f t="shared" si="32"/>
        <v>0</v>
      </c>
      <c r="V88" s="20"/>
      <c r="W88" s="10">
        <f t="shared" si="33"/>
        <v>0</v>
      </c>
      <c r="X88" s="20"/>
      <c r="Y88" s="10">
        <f t="shared" si="34"/>
        <v>0</v>
      </c>
      <c r="Z88" s="20"/>
      <c r="AA88" s="10">
        <f t="shared" si="35"/>
        <v>0</v>
      </c>
      <c r="AB88" s="26">
        <f t="shared" si="36"/>
        <v>0</v>
      </c>
      <c r="AC88" s="42">
        <f t="shared" si="37"/>
        <v>0</v>
      </c>
      <c r="AD88" s="20"/>
      <c r="AE88" s="10">
        <f t="shared" si="38"/>
        <v>0</v>
      </c>
      <c r="AF88" s="20"/>
      <c r="AG88" s="10">
        <f t="shared" si="39"/>
        <v>0</v>
      </c>
      <c r="AH88" s="20"/>
      <c r="AI88" s="10">
        <f t="shared" si="40"/>
        <v>0</v>
      </c>
      <c r="AJ88" s="26">
        <f t="shared" si="41"/>
        <v>0</v>
      </c>
      <c r="AK88" s="42">
        <f t="shared" si="42"/>
        <v>0</v>
      </c>
      <c r="AL88" s="26">
        <f t="shared" si="43"/>
        <v>0</v>
      </c>
      <c r="AM88" s="42">
        <f t="shared" si="44"/>
        <v>0</v>
      </c>
    </row>
    <row r="89" spans="1:39" s="15" customFormat="1" ht="19.5" customHeight="1">
      <c r="A89" s="31">
        <v>79</v>
      </c>
      <c r="B89" s="9" t="s">
        <v>128</v>
      </c>
      <c r="C89" s="13" t="s">
        <v>127</v>
      </c>
      <c r="D89" s="36">
        <v>25</v>
      </c>
      <c r="E89" s="11">
        <v>75.2</v>
      </c>
      <c r="F89" s="27"/>
      <c r="G89" s="10">
        <f t="shared" si="23"/>
        <v>0</v>
      </c>
      <c r="H89" s="20"/>
      <c r="I89" s="10">
        <f t="shared" si="24"/>
        <v>0</v>
      </c>
      <c r="J89" s="20"/>
      <c r="K89" s="10">
        <f t="shared" si="25"/>
        <v>0</v>
      </c>
      <c r="L89" s="26">
        <f t="shared" si="26"/>
        <v>0</v>
      </c>
      <c r="M89" s="42">
        <f t="shared" si="27"/>
        <v>0</v>
      </c>
      <c r="N89" s="20"/>
      <c r="O89" s="10">
        <f t="shared" si="28"/>
        <v>0</v>
      </c>
      <c r="P89" s="20"/>
      <c r="Q89" s="10">
        <f t="shared" si="29"/>
        <v>0</v>
      </c>
      <c r="R89" s="20"/>
      <c r="S89" s="10">
        <f t="shared" si="30"/>
        <v>0</v>
      </c>
      <c r="T89" s="26">
        <f t="shared" si="31"/>
        <v>0</v>
      </c>
      <c r="U89" s="42">
        <f t="shared" si="32"/>
        <v>0</v>
      </c>
      <c r="V89" s="20"/>
      <c r="W89" s="10">
        <f t="shared" si="33"/>
        <v>0</v>
      </c>
      <c r="X89" s="20"/>
      <c r="Y89" s="10">
        <f t="shared" si="34"/>
        <v>0</v>
      </c>
      <c r="Z89" s="20"/>
      <c r="AA89" s="10">
        <f t="shared" si="35"/>
        <v>0</v>
      </c>
      <c r="AB89" s="26">
        <f t="shared" si="36"/>
        <v>0</v>
      </c>
      <c r="AC89" s="42">
        <f t="shared" si="37"/>
        <v>0</v>
      </c>
      <c r="AD89" s="20"/>
      <c r="AE89" s="10">
        <f t="shared" si="38"/>
        <v>0</v>
      </c>
      <c r="AF89" s="20"/>
      <c r="AG89" s="10">
        <f t="shared" si="39"/>
        <v>0</v>
      </c>
      <c r="AH89" s="20"/>
      <c r="AI89" s="10">
        <f t="shared" si="40"/>
        <v>0</v>
      </c>
      <c r="AJ89" s="26">
        <f t="shared" si="41"/>
        <v>0</v>
      </c>
      <c r="AK89" s="42">
        <f t="shared" si="42"/>
        <v>0</v>
      </c>
      <c r="AL89" s="26">
        <f t="shared" si="43"/>
        <v>0</v>
      </c>
      <c r="AM89" s="42">
        <f t="shared" si="44"/>
        <v>0</v>
      </c>
    </row>
    <row r="90" spans="1:39" s="15" customFormat="1" ht="19.5" customHeight="1">
      <c r="A90" s="13">
        <v>80</v>
      </c>
      <c r="B90" s="9" t="s">
        <v>128</v>
      </c>
      <c r="C90" s="13" t="s">
        <v>81</v>
      </c>
      <c r="D90" s="36">
        <v>50</v>
      </c>
      <c r="E90" s="11">
        <v>144.6</v>
      </c>
      <c r="F90" s="27"/>
      <c r="G90" s="10">
        <f t="shared" si="23"/>
        <v>0</v>
      </c>
      <c r="H90" s="20"/>
      <c r="I90" s="10">
        <f t="shared" si="24"/>
        <v>0</v>
      </c>
      <c r="J90" s="20"/>
      <c r="K90" s="10">
        <f t="shared" si="25"/>
        <v>0</v>
      </c>
      <c r="L90" s="26">
        <f t="shared" si="26"/>
        <v>0</v>
      </c>
      <c r="M90" s="42">
        <f t="shared" si="27"/>
        <v>0</v>
      </c>
      <c r="N90" s="20"/>
      <c r="O90" s="10">
        <f t="shared" si="28"/>
        <v>0</v>
      </c>
      <c r="P90" s="20"/>
      <c r="Q90" s="10">
        <f t="shared" si="29"/>
        <v>0</v>
      </c>
      <c r="R90" s="20"/>
      <c r="S90" s="10">
        <f t="shared" si="30"/>
        <v>0</v>
      </c>
      <c r="T90" s="26">
        <f t="shared" si="31"/>
        <v>0</v>
      </c>
      <c r="U90" s="42">
        <f t="shared" si="32"/>
        <v>0</v>
      </c>
      <c r="V90" s="20"/>
      <c r="W90" s="10">
        <f t="shared" si="33"/>
        <v>0</v>
      </c>
      <c r="X90" s="20"/>
      <c r="Y90" s="10">
        <f t="shared" si="34"/>
        <v>0</v>
      </c>
      <c r="Z90" s="20"/>
      <c r="AA90" s="10">
        <f t="shared" si="35"/>
        <v>0</v>
      </c>
      <c r="AB90" s="26">
        <f t="shared" si="36"/>
        <v>0</v>
      </c>
      <c r="AC90" s="42">
        <f t="shared" si="37"/>
        <v>0</v>
      </c>
      <c r="AD90" s="20"/>
      <c r="AE90" s="10">
        <f t="shared" si="38"/>
        <v>0</v>
      </c>
      <c r="AF90" s="20"/>
      <c r="AG90" s="10">
        <f t="shared" si="39"/>
        <v>0</v>
      </c>
      <c r="AH90" s="20"/>
      <c r="AI90" s="10">
        <f t="shared" si="40"/>
        <v>0</v>
      </c>
      <c r="AJ90" s="26">
        <f t="shared" si="41"/>
        <v>0</v>
      </c>
      <c r="AK90" s="42">
        <f t="shared" si="42"/>
        <v>0</v>
      </c>
      <c r="AL90" s="26">
        <f t="shared" si="43"/>
        <v>0</v>
      </c>
      <c r="AM90" s="42">
        <f t="shared" si="44"/>
        <v>0</v>
      </c>
    </row>
    <row r="91" spans="1:39" s="15" customFormat="1" ht="19.5" customHeight="1">
      <c r="A91" s="13">
        <v>81</v>
      </c>
      <c r="B91" s="9" t="s">
        <v>128</v>
      </c>
      <c r="C91" s="13" t="s">
        <v>82</v>
      </c>
      <c r="D91" s="36">
        <v>100</v>
      </c>
      <c r="E91" s="11">
        <v>278.10000000000002</v>
      </c>
      <c r="F91" s="27"/>
      <c r="G91" s="10">
        <f t="shared" si="23"/>
        <v>0</v>
      </c>
      <c r="H91" s="20"/>
      <c r="I91" s="10">
        <f t="shared" si="24"/>
        <v>0</v>
      </c>
      <c r="J91" s="20"/>
      <c r="K91" s="10">
        <f t="shared" si="25"/>
        <v>0</v>
      </c>
      <c r="L91" s="26">
        <f t="shared" si="26"/>
        <v>0</v>
      </c>
      <c r="M91" s="42">
        <f t="shared" si="27"/>
        <v>0</v>
      </c>
      <c r="N91" s="20"/>
      <c r="O91" s="10">
        <f t="shared" si="28"/>
        <v>0</v>
      </c>
      <c r="P91" s="20"/>
      <c r="Q91" s="10">
        <f t="shared" si="29"/>
        <v>0</v>
      </c>
      <c r="R91" s="20"/>
      <c r="S91" s="10">
        <f t="shared" si="30"/>
        <v>0</v>
      </c>
      <c r="T91" s="26">
        <f t="shared" si="31"/>
        <v>0</v>
      </c>
      <c r="U91" s="42">
        <f t="shared" si="32"/>
        <v>0</v>
      </c>
      <c r="V91" s="20"/>
      <c r="W91" s="10">
        <f t="shared" si="33"/>
        <v>0</v>
      </c>
      <c r="X91" s="20"/>
      <c r="Y91" s="10">
        <f t="shared" si="34"/>
        <v>0</v>
      </c>
      <c r="Z91" s="20"/>
      <c r="AA91" s="10">
        <f t="shared" si="35"/>
        <v>0</v>
      </c>
      <c r="AB91" s="26">
        <f t="shared" si="36"/>
        <v>0</v>
      </c>
      <c r="AC91" s="42">
        <f t="shared" si="37"/>
        <v>0</v>
      </c>
      <c r="AD91" s="20"/>
      <c r="AE91" s="10">
        <f t="shared" si="38"/>
        <v>0</v>
      </c>
      <c r="AF91" s="20"/>
      <c r="AG91" s="10">
        <f t="shared" si="39"/>
        <v>0</v>
      </c>
      <c r="AH91" s="20"/>
      <c r="AI91" s="10">
        <f t="shared" si="40"/>
        <v>0</v>
      </c>
      <c r="AJ91" s="26">
        <f t="shared" si="41"/>
        <v>0</v>
      </c>
      <c r="AK91" s="42">
        <f t="shared" si="42"/>
        <v>0</v>
      </c>
      <c r="AL91" s="26">
        <f t="shared" si="43"/>
        <v>0</v>
      </c>
      <c r="AM91" s="42">
        <f t="shared" si="44"/>
        <v>0</v>
      </c>
    </row>
    <row r="92" spans="1:39" s="15" customFormat="1" ht="19.5" customHeight="1">
      <c r="A92" s="31">
        <v>82</v>
      </c>
      <c r="B92" s="9" t="s">
        <v>128</v>
      </c>
      <c r="C92" s="13" t="s">
        <v>139</v>
      </c>
      <c r="D92" s="36">
        <v>400</v>
      </c>
      <c r="E92" s="11">
        <v>1098.6000000000001</v>
      </c>
      <c r="F92" s="27"/>
      <c r="G92" s="10">
        <f t="shared" si="23"/>
        <v>0</v>
      </c>
      <c r="H92" s="20"/>
      <c r="I92" s="10">
        <f t="shared" si="24"/>
        <v>0</v>
      </c>
      <c r="J92" s="20"/>
      <c r="K92" s="10">
        <f t="shared" si="25"/>
        <v>0</v>
      </c>
      <c r="L92" s="26">
        <f t="shared" si="26"/>
        <v>0</v>
      </c>
      <c r="M92" s="42">
        <f t="shared" si="27"/>
        <v>0</v>
      </c>
      <c r="N92" s="20"/>
      <c r="O92" s="10">
        <f t="shared" si="28"/>
        <v>0</v>
      </c>
      <c r="P92" s="20"/>
      <c r="Q92" s="10">
        <f t="shared" si="29"/>
        <v>0</v>
      </c>
      <c r="R92" s="20"/>
      <c r="S92" s="10">
        <f t="shared" si="30"/>
        <v>0</v>
      </c>
      <c r="T92" s="26">
        <f t="shared" si="31"/>
        <v>0</v>
      </c>
      <c r="U92" s="42">
        <f t="shared" si="32"/>
        <v>0</v>
      </c>
      <c r="V92" s="20"/>
      <c r="W92" s="10">
        <f t="shared" si="33"/>
        <v>0</v>
      </c>
      <c r="X92" s="20"/>
      <c r="Y92" s="10">
        <f t="shared" si="34"/>
        <v>0</v>
      </c>
      <c r="Z92" s="20"/>
      <c r="AA92" s="10">
        <f t="shared" si="35"/>
        <v>0</v>
      </c>
      <c r="AB92" s="26">
        <f t="shared" si="36"/>
        <v>0</v>
      </c>
      <c r="AC92" s="42">
        <f t="shared" si="37"/>
        <v>0</v>
      </c>
      <c r="AD92" s="20"/>
      <c r="AE92" s="10">
        <f t="shared" si="38"/>
        <v>0</v>
      </c>
      <c r="AF92" s="20"/>
      <c r="AG92" s="10">
        <f t="shared" si="39"/>
        <v>0</v>
      </c>
      <c r="AH92" s="20"/>
      <c r="AI92" s="10">
        <f t="shared" si="40"/>
        <v>0</v>
      </c>
      <c r="AJ92" s="26">
        <f t="shared" si="41"/>
        <v>0</v>
      </c>
      <c r="AK92" s="42">
        <f t="shared" si="42"/>
        <v>0</v>
      </c>
      <c r="AL92" s="26">
        <f t="shared" si="43"/>
        <v>0</v>
      </c>
      <c r="AM92" s="42">
        <f t="shared" si="44"/>
        <v>0</v>
      </c>
    </row>
    <row r="93" spans="1:39" s="15" customFormat="1" ht="19.5" customHeight="1">
      <c r="A93" s="13">
        <v>83</v>
      </c>
      <c r="B93" s="9" t="s">
        <v>147</v>
      </c>
      <c r="C93" s="13" t="s">
        <v>220</v>
      </c>
      <c r="D93" s="36">
        <v>25</v>
      </c>
      <c r="E93" s="11">
        <v>75</v>
      </c>
      <c r="F93" s="12"/>
      <c r="G93" s="10">
        <f t="shared" si="23"/>
        <v>0</v>
      </c>
      <c r="H93" s="20"/>
      <c r="I93" s="10">
        <f t="shared" si="24"/>
        <v>0</v>
      </c>
      <c r="J93" s="20"/>
      <c r="K93" s="10">
        <f t="shared" si="25"/>
        <v>0</v>
      </c>
      <c r="L93" s="26">
        <f t="shared" si="26"/>
        <v>0</v>
      </c>
      <c r="M93" s="42">
        <f t="shared" si="27"/>
        <v>0</v>
      </c>
      <c r="N93" s="20"/>
      <c r="O93" s="10">
        <f t="shared" si="28"/>
        <v>0</v>
      </c>
      <c r="P93" s="20"/>
      <c r="Q93" s="10">
        <f t="shared" si="29"/>
        <v>0</v>
      </c>
      <c r="R93" s="20"/>
      <c r="S93" s="10">
        <f t="shared" si="30"/>
        <v>0</v>
      </c>
      <c r="T93" s="26">
        <f t="shared" si="31"/>
        <v>0</v>
      </c>
      <c r="U93" s="42">
        <f t="shared" si="32"/>
        <v>0</v>
      </c>
      <c r="V93" s="20"/>
      <c r="W93" s="10">
        <f t="shared" si="33"/>
        <v>0</v>
      </c>
      <c r="X93" s="20"/>
      <c r="Y93" s="10">
        <f t="shared" si="34"/>
        <v>0</v>
      </c>
      <c r="Z93" s="20"/>
      <c r="AA93" s="10">
        <f t="shared" si="35"/>
        <v>0</v>
      </c>
      <c r="AB93" s="26">
        <f t="shared" si="36"/>
        <v>0</v>
      </c>
      <c r="AC93" s="42">
        <f t="shared" si="37"/>
        <v>0</v>
      </c>
      <c r="AD93" s="20"/>
      <c r="AE93" s="10">
        <f t="shared" si="38"/>
        <v>0</v>
      </c>
      <c r="AF93" s="20"/>
      <c r="AG93" s="10">
        <f t="shared" si="39"/>
        <v>0</v>
      </c>
      <c r="AH93" s="20"/>
      <c r="AI93" s="10">
        <f t="shared" si="40"/>
        <v>0</v>
      </c>
      <c r="AJ93" s="26">
        <f t="shared" si="41"/>
        <v>0</v>
      </c>
      <c r="AK93" s="42">
        <f t="shared" si="42"/>
        <v>0</v>
      </c>
      <c r="AL93" s="26">
        <f t="shared" si="43"/>
        <v>0</v>
      </c>
      <c r="AM93" s="42">
        <f t="shared" si="44"/>
        <v>0</v>
      </c>
    </row>
    <row r="94" spans="1:39" s="15" customFormat="1" ht="19.5" customHeight="1">
      <c r="A94" s="13">
        <v>84</v>
      </c>
      <c r="B94" s="9" t="s">
        <v>147</v>
      </c>
      <c r="C94" s="13" t="s">
        <v>234</v>
      </c>
      <c r="D94" s="36">
        <v>50</v>
      </c>
      <c r="E94" s="11">
        <v>130</v>
      </c>
      <c r="F94" s="12"/>
      <c r="G94" s="10">
        <f t="shared" si="23"/>
        <v>0</v>
      </c>
      <c r="H94" s="20"/>
      <c r="I94" s="10">
        <f t="shared" si="24"/>
        <v>0</v>
      </c>
      <c r="J94" s="20"/>
      <c r="K94" s="10">
        <f t="shared" si="25"/>
        <v>0</v>
      </c>
      <c r="L94" s="26">
        <f t="shared" si="26"/>
        <v>0</v>
      </c>
      <c r="M94" s="42">
        <f t="shared" si="27"/>
        <v>0</v>
      </c>
      <c r="N94" s="20"/>
      <c r="O94" s="10">
        <f t="shared" si="28"/>
        <v>0</v>
      </c>
      <c r="P94" s="20"/>
      <c r="Q94" s="10">
        <f t="shared" si="29"/>
        <v>0</v>
      </c>
      <c r="R94" s="20"/>
      <c r="S94" s="10">
        <f t="shared" si="30"/>
        <v>0</v>
      </c>
      <c r="T94" s="26">
        <f t="shared" si="31"/>
        <v>0</v>
      </c>
      <c r="U94" s="42">
        <f t="shared" si="32"/>
        <v>0</v>
      </c>
      <c r="V94" s="20"/>
      <c r="W94" s="10">
        <f t="shared" si="33"/>
        <v>0</v>
      </c>
      <c r="X94" s="20"/>
      <c r="Y94" s="10">
        <f t="shared" si="34"/>
        <v>0</v>
      </c>
      <c r="Z94" s="20"/>
      <c r="AA94" s="10">
        <f t="shared" si="35"/>
        <v>0</v>
      </c>
      <c r="AB94" s="26">
        <f t="shared" si="36"/>
        <v>0</v>
      </c>
      <c r="AC94" s="42">
        <f t="shared" si="37"/>
        <v>0</v>
      </c>
      <c r="AD94" s="20"/>
      <c r="AE94" s="10">
        <f t="shared" si="38"/>
        <v>0</v>
      </c>
      <c r="AF94" s="20"/>
      <c r="AG94" s="10">
        <f t="shared" si="39"/>
        <v>0</v>
      </c>
      <c r="AH94" s="20"/>
      <c r="AI94" s="10">
        <f t="shared" si="40"/>
        <v>0</v>
      </c>
      <c r="AJ94" s="26">
        <f t="shared" si="41"/>
        <v>0</v>
      </c>
      <c r="AK94" s="42">
        <f t="shared" si="42"/>
        <v>0</v>
      </c>
      <c r="AL94" s="26">
        <f t="shared" si="43"/>
        <v>0</v>
      </c>
      <c r="AM94" s="42">
        <f t="shared" si="44"/>
        <v>0</v>
      </c>
    </row>
    <row r="95" spans="1:39" s="15" customFormat="1" ht="19.5" customHeight="1">
      <c r="A95" s="31">
        <v>85</v>
      </c>
      <c r="B95" s="9" t="s">
        <v>147</v>
      </c>
      <c r="C95" s="13" t="s">
        <v>225</v>
      </c>
      <c r="D95" s="36">
        <v>100</v>
      </c>
      <c r="E95" s="11">
        <v>240</v>
      </c>
      <c r="F95" s="12"/>
      <c r="G95" s="10">
        <f t="shared" si="23"/>
        <v>0</v>
      </c>
      <c r="H95" s="20"/>
      <c r="I95" s="10">
        <f t="shared" si="24"/>
        <v>0</v>
      </c>
      <c r="J95" s="20"/>
      <c r="K95" s="10">
        <f t="shared" si="25"/>
        <v>0</v>
      </c>
      <c r="L95" s="26">
        <f t="shared" si="26"/>
        <v>0</v>
      </c>
      <c r="M95" s="42">
        <f t="shared" si="27"/>
        <v>0</v>
      </c>
      <c r="N95" s="20"/>
      <c r="O95" s="10">
        <f t="shared" si="28"/>
        <v>0</v>
      </c>
      <c r="P95" s="20"/>
      <c r="Q95" s="10">
        <f t="shared" si="29"/>
        <v>0</v>
      </c>
      <c r="R95" s="20"/>
      <c r="S95" s="10">
        <f t="shared" si="30"/>
        <v>0</v>
      </c>
      <c r="T95" s="26">
        <f t="shared" si="31"/>
        <v>0</v>
      </c>
      <c r="U95" s="42">
        <f t="shared" si="32"/>
        <v>0</v>
      </c>
      <c r="V95" s="20"/>
      <c r="W95" s="10">
        <f t="shared" si="33"/>
        <v>0</v>
      </c>
      <c r="X95" s="20"/>
      <c r="Y95" s="10">
        <f t="shared" si="34"/>
        <v>0</v>
      </c>
      <c r="Z95" s="20"/>
      <c r="AA95" s="10">
        <f t="shared" si="35"/>
        <v>0</v>
      </c>
      <c r="AB95" s="26">
        <f t="shared" si="36"/>
        <v>0</v>
      </c>
      <c r="AC95" s="42">
        <f t="shared" si="37"/>
        <v>0</v>
      </c>
      <c r="AD95" s="20"/>
      <c r="AE95" s="10">
        <f t="shared" si="38"/>
        <v>0</v>
      </c>
      <c r="AF95" s="20"/>
      <c r="AG95" s="10">
        <f t="shared" si="39"/>
        <v>0</v>
      </c>
      <c r="AH95" s="20"/>
      <c r="AI95" s="10">
        <f t="shared" si="40"/>
        <v>0</v>
      </c>
      <c r="AJ95" s="26">
        <f t="shared" si="41"/>
        <v>0</v>
      </c>
      <c r="AK95" s="42">
        <f t="shared" si="42"/>
        <v>0</v>
      </c>
      <c r="AL95" s="26">
        <f t="shared" si="43"/>
        <v>0</v>
      </c>
      <c r="AM95" s="42">
        <f t="shared" si="44"/>
        <v>0</v>
      </c>
    </row>
    <row r="96" spans="1:39" s="15" customFormat="1" ht="19.5" customHeight="1">
      <c r="A96" s="13">
        <v>86</v>
      </c>
      <c r="B96" s="9" t="s">
        <v>124</v>
      </c>
      <c r="C96" s="13" t="s">
        <v>84</v>
      </c>
      <c r="D96" s="36">
        <v>5</v>
      </c>
      <c r="E96" s="11">
        <v>24</v>
      </c>
      <c r="F96" s="27"/>
      <c r="G96" s="10">
        <f t="shared" si="23"/>
        <v>0</v>
      </c>
      <c r="H96" s="20"/>
      <c r="I96" s="10">
        <f t="shared" si="24"/>
        <v>0</v>
      </c>
      <c r="J96" s="20"/>
      <c r="K96" s="10">
        <f t="shared" si="25"/>
        <v>0</v>
      </c>
      <c r="L96" s="26">
        <f t="shared" si="26"/>
        <v>0</v>
      </c>
      <c r="M96" s="42">
        <f t="shared" si="27"/>
        <v>0</v>
      </c>
      <c r="N96" s="20"/>
      <c r="O96" s="10">
        <f t="shared" si="28"/>
        <v>0</v>
      </c>
      <c r="P96" s="20"/>
      <c r="Q96" s="10">
        <f t="shared" si="29"/>
        <v>0</v>
      </c>
      <c r="R96" s="20"/>
      <c r="S96" s="10">
        <f t="shared" si="30"/>
        <v>0</v>
      </c>
      <c r="T96" s="26">
        <f t="shared" si="31"/>
        <v>0</v>
      </c>
      <c r="U96" s="42">
        <f t="shared" si="32"/>
        <v>0</v>
      </c>
      <c r="V96" s="20"/>
      <c r="W96" s="10">
        <f t="shared" si="33"/>
        <v>0</v>
      </c>
      <c r="X96" s="20"/>
      <c r="Y96" s="10">
        <f t="shared" si="34"/>
        <v>0</v>
      </c>
      <c r="Z96" s="20"/>
      <c r="AA96" s="10">
        <f t="shared" si="35"/>
        <v>0</v>
      </c>
      <c r="AB96" s="26">
        <f t="shared" si="36"/>
        <v>0</v>
      </c>
      <c r="AC96" s="42">
        <f t="shared" si="37"/>
        <v>0</v>
      </c>
      <c r="AD96" s="20"/>
      <c r="AE96" s="10">
        <f t="shared" si="38"/>
        <v>0</v>
      </c>
      <c r="AF96" s="20"/>
      <c r="AG96" s="10">
        <f t="shared" si="39"/>
        <v>0</v>
      </c>
      <c r="AH96" s="20"/>
      <c r="AI96" s="10">
        <f t="shared" si="40"/>
        <v>0</v>
      </c>
      <c r="AJ96" s="26">
        <f t="shared" si="41"/>
        <v>0</v>
      </c>
      <c r="AK96" s="42">
        <f t="shared" si="42"/>
        <v>0</v>
      </c>
      <c r="AL96" s="26">
        <f t="shared" si="43"/>
        <v>0</v>
      </c>
      <c r="AM96" s="42">
        <f t="shared" si="44"/>
        <v>0</v>
      </c>
    </row>
    <row r="97" spans="1:39" s="15" customFormat="1" ht="19.5" customHeight="1">
      <c r="A97" s="13">
        <v>87</v>
      </c>
      <c r="B97" s="9" t="s">
        <v>124</v>
      </c>
      <c r="C97" s="13" t="s">
        <v>83</v>
      </c>
      <c r="D97" s="36">
        <v>20</v>
      </c>
      <c r="E97" s="11">
        <v>65</v>
      </c>
      <c r="F97" s="27"/>
      <c r="G97" s="10">
        <f t="shared" si="23"/>
        <v>0</v>
      </c>
      <c r="H97" s="20"/>
      <c r="I97" s="10">
        <f t="shared" si="24"/>
        <v>0</v>
      </c>
      <c r="J97" s="20"/>
      <c r="K97" s="10">
        <f t="shared" si="25"/>
        <v>0</v>
      </c>
      <c r="L97" s="26">
        <f t="shared" si="26"/>
        <v>0</v>
      </c>
      <c r="M97" s="42">
        <f t="shared" si="27"/>
        <v>0</v>
      </c>
      <c r="N97" s="20"/>
      <c r="O97" s="10">
        <f t="shared" si="28"/>
        <v>0</v>
      </c>
      <c r="P97" s="20"/>
      <c r="Q97" s="10">
        <f t="shared" si="29"/>
        <v>0</v>
      </c>
      <c r="R97" s="20"/>
      <c r="S97" s="10">
        <f t="shared" si="30"/>
        <v>0</v>
      </c>
      <c r="T97" s="26">
        <f t="shared" si="31"/>
        <v>0</v>
      </c>
      <c r="U97" s="42">
        <f t="shared" si="32"/>
        <v>0</v>
      </c>
      <c r="V97" s="20"/>
      <c r="W97" s="10">
        <f t="shared" si="33"/>
        <v>0</v>
      </c>
      <c r="X97" s="20"/>
      <c r="Y97" s="10">
        <f t="shared" si="34"/>
        <v>0</v>
      </c>
      <c r="Z97" s="20"/>
      <c r="AA97" s="10">
        <f t="shared" si="35"/>
        <v>0</v>
      </c>
      <c r="AB97" s="26">
        <f t="shared" si="36"/>
        <v>0</v>
      </c>
      <c r="AC97" s="42">
        <f t="shared" si="37"/>
        <v>0</v>
      </c>
      <c r="AD97" s="20"/>
      <c r="AE97" s="10">
        <f t="shared" si="38"/>
        <v>0</v>
      </c>
      <c r="AF97" s="20"/>
      <c r="AG97" s="10">
        <f t="shared" si="39"/>
        <v>0</v>
      </c>
      <c r="AH97" s="20"/>
      <c r="AI97" s="10">
        <f t="shared" si="40"/>
        <v>0</v>
      </c>
      <c r="AJ97" s="26">
        <f t="shared" si="41"/>
        <v>0</v>
      </c>
      <c r="AK97" s="42">
        <f t="shared" si="42"/>
        <v>0</v>
      </c>
      <c r="AL97" s="26">
        <f t="shared" si="43"/>
        <v>0</v>
      </c>
      <c r="AM97" s="42">
        <f t="shared" si="44"/>
        <v>0</v>
      </c>
    </row>
    <row r="98" spans="1:39" s="15" customFormat="1" ht="19.5" customHeight="1">
      <c r="A98" s="31">
        <v>88</v>
      </c>
      <c r="B98" s="18" t="s">
        <v>125</v>
      </c>
      <c r="C98" s="13" t="s">
        <v>85</v>
      </c>
      <c r="D98" s="36">
        <v>10</v>
      </c>
      <c r="E98" s="11">
        <v>24</v>
      </c>
      <c r="F98" s="27"/>
      <c r="G98" s="10">
        <f t="shared" si="23"/>
        <v>0</v>
      </c>
      <c r="H98" s="20"/>
      <c r="I98" s="10">
        <f t="shared" si="24"/>
        <v>0</v>
      </c>
      <c r="J98" s="20"/>
      <c r="K98" s="10">
        <f t="shared" si="25"/>
        <v>0</v>
      </c>
      <c r="L98" s="26">
        <f t="shared" si="26"/>
        <v>0</v>
      </c>
      <c r="M98" s="42">
        <f t="shared" si="27"/>
        <v>0</v>
      </c>
      <c r="N98" s="20"/>
      <c r="O98" s="10">
        <f t="shared" si="28"/>
        <v>0</v>
      </c>
      <c r="P98" s="20"/>
      <c r="Q98" s="10">
        <f t="shared" si="29"/>
        <v>0</v>
      </c>
      <c r="R98" s="20"/>
      <c r="S98" s="10">
        <f t="shared" si="30"/>
        <v>0</v>
      </c>
      <c r="T98" s="26">
        <f t="shared" si="31"/>
        <v>0</v>
      </c>
      <c r="U98" s="42">
        <f t="shared" si="32"/>
        <v>0</v>
      </c>
      <c r="V98" s="20"/>
      <c r="W98" s="10">
        <f t="shared" si="33"/>
        <v>0</v>
      </c>
      <c r="X98" s="20"/>
      <c r="Y98" s="10">
        <f t="shared" si="34"/>
        <v>0</v>
      </c>
      <c r="Z98" s="20"/>
      <c r="AA98" s="10">
        <f t="shared" si="35"/>
        <v>0</v>
      </c>
      <c r="AB98" s="26">
        <f t="shared" si="36"/>
        <v>0</v>
      </c>
      <c r="AC98" s="42">
        <f t="shared" si="37"/>
        <v>0</v>
      </c>
      <c r="AD98" s="20"/>
      <c r="AE98" s="10">
        <f t="shared" si="38"/>
        <v>0</v>
      </c>
      <c r="AF98" s="20"/>
      <c r="AG98" s="10">
        <f t="shared" si="39"/>
        <v>0</v>
      </c>
      <c r="AH98" s="20"/>
      <c r="AI98" s="10">
        <f t="shared" si="40"/>
        <v>0</v>
      </c>
      <c r="AJ98" s="26">
        <f t="shared" si="41"/>
        <v>0</v>
      </c>
      <c r="AK98" s="42">
        <f t="shared" si="42"/>
        <v>0</v>
      </c>
      <c r="AL98" s="26">
        <f t="shared" si="43"/>
        <v>0</v>
      </c>
      <c r="AM98" s="42">
        <f t="shared" si="44"/>
        <v>0</v>
      </c>
    </row>
    <row r="99" spans="1:39" s="15" customFormat="1" ht="19.5" customHeight="1">
      <c r="A99" s="13">
        <v>89</v>
      </c>
      <c r="B99" s="18" t="s">
        <v>126</v>
      </c>
      <c r="C99" s="13" t="s">
        <v>86</v>
      </c>
      <c r="D99" s="36">
        <v>500</v>
      </c>
      <c r="E99" s="11">
        <v>585</v>
      </c>
      <c r="F99" s="27"/>
      <c r="G99" s="10">
        <f t="shared" si="23"/>
        <v>0</v>
      </c>
      <c r="H99" s="20"/>
      <c r="I99" s="10">
        <f t="shared" si="24"/>
        <v>0</v>
      </c>
      <c r="J99" s="20"/>
      <c r="K99" s="10">
        <f t="shared" si="25"/>
        <v>0</v>
      </c>
      <c r="L99" s="26">
        <f t="shared" si="26"/>
        <v>0</v>
      </c>
      <c r="M99" s="42">
        <f t="shared" si="27"/>
        <v>0</v>
      </c>
      <c r="N99" s="20"/>
      <c r="O99" s="10">
        <f t="shared" si="28"/>
        <v>0</v>
      </c>
      <c r="P99" s="20"/>
      <c r="Q99" s="10">
        <f t="shared" si="29"/>
        <v>0</v>
      </c>
      <c r="R99" s="20"/>
      <c r="S99" s="10">
        <f t="shared" si="30"/>
        <v>0</v>
      </c>
      <c r="T99" s="26">
        <f t="shared" si="31"/>
        <v>0</v>
      </c>
      <c r="U99" s="42">
        <f t="shared" si="32"/>
        <v>0</v>
      </c>
      <c r="V99" s="20"/>
      <c r="W99" s="10">
        <f t="shared" si="33"/>
        <v>0</v>
      </c>
      <c r="X99" s="20"/>
      <c r="Y99" s="10">
        <f t="shared" si="34"/>
        <v>0</v>
      </c>
      <c r="Z99" s="20"/>
      <c r="AA99" s="10">
        <f t="shared" si="35"/>
        <v>0</v>
      </c>
      <c r="AB99" s="26">
        <f t="shared" si="36"/>
        <v>0</v>
      </c>
      <c r="AC99" s="42">
        <f t="shared" si="37"/>
        <v>0</v>
      </c>
      <c r="AD99" s="20"/>
      <c r="AE99" s="10">
        <f t="shared" si="38"/>
        <v>0</v>
      </c>
      <c r="AF99" s="20"/>
      <c r="AG99" s="10">
        <f t="shared" si="39"/>
        <v>0</v>
      </c>
      <c r="AH99" s="20"/>
      <c r="AI99" s="10">
        <f t="shared" si="40"/>
        <v>0</v>
      </c>
      <c r="AJ99" s="26">
        <f t="shared" si="41"/>
        <v>0</v>
      </c>
      <c r="AK99" s="42">
        <f t="shared" si="42"/>
        <v>0</v>
      </c>
      <c r="AL99" s="26">
        <f t="shared" si="43"/>
        <v>0</v>
      </c>
      <c r="AM99" s="42">
        <f t="shared" si="44"/>
        <v>0</v>
      </c>
    </row>
    <row r="100" spans="1:39" s="15" customFormat="1" ht="19.5" customHeight="1">
      <c r="A100" s="13">
        <v>90</v>
      </c>
      <c r="B100" s="9" t="s">
        <v>123</v>
      </c>
      <c r="C100" s="13" t="s">
        <v>74</v>
      </c>
      <c r="D100" s="36">
        <v>50</v>
      </c>
      <c r="E100" s="11">
        <v>56</v>
      </c>
      <c r="F100" s="27"/>
      <c r="G100" s="10">
        <f t="shared" si="23"/>
        <v>0</v>
      </c>
      <c r="H100" s="20"/>
      <c r="I100" s="10">
        <f t="shared" si="24"/>
        <v>0</v>
      </c>
      <c r="J100" s="20"/>
      <c r="K100" s="10">
        <f t="shared" si="25"/>
        <v>0</v>
      </c>
      <c r="L100" s="26">
        <f t="shared" si="26"/>
        <v>0</v>
      </c>
      <c r="M100" s="42">
        <f t="shared" si="27"/>
        <v>0</v>
      </c>
      <c r="N100" s="20"/>
      <c r="O100" s="10">
        <f t="shared" si="28"/>
        <v>0</v>
      </c>
      <c r="P100" s="20"/>
      <c r="Q100" s="10">
        <f t="shared" si="29"/>
        <v>0</v>
      </c>
      <c r="R100" s="20"/>
      <c r="S100" s="10">
        <f t="shared" si="30"/>
        <v>0</v>
      </c>
      <c r="T100" s="26">
        <f t="shared" si="31"/>
        <v>0</v>
      </c>
      <c r="U100" s="42">
        <f t="shared" si="32"/>
        <v>0</v>
      </c>
      <c r="V100" s="20"/>
      <c r="W100" s="10">
        <f t="shared" si="33"/>
        <v>0</v>
      </c>
      <c r="X100" s="20"/>
      <c r="Y100" s="10">
        <f t="shared" si="34"/>
        <v>0</v>
      </c>
      <c r="Z100" s="20"/>
      <c r="AA100" s="10">
        <f t="shared" si="35"/>
        <v>0</v>
      </c>
      <c r="AB100" s="26">
        <f t="shared" si="36"/>
        <v>0</v>
      </c>
      <c r="AC100" s="42">
        <f t="shared" si="37"/>
        <v>0</v>
      </c>
      <c r="AD100" s="20"/>
      <c r="AE100" s="10">
        <f t="shared" si="38"/>
        <v>0</v>
      </c>
      <c r="AF100" s="20"/>
      <c r="AG100" s="10">
        <f t="shared" si="39"/>
        <v>0</v>
      </c>
      <c r="AH100" s="20"/>
      <c r="AI100" s="10">
        <f t="shared" si="40"/>
        <v>0</v>
      </c>
      <c r="AJ100" s="26">
        <f t="shared" si="41"/>
        <v>0</v>
      </c>
      <c r="AK100" s="42">
        <f t="shared" si="42"/>
        <v>0</v>
      </c>
      <c r="AL100" s="26">
        <f t="shared" si="43"/>
        <v>0</v>
      </c>
      <c r="AM100" s="42">
        <f t="shared" si="44"/>
        <v>0</v>
      </c>
    </row>
    <row r="101" spans="1:39" s="15" customFormat="1" ht="19.5" customHeight="1">
      <c r="A101" s="31">
        <v>91</v>
      </c>
      <c r="B101" s="9" t="s">
        <v>123</v>
      </c>
      <c r="C101" s="13" t="s">
        <v>87</v>
      </c>
      <c r="D101" s="36">
        <v>100</v>
      </c>
      <c r="E101" s="11">
        <v>105</v>
      </c>
      <c r="F101" s="27"/>
      <c r="G101" s="10">
        <f t="shared" si="23"/>
        <v>0</v>
      </c>
      <c r="H101" s="20"/>
      <c r="I101" s="10">
        <f t="shared" si="24"/>
        <v>0</v>
      </c>
      <c r="J101" s="20"/>
      <c r="K101" s="10">
        <f t="shared" si="25"/>
        <v>0</v>
      </c>
      <c r="L101" s="26">
        <f t="shared" si="26"/>
        <v>0</v>
      </c>
      <c r="M101" s="42">
        <f t="shared" si="27"/>
        <v>0</v>
      </c>
      <c r="N101" s="20"/>
      <c r="O101" s="10">
        <f t="shared" si="28"/>
        <v>0</v>
      </c>
      <c r="P101" s="20"/>
      <c r="Q101" s="10">
        <f t="shared" si="29"/>
        <v>0</v>
      </c>
      <c r="R101" s="20"/>
      <c r="S101" s="10">
        <f t="shared" si="30"/>
        <v>0</v>
      </c>
      <c r="T101" s="26">
        <f t="shared" si="31"/>
        <v>0</v>
      </c>
      <c r="U101" s="42">
        <f t="shared" si="32"/>
        <v>0</v>
      </c>
      <c r="V101" s="20"/>
      <c r="W101" s="10">
        <f t="shared" si="33"/>
        <v>0</v>
      </c>
      <c r="X101" s="20"/>
      <c r="Y101" s="10">
        <f t="shared" si="34"/>
        <v>0</v>
      </c>
      <c r="Z101" s="20"/>
      <c r="AA101" s="10">
        <f t="shared" si="35"/>
        <v>0</v>
      </c>
      <c r="AB101" s="26">
        <f t="shared" si="36"/>
        <v>0</v>
      </c>
      <c r="AC101" s="42">
        <f t="shared" si="37"/>
        <v>0</v>
      </c>
      <c r="AD101" s="20"/>
      <c r="AE101" s="10">
        <f t="shared" si="38"/>
        <v>0</v>
      </c>
      <c r="AF101" s="20"/>
      <c r="AG101" s="10">
        <f t="shared" si="39"/>
        <v>0</v>
      </c>
      <c r="AH101" s="20"/>
      <c r="AI101" s="10">
        <f t="shared" si="40"/>
        <v>0</v>
      </c>
      <c r="AJ101" s="26">
        <f t="shared" si="41"/>
        <v>0</v>
      </c>
      <c r="AK101" s="42">
        <f t="shared" si="42"/>
        <v>0</v>
      </c>
      <c r="AL101" s="26">
        <f t="shared" si="43"/>
        <v>0</v>
      </c>
      <c r="AM101" s="42">
        <f t="shared" si="44"/>
        <v>0</v>
      </c>
    </row>
    <row r="102" spans="1:39" s="15" customFormat="1" ht="19.5" customHeight="1">
      <c r="A102" s="13">
        <v>92</v>
      </c>
      <c r="B102" s="9" t="s">
        <v>123</v>
      </c>
      <c r="C102" s="13" t="s">
        <v>88</v>
      </c>
      <c r="D102" s="36">
        <v>250</v>
      </c>
      <c r="E102" s="11">
        <v>240</v>
      </c>
      <c r="F102" s="27"/>
      <c r="G102" s="10">
        <f t="shared" si="23"/>
        <v>0</v>
      </c>
      <c r="H102" s="20"/>
      <c r="I102" s="10">
        <f t="shared" si="24"/>
        <v>0</v>
      </c>
      <c r="J102" s="20"/>
      <c r="K102" s="10">
        <f t="shared" si="25"/>
        <v>0</v>
      </c>
      <c r="L102" s="26">
        <f t="shared" si="26"/>
        <v>0</v>
      </c>
      <c r="M102" s="42">
        <f t="shared" si="27"/>
        <v>0</v>
      </c>
      <c r="N102" s="20"/>
      <c r="O102" s="10">
        <f t="shared" si="28"/>
        <v>0</v>
      </c>
      <c r="P102" s="20"/>
      <c r="Q102" s="10">
        <f t="shared" si="29"/>
        <v>0</v>
      </c>
      <c r="R102" s="20"/>
      <c r="S102" s="10">
        <f t="shared" si="30"/>
        <v>0</v>
      </c>
      <c r="T102" s="26">
        <f t="shared" si="31"/>
        <v>0</v>
      </c>
      <c r="U102" s="42">
        <f t="shared" si="32"/>
        <v>0</v>
      </c>
      <c r="V102" s="20"/>
      <c r="W102" s="10">
        <f t="shared" si="33"/>
        <v>0</v>
      </c>
      <c r="X102" s="20"/>
      <c r="Y102" s="10">
        <f t="shared" si="34"/>
        <v>0</v>
      </c>
      <c r="Z102" s="20"/>
      <c r="AA102" s="10">
        <f t="shared" si="35"/>
        <v>0</v>
      </c>
      <c r="AB102" s="26">
        <f t="shared" si="36"/>
        <v>0</v>
      </c>
      <c r="AC102" s="42">
        <f t="shared" si="37"/>
        <v>0</v>
      </c>
      <c r="AD102" s="20"/>
      <c r="AE102" s="10">
        <f t="shared" si="38"/>
        <v>0</v>
      </c>
      <c r="AF102" s="20"/>
      <c r="AG102" s="10">
        <f t="shared" si="39"/>
        <v>0</v>
      </c>
      <c r="AH102" s="20"/>
      <c r="AI102" s="10">
        <f t="shared" si="40"/>
        <v>0</v>
      </c>
      <c r="AJ102" s="26">
        <f t="shared" si="41"/>
        <v>0</v>
      </c>
      <c r="AK102" s="42">
        <f t="shared" si="42"/>
        <v>0</v>
      </c>
      <c r="AL102" s="26">
        <f t="shared" si="43"/>
        <v>0</v>
      </c>
      <c r="AM102" s="42">
        <f t="shared" si="44"/>
        <v>0</v>
      </c>
    </row>
    <row r="103" spans="1:39" s="15" customFormat="1" ht="19.5" customHeight="1">
      <c r="A103" s="13">
        <v>93</v>
      </c>
      <c r="B103" s="9" t="s">
        <v>149</v>
      </c>
      <c r="C103" s="13" t="s">
        <v>226</v>
      </c>
      <c r="D103" s="36">
        <v>10</v>
      </c>
      <c r="E103" s="11">
        <v>95</v>
      </c>
      <c r="F103" s="27"/>
      <c r="G103" s="10">
        <f t="shared" si="23"/>
        <v>0</v>
      </c>
      <c r="H103" s="20"/>
      <c r="I103" s="10">
        <f t="shared" si="24"/>
        <v>0</v>
      </c>
      <c r="J103" s="20"/>
      <c r="K103" s="10">
        <f t="shared" si="25"/>
        <v>0</v>
      </c>
      <c r="L103" s="26">
        <f t="shared" si="26"/>
        <v>0</v>
      </c>
      <c r="M103" s="42">
        <f t="shared" si="27"/>
        <v>0</v>
      </c>
      <c r="N103" s="20"/>
      <c r="O103" s="10">
        <f t="shared" si="28"/>
        <v>0</v>
      </c>
      <c r="P103" s="20"/>
      <c r="Q103" s="10">
        <f t="shared" si="29"/>
        <v>0</v>
      </c>
      <c r="R103" s="20"/>
      <c r="S103" s="10">
        <f t="shared" si="30"/>
        <v>0</v>
      </c>
      <c r="T103" s="26">
        <f t="shared" si="31"/>
        <v>0</v>
      </c>
      <c r="U103" s="42">
        <f t="shared" si="32"/>
        <v>0</v>
      </c>
      <c r="V103" s="20"/>
      <c r="W103" s="10">
        <f t="shared" si="33"/>
        <v>0</v>
      </c>
      <c r="X103" s="20"/>
      <c r="Y103" s="10">
        <f t="shared" si="34"/>
        <v>0</v>
      </c>
      <c r="Z103" s="20"/>
      <c r="AA103" s="10">
        <f t="shared" si="35"/>
        <v>0</v>
      </c>
      <c r="AB103" s="26">
        <f t="shared" si="36"/>
        <v>0</v>
      </c>
      <c r="AC103" s="42">
        <f t="shared" si="37"/>
        <v>0</v>
      </c>
      <c r="AD103" s="20"/>
      <c r="AE103" s="10">
        <f t="shared" si="38"/>
        <v>0</v>
      </c>
      <c r="AF103" s="20"/>
      <c r="AG103" s="10">
        <f t="shared" si="39"/>
        <v>0</v>
      </c>
      <c r="AH103" s="20"/>
      <c r="AI103" s="10">
        <f t="shared" si="40"/>
        <v>0</v>
      </c>
      <c r="AJ103" s="26">
        <f t="shared" si="41"/>
        <v>0</v>
      </c>
      <c r="AK103" s="42">
        <f t="shared" si="42"/>
        <v>0</v>
      </c>
      <c r="AL103" s="26">
        <f t="shared" si="43"/>
        <v>0</v>
      </c>
      <c r="AM103" s="42">
        <f t="shared" si="44"/>
        <v>0</v>
      </c>
    </row>
    <row r="104" spans="1:39" s="15" customFormat="1" ht="19.5" customHeight="1">
      <c r="A104" s="31">
        <v>94</v>
      </c>
      <c r="B104" s="9" t="s">
        <v>149</v>
      </c>
      <c r="C104" s="13" t="s">
        <v>227</v>
      </c>
      <c r="D104" s="36">
        <v>30</v>
      </c>
      <c r="E104" s="11">
        <v>275</v>
      </c>
      <c r="F104" s="27"/>
      <c r="G104" s="10">
        <f t="shared" si="23"/>
        <v>0</v>
      </c>
      <c r="H104" s="20"/>
      <c r="I104" s="10">
        <f t="shared" si="24"/>
        <v>0</v>
      </c>
      <c r="J104" s="20"/>
      <c r="K104" s="10">
        <f t="shared" si="25"/>
        <v>0</v>
      </c>
      <c r="L104" s="26">
        <f t="shared" si="26"/>
        <v>0</v>
      </c>
      <c r="M104" s="42">
        <f t="shared" si="27"/>
        <v>0</v>
      </c>
      <c r="N104" s="20"/>
      <c r="O104" s="10">
        <f t="shared" si="28"/>
        <v>0</v>
      </c>
      <c r="P104" s="20"/>
      <c r="Q104" s="10">
        <f t="shared" si="29"/>
        <v>0</v>
      </c>
      <c r="R104" s="20"/>
      <c r="S104" s="10">
        <f t="shared" si="30"/>
        <v>0</v>
      </c>
      <c r="T104" s="26">
        <f t="shared" si="31"/>
        <v>0</v>
      </c>
      <c r="U104" s="42">
        <f t="shared" si="32"/>
        <v>0</v>
      </c>
      <c r="V104" s="20"/>
      <c r="W104" s="10">
        <f t="shared" si="33"/>
        <v>0</v>
      </c>
      <c r="X104" s="20"/>
      <c r="Y104" s="10">
        <f t="shared" si="34"/>
        <v>0</v>
      </c>
      <c r="Z104" s="20"/>
      <c r="AA104" s="10">
        <f t="shared" si="35"/>
        <v>0</v>
      </c>
      <c r="AB104" s="26">
        <f t="shared" si="36"/>
        <v>0</v>
      </c>
      <c r="AC104" s="42">
        <f t="shared" si="37"/>
        <v>0</v>
      </c>
      <c r="AD104" s="20"/>
      <c r="AE104" s="10">
        <f t="shared" si="38"/>
        <v>0</v>
      </c>
      <c r="AF104" s="20"/>
      <c r="AG104" s="10">
        <f t="shared" si="39"/>
        <v>0</v>
      </c>
      <c r="AH104" s="20"/>
      <c r="AI104" s="10">
        <f t="shared" si="40"/>
        <v>0</v>
      </c>
      <c r="AJ104" s="26">
        <f t="shared" si="41"/>
        <v>0</v>
      </c>
      <c r="AK104" s="42">
        <f t="shared" si="42"/>
        <v>0</v>
      </c>
      <c r="AL104" s="26">
        <f t="shared" si="43"/>
        <v>0</v>
      </c>
      <c r="AM104" s="42">
        <f t="shared" si="44"/>
        <v>0</v>
      </c>
    </row>
    <row r="105" spans="1:39" s="15" customFormat="1" ht="19.5" customHeight="1">
      <c r="A105" s="13">
        <v>95</v>
      </c>
      <c r="B105" s="9" t="s">
        <v>150</v>
      </c>
      <c r="C105" s="13" t="s">
        <v>228</v>
      </c>
      <c r="D105" s="36">
        <v>10</v>
      </c>
      <c r="E105" s="11">
        <v>35</v>
      </c>
      <c r="F105" s="27"/>
      <c r="G105" s="10">
        <f t="shared" si="23"/>
        <v>0</v>
      </c>
      <c r="H105" s="20"/>
      <c r="I105" s="10">
        <f t="shared" si="24"/>
        <v>0</v>
      </c>
      <c r="J105" s="20"/>
      <c r="K105" s="10">
        <f t="shared" si="25"/>
        <v>0</v>
      </c>
      <c r="L105" s="26">
        <f t="shared" si="26"/>
        <v>0</v>
      </c>
      <c r="M105" s="42">
        <f t="shared" si="27"/>
        <v>0</v>
      </c>
      <c r="N105" s="20"/>
      <c r="O105" s="10">
        <f t="shared" si="28"/>
        <v>0</v>
      </c>
      <c r="P105" s="20"/>
      <c r="Q105" s="10">
        <f t="shared" si="29"/>
        <v>0</v>
      </c>
      <c r="R105" s="20"/>
      <c r="S105" s="10">
        <f t="shared" si="30"/>
        <v>0</v>
      </c>
      <c r="T105" s="26">
        <f t="shared" si="31"/>
        <v>0</v>
      </c>
      <c r="U105" s="42">
        <f t="shared" si="32"/>
        <v>0</v>
      </c>
      <c r="V105" s="20"/>
      <c r="W105" s="10">
        <f t="shared" si="33"/>
        <v>0</v>
      </c>
      <c r="X105" s="20"/>
      <c r="Y105" s="10">
        <f t="shared" si="34"/>
        <v>0</v>
      </c>
      <c r="Z105" s="20"/>
      <c r="AA105" s="10">
        <f t="shared" si="35"/>
        <v>0</v>
      </c>
      <c r="AB105" s="26">
        <f t="shared" si="36"/>
        <v>0</v>
      </c>
      <c r="AC105" s="42">
        <f t="shared" si="37"/>
        <v>0</v>
      </c>
      <c r="AD105" s="20"/>
      <c r="AE105" s="10">
        <f t="shared" si="38"/>
        <v>0</v>
      </c>
      <c r="AF105" s="20"/>
      <c r="AG105" s="10">
        <f t="shared" si="39"/>
        <v>0</v>
      </c>
      <c r="AH105" s="20"/>
      <c r="AI105" s="10">
        <f t="shared" si="40"/>
        <v>0</v>
      </c>
      <c r="AJ105" s="26">
        <f t="shared" si="41"/>
        <v>0</v>
      </c>
      <c r="AK105" s="42">
        <f t="shared" si="42"/>
        <v>0</v>
      </c>
      <c r="AL105" s="26">
        <f t="shared" si="43"/>
        <v>0</v>
      </c>
      <c r="AM105" s="42">
        <f t="shared" si="44"/>
        <v>0</v>
      </c>
    </row>
    <row r="106" spans="1:39" s="15" customFormat="1" ht="19.5" customHeight="1">
      <c r="A106" s="13">
        <v>96</v>
      </c>
      <c r="B106" s="9" t="s">
        <v>229</v>
      </c>
      <c r="C106" s="13" t="s">
        <v>230</v>
      </c>
      <c r="D106" s="36">
        <v>20</v>
      </c>
      <c r="E106" s="11">
        <v>58</v>
      </c>
      <c r="F106" s="27"/>
      <c r="G106" s="10">
        <f t="shared" si="23"/>
        <v>0</v>
      </c>
      <c r="H106" s="20"/>
      <c r="I106" s="10">
        <f t="shared" si="24"/>
        <v>0</v>
      </c>
      <c r="J106" s="20"/>
      <c r="K106" s="10">
        <f t="shared" si="25"/>
        <v>0</v>
      </c>
      <c r="L106" s="26">
        <f t="shared" si="26"/>
        <v>0</v>
      </c>
      <c r="M106" s="42">
        <f t="shared" si="27"/>
        <v>0</v>
      </c>
      <c r="N106" s="20"/>
      <c r="O106" s="10">
        <f t="shared" si="28"/>
        <v>0</v>
      </c>
      <c r="P106" s="20"/>
      <c r="Q106" s="10">
        <f t="shared" si="29"/>
        <v>0</v>
      </c>
      <c r="R106" s="20"/>
      <c r="S106" s="10">
        <f t="shared" si="30"/>
        <v>0</v>
      </c>
      <c r="T106" s="26">
        <f t="shared" si="31"/>
        <v>0</v>
      </c>
      <c r="U106" s="42">
        <f t="shared" si="32"/>
        <v>0</v>
      </c>
      <c r="V106" s="20"/>
      <c r="W106" s="10">
        <f t="shared" si="33"/>
        <v>0</v>
      </c>
      <c r="X106" s="20"/>
      <c r="Y106" s="10">
        <f t="shared" si="34"/>
        <v>0</v>
      </c>
      <c r="Z106" s="20"/>
      <c r="AA106" s="10">
        <f t="shared" si="35"/>
        <v>0</v>
      </c>
      <c r="AB106" s="26">
        <f t="shared" si="36"/>
        <v>0</v>
      </c>
      <c r="AC106" s="42">
        <f t="shared" si="37"/>
        <v>0</v>
      </c>
      <c r="AD106" s="20"/>
      <c r="AE106" s="10">
        <f t="shared" si="38"/>
        <v>0</v>
      </c>
      <c r="AF106" s="20"/>
      <c r="AG106" s="10">
        <f t="shared" si="39"/>
        <v>0</v>
      </c>
      <c r="AH106" s="20"/>
      <c r="AI106" s="10">
        <f t="shared" si="40"/>
        <v>0</v>
      </c>
      <c r="AJ106" s="26">
        <f t="shared" si="41"/>
        <v>0</v>
      </c>
      <c r="AK106" s="42">
        <f t="shared" si="42"/>
        <v>0</v>
      </c>
      <c r="AL106" s="26">
        <f t="shared" si="43"/>
        <v>0</v>
      </c>
      <c r="AM106" s="42">
        <f t="shared" si="44"/>
        <v>0</v>
      </c>
    </row>
    <row r="107" spans="1:39" s="15" customFormat="1" ht="19.5" customHeight="1">
      <c r="A107" s="31">
        <v>97</v>
      </c>
      <c r="B107" s="9" t="s">
        <v>229</v>
      </c>
      <c r="C107" s="13" t="s">
        <v>231</v>
      </c>
      <c r="D107" s="36">
        <v>50</v>
      </c>
      <c r="E107" s="11">
        <v>140</v>
      </c>
      <c r="F107" s="27"/>
      <c r="G107" s="10">
        <f t="shared" si="23"/>
        <v>0</v>
      </c>
      <c r="H107" s="20"/>
      <c r="I107" s="10">
        <f t="shared" si="24"/>
        <v>0</v>
      </c>
      <c r="J107" s="20"/>
      <c r="K107" s="10">
        <f t="shared" si="25"/>
        <v>0</v>
      </c>
      <c r="L107" s="26">
        <f t="shared" si="26"/>
        <v>0</v>
      </c>
      <c r="M107" s="42">
        <f t="shared" si="27"/>
        <v>0</v>
      </c>
      <c r="N107" s="20"/>
      <c r="O107" s="10">
        <f t="shared" si="28"/>
        <v>0</v>
      </c>
      <c r="P107" s="20"/>
      <c r="Q107" s="10">
        <f t="shared" si="29"/>
        <v>0</v>
      </c>
      <c r="R107" s="20"/>
      <c r="S107" s="10">
        <f t="shared" si="30"/>
        <v>0</v>
      </c>
      <c r="T107" s="26">
        <f t="shared" si="31"/>
        <v>0</v>
      </c>
      <c r="U107" s="42">
        <f t="shared" si="32"/>
        <v>0</v>
      </c>
      <c r="V107" s="20"/>
      <c r="W107" s="10">
        <f t="shared" si="33"/>
        <v>0</v>
      </c>
      <c r="X107" s="20"/>
      <c r="Y107" s="10">
        <f t="shared" si="34"/>
        <v>0</v>
      </c>
      <c r="Z107" s="20"/>
      <c r="AA107" s="10">
        <f t="shared" si="35"/>
        <v>0</v>
      </c>
      <c r="AB107" s="26">
        <f t="shared" si="36"/>
        <v>0</v>
      </c>
      <c r="AC107" s="42">
        <f t="shared" si="37"/>
        <v>0</v>
      </c>
      <c r="AD107" s="20"/>
      <c r="AE107" s="10">
        <f t="shared" si="38"/>
        <v>0</v>
      </c>
      <c r="AF107" s="20"/>
      <c r="AG107" s="10">
        <f t="shared" si="39"/>
        <v>0</v>
      </c>
      <c r="AH107" s="20"/>
      <c r="AI107" s="10">
        <f t="shared" si="40"/>
        <v>0</v>
      </c>
      <c r="AJ107" s="26">
        <f t="shared" si="41"/>
        <v>0</v>
      </c>
      <c r="AK107" s="42">
        <f t="shared" si="42"/>
        <v>0</v>
      </c>
      <c r="AL107" s="26">
        <f t="shared" si="43"/>
        <v>0</v>
      </c>
      <c r="AM107" s="42">
        <f t="shared" si="44"/>
        <v>0</v>
      </c>
    </row>
    <row r="108" spans="1:39" s="15" customFormat="1" ht="19.5" customHeight="1">
      <c r="A108" s="13">
        <v>98</v>
      </c>
      <c r="B108" s="9" t="s">
        <v>229</v>
      </c>
      <c r="C108" s="13" t="s">
        <v>232</v>
      </c>
      <c r="D108" s="36">
        <v>100</v>
      </c>
      <c r="E108" s="11">
        <v>235</v>
      </c>
      <c r="F108" s="27"/>
      <c r="G108" s="10">
        <f t="shared" si="23"/>
        <v>0</v>
      </c>
      <c r="H108" s="20"/>
      <c r="I108" s="10">
        <f t="shared" si="24"/>
        <v>0</v>
      </c>
      <c r="J108" s="20"/>
      <c r="K108" s="10">
        <f t="shared" si="25"/>
        <v>0</v>
      </c>
      <c r="L108" s="26">
        <f t="shared" si="26"/>
        <v>0</v>
      </c>
      <c r="M108" s="42">
        <f t="shared" si="27"/>
        <v>0</v>
      </c>
      <c r="N108" s="20"/>
      <c r="O108" s="10">
        <f t="shared" si="28"/>
        <v>0</v>
      </c>
      <c r="P108" s="20"/>
      <c r="Q108" s="10">
        <f t="shared" si="29"/>
        <v>0</v>
      </c>
      <c r="R108" s="20"/>
      <c r="S108" s="10">
        <f t="shared" si="30"/>
        <v>0</v>
      </c>
      <c r="T108" s="26">
        <f t="shared" si="31"/>
        <v>0</v>
      </c>
      <c r="U108" s="42">
        <f t="shared" si="32"/>
        <v>0</v>
      </c>
      <c r="V108" s="20"/>
      <c r="W108" s="10">
        <f t="shared" si="33"/>
        <v>0</v>
      </c>
      <c r="X108" s="20"/>
      <c r="Y108" s="10">
        <f t="shared" si="34"/>
        <v>0</v>
      </c>
      <c r="Z108" s="20"/>
      <c r="AA108" s="10">
        <f t="shared" si="35"/>
        <v>0</v>
      </c>
      <c r="AB108" s="26">
        <f t="shared" si="36"/>
        <v>0</v>
      </c>
      <c r="AC108" s="42">
        <f t="shared" si="37"/>
        <v>0</v>
      </c>
      <c r="AD108" s="20"/>
      <c r="AE108" s="10">
        <f t="shared" si="38"/>
        <v>0</v>
      </c>
      <c r="AF108" s="20"/>
      <c r="AG108" s="10">
        <f t="shared" si="39"/>
        <v>0</v>
      </c>
      <c r="AH108" s="20"/>
      <c r="AI108" s="10">
        <f t="shared" si="40"/>
        <v>0</v>
      </c>
      <c r="AJ108" s="26">
        <f t="shared" si="41"/>
        <v>0</v>
      </c>
      <c r="AK108" s="42">
        <f t="shared" si="42"/>
        <v>0</v>
      </c>
      <c r="AL108" s="26">
        <f t="shared" si="43"/>
        <v>0</v>
      </c>
      <c r="AM108" s="42">
        <f t="shared" si="44"/>
        <v>0</v>
      </c>
    </row>
    <row r="109" spans="1:39" s="16" customFormat="1" ht="19.5" customHeight="1">
      <c r="A109" s="13">
        <v>99</v>
      </c>
      <c r="B109" s="9" t="s">
        <v>132</v>
      </c>
      <c r="C109" s="13" t="s">
        <v>89</v>
      </c>
      <c r="D109" s="37">
        <v>1000</v>
      </c>
      <c r="E109" s="11">
        <v>145</v>
      </c>
      <c r="F109" s="20"/>
      <c r="G109" s="10">
        <f t="shared" si="23"/>
        <v>0</v>
      </c>
      <c r="H109" s="20"/>
      <c r="I109" s="10">
        <f t="shared" si="24"/>
        <v>0</v>
      </c>
      <c r="J109" s="20"/>
      <c r="K109" s="10">
        <f t="shared" si="25"/>
        <v>0</v>
      </c>
      <c r="L109" s="26">
        <f t="shared" si="26"/>
        <v>0</v>
      </c>
      <c r="M109" s="42">
        <f t="shared" si="27"/>
        <v>0</v>
      </c>
      <c r="N109" s="20"/>
      <c r="O109" s="10">
        <f t="shared" si="28"/>
        <v>0</v>
      </c>
      <c r="P109" s="20"/>
      <c r="Q109" s="10">
        <f t="shared" si="29"/>
        <v>0</v>
      </c>
      <c r="R109" s="20"/>
      <c r="S109" s="10">
        <f t="shared" si="30"/>
        <v>0</v>
      </c>
      <c r="T109" s="26">
        <f t="shared" si="31"/>
        <v>0</v>
      </c>
      <c r="U109" s="42">
        <f t="shared" si="32"/>
        <v>0</v>
      </c>
      <c r="V109" s="20"/>
      <c r="W109" s="10">
        <f t="shared" si="33"/>
        <v>0</v>
      </c>
      <c r="X109" s="20"/>
      <c r="Y109" s="10">
        <f t="shared" si="34"/>
        <v>0</v>
      </c>
      <c r="Z109" s="20"/>
      <c r="AA109" s="10">
        <f t="shared" si="35"/>
        <v>0</v>
      </c>
      <c r="AB109" s="26">
        <f t="shared" si="36"/>
        <v>0</v>
      </c>
      <c r="AC109" s="42">
        <f t="shared" si="37"/>
        <v>0</v>
      </c>
      <c r="AD109" s="20"/>
      <c r="AE109" s="10">
        <f t="shared" si="38"/>
        <v>0</v>
      </c>
      <c r="AF109" s="20"/>
      <c r="AG109" s="10">
        <f t="shared" si="39"/>
        <v>0</v>
      </c>
      <c r="AH109" s="20"/>
      <c r="AI109" s="10">
        <f t="shared" si="40"/>
        <v>0</v>
      </c>
      <c r="AJ109" s="26">
        <f t="shared" si="41"/>
        <v>0</v>
      </c>
      <c r="AK109" s="42">
        <f t="shared" si="42"/>
        <v>0</v>
      </c>
      <c r="AL109" s="26">
        <f t="shared" si="43"/>
        <v>0</v>
      </c>
      <c r="AM109" s="42">
        <f t="shared" si="44"/>
        <v>0</v>
      </c>
    </row>
    <row r="110" spans="1:39" s="15" customFormat="1" ht="19.5" customHeight="1">
      <c r="A110" s="31">
        <v>100</v>
      </c>
      <c r="B110" s="9" t="s">
        <v>132</v>
      </c>
      <c r="C110" s="13" t="s">
        <v>90</v>
      </c>
      <c r="D110" s="37">
        <v>2000</v>
      </c>
      <c r="E110" s="11">
        <v>280</v>
      </c>
      <c r="F110" s="20"/>
      <c r="G110" s="10">
        <f t="shared" si="23"/>
        <v>0</v>
      </c>
      <c r="H110" s="20"/>
      <c r="I110" s="10">
        <f t="shared" si="24"/>
        <v>0</v>
      </c>
      <c r="J110" s="20"/>
      <c r="K110" s="10">
        <f t="shared" si="25"/>
        <v>0</v>
      </c>
      <c r="L110" s="26">
        <f t="shared" si="26"/>
        <v>0</v>
      </c>
      <c r="M110" s="42">
        <f t="shared" si="27"/>
        <v>0</v>
      </c>
      <c r="N110" s="20"/>
      <c r="O110" s="10">
        <f t="shared" si="28"/>
        <v>0</v>
      </c>
      <c r="P110" s="20"/>
      <c r="Q110" s="10">
        <f t="shared" si="29"/>
        <v>0</v>
      </c>
      <c r="R110" s="20"/>
      <c r="S110" s="10">
        <f t="shared" si="30"/>
        <v>0</v>
      </c>
      <c r="T110" s="26">
        <f t="shared" si="31"/>
        <v>0</v>
      </c>
      <c r="U110" s="42">
        <f t="shared" si="32"/>
        <v>0</v>
      </c>
      <c r="V110" s="20"/>
      <c r="W110" s="10">
        <f t="shared" si="33"/>
        <v>0</v>
      </c>
      <c r="X110" s="20"/>
      <c r="Y110" s="10">
        <f t="shared" si="34"/>
        <v>0</v>
      </c>
      <c r="Z110" s="20"/>
      <c r="AA110" s="10">
        <f t="shared" si="35"/>
        <v>0</v>
      </c>
      <c r="AB110" s="26">
        <f t="shared" si="36"/>
        <v>0</v>
      </c>
      <c r="AC110" s="42">
        <f t="shared" si="37"/>
        <v>0</v>
      </c>
      <c r="AD110" s="20"/>
      <c r="AE110" s="10">
        <f t="shared" si="38"/>
        <v>0</v>
      </c>
      <c r="AF110" s="20"/>
      <c r="AG110" s="10">
        <f t="shared" si="39"/>
        <v>0</v>
      </c>
      <c r="AH110" s="20"/>
      <c r="AI110" s="10">
        <f t="shared" si="40"/>
        <v>0</v>
      </c>
      <c r="AJ110" s="26">
        <f t="shared" si="41"/>
        <v>0</v>
      </c>
      <c r="AK110" s="42">
        <f t="shared" si="42"/>
        <v>0</v>
      </c>
      <c r="AL110" s="26">
        <f t="shared" si="43"/>
        <v>0</v>
      </c>
      <c r="AM110" s="42">
        <f t="shared" si="44"/>
        <v>0</v>
      </c>
    </row>
    <row r="111" spans="1:39" s="15" customFormat="1" ht="19.5" customHeight="1">
      <c r="A111" s="13">
        <v>101</v>
      </c>
      <c r="B111" s="9" t="s">
        <v>132</v>
      </c>
      <c r="C111" s="13" t="s">
        <v>152</v>
      </c>
      <c r="D111" s="37">
        <v>25000</v>
      </c>
      <c r="E111" s="11">
        <v>1925</v>
      </c>
      <c r="F111" s="20"/>
      <c r="G111" s="10">
        <f t="shared" si="23"/>
        <v>0</v>
      </c>
      <c r="H111" s="20"/>
      <c r="I111" s="10">
        <f t="shared" si="24"/>
        <v>0</v>
      </c>
      <c r="J111" s="20"/>
      <c r="K111" s="10">
        <f t="shared" si="25"/>
        <v>0</v>
      </c>
      <c r="L111" s="26">
        <f t="shared" si="26"/>
        <v>0</v>
      </c>
      <c r="M111" s="42">
        <f t="shared" si="27"/>
        <v>0</v>
      </c>
      <c r="N111" s="20"/>
      <c r="O111" s="10">
        <f t="shared" si="28"/>
        <v>0</v>
      </c>
      <c r="P111" s="20"/>
      <c r="Q111" s="10">
        <f t="shared" si="29"/>
        <v>0</v>
      </c>
      <c r="R111" s="20"/>
      <c r="S111" s="10">
        <f t="shared" si="30"/>
        <v>0</v>
      </c>
      <c r="T111" s="26">
        <f t="shared" si="31"/>
        <v>0</v>
      </c>
      <c r="U111" s="42">
        <f t="shared" si="32"/>
        <v>0</v>
      </c>
      <c r="V111" s="20"/>
      <c r="W111" s="10">
        <f t="shared" si="33"/>
        <v>0</v>
      </c>
      <c r="X111" s="20"/>
      <c r="Y111" s="10">
        <f t="shared" si="34"/>
        <v>0</v>
      </c>
      <c r="Z111" s="20"/>
      <c r="AA111" s="10">
        <f t="shared" si="35"/>
        <v>0</v>
      </c>
      <c r="AB111" s="26">
        <f t="shared" si="36"/>
        <v>0</v>
      </c>
      <c r="AC111" s="42">
        <f t="shared" si="37"/>
        <v>0</v>
      </c>
      <c r="AD111" s="20"/>
      <c r="AE111" s="10">
        <f t="shared" si="38"/>
        <v>0</v>
      </c>
      <c r="AF111" s="20"/>
      <c r="AG111" s="10">
        <f t="shared" si="39"/>
        <v>0</v>
      </c>
      <c r="AH111" s="20"/>
      <c r="AI111" s="10">
        <f t="shared" si="40"/>
        <v>0</v>
      </c>
      <c r="AJ111" s="26">
        <f t="shared" si="41"/>
        <v>0</v>
      </c>
      <c r="AK111" s="42">
        <f t="shared" si="42"/>
        <v>0</v>
      </c>
      <c r="AL111" s="26">
        <f t="shared" si="43"/>
        <v>0</v>
      </c>
      <c r="AM111" s="42">
        <f t="shared" si="44"/>
        <v>0</v>
      </c>
    </row>
    <row r="112" spans="1:39" s="15" customFormat="1" ht="19.5" customHeight="1">
      <c r="A112" s="31">
        <v>102</v>
      </c>
      <c r="B112" s="9" t="s">
        <v>240</v>
      </c>
      <c r="C112" s="13" t="s">
        <v>242</v>
      </c>
      <c r="D112" s="37">
        <v>1000</v>
      </c>
      <c r="E112" s="11">
        <v>303</v>
      </c>
      <c r="F112" s="20"/>
      <c r="G112" s="10">
        <f t="shared" ref="G112:G113" si="45">$E112*F112/1000000</f>
        <v>0</v>
      </c>
      <c r="H112" s="20"/>
      <c r="I112" s="10">
        <f t="shared" ref="I112:I113" si="46">$E112*H112/1000000</f>
        <v>0</v>
      </c>
      <c r="J112" s="20"/>
      <c r="K112" s="10">
        <f t="shared" ref="K112:K113" si="47">$E112*J112/1000000</f>
        <v>0</v>
      </c>
      <c r="L112" s="26">
        <f t="shared" ref="L112:L113" si="48">F112+H112+J112</f>
        <v>0</v>
      </c>
      <c r="M112" s="42">
        <f t="shared" ref="M112:M113" si="49">G112+I112+K112</f>
        <v>0</v>
      </c>
      <c r="N112" s="20"/>
      <c r="O112" s="10">
        <f t="shared" ref="O112:O113" si="50">$E112*N112/1000000</f>
        <v>0</v>
      </c>
      <c r="P112" s="20"/>
      <c r="Q112" s="10">
        <f t="shared" ref="Q112:Q113" si="51">$E112*P112/1000000</f>
        <v>0</v>
      </c>
      <c r="R112" s="20"/>
      <c r="S112" s="10">
        <f t="shared" ref="S112:S113" si="52">$E112*R112/1000000</f>
        <v>0</v>
      </c>
      <c r="T112" s="26">
        <f t="shared" ref="T112:T113" si="53">N112+P112+R112</f>
        <v>0</v>
      </c>
      <c r="U112" s="42">
        <f t="shared" ref="U112:U113" si="54">O112+Q112+S112</f>
        <v>0</v>
      </c>
      <c r="V112" s="20"/>
      <c r="W112" s="10">
        <f t="shared" ref="W112:W113" si="55">$E112*V112/1000000</f>
        <v>0</v>
      </c>
      <c r="X112" s="20"/>
      <c r="Y112" s="10">
        <f t="shared" ref="Y112:Y113" si="56">$E112*X112/1000000</f>
        <v>0</v>
      </c>
      <c r="Z112" s="20"/>
      <c r="AA112" s="10">
        <f t="shared" ref="AA112:AA113" si="57">$E112*Z112/1000000</f>
        <v>0</v>
      </c>
      <c r="AB112" s="26">
        <f t="shared" ref="AB112:AB113" si="58">V112+X112+Z112</f>
        <v>0</v>
      </c>
      <c r="AC112" s="42">
        <f t="shared" ref="AC112:AC113" si="59">W112+Y112+AA112</f>
        <v>0</v>
      </c>
      <c r="AD112" s="20"/>
      <c r="AE112" s="10">
        <f t="shared" ref="AE112:AE113" si="60">$E112*AD112/1000000</f>
        <v>0</v>
      </c>
      <c r="AF112" s="20"/>
      <c r="AG112" s="10">
        <f t="shared" ref="AG112:AG113" si="61">$E112*AF112/1000000</f>
        <v>0</v>
      </c>
      <c r="AH112" s="20"/>
      <c r="AI112" s="10">
        <f t="shared" ref="AI112:AI113" si="62">$E112*AH112/1000000</f>
        <v>0</v>
      </c>
      <c r="AJ112" s="26">
        <f t="shared" ref="AJ112:AJ113" si="63">AD112+AF112+AH112</f>
        <v>0</v>
      </c>
      <c r="AK112" s="42">
        <f t="shared" ref="AK112:AK113" si="64">AE112+AG112+AI112</f>
        <v>0</v>
      </c>
      <c r="AL112" s="26">
        <f t="shared" ref="AL112:AL113" si="65">L112+T112+AB112+AJ112</f>
        <v>0</v>
      </c>
      <c r="AM112" s="42">
        <f t="shared" ref="AM112:AM113" si="66">M112+U112+AC112+AK112</f>
        <v>0</v>
      </c>
    </row>
    <row r="113" spans="1:39" s="15" customFormat="1" ht="19.5" customHeight="1">
      <c r="A113" s="13">
        <v>103</v>
      </c>
      <c r="B113" s="9" t="s">
        <v>241</v>
      </c>
      <c r="C113" s="13" t="s">
        <v>243</v>
      </c>
      <c r="D113" s="37">
        <v>1000</v>
      </c>
      <c r="E113" s="11">
        <v>580</v>
      </c>
      <c r="F113" s="20"/>
      <c r="G113" s="10">
        <f t="shared" si="45"/>
        <v>0</v>
      </c>
      <c r="H113" s="20"/>
      <c r="I113" s="10">
        <f t="shared" si="46"/>
        <v>0</v>
      </c>
      <c r="J113" s="20"/>
      <c r="K113" s="10">
        <f t="shared" si="47"/>
        <v>0</v>
      </c>
      <c r="L113" s="26">
        <f t="shared" si="48"/>
        <v>0</v>
      </c>
      <c r="M113" s="42">
        <f t="shared" si="49"/>
        <v>0</v>
      </c>
      <c r="N113" s="20"/>
      <c r="O113" s="10">
        <f t="shared" si="50"/>
        <v>0</v>
      </c>
      <c r="P113" s="20"/>
      <c r="Q113" s="10">
        <f t="shared" si="51"/>
        <v>0</v>
      </c>
      <c r="R113" s="20"/>
      <c r="S113" s="10">
        <f t="shared" si="52"/>
        <v>0</v>
      </c>
      <c r="T113" s="26">
        <f t="shared" si="53"/>
        <v>0</v>
      </c>
      <c r="U113" s="42">
        <f t="shared" si="54"/>
        <v>0</v>
      </c>
      <c r="V113" s="20"/>
      <c r="W113" s="10">
        <f t="shared" si="55"/>
        <v>0</v>
      </c>
      <c r="X113" s="20"/>
      <c r="Y113" s="10">
        <f t="shared" si="56"/>
        <v>0</v>
      </c>
      <c r="Z113" s="20"/>
      <c r="AA113" s="10">
        <f t="shared" si="57"/>
        <v>0</v>
      </c>
      <c r="AB113" s="26">
        <f t="shared" si="58"/>
        <v>0</v>
      </c>
      <c r="AC113" s="42">
        <f t="shared" si="59"/>
        <v>0</v>
      </c>
      <c r="AD113" s="20"/>
      <c r="AE113" s="10">
        <f t="shared" si="60"/>
        <v>0</v>
      </c>
      <c r="AF113" s="20"/>
      <c r="AG113" s="10">
        <f t="shared" si="61"/>
        <v>0</v>
      </c>
      <c r="AH113" s="20"/>
      <c r="AI113" s="10">
        <f t="shared" si="62"/>
        <v>0</v>
      </c>
      <c r="AJ113" s="26">
        <f t="shared" si="63"/>
        <v>0</v>
      </c>
      <c r="AK113" s="42">
        <f t="shared" si="64"/>
        <v>0</v>
      </c>
      <c r="AL113" s="26">
        <f t="shared" si="65"/>
        <v>0</v>
      </c>
      <c r="AM113" s="42">
        <f t="shared" si="66"/>
        <v>0</v>
      </c>
    </row>
    <row r="114" spans="1:39" s="14" customFormat="1" ht="19.5" customHeight="1">
      <c r="A114" s="101" t="s">
        <v>153</v>
      </c>
      <c r="B114" s="101"/>
      <c r="C114" s="101"/>
      <c r="D114" s="101"/>
      <c r="E114" s="101"/>
      <c r="F114" s="74"/>
      <c r="G114" s="29">
        <f>SUM(G11:G113)</f>
        <v>0</v>
      </c>
      <c r="H114" s="29"/>
      <c r="I114" s="29">
        <f>SUM(I11:I113)</f>
        <v>0</v>
      </c>
      <c r="J114" s="29"/>
      <c r="K114" s="29">
        <f>SUM(K11:K113)</f>
        <v>0</v>
      </c>
      <c r="L114" s="29"/>
      <c r="M114" s="29">
        <f>SUM(M11:M113)</f>
        <v>0</v>
      </c>
      <c r="N114" s="29"/>
      <c r="O114" s="29">
        <f>SUM(O11:O113)</f>
        <v>0</v>
      </c>
      <c r="P114" s="29"/>
      <c r="Q114" s="29">
        <f>SUM(Q11:Q113)</f>
        <v>0</v>
      </c>
      <c r="R114" s="29"/>
      <c r="S114" s="29">
        <f>SUM(S11:S113)</f>
        <v>0</v>
      </c>
      <c r="T114" s="29"/>
      <c r="U114" s="29">
        <f>SUM(U11:U113)</f>
        <v>0</v>
      </c>
      <c r="V114" s="29"/>
      <c r="W114" s="29">
        <f>SUM(W11:W113)</f>
        <v>0</v>
      </c>
      <c r="X114" s="29"/>
      <c r="Y114" s="29">
        <f>SUM(Y11:Y113)</f>
        <v>0</v>
      </c>
      <c r="Z114" s="29"/>
      <c r="AA114" s="29">
        <f>SUM(AA11:AA113)</f>
        <v>0</v>
      </c>
      <c r="AB114" s="29"/>
      <c r="AC114" s="29">
        <f>SUM(AC11:AC113)</f>
        <v>0</v>
      </c>
      <c r="AD114" s="29"/>
      <c r="AE114" s="29">
        <f>SUM(AE11:AE113)</f>
        <v>0</v>
      </c>
      <c r="AF114" s="29"/>
      <c r="AG114" s="29">
        <f>SUM(AG11:AG113)</f>
        <v>0</v>
      </c>
      <c r="AH114" s="29"/>
      <c r="AI114" s="29">
        <f>SUM(AI11:AI113)</f>
        <v>0</v>
      </c>
      <c r="AJ114" s="29"/>
      <c r="AK114" s="29">
        <f>SUM(AK11:AK113)</f>
        <v>0</v>
      </c>
      <c r="AL114" s="29"/>
      <c r="AM114" s="29">
        <f>SUM(AM11:AM113)</f>
        <v>0</v>
      </c>
    </row>
  </sheetData>
  <protectedRanges>
    <protectedRange sqref="F4:I6 S4:V6 X4:AA6 AI4:AL6 AH11:AH113 AF11:AF113 AD11:AD113 Z11:Z113 X11:X113 V11:V113 R11:R113 P11:P113 N11:N113 J11:J113 H11:H113 F11:F113" name="Range1"/>
  </protectedRanges>
  <mergeCells count="54">
    <mergeCell ref="AP4:AS4"/>
    <mergeCell ref="Q5:R5"/>
    <mergeCell ref="AB5:AE5"/>
    <mergeCell ref="AG5:AH5"/>
    <mergeCell ref="AN5:AO5"/>
    <mergeCell ref="AP5:AS5"/>
    <mergeCell ref="AB4:AE4"/>
    <mergeCell ref="AG4:AH4"/>
    <mergeCell ref="AN4:AO4"/>
    <mergeCell ref="S4:V4"/>
    <mergeCell ref="S5:V5"/>
    <mergeCell ref="AB8:AD8"/>
    <mergeCell ref="AF8:AJ8"/>
    <mergeCell ref="AK8:AM8"/>
    <mergeCell ref="AN6:AO6"/>
    <mergeCell ref="AP6:AS6"/>
    <mergeCell ref="AB6:AE6"/>
    <mergeCell ref="AG6:AH6"/>
    <mergeCell ref="AL9:AM9"/>
    <mergeCell ref="A114:E114"/>
    <mergeCell ref="Z9:AA9"/>
    <mergeCell ref="AB9:AC9"/>
    <mergeCell ref="AD9:AE9"/>
    <mergeCell ref="AF9:AG9"/>
    <mergeCell ref="F9:G9"/>
    <mergeCell ref="H9:I9"/>
    <mergeCell ref="J9:K9"/>
    <mergeCell ref="L9:M9"/>
    <mergeCell ref="AH9:AI9"/>
    <mergeCell ref="AJ9:AK9"/>
    <mergeCell ref="N9:O9"/>
    <mergeCell ref="P9:Q9"/>
    <mergeCell ref="V9:W9"/>
    <mergeCell ref="X9:Y9"/>
    <mergeCell ref="N8:R8"/>
    <mergeCell ref="S8:U8"/>
    <mergeCell ref="D6:E6"/>
    <mergeCell ref="M6:P6"/>
    <mergeCell ref="A9:E9"/>
    <mergeCell ref="Q6:R6"/>
    <mergeCell ref="R9:S9"/>
    <mergeCell ref="T9:U9"/>
    <mergeCell ref="F6:I6"/>
    <mergeCell ref="S6:V6"/>
    <mergeCell ref="D5:E5"/>
    <mergeCell ref="M5:P5"/>
    <mergeCell ref="A1:D1"/>
    <mergeCell ref="A2:E2"/>
    <mergeCell ref="AB2:AD2"/>
    <mergeCell ref="D4:E4"/>
    <mergeCell ref="M4:P4"/>
    <mergeCell ref="Q4:R4"/>
    <mergeCell ref="F4:I4"/>
    <mergeCell ref="F5:I5"/>
  </mergeCells>
  <printOptions horizontalCentered="1"/>
  <pageMargins left="0.16" right="0.15" top="0.27" bottom="0.37" header="0.3" footer="0.19"/>
  <pageSetup paperSize="9" fitToWidth="0" orientation="landscape" r:id="rId1"/>
  <headerFooter>
    <oddFooter>&amp;RPage &amp;P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>
  <sheetPr>
    <tabColor rgb="FF00B050"/>
  </sheetPr>
  <dimension ref="A1:AS114"/>
  <sheetViews>
    <sheetView showGridLines="0" zoomScale="112" zoomScaleNormal="112" zoomScaleSheetLayoutView="100" workbookViewId="0">
      <pane xSplit="5" ySplit="10" topLeftCell="F11" activePane="bottomRight" state="frozen"/>
      <selection activeCell="E11" sqref="E11:E113"/>
      <selection pane="topRight" activeCell="E11" sqref="E11:E113"/>
      <selection pane="bottomLeft" activeCell="E11" sqref="E11:E113"/>
      <selection pane="bottomRight" activeCell="E11" sqref="E11:E113"/>
    </sheetView>
  </sheetViews>
  <sheetFormatPr defaultRowHeight="12.75"/>
  <cols>
    <col min="1" max="1" width="3.85546875" style="4" customWidth="1"/>
    <col min="2" max="2" width="15.7109375" style="3" customWidth="1"/>
    <col min="3" max="3" width="7" style="4" customWidth="1"/>
    <col min="4" max="4" width="6.85546875" style="8" customWidth="1"/>
    <col min="5" max="5" width="8" style="2" customWidth="1"/>
    <col min="6" max="6" width="8" style="23" customWidth="1"/>
    <col min="7" max="7" width="8" style="25" customWidth="1"/>
    <col min="8" max="8" width="8" style="23" customWidth="1"/>
    <col min="9" max="9" width="8" style="25" customWidth="1"/>
    <col min="10" max="10" width="8" style="23" customWidth="1"/>
    <col min="11" max="11" width="8" style="25" customWidth="1"/>
    <col min="12" max="12" width="8" style="17" customWidth="1"/>
    <col min="13" max="13" width="8" style="24" customWidth="1"/>
    <col min="14" max="14" width="8" style="23" customWidth="1"/>
    <col min="15" max="15" width="8" style="25" customWidth="1"/>
    <col min="16" max="16" width="8" style="23" customWidth="1"/>
    <col min="17" max="17" width="8" style="25" customWidth="1"/>
    <col min="18" max="18" width="8" style="23" customWidth="1"/>
    <col min="19" max="19" width="8" style="25" customWidth="1"/>
    <col min="20" max="20" width="8" style="17" customWidth="1"/>
    <col min="21" max="21" width="8" style="24" customWidth="1"/>
    <col min="22" max="22" width="8" style="23" customWidth="1"/>
    <col min="23" max="23" width="8" style="25" customWidth="1"/>
    <col min="24" max="24" width="8" style="23" customWidth="1"/>
    <col min="25" max="25" width="8" style="25" customWidth="1"/>
    <col min="26" max="26" width="8" style="23" customWidth="1"/>
    <col min="27" max="27" width="8" style="25" customWidth="1"/>
    <col min="28" max="28" width="8" style="17" customWidth="1"/>
    <col min="29" max="29" width="8" style="24" customWidth="1"/>
    <col min="30" max="30" width="8" style="23" customWidth="1"/>
    <col min="31" max="31" width="8" style="25" customWidth="1"/>
    <col min="32" max="32" width="8" style="23" customWidth="1"/>
    <col min="33" max="33" width="8" style="25" customWidth="1"/>
    <col min="34" max="34" width="8" style="23" customWidth="1"/>
    <col min="35" max="35" width="8" style="25" customWidth="1"/>
    <col min="36" max="36" width="8" style="17" customWidth="1"/>
    <col min="37" max="37" width="8" style="24" customWidth="1"/>
    <col min="38" max="38" width="8" style="23" customWidth="1"/>
    <col min="39" max="39" width="8" style="25" customWidth="1"/>
    <col min="41" max="16384" width="9.140625" style="2"/>
  </cols>
  <sheetData>
    <row r="1" spans="1:45" ht="15">
      <c r="A1" s="113" t="s">
        <v>146</v>
      </c>
      <c r="B1" s="113"/>
      <c r="C1" s="113"/>
      <c r="D1" s="113"/>
      <c r="E1" s="1"/>
      <c r="N1" s="17"/>
      <c r="O1" s="24"/>
      <c r="P1" s="17"/>
      <c r="Q1" s="24"/>
      <c r="R1" s="17"/>
      <c r="S1" s="24"/>
    </row>
    <row r="2" spans="1:45">
      <c r="A2" s="114" t="s">
        <v>233</v>
      </c>
      <c r="B2" s="114"/>
      <c r="C2" s="114"/>
      <c r="D2" s="114"/>
      <c r="E2" s="114"/>
      <c r="Q2" s="24"/>
      <c r="R2" s="17"/>
      <c r="S2" s="24"/>
      <c r="AB2" s="109"/>
      <c r="AC2" s="109"/>
      <c r="AD2" s="109"/>
    </row>
    <row r="3" spans="1:45" ht="14.25" customHeight="1">
      <c r="A3" s="40"/>
      <c r="D3" s="5"/>
      <c r="E3" s="6"/>
      <c r="F3" s="2"/>
      <c r="G3" s="2"/>
      <c r="H3" s="2"/>
      <c r="I3" s="2"/>
      <c r="J3" s="2"/>
      <c r="K3" s="2"/>
      <c r="L3" s="2"/>
    </row>
    <row r="4" spans="1:45" ht="14.25" customHeight="1">
      <c r="A4" s="40"/>
      <c r="D4" s="106" t="s">
        <v>164</v>
      </c>
      <c r="E4" s="106"/>
      <c r="F4" s="118"/>
      <c r="G4" s="119"/>
      <c r="H4" s="119"/>
      <c r="I4" s="120"/>
      <c r="J4" s="41"/>
      <c r="K4" s="76"/>
      <c r="L4" s="76"/>
      <c r="M4" s="108"/>
      <c r="N4" s="108"/>
      <c r="O4" s="108"/>
      <c r="P4" s="108"/>
      <c r="Q4" s="111" t="s">
        <v>165</v>
      </c>
      <c r="R4" s="112"/>
      <c r="S4" s="118"/>
      <c r="T4" s="119"/>
      <c r="U4" s="119"/>
      <c r="V4" s="120"/>
      <c r="X4" s="65">
        <f>F4</f>
        <v>0</v>
      </c>
      <c r="Y4" s="67"/>
      <c r="Z4" s="67"/>
      <c r="AA4" s="66"/>
      <c r="AB4" s="108"/>
      <c r="AC4" s="108"/>
      <c r="AD4" s="108"/>
      <c r="AE4" s="108"/>
      <c r="AF4" s="41"/>
      <c r="AG4" s="106" t="s">
        <v>165</v>
      </c>
      <c r="AH4" s="106"/>
      <c r="AI4" s="65">
        <f>S4</f>
        <v>0</v>
      </c>
      <c r="AJ4" s="67"/>
      <c r="AK4" s="67"/>
      <c r="AL4" s="66"/>
      <c r="AN4" s="107"/>
      <c r="AO4" s="107"/>
      <c r="AP4" s="108"/>
      <c r="AQ4" s="108"/>
      <c r="AR4" s="108"/>
      <c r="AS4" s="108"/>
    </row>
    <row r="5" spans="1:45" ht="14.25" customHeight="1">
      <c r="A5" s="40"/>
      <c r="D5" s="106" t="s">
        <v>162</v>
      </c>
      <c r="E5" s="106"/>
      <c r="F5" s="118"/>
      <c r="G5" s="119"/>
      <c r="H5" s="119"/>
      <c r="I5" s="120"/>
      <c r="J5" s="41"/>
      <c r="K5" s="76"/>
      <c r="L5" s="76"/>
      <c r="M5" s="108"/>
      <c r="N5" s="108"/>
      <c r="O5" s="108"/>
      <c r="P5" s="108"/>
      <c r="Q5" s="111" t="s">
        <v>162</v>
      </c>
      <c r="R5" s="112"/>
      <c r="S5" s="118"/>
      <c r="T5" s="119"/>
      <c r="U5" s="119"/>
      <c r="V5" s="120"/>
      <c r="X5" s="65">
        <f>F5</f>
        <v>0</v>
      </c>
      <c r="Y5" s="67"/>
      <c r="Z5" s="67"/>
      <c r="AA5" s="66"/>
      <c r="AB5" s="108"/>
      <c r="AC5" s="108"/>
      <c r="AD5" s="108"/>
      <c r="AE5" s="108"/>
      <c r="AF5" s="41"/>
      <c r="AG5" s="106" t="s">
        <v>162</v>
      </c>
      <c r="AH5" s="106"/>
      <c r="AI5" s="65">
        <f>S5</f>
        <v>0</v>
      </c>
      <c r="AJ5" s="67"/>
      <c r="AK5" s="67"/>
      <c r="AL5" s="66"/>
      <c r="AN5" s="107"/>
      <c r="AO5" s="107"/>
      <c r="AP5" s="108"/>
      <c r="AQ5" s="108"/>
      <c r="AR5" s="108"/>
      <c r="AS5" s="108"/>
    </row>
    <row r="6" spans="1:45" ht="14.25" customHeight="1">
      <c r="A6" s="40"/>
      <c r="D6" s="106" t="s">
        <v>163</v>
      </c>
      <c r="E6" s="106"/>
      <c r="F6" s="118"/>
      <c r="G6" s="119"/>
      <c r="H6" s="119"/>
      <c r="I6" s="120"/>
      <c r="J6" s="41"/>
      <c r="K6" s="76"/>
      <c r="L6" s="76"/>
      <c r="M6" s="108"/>
      <c r="N6" s="108"/>
      <c r="O6" s="108"/>
      <c r="P6" s="108"/>
      <c r="Q6" s="111" t="s">
        <v>166</v>
      </c>
      <c r="R6" s="112"/>
      <c r="S6" s="118"/>
      <c r="T6" s="119"/>
      <c r="U6" s="119"/>
      <c r="V6" s="120"/>
      <c r="X6" s="65">
        <f>F6</f>
        <v>0</v>
      </c>
      <c r="Y6" s="67"/>
      <c r="Z6" s="67"/>
      <c r="AA6" s="66"/>
      <c r="AB6" s="108"/>
      <c r="AC6" s="108"/>
      <c r="AD6" s="108"/>
      <c r="AE6" s="108"/>
      <c r="AF6" s="41"/>
      <c r="AG6" s="106" t="s">
        <v>166</v>
      </c>
      <c r="AH6" s="106"/>
      <c r="AI6" s="65">
        <f>S6</f>
        <v>0</v>
      </c>
      <c r="AJ6" s="67"/>
      <c r="AK6" s="67"/>
      <c r="AL6" s="66"/>
      <c r="AN6" s="107"/>
      <c r="AO6" s="107"/>
      <c r="AP6" s="108"/>
      <c r="AQ6" s="108"/>
      <c r="AR6" s="108"/>
      <c r="AS6" s="108"/>
    </row>
    <row r="7" spans="1:45" ht="14.25" customHeight="1"/>
    <row r="8" spans="1:45">
      <c r="A8" s="40"/>
      <c r="D8" s="5"/>
      <c r="E8" s="6"/>
      <c r="N8" s="110" t="s">
        <v>156</v>
      </c>
      <c r="O8" s="110"/>
      <c r="P8" s="110"/>
      <c r="Q8" s="110"/>
      <c r="R8" s="110"/>
      <c r="S8" s="109" t="s">
        <v>145</v>
      </c>
      <c r="T8" s="109"/>
      <c r="U8" s="109"/>
      <c r="AB8" s="109"/>
      <c r="AC8" s="109"/>
      <c r="AD8" s="109"/>
      <c r="AF8" s="110" t="s">
        <v>156</v>
      </c>
      <c r="AG8" s="110"/>
      <c r="AH8" s="110"/>
      <c r="AI8" s="110"/>
      <c r="AJ8" s="110"/>
      <c r="AK8" s="109" t="s">
        <v>145</v>
      </c>
      <c r="AL8" s="109"/>
      <c r="AM8" s="109"/>
    </row>
    <row r="9" spans="1:45" s="7" customFormat="1" ht="12.75" customHeight="1">
      <c r="A9" s="103" t="s">
        <v>131</v>
      </c>
      <c r="B9" s="104"/>
      <c r="C9" s="104"/>
      <c r="D9" s="104"/>
      <c r="E9" s="105"/>
      <c r="F9" s="102" t="s">
        <v>3</v>
      </c>
      <c r="G9" s="102"/>
      <c r="H9" s="102" t="s">
        <v>4</v>
      </c>
      <c r="I9" s="102"/>
      <c r="J9" s="102" t="s">
        <v>5</v>
      </c>
      <c r="K9" s="102"/>
      <c r="L9" s="102" t="s">
        <v>158</v>
      </c>
      <c r="M9" s="102"/>
      <c r="N9" s="102" t="s">
        <v>6</v>
      </c>
      <c r="O9" s="102"/>
      <c r="P9" s="102" t="s">
        <v>1</v>
      </c>
      <c r="Q9" s="102"/>
      <c r="R9" s="102" t="s">
        <v>7</v>
      </c>
      <c r="S9" s="102"/>
      <c r="T9" s="102" t="s">
        <v>159</v>
      </c>
      <c r="U9" s="102"/>
      <c r="V9" s="102" t="s">
        <v>8</v>
      </c>
      <c r="W9" s="102"/>
      <c r="X9" s="102" t="s">
        <v>9</v>
      </c>
      <c r="Y9" s="102"/>
      <c r="Z9" s="102" t="s">
        <v>13</v>
      </c>
      <c r="AA9" s="102"/>
      <c r="AB9" s="102" t="s">
        <v>160</v>
      </c>
      <c r="AC9" s="102"/>
      <c r="AD9" s="102" t="s">
        <v>10</v>
      </c>
      <c r="AE9" s="102"/>
      <c r="AF9" s="102" t="s">
        <v>11</v>
      </c>
      <c r="AG9" s="102"/>
      <c r="AH9" s="102" t="s">
        <v>12</v>
      </c>
      <c r="AI9" s="102"/>
      <c r="AJ9" s="102" t="s">
        <v>161</v>
      </c>
      <c r="AK9" s="102"/>
      <c r="AL9" s="102" t="s">
        <v>0</v>
      </c>
      <c r="AM9" s="102"/>
    </row>
    <row r="10" spans="1:45" s="3" customFormat="1" ht="33.75">
      <c r="A10" s="32" t="s">
        <v>14</v>
      </c>
      <c r="B10" s="32" t="s">
        <v>2</v>
      </c>
      <c r="C10" s="32" t="s">
        <v>130</v>
      </c>
      <c r="D10" s="32" t="s">
        <v>142</v>
      </c>
      <c r="E10" s="32" t="s">
        <v>144</v>
      </c>
      <c r="F10" s="33" t="s">
        <v>154</v>
      </c>
      <c r="G10" s="34" t="s">
        <v>155</v>
      </c>
      <c r="H10" s="33" t="s">
        <v>154</v>
      </c>
      <c r="I10" s="34" t="s">
        <v>155</v>
      </c>
      <c r="J10" s="33" t="s">
        <v>154</v>
      </c>
      <c r="K10" s="34" t="s">
        <v>155</v>
      </c>
      <c r="L10" s="33" t="s">
        <v>154</v>
      </c>
      <c r="M10" s="34" t="s">
        <v>155</v>
      </c>
      <c r="N10" s="33" t="s">
        <v>154</v>
      </c>
      <c r="O10" s="34" t="s">
        <v>155</v>
      </c>
      <c r="P10" s="33" t="s">
        <v>154</v>
      </c>
      <c r="Q10" s="34" t="s">
        <v>155</v>
      </c>
      <c r="R10" s="33" t="s">
        <v>154</v>
      </c>
      <c r="S10" s="34" t="s">
        <v>155</v>
      </c>
      <c r="T10" s="33" t="s">
        <v>154</v>
      </c>
      <c r="U10" s="34" t="s">
        <v>155</v>
      </c>
      <c r="V10" s="33" t="s">
        <v>154</v>
      </c>
      <c r="W10" s="34" t="s">
        <v>155</v>
      </c>
      <c r="X10" s="33" t="s">
        <v>154</v>
      </c>
      <c r="Y10" s="34" t="s">
        <v>155</v>
      </c>
      <c r="Z10" s="33" t="s">
        <v>154</v>
      </c>
      <c r="AA10" s="34" t="s">
        <v>155</v>
      </c>
      <c r="AB10" s="33" t="s">
        <v>154</v>
      </c>
      <c r="AC10" s="34" t="s">
        <v>155</v>
      </c>
      <c r="AD10" s="33" t="s">
        <v>154</v>
      </c>
      <c r="AE10" s="34" t="s">
        <v>155</v>
      </c>
      <c r="AF10" s="33" t="s">
        <v>154</v>
      </c>
      <c r="AG10" s="34" t="s">
        <v>155</v>
      </c>
      <c r="AH10" s="33" t="s">
        <v>154</v>
      </c>
      <c r="AI10" s="34" t="s">
        <v>155</v>
      </c>
      <c r="AJ10" s="33" t="s">
        <v>154</v>
      </c>
      <c r="AK10" s="34" t="s">
        <v>155</v>
      </c>
      <c r="AL10" s="33" t="s">
        <v>154</v>
      </c>
      <c r="AM10" s="34" t="s">
        <v>155</v>
      </c>
    </row>
    <row r="11" spans="1:45" s="15" customFormat="1" ht="19.5" customHeight="1">
      <c r="A11" s="31">
        <v>1</v>
      </c>
      <c r="B11" s="30" t="s">
        <v>15</v>
      </c>
      <c r="C11" s="31" t="s">
        <v>16</v>
      </c>
      <c r="D11" s="35">
        <v>1000</v>
      </c>
      <c r="E11" s="11">
        <v>47</v>
      </c>
      <c r="F11" s="20"/>
      <c r="G11" s="10">
        <f>$E11*F11/1000000</f>
        <v>0</v>
      </c>
      <c r="H11" s="20"/>
      <c r="I11" s="10">
        <f>$E11*H11/1000000</f>
        <v>0</v>
      </c>
      <c r="J11" s="20"/>
      <c r="K11" s="10">
        <f>$E11*J11/1000000</f>
        <v>0</v>
      </c>
      <c r="L11" s="26">
        <f>F11+H11+J11</f>
        <v>0</v>
      </c>
      <c r="M11" s="42">
        <f>G11+I11+K11</f>
        <v>0</v>
      </c>
      <c r="N11" s="20"/>
      <c r="O11" s="10">
        <f t="shared" ref="O11" si="0">$E11*N11/1000000</f>
        <v>0</v>
      </c>
      <c r="P11" s="20"/>
      <c r="Q11" s="10">
        <f>$E11*P11/1000000</f>
        <v>0</v>
      </c>
      <c r="R11" s="20"/>
      <c r="S11" s="10">
        <f>$E11*R11/1000000</f>
        <v>0</v>
      </c>
      <c r="T11" s="26">
        <f>N11+P11+R11</f>
        <v>0</v>
      </c>
      <c r="U11" s="42">
        <f>O11+Q11+S11</f>
        <v>0</v>
      </c>
      <c r="V11" s="20"/>
      <c r="W11" s="10">
        <f>$E11*V11/1000000</f>
        <v>0</v>
      </c>
      <c r="X11" s="20"/>
      <c r="Y11" s="10">
        <f>$E11*X11/1000000</f>
        <v>0</v>
      </c>
      <c r="Z11" s="20"/>
      <c r="AA11" s="10">
        <f>$E11*Z11/1000000</f>
        <v>0</v>
      </c>
      <c r="AB11" s="26">
        <f>V11+X11+Z11</f>
        <v>0</v>
      </c>
      <c r="AC11" s="42">
        <f>W11+Y11+AA11</f>
        <v>0</v>
      </c>
      <c r="AD11" s="20"/>
      <c r="AE11" s="10">
        <f>$E11*AD11/1000000</f>
        <v>0</v>
      </c>
      <c r="AF11" s="20"/>
      <c r="AG11" s="10">
        <f>$E11*AF11/1000000</f>
        <v>0</v>
      </c>
      <c r="AH11" s="20"/>
      <c r="AI11" s="10">
        <f>$E11*AH11/1000000</f>
        <v>0</v>
      </c>
      <c r="AJ11" s="26">
        <f>AD11+AF11+AH11</f>
        <v>0</v>
      </c>
      <c r="AK11" s="42">
        <f>AE11+AG11+AI11</f>
        <v>0</v>
      </c>
      <c r="AL11" s="26">
        <f>L11+T11+AB11+AJ11</f>
        <v>0</v>
      </c>
      <c r="AM11" s="42">
        <f>M11+U11+AC11+AK11</f>
        <v>0</v>
      </c>
    </row>
    <row r="12" spans="1:45" s="15" customFormat="1" ht="19.5" customHeight="1">
      <c r="A12" s="13">
        <v>2</v>
      </c>
      <c r="B12" s="9" t="s">
        <v>15</v>
      </c>
      <c r="C12" s="13" t="s">
        <v>17</v>
      </c>
      <c r="D12" s="36">
        <v>2000</v>
      </c>
      <c r="E12" s="11">
        <v>87</v>
      </c>
      <c r="F12" s="20"/>
      <c r="G12" s="10">
        <f t="shared" ref="G12:G75" si="1">$E12*F12/1000000</f>
        <v>0</v>
      </c>
      <c r="H12" s="20"/>
      <c r="I12" s="10">
        <f t="shared" ref="I12:I75" si="2">$E12*H12/1000000</f>
        <v>0</v>
      </c>
      <c r="J12" s="20"/>
      <c r="K12" s="10">
        <f t="shared" ref="K12:K75" si="3">$E12*J12/1000000</f>
        <v>0</v>
      </c>
      <c r="L12" s="26">
        <f t="shared" ref="L12:L75" si="4">F12+H12+J12</f>
        <v>0</v>
      </c>
      <c r="M12" s="42">
        <f t="shared" ref="M12:M75" si="5">G12+I12+K12</f>
        <v>0</v>
      </c>
      <c r="N12" s="20"/>
      <c r="O12" s="10">
        <f t="shared" ref="O12:O75" si="6">$E12*N12/1000000</f>
        <v>0</v>
      </c>
      <c r="P12" s="20"/>
      <c r="Q12" s="10">
        <f t="shared" ref="Q12:Q75" si="7">$E12*P12/1000000</f>
        <v>0</v>
      </c>
      <c r="R12" s="20"/>
      <c r="S12" s="10">
        <f t="shared" ref="S12:S75" si="8">$E12*R12/1000000</f>
        <v>0</v>
      </c>
      <c r="T12" s="26">
        <f t="shared" ref="T12:T75" si="9">N12+P12+R12</f>
        <v>0</v>
      </c>
      <c r="U12" s="42">
        <f t="shared" ref="U12:U75" si="10">O12+Q12+S12</f>
        <v>0</v>
      </c>
      <c r="V12" s="20"/>
      <c r="W12" s="10">
        <f t="shared" ref="W12:W75" si="11">$E12*V12/1000000</f>
        <v>0</v>
      </c>
      <c r="X12" s="20"/>
      <c r="Y12" s="10">
        <f t="shared" ref="Y12:Y75" si="12">$E12*X12/1000000</f>
        <v>0</v>
      </c>
      <c r="Z12" s="20"/>
      <c r="AA12" s="10">
        <f t="shared" ref="AA12:AA75" si="13">$E12*Z12/1000000</f>
        <v>0</v>
      </c>
      <c r="AB12" s="26">
        <f t="shared" ref="AB12:AB75" si="14">V12+X12+Z12</f>
        <v>0</v>
      </c>
      <c r="AC12" s="42">
        <f t="shared" ref="AC12:AC75" si="15">W12+Y12+AA12</f>
        <v>0</v>
      </c>
      <c r="AD12" s="20"/>
      <c r="AE12" s="10">
        <f t="shared" ref="AE12:AE75" si="16">$E12*AD12/1000000</f>
        <v>0</v>
      </c>
      <c r="AF12" s="20"/>
      <c r="AG12" s="10">
        <f t="shared" ref="AG12:AG75" si="17">$E12*AF12/1000000</f>
        <v>0</v>
      </c>
      <c r="AH12" s="20"/>
      <c r="AI12" s="10">
        <f t="shared" ref="AI12:AI75" si="18">$E12*AH12/1000000</f>
        <v>0</v>
      </c>
      <c r="AJ12" s="26">
        <f t="shared" ref="AJ12:AJ75" si="19">AD12+AF12+AH12</f>
        <v>0</v>
      </c>
      <c r="AK12" s="42">
        <f t="shared" ref="AK12:AK75" si="20">AE12+AG12+AI12</f>
        <v>0</v>
      </c>
      <c r="AL12" s="26">
        <f t="shared" ref="AL12:AL75" si="21">L12+T12+AB12+AJ12</f>
        <v>0</v>
      </c>
      <c r="AM12" s="42">
        <f t="shared" ref="AM12:AM75" si="22">M12+U12+AC12+AK12</f>
        <v>0</v>
      </c>
    </row>
    <row r="13" spans="1:45" s="15" customFormat="1" ht="19.5" customHeight="1">
      <c r="A13" s="13">
        <v>3</v>
      </c>
      <c r="B13" s="9" t="s">
        <v>97</v>
      </c>
      <c r="C13" s="13" t="s">
        <v>18</v>
      </c>
      <c r="D13" s="36">
        <v>100</v>
      </c>
      <c r="E13" s="11">
        <v>76</v>
      </c>
      <c r="F13" s="20"/>
      <c r="G13" s="10">
        <f t="shared" si="1"/>
        <v>0</v>
      </c>
      <c r="H13" s="20"/>
      <c r="I13" s="10">
        <f t="shared" si="2"/>
        <v>0</v>
      </c>
      <c r="J13" s="20"/>
      <c r="K13" s="10">
        <f t="shared" si="3"/>
        <v>0</v>
      </c>
      <c r="L13" s="26">
        <f t="shared" si="4"/>
        <v>0</v>
      </c>
      <c r="M13" s="42">
        <f t="shared" si="5"/>
        <v>0</v>
      </c>
      <c r="N13" s="20"/>
      <c r="O13" s="10">
        <f t="shared" si="6"/>
        <v>0</v>
      </c>
      <c r="P13" s="20"/>
      <c r="Q13" s="10">
        <f t="shared" si="7"/>
        <v>0</v>
      </c>
      <c r="R13" s="20"/>
      <c r="S13" s="10">
        <f t="shared" si="8"/>
        <v>0</v>
      </c>
      <c r="T13" s="26">
        <f t="shared" si="9"/>
        <v>0</v>
      </c>
      <c r="U13" s="42">
        <f t="shared" si="10"/>
        <v>0</v>
      </c>
      <c r="V13" s="20"/>
      <c r="W13" s="10">
        <f t="shared" si="11"/>
        <v>0</v>
      </c>
      <c r="X13" s="20"/>
      <c r="Y13" s="10">
        <f t="shared" si="12"/>
        <v>0</v>
      </c>
      <c r="Z13" s="20"/>
      <c r="AA13" s="10">
        <f t="shared" si="13"/>
        <v>0</v>
      </c>
      <c r="AB13" s="26">
        <f t="shared" si="14"/>
        <v>0</v>
      </c>
      <c r="AC13" s="42">
        <f t="shared" si="15"/>
        <v>0</v>
      </c>
      <c r="AD13" s="20"/>
      <c r="AE13" s="10">
        <f t="shared" si="16"/>
        <v>0</v>
      </c>
      <c r="AF13" s="20"/>
      <c r="AG13" s="10">
        <f t="shared" si="17"/>
        <v>0</v>
      </c>
      <c r="AH13" s="20"/>
      <c r="AI13" s="10">
        <f t="shared" si="18"/>
        <v>0</v>
      </c>
      <c r="AJ13" s="26">
        <f t="shared" si="19"/>
        <v>0</v>
      </c>
      <c r="AK13" s="42">
        <f t="shared" si="20"/>
        <v>0</v>
      </c>
      <c r="AL13" s="26">
        <f t="shared" si="21"/>
        <v>0</v>
      </c>
      <c r="AM13" s="42">
        <f t="shared" si="22"/>
        <v>0</v>
      </c>
    </row>
    <row r="14" spans="1:45" s="15" customFormat="1" ht="19.5" customHeight="1">
      <c r="A14" s="31">
        <v>4</v>
      </c>
      <c r="B14" s="9" t="s">
        <v>97</v>
      </c>
      <c r="C14" s="13" t="s">
        <v>19</v>
      </c>
      <c r="D14" s="36">
        <v>500</v>
      </c>
      <c r="E14" s="11">
        <v>330</v>
      </c>
      <c r="F14" s="20"/>
      <c r="G14" s="10">
        <f t="shared" si="1"/>
        <v>0</v>
      </c>
      <c r="H14" s="20"/>
      <c r="I14" s="10">
        <f t="shared" si="2"/>
        <v>0</v>
      </c>
      <c r="J14" s="20"/>
      <c r="K14" s="10">
        <f t="shared" si="3"/>
        <v>0</v>
      </c>
      <c r="L14" s="26">
        <f t="shared" si="4"/>
        <v>0</v>
      </c>
      <c r="M14" s="42">
        <f t="shared" si="5"/>
        <v>0</v>
      </c>
      <c r="N14" s="20"/>
      <c r="O14" s="10">
        <f t="shared" si="6"/>
        <v>0</v>
      </c>
      <c r="P14" s="20"/>
      <c r="Q14" s="10">
        <f t="shared" si="7"/>
        <v>0</v>
      </c>
      <c r="R14" s="20"/>
      <c r="S14" s="10">
        <f t="shared" si="8"/>
        <v>0</v>
      </c>
      <c r="T14" s="26">
        <f t="shared" si="9"/>
        <v>0</v>
      </c>
      <c r="U14" s="42">
        <f t="shared" si="10"/>
        <v>0</v>
      </c>
      <c r="V14" s="20"/>
      <c r="W14" s="10">
        <f t="shared" si="11"/>
        <v>0</v>
      </c>
      <c r="X14" s="20"/>
      <c r="Y14" s="10">
        <f t="shared" si="12"/>
        <v>0</v>
      </c>
      <c r="Z14" s="20"/>
      <c r="AA14" s="10">
        <f t="shared" si="13"/>
        <v>0</v>
      </c>
      <c r="AB14" s="26">
        <f t="shared" si="14"/>
        <v>0</v>
      </c>
      <c r="AC14" s="42">
        <f t="shared" si="15"/>
        <v>0</v>
      </c>
      <c r="AD14" s="20"/>
      <c r="AE14" s="10">
        <f t="shared" si="16"/>
        <v>0</v>
      </c>
      <c r="AF14" s="20"/>
      <c r="AG14" s="10">
        <f t="shared" si="17"/>
        <v>0</v>
      </c>
      <c r="AH14" s="20"/>
      <c r="AI14" s="10">
        <f t="shared" si="18"/>
        <v>0</v>
      </c>
      <c r="AJ14" s="26">
        <f t="shared" si="19"/>
        <v>0</v>
      </c>
      <c r="AK14" s="42">
        <f t="shared" si="20"/>
        <v>0</v>
      </c>
      <c r="AL14" s="26">
        <f t="shared" si="21"/>
        <v>0</v>
      </c>
      <c r="AM14" s="42">
        <f t="shared" si="22"/>
        <v>0</v>
      </c>
    </row>
    <row r="15" spans="1:45" s="15" customFormat="1" ht="19.5" customHeight="1">
      <c r="A15" s="13">
        <v>5</v>
      </c>
      <c r="B15" s="9" t="s">
        <v>98</v>
      </c>
      <c r="C15" s="13" t="s">
        <v>20</v>
      </c>
      <c r="D15" s="36">
        <v>25</v>
      </c>
      <c r="E15" s="11">
        <v>28</v>
      </c>
      <c r="F15" s="20"/>
      <c r="G15" s="10">
        <f t="shared" si="1"/>
        <v>0</v>
      </c>
      <c r="H15" s="20"/>
      <c r="I15" s="10">
        <f t="shared" si="2"/>
        <v>0</v>
      </c>
      <c r="J15" s="20"/>
      <c r="K15" s="10">
        <f t="shared" si="3"/>
        <v>0</v>
      </c>
      <c r="L15" s="26">
        <f t="shared" si="4"/>
        <v>0</v>
      </c>
      <c r="M15" s="42">
        <f t="shared" si="5"/>
        <v>0</v>
      </c>
      <c r="N15" s="20"/>
      <c r="O15" s="10">
        <f t="shared" si="6"/>
        <v>0</v>
      </c>
      <c r="P15" s="20"/>
      <c r="Q15" s="10">
        <f t="shared" si="7"/>
        <v>0</v>
      </c>
      <c r="R15" s="20"/>
      <c r="S15" s="10">
        <f t="shared" si="8"/>
        <v>0</v>
      </c>
      <c r="T15" s="26">
        <f t="shared" si="9"/>
        <v>0</v>
      </c>
      <c r="U15" s="42">
        <f t="shared" si="10"/>
        <v>0</v>
      </c>
      <c r="V15" s="20"/>
      <c r="W15" s="10">
        <f t="shared" si="11"/>
        <v>0</v>
      </c>
      <c r="X15" s="20"/>
      <c r="Y15" s="10">
        <f t="shared" si="12"/>
        <v>0</v>
      </c>
      <c r="Z15" s="20"/>
      <c r="AA15" s="10">
        <f t="shared" si="13"/>
        <v>0</v>
      </c>
      <c r="AB15" s="26">
        <f t="shared" si="14"/>
        <v>0</v>
      </c>
      <c r="AC15" s="42">
        <f t="shared" si="15"/>
        <v>0</v>
      </c>
      <c r="AD15" s="20"/>
      <c r="AE15" s="10">
        <f t="shared" si="16"/>
        <v>0</v>
      </c>
      <c r="AF15" s="20"/>
      <c r="AG15" s="10">
        <f t="shared" si="17"/>
        <v>0</v>
      </c>
      <c r="AH15" s="20"/>
      <c r="AI15" s="10">
        <f t="shared" si="18"/>
        <v>0</v>
      </c>
      <c r="AJ15" s="26">
        <f t="shared" si="19"/>
        <v>0</v>
      </c>
      <c r="AK15" s="42">
        <f t="shared" si="20"/>
        <v>0</v>
      </c>
      <c r="AL15" s="26">
        <f t="shared" si="21"/>
        <v>0</v>
      </c>
      <c r="AM15" s="42">
        <f t="shared" si="22"/>
        <v>0</v>
      </c>
    </row>
    <row r="16" spans="1:45" s="15" customFormat="1" ht="19.5" customHeight="1">
      <c r="A16" s="13">
        <v>6</v>
      </c>
      <c r="B16" s="9" t="s">
        <v>98</v>
      </c>
      <c r="C16" s="13" t="s">
        <v>21</v>
      </c>
      <c r="D16" s="36">
        <v>100</v>
      </c>
      <c r="E16" s="11">
        <v>100</v>
      </c>
      <c r="F16" s="20"/>
      <c r="G16" s="10">
        <f t="shared" si="1"/>
        <v>0</v>
      </c>
      <c r="H16" s="20"/>
      <c r="I16" s="10">
        <f t="shared" si="2"/>
        <v>0</v>
      </c>
      <c r="J16" s="20"/>
      <c r="K16" s="10">
        <f t="shared" si="3"/>
        <v>0</v>
      </c>
      <c r="L16" s="26">
        <f t="shared" si="4"/>
        <v>0</v>
      </c>
      <c r="M16" s="42">
        <f t="shared" si="5"/>
        <v>0</v>
      </c>
      <c r="N16" s="20"/>
      <c r="O16" s="10">
        <f t="shared" si="6"/>
        <v>0</v>
      </c>
      <c r="P16" s="20"/>
      <c r="Q16" s="10">
        <f t="shared" si="7"/>
        <v>0</v>
      </c>
      <c r="R16" s="20"/>
      <c r="S16" s="10">
        <f t="shared" si="8"/>
        <v>0</v>
      </c>
      <c r="T16" s="26">
        <f t="shared" si="9"/>
        <v>0</v>
      </c>
      <c r="U16" s="42">
        <f t="shared" si="10"/>
        <v>0</v>
      </c>
      <c r="V16" s="20"/>
      <c r="W16" s="10">
        <f t="shared" si="11"/>
        <v>0</v>
      </c>
      <c r="X16" s="20"/>
      <c r="Y16" s="10">
        <f t="shared" si="12"/>
        <v>0</v>
      </c>
      <c r="Z16" s="20"/>
      <c r="AA16" s="10">
        <f t="shared" si="13"/>
        <v>0</v>
      </c>
      <c r="AB16" s="26">
        <f t="shared" si="14"/>
        <v>0</v>
      </c>
      <c r="AC16" s="42">
        <f t="shared" si="15"/>
        <v>0</v>
      </c>
      <c r="AD16" s="20"/>
      <c r="AE16" s="10">
        <f t="shared" si="16"/>
        <v>0</v>
      </c>
      <c r="AF16" s="20"/>
      <c r="AG16" s="10">
        <f t="shared" si="17"/>
        <v>0</v>
      </c>
      <c r="AH16" s="20"/>
      <c r="AI16" s="10">
        <f t="shared" si="18"/>
        <v>0</v>
      </c>
      <c r="AJ16" s="26">
        <f t="shared" si="19"/>
        <v>0</v>
      </c>
      <c r="AK16" s="42">
        <f t="shared" si="20"/>
        <v>0</v>
      </c>
      <c r="AL16" s="26">
        <f t="shared" si="21"/>
        <v>0</v>
      </c>
      <c r="AM16" s="42">
        <f t="shared" si="22"/>
        <v>0</v>
      </c>
    </row>
    <row r="17" spans="1:39" s="15" customFormat="1" ht="19.5" customHeight="1">
      <c r="A17" s="31">
        <v>7</v>
      </c>
      <c r="B17" s="9" t="s">
        <v>99</v>
      </c>
      <c r="C17" s="13" t="s">
        <v>22</v>
      </c>
      <c r="D17" s="36">
        <v>50</v>
      </c>
      <c r="E17" s="11">
        <v>88</v>
      </c>
      <c r="F17" s="20"/>
      <c r="G17" s="10">
        <f t="shared" si="1"/>
        <v>0</v>
      </c>
      <c r="H17" s="20"/>
      <c r="I17" s="10">
        <f t="shared" si="2"/>
        <v>0</v>
      </c>
      <c r="J17" s="20"/>
      <c r="K17" s="10">
        <f t="shared" si="3"/>
        <v>0</v>
      </c>
      <c r="L17" s="26">
        <f t="shared" si="4"/>
        <v>0</v>
      </c>
      <c r="M17" s="42">
        <f t="shared" si="5"/>
        <v>0</v>
      </c>
      <c r="N17" s="20"/>
      <c r="O17" s="10">
        <f t="shared" si="6"/>
        <v>0</v>
      </c>
      <c r="P17" s="20"/>
      <c r="Q17" s="10">
        <f t="shared" si="7"/>
        <v>0</v>
      </c>
      <c r="R17" s="20"/>
      <c r="S17" s="10">
        <f t="shared" si="8"/>
        <v>0</v>
      </c>
      <c r="T17" s="26">
        <f t="shared" si="9"/>
        <v>0</v>
      </c>
      <c r="U17" s="42">
        <f t="shared" si="10"/>
        <v>0</v>
      </c>
      <c r="V17" s="20"/>
      <c r="W17" s="10">
        <f t="shared" si="11"/>
        <v>0</v>
      </c>
      <c r="X17" s="20"/>
      <c r="Y17" s="10">
        <f t="shared" si="12"/>
        <v>0</v>
      </c>
      <c r="Z17" s="20"/>
      <c r="AA17" s="10">
        <f t="shared" si="13"/>
        <v>0</v>
      </c>
      <c r="AB17" s="26">
        <f t="shared" si="14"/>
        <v>0</v>
      </c>
      <c r="AC17" s="42">
        <f t="shared" si="15"/>
        <v>0</v>
      </c>
      <c r="AD17" s="20"/>
      <c r="AE17" s="10">
        <f t="shared" si="16"/>
        <v>0</v>
      </c>
      <c r="AF17" s="20"/>
      <c r="AG17" s="10">
        <f t="shared" si="17"/>
        <v>0</v>
      </c>
      <c r="AH17" s="20"/>
      <c r="AI17" s="10">
        <f t="shared" si="18"/>
        <v>0</v>
      </c>
      <c r="AJ17" s="26">
        <f t="shared" si="19"/>
        <v>0</v>
      </c>
      <c r="AK17" s="42">
        <f t="shared" si="20"/>
        <v>0</v>
      </c>
      <c r="AL17" s="26">
        <f t="shared" si="21"/>
        <v>0</v>
      </c>
      <c r="AM17" s="42">
        <f t="shared" si="22"/>
        <v>0</v>
      </c>
    </row>
    <row r="18" spans="1:39" s="15" customFormat="1" ht="19.5" customHeight="1">
      <c r="A18" s="13">
        <v>8</v>
      </c>
      <c r="B18" s="9" t="s">
        <v>99</v>
      </c>
      <c r="C18" s="13" t="s">
        <v>23</v>
      </c>
      <c r="D18" s="36">
        <v>100</v>
      </c>
      <c r="E18" s="11">
        <v>166</v>
      </c>
      <c r="F18" s="20"/>
      <c r="G18" s="10">
        <f t="shared" si="1"/>
        <v>0</v>
      </c>
      <c r="H18" s="20"/>
      <c r="I18" s="10">
        <f t="shared" si="2"/>
        <v>0</v>
      </c>
      <c r="J18" s="20"/>
      <c r="K18" s="10">
        <f t="shared" si="3"/>
        <v>0</v>
      </c>
      <c r="L18" s="26">
        <f t="shared" si="4"/>
        <v>0</v>
      </c>
      <c r="M18" s="42">
        <f t="shared" si="5"/>
        <v>0</v>
      </c>
      <c r="N18" s="20"/>
      <c r="O18" s="10">
        <f t="shared" si="6"/>
        <v>0</v>
      </c>
      <c r="P18" s="20"/>
      <c r="Q18" s="10">
        <f t="shared" si="7"/>
        <v>0</v>
      </c>
      <c r="R18" s="20"/>
      <c r="S18" s="10">
        <f t="shared" si="8"/>
        <v>0</v>
      </c>
      <c r="T18" s="26">
        <f t="shared" si="9"/>
        <v>0</v>
      </c>
      <c r="U18" s="42">
        <f t="shared" si="10"/>
        <v>0</v>
      </c>
      <c r="V18" s="20"/>
      <c r="W18" s="10">
        <f t="shared" si="11"/>
        <v>0</v>
      </c>
      <c r="X18" s="20"/>
      <c r="Y18" s="10">
        <f t="shared" si="12"/>
        <v>0</v>
      </c>
      <c r="Z18" s="20"/>
      <c r="AA18" s="10">
        <f t="shared" si="13"/>
        <v>0</v>
      </c>
      <c r="AB18" s="26">
        <f t="shared" si="14"/>
        <v>0</v>
      </c>
      <c r="AC18" s="42">
        <f t="shared" si="15"/>
        <v>0</v>
      </c>
      <c r="AD18" s="20"/>
      <c r="AE18" s="10">
        <f t="shared" si="16"/>
        <v>0</v>
      </c>
      <c r="AF18" s="20"/>
      <c r="AG18" s="10">
        <f t="shared" si="17"/>
        <v>0</v>
      </c>
      <c r="AH18" s="20"/>
      <c r="AI18" s="10">
        <f t="shared" si="18"/>
        <v>0</v>
      </c>
      <c r="AJ18" s="26">
        <f t="shared" si="19"/>
        <v>0</v>
      </c>
      <c r="AK18" s="42">
        <f t="shared" si="20"/>
        <v>0</v>
      </c>
      <c r="AL18" s="26">
        <f t="shared" si="21"/>
        <v>0</v>
      </c>
      <c r="AM18" s="42">
        <f t="shared" si="22"/>
        <v>0</v>
      </c>
    </row>
    <row r="19" spans="1:39" s="15" customFormat="1" ht="19.5" customHeight="1">
      <c r="A19" s="13">
        <v>9</v>
      </c>
      <c r="B19" s="9" t="s">
        <v>99</v>
      </c>
      <c r="C19" s="13" t="s">
        <v>24</v>
      </c>
      <c r="D19" s="36">
        <v>400</v>
      </c>
      <c r="E19" s="11">
        <v>640</v>
      </c>
      <c r="F19" s="20"/>
      <c r="G19" s="10">
        <f t="shared" si="1"/>
        <v>0</v>
      </c>
      <c r="H19" s="20"/>
      <c r="I19" s="10">
        <f t="shared" si="2"/>
        <v>0</v>
      </c>
      <c r="J19" s="20"/>
      <c r="K19" s="10">
        <f t="shared" si="3"/>
        <v>0</v>
      </c>
      <c r="L19" s="26">
        <f t="shared" si="4"/>
        <v>0</v>
      </c>
      <c r="M19" s="42">
        <f t="shared" si="5"/>
        <v>0</v>
      </c>
      <c r="N19" s="20"/>
      <c r="O19" s="10">
        <f t="shared" si="6"/>
        <v>0</v>
      </c>
      <c r="P19" s="20"/>
      <c r="Q19" s="10">
        <f t="shared" si="7"/>
        <v>0</v>
      </c>
      <c r="R19" s="20"/>
      <c r="S19" s="10">
        <f t="shared" si="8"/>
        <v>0</v>
      </c>
      <c r="T19" s="26">
        <f t="shared" si="9"/>
        <v>0</v>
      </c>
      <c r="U19" s="42">
        <f t="shared" si="10"/>
        <v>0</v>
      </c>
      <c r="V19" s="20"/>
      <c r="W19" s="10">
        <f t="shared" si="11"/>
        <v>0</v>
      </c>
      <c r="X19" s="20"/>
      <c r="Y19" s="10">
        <f t="shared" si="12"/>
        <v>0</v>
      </c>
      <c r="Z19" s="20"/>
      <c r="AA19" s="10">
        <f t="shared" si="13"/>
        <v>0</v>
      </c>
      <c r="AB19" s="26">
        <f t="shared" si="14"/>
        <v>0</v>
      </c>
      <c r="AC19" s="42">
        <f t="shared" si="15"/>
        <v>0</v>
      </c>
      <c r="AD19" s="20"/>
      <c r="AE19" s="10">
        <f t="shared" si="16"/>
        <v>0</v>
      </c>
      <c r="AF19" s="20"/>
      <c r="AG19" s="10">
        <f t="shared" si="17"/>
        <v>0</v>
      </c>
      <c r="AH19" s="20"/>
      <c r="AI19" s="10">
        <f t="shared" si="18"/>
        <v>0</v>
      </c>
      <c r="AJ19" s="26">
        <f t="shared" si="19"/>
        <v>0</v>
      </c>
      <c r="AK19" s="42">
        <f t="shared" si="20"/>
        <v>0</v>
      </c>
      <c r="AL19" s="26">
        <f t="shared" si="21"/>
        <v>0</v>
      </c>
      <c r="AM19" s="42">
        <f t="shared" si="22"/>
        <v>0</v>
      </c>
    </row>
    <row r="20" spans="1:39" s="15" customFormat="1" ht="19.5" customHeight="1">
      <c r="A20" s="31">
        <v>10</v>
      </c>
      <c r="B20" s="9" t="s">
        <v>133</v>
      </c>
      <c r="C20" s="13" t="s">
        <v>25</v>
      </c>
      <c r="D20" s="36">
        <v>100</v>
      </c>
      <c r="E20" s="11">
        <v>60</v>
      </c>
      <c r="F20" s="20"/>
      <c r="G20" s="10">
        <f t="shared" si="1"/>
        <v>0</v>
      </c>
      <c r="H20" s="20"/>
      <c r="I20" s="10">
        <f t="shared" si="2"/>
        <v>0</v>
      </c>
      <c r="J20" s="20"/>
      <c r="K20" s="10">
        <f t="shared" si="3"/>
        <v>0</v>
      </c>
      <c r="L20" s="26">
        <f t="shared" si="4"/>
        <v>0</v>
      </c>
      <c r="M20" s="42">
        <f t="shared" si="5"/>
        <v>0</v>
      </c>
      <c r="N20" s="20"/>
      <c r="O20" s="10">
        <f t="shared" si="6"/>
        <v>0</v>
      </c>
      <c r="P20" s="20"/>
      <c r="Q20" s="10">
        <f t="shared" si="7"/>
        <v>0</v>
      </c>
      <c r="R20" s="20"/>
      <c r="S20" s="10">
        <f t="shared" si="8"/>
        <v>0</v>
      </c>
      <c r="T20" s="26">
        <f t="shared" si="9"/>
        <v>0</v>
      </c>
      <c r="U20" s="42">
        <f t="shared" si="10"/>
        <v>0</v>
      </c>
      <c r="V20" s="20"/>
      <c r="W20" s="10">
        <f t="shared" si="11"/>
        <v>0</v>
      </c>
      <c r="X20" s="20"/>
      <c r="Y20" s="10">
        <f t="shared" si="12"/>
        <v>0</v>
      </c>
      <c r="Z20" s="20"/>
      <c r="AA20" s="10">
        <f t="shared" si="13"/>
        <v>0</v>
      </c>
      <c r="AB20" s="26">
        <f t="shared" si="14"/>
        <v>0</v>
      </c>
      <c r="AC20" s="42">
        <f t="shared" si="15"/>
        <v>0</v>
      </c>
      <c r="AD20" s="20"/>
      <c r="AE20" s="10">
        <f t="shared" si="16"/>
        <v>0</v>
      </c>
      <c r="AF20" s="20"/>
      <c r="AG20" s="10">
        <f t="shared" si="17"/>
        <v>0</v>
      </c>
      <c r="AH20" s="20"/>
      <c r="AI20" s="10">
        <f t="shared" si="18"/>
        <v>0</v>
      </c>
      <c r="AJ20" s="26">
        <f t="shared" si="19"/>
        <v>0</v>
      </c>
      <c r="AK20" s="42">
        <f t="shared" si="20"/>
        <v>0</v>
      </c>
      <c r="AL20" s="26">
        <f t="shared" si="21"/>
        <v>0</v>
      </c>
      <c r="AM20" s="42">
        <f t="shared" si="22"/>
        <v>0</v>
      </c>
    </row>
    <row r="21" spans="1:39" s="15" customFormat="1" ht="19.5" customHeight="1">
      <c r="A21" s="13">
        <v>11</v>
      </c>
      <c r="B21" s="9" t="s">
        <v>133</v>
      </c>
      <c r="C21" s="13" t="s">
        <v>26</v>
      </c>
      <c r="D21" s="36">
        <v>400</v>
      </c>
      <c r="E21" s="11">
        <v>210</v>
      </c>
      <c r="F21" s="20"/>
      <c r="G21" s="10">
        <f t="shared" si="1"/>
        <v>0</v>
      </c>
      <c r="H21" s="20"/>
      <c r="I21" s="10">
        <f t="shared" si="2"/>
        <v>0</v>
      </c>
      <c r="J21" s="20"/>
      <c r="K21" s="10">
        <f t="shared" si="3"/>
        <v>0</v>
      </c>
      <c r="L21" s="26">
        <f t="shared" si="4"/>
        <v>0</v>
      </c>
      <c r="M21" s="42">
        <f t="shared" si="5"/>
        <v>0</v>
      </c>
      <c r="N21" s="20"/>
      <c r="O21" s="10">
        <f t="shared" si="6"/>
        <v>0</v>
      </c>
      <c r="P21" s="20"/>
      <c r="Q21" s="10">
        <f t="shared" si="7"/>
        <v>0</v>
      </c>
      <c r="R21" s="20"/>
      <c r="S21" s="10">
        <f t="shared" si="8"/>
        <v>0</v>
      </c>
      <c r="T21" s="26">
        <f t="shared" si="9"/>
        <v>0</v>
      </c>
      <c r="U21" s="42">
        <f t="shared" si="10"/>
        <v>0</v>
      </c>
      <c r="V21" s="20"/>
      <c r="W21" s="10">
        <f t="shared" si="11"/>
        <v>0</v>
      </c>
      <c r="X21" s="20"/>
      <c r="Y21" s="10">
        <f t="shared" si="12"/>
        <v>0</v>
      </c>
      <c r="Z21" s="20"/>
      <c r="AA21" s="10">
        <f t="shared" si="13"/>
        <v>0</v>
      </c>
      <c r="AB21" s="26">
        <f t="shared" si="14"/>
        <v>0</v>
      </c>
      <c r="AC21" s="42">
        <f t="shared" si="15"/>
        <v>0</v>
      </c>
      <c r="AD21" s="20"/>
      <c r="AE21" s="10">
        <f t="shared" si="16"/>
        <v>0</v>
      </c>
      <c r="AF21" s="20"/>
      <c r="AG21" s="10">
        <f t="shared" si="17"/>
        <v>0</v>
      </c>
      <c r="AH21" s="20"/>
      <c r="AI21" s="10">
        <f t="shared" si="18"/>
        <v>0</v>
      </c>
      <c r="AJ21" s="26">
        <f t="shared" si="19"/>
        <v>0</v>
      </c>
      <c r="AK21" s="42">
        <f t="shared" si="20"/>
        <v>0</v>
      </c>
      <c r="AL21" s="26">
        <f t="shared" si="21"/>
        <v>0</v>
      </c>
      <c r="AM21" s="42">
        <f t="shared" si="22"/>
        <v>0</v>
      </c>
    </row>
    <row r="22" spans="1:39" s="15" customFormat="1" ht="19.5" customHeight="1">
      <c r="A22" s="13">
        <v>12</v>
      </c>
      <c r="B22" s="9" t="s">
        <v>140</v>
      </c>
      <c r="C22" s="13" t="s">
        <v>27</v>
      </c>
      <c r="D22" s="36">
        <v>500</v>
      </c>
      <c r="E22" s="11">
        <v>270</v>
      </c>
      <c r="F22" s="20"/>
      <c r="G22" s="10">
        <f t="shared" si="1"/>
        <v>0</v>
      </c>
      <c r="H22" s="20"/>
      <c r="I22" s="10">
        <f t="shared" si="2"/>
        <v>0</v>
      </c>
      <c r="J22" s="20"/>
      <c r="K22" s="10">
        <f t="shared" si="3"/>
        <v>0</v>
      </c>
      <c r="L22" s="26">
        <f t="shared" si="4"/>
        <v>0</v>
      </c>
      <c r="M22" s="42">
        <f t="shared" si="5"/>
        <v>0</v>
      </c>
      <c r="N22" s="20"/>
      <c r="O22" s="10">
        <f t="shared" si="6"/>
        <v>0</v>
      </c>
      <c r="P22" s="20"/>
      <c r="Q22" s="10">
        <f t="shared" si="7"/>
        <v>0</v>
      </c>
      <c r="R22" s="20"/>
      <c r="S22" s="10">
        <f t="shared" si="8"/>
        <v>0</v>
      </c>
      <c r="T22" s="26">
        <f t="shared" si="9"/>
        <v>0</v>
      </c>
      <c r="U22" s="42">
        <f t="shared" si="10"/>
        <v>0</v>
      </c>
      <c r="V22" s="20"/>
      <c r="W22" s="10">
        <f t="shared" si="11"/>
        <v>0</v>
      </c>
      <c r="X22" s="20"/>
      <c r="Y22" s="10">
        <f t="shared" si="12"/>
        <v>0</v>
      </c>
      <c r="Z22" s="20"/>
      <c r="AA22" s="10">
        <f t="shared" si="13"/>
        <v>0</v>
      </c>
      <c r="AB22" s="26">
        <f t="shared" si="14"/>
        <v>0</v>
      </c>
      <c r="AC22" s="42">
        <f t="shared" si="15"/>
        <v>0</v>
      </c>
      <c r="AD22" s="20"/>
      <c r="AE22" s="10">
        <f t="shared" si="16"/>
        <v>0</v>
      </c>
      <c r="AF22" s="20"/>
      <c r="AG22" s="10">
        <f t="shared" si="17"/>
        <v>0</v>
      </c>
      <c r="AH22" s="20"/>
      <c r="AI22" s="10">
        <f t="shared" si="18"/>
        <v>0</v>
      </c>
      <c r="AJ22" s="26">
        <f t="shared" si="19"/>
        <v>0</v>
      </c>
      <c r="AK22" s="42">
        <f t="shared" si="20"/>
        <v>0</v>
      </c>
      <c r="AL22" s="26">
        <f t="shared" si="21"/>
        <v>0</v>
      </c>
      <c r="AM22" s="42">
        <f t="shared" si="22"/>
        <v>0</v>
      </c>
    </row>
    <row r="23" spans="1:39" s="15" customFormat="1" ht="19.5" customHeight="1">
      <c r="A23" s="31">
        <v>13</v>
      </c>
      <c r="B23" s="9" t="s">
        <v>140</v>
      </c>
      <c r="C23" s="13" t="s">
        <v>28</v>
      </c>
      <c r="D23" s="36">
        <v>1000</v>
      </c>
      <c r="E23" s="11">
        <v>525</v>
      </c>
      <c r="F23" s="20"/>
      <c r="G23" s="10">
        <f t="shared" si="1"/>
        <v>0</v>
      </c>
      <c r="H23" s="20"/>
      <c r="I23" s="10">
        <f t="shared" si="2"/>
        <v>0</v>
      </c>
      <c r="J23" s="20"/>
      <c r="K23" s="10">
        <f t="shared" si="3"/>
        <v>0</v>
      </c>
      <c r="L23" s="26">
        <f t="shared" si="4"/>
        <v>0</v>
      </c>
      <c r="M23" s="42">
        <f t="shared" si="5"/>
        <v>0</v>
      </c>
      <c r="N23" s="20"/>
      <c r="O23" s="10">
        <f t="shared" si="6"/>
        <v>0</v>
      </c>
      <c r="P23" s="20"/>
      <c r="Q23" s="10">
        <f t="shared" si="7"/>
        <v>0</v>
      </c>
      <c r="R23" s="20"/>
      <c r="S23" s="10">
        <f t="shared" si="8"/>
        <v>0</v>
      </c>
      <c r="T23" s="26">
        <f t="shared" si="9"/>
        <v>0</v>
      </c>
      <c r="U23" s="42">
        <f t="shared" si="10"/>
        <v>0</v>
      </c>
      <c r="V23" s="20"/>
      <c r="W23" s="10">
        <f t="shared" si="11"/>
        <v>0</v>
      </c>
      <c r="X23" s="20"/>
      <c r="Y23" s="10">
        <f t="shared" si="12"/>
        <v>0</v>
      </c>
      <c r="Z23" s="20"/>
      <c r="AA23" s="10">
        <f t="shared" si="13"/>
        <v>0</v>
      </c>
      <c r="AB23" s="26">
        <f t="shared" si="14"/>
        <v>0</v>
      </c>
      <c r="AC23" s="42">
        <f t="shared" si="15"/>
        <v>0</v>
      </c>
      <c r="AD23" s="20"/>
      <c r="AE23" s="10">
        <f t="shared" si="16"/>
        <v>0</v>
      </c>
      <c r="AF23" s="20"/>
      <c r="AG23" s="10">
        <f t="shared" si="17"/>
        <v>0</v>
      </c>
      <c r="AH23" s="20"/>
      <c r="AI23" s="10">
        <f t="shared" si="18"/>
        <v>0</v>
      </c>
      <c r="AJ23" s="26">
        <f t="shared" si="19"/>
        <v>0</v>
      </c>
      <c r="AK23" s="42">
        <f t="shared" si="20"/>
        <v>0</v>
      </c>
      <c r="AL23" s="26">
        <f t="shared" si="21"/>
        <v>0</v>
      </c>
      <c r="AM23" s="42">
        <f t="shared" si="22"/>
        <v>0</v>
      </c>
    </row>
    <row r="24" spans="1:39" s="15" customFormat="1" ht="19.5" customHeight="1">
      <c r="A24" s="13">
        <v>14</v>
      </c>
      <c r="B24" s="9" t="s">
        <v>140</v>
      </c>
      <c r="C24" s="13" t="s">
        <v>29</v>
      </c>
      <c r="D24" s="36">
        <v>5000</v>
      </c>
      <c r="E24" s="11">
        <v>2525</v>
      </c>
      <c r="F24" s="20"/>
      <c r="G24" s="10">
        <f t="shared" si="1"/>
        <v>0</v>
      </c>
      <c r="H24" s="20"/>
      <c r="I24" s="10">
        <f t="shared" si="2"/>
        <v>0</v>
      </c>
      <c r="J24" s="20"/>
      <c r="K24" s="10">
        <f t="shared" si="3"/>
        <v>0</v>
      </c>
      <c r="L24" s="26">
        <f t="shared" si="4"/>
        <v>0</v>
      </c>
      <c r="M24" s="42">
        <f t="shared" si="5"/>
        <v>0</v>
      </c>
      <c r="N24" s="20"/>
      <c r="O24" s="10">
        <f t="shared" si="6"/>
        <v>0</v>
      </c>
      <c r="P24" s="20"/>
      <c r="Q24" s="10">
        <f t="shared" si="7"/>
        <v>0</v>
      </c>
      <c r="R24" s="20"/>
      <c r="S24" s="10">
        <f t="shared" si="8"/>
        <v>0</v>
      </c>
      <c r="T24" s="26">
        <f t="shared" si="9"/>
        <v>0</v>
      </c>
      <c r="U24" s="42">
        <f t="shared" si="10"/>
        <v>0</v>
      </c>
      <c r="V24" s="20"/>
      <c r="W24" s="10">
        <f t="shared" si="11"/>
        <v>0</v>
      </c>
      <c r="X24" s="20"/>
      <c r="Y24" s="10">
        <f t="shared" si="12"/>
        <v>0</v>
      </c>
      <c r="Z24" s="20"/>
      <c r="AA24" s="10">
        <f t="shared" si="13"/>
        <v>0</v>
      </c>
      <c r="AB24" s="26">
        <f t="shared" si="14"/>
        <v>0</v>
      </c>
      <c r="AC24" s="42">
        <f t="shared" si="15"/>
        <v>0</v>
      </c>
      <c r="AD24" s="20"/>
      <c r="AE24" s="10">
        <f t="shared" si="16"/>
        <v>0</v>
      </c>
      <c r="AF24" s="20"/>
      <c r="AG24" s="10">
        <f t="shared" si="17"/>
        <v>0</v>
      </c>
      <c r="AH24" s="20"/>
      <c r="AI24" s="10">
        <f t="shared" si="18"/>
        <v>0</v>
      </c>
      <c r="AJ24" s="26">
        <f t="shared" si="19"/>
        <v>0</v>
      </c>
      <c r="AK24" s="42">
        <f t="shared" si="20"/>
        <v>0</v>
      </c>
      <c r="AL24" s="26">
        <f t="shared" si="21"/>
        <v>0</v>
      </c>
      <c r="AM24" s="42">
        <f t="shared" si="22"/>
        <v>0</v>
      </c>
    </row>
    <row r="25" spans="1:39" s="15" customFormat="1" ht="19.5" customHeight="1">
      <c r="A25" s="13">
        <v>15</v>
      </c>
      <c r="B25" s="9" t="s">
        <v>140</v>
      </c>
      <c r="C25" s="13" t="s">
        <v>30</v>
      </c>
      <c r="D25" s="36">
        <v>20000</v>
      </c>
      <c r="E25" s="11">
        <v>7560</v>
      </c>
      <c r="F25" s="20"/>
      <c r="G25" s="10">
        <f t="shared" si="1"/>
        <v>0</v>
      </c>
      <c r="H25" s="20"/>
      <c r="I25" s="10">
        <f t="shared" si="2"/>
        <v>0</v>
      </c>
      <c r="J25" s="20"/>
      <c r="K25" s="10">
        <f t="shared" si="3"/>
        <v>0</v>
      </c>
      <c r="L25" s="26">
        <f t="shared" si="4"/>
        <v>0</v>
      </c>
      <c r="M25" s="42">
        <f t="shared" si="5"/>
        <v>0</v>
      </c>
      <c r="N25" s="20"/>
      <c r="O25" s="10">
        <f t="shared" si="6"/>
        <v>0</v>
      </c>
      <c r="P25" s="20"/>
      <c r="Q25" s="10">
        <f t="shared" si="7"/>
        <v>0</v>
      </c>
      <c r="R25" s="20"/>
      <c r="S25" s="10">
        <f t="shared" si="8"/>
        <v>0</v>
      </c>
      <c r="T25" s="26">
        <f t="shared" si="9"/>
        <v>0</v>
      </c>
      <c r="U25" s="42">
        <f t="shared" si="10"/>
        <v>0</v>
      </c>
      <c r="V25" s="20"/>
      <c r="W25" s="10">
        <f t="shared" si="11"/>
        <v>0</v>
      </c>
      <c r="X25" s="20"/>
      <c r="Y25" s="10">
        <f t="shared" si="12"/>
        <v>0</v>
      </c>
      <c r="Z25" s="20"/>
      <c r="AA25" s="10">
        <f t="shared" si="13"/>
        <v>0</v>
      </c>
      <c r="AB25" s="26">
        <f t="shared" si="14"/>
        <v>0</v>
      </c>
      <c r="AC25" s="42">
        <f t="shared" si="15"/>
        <v>0</v>
      </c>
      <c r="AD25" s="20"/>
      <c r="AE25" s="10">
        <f t="shared" si="16"/>
        <v>0</v>
      </c>
      <c r="AF25" s="20"/>
      <c r="AG25" s="10">
        <f t="shared" si="17"/>
        <v>0</v>
      </c>
      <c r="AH25" s="20"/>
      <c r="AI25" s="10">
        <f t="shared" si="18"/>
        <v>0</v>
      </c>
      <c r="AJ25" s="26">
        <f t="shared" si="19"/>
        <v>0</v>
      </c>
      <c r="AK25" s="42">
        <f t="shared" si="20"/>
        <v>0</v>
      </c>
      <c r="AL25" s="26">
        <f t="shared" si="21"/>
        <v>0</v>
      </c>
      <c r="AM25" s="42">
        <f t="shared" si="22"/>
        <v>0</v>
      </c>
    </row>
    <row r="26" spans="1:39" s="15" customFormat="1" ht="19.5" customHeight="1">
      <c r="A26" s="31">
        <v>16</v>
      </c>
      <c r="B26" s="9" t="s">
        <v>134</v>
      </c>
      <c r="C26" s="13" t="s">
        <v>31</v>
      </c>
      <c r="D26" s="36">
        <v>400</v>
      </c>
      <c r="E26" s="11">
        <v>235</v>
      </c>
      <c r="F26" s="20"/>
      <c r="G26" s="10">
        <f t="shared" si="1"/>
        <v>0</v>
      </c>
      <c r="H26" s="20"/>
      <c r="I26" s="10">
        <f t="shared" si="2"/>
        <v>0</v>
      </c>
      <c r="J26" s="20"/>
      <c r="K26" s="10">
        <f t="shared" si="3"/>
        <v>0</v>
      </c>
      <c r="L26" s="26">
        <f t="shared" si="4"/>
        <v>0</v>
      </c>
      <c r="M26" s="42">
        <f t="shared" si="5"/>
        <v>0</v>
      </c>
      <c r="N26" s="20"/>
      <c r="O26" s="10">
        <f t="shared" si="6"/>
        <v>0</v>
      </c>
      <c r="P26" s="20"/>
      <c r="Q26" s="10">
        <f t="shared" si="7"/>
        <v>0</v>
      </c>
      <c r="R26" s="20"/>
      <c r="S26" s="10">
        <f t="shared" si="8"/>
        <v>0</v>
      </c>
      <c r="T26" s="26">
        <f t="shared" si="9"/>
        <v>0</v>
      </c>
      <c r="U26" s="42">
        <f t="shared" si="10"/>
        <v>0</v>
      </c>
      <c r="V26" s="20"/>
      <c r="W26" s="10">
        <f t="shared" si="11"/>
        <v>0</v>
      </c>
      <c r="X26" s="20"/>
      <c r="Y26" s="10">
        <f t="shared" si="12"/>
        <v>0</v>
      </c>
      <c r="Z26" s="20"/>
      <c r="AA26" s="10">
        <f t="shared" si="13"/>
        <v>0</v>
      </c>
      <c r="AB26" s="26">
        <f t="shared" si="14"/>
        <v>0</v>
      </c>
      <c r="AC26" s="42">
        <f t="shared" si="15"/>
        <v>0</v>
      </c>
      <c r="AD26" s="20"/>
      <c r="AE26" s="10">
        <f t="shared" si="16"/>
        <v>0</v>
      </c>
      <c r="AF26" s="20"/>
      <c r="AG26" s="10">
        <f t="shared" si="17"/>
        <v>0</v>
      </c>
      <c r="AH26" s="20"/>
      <c r="AI26" s="10">
        <f t="shared" si="18"/>
        <v>0</v>
      </c>
      <c r="AJ26" s="26">
        <f t="shared" si="19"/>
        <v>0</v>
      </c>
      <c r="AK26" s="42">
        <f t="shared" si="20"/>
        <v>0</v>
      </c>
      <c r="AL26" s="26">
        <f t="shared" si="21"/>
        <v>0</v>
      </c>
      <c r="AM26" s="42">
        <f t="shared" si="22"/>
        <v>0</v>
      </c>
    </row>
    <row r="27" spans="1:39" s="15" customFormat="1" ht="19.5" customHeight="1">
      <c r="A27" s="13">
        <v>17</v>
      </c>
      <c r="B27" s="9" t="s">
        <v>134</v>
      </c>
      <c r="C27" s="13" t="s">
        <v>32</v>
      </c>
      <c r="D27" s="36">
        <v>1000</v>
      </c>
      <c r="E27" s="11">
        <v>520</v>
      </c>
      <c r="F27" s="20"/>
      <c r="G27" s="10">
        <f t="shared" si="1"/>
        <v>0</v>
      </c>
      <c r="H27" s="20"/>
      <c r="I27" s="10">
        <f t="shared" si="2"/>
        <v>0</v>
      </c>
      <c r="J27" s="20"/>
      <c r="K27" s="10">
        <f t="shared" si="3"/>
        <v>0</v>
      </c>
      <c r="L27" s="26">
        <f t="shared" si="4"/>
        <v>0</v>
      </c>
      <c r="M27" s="42">
        <f t="shared" si="5"/>
        <v>0</v>
      </c>
      <c r="N27" s="20"/>
      <c r="O27" s="10">
        <f t="shared" si="6"/>
        <v>0</v>
      </c>
      <c r="P27" s="20"/>
      <c r="Q27" s="10">
        <f t="shared" si="7"/>
        <v>0</v>
      </c>
      <c r="R27" s="20"/>
      <c r="S27" s="10">
        <f t="shared" si="8"/>
        <v>0</v>
      </c>
      <c r="T27" s="26">
        <f t="shared" si="9"/>
        <v>0</v>
      </c>
      <c r="U27" s="42">
        <f t="shared" si="10"/>
        <v>0</v>
      </c>
      <c r="V27" s="20"/>
      <c r="W27" s="10">
        <f t="shared" si="11"/>
        <v>0</v>
      </c>
      <c r="X27" s="20"/>
      <c r="Y27" s="10">
        <f t="shared" si="12"/>
        <v>0</v>
      </c>
      <c r="Z27" s="20"/>
      <c r="AA27" s="10">
        <f t="shared" si="13"/>
        <v>0</v>
      </c>
      <c r="AB27" s="26">
        <f t="shared" si="14"/>
        <v>0</v>
      </c>
      <c r="AC27" s="42">
        <f t="shared" si="15"/>
        <v>0</v>
      </c>
      <c r="AD27" s="20"/>
      <c r="AE27" s="10">
        <f t="shared" si="16"/>
        <v>0</v>
      </c>
      <c r="AF27" s="20"/>
      <c r="AG27" s="10">
        <f t="shared" si="17"/>
        <v>0</v>
      </c>
      <c r="AH27" s="20"/>
      <c r="AI27" s="10">
        <f t="shared" si="18"/>
        <v>0</v>
      </c>
      <c r="AJ27" s="26">
        <f t="shared" si="19"/>
        <v>0</v>
      </c>
      <c r="AK27" s="42">
        <f t="shared" si="20"/>
        <v>0</v>
      </c>
      <c r="AL27" s="26">
        <f t="shared" si="21"/>
        <v>0</v>
      </c>
      <c r="AM27" s="42">
        <f t="shared" si="22"/>
        <v>0</v>
      </c>
    </row>
    <row r="28" spans="1:39" s="15" customFormat="1" ht="19.5" customHeight="1">
      <c r="A28" s="13">
        <v>18</v>
      </c>
      <c r="B28" s="9" t="s">
        <v>143</v>
      </c>
      <c r="C28" s="13" t="s">
        <v>33</v>
      </c>
      <c r="D28" s="36">
        <v>5000</v>
      </c>
      <c r="E28" s="11">
        <v>2475</v>
      </c>
      <c r="F28" s="20"/>
      <c r="G28" s="10">
        <f t="shared" si="1"/>
        <v>0</v>
      </c>
      <c r="H28" s="20"/>
      <c r="I28" s="10">
        <f t="shared" si="2"/>
        <v>0</v>
      </c>
      <c r="J28" s="20"/>
      <c r="K28" s="10">
        <f t="shared" si="3"/>
        <v>0</v>
      </c>
      <c r="L28" s="26">
        <f t="shared" si="4"/>
        <v>0</v>
      </c>
      <c r="M28" s="42">
        <f t="shared" si="5"/>
        <v>0</v>
      </c>
      <c r="N28" s="20"/>
      <c r="O28" s="10">
        <f t="shared" si="6"/>
        <v>0</v>
      </c>
      <c r="P28" s="20"/>
      <c r="Q28" s="10">
        <f t="shared" si="7"/>
        <v>0</v>
      </c>
      <c r="R28" s="20"/>
      <c r="S28" s="10">
        <f t="shared" si="8"/>
        <v>0</v>
      </c>
      <c r="T28" s="26">
        <f t="shared" si="9"/>
        <v>0</v>
      </c>
      <c r="U28" s="42">
        <f t="shared" si="10"/>
        <v>0</v>
      </c>
      <c r="V28" s="20"/>
      <c r="W28" s="10">
        <f t="shared" si="11"/>
        <v>0</v>
      </c>
      <c r="X28" s="20"/>
      <c r="Y28" s="10">
        <f t="shared" si="12"/>
        <v>0</v>
      </c>
      <c r="Z28" s="20"/>
      <c r="AA28" s="10">
        <f t="shared" si="13"/>
        <v>0</v>
      </c>
      <c r="AB28" s="26">
        <f t="shared" si="14"/>
        <v>0</v>
      </c>
      <c r="AC28" s="42">
        <f t="shared" si="15"/>
        <v>0</v>
      </c>
      <c r="AD28" s="20"/>
      <c r="AE28" s="10">
        <f t="shared" si="16"/>
        <v>0</v>
      </c>
      <c r="AF28" s="20"/>
      <c r="AG28" s="10">
        <f t="shared" si="17"/>
        <v>0</v>
      </c>
      <c r="AH28" s="20"/>
      <c r="AI28" s="10">
        <f t="shared" si="18"/>
        <v>0</v>
      </c>
      <c r="AJ28" s="26">
        <f t="shared" si="19"/>
        <v>0</v>
      </c>
      <c r="AK28" s="42">
        <f t="shared" si="20"/>
        <v>0</v>
      </c>
      <c r="AL28" s="26">
        <f t="shared" si="21"/>
        <v>0</v>
      </c>
      <c r="AM28" s="42">
        <f t="shared" si="22"/>
        <v>0</v>
      </c>
    </row>
    <row r="29" spans="1:39" s="15" customFormat="1" ht="19.5" customHeight="1">
      <c r="A29" s="31">
        <v>19</v>
      </c>
      <c r="B29" s="9" t="s">
        <v>143</v>
      </c>
      <c r="C29" s="13" t="s">
        <v>34</v>
      </c>
      <c r="D29" s="36">
        <v>20000</v>
      </c>
      <c r="E29" s="11">
        <v>7600</v>
      </c>
      <c r="F29" s="20"/>
      <c r="G29" s="10">
        <f t="shared" si="1"/>
        <v>0</v>
      </c>
      <c r="H29" s="20"/>
      <c r="I29" s="10">
        <f t="shared" si="2"/>
        <v>0</v>
      </c>
      <c r="J29" s="20"/>
      <c r="K29" s="10">
        <f t="shared" si="3"/>
        <v>0</v>
      </c>
      <c r="L29" s="26">
        <f t="shared" si="4"/>
        <v>0</v>
      </c>
      <c r="M29" s="42">
        <f t="shared" si="5"/>
        <v>0</v>
      </c>
      <c r="N29" s="20"/>
      <c r="O29" s="10">
        <f t="shared" si="6"/>
        <v>0</v>
      </c>
      <c r="P29" s="20"/>
      <c r="Q29" s="10">
        <f t="shared" si="7"/>
        <v>0</v>
      </c>
      <c r="R29" s="20"/>
      <c r="S29" s="10">
        <f t="shared" si="8"/>
        <v>0</v>
      </c>
      <c r="T29" s="26">
        <f t="shared" si="9"/>
        <v>0</v>
      </c>
      <c r="U29" s="42">
        <f t="shared" si="10"/>
        <v>0</v>
      </c>
      <c r="V29" s="20"/>
      <c r="W29" s="10">
        <f t="shared" si="11"/>
        <v>0</v>
      </c>
      <c r="X29" s="20"/>
      <c r="Y29" s="10">
        <f t="shared" si="12"/>
        <v>0</v>
      </c>
      <c r="Z29" s="20"/>
      <c r="AA29" s="10">
        <f t="shared" si="13"/>
        <v>0</v>
      </c>
      <c r="AB29" s="26">
        <f t="shared" si="14"/>
        <v>0</v>
      </c>
      <c r="AC29" s="42">
        <f t="shared" si="15"/>
        <v>0</v>
      </c>
      <c r="AD29" s="20"/>
      <c r="AE29" s="10">
        <f t="shared" si="16"/>
        <v>0</v>
      </c>
      <c r="AF29" s="20"/>
      <c r="AG29" s="10">
        <f t="shared" si="17"/>
        <v>0</v>
      </c>
      <c r="AH29" s="20"/>
      <c r="AI29" s="10">
        <f t="shared" si="18"/>
        <v>0</v>
      </c>
      <c r="AJ29" s="26">
        <f t="shared" si="19"/>
        <v>0</v>
      </c>
      <c r="AK29" s="42">
        <f t="shared" si="20"/>
        <v>0</v>
      </c>
      <c r="AL29" s="26">
        <f t="shared" si="21"/>
        <v>0</v>
      </c>
      <c r="AM29" s="42">
        <f t="shared" si="22"/>
        <v>0</v>
      </c>
    </row>
    <row r="30" spans="1:39" s="15" customFormat="1" ht="19.5" customHeight="1">
      <c r="A30" s="13">
        <v>20</v>
      </c>
      <c r="B30" s="18" t="s">
        <v>100</v>
      </c>
      <c r="C30" s="13" t="s">
        <v>35</v>
      </c>
      <c r="D30" s="36">
        <v>100</v>
      </c>
      <c r="E30" s="11">
        <v>175</v>
      </c>
      <c r="F30" s="20"/>
      <c r="G30" s="10">
        <f t="shared" si="1"/>
        <v>0</v>
      </c>
      <c r="H30" s="20"/>
      <c r="I30" s="10">
        <f t="shared" si="2"/>
        <v>0</v>
      </c>
      <c r="J30" s="20"/>
      <c r="K30" s="10">
        <f t="shared" si="3"/>
        <v>0</v>
      </c>
      <c r="L30" s="26">
        <f t="shared" si="4"/>
        <v>0</v>
      </c>
      <c r="M30" s="42">
        <f t="shared" si="5"/>
        <v>0</v>
      </c>
      <c r="N30" s="20"/>
      <c r="O30" s="10">
        <f t="shared" si="6"/>
        <v>0</v>
      </c>
      <c r="P30" s="20"/>
      <c r="Q30" s="10">
        <f t="shared" si="7"/>
        <v>0</v>
      </c>
      <c r="R30" s="20"/>
      <c r="S30" s="10">
        <f t="shared" si="8"/>
        <v>0</v>
      </c>
      <c r="T30" s="26">
        <f t="shared" si="9"/>
        <v>0</v>
      </c>
      <c r="U30" s="42">
        <f t="shared" si="10"/>
        <v>0</v>
      </c>
      <c r="V30" s="20"/>
      <c r="W30" s="10">
        <f t="shared" si="11"/>
        <v>0</v>
      </c>
      <c r="X30" s="20"/>
      <c r="Y30" s="10">
        <f t="shared" si="12"/>
        <v>0</v>
      </c>
      <c r="Z30" s="20"/>
      <c r="AA30" s="10">
        <f t="shared" si="13"/>
        <v>0</v>
      </c>
      <c r="AB30" s="26">
        <f t="shared" si="14"/>
        <v>0</v>
      </c>
      <c r="AC30" s="42">
        <f t="shared" si="15"/>
        <v>0</v>
      </c>
      <c r="AD30" s="20"/>
      <c r="AE30" s="10">
        <f t="shared" si="16"/>
        <v>0</v>
      </c>
      <c r="AF30" s="20"/>
      <c r="AG30" s="10">
        <f t="shared" si="17"/>
        <v>0</v>
      </c>
      <c r="AH30" s="20"/>
      <c r="AI30" s="10">
        <f t="shared" si="18"/>
        <v>0</v>
      </c>
      <c r="AJ30" s="26">
        <f t="shared" si="19"/>
        <v>0</v>
      </c>
      <c r="AK30" s="42">
        <f t="shared" si="20"/>
        <v>0</v>
      </c>
      <c r="AL30" s="26">
        <f t="shared" si="21"/>
        <v>0</v>
      </c>
      <c r="AM30" s="42">
        <f t="shared" si="22"/>
        <v>0</v>
      </c>
    </row>
    <row r="31" spans="1:39" s="15" customFormat="1" ht="19.5" customHeight="1">
      <c r="A31" s="13">
        <v>21</v>
      </c>
      <c r="B31" s="18" t="s">
        <v>215</v>
      </c>
      <c r="C31" s="13" t="s">
        <v>216</v>
      </c>
      <c r="D31" s="36">
        <v>100</v>
      </c>
      <c r="E31" s="11">
        <v>48</v>
      </c>
      <c r="F31" s="20"/>
      <c r="G31" s="10">
        <f t="shared" si="1"/>
        <v>0</v>
      </c>
      <c r="H31" s="20"/>
      <c r="I31" s="10">
        <f t="shared" si="2"/>
        <v>0</v>
      </c>
      <c r="J31" s="20"/>
      <c r="K31" s="10">
        <f t="shared" si="3"/>
        <v>0</v>
      </c>
      <c r="L31" s="26">
        <f t="shared" si="4"/>
        <v>0</v>
      </c>
      <c r="M31" s="42">
        <f t="shared" si="5"/>
        <v>0</v>
      </c>
      <c r="N31" s="20"/>
      <c r="O31" s="10">
        <f t="shared" si="6"/>
        <v>0</v>
      </c>
      <c r="P31" s="20"/>
      <c r="Q31" s="10">
        <f t="shared" si="7"/>
        <v>0</v>
      </c>
      <c r="R31" s="20"/>
      <c r="S31" s="10">
        <f t="shared" si="8"/>
        <v>0</v>
      </c>
      <c r="T31" s="26">
        <f t="shared" si="9"/>
        <v>0</v>
      </c>
      <c r="U31" s="42">
        <f t="shared" si="10"/>
        <v>0</v>
      </c>
      <c r="V31" s="20"/>
      <c r="W31" s="10">
        <f t="shared" si="11"/>
        <v>0</v>
      </c>
      <c r="X31" s="20"/>
      <c r="Y31" s="10">
        <f t="shared" si="12"/>
        <v>0</v>
      </c>
      <c r="Z31" s="20"/>
      <c r="AA31" s="10">
        <f t="shared" si="13"/>
        <v>0</v>
      </c>
      <c r="AB31" s="26">
        <f t="shared" si="14"/>
        <v>0</v>
      </c>
      <c r="AC31" s="42">
        <f t="shared" si="15"/>
        <v>0</v>
      </c>
      <c r="AD31" s="20"/>
      <c r="AE31" s="10">
        <f t="shared" si="16"/>
        <v>0</v>
      </c>
      <c r="AF31" s="20"/>
      <c r="AG31" s="10">
        <f t="shared" si="17"/>
        <v>0</v>
      </c>
      <c r="AH31" s="20"/>
      <c r="AI31" s="10">
        <f t="shared" si="18"/>
        <v>0</v>
      </c>
      <c r="AJ31" s="26">
        <f t="shared" si="19"/>
        <v>0</v>
      </c>
      <c r="AK31" s="42">
        <f t="shared" si="20"/>
        <v>0</v>
      </c>
      <c r="AL31" s="26">
        <f t="shared" si="21"/>
        <v>0</v>
      </c>
      <c r="AM31" s="42">
        <f t="shared" si="22"/>
        <v>0</v>
      </c>
    </row>
    <row r="32" spans="1:39" s="15" customFormat="1" ht="19.5" customHeight="1">
      <c r="A32" s="31">
        <v>22</v>
      </c>
      <c r="B32" s="18" t="s">
        <v>217</v>
      </c>
      <c r="C32" s="13" t="s">
        <v>218</v>
      </c>
      <c r="D32" s="36">
        <v>100</v>
      </c>
      <c r="E32" s="11">
        <v>125</v>
      </c>
      <c r="F32" s="20"/>
      <c r="G32" s="10">
        <f t="shared" si="1"/>
        <v>0</v>
      </c>
      <c r="H32" s="20"/>
      <c r="I32" s="10">
        <f t="shared" si="2"/>
        <v>0</v>
      </c>
      <c r="J32" s="20"/>
      <c r="K32" s="10">
        <f t="shared" si="3"/>
        <v>0</v>
      </c>
      <c r="L32" s="26">
        <f t="shared" si="4"/>
        <v>0</v>
      </c>
      <c r="M32" s="42">
        <f t="shared" si="5"/>
        <v>0</v>
      </c>
      <c r="N32" s="20"/>
      <c r="O32" s="10">
        <f t="shared" si="6"/>
        <v>0</v>
      </c>
      <c r="P32" s="20"/>
      <c r="Q32" s="10">
        <f t="shared" si="7"/>
        <v>0</v>
      </c>
      <c r="R32" s="20"/>
      <c r="S32" s="10">
        <f t="shared" si="8"/>
        <v>0</v>
      </c>
      <c r="T32" s="26">
        <f t="shared" si="9"/>
        <v>0</v>
      </c>
      <c r="U32" s="42">
        <f t="shared" si="10"/>
        <v>0</v>
      </c>
      <c r="V32" s="20"/>
      <c r="W32" s="10">
        <f t="shared" si="11"/>
        <v>0</v>
      </c>
      <c r="X32" s="20"/>
      <c r="Y32" s="10">
        <f t="shared" si="12"/>
        <v>0</v>
      </c>
      <c r="Z32" s="20"/>
      <c r="AA32" s="10">
        <f t="shared" si="13"/>
        <v>0</v>
      </c>
      <c r="AB32" s="26">
        <f t="shared" si="14"/>
        <v>0</v>
      </c>
      <c r="AC32" s="42">
        <f t="shared" si="15"/>
        <v>0</v>
      </c>
      <c r="AD32" s="20"/>
      <c r="AE32" s="10">
        <f t="shared" si="16"/>
        <v>0</v>
      </c>
      <c r="AF32" s="20"/>
      <c r="AG32" s="10">
        <f t="shared" si="17"/>
        <v>0</v>
      </c>
      <c r="AH32" s="20"/>
      <c r="AI32" s="10">
        <f t="shared" si="18"/>
        <v>0</v>
      </c>
      <c r="AJ32" s="26">
        <f t="shared" si="19"/>
        <v>0</v>
      </c>
      <c r="AK32" s="42">
        <f t="shared" si="20"/>
        <v>0</v>
      </c>
      <c r="AL32" s="26">
        <f t="shared" si="21"/>
        <v>0</v>
      </c>
      <c r="AM32" s="42">
        <f t="shared" si="22"/>
        <v>0</v>
      </c>
    </row>
    <row r="33" spans="1:39" s="15" customFormat="1" ht="19.5" customHeight="1">
      <c r="A33" s="13">
        <v>23</v>
      </c>
      <c r="B33" s="9" t="s">
        <v>102</v>
      </c>
      <c r="C33" s="13" t="s">
        <v>45</v>
      </c>
      <c r="D33" s="36">
        <v>25</v>
      </c>
      <c r="E33" s="11">
        <v>37</v>
      </c>
      <c r="F33" s="19"/>
      <c r="G33" s="10">
        <f t="shared" si="1"/>
        <v>0</v>
      </c>
      <c r="H33" s="20"/>
      <c r="I33" s="10">
        <f t="shared" si="2"/>
        <v>0</v>
      </c>
      <c r="J33" s="20"/>
      <c r="K33" s="10">
        <f t="shared" si="3"/>
        <v>0</v>
      </c>
      <c r="L33" s="26">
        <f t="shared" si="4"/>
        <v>0</v>
      </c>
      <c r="M33" s="42">
        <f t="shared" si="5"/>
        <v>0</v>
      </c>
      <c r="N33" s="20"/>
      <c r="O33" s="10">
        <f t="shared" si="6"/>
        <v>0</v>
      </c>
      <c r="P33" s="20"/>
      <c r="Q33" s="10">
        <f t="shared" si="7"/>
        <v>0</v>
      </c>
      <c r="R33" s="20"/>
      <c r="S33" s="10">
        <f t="shared" si="8"/>
        <v>0</v>
      </c>
      <c r="T33" s="26">
        <f t="shared" si="9"/>
        <v>0</v>
      </c>
      <c r="U33" s="42">
        <f t="shared" si="10"/>
        <v>0</v>
      </c>
      <c r="V33" s="20"/>
      <c r="W33" s="10">
        <f t="shared" si="11"/>
        <v>0</v>
      </c>
      <c r="X33" s="20"/>
      <c r="Y33" s="10">
        <f t="shared" si="12"/>
        <v>0</v>
      </c>
      <c r="Z33" s="20"/>
      <c r="AA33" s="10">
        <f t="shared" si="13"/>
        <v>0</v>
      </c>
      <c r="AB33" s="26">
        <f t="shared" si="14"/>
        <v>0</v>
      </c>
      <c r="AC33" s="42">
        <f t="shared" si="15"/>
        <v>0</v>
      </c>
      <c r="AD33" s="20"/>
      <c r="AE33" s="10">
        <f t="shared" si="16"/>
        <v>0</v>
      </c>
      <c r="AF33" s="20"/>
      <c r="AG33" s="10">
        <f t="shared" si="17"/>
        <v>0</v>
      </c>
      <c r="AH33" s="20"/>
      <c r="AI33" s="10">
        <f t="shared" si="18"/>
        <v>0</v>
      </c>
      <c r="AJ33" s="26">
        <f t="shared" si="19"/>
        <v>0</v>
      </c>
      <c r="AK33" s="42">
        <f t="shared" si="20"/>
        <v>0</v>
      </c>
      <c r="AL33" s="26">
        <f t="shared" si="21"/>
        <v>0</v>
      </c>
      <c r="AM33" s="42">
        <f t="shared" si="22"/>
        <v>0</v>
      </c>
    </row>
    <row r="34" spans="1:39" s="15" customFormat="1" ht="19.5" customHeight="1">
      <c r="A34" s="13">
        <v>24</v>
      </c>
      <c r="B34" s="9" t="s">
        <v>102</v>
      </c>
      <c r="C34" s="13" t="s">
        <v>46</v>
      </c>
      <c r="D34" s="36">
        <v>50</v>
      </c>
      <c r="E34" s="11">
        <v>68</v>
      </c>
      <c r="F34" s="19"/>
      <c r="G34" s="10">
        <f t="shared" si="1"/>
        <v>0</v>
      </c>
      <c r="H34" s="20"/>
      <c r="I34" s="10">
        <f t="shared" si="2"/>
        <v>0</v>
      </c>
      <c r="J34" s="20"/>
      <c r="K34" s="10">
        <f t="shared" si="3"/>
        <v>0</v>
      </c>
      <c r="L34" s="26">
        <f t="shared" si="4"/>
        <v>0</v>
      </c>
      <c r="M34" s="42">
        <f t="shared" si="5"/>
        <v>0</v>
      </c>
      <c r="N34" s="20"/>
      <c r="O34" s="10">
        <f t="shared" si="6"/>
        <v>0</v>
      </c>
      <c r="P34" s="20"/>
      <c r="Q34" s="10">
        <f t="shared" si="7"/>
        <v>0</v>
      </c>
      <c r="R34" s="20"/>
      <c r="S34" s="10">
        <f t="shared" si="8"/>
        <v>0</v>
      </c>
      <c r="T34" s="26">
        <f t="shared" si="9"/>
        <v>0</v>
      </c>
      <c r="U34" s="42">
        <f t="shared" si="10"/>
        <v>0</v>
      </c>
      <c r="V34" s="20"/>
      <c r="W34" s="10">
        <f t="shared" si="11"/>
        <v>0</v>
      </c>
      <c r="X34" s="20"/>
      <c r="Y34" s="10">
        <f t="shared" si="12"/>
        <v>0</v>
      </c>
      <c r="Z34" s="20"/>
      <c r="AA34" s="10">
        <f t="shared" si="13"/>
        <v>0</v>
      </c>
      <c r="AB34" s="26">
        <f t="shared" si="14"/>
        <v>0</v>
      </c>
      <c r="AC34" s="42">
        <f t="shared" si="15"/>
        <v>0</v>
      </c>
      <c r="AD34" s="20"/>
      <c r="AE34" s="10">
        <f t="shared" si="16"/>
        <v>0</v>
      </c>
      <c r="AF34" s="20"/>
      <c r="AG34" s="10">
        <f t="shared" si="17"/>
        <v>0</v>
      </c>
      <c r="AH34" s="20"/>
      <c r="AI34" s="10">
        <f t="shared" si="18"/>
        <v>0</v>
      </c>
      <c r="AJ34" s="26">
        <f t="shared" si="19"/>
        <v>0</v>
      </c>
      <c r="AK34" s="42">
        <f t="shared" si="20"/>
        <v>0</v>
      </c>
      <c r="AL34" s="26">
        <f t="shared" si="21"/>
        <v>0</v>
      </c>
      <c r="AM34" s="42">
        <f t="shared" si="22"/>
        <v>0</v>
      </c>
    </row>
    <row r="35" spans="1:39" s="15" customFormat="1" ht="19.5" customHeight="1">
      <c r="A35" s="31">
        <v>25</v>
      </c>
      <c r="B35" s="9" t="s">
        <v>102</v>
      </c>
      <c r="C35" s="13" t="s">
        <v>47</v>
      </c>
      <c r="D35" s="36">
        <v>100</v>
      </c>
      <c r="E35" s="11">
        <v>122</v>
      </c>
      <c r="F35" s="19"/>
      <c r="G35" s="10">
        <f t="shared" si="1"/>
        <v>0</v>
      </c>
      <c r="H35" s="20"/>
      <c r="I35" s="10">
        <f t="shared" si="2"/>
        <v>0</v>
      </c>
      <c r="J35" s="20"/>
      <c r="K35" s="10">
        <f t="shared" si="3"/>
        <v>0</v>
      </c>
      <c r="L35" s="26">
        <f t="shared" si="4"/>
        <v>0</v>
      </c>
      <c r="M35" s="42">
        <f t="shared" si="5"/>
        <v>0</v>
      </c>
      <c r="N35" s="20"/>
      <c r="O35" s="10">
        <f t="shared" si="6"/>
        <v>0</v>
      </c>
      <c r="P35" s="20"/>
      <c r="Q35" s="10">
        <f t="shared" si="7"/>
        <v>0</v>
      </c>
      <c r="R35" s="20"/>
      <c r="S35" s="10">
        <f t="shared" si="8"/>
        <v>0</v>
      </c>
      <c r="T35" s="26">
        <f t="shared" si="9"/>
        <v>0</v>
      </c>
      <c r="U35" s="42">
        <f t="shared" si="10"/>
        <v>0</v>
      </c>
      <c r="V35" s="20"/>
      <c r="W35" s="10">
        <f t="shared" si="11"/>
        <v>0</v>
      </c>
      <c r="X35" s="20"/>
      <c r="Y35" s="10">
        <f t="shared" si="12"/>
        <v>0</v>
      </c>
      <c r="Z35" s="20"/>
      <c r="AA35" s="10">
        <f t="shared" si="13"/>
        <v>0</v>
      </c>
      <c r="AB35" s="26">
        <f t="shared" si="14"/>
        <v>0</v>
      </c>
      <c r="AC35" s="42">
        <f t="shared" si="15"/>
        <v>0</v>
      </c>
      <c r="AD35" s="20"/>
      <c r="AE35" s="10">
        <f t="shared" si="16"/>
        <v>0</v>
      </c>
      <c r="AF35" s="20"/>
      <c r="AG35" s="10">
        <f t="shared" si="17"/>
        <v>0</v>
      </c>
      <c r="AH35" s="20"/>
      <c r="AI35" s="10">
        <f t="shared" si="18"/>
        <v>0</v>
      </c>
      <c r="AJ35" s="26">
        <f t="shared" si="19"/>
        <v>0</v>
      </c>
      <c r="AK35" s="42">
        <f t="shared" si="20"/>
        <v>0</v>
      </c>
      <c r="AL35" s="26">
        <f t="shared" si="21"/>
        <v>0</v>
      </c>
      <c r="AM35" s="42">
        <f t="shared" si="22"/>
        <v>0</v>
      </c>
    </row>
    <row r="36" spans="1:39" s="15" customFormat="1" ht="19.5" customHeight="1">
      <c r="A36" s="13">
        <v>26</v>
      </c>
      <c r="B36" s="9" t="s">
        <v>102</v>
      </c>
      <c r="C36" s="13" t="s">
        <v>48</v>
      </c>
      <c r="D36" s="36">
        <v>500</v>
      </c>
      <c r="E36" s="11">
        <v>517</v>
      </c>
      <c r="F36" s="19"/>
      <c r="G36" s="10">
        <f t="shared" si="1"/>
        <v>0</v>
      </c>
      <c r="H36" s="20"/>
      <c r="I36" s="10">
        <f t="shared" si="2"/>
        <v>0</v>
      </c>
      <c r="J36" s="20"/>
      <c r="K36" s="10">
        <f t="shared" si="3"/>
        <v>0</v>
      </c>
      <c r="L36" s="26">
        <f t="shared" si="4"/>
        <v>0</v>
      </c>
      <c r="M36" s="42">
        <f t="shared" si="5"/>
        <v>0</v>
      </c>
      <c r="N36" s="20"/>
      <c r="O36" s="10">
        <f t="shared" si="6"/>
        <v>0</v>
      </c>
      <c r="P36" s="20"/>
      <c r="Q36" s="10">
        <f t="shared" si="7"/>
        <v>0</v>
      </c>
      <c r="R36" s="20"/>
      <c r="S36" s="10">
        <f t="shared" si="8"/>
        <v>0</v>
      </c>
      <c r="T36" s="26">
        <f t="shared" si="9"/>
        <v>0</v>
      </c>
      <c r="U36" s="42">
        <f t="shared" si="10"/>
        <v>0</v>
      </c>
      <c r="V36" s="20"/>
      <c r="W36" s="10">
        <f t="shared" si="11"/>
        <v>0</v>
      </c>
      <c r="X36" s="20"/>
      <c r="Y36" s="10">
        <f t="shared" si="12"/>
        <v>0</v>
      </c>
      <c r="Z36" s="20"/>
      <c r="AA36" s="10">
        <f t="shared" si="13"/>
        <v>0</v>
      </c>
      <c r="AB36" s="26">
        <f t="shared" si="14"/>
        <v>0</v>
      </c>
      <c r="AC36" s="42">
        <f t="shared" si="15"/>
        <v>0</v>
      </c>
      <c r="AD36" s="20"/>
      <c r="AE36" s="10">
        <f t="shared" si="16"/>
        <v>0</v>
      </c>
      <c r="AF36" s="20"/>
      <c r="AG36" s="10">
        <f t="shared" si="17"/>
        <v>0</v>
      </c>
      <c r="AH36" s="20"/>
      <c r="AI36" s="10">
        <f t="shared" si="18"/>
        <v>0</v>
      </c>
      <c r="AJ36" s="26">
        <f t="shared" si="19"/>
        <v>0</v>
      </c>
      <c r="AK36" s="42">
        <f t="shared" si="20"/>
        <v>0</v>
      </c>
      <c r="AL36" s="26">
        <f t="shared" si="21"/>
        <v>0</v>
      </c>
      <c r="AM36" s="42">
        <f t="shared" si="22"/>
        <v>0</v>
      </c>
    </row>
    <row r="37" spans="1:39" s="15" customFormat="1" ht="19.5" customHeight="1">
      <c r="A37" s="13">
        <v>27</v>
      </c>
      <c r="B37" s="9" t="s">
        <v>102</v>
      </c>
      <c r="C37" s="13" t="s">
        <v>135</v>
      </c>
      <c r="D37" s="36">
        <v>25000</v>
      </c>
      <c r="E37" s="11">
        <v>13125</v>
      </c>
      <c r="F37" s="19"/>
      <c r="G37" s="10">
        <f t="shared" si="1"/>
        <v>0</v>
      </c>
      <c r="H37" s="20"/>
      <c r="I37" s="10">
        <f t="shared" si="2"/>
        <v>0</v>
      </c>
      <c r="J37" s="20"/>
      <c r="K37" s="10">
        <f t="shared" si="3"/>
        <v>0</v>
      </c>
      <c r="L37" s="26">
        <f t="shared" si="4"/>
        <v>0</v>
      </c>
      <c r="M37" s="42">
        <f t="shared" si="5"/>
        <v>0</v>
      </c>
      <c r="N37" s="20"/>
      <c r="O37" s="10">
        <f t="shared" si="6"/>
        <v>0</v>
      </c>
      <c r="P37" s="20"/>
      <c r="Q37" s="10">
        <f t="shared" si="7"/>
        <v>0</v>
      </c>
      <c r="R37" s="20"/>
      <c r="S37" s="10">
        <f t="shared" si="8"/>
        <v>0</v>
      </c>
      <c r="T37" s="26">
        <f t="shared" si="9"/>
        <v>0</v>
      </c>
      <c r="U37" s="42">
        <f t="shared" si="10"/>
        <v>0</v>
      </c>
      <c r="V37" s="20"/>
      <c r="W37" s="10">
        <f t="shared" si="11"/>
        <v>0</v>
      </c>
      <c r="X37" s="20"/>
      <c r="Y37" s="10">
        <f t="shared" si="12"/>
        <v>0</v>
      </c>
      <c r="Z37" s="20"/>
      <c r="AA37" s="10">
        <f t="shared" si="13"/>
        <v>0</v>
      </c>
      <c r="AB37" s="26">
        <f t="shared" si="14"/>
        <v>0</v>
      </c>
      <c r="AC37" s="42">
        <f t="shared" si="15"/>
        <v>0</v>
      </c>
      <c r="AD37" s="20"/>
      <c r="AE37" s="10">
        <f t="shared" si="16"/>
        <v>0</v>
      </c>
      <c r="AF37" s="20"/>
      <c r="AG37" s="10">
        <f t="shared" si="17"/>
        <v>0</v>
      </c>
      <c r="AH37" s="20"/>
      <c r="AI37" s="10">
        <f t="shared" si="18"/>
        <v>0</v>
      </c>
      <c r="AJ37" s="26">
        <f t="shared" si="19"/>
        <v>0</v>
      </c>
      <c r="AK37" s="42">
        <f t="shared" si="20"/>
        <v>0</v>
      </c>
      <c r="AL37" s="26">
        <f t="shared" si="21"/>
        <v>0</v>
      </c>
      <c r="AM37" s="42">
        <f t="shared" si="22"/>
        <v>0</v>
      </c>
    </row>
    <row r="38" spans="1:39" s="15" customFormat="1" ht="19.5" customHeight="1">
      <c r="A38" s="31">
        <v>28</v>
      </c>
      <c r="B38" s="9" t="s">
        <v>101</v>
      </c>
      <c r="C38" s="13" t="s">
        <v>52</v>
      </c>
      <c r="D38" s="36">
        <v>100</v>
      </c>
      <c r="E38" s="11">
        <v>74</v>
      </c>
      <c r="F38" s="20"/>
      <c r="G38" s="10">
        <f t="shared" si="1"/>
        <v>0</v>
      </c>
      <c r="H38" s="20"/>
      <c r="I38" s="10">
        <f t="shared" si="2"/>
        <v>0</v>
      </c>
      <c r="J38" s="20"/>
      <c r="K38" s="10">
        <f t="shared" si="3"/>
        <v>0</v>
      </c>
      <c r="L38" s="26">
        <f t="shared" si="4"/>
        <v>0</v>
      </c>
      <c r="M38" s="42">
        <f t="shared" si="5"/>
        <v>0</v>
      </c>
      <c r="N38" s="20"/>
      <c r="O38" s="10">
        <f t="shared" si="6"/>
        <v>0</v>
      </c>
      <c r="P38" s="20"/>
      <c r="Q38" s="10">
        <f t="shared" si="7"/>
        <v>0</v>
      </c>
      <c r="R38" s="20"/>
      <c r="S38" s="10">
        <f t="shared" si="8"/>
        <v>0</v>
      </c>
      <c r="T38" s="26">
        <f t="shared" si="9"/>
        <v>0</v>
      </c>
      <c r="U38" s="42">
        <f t="shared" si="10"/>
        <v>0</v>
      </c>
      <c r="V38" s="20"/>
      <c r="W38" s="10">
        <f t="shared" si="11"/>
        <v>0</v>
      </c>
      <c r="X38" s="20"/>
      <c r="Y38" s="10">
        <f t="shared" si="12"/>
        <v>0</v>
      </c>
      <c r="Z38" s="20"/>
      <c r="AA38" s="10">
        <f t="shared" si="13"/>
        <v>0</v>
      </c>
      <c r="AB38" s="26">
        <f t="shared" si="14"/>
        <v>0</v>
      </c>
      <c r="AC38" s="42">
        <f t="shared" si="15"/>
        <v>0</v>
      </c>
      <c r="AD38" s="20"/>
      <c r="AE38" s="10">
        <f t="shared" si="16"/>
        <v>0</v>
      </c>
      <c r="AF38" s="20"/>
      <c r="AG38" s="10">
        <f t="shared" si="17"/>
        <v>0</v>
      </c>
      <c r="AH38" s="20"/>
      <c r="AI38" s="10">
        <f t="shared" si="18"/>
        <v>0</v>
      </c>
      <c r="AJ38" s="26">
        <f t="shared" si="19"/>
        <v>0</v>
      </c>
      <c r="AK38" s="42">
        <f t="shared" si="20"/>
        <v>0</v>
      </c>
      <c r="AL38" s="26">
        <f t="shared" si="21"/>
        <v>0</v>
      </c>
      <c r="AM38" s="42">
        <f t="shared" si="22"/>
        <v>0</v>
      </c>
    </row>
    <row r="39" spans="1:39" s="15" customFormat="1" ht="19.5" customHeight="1">
      <c r="A39" s="13">
        <v>29</v>
      </c>
      <c r="B39" s="9" t="s">
        <v>101</v>
      </c>
      <c r="C39" s="13" t="s">
        <v>53</v>
      </c>
      <c r="D39" s="36">
        <v>500</v>
      </c>
      <c r="E39" s="11">
        <v>360</v>
      </c>
      <c r="F39" s="20"/>
      <c r="G39" s="10">
        <f t="shared" si="1"/>
        <v>0</v>
      </c>
      <c r="H39" s="20"/>
      <c r="I39" s="10">
        <f t="shared" si="2"/>
        <v>0</v>
      </c>
      <c r="J39" s="20"/>
      <c r="K39" s="10">
        <f t="shared" si="3"/>
        <v>0</v>
      </c>
      <c r="L39" s="26">
        <f t="shared" si="4"/>
        <v>0</v>
      </c>
      <c r="M39" s="42">
        <f t="shared" si="5"/>
        <v>0</v>
      </c>
      <c r="N39" s="20"/>
      <c r="O39" s="10">
        <f t="shared" si="6"/>
        <v>0</v>
      </c>
      <c r="P39" s="20"/>
      <c r="Q39" s="10">
        <f t="shared" si="7"/>
        <v>0</v>
      </c>
      <c r="R39" s="20"/>
      <c r="S39" s="10">
        <f t="shared" si="8"/>
        <v>0</v>
      </c>
      <c r="T39" s="26">
        <f t="shared" si="9"/>
        <v>0</v>
      </c>
      <c r="U39" s="42">
        <f t="shared" si="10"/>
        <v>0</v>
      </c>
      <c r="V39" s="20"/>
      <c r="W39" s="10">
        <f t="shared" si="11"/>
        <v>0</v>
      </c>
      <c r="X39" s="20"/>
      <c r="Y39" s="10">
        <f t="shared" si="12"/>
        <v>0</v>
      </c>
      <c r="Z39" s="20"/>
      <c r="AA39" s="10">
        <f t="shared" si="13"/>
        <v>0</v>
      </c>
      <c r="AB39" s="26">
        <f t="shared" si="14"/>
        <v>0</v>
      </c>
      <c r="AC39" s="42">
        <f t="shared" si="15"/>
        <v>0</v>
      </c>
      <c r="AD39" s="20"/>
      <c r="AE39" s="10">
        <f t="shared" si="16"/>
        <v>0</v>
      </c>
      <c r="AF39" s="20"/>
      <c r="AG39" s="10">
        <f t="shared" si="17"/>
        <v>0</v>
      </c>
      <c r="AH39" s="20"/>
      <c r="AI39" s="10">
        <f t="shared" si="18"/>
        <v>0</v>
      </c>
      <c r="AJ39" s="26">
        <f t="shared" si="19"/>
        <v>0</v>
      </c>
      <c r="AK39" s="42">
        <f t="shared" si="20"/>
        <v>0</v>
      </c>
      <c r="AL39" s="26">
        <f t="shared" si="21"/>
        <v>0</v>
      </c>
      <c r="AM39" s="42">
        <f t="shared" si="22"/>
        <v>0</v>
      </c>
    </row>
    <row r="40" spans="1:39" s="15" customFormat="1" ht="19.5" customHeight="1">
      <c r="A40" s="13">
        <v>30</v>
      </c>
      <c r="B40" s="9" t="s">
        <v>103</v>
      </c>
      <c r="C40" s="13" t="s">
        <v>49</v>
      </c>
      <c r="D40" s="36">
        <v>100</v>
      </c>
      <c r="E40" s="11">
        <v>75</v>
      </c>
      <c r="F40" s="20"/>
      <c r="G40" s="10">
        <f t="shared" si="1"/>
        <v>0</v>
      </c>
      <c r="H40" s="20"/>
      <c r="I40" s="10">
        <f t="shared" si="2"/>
        <v>0</v>
      </c>
      <c r="J40" s="20"/>
      <c r="K40" s="10">
        <f t="shared" si="3"/>
        <v>0</v>
      </c>
      <c r="L40" s="26">
        <f t="shared" si="4"/>
        <v>0</v>
      </c>
      <c r="M40" s="42">
        <f t="shared" si="5"/>
        <v>0</v>
      </c>
      <c r="N40" s="20"/>
      <c r="O40" s="10">
        <f t="shared" si="6"/>
        <v>0</v>
      </c>
      <c r="P40" s="20"/>
      <c r="Q40" s="10">
        <f t="shared" si="7"/>
        <v>0</v>
      </c>
      <c r="R40" s="20"/>
      <c r="S40" s="10">
        <f t="shared" si="8"/>
        <v>0</v>
      </c>
      <c r="T40" s="26">
        <f t="shared" si="9"/>
        <v>0</v>
      </c>
      <c r="U40" s="42">
        <f t="shared" si="10"/>
        <v>0</v>
      </c>
      <c r="V40" s="20"/>
      <c r="W40" s="10">
        <f t="shared" si="11"/>
        <v>0</v>
      </c>
      <c r="X40" s="20"/>
      <c r="Y40" s="10">
        <f t="shared" si="12"/>
        <v>0</v>
      </c>
      <c r="Z40" s="20"/>
      <c r="AA40" s="10">
        <f t="shared" si="13"/>
        <v>0</v>
      </c>
      <c r="AB40" s="26">
        <f t="shared" si="14"/>
        <v>0</v>
      </c>
      <c r="AC40" s="42">
        <f t="shared" si="15"/>
        <v>0</v>
      </c>
      <c r="AD40" s="20"/>
      <c r="AE40" s="10">
        <f t="shared" si="16"/>
        <v>0</v>
      </c>
      <c r="AF40" s="20"/>
      <c r="AG40" s="10">
        <f t="shared" si="17"/>
        <v>0</v>
      </c>
      <c r="AH40" s="20"/>
      <c r="AI40" s="10">
        <f t="shared" si="18"/>
        <v>0</v>
      </c>
      <c r="AJ40" s="26">
        <f t="shared" si="19"/>
        <v>0</v>
      </c>
      <c r="AK40" s="42">
        <f t="shared" si="20"/>
        <v>0</v>
      </c>
      <c r="AL40" s="26">
        <f t="shared" si="21"/>
        <v>0</v>
      </c>
      <c r="AM40" s="42">
        <f t="shared" si="22"/>
        <v>0</v>
      </c>
    </row>
    <row r="41" spans="1:39" s="15" customFormat="1" ht="19.5" customHeight="1">
      <c r="A41" s="31">
        <v>31</v>
      </c>
      <c r="B41" s="9" t="s">
        <v>103</v>
      </c>
      <c r="C41" s="13" t="s">
        <v>50</v>
      </c>
      <c r="D41" s="36">
        <v>500</v>
      </c>
      <c r="E41" s="11">
        <v>320</v>
      </c>
      <c r="F41" s="20"/>
      <c r="G41" s="10">
        <f t="shared" si="1"/>
        <v>0</v>
      </c>
      <c r="H41" s="20"/>
      <c r="I41" s="10">
        <f t="shared" si="2"/>
        <v>0</v>
      </c>
      <c r="J41" s="20"/>
      <c r="K41" s="10">
        <f t="shared" si="3"/>
        <v>0</v>
      </c>
      <c r="L41" s="26">
        <f t="shared" si="4"/>
        <v>0</v>
      </c>
      <c r="M41" s="42">
        <f t="shared" si="5"/>
        <v>0</v>
      </c>
      <c r="N41" s="20"/>
      <c r="O41" s="10">
        <f t="shared" si="6"/>
        <v>0</v>
      </c>
      <c r="P41" s="20"/>
      <c r="Q41" s="10">
        <f t="shared" si="7"/>
        <v>0</v>
      </c>
      <c r="R41" s="20"/>
      <c r="S41" s="10">
        <f t="shared" si="8"/>
        <v>0</v>
      </c>
      <c r="T41" s="26">
        <f t="shared" si="9"/>
        <v>0</v>
      </c>
      <c r="U41" s="42">
        <f t="shared" si="10"/>
        <v>0</v>
      </c>
      <c r="V41" s="20"/>
      <c r="W41" s="10">
        <f t="shared" si="11"/>
        <v>0</v>
      </c>
      <c r="X41" s="20"/>
      <c r="Y41" s="10">
        <f t="shared" si="12"/>
        <v>0</v>
      </c>
      <c r="Z41" s="20"/>
      <c r="AA41" s="10">
        <f t="shared" si="13"/>
        <v>0</v>
      </c>
      <c r="AB41" s="26">
        <f t="shared" si="14"/>
        <v>0</v>
      </c>
      <c r="AC41" s="42">
        <f t="shared" si="15"/>
        <v>0</v>
      </c>
      <c r="AD41" s="20"/>
      <c r="AE41" s="10">
        <f t="shared" si="16"/>
        <v>0</v>
      </c>
      <c r="AF41" s="20"/>
      <c r="AG41" s="10">
        <f t="shared" si="17"/>
        <v>0</v>
      </c>
      <c r="AH41" s="20"/>
      <c r="AI41" s="10">
        <f t="shared" si="18"/>
        <v>0</v>
      </c>
      <c r="AJ41" s="26">
        <f t="shared" si="19"/>
        <v>0</v>
      </c>
      <c r="AK41" s="42">
        <f t="shared" si="20"/>
        <v>0</v>
      </c>
      <c r="AL41" s="26">
        <f t="shared" si="21"/>
        <v>0</v>
      </c>
      <c r="AM41" s="42">
        <f t="shared" si="22"/>
        <v>0</v>
      </c>
    </row>
    <row r="42" spans="1:39" s="15" customFormat="1" ht="19.5" customHeight="1">
      <c r="A42" s="13">
        <v>32</v>
      </c>
      <c r="B42" s="9" t="s">
        <v>103</v>
      </c>
      <c r="C42" s="13" t="s">
        <v>51</v>
      </c>
      <c r="D42" s="36">
        <v>1000</v>
      </c>
      <c r="E42" s="11">
        <v>590</v>
      </c>
      <c r="F42" s="20"/>
      <c r="G42" s="10">
        <f t="shared" si="1"/>
        <v>0</v>
      </c>
      <c r="H42" s="20"/>
      <c r="I42" s="10">
        <f t="shared" si="2"/>
        <v>0</v>
      </c>
      <c r="J42" s="20"/>
      <c r="K42" s="10">
        <f t="shared" si="3"/>
        <v>0</v>
      </c>
      <c r="L42" s="26">
        <f t="shared" si="4"/>
        <v>0</v>
      </c>
      <c r="M42" s="42">
        <f t="shared" si="5"/>
        <v>0</v>
      </c>
      <c r="N42" s="20"/>
      <c r="O42" s="10">
        <f t="shared" si="6"/>
        <v>0</v>
      </c>
      <c r="P42" s="20"/>
      <c r="Q42" s="10">
        <f t="shared" si="7"/>
        <v>0</v>
      </c>
      <c r="R42" s="20"/>
      <c r="S42" s="10">
        <f t="shared" si="8"/>
        <v>0</v>
      </c>
      <c r="T42" s="26">
        <f t="shared" si="9"/>
        <v>0</v>
      </c>
      <c r="U42" s="42">
        <f t="shared" si="10"/>
        <v>0</v>
      </c>
      <c r="V42" s="20"/>
      <c r="W42" s="10">
        <f t="shared" si="11"/>
        <v>0</v>
      </c>
      <c r="X42" s="20"/>
      <c r="Y42" s="10">
        <f t="shared" si="12"/>
        <v>0</v>
      </c>
      <c r="Z42" s="20"/>
      <c r="AA42" s="10">
        <f t="shared" si="13"/>
        <v>0</v>
      </c>
      <c r="AB42" s="26">
        <f t="shared" si="14"/>
        <v>0</v>
      </c>
      <c r="AC42" s="42">
        <f t="shared" si="15"/>
        <v>0</v>
      </c>
      <c r="AD42" s="20"/>
      <c r="AE42" s="10">
        <f t="shared" si="16"/>
        <v>0</v>
      </c>
      <c r="AF42" s="20"/>
      <c r="AG42" s="10">
        <f t="shared" si="17"/>
        <v>0</v>
      </c>
      <c r="AH42" s="20"/>
      <c r="AI42" s="10">
        <f t="shared" si="18"/>
        <v>0</v>
      </c>
      <c r="AJ42" s="26">
        <f t="shared" si="19"/>
        <v>0</v>
      </c>
      <c r="AK42" s="42">
        <f t="shared" si="20"/>
        <v>0</v>
      </c>
      <c r="AL42" s="26">
        <f t="shared" si="21"/>
        <v>0</v>
      </c>
      <c r="AM42" s="42">
        <f t="shared" si="22"/>
        <v>0</v>
      </c>
    </row>
    <row r="43" spans="1:39" s="15" customFormat="1" ht="19.5" customHeight="1">
      <c r="A43" s="13">
        <v>33</v>
      </c>
      <c r="B43" s="9" t="s">
        <v>104</v>
      </c>
      <c r="C43" s="13" t="s">
        <v>54</v>
      </c>
      <c r="D43" s="36">
        <v>100</v>
      </c>
      <c r="E43" s="11">
        <v>100</v>
      </c>
      <c r="F43" s="20"/>
      <c r="G43" s="10">
        <f t="shared" si="1"/>
        <v>0</v>
      </c>
      <c r="H43" s="20"/>
      <c r="I43" s="10">
        <f t="shared" si="2"/>
        <v>0</v>
      </c>
      <c r="J43" s="20"/>
      <c r="K43" s="10">
        <f t="shared" si="3"/>
        <v>0</v>
      </c>
      <c r="L43" s="26">
        <f t="shared" si="4"/>
        <v>0</v>
      </c>
      <c r="M43" s="42">
        <f t="shared" si="5"/>
        <v>0</v>
      </c>
      <c r="N43" s="20"/>
      <c r="O43" s="10">
        <f t="shared" si="6"/>
        <v>0</v>
      </c>
      <c r="P43" s="20"/>
      <c r="Q43" s="10">
        <f t="shared" si="7"/>
        <v>0</v>
      </c>
      <c r="R43" s="20"/>
      <c r="S43" s="10">
        <f t="shared" si="8"/>
        <v>0</v>
      </c>
      <c r="T43" s="26">
        <f t="shared" si="9"/>
        <v>0</v>
      </c>
      <c r="U43" s="42">
        <f t="shared" si="10"/>
        <v>0</v>
      </c>
      <c r="V43" s="20"/>
      <c r="W43" s="10">
        <f t="shared" si="11"/>
        <v>0</v>
      </c>
      <c r="X43" s="20"/>
      <c r="Y43" s="10">
        <f t="shared" si="12"/>
        <v>0</v>
      </c>
      <c r="Z43" s="20"/>
      <c r="AA43" s="10">
        <f t="shared" si="13"/>
        <v>0</v>
      </c>
      <c r="AB43" s="26">
        <f t="shared" si="14"/>
        <v>0</v>
      </c>
      <c r="AC43" s="42">
        <f t="shared" si="15"/>
        <v>0</v>
      </c>
      <c r="AD43" s="20"/>
      <c r="AE43" s="10">
        <f t="shared" si="16"/>
        <v>0</v>
      </c>
      <c r="AF43" s="20"/>
      <c r="AG43" s="10">
        <f t="shared" si="17"/>
        <v>0</v>
      </c>
      <c r="AH43" s="20"/>
      <c r="AI43" s="10">
        <f t="shared" si="18"/>
        <v>0</v>
      </c>
      <c r="AJ43" s="26">
        <f t="shared" si="19"/>
        <v>0</v>
      </c>
      <c r="AK43" s="42">
        <f t="shared" si="20"/>
        <v>0</v>
      </c>
      <c r="AL43" s="26">
        <f t="shared" si="21"/>
        <v>0</v>
      </c>
      <c r="AM43" s="42">
        <f t="shared" si="22"/>
        <v>0</v>
      </c>
    </row>
    <row r="44" spans="1:39" s="15" customFormat="1" ht="19.5" customHeight="1">
      <c r="A44" s="31">
        <v>34</v>
      </c>
      <c r="B44" s="9" t="s">
        <v>104</v>
      </c>
      <c r="C44" s="13" t="s">
        <v>55</v>
      </c>
      <c r="D44" s="36">
        <v>500</v>
      </c>
      <c r="E44" s="11">
        <v>450</v>
      </c>
      <c r="F44" s="20"/>
      <c r="G44" s="10">
        <f t="shared" si="1"/>
        <v>0</v>
      </c>
      <c r="H44" s="20"/>
      <c r="I44" s="10">
        <f t="shared" si="2"/>
        <v>0</v>
      </c>
      <c r="J44" s="20"/>
      <c r="K44" s="10">
        <f t="shared" si="3"/>
        <v>0</v>
      </c>
      <c r="L44" s="26">
        <f t="shared" si="4"/>
        <v>0</v>
      </c>
      <c r="M44" s="42">
        <f t="shared" si="5"/>
        <v>0</v>
      </c>
      <c r="N44" s="20"/>
      <c r="O44" s="10">
        <f t="shared" si="6"/>
        <v>0</v>
      </c>
      <c r="P44" s="20"/>
      <c r="Q44" s="10">
        <f t="shared" si="7"/>
        <v>0</v>
      </c>
      <c r="R44" s="20"/>
      <c r="S44" s="10">
        <f t="shared" si="8"/>
        <v>0</v>
      </c>
      <c r="T44" s="26">
        <f t="shared" si="9"/>
        <v>0</v>
      </c>
      <c r="U44" s="42">
        <f t="shared" si="10"/>
        <v>0</v>
      </c>
      <c r="V44" s="20"/>
      <c r="W44" s="10">
        <f t="shared" si="11"/>
        <v>0</v>
      </c>
      <c r="X44" s="20"/>
      <c r="Y44" s="10">
        <f t="shared" si="12"/>
        <v>0</v>
      </c>
      <c r="Z44" s="20"/>
      <c r="AA44" s="10">
        <f t="shared" si="13"/>
        <v>0</v>
      </c>
      <c r="AB44" s="26">
        <f t="shared" si="14"/>
        <v>0</v>
      </c>
      <c r="AC44" s="42">
        <f t="shared" si="15"/>
        <v>0</v>
      </c>
      <c r="AD44" s="20"/>
      <c r="AE44" s="10">
        <f t="shared" si="16"/>
        <v>0</v>
      </c>
      <c r="AF44" s="20"/>
      <c r="AG44" s="10">
        <f t="shared" si="17"/>
        <v>0</v>
      </c>
      <c r="AH44" s="20"/>
      <c r="AI44" s="10">
        <f t="shared" si="18"/>
        <v>0</v>
      </c>
      <c r="AJ44" s="26">
        <f t="shared" si="19"/>
        <v>0</v>
      </c>
      <c r="AK44" s="42">
        <f t="shared" si="20"/>
        <v>0</v>
      </c>
      <c r="AL44" s="26">
        <f t="shared" si="21"/>
        <v>0</v>
      </c>
      <c r="AM44" s="42">
        <f t="shared" si="22"/>
        <v>0</v>
      </c>
    </row>
    <row r="45" spans="1:39" s="15" customFormat="1" ht="19.5" customHeight="1">
      <c r="A45" s="13">
        <v>35</v>
      </c>
      <c r="B45" s="9" t="s">
        <v>105</v>
      </c>
      <c r="C45" s="13" t="s">
        <v>56</v>
      </c>
      <c r="D45" s="36">
        <v>50</v>
      </c>
      <c r="E45" s="11">
        <v>80</v>
      </c>
      <c r="F45" s="20"/>
      <c r="G45" s="10">
        <f t="shared" si="1"/>
        <v>0</v>
      </c>
      <c r="H45" s="20"/>
      <c r="I45" s="10">
        <f t="shared" si="2"/>
        <v>0</v>
      </c>
      <c r="J45" s="20"/>
      <c r="K45" s="10">
        <f t="shared" si="3"/>
        <v>0</v>
      </c>
      <c r="L45" s="26">
        <f t="shared" si="4"/>
        <v>0</v>
      </c>
      <c r="M45" s="42">
        <f t="shared" si="5"/>
        <v>0</v>
      </c>
      <c r="N45" s="20"/>
      <c r="O45" s="10">
        <f t="shared" si="6"/>
        <v>0</v>
      </c>
      <c r="P45" s="20"/>
      <c r="Q45" s="10">
        <f t="shared" si="7"/>
        <v>0</v>
      </c>
      <c r="R45" s="20"/>
      <c r="S45" s="10">
        <f t="shared" si="8"/>
        <v>0</v>
      </c>
      <c r="T45" s="26">
        <f t="shared" si="9"/>
        <v>0</v>
      </c>
      <c r="U45" s="42">
        <f t="shared" si="10"/>
        <v>0</v>
      </c>
      <c r="V45" s="20"/>
      <c r="W45" s="10">
        <f t="shared" si="11"/>
        <v>0</v>
      </c>
      <c r="X45" s="20"/>
      <c r="Y45" s="10">
        <f t="shared" si="12"/>
        <v>0</v>
      </c>
      <c r="Z45" s="20"/>
      <c r="AA45" s="10">
        <f t="shared" si="13"/>
        <v>0</v>
      </c>
      <c r="AB45" s="26">
        <f t="shared" si="14"/>
        <v>0</v>
      </c>
      <c r="AC45" s="42">
        <f t="shared" si="15"/>
        <v>0</v>
      </c>
      <c r="AD45" s="20"/>
      <c r="AE45" s="10">
        <f t="shared" si="16"/>
        <v>0</v>
      </c>
      <c r="AF45" s="20"/>
      <c r="AG45" s="10">
        <f t="shared" si="17"/>
        <v>0</v>
      </c>
      <c r="AH45" s="20"/>
      <c r="AI45" s="10">
        <f t="shared" si="18"/>
        <v>0</v>
      </c>
      <c r="AJ45" s="26">
        <f t="shared" si="19"/>
        <v>0</v>
      </c>
      <c r="AK45" s="42">
        <f t="shared" si="20"/>
        <v>0</v>
      </c>
      <c r="AL45" s="26">
        <f t="shared" si="21"/>
        <v>0</v>
      </c>
      <c r="AM45" s="42">
        <f t="shared" si="22"/>
        <v>0</v>
      </c>
    </row>
    <row r="46" spans="1:39" s="15" customFormat="1" ht="19.5" customHeight="1">
      <c r="A46" s="13">
        <v>36</v>
      </c>
      <c r="B46" s="9" t="s">
        <v>105</v>
      </c>
      <c r="C46" s="13" t="s">
        <v>57</v>
      </c>
      <c r="D46" s="36">
        <v>100</v>
      </c>
      <c r="E46" s="11">
        <v>148</v>
      </c>
      <c r="F46" s="20"/>
      <c r="G46" s="10">
        <f t="shared" si="1"/>
        <v>0</v>
      </c>
      <c r="H46" s="20"/>
      <c r="I46" s="10">
        <f t="shared" si="2"/>
        <v>0</v>
      </c>
      <c r="J46" s="20"/>
      <c r="K46" s="10">
        <f t="shared" si="3"/>
        <v>0</v>
      </c>
      <c r="L46" s="26">
        <f t="shared" si="4"/>
        <v>0</v>
      </c>
      <c r="M46" s="42">
        <f t="shared" si="5"/>
        <v>0</v>
      </c>
      <c r="N46" s="20"/>
      <c r="O46" s="10">
        <f t="shared" si="6"/>
        <v>0</v>
      </c>
      <c r="P46" s="20"/>
      <c r="Q46" s="10">
        <f t="shared" si="7"/>
        <v>0</v>
      </c>
      <c r="R46" s="20"/>
      <c r="S46" s="10">
        <f t="shared" si="8"/>
        <v>0</v>
      </c>
      <c r="T46" s="26">
        <f t="shared" si="9"/>
        <v>0</v>
      </c>
      <c r="U46" s="42">
        <f t="shared" si="10"/>
        <v>0</v>
      </c>
      <c r="V46" s="20"/>
      <c r="W46" s="10">
        <f t="shared" si="11"/>
        <v>0</v>
      </c>
      <c r="X46" s="20"/>
      <c r="Y46" s="10">
        <f t="shared" si="12"/>
        <v>0</v>
      </c>
      <c r="Z46" s="20"/>
      <c r="AA46" s="10">
        <f t="shared" si="13"/>
        <v>0</v>
      </c>
      <c r="AB46" s="26">
        <f t="shared" si="14"/>
        <v>0</v>
      </c>
      <c r="AC46" s="42">
        <f t="shared" si="15"/>
        <v>0</v>
      </c>
      <c r="AD46" s="20"/>
      <c r="AE46" s="10">
        <f t="shared" si="16"/>
        <v>0</v>
      </c>
      <c r="AF46" s="20"/>
      <c r="AG46" s="10">
        <f t="shared" si="17"/>
        <v>0</v>
      </c>
      <c r="AH46" s="20"/>
      <c r="AI46" s="10">
        <f t="shared" si="18"/>
        <v>0</v>
      </c>
      <c r="AJ46" s="26">
        <f t="shared" si="19"/>
        <v>0</v>
      </c>
      <c r="AK46" s="42">
        <f t="shared" si="20"/>
        <v>0</v>
      </c>
      <c r="AL46" s="26">
        <f t="shared" si="21"/>
        <v>0</v>
      </c>
      <c r="AM46" s="42">
        <f t="shared" si="22"/>
        <v>0</v>
      </c>
    </row>
    <row r="47" spans="1:39" s="15" customFormat="1" ht="19.5" customHeight="1">
      <c r="A47" s="31">
        <v>37</v>
      </c>
      <c r="B47" s="9" t="s">
        <v>105</v>
      </c>
      <c r="C47" s="13" t="s">
        <v>137</v>
      </c>
      <c r="D47" s="36">
        <v>450</v>
      </c>
      <c r="E47" s="11">
        <v>640</v>
      </c>
      <c r="F47" s="20"/>
      <c r="G47" s="10">
        <f t="shared" si="1"/>
        <v>0</v>
      </c>
      <c r="H47" s="20"/>
      <c r="I47" s="10">
        <f t="shared" si="2"/>
        <v>0</v>
      </c>
      <c r="J47" s="20"/>
      <c r="K47" s="10">
        <f t="shared" si="3"/>
        <v>0</v>
      </c>
      <c r="L47" s="26">
        <f t="shared" si="4"/>
        <v>0</v>
      </c>
      <c r="M47" s="42">
        <f t="shared" si="5"/>
        <v>0</v>
      </c>
      <c r="N47" s="20"/>
      <c r="O47" s="10">
        <f t="shared" si="6"/>
        <v>0</v>
      </c>
      <c r="P47" s="20"/>
      <c r="Q47" s="10">
        <f t="shared" si="7"/>
        <v>0</v>
      </c>
      <c r="R47" s="20"/>
      <c r="S47" s="10">
        <f t="shared" si="8"/>
        <v>0</v>
      </c>
      <c r="T47" s="26">
        <f t="shared" si="9"/>
        <v>0</v>
      </c>
      <c r="U47" s="42">
        <f t="shared" si="10"/>
        <v>0</v>
      </c>
      <c r="V47" s="20"/>
      <c r="W47" s="10">
        <f t="shared" si="11"/>
        <v>0</v>
      </c>
      <c r="X47" s="20"/>
      <c r="Y47" s="10">
        <f t="shared" si="12"/>
        <v>0</v>
      </c>
      <c r="Z47" s="20"/>
      <c r="AA47" s="10">
        <f t="shared" si="13"/>
        <v>0</v>
      </c>
      <c r="AB47" s="26">
        <f t="shared" si="14"/>
        <v>0</v>
      </c>
      <c r="AC47" s="42">
        <f t="shared" si="15"/>
        <v>0</v>
      </c>
      <c r="AD47" s="20"/>
      <c r="AE47" s="10">
        <f t="shared" si="16"/>
        <v>0</v>
      </c>
      <c r="AF47" s="20"/>
      <c r="AG47" s="10">
        <f t="shared" si="17"/>
        <v>0</v>
      </c>
      <c r="AH47" s="20"/>
      <c r="AI47" s="10">
        <f t="shared" si="18"/>
        <v>0</v>
      </c>
      <c r="AJ47" s="26">
        <f t="shared" si="19"/>
        <v>0</v>
      </c>
      <c r="AK47" s="42">
        <f t="shared" si="20"/>
        <v>0</v>
      </c>
      <c r="AL47" s="26">
        <f t="shared" si="21"/>
        <v>0</v>
      </c>
      <c r="AM47" s="42">
        <f t="shared" si="22"/>
        <v>0</v>
      </c>
    </row>
    <row r="48" spans="1:39" s="15" customFormat="1" ht="19.5" customHeight="1">
      <c r="A48" s="13">
        <v>38</v>
      </c>
      <c r="B48" s="9" t="s">
        <v>106</v>
      </c>
      <c r="C48" s="13" t="s">
        <v>58</v>
      </c>
      <c r="D48" s="36">
        <v>50</v>
      </c>
      <c r="E48" s="11">
        <v>126</v>
      </c>
      <c r="F48" s="20"/>
      <c r="G48" s="10">
        <f t="shared" si="1"/>
        <v>0</v>
      </c>
      <c r="H48" s="20"/>
      <c r="I48" s="10">
        <f t="shared" si="2"/>
        <v>0</v>
      </c>
      <c r="J48" s="20"/>
      <c r="K48" s="10">
        <f t="shared" si="3"/>
        <v>0</v>
      </c>
      <c r="L48" s="26">
        <f t="shared" si="4"/>
        <v>0</v>
      </c>
      <c r="M48" s="42">
        <f t="shared" si="5"/>
        <v>0</v>
      </c>
      <c r="N48" s="20"/>
      <c r="O48" s="10">
        <f t="shared" si="6"/>
        <v>0</v>
      </c>
      <c r="P48" s="20"/>
      <c r="Q48" s="10">
        <f t="shared" si="7"/>
        <v>0</v>
      </c>
      <c r="R48" s="20"/>
      <c r="S48" s="10">
        <f t="shared" si="8"/>
        <v>0</v>
      </c>
      <c r="T48" s="26">
        <f t="shared" si="9"/>
        <v>0</v>
      </c>
      <c r="U48" s="42">
        <f t="shared" si="10"/>
        <v>0</v>
      </c>
      <c r="V48" s="20"/>
      <c r="W48" s="10">
        <f t="shared" si="11"/>
        <v>0</v>
      </c>
      <c r="X48" s="20"/>
      <c r="Y48" s="10">
        <f t="shared" si="12"/>
        <v>0</v>
      </c>
      <c r="Z48" s="20"/>
      <c r="AA48" s="10">
        <f t="shared" si="13"/>
        <v>0</v>
      </c>
      <c r="AB48" s="26">
        <f t="shared" si="14"/>
        <v>0</v>
      </c>
      <c r="AC48" s="42">
        <f t="shared" si="15"/>
        <v>0</v>
      </c>
      <c r="AD48" s="20"/>
      <c r="AE48" s="10">
        <f t="shared" si="16"/>
        <v>0</v>
      </c>
      <c r="AF48" s="20"/>
      <c r="AG48" s="10">
        <f t="shared" si="17"/>
        <v>0</v>
      </c>
      <c r="AH48" s="20"/>
      <c r="AI48" s="10">
        <f t="shared" si="18"/>
        <v>0</v>
      </c>
      <c r="AJ48" s="26">
        <f t="shared" si="19"/>
        <v>0</v>
      </c>
      <c r="AK48" s="42">
        <f t="shared" si="20"/>
        <v>0</v>
      </c>
      <c r="AL48" s="26">
        <f t="shared" si="21"/>
        <v>0</v>
      </c>
      <c r="AM48" s="42">
        <f t="shared" si="22"/>
        <v>0</v>
      </c>
    </row>
    <row r="49" spans="1:39" s="15" customFormat="1" ht="19.5" customHeight="1">
      <c r="A49" s="13">
        <v>39</v>
      </c>
      <c r="B49" s="9" t="s">
        <v>106</v>
      </c>
      <c r="C49" s="13" t="s">
        <v>59</v>
      </c>
      <c r="D49" s="36">
        <v>100</v>
      </c>
      <c r="E49" s="11">
        <v>240</v>
      </c>
      <c r="F49" s="20"/>
      <c r="G49" s="10">
        <f t="shared" si="1"/>
        <v>0</v>
      </c>
      <c r="H49" s="20"/>
      <c r="I49" s="10">
        <f t="shared" si="2"/>
        <v>0</v>
      </c>
      <c r="J49" s="20"/>
      <c r="K49" s="10">
        <f t="shared" si="3"/>
        <v>0</v>
      </c>
      <c r="L49" s="26">
        <f t="shared" si="4"/>
        <v>0</v>
      </c>
      <c r="M49" s="42">
        <f t="shared" si="5"/>
        <v>0</v>
      </c>
      <c r="N49" s="20"/>
      <c r="O49" s="10">
        <f t="shared" si="6"/>
        <v>0</v>
      </c>
      <c r="P49" s="20"/>
      <c r="Q49" s="10">
        <f t="shared" si="7"/>
        <v>0</v>
      </c>
      <c r="R49" s="20"/>
      <c r="S49" s="10">
        <f t="shared" si="8"/>
        <v>0</v>
      </c>
      <c r="T49" s="26">
        <f t="shared" si="9"/>
        <v>0</v>
      </c>
      <c r="U49" s="42">
        <f t="shared" si="10"/>
        <v>0</v>
      </c>
      <c r="V49" s="20"/>
      <c r="W49" s="10">
        <f t="shared" si="11"/>
        <v>0</v>
      </c>
      <c r="X49" s="20"/>
      <c r="Y49" s="10">
        <f t="shared" si="12"/>
        <v>0</v>
      </c>
      <c r="Z49" s="20"/>
      <c r="AA49" s="10">
        <f t="shared" si="13"/>
        <v>0</v>
      </c>
      <c r="AB49" s="26">
        <f t="shared" si="14"/>
        <v>0</v>
      </c>
      <c r="AC49" s="42">
        <f t="shared" si="15"/>
        <v>0</v>
      </c>
      <c r="AD49" s="20"/>
      <c r="AE49" s="10">
        <f t="shared" si="16"/>
        <v>0</v>
      </c>
      <c r="AF49" s="20"/>
      <c r="AG49" s="10">
        <f t="shared" si="17"/>
        <v>0</v>
      </c>
      <c r="AH49" s="20"/>
      <c r="AI49" s="10">
        <f t="shared" si="18"/>
        <v>0</v>
      </c>
      <c r="AJ49" s="26">
        <f t="shared" si="19"/>
        <v>0</v>
      </c>
      <c r="AK49" s="42">
        <f t="shared" si="20"/>
        <v>0</v>
      </c>
      <c r="AL49" s="26">
        <f t="shared" si="21"/>
        <v>0</v>
      </c>
      <c r="AM49" s="42">
        <f t="shared" si="22"/>
        <v>0</v>
      </c>
    </row>
    <row r="50" spans="1:39" s="15" customFormat="1" ht="19.5" customHeight="1">
      <c r="A50" s="31">
        <v>40</v>
      </c>
      <c r="B50" s="9" t="s">
        <v>107</v>
      </c>
      <c r="C50" s="13" t="s">
        <v>96</v>
      </c>
      <c r="D50" s="36">
        <v>100</v>
      </c>
      <c r="E50" s="11">
        <v>100</v>
      </c>
      <c r="F50" s="20"/>
      <c r="G50" s="10">
        <f t="shared" si="1"/>
        <v>0</v>
      </c>
      <c r="H50" s="20"/>
      <c r="I50" s="10">
        <f t="shared" si="2"/>
        <v>0</v>
      </c>
      <c r="J50" s="20"/>
      <c r="K50" s="10">
        <f t="shared" si="3"/>
        <v>0</v>
      </c>
      <c r="L50" s="26">
        <f t="shared" si="4"/>
        <v>0</v>
      </c>
      <c r="M50" s="42">
        <f t="shared" si="5"/>
        <v>0</v>
      </c>
      <c r="N50" s="20"/>
      <c r="O50" s="10">
        <f t="shared" si="6"/>
        <v>0</v>
      </c>
      <c r="P50" s="20"/>
      <c r="Q50" s="10">
        <f t="shared" si="7"/>
        <v>0</v>
      </c>
      <c r="R50" s="20"/>
      <c r="S50" s="10">
        <f t="shared" si="8"/>
        <v>0</v>
      </c>
      <c r="T50" s="26">
        <f t="shared" si="9"/>
        <v>0</v>
      </c>
      <c r="U50" s="42">
        <f t="shared" si="10"/>
        <v>0</v>
      </c>
      <c r="V50" s="20"/>
      <c r="W50" s="10">
        <f t="shared" si="11"/>
        <v>0</v>
      </c>
      <c r="X50" s="20"/>
      <c r="Y50" s="10">
        <f t="shared" si="12"/>
        <v>0</v>
      </c>
      <c r="Z50" s="20"/>
      <c r="AA50" s="10">
        <f t="shared" si="13"/>
        <v>0</v>
      </c>
      <c r="AB50" s="26">
        <f t="shared" si="14"/>
        <v>0</v>
      </c>
      <c r="AC50" s="42">
        <f t="shared" si="15"/>
        <v>0</v>
      </c>
      <c r="AD50" s="20"/>
      <c r="AE50" s="10">
        <f t="shared" si="16"/>
        <v>0</v>
      </c>
      <c r="AF50" s="20"/>
      <c r="AG50" s="10">
        <f t="shared" si="17"/>
        <v>0</v>
      </c>
      <c r="AH50" s="20"/>
      <c r="AI50" s="10">
        <f t="shared" si="18"/>
        <v>0</v>
      </c>
      <c r="AJ50" s="26">
        <f t="shared" si="19"/>
        <v>0</v>
      </c>
      <c r="AK50" s="42">
        <f t="shared" si="20"/>
        <v>0</v>
      </c>
      <c r="AL50" s="26">
        <f t="shared" si="21"/>
        <v>0</v>
      </c>
      <c r="AM50" s="42">
        <f t="shared" si="22"/>
        <v>0</v>
      </c>
    </row>
    <row r="51" spans="1:39" s="15" customFormat="1" ht="19.5" customHeight="1">
      <c r="A51" s="13">
        <v>41</v>
      </c>
      <c r="B51" s="9" t="s">
        <v>107</v>
      </c>
      <c r="C51" s="13" t="s">
        <v>60</v>
      </c>
      <c r="D51" s="36">
        <v>500</v>
      </c>
      <c r="E51" s="11">
        <v>450</v>
      </c>
      <c r="F51" s="20"/>
      <c r="G51" s="10">
        <f t="shared" si="1"/>
        <v>0</v>
      </c>
      <c r="H51" s="20"/>
      <c r="I51" s="10">
        <f t="shared" si="2"/>
        <v>0</v>
      </c>
      <c r="J51" s="20"/>
      <c r="K51" s="10">
        <f t="shared" si="3"/>
        <v>0</v>
      </c>
      <c r="L51" s="26">
        <f t="shared" si="4"/>
        <v>0</v>
      </c>
      <c r="M51" s="42">
        <f t="shared" si="5"/>
        <v>0</v>
      </c>
      <c r="N51" s="20"/>
      <c r="O51" s="10">
        <f t="shared" si="6"/>
        <v>0</v>
      </c>
      <c r="P51" s="20"/>
      <c r="Q51" s="10">
        <f t="shared" si="7"/>
        <v>0</v>
      </c>
      <c r="R51" s="20"/>
      <c r="S51" s="10">
        <f t="shared" si="8"/>
        <v>0</v>
      </c>
      <c r="T51" s="26">
        <f t="shared" si="9"/>
        <v>0</v>
      </c>
      <c r="U51" s="42">
        <f t="shared" si="10"/>
        <v>0</v>
      </c>
      <c r="V51" s="20"/>
      <c r="W51" s="10">
        <f t="shared" si="11"/>
        <v>0</v>
      </c>
      <c r="X51" s="20"/>
      <c r="Y51" s="10">
        <f t="shared" si="12"/>
        <v>0</v>
      </c>
      <c r="Z51" s="20"/>
      <c r="AA51" s="10">
        <f t="shared" si="13"/>
        <v>0</v>
      </c>
      <c r="AB51" s="26">
        <f t="shared" si="14"/>
        <v>0</v>
      </c>
      <c r="AC51" s="42">
        <f t="shared" si="15"/>
        <v>0</v>
      </c>
      <c r="AD51" s="20"/>
      <c r="AE51" s="10">
        <f t="shared" si="16"/>
        <v>0</v>
      </c>
      <c r="AF51" s="20"/>
      <c r="AG51" s="10">
        <f t="shared" si="17"/>
        <v>0</v>
      </c>
      <c r="AH51" s="20"/>
      <c r="AI51" s="10">
        <f t="shared" si="18"/>
        <v>0</v>
      </c>
      <c r="AJ51" s="26">
        <f t="shared" si="19"/>
        <v>0</v>
      </c>
      <c r="AK51" s="42">
        <f t="shared" si="20"/>
        <v>0</v>
      </c>
      <c r="AL51" s="26">
        <f t="shared" si="21"/>
        <v>0</v>
      </c>
      <c r="AM51" s="42">
        <f t="shared" si="22"/>
        <v>0</v>
      </c>
    </row>
    <row r="52" spans="1:39" s="15" customFormat="1" ht="19.5" customHeight="1">
      <c r="A52" s="13">
        <v>42</v>
      </c>
      <c r="B52" s="9" t="s">
        <v>219</v>
      </c>
      <c r="C52" s="13" t="s">
        <v>221</v>
      </c>
      <c r="D52" s="36">
        <v>25</v>
      </c>
      <c r="E52" s="11">
        <v>70</v>
      </c>
      <c r="F52" s="20"/>
      <c r="G52" s="10">
        <f t="shared" si="1"/>
        <v>0</v>
      </c>
      <c r="H52" s="20"/>
      <c r="I52" s="10">
        <f t="shared" si="2"/>
        <v>0</v>
      </c>
      <c r="J52" s="20"/>
      <c r="K52" s="10">
        <f t="shared" si="3"/>
        <v>0</v>
      </c>
      <c r="L52" s="26">
        <f t="shared" si="4"/>
        <v>0</v>
      </c>
      <c r="M52" s="42">
        <f t="shared" si="5"/>
        <v>0</v>
      </c>
      <c r="N52" s="20"/>
      <c r="O52" s="10">
        <f t="shared" si="6"/>
        <v>0</v>
      </c>
      <c r="P52" s="20"/>
      <c r="Q52" s="10">
        <f t="shared" si="7"/>
        <v>0</v>
      </c>
      <c r="R52" s="20"/>
      <c r="S52" s="10">
        <f t="shared" si="8"/>
        <v>0</v>
      </c>
      <c r="T52" s="26">
        <f t="shared" si="9"/>
        <v>0</v>
      </c>
      <c r="U52" s="42">
        <f t="shared" si="10"/>
        <v>0</v>
      </c>
      <c r="V52" s="20"/>
      <c r="W52" s="10">
        <f t="shared" si="11"/>
        <v>0</v>
      </c>
      <c r="X52" s="20"/>
      <c r="Y52" s="10">
        <f t="shared" si="12"/>
        <v>0</v>
      </c>
      <c r="Z52" s="20"/>
      <c r="AA52" s="10">
        <f t="shared" si="13"/>
        <v>0</v>
      </c>
      <c r="AB52" s="26">
        <f t="shared" si="14"/>
        <v>0</v>
      </c>
      <c r="AC52" s="42">
        <f t="shared" si="15"/>
        <v>0</v>
      </c>
      <c r="AD52" s="20"/>
      <c r="AE52" s="10">
        <f t="shared" si="16"/>
        <v>0</v>
      </c>
      <c r="AF52" s="20"/>
      <c r="AG52" s="10">
        <f t="shared" si="17"/>
        <v>0</v>
      </c>
      <c r="AH52" s="20"/>
      <c r="AI52" s="10">
        <f t="shared" si="18"/>
        <v>0</v>
      </c>
      <c r="AJ52" s="26">
        <f t="shared" si="19"/>
        <v>0</v>
      </c>
      <c r="AK52" s="42">
        <f t="shared" si="20"/>
        <v>0</v>
      </c>
      <c r="AL52" s="26">
        <f t="shared" si="21"/>
        <v>0</v>
      </c>
      <c r="AM52" s="42">
        <f t="shared" si="22"/>
        <v>0</v>
      </c>
    </row>
    <row r="53" spans="1:39" s="15" customFormat="1" ht="19.5" customHeight="1">
      <c r="A53" s="31">
        <v>43</v>
      </c>
      <c r="B53" s="9" t="s">
        <v>219</v>
      </c>
      <c r="C53" s="13" t="s">
        <v>222</v>
      </c>
      <c r="D53" s="36">
        <v>50</v>
      </c>
      <c r="E53" s="11">
        <v>137</v>
      </c>
      <c r="F53" s="20"/>
      <c r="G53" s="10">
        <f t="shared" si="1"/>
        <v>0</v>
      </c>
      <c r="H53" s="20"/>
      <c r="I53" s="10">
        <f t="shared" si="2"/>
        <v>0</v>
      </c>
      <c r="J53" s="20"/>
      <c r="K53" s="10">
        <f t="shared" si="3"/>
        <v>0</v>
      </c>
      <c r="L53" s="26">
        <f t="shared" si="4"/>
        <v>0</v>
      </c>
      <c r="M53" s="42">
        <f t="shared" si="5"/>
        <v>0</v>
      </c>
      <c r="N53" s="20"/>
      <c r="O53" s="10">
        <f t="shared" si="6"/>
        <v>0</v>
      </c>
      <c r="P53" s="20"/>
      <c r="Q53" s="10">
        <f t="shared" si="7"/>
        <v>0</v>
      </c>
      <c r="R53" s="20"/>
      <c r="S53" s="10">
        <f t="shared" si="8"/>
        <v>0</v>
      </c>
      <c r="T53" s="26">
        <f t="shared" si="9"/>
        <v>0</v>
      </c>
      <c r="U53" s="42">
        <f t="shared" si="10"/>
        <v>0</v>
      </c>
      <c r="V53" s="20"/>
      <c r="W53" s="10">
        <f t="shared" si="11"/>
        <v>0</v>
      </c>
      <c r="X53" s="20"/>
      <c r="Y53" s="10">
        <f t="shared" si="12"/>
        <v>0</v>
      </c>
      <c r="Z53" s="20"/>
      <c r="AA53" s="10">
        <f t="shared" si="13"/>
        <v>0</v>
      </c>
      <c r="AB53" s="26">
        <f t="shared" si="14"/>
        <v>0</v>
      </c>
      <c r="AC53" s="42">
        <f t="shared" si="15"/>
        <v>0</v>
      </c>
      <c r="AD53" s="20"/>
      <c r="AE53" s="10">
        <f t="shared" si="16"/>
        <v>0</v>
      </c>
      <c r="AF53" s="20"/>
      <c r="AG53" s="10">
        <f t="shared" si="17"/>
        <v>0</v>
      </c>
      <c r="AH53" s="20"/>
      <c r="AI53" s="10">
        <f t="shared" si="18"/>
        <v>0</v>
      </c>
      <c r="AJ53" s="26">
        <f t="shared" si="19"/>
        <v>0</v>
      </c>
      <c r="AK53" s="42">
        <f t="shared" si="20"/>
        <v>0</v>
      </c>
      <c r="AL53" s="26">
        <f t="shared" si="21"/>
        <v>0</v>
      </c>
      <c r="AM53" s="42">
        <f t="shared" si="22"/>
        <v>0</v>
      </c>
    </row>
    <row r="54" spans="1:39" s="15" customFormat="1" ht="19.5" customHeight="1">
      <c r="A54" s="13">
        <v>44</v>
      </c>
      <c r="B54" s="9" t="s">
        <v>219</v>
      </c>
      <c r="C54" s="13" t="s">
        <v>223</v>
      </c>
      <c r="D54" s="36">
        <v>100</v>
      </c>
      <c r="E54" s="11">
        <v>270</v>
      </c>
      <c r="F54" s="20"/>
      <c r="G54" s="10">
        <f t="shared" si="1"/>
        <v>0</v>
      </c>
      <c r="H54" s="20"/>
      <c r="I54" s="10">
        <f t="shared" si="2"/>
        <v>0</v>
      </c>
      <c r="J54" s="20"/>
      <c r="K54" s="10">
        <f t="shared" si="3"/>
        <v>0</v>
      </c>
      <c r="L54" s="26">
        <f t="shared" si="4"/>
        <v>0</v>
      </c>
      <c r="M54" s="42">
        <f t="shared" si="5"/>
        <v>0</v>
      </c>
      <c r="N54" s="20"/>
      <c r="O54" s="10">
        <f t="shared" si="6"/>
        <v>0</v>
      </c>
      <c r="P54" s="20"/>
      <c r="Q54" s="10">
        <f t="shared" si="7"/>
        <v>0</v>
      </c>
      <c r="R54" s="20"/>
      <c r="S54" s="10">
        <f t="shared" si="8"/>
        <v>0</v>
      </c>
      <c r="T54" s="26">
        <f t="shared" si="9"/>
        <v>0</v>
      </c>
      <c r="U54" s="42">
        <f t="shared" si="10"/>
        <v>0</v>
      </c>
      <c r="V54" s="20"/>
      <c r="W54" s="10">
        <f t="shared" si="11"/>
        <v>0</v>
      </c>
      <c r="X54" s="20"/>
      <c r="Y54" s="10">
        <f t="shared" si="12"/>
        <v>0</v>
      </c>
      <c r="Z54" s="20"/>
      <c r="AA54" s="10">
        <f t="shared" si="13"/>
        <v>0</v>
      </c>
      <c r="AB54" s="26">
        <f t="shared" si="14"/>
        <v>0</v>
      </c>
      <c r="AC54" s="42">
        <f t="shared" si="15"/>
        <v>0</v>
      </c>
      <c r="AD54" s="20"/>
      <c r="AE54" s="10">
        <f t="shared" si="16"/>
        <v>0</v>
      </c>
      <c r="AF54" s="20"/>
      <c r="AG54" s="10">
        <f t="shared" si="17"/>
        <v>0</v>
      </c>
      <c r="AH54" s="20"/>
      <c r="AI54" s="10">
        <f t="shared" si="18"/>
        <v>0</v>
      </c>
      <c r="AJ54" s="26">
        <f t="shared" si="19"/>
        <v>0</v>
      </c>
      <c r="AK54" s="42">
        <f t="shared" si="20"/>
        <v>0</v>
      </c>
      <c r="AL54" s="26">
        <f t="shared" si="21"/>
        <v>0</v>
      </c>
      <c r="AM54" s="42">
        <f t="shared" si="22"/>
        <v>0</v>
      </c>
    </row>
    <row r="55" spans="1:39" s="15" customFormat="1" ht="19.5" customHeight="1">
      <c r="A55" s="13">
        <v>45</v>
      </c>
      <c r="B55" s="9" t="s">
        <v>219</v>
      </c>
      <c r="C55" s="13" t="s">
        <v>224</v>
      </c>
      <c r="D55" s="36">
        <v>400</v>
      </c>
      <c r="E55" s="11">
        <v>1070</v>
      </c>
      <c r="F55" s="20"/>
      <c r="G55" s="10">
        <f t="shared" si="1"/>
        <v>0</v>
      </c>
      <c r="H55" s="20"/>
      <c r="I55" s="10">
        <f t="shared" si="2"/>
        <v>0</v>
      </c>
      <c r="J55" s="20"/>
      <c r="K55" s="10">
        <f t="shared" si="3"/>
        <v>0</v>
      </c>
      <c r="L55" s="26">
        <f t="shared" si="4"/>
        <v>0</v>
      </c>
      <c r="M55" s="42">
        <f t="shared" si="5"/>
        <v>0</v>
      </c>
      <c r="N55" s="20"/>
      <c r="O55" s="10">
        <f t="shared" si="6"/>
        <v>0</v>
      </c>
      <c r="P55" s="20"/>
      <c r="Q55" s="10">
        <f t="shared" si="7"/>
        <v>0</v>
      </c>
      <c r="R55" s="20"/>
      <c r="S55" s="10">
        <f t="shared" si="8"/>
        <v>0</v>
      </c>
      <c r="T55" s="26">
        <f t="shared" si="9"/>
        <v>0</v>
      </c>
      <c r="U55" s="42">
        <f t="shared" si="10"/>
        <v>0</v>
      </c>
      <c r="V55" s="20"/>
      <c r="W55" s="10">
        <f t="shared" si="11"/>
        <v>0</v>
      </c>
      <c r="X55" s="20"/>
      <c r="Y55" s="10">
        <f t="shared" si="12"/>
        <v>0</v>
      </c>
      <c r="Z55" s="20"/>
      <c r="AA55" s="10">
        <f t="shared" si="13"/>
        <v>0</v>
      </c>
      <c r="AB55" s="26">
        <f t="shared" si="14"/>
        <v>0</v>
      </c>
      <c r="AC55" s="42">
        <f t="shared" si="15"/>
        <v>0</v>
      </c>
      <c r="AD55" s="20"/>
      <c r="AE55" s="10">
        <f t="shared" si="16"/>
        <v>0</v>
      </c>
      <c r="AF55" s="20"/>
      <c r="AG55" s="10">
        <f t="shared" si="17"/>
        <v>0</v>
      </c>
      <c r="AH55" s="20"/>
      <c r="AI55" s="10">
        <f t="shared" si="18"/>
        <v>0</v>
      </c>
      <c r="AJ55" s="26">
        <f t="shared" si="19"/>
        <v>0</v>
      </c>
      <c r="AK55" s="42">
        <f t="shared" si="20"/>
        <v>0</v>
      </c>
      <c r="AL55" s="26">
        <f t="shared" si="21"/>
        <v>0</v>
      </c>
      <c r="AM55" s="42">
        <f t="shared" si="22"/>
        <v>0</v>
      </c>
    </row>
    <row r="56" spans="1:39" s="15" customFormat="1" ht="19.5" customHeight="1">
      <c r="A56" s="31">
        <v>46</v>
      </c>
      <c r="B56" s="9" t="s">
        <v>109</v>
      </c>
      <c r="C56" s="13" t="s">
        <v>37</v>
      </c>
      <c r="D56" s="36">
        <v>500</v>
      </c>
      <c r="E56" s="11">
        <v>64</v>
      </c>
      <c r="F56" s="20"/>
      <c r="G56" s="10">
        <f t="shared" si="1"/>
        <v>0</v>
      </c>
      <c r="H56" s="20"/>
      <c r="I56" s="10">
        <f t="shared" si="2"/>
        <v>0</v>
      </c>
      <c r="J56" s="20"/>
      <c r="K56" s="10">
        <f t="shared" si="3"/>
        <v>0</v>
      </c>
      <c r="L56" s="26">
        <f t="shared" si="4"/>
        <v>0</v>
      </c>
      <c r="M56" s="42">
        <f t="shared" si="5"/>
        <v>0</v>
      </c>
      <c r="N56" s="20"/>
      <c r="O56" s="10">
        <f t="shared" si="6"/>
        <v>0</v>
      </c>
      <c r="P56" s="20"/>
      <c r="Q56" s="10">
        <f t="shared" si="7"/>
        <v>0</v>
      </c>
      <c r="R56" s="20"/>
      <c r="S56" s="10">
        <f t="shared" si="8"/>
        <v>0</v>
      </c>
      <c r="T56" s="26">
        <f t="shared" si="9"/>
        <v>0</v>
      </c>
      <c r="U56" s="42">
        <f t="shared" si="10"/>
        <v>0</v>
      </c>
      <c r="V56" s="20"/>
      <c r="W56" s="10">
        <f t="shared" si="11"/>
        <v>0</v>
      </c>
      <c r="X56" s="20"/>
      <c r="Y56" s="10">
        <f t="shared" si="12"/>
        <v>0</v>
      </c>
      <c r="Z56" s="20"/>
      <c r="AA56" s="10">
        <f t="shared" si="13"/>
        <v>0</v>
      </c>
      <c r="AB56" s="26">
        <f t="shared" si="14"/>
        <v>0</v>
      </c>
      <c r="AC56" s="42">
        <f t="shared" si="15"/>
        <v>0</v>
      </c>
      <c r="AD56" s="20"/>
      <c r="AE56" s="10">
        <f t="shared" si="16"/>
        <v>0</v>
      </c>
      <c r="AF56" s="20"/>
      <c r="AG56" s="10">
        <f t="shared" si="17"/>
        <v>0</v>
      </c>
      <c r="AH56" s="20"/>
      <c r="AI56" s="10">
        <f t="shared" si="18"/>
        <v>0</v>
      </c>
      <c r="AJ56" s="26">
        <f t="shared" si="19"/>
        <v>0</v>
      </c>
      <c r="AK56" s="42">
        <f t="shared" si="20"/>
        <v>0</v>
      </c>
      <c r="AL56" s="26">
        <f t="shared" si="21"/>
        <v>0</v>
      </c>
      <c r="AM56" s="42">
        <f t="shared" si="22"/>
        <v>0</v>
      </c>
    </row>
    <row r="57" spans="1:39" s="15" customFormat="1" ht="19.5" customHeight="1">
      <c r="A57" s="13">
        <v>47</v>
      </c>
      <c r="B57" s="9" t="s">
        <v>109</v>
      </c>
      <c r="C57" s="13" t="s">
        <v>108</v>
      </c>
      <c r="D57" s="36">
        <v>1000</v>
      </c>
      <c r="E57" s="11">
        <v>124</v>
      </c>
      <c r="F57" s="20"/>
      <c r="G57" s="10">
        <f t="shared" si="1"/>
        <v>0</v>
      </c>
      <c r="H57" s="20"/>
      <c r="I57" s="10">
        <f t="shared" si="2"/>
        <v>0</v>
      </c>
      <c r="J57" s="20"/>
      <c r="K57" s="10">
        <f t="shared" si="3"/>
        <v>0</v>
      </c>
      <c r="L57" s="26">
        <f t="shared" si="4"/>
        <v>0</v>
      </c>
      <c r="M57" s="42">
        <f t="shared" si="5"/>
        <v>0</v>
      </c>
      <c r="N57" s="20"/>
      <c r="O57" s="10">
        <f t="shared" si="6"/>
        <v>0</v>
      </c>
      <c r="P57" s="20"/>
      <c r="Q57" s="10">
        <f t="shared" si="7"/>
        <v>0</v>
      </c>
      <c r="R57" s="20"/>
      <c r="S57" s="10">
        <f t="shared" si="8"/>
        <v>0</v>
      </c>
      <c r="T57" s="26">
        <f t="shared" si="9"/>
        <v>0</v>
      </c>
      <c r="U57" s="42">
        <f t="shared" si="10"/>
        <v>0</v>
      </c>
      <c r="V57" s="20"/>
      <c r="W57" s="10">
        <f t="shared" si="11"/>
        <v>0</v>
      </c>
      <c r="X57" s="20"/>
      <c r="Y57" s="10">
        <f t="shared" si="12"/>
        <v>0</v>
      </c>
      <c r="Z57" s="20"/>
      <c r="AA57" s="10">
        <f t="shared" si="13"/>
        <v>0</v>
      </c>
      <c r="AB57" s="26">
        <f t="shared" si="14"/>
        <v>0</v>
      </c>
      <c r="AC57" s="42">
        <f t="shared" si="15"/>
        <v>0</v>
      </c>
      <c r="AD57" s="20"/>
      <c r="AE57" s="10">
        <f t="shared" si="16"/>
        <v>0</v>
      </c>
      <c r="AF57" s="20"/>
      <c r="AG57" s="10">
        <f t="shared" si="17"/>
        <v>0</v>
      </c>
      <c r="AH57" s="20"/>
      <c r="AI57" s="10">
        <f t="shared" si="18"/>
        <v>0</v>
      </c>
      <c r="AJ57" s="26">
        <f t="shared" si="19"/>
        <v>0</v>
      </c>
      <c r="AK57" s="42">
        <f t="shared" si="20"/>
        <v>0</v>
      </c>
      <c r="AL57" s="26">
        <f t="shared" si="21"/>
        <v>0</v>
      </c>
      <c r="AM57" s="42">
        <f t="shared" si="22"/>
        <v>0</v>
      </c>
    </row>
    <row r="58" spans="1:39" s="15" customFormat="1" ht="19.5" customHeight="1">
      <c r="A58" s="13">
        <v>48</v>
      </c>
      <c r="B58" s="9" t="s">
        <v>109</v>
      </c>
      <c r="C58" s="13" t="s">
        <v>36</v>
      </c>
      <c r="D58" s="36">
        <v>2000</v>
      </c>
      <c r="E58" s="11">
        <v>242</v>
      </c>
      <c r="F58" s="20"/>
      <c r="G58" s="10">
        <f t="shared" si="1"/>
        <v>0</v>
      </c>
      <c r="H58" s="20"/>
      <c r="I58" s="10">
        <f t="shared" si="2"/>
        <v>0</v>
      </c>
      <c r="J58" s="20"/>
      <c r="K58" s="10">
        <f t="shared" si="3"/>
        <v>0</v>
      </c>
      <c r="L58" s="26">
        <f t="shared" si="4"/>
        <v>0</v>
      </c>
      <c r="M58" s="42">
        <f t="shared" si="5"/>
        <v>0</v>
      </c>
      <c r="N58" s="20"/>
      <c r="O58" s="10">
        <f t="shared" si="6"/>
        <v>0</v>
      </c>
      <c r="P58" s="20"/>
      <c r="Q58" s="10">
        <f t="shared" si="7"/>
        <v>0</v>
      </c>
      <c r="R58" s="20"/>
      <c r="S58" s="10">
        <f t="shared" si="8"/>
        <v>0</v>
      </c>
      <c r="T58" s="26">
        <f t="shared" si="9"/>
        <v>0</v>
      </c>
      <c r="U58" s="42">
        <f t="shared" si="10"/>
        <v>0</v>
      </c>
      <c r="V58" s="20"/>
      <c r="W58" s="10">
        <f t="shared" si="11"/>
        <v>0</v>
      </c>
      <c r="X58" s="20"/>
      <c r="Y58" s="10">
        <f t="shared" si="12"/>
        <v>0</v>
      </c>
      <c r="Z58" s="20"/>
      <c r="AA58" s="10">
        <f t="shared" si="13"/>
        <v>0</v>
      </c>
      <c r="AB58" s="26">
        <f t="shared" si="14"/>
        <v>0</v>
      </c>
      <c r="AC58" s="42">
        <f t="shared" si="15"/>
        <v>0</v>
      </c>
      <c r="AD58" s="20"/>
      <c r="AE58" s="10">
        <f t="shared" si="16"/>
        <v>0</v>
      </c>
      <c r="AF58" s="20"/>
      <c r="AG58" s="10">
        <f t="shared" si="17"/>
        <v>0</v>
      </c>
      <c r="AH58" s="20"/>
      <c r="AI58" s="10">
        <f t="shared" si="18"/>
        <v>0</v>
      </c>
      <c r="AJ58" s="26">
        <f t="shared" si="19"/>
        <v>0</v>
      </c>
      <c r="AK58" s="42">
        <f t="shared" si="20"/>
        <v>0</v>
      </c>
      <c r="AL58" s="26">
        <f t="shared" si="21"/>
        <v>0</v>
      </c>
      <c r="AM58" s="42">
        <f t="shared" si="22"/>
        <v>0</v>
      </c>
    </row>
    <row r="59" spans="1:39" s="15" customFormat="1" ht="19.5" customHeight="1">
      <c r="A59" s="31">
        <v>49</v>
      </c>
      <c r="B59" s="9" t="s">
        <v>110</v>
      </c>
      <c r="C59" s="13" t="s">
        <v>38</v>
      </c>
      <c r="D59" s="36">
        <v>1000</v>
      </c>
      <c r="E59" s="11">
        <v>85</v>
      </c>
      <c r="F59" s="20"/>
      <c r="G59" s="10">
        <f t="shared" si="1"/>
        <v>0</v>
      </c>
      <c r="H59" s="20"/>
      <c r="I59" s="10">
        <f t="shared" si="2"/>
        <v>0</v>
      </c>
      <c r="J59" s="20"/>
      <c r="K59" s="10">
        <f t="shared" si="3"/>
        <v>0</v>
      </c>
      <c r="L59" s="26">
        <f t="shared" si="4"/>
        <v>0</v>
      </c>
      <c r="M59" s="42">
        <f t="shared" si="5"/>
        <v>0</v>
      </c>
      <c r="N59" s="20"/>
      <c r="O59" s="10">
        <f t="shared" si="6"/>
        <v>0</v>
      </c>
      <c r="P59" s="20"/>
      <c r="Q59" s="10">
        <f t="shared" si="7"/>
        <v>0</v>
      </c>
      <c r="R59" s="20"/>
      <c r="S59" s="10">
        <f t="shared" si="8"/>
        <v>0</v>
      </c>
      <c r="T59" s="26">
        <f t="shared" si="9"/>
        <v>0</v>
      </c>
      <c r="U59" s="42">
        <f t="shared" si="10"/>
        <v>0</v>
      </c>
      <c r="V59" s="20"/>
      <c r="W59" s="10">
        <f t="shared" si="11"/>
        <v>0</v>
      </c>
      <c r="X59" s="20"/>
      <c r="Y59" s="10">
        <f t="shared" si="12"/>
        <v>0</v>
      </c>
      <c r="Z59" s="20"/>
      <c r="AA59" s="10">
        <f t="shared" si="13"/>
        <v>0</v>
      </c>
      <c r="AB59" s="26">
        <f t="shared" si="14"/>
        <v>0</v>
      </c>
      <c r="AC59" s="42">
        <f t="shared" si="15"/>
        <v>0</v>
      </c>
      <c r="AD59" s="20"/>
      <c r="AE59" s="10">
        <f t="shared" si="16"/>
        <v>0</v>
      </c>
      <c r="AF59" s="20"/>
      <c r="AG59" s="10">
        <f t="shared" si="17"/>
        <v>0</v>
      </c>
      <c r="AH59" s="20"/>
      <c r="AI59" s="10">
        <f t="shared" si="18"/>
        <v>0</v>
      </c>
      <c r="AJ59" s="26">
        <f t="shared" si="19"/>
        <v>0</v>
      </c>
      <c r="AK59" s="42">
        <f t="shared" si="20"/>
        <v>0</v>
      </c>
      <c r="AL59" s="26">
        <f t="shared" si="21"/>
        <v>0</v>
      </c>
      <c r="AM59" s="42">
        <f t="shared" si="22"/>
        <v>0</v>
      </c>
    </row>
    <row r="60" spans="1:39" s="15" customFormat="1" ht="19.5" customHeight="1">
      <c r="A60" s="13">
        <v>50</v>
      </c>
      <c r="B60" s="9" t="s">
        <v>110</v>
      </c>
      <c r="C60" s="13" t="s">
        <v>39</v>
      </c>
      <c r="D60" s="36">
        <v>2000</v>
      </c>
      <c r="E60" s="11">
        <v>163</v>
      </c>
      <c r="F60" s="20"/>
      <c r="G60" s="10">
        <f t="shared" si="1"/>
        <v>0</v>
      </c>
      <c r="H60" s="20"/>
      <c r="I60" s="10">
        <f t="shared" si="2"/>
        <v>0</v>
      </c>
      <c r="J60" s="20"/>
      <c r="K60" s="10">
        <f t="shared" si="3"/>
        <v>0</v>
      </c>
      <c r="L60" s="26">
        <f t="shared" si="4"/>
        <v>0</v>
      </c>
      <c r="M60" s="42">
        <f t="shared" si="5"/>
        <v>0</v>
      </c>
      <c r="N60" s="20"/>
      <c r="O60" s="10">
        <f t="shared" si="6"/>
        <v>0</v>
      </c>
      <c r="P60" s="20"/>
      <c r="Q60" s="10">
        <f t="shared" si="7"/>
        <v>0</v>
      </c>
      <c r="R60" s="20"/>
      <c r="S60" s="10">
        <f t="shared" si="8"/>
        <v>0</v>
      </c>
      <c r="T60" s="26">
        <f t="shared" si="9"/>
        <v>0</v>
      </c>
      <c r="U60" s="42">
        <f t="shared" si="10"/>
        <v>0</v>
      </c>
      <c r="V60" s="20"/>
      <c r="W60" s="10">
        <f t="shared" si="11"/>
        <v>0</v>
      </c>
      <c r="X60" s="20"/>
      <c r="Y60" s="10">
        <f t="shared" si="12"/>
        <v>0</v>
      </c>
      <c r="Z60" s="20"/>
      <c r="AA60" s="10">
        <f t="shared" si="13"/>
        <v>0</v>
      </c>
      <c r="AB60" s="26">
        <f t="shared" si="14"/>
        <v>0</v>
      </c>
      <c r="AC60" s="42">
        <f t="shared" si="15"/>
        <v>0</v>
      </c>
      <c r="AD60" s="20"/>
      <c r="AE60" s="10">
        <f t="shared" si="16"/>
        <v>0</v>
      </c>
      <c r="AF60" s="20"/>
      <c r="AG60" s="10">
        <f t="shared" si="17"/>
        <v>0</v>
      </c>
      <c r="AH60" s="20"/>
      <c r="AI60" s="10">
        <f t="shared" si="18"/>
        <v>0</v>
      </c>
      <c r="AJ60" s="26">
        <f t="shared" si="19"/>
        <v>0</v>
      </c>
      <c r="AK60" s="42">
        <f t="shared" si="20"/>
        <v>0</v>
      </c>
      <c r="AL60" s="26">
        <f t="shared" si="21"/>
        <v>0</v>
      </c>
      <c r="AM60" s="42">
        <f t="shared" si="22"/>
        <v>0</v>
      </c>
    </row>
    <row r="61" spans="1:39" s="15" customFormat="1" ht="19.5" customHeight="1">
      <c r="A61" s="13">
        <v>51</v>
      </c>
      <c r="B61" s="9" t="s">
        <v>112</v>
      </c>
      <c r="C61" s="13" t="s">
        <v>136</v>
      </c>
      <c r="D61" s="36">
        <v>1000</v>
      </c>
      <c r="E61" s="11">
        <v>85</v>
      </c>
      <c r="F61" s="20"/>
      <c r="G61" s="10">
        <f t="shared" si="1"/>
        <v>0</v>
      </c>
      <c r="H61" s="20"/>
      <c r="I61" s="10">
        <f t="shared" si="2"/>
        <v>0</v>
      </c>
      <c r="J61" s="20"/>
      <c r="K61" s="10">
        <f t="shared" si="3"/>
        <v>0</v>
      </c>
      <c r="L61" s="26">
        <f t="shared" si="4"/>
        <v>0</v>
      </c>
      <c r="M61" s="42">
        <f t="shared" si="5"/>
        <v>0</v>
      </c>
      <c r="N61" s="20"/>
      <c r="O61" s="10">
        <f t="shared" si="6"/>
        <v>0</v>
      </c>
      <c r="P61" s="20"/>
      <c r="Q61" s="10">
        <f t="shared" si="7"/>
        <v>0</v>
      </c>
      <c r="R61" s="20"/>
      <c r="S61" s="10">
        <f t="shared" si="8"/>
        <v>0</v>
      </c>
      <c r="T61" s="26">
        <f t="shared" si="9"/>
        <v>0</v>
      </c>
      <c r="U61" s="42">
        <f t="shared" si="10"/>
        <v>0</v>
      </c>
      <c r="V61" s="20"/>
      <c r="W61" s="10">
        <f t="shared" si="11"/>
        <v>0</v>
      </c>
      <c r="X61" s="20"/>
      <c r="Y61" s="10">
        <f t="shared" si="12"/>
        <v>0</v>
      </c>
      <c r="Z61" s="20"/>
      <c r="AA61" s="10">
        <f t="shared" si="13"/>
        <v>0</v>
      </c>
      <c r="AB61" s="26">
        <f t="shared" si="14"/>
        <v>0</v>
      </c>
      <c r="AC61" s="42">
        <f t="shared" si="15"/>
        <v>0</v>
      </c>
      <c r="AD61" s="20"/>
      <c r="AE61" s="10">
        <f t="shared" si="16"/>
        <v>0</v>
      </c>
      <c r="AF61" s="20"/>
      <c r="AG61" s="10">
        <f t="shared" si="17"/>
        <v>0</v>
      </c>
      <c r="AH61" s="20"/>
      <c r="AI61" s="10">
        <f t="shared" si="18"/>
        <v>0</v>
      </c>
      <c r="AJ61" s="26">
        <f t="shared" si="19"/>
        <v>0</v>
      </c>
      <c r="AK61" s="42">
        <f t="shared" si="20"/>
        <v>0</v>
      </c>
      <c r="AL61" s="26">
        <f t="shared" si="21"/>
        <v>0</v>
      </c>
      <c r="AM61" s="42">
        <f t="shared" si="22"/>
        <v>0</v>
      </c>
    </row>
    <row r="62" spans="1:39" s="15" customFormat="1" ht="19.5" customHeight="1">
      <c r="A62" s="31">
        <v>52</v>
      </c>
      <c r="B62" s="9" t="s">
        <v>112</v>
      </c>
      <c r="C62" s="13" t="s">
        <v>43</v>
      </c>
      <c r="D62" s="36">
        <v>2000</v>
      </c>
      <c r="E62" s="11">
        <v>163</v>
      </c>
      <c r="F62" s="20"/>
      <c r="G62" s="10">
        <f t="shared" si="1"/>
        <v>0</v>
      </c>
      <c r="H62" s="20"/>
      <c r="I62" s="10">
        <f t="shared" si="2"/>
        <v>0</v>
      </c>
      <c r="J62" s="20"/>
      <c r="K62" s="10">
        <f t="shared" si="3"/>
        <v>0</v>
      </c>
      <c r="L62" s="26">
        <f t="shared" si="4"/>
        <v>0</v>
      </c>
      <c r="M62" s="42">
        <f t="shared" si="5"/>
        <v>0</v>
      </c>
      <c r="N62" s="20"/>
      <c r="O62" s="10">
        <f t="shared" si="6"/>
        <v>0</v>
      </c>
      <c r="P62" s="20"/>
      <c r="Q62" s="10">
        <f t="shared" si="7"/>
        <v>0</v>
      </c>
      <c r="R62" s="20"/>
      <c r="S62" s="10">
        <f t="shared" si="8"/>
        <v>0</v>
      </c>
      <c r="T62" s="26">
        <f t="shared" si="9"/>
        <v>0</v>
      </c>
      <c r="U62" s="42">
        <f t="shared" si="10"/>
        <v>0</v>
      </c>
      <c r="V62" s="20"/>
      <c r="W62" s="10">
        <f t="shared" si="11"/>
        <v>0</v>
      </c>
      <c r="X62" s="20"/>
      <c r="Y62" s="10">
        <f t="shared" si="12"/>
        <v>0</v>
      </c>
      <c r="Z62" s="20"/>
      <c r="AA62" s="10">
        <f t="shared" si="13"/>
        <v>0</v>
      </c>
      <c r="AB62" s="26">
        <f t="shared" si="14"/>
        <v>0</v>
      </c>
      <c r="AC62" s="42">
        <f t="shared" si="15"/>
        <v>0</v>
      </c>
      <c r="AD62" s="20"/>
      <c r="AE62" s="10">
        <f t="shared" si="16"/>
        <v>0</v>
      </c>
      <c r="AF62" s="20"/>
      <c r="AG62" s="10">
        <f t="shared" si="17"/>
        <v>0</v>
      </c>
      <c r="AH62" s="20"/>
      <c r="AI62" s="10">
        <f t="shared" si="18"/>
        <v>0</v>
      </c>
      <c r="AJ62" s="26">
        <f t="shared" si="19"/>
        <v>0</v>
      </c>
      <c r="AK62" s="42">
        <f t="shared" si="20"/>
        <v>0</v>
      </c>
      <c r="AL62" s="26">
        <f t="shared" si="21"/>
        <v>0</v>
      </c>
      <c r="AM62" s="42">
        <f t="shared" si="22"/>
        <v>0</v>
      </c>
    </row>
    <row r="63" spans="1:39" s="15" customFormat="1" ht="19.5" customHeight="1">
      <c r="A63" s="13">
        <v>53</v>
      </c>
      <c r="B63" s="9" t="s">
        <v>111</v>
      </c>
      <c r="C63" s="13" t="s">
        <v>44</v>
      </c>
      <c r="D63" s="36">
        <v>1000</v>
      </c>
      <c r="E63" s="11">
        <v>152</v>
      </c>
      <c r="F63" s="20"/>
      <c r="G63" s="10">
        <f t="shared" si="1"/>
        <v>0</v>
      </c>
      <c r="H63" s="20"/>
      <c r="I63" s="10">
        <f t="shared" si="2"/>
        <v>0</v>
      </c>
      <c r="J63" s="20"/>
      <c r="K63" s="10">
        <f t="shared" si="3"/>
        <v>0</v>
      </c>
      <c r="L63" s="26">
        <f t="shared" si="4"/>
        <v>0</v>
      </c>
      <c r="M63" s="42">
        <f t="shared" si="5"/>
        <v>0</v>
      </c>
      <c r="N63" s="20"/>
      <c r="O63" s="10">
        <f t="shared" si="6"/>
        <v>0</v>
      </c>
      <c r="P63" s="20"/>
      <c r="Q63" s="10">
        <f t="shared" si="7"/>
        <v>0</v>
      </c>
      <c r="R63" s="20"/>
      <c r="S63" s="10">
        <f t="shared" si="8"/>
        <v>0</v>
      </c>
      <c r="T63" s="26">
        <f t="shared" si="9"/>
        <v>0</v>
      </c>
      <c r="U63" s="42">
        <f t="shared" si="10"/>
        <v>0</v>
      </c>
      <c r="V63" s="20"/>
      <c r="W63" s="10">
        <f t="shared" si="11"/>
        <v>0</v>
      </c>
      <c r="X63" s="20"/>
      <c r="Y63" s="10">
        <f t="shared" si="12"/>
        <v>0</v>
      </c>
      <c r="Z63" s="20"/>
      <c r="AA63" s="10">
        <f t="shared" si="13"/>
        <v>0</v>
      </c>
      <c r="AB63" s="26">
        <f t="shared" si="14"/>
        <v>0</v>
      </c>
      <c r="AC63" s="42">
        <f t="shared" si="15"/>
        <v>0</v>
      </c>
      <c r="AD63" s="20"/>
      <c r="AE63" s="10">
        <f t="shared" si="16"/>
        <v>0</v>
      </c>
      <c r="AF63" s="20"/>
      <c r="AG63" s="10">
        <f t="shared" si="17"/>
        <v>0</v>
      </c>
      <c r="AH63" s="20"/>
      <c r="AI63" s="10">
        <f t="shared" si="18"/>
        <v>0</v>
      </c>
      <c r="AJ63" s="26">
        <f t="shared" si="19"/>
        <v>0</v>
      </c>
      <c r="AK63" s="42">
        <f t="shared" si="20"/>
        <v>0</v>
      </c>
      <c r="AL63" s="26">
        <f t="shared" si="21"/>
        <v>0</v>
      </c>
      <c r="AM63" s="42">
        <f t="shared" si="22"/>
        <v>0</v>
      </c>
    </row>
    <row r="64" spans="1:39" s="15" customFormat="1" ht="19.5" customHeight="1">
      <c r="A64" s="13">
        <v>54</v>
      </c>
      <c r="B64" s="9" t="s">
        <v>111</v>
      </c>
      <c r="C64" s="13" t="s">
        <v>40</v>
      </c>
      <c r="D64" s="36">
        <v>2000</v>
      </c>
      <c r="E64" s="11">
        <v>288</v>
      </c>
      <c r="F64" s="20"/>
      <c r="G64" s="10">
        <f t="shared" si="1"/>
        <v>0</v>
      </c>
      <c r="H64" s="20"/>
      <c r="I64" s="10">
        <f t="shared" si="2"/>
        <v>0</v>
      </c>
      <c r="J64" s="20"/>
      <c r="K64" s="10">
        <f t="shared" si="3"/>
        <v>0</v>
      </c>
      <c r="L64" s="26">
        <f t="shared" si="4"/>
        <v>0</v>
      </c>
      <c r="M64" s="42">
        <f t="shared" si="5"/>
        <v>0</v>
      </c>
      <c r="N64" s="20"/>
      <c r="O64" s="10">
        <f t="shared" si="6"/>
        <v>0</v>
      </c>
      <c r="P64" s="20"/>
      <c r="Q64" s="10">
        <f t="shared" si="7"/>
        <v>0</v>
      </c>
      <c r="R64" s="20"/>
      <c r="S64" s="10">
        <f t="shared" si="8"/>
        <v>0</v>
      </c>
      <c r="T64" s="26">
        <f t="shared" si="9"/>
        <v>0</v>
      </c>
      <c r="U64" s="42">
        <f t="shared" si="10"/>
        <v>0</v>
      </c>
      <c r="V64" s="20"/>
      <c r="W64" s="10">
        <f t="shared" si="11"/>
        <v>0</v>
      </c>
      <c r="X64" s="20"/>
      <c r="Y64" s="10">
        <f t="shared" si="12"/>
        <v>0</v>
      </c>
      <c r="Z64" s="20"/>
      <c r="AA64" s="10">
        <f t="shared" si="13"/>
        <v>0</v>
      </c>
      <c r="AB64" s="26">
        <f t="shared" si="14"/>
        <v>0</v>
      </c>
      <c r="AC64" s="42">
        <f t="shared" si="15"/>
        <v>0</v>
      </c>
      <c r="AD64" s="20"/>
      <c r="AE64" s="10">
        <f t="shared" si="16"/>
        <v>0</v>
      </c>
      <c r="AF64" s="20"/>
      <c r="AG64" s="10">
        <f t="shared" si="17"/>
        <v>0</v>
      </c>
      <c r="AH64" s="20"/>
      <c r="AI64" s="10">
        <f t="shared" si="18"/>
        <v>0</v>
      </c>
      <c r="AJ64" s="26">
        <f t="shared" si="19"/>
        <v>0</v>
      </c>
      <c r="AK64" s="42">
        <f t="shared" si="20"/>
        <v>0</v>
      </c>
      <c r="AL64" s="26">
        <f t="shared" si="21"/>
        <v>0</v>
      </c>
      <c r="AM64" s="42">
        <f t="shared" si="22"/>
        <v>0</v>
      </c>
    </row>
    <row r="65" spans="1:39" s="15" customFormat="1" ht="19.5" customHeight="1">
      <c r="A65" s="31">
        <v>55</v>
      </c>
      <c r="B65" s="9" t="s">
        <v>114</v>
      </c>
      <c r="C65" s="13" t="s">
        <v>115</v>
      </c>
      <c r="D65" s="36">
        <v>500</v>
      </c>
      <c r="E65" s="11">
        <v>60</v>
      </c>
      <c r="F65" s="20"/>
      <c r="G65" s="10">
        <f t="shared" si="1"/>
        <v>0</v>
      </c>
      <c r="H65" s="20"/>
      <c r="I65" s="10">
        <f t="shared" si="2"/>
        <v>0</v>
      </c>
      <c r="J65" s="20"/>
      <c r="K65" s="10">
        <f t="shared" si="3"/>
        <v>0</v>
      </c>
      <c r="L65" s="26">
        <f t="shared" si="4"/>
        <v>0</v>
      </c>
      <c r="M65" s="42">
        <f t="shared" si="5"/>
        <v>0</v>
      </c>
      <c r="N65" s="20"/>
      <c r="O65" s="10">
        <f t="shared" si="6"/>
        <v>0</v>
      </c>
      <c r="P65" s="20"/>
      <c r="Q65" s="10">
        <f t="shared" si="7"/>
        <v>0</v>
      </c>
      <c r="R65" s="20"/>
      <c r="S65" s="10">
        <f t="shared" si="8"/>
        <v>0</v>
      </c>
      <c r="T65" s="26">
        <f t="shared" si="9"/>
        <v>0</v>
      </c>
      <c r="U65" s="42">
        <f t="shared" si="10"/>
        <v>0</v>
      </c>
      <c r="V65" s="20"/>
      <c r="W65" s="10">
        <f t="shared" si="11"/>
        <v>0</v>
      </c>
      <c r="X65" s="20"/>
      <c r="Y65" s="10">
        <f t="shared" si="12"/>
        <v>0</v>
      </c>
      <c r="Z65" s="20"/>
      <c r="AA65" s="10">
        <f t="shared" si="13"/>
        <v>0</v>
      </c>
      <c r="AB65" s="26">
        <f t="shared" si="14"/>
        <v>0</v>
      </c>
      <c r="AC65" s="42">
        <f t="shared" si="15"/>
        <v>0</v>
      </c>
      <c r="AD65" s="20"/>
      <c r="AE65" s="10">
        <f t="shared" si="16"/>
        <v>0</v>
      </c>
      <c r="AF65" s="20"/>
      <c r="AG65" s="10">
        <f t="shared" si="17"/>
        <v>0</v>
      </c>
      <c r="AH65" s="20"/>
      <c r="AI65" s="10">
        <f t="shared" si="18"/>
        <v>0</v>
      </c>
      <c r="AJ65" s="26">
        <f t="shared" si="19"/>
        <v>0</v>
      </c>
      <c r="AK65" s="42">
        <f t="shared" si="20"/>
        <v>0</v>
      </c>
      <c r="AL65" s="26">
        <f t="shared" si="21"/>
        <v>0</v>
      </c>
      <c r="AM65" s="42">
        <f t="shared" si="22"/>
        <v>0</v>
      </c>
    </row>
    <row r="66" spans="1:39" s="15" customFormat="1" ht="19.5" customHeight="1">
      <c r="A66" s="13">
        <v>56</v>
      </c>
      <c r="B66" s="9" t="s">
        <v>114</v>
      </c>
      <c r="C66" s="13" t="s">
        <v>41</v>
      </c>
      <c r="D66" s="36">
        <v>1000</v>
      </c>
      <c r="E66" s="11">
        <v>116</v>
      </c>
      <c r="F66" s="20"/>
      <c r="G66" s="10">
        <f t="shared" si="1"/>
        <v>0</v>
      </c>
      <c r="H66" s="20"/>
      <c r="I66" s="10">
        <f t="shared" si="2"/>
        <v>0</v>
      </c>
      <c r="J66" s="20"/>
      <c r="K66" s="10">
        <f t="shared" si="3"/>
        <v>0</v>
      </c>
      <c r="L66" s="26">
        <f t="shared" si="4"/>
        <v>0</v>
      </c>
      <c r="M66" s="42">
        <f t="shared" si="5"/>
        <v>0</v>
      </c>
      <c r="N66" s="20"/>
      <c r="O66" s="10">
        <f t="shared" si="6"/>
        <v>0</v>
      </c>
      <c r="P66" s="20"/>
      <c r="Q66" s="10">
        <f t="shared" si="7"/>
        <v>0</v>
      </c>
      <c r="R66" s="20"/>
      <c r="S66" s="10">
        <f t="shared" si="8"/>
        <v>0</v>
      </c>
      <c r="T66" s="26">
        <f t="shared" si="9"/>
        <v>0</v>
      </c>
      <c r="U66" s="42">
        <f t="shared" si="10"/>
        <v>0</v>
      </c>
      <c r="V66" s="20"/>
      <c r="W66" s="10">
        <f t="shared" si="11"/>
        <v>0</v>
      </c>
      <c r="X66" s="20"/>
      <c r="Y66" s="10">
        <f t="shared" si="12"/>
        <v>0</v>
      </c>
      <c r="Z66" s="20"/>
      <c r="AA66" s="10">
        <f t="shared" si="13"/>
        <v>0</v>
      </c>
      <c r="AB66" s="26">
        <f t="shared" si="14"/>
        <v>0</v>
      </c>
      <c r="AC66" s="42">
        <f t="shared" si="15"/>
        <v>0</v>
      </c>
      <c r="AD66" s="20"/>
      <c r="AE66" s="10">
        <f t="shared" si="16"/>
        <v>0</v>
      </c>
      <c r="AF66" s="20"/>
      <c r="AG66" s="10">
        <f t="shared" si="17"/>
        <v>0</v>
      </c>
      <c r="AH66" s="20"/>
      <c r="AI66" s="10">
        <f t="shared" si="18"/>
        <v>0</v>
      </c>
      <c r="AJ66" s="26">
        <f t="shared" si="19"/>
        <v>0</v>
      </c>
      <c r="AK66" s="42">
        <f t="shared" si="20"/>
        <v>0</v>
      </c>
      <c r="AL66" s="26">
        <f t="shared" si="21"/>
        <v>0</v>
      </c>
      <c r="AM66" s="42">
        <f t="shared" si="22"/>
        <v>0</v>
      </c>
    </row>
    <row r="67" spans="1:39" s="15" customFormat="1" ht="19.5" customHeight="1">
      <c r="A67" s="13">
        <v>57</v>
      </c>
      <c r="B67" s="9" t="s">
        <v>113</v>
      </c>
      <c r="C67" s="13" t="s">
        <v>42</v>
      </c>
      <c r="D67" s="36">
        <v>1000</v>
      </c>
      <c r="E67" s="11">
        <v>132.5</v>
      </c>
      <c r="F67" s="20"/>
      <c r="G67" s="10">
        <f t="shared" si="1"/>
        <v>0</v>
      </c>
      <c r="H67" s="20"/>
      <c r="I67" s="10">
        <f t="shared" si="2"/>
        <v>0</v>
      </c>
      <c r="J67" s="20"/>
      <c r="K67" s="10">
        <f t="shared" si="3"/>
        <v>0</v>
      </c>
      <c r="L67" s="26">
        <f t="shared" si="4"/>
        <v>0</v>
      </c>
      <c r="M67" s="42">
        <f t="shared" si="5"/>
        <v>0</v>
      </c>
      <c r="N67" s="20"/>
      <c r="O67" s="10">
        <f t="shared" si="6"/>
        <v>0</v>
      </c>
      <c r="P67" s="20"/>
      <c r="Q67" s="10">
        <f t="shared" si="7"/>
        <v>0</v>
      </c>
      <c r="R67" s="20"/>
      <c r="S67" s="10">
        <f t="shared" si="8"/>
        <v>0</v>
      </c>
      <c r="T67" s="26">
        <f t="shared" si="9"/>
        <v>0</v>
      </c>
      <c r="U67" s="42">
        <f t="shared" si="10"/>
        <v>0</v>
      </c>
      <c r="V67" s="20"/>
      <c r="W67" s="10">
        <f t="shared" si="11"/>
        <v>0</v>
      </c>
      <c r="X67" s="20"/>
      <c r="Y67" s="10">
        <f t="shared" si="12"/>
        <v>0</v>
      </c>
      <c r="Z67" s="20"/>
      <c r="AA67" s="10">
        <f t="shared" si="13"/>
        <v>0</v>
      </c>
      <c r="AB67" s="26">
        <f t="shared" si="14"/>
        <v>0</v>
      </c>
      <c r="AC67" s="42">
        <f t="shared" si="15"/>
        <v>0</v>
      </c>
      <c r="AD67" s="20"/>
      <c r="AE67" s="10">
        <f t="shared" si="16"/>
        <v>0</v>
      </c>
      <c r="AF67" s="20"/>
      <c r="AG67" s="10">
        <f t="shared" si="17"/>
        <v>0</v>
      </c>
      <c r="AH67" s="20"/>
      <c r="AI67" s="10">
        <f t="shared" si="18"/>
        <v>0</v>
      </c>
      <c r="AJ67" s="26">
        <f t="shared" si="19"/>
        <v>0</v>
      </c>
      <c r="AK67" s="42">
        <f t="shared" si="20"/>
        <v>0</v>
      </c>
      <c r="AL67" s="26">
        <f t="shared" si="21"/>
        <v>0</v>
      </c>
      <c r="AM67" s="42">
        <f t="shared" si="22"/>
        <v>0</v>
      </c>
    </row>
    <row r="68" spans="1:39" s="15" customFormat="1" ht="19.5" customHeight="1">
      <c r="A68" s="31">
        <v>58</v>
      </c>
      <c r="B68" s="9" t="s">
        <v>113</v>
      </c>
      <c r="C68" s="13" t="s">
        <v>116</v>
      </c>
      <c r="D68" s="36">
        <v>2000</v>
      </c>
      <c r="E68" s="11">
        <v>260</v>
      </c>
      <c r="F68" s="20"/>
      <c r="G68" s="10">
        <f t="shared" si="1"/>
        <v>0</v>
      </c>
      <c r="H68" s="20"/>
      <c r="I68" s="10">
        <f t="shared" si="2"/>
        <v>0</v>
      </c>
      <c r="J68" s="20"/>
      <c r="K68" s="10">
        <f t="shared" si="3"/>
        <v>0</v>
      </c>
      <c r="L68" s="26">
        <f t="shared" si="4"/>
        <v>0</v>
      </c>
      <c r="M68" s="42">
        <f t="shared" si="5"/>
        <v>0</v>
      </c>
      <c r="N68" s="20"/>
      <c r="O68" s="10">
        <f t="shared" si="6"/>
        <v>0</v>
      </c>
      <c r="P68" s="20"/>
      <c r="Q68" s="10">
        <f t="shared" si="7"/>
        <v>0</v>
      </c>
      <c r="R68" s="20"/>
      <c r="S68" s="10">
        <f t="shared" si="8"/>
        <v>0</v>
      </c>
      <c r="T68" s="26">
        <f t="shared" si="9"/>
        <v>0</v>
      </c>
      <c r="U68" s="42">
        <f t="shared" si="10"/>
        <v>0</v>
      </c>
      <c r="V68" s="20"/>
      <c r="W68" s="10">
        <f t="shared" si="11"/>
        <v>0</v>
      </c>
      <c r="X68" s="20"/>
      <c r="Y68" s="10">
        <f t="shared" si="12"/>
        <v>0</v>
      </c>
      <c r="Z68" s="20"/>
      <c r="AA68" s="10">
        <f t="shared" si="13"/>
        <v>0</v>
      </c>
      <c r="AB68" s="26">
        <f t="shared" si="14"/>
        <v>0</v>
      </c>
      <c r="AC68" s="42">
        <f t="shared" si="15"/>
        <v>0</v>
      </c>
      <c r="AD68" s="20"/>
      <c r="AE68" s="10">
        <f t="shared" si="16"/>
        <v>0</v>
      </c>
      <c r="AF68" s="20"/>
      <c r="AG68" s="10">
        <f t="shared" si="17"/>
        <v>0</v>
      </c>
      <c r="AH68" s="20"/>
      <c r="AI68" s="10">
        <f t="shared" si="18"/>
        <v>0</v>
      </c>
      <c r="AJ68" s="26">
        <f t="shared" si="19"/>
        <v>0</v>
      </c>
      <c r="AK68" s="42">
        <f t="shared" si="20"/>
        <v>0</v>
      </c>
      <c r="AL68" s="26">
        <f t="shared" si="21"/>
        <v>0</v>
      </c>
      <c r="AM68" s="42">
        <f t="shared" si="22"/>
        <v>0</v>
      </c>
    </row>
    <row r="69" spans="1:39" s="15" customFormat="1" ht="19.5" customHeight="1">
      <c r="A69" s="13">
        <v>59</v>
      </c>
      <c r="B69" s="9" t="s">
        <v>117</v>
      </c>
      <c r="C69" s="13" t="s">
        <v>61</v>
      </c>
      <c r="D69" s="36">
        <v>50</v>
      </c>
      <c r="E69" s="11">
        <v>70</v>
      </c>
      <c r="F69" s="27"/>
      <c r="G69" s="10">
        <f t="shared" si="1"/>
        <v>0</v>
      </c>
      <c r="H69" s="20"/>
      <c r="I69" s="10">
        <f t="shared" si="2"/>
        <v>0</v>
      </c>
      <c r="J69" s="20"/>
      <c r="K69" s="10">
        <f t="shared" si="3"/>
        <v>0</v>
      </c>
      <c r="L69" s="26">
        <f t="shared" si="4"/>
        <v>0</v>
      </c>
      <c r="M69" s="42">
        <f t="shared" si="5"/>
        <v>0</v>
      </c>
      <c r="N69" s="20"/>
      <c r="O69" s="10">
        <f t="shared" si="6"/>
        <v>0</v>
      </c>
      <c r="P69" s="20"/>
      <c r="Q69" s="10">
        <f t="shared" si="7"/>
        <v>0</v>
      </c>
      <c r="R69" s="20"/>
      <c r="S69" s="10">
        <f t="shared" si="8"/>
        <v>0</v>
      </c>
      <c r="T69" s="26">
        <f t="shared" si="9"/>
        <v>0</v>
      </c>
      <c r="U69" s="42">
        <f t="shared" si="10"/>
        <v>0</v>
      </c>
      <c r="V69" s="20"/>
      <c r="W69" s="10">
        <f t="shared" si="11"/>
        <v>0</v>
      </c>
      <c r="X69" s="20"/>
      <c r="Y69" s="10">
        <f t="shared" si="12"/>
        <v>0</v>
      </c>
      <c r="Z69" s="20"/>
      <c r="AA69" s="10">
        <f t="shared" si="13"/>
        <v>0</v>
      </c>
      <c r="AB69" s="26">
        <f t="shared" si="14"/>
        <v>0</v>
      </c>
      <c r="AC69" s="42">
        <f t="shared" si="15"/>
        <v>0</v>
      </c>
      <c r="AD69" s="20"/>
      <c r="AE69" s="10">
        <f t="shared" si="16"/>
        <v>0</v>
      </c>
      <c r="AF69" s="20"/>
      <c r="AG69" s="10">
        <f t="shared" si="17"/>
        <v>0</v>
      </c>
      <c r="AH69" s="20"/>
      <c r="AI69" s="10">
        <f t="shared" si="18"/>
        <v>0</v>
      </c>
      <c r="AJ69" s="26">
        <f t="shared" si="19"/>
        <v>0</v>
      </c>
      <c r="AK69" s="42">
        <f t="shared" si="20"/>
        <v>0</v>
      </c>
      <c r="AL69" s="26">
        <f t="shared" si="21"/>
        <v>0</v>
      </c>
      <c r="AM69" s="42">
        <f t="shared" si="22"/>
        <v>0</v>
      </c>
    </row>
    <row r="70" spans="1:39" s="15" customFormat="1" ht="19.5" customHeight="1">
      <c r="A70" s="13">
        <v>60</v>
      </c>
      <c r="B70" s="9" t="s">
        <v>117</v>
      </c>
      <c r="C70" s="13" t="s">
        <v>62</v>
      </c>
      <c r="D70" s="36">
        <v>100</v>
      </c>
      <c r="E70" s="11">
        <v>130</v>
      </c>
      <c r="F70" s="27"/>
      <c r="G70" s="10">
        <f t="shared" si="1"/>
        <v>0</v>
      </c>
      <c r="H70" s="20"/>
      <c r="I70" s="10">
        <f t="shared" si="2"/>
        <v>0</v>
      </c>
      <c r="J70" s="20"/>
      <c r="K70" s="10">
        <f t="shared" si="3"/>
        <v>0</v>
      </c>
      <c r="L70" s="26">
        <f t="shared" si="4"/>
        <v>0</v>
      </c>
      <c r="M70" s="42">
        <f t="shared" si="5"/>
        <v>0</v>
      </c>
      <c r="N70" s="20"/>
      <c r="O70" s="10">
        <f t="shared" si="6"/>
        <v>0</v>
      </c>
      <c r="P70" s="20"/>
      <c r="Q70" s="10">
        <f t="shared" si="7"/>
        <v>0</v>
      </c>
      <c r="R70" s="20"/>
      <c r="S70" s="10">
        <f t="shared" si="8"/>
        <v>0</v>
      </c>
      <c r="T70" s="26">
        <f t="shared" si="9"/>
        <v>0</v>
      </c>
      <c r="U70" s="42">
        <f t="shared" si="10"/>
        <v>0</v>
      </c>
      <c r="V70" s="20"/>
      <c r="W70" s="10">
        <f t="shared" si="11"/>
        <v>0</v>
      </c>
      <c r="X70" s="20"/>
      <c r="Y70" s="10">
        <f t="shared" si="12"/>
        <v>0</v>
      </c>
      <c r="Z70" s="20"/>
      <c r="AA70" s="10">
        <f t="shared" si="13"/>
        <v>0</v>
      </c>
      <c r="AB70" s="26">
        <f t="shared" si="14"/>
        <v>0</v>
      </c>
      <c r="AC70" s="42">
        <f t="shared" si="15"/>
        <v>0</v>
      </c>
      <c r="AD70" s="20"/>
      <c r="AE70" s="10">
        <f t="shared" si="16"/>
        <v>0</v>
      </c>
      <c r="AF70" s="20"/>
      <c r="AG70" s="10">
        <f t="shared" si="17"/>
        <v>0</v>
      </c>
      <c r="AH70" s="20"/>
      <c r="AI70" s="10">
        <f t="shared" si="18"/>
        <v>0</v>
      </c>
      <c r="AJ70" s="26">
        <f t="shared" si="19"/>
        <v>0</v>
      </c>
      <c r="AK70" s="42">
        <f t="shared" si="20"/>
        <v>0</v>
      </c>
      <c r="AL70" s="26">
        <f t="shared" si="21"/>
        <v>0</v>
      </c>
      <c r="AM70" s="42">
        <f t="shared" si="22"/>
        <v>0</v>
      </c>
    </row>
    <row r="71" spans="1:39" s="15" customFormat="1" ht="19.5" customHeight="1">
      <c r="A71" s="31">
        <v>61</v>
      </c>
      <c r="B71" s="9" t="s">
        <v>117</v>
      </c>
      <c r="C71" s="13" t="s">
        <v>63</v>
      </c>
      <c r="D71" s="36">
        <v>500</v>
      </c>
      <c r="E71" s="11">
        <v>620</v>
      </c>
      <c r="F71" s="27"/>
      <c r="G71" s="10">
        <f t="shared" si="1"/>
        <v>0</v>
      </c>
      <c r="H71" s="20"/>
      <c r="I71" s="10">
        <f t="shared" si="2"/>
        <v>0</v>
      </c>
      <c r="J71" s="20"/>
      <c r="K71" s="10">
        <f t="shared" si="3"/>
        <v>0</v>
      </c>
      <c r="L71" s="26">
        <f t="shared" si="4"/>
        <v>0</v>
      </c>
      <c r="M71" s="42">
        <f t="shared" si="5"/>
        <v>0</v>
      </c>
      <c r="N71" s="20"/>
      <c r="O71" s="10">
        <f t="shared" si="6"/>
        <v>0</v>
      </c>
      <c r="P71" s="20"/>
      <c r="Q71" s="10">
        <f t="shared" si="7"/>
        <v>0</v>
      </c>
      <c r="R71" s="20"/>
      <c r="S71" s="10">
        <f t="shared" si="8"/>
        <v>0</v>
      </c>
      <c r="T71" s="26">
        <f t="shared" si="9"/>
        <v>0</v>
      </c>
      <c r="U71" s="42">
        <f t="shared" si="10"/>
        <v>0</v>
      </c>
      <c r="V71" s="20"/>
      <c r="W71" s="10">
        <f t="shared" si="11"/>
        <v>0</v>
      </c>
      <c r="X71" s="20"/>
      <c r="Y71" s="10">
        <f t="shared" si="12"/>
        <v>0</v>
      </c>
      <c r="Z71" s="20"/>
      <c r="AA71" s="10">
        <f t="shared" si="13"/>
        <v>0</v>
      </c>
      <c r="AB71" s="26">
        <f t="shared" si="14"/>
        <v>0</v>
      </c>
      <c r="AC71" s="42">
        <f t="shared" si="15"/>
        <v>0</v>
      </c>
      <c r="AD71" s="20"/>
      <c r="AE71" s="10">
        <f t="shared" si="16"/>
        <v>0</v>
      </c>
      <c r="AF71" s="20"/>
      <c r="AG71" s="10">
        <f t="shared" si="17"/>
        <v>0</v>
      </c>
      <c r="AH71" s="20"/>
      <c r="AI71" s="10">
        <f t="shared" si="18"/>
        <v>0</v>
      </c>
      <c r="AJ71" s="26">
        <f t="shared" si="19"/>
        <v>0</v>
      </c>
      <c r="AK71" s="42">
        <f t="shared" si="20"/>
        <v>0</v>
      </c>
      <c r="AL71" s="26">
        <f t="shared" si="21"/>
        <v>0</v>
      </c>
      <c r="AM71" s="42">
        <f t="shared" si="22"/>
        <v>0</v>
      </c>
    </row>
    <row r="72" spans="1:39" s="15" customFormat="1" ht="19.5" customHeight="1">
      <c r="A72" s="13">
        <v>62</v>
      </c>
      <c r="B72" s="9" t="s">
        <v>118</v>
      </c>
      <c r="C72" s="13" t="s">
        <v>64</v>
      </c>
      <c r="D72" s="36">
        <v>50</v>
      </c>
      <c r="E72" s="11">
        <v>60</v>
      </c>
      <c r="F72" s="27"/>
      <c r="G72" s="10">
        <f t="shared" si="1"/>
        <v>0</v>
      </c>
      <c r="H72" s="20"/>
      <c r="I72" s="10">
        <f t="shared" si="2"/>
        <v>0</v>
      </c>
      <c r="J72" s="20"/>
      <c r="K72" s="10">
        <f t="shared" si="3"/>
        <v>0</v>
      </c>
      <c r="L72" s="26">
        <f t="shared" si="4"/>
        <v>0</v>
      </c>
      <c r="M72" s="42">
        <f t="shared" si="5"/>
        <v>0</v>
      </c>
      <c r="N72" s="20"/>
      <c r="O72" s="10">
        <f t="shared" si="6"/>
        <v>0</v>
      </c>
      <c r="P72" s="20"/>
      <c r="Q72" s="10">
        <f t="shared" si="7"/>
        <v>0</v>
      </c>
      <c r="R72" s="20"/>
      <c r="S72" s="10">
        <f t="shared" si="8"/>
        <v>0</v>
      </c>
      <c r="T72" s="26">
        <f t="shared" si="9"/>
        <v>0</v>
      </c>
      <c r="U72" s="42">
        <f t="shared" si="10"/>
        <v>0</v>
      </c>
      <c r="V72" s="20"/>
      <c r="W72" s="10">
        <f t="shared" si="11"/>
        <v>0</v>
      </c>
      <c r="X72" s="20"/>
      <c r="Y72" s="10">
        <f t="shared" si="12"/>
        <v>0</v>
      </c>
      <c r="Z72" s="20"/>
      <c r="AA72" s="10">
        <f t="shared" si="13"/>
        <v>0</v>
      </c>
      <c r="AB72" s="26">
        <f t="shared" si="14"/>
        <v>0</v>
      </c>
      <c r="AC72" s="42">
        <f t="shared" si="15"/>
        <v>0</v>
      </c>
      <c r="AD72" s="20"/>
      <c r="AE72" s="10">
        <f t="shared" si="16"/>
        <v>0</v>
      </c>
      <c r="AF72" s="20"/>
      <c r="AG72" s="10">
        <f t="shared" si="17"/>
        <v>0</v>
      </c>
      <c r="AH72" s="20"/>
      <c r="AI72" s="10">
        <f t="shared" si="18"/>
        <v>0</v>
      </c>
      <c r="AJ72" s="26">
        <f t="shared" si="19"/>
        <v>0</v>
      </c>
      <c r="AK72" s="42">
        <f t="shared" si="20"/>
        <v>0</v>
      </c>
      <c r="AL72" s="26">
        <f t="shared" si="21"/>
        <v>0</v>
      </c>
      <c r="AM72" s="42">
        <f t="shared" si="22"/>
        <v>0</v>
      </c>
    </row>
    <row r="73" spans="1:39" s="15" customFormat="1" ht="19.5" customHeight="1">
      <c r="A73" s="13">
        <v>63</v>
      </c>
      <c r="B73" s="9" t="s">
        <v>118</v>
      </c>
      <c r="C73" s="13" t="s">
        <v>65</v>
      </c>
      <c r="D73" s="36">
        <v>100</v>
      </c>
      <c r="E73" s="11">
        <v>110</v>
      </c>
      <c r="F73" s="27"/>
      <c r="G73" s="10">
        <f t="shared" si="1"/>
        <v>0</v>
      </c>
      <c r="H73" s="20"/>
      <c r="I73" s="10">
        <f t="shared" si="2"/>
        <v>0</v>
      </c>
      <c r="J73" s="20"/>
      <c r="K73" s="10">
        <f t="shared" si="3"/>
        <v>0</v>
      </c>
      <c r="L73" s="26">
        <f t="shared" si="4"/>
        <v>0</v>
      </c>
      <c r="M73" s="42">
        <f t="shared" si="5"/>
        <v>0</v>
      </c>
      <c r="N73" s="20"/>
      <c r="O73" s="10">
        <f t="shared" si="6"/>
        <v>0</v>
      </c>
      <c r="P73" s="20"/>
      <c r="Q73" s="10">
        <f t="shared" si="7"/>
        <v>0</v>
      </c>
      <c r="R73" s="20"/>
      <c r="S73" s="10">
        <f t="shared" si="8"/>
        <v>0</v>
      </c>
      <c r="T73" s="26">
        <f t="shared" si="9"/>
        <v>0</v>
      </c>
      <c r="U73" s="42">
        <f t="shared" si="10"/>
        <v>0</v>
      </c>
      <c r="V73" s="20"/>
      <c r="W73" s="10">
        <f t="shared" si="11"/>
        <v>0</v>
      </c>
      <c r="X73" s="20"/>
      <c r="Y73" s="10">
        <f t="shared" si="12"/>
        <v>0</v>
      </c>
      <c r="Z73" s="20"/>
      <c r="AA73" s="10">
        <f t="shared" si="13"/>
        <v>0</v>
      </c>
      <c r="AB73" s="26">
        <f t="shared" si="14"/>
        <v>0</v>
      </c>
      <c r="AC73" s="42">
        <f t="shared" si="15"/>
        <v>0</v>
      </c>
      <c r="AD73" s="20"/>
      <c r="AE73" s="10">
        <f t="shared" si="16"/>
        <v>0</v>
      </c>
      <c r="AF73" s="20"/>
      <c r="AG73" s="10">
        <f t="shared" si="17"/>
        <v>0</v>
      </c>
      <c r="AH73" s="20"/>
      <c r="AI73" s="10">
        <f t="shared" si="18"/>
        <v>0</v>
      </c>
      <c r="AJ73" s="26">
        <f t="shared" si="19"/>
        <v>0</v>
      </c>
      <c r="AK73" s="42">
        <f t="shared" si="20"/>
        <v>0</v>
      </c>
      <c r="AL73" s="26">
        <f t="shared" si="21"/>
        <v>0</v>
      </c>
      <c r="AM73" s="42">
        <f t="shared" si="22"/>
        <v>0</v>
      </c>
    </row>
    <row r="74" spans="1:39" s="15" customFormat="1" ht="19.5" customHeight="1">
      <c r="A74" s="31">
        <v>64</v>
      </c>
      <c r="B74" s="9" t="s">
        <v>118</v>
      </c>
      <c r="C74" s="13" t="s">
        <v>66</v>
      </c>
      <c r="D74" s="36">
        <v>400</v>
      </c>
      <c r="E74" s="11">
        <v>400</v>
      </c>
      <c r="F74" s="27"/>
      <c r="G74" s="10">
        <f t="shared" si="1"/>
        <v>0</v>
      </c>
      <c r="H74" s="20"/>
      <c r="I74" s="10">
        <f t="shared" si="2"/>
        <v>0</v>
      </c>
      <c r="J74" s="20"/>
      <c r="K74" s="10">
        <f t="shared" si="3"/>
        <v>0</v>
      </c>
      <c r="L74" s="26">
        <f t="shared" si="4"/>
        <v>0</v>
      </c>
      <c r="M74" s="42">
        <f t="shared" si="5"/>
        <v>0</v>
      </c>
      <c r="N74" s="20"/>
      <c r="O74" s="10">
        <f t="shared" si="6"/>
        <v>0</v>
      </c>
      <c r="P74" s="20"/>
      <c r="Q74" s="10">
        <f t="shared" si="7"/>
        <v>0</v>
      </c>
      <c r="R74" s="20"/>
      <c r="S74" s="10">
        <f t="shared" si="8"/>
        <v>0</v>
      </c>
      <c r="T74" s="26">
        <f t="shared" si="9"/>
        <v>0</v>
      </c>
      <c r="U74" s="42">
        <f t="shared" si="10"/>
        <v>0</v>
      </c>
      <c r="V74" s="20"/>
      <c r="W74" s="10">
        <f t="shared" si="11"/>
        <v>0</v>
      </c>
      <c r="X74" s="20"/>
      <c r="Y74" s="10">
        <f t="shared" si="12"/>
        <v>0</v>
      </c>
      <c r="Z74" s="20"/>
      <c r="AA74" s="10">
        <f t="shared" si="13"/>
        <v>0</v>
      </c>
      <c r="AB74" s="26">
        <f t="shared" si="14"/>
        <v>0</v>
      </c>
      <c r="AC74" s="42">
        <f t="shared" si="15"/>
        <v>0</v>
      </c>
      <c r="AD74" s="20"/>
      <c r="AE74" s="10">
        <f t="shared" si="16"/>
        <v>0</v>
      </c>
      <c r="AF74" s="20"/>
      <c r="AG74" s="10">
        <f t="shared" si="17"/>
        <v>0</v>
      </c>
      <c r="AH74" s="20"/>
      <c r="AI74" s="10">
        <f t="shared" si="18"/>
        <v>0</v>
      </c>
      <c r="AJ74" s="26">
        <f t="shared" si="19"/>
        <v>0</v>
      </c>
      <c r="AK74" s="42">
        <f t="shared" si="20"/>
        <v>0</v>
      </c>
      <c r="AL74" s="26">
        <f t="shared" si="21"/>
        <v>0</v>
      </c>
      <c r="AM74" s="42">
        <f t="shared" si="22"/>
        <v>0</v>
      </c>
    </row>
    <row r="75" spans="1:39" s="15" customFormat="1" ht="19.5" customHeight="1">
      <c r="A75" s="13">
        <v>65</v>
      </c>
      <c r="B75" s="9" t="s">
        <v>119</v>
      </c>
      <c r="C75" s="13" t="s">
        <v>67</v>
      </c>
      <c r="D75" s="36">
        <v>25</v>
      </c>
      <c r="E75" s="11">
        <v>25.5</v>
      </c>
      <c r="F75" s="27"/>
      <c r="G75" s="10">
        <f t="shared" si="1"/>
        <v>0</v>
      </c>
      <c r="H75" s="20"/>
      <c r="I75" s="10">
        <f t="shared" si="2"/>
        <v>0</v>
      </c>
      <c r="J75" s="20"/>
      <c r="K75" s="10">
        <f t="shared" si="3"/>
        <v>0</v>
      </c>
      <c r="L75" s="26">
        <f t="shared" si="4"/>
        <v>0</v>
      </c>
      <c r="M75" s="42">
        <f t="shared" si="5"/>
        <v>0</v>
      </c>
      <c r="N75" s="20"/>
      <c r="O75" s="10">
        <f t="shared" si="6"/>
        <v>0</v>
      </c>
      <c r="P75" s="20"/>
      <c r="Q75" s="10">
        <f t="shared" si="7"/>
        <v>0</v>
      </c>
      <c r="R75" s="20"/>
      <c r="S75" s="10">
        <f t="shared" si="8"/>
        <v>0</v>
      </c>
      <c r="T75" s="26">
        <f t="shared" si="9"/>
        <v>0</v>
      </c>
      <c r="U75" s="42">
        <f t="shared" si="10"/>
        <v>0</v>
      </c>
      <c r="V75" s="20"/>
      <c r="W75" s="10">
        <f t="shared" si="11"/>
        <v>0</v>
      </c>
      <c r="X75" s="20"/>
      <c r="Y75" s="10">
        <f t="shared" si="12"/>
        <v>0</v>
      </c>
      <c r="Z75" s="20"/>
      <c r="AA75" s="10">
        <f t="shared" si="13"/>
        <v>0</v>
      </c>
      <c r="AB75" s="26">
        <f t="shared" si="14"/>
        <v>0</v>
      </c>
      <c r="AC75" s="42">
        <f t="shared" si="15"/>
        <v>0</v>
      </c>
      <c r="AD75" s="20"/>
      <c r="AE75" s="10">
        <f t="shared" si="16"/>
        <v>0</v>
      </c>
      <c r="AF75" s="20"/>
      <c r="AG75" s="10">
        <f t="shared" si="17"/>
        <v>0</v>
      </c>
      <c r="AH75" s="20"/>
      <c r="AI75" s="10">
        <f t="shared" si="18"/>
        <v>0</v>
      </c>
      <c r="AJ75" s="26">
        <f t="shared" si="19"/>
        <v>0</v>
      </c>
      <c r="AK75" s="42">
        <f t="shared" si="20"/>
        <v>0</v>
      </c>
      <c r="AL75" s="26">
        <f t="shared" si="21"/>
        <v>0</v>
      </c>
      <c r="AM75" s="42">
        <f t="shared" si="22"/>
        <v>0</v>
      </c>
    </row>
    <row r="76" spans="1:39" s="15" customFormat="1" ht="19.5" customHeight="1">
      <c r="A76" s="13">
        <v>66</v>
      </c>
      <c r="B76" s="9" t="s">
        <v>119</v>
      </c>
      <c r="C76" s="13" t="s">
        <v>138</v>
      </c>
      <c r="D76" s="36">
        <v>50</v>
      </c>
      <c r="E76" s="11">
        <v>44</v>
      </c>
      <c r="F76" s="27"/>
      <c r="G76" s="10">
        <f t="shared" ref="G76:G111" si="23">$E76*F76/1000000</f>
        <v>0</v>
      </c>
      <c r="H76" s="20"/>
      <c r="I76" s="10">
        <f t="shared" ref="I76:I111" si="24">$E76*H76/1000000</f>
        <v>0</v>
      </c>
      <c r="J76" s="20"/>
      <c r="K76" s="10">
        <f t="shared" ref="K76:K111" si="25">$E76*J76/1000000</f>
        <v>0</v>
      </c>
      <c r="L76" s="26">
        <f t="shared" ref="L76:L111" si="26">F76+H76+J76</f>
        <v>0</v>
      </c>
      <c r="M76" s="42">
        <f t="shared" ref="M76:M111" si="27">G76+I76+K76</f>
        <v>0</v>
      </c>
      <c r="N76" s="20"/>
      <c r="O76" s="10">
        <f t="shared" ref="O76:O111" si="28">$E76*N76/1000000</f>
        <v>0</v>
      </c>
      <c r="P76" s="20"/>
      <c r="Q76" s="10">
        <f t="shared" ref="Q76:Q111" si="29">$E76*P76/1000000</f>
        <v>0</v>
      </c>
      <c r="R76" s="20"/>
      <c r="S76" s="10">
        <f t="shared" ref="S76:S111" si="30">$E76*R76/1000000</f>
        <v>0</v>
      </c>
      <c r="T76" s="26">
        <f t="shared" ref="T76:T111" si="31">N76+P76+R76</f>
        <v>0</v>
      </c>
      <c r="U76" s="42">
        <f t="shared" ref="U76:U111" si="32">O76+Q76+S76</f>
        <v>0</v>
      </c>
      <c r="V76" s="20"/>
      <c r="W76" s="10">
        <f t="shared" ref="W76:W111" si="33">$E76*V76/1000000</f>
        <v>0</v>
      </c>
      <c r="X76" s="20"/>
      <c r="Y76" s="10">
        <f t="shared" ref="Y76:Y111" si="34">$E76*X76/1000000</f>
        <v>0</v>
      </c>
      <c r="Z76" s="20"/>
      <c r="AA76" s="10">
        <f t="shared" ref="AA76:AA111" si="35">$E76*Z76/1000000</f>
        <v>0</v>
      </c>
      <c r="AB76" s="26">
        <f t="shared" ref="AB76:AB111" si="36">V76+X76+Z76</f>
        <v>0</v>
      </c>
      <c r="AC76" s="42">
        <f t="shared" ref="AC76:AC111" si="37">W76+Y76+AA76</f>
        <v>0</v>
      </c>
      <c r="AD76" s="20"/>
      <c r="AE76" s="10">
        <f t="shared" ref="AE76:AE111" si="38">$E76*AD76/1000000</f>
        <v>0</v>
      </c>
      <c r="AF76" s="20"/>
      <c r="AG76" s="10">
        <f t="shared" ref="AG76:AG111" si="39">$E76*AF76/1000000</f>
        <v>0</v>
      </c>
      <c r="AH76" s="20"/>
      <c r="AI76" s="10">
        <f t="shared" ref="AI76:AI111" si="40">$E76*AH76/1000000</f>
        <v>0</v>
      </c>
      <c r="AJ76" s="26">
        <f t="shared" ref="AJ76:AJ111" si="41">AD76+AF76+AH76</f>
        <v>0</v>
      </c>
      <c r="AK76" s="42">
        <f t="shared" ref="AK76:AK111" si="42">AE76+AG76+AI76</f>
        <v>0</v>
      </c>
      <c r="AL76" s="26">
        <f t="shared" ref="AL76:AL111" si="43">L76+T76+AB76+AJ76</f>
        <v>0</v>
      </c>
      <c r="AM76" s="42">
        <f t="shared" ref="AM76:AM111" si="44">M76+U76+AC76+AK76</f>
        <v>0</v>
      </c>
    </row>
    <row r="77" spans="1:39" s="15" customFormat="1" ht="19.5" customHeight="1">
      <c r="A77" s="31">
        <v>67</v>
      </c>
      <c r="B77" s="9" t="s">
        <v>119</v>
      </c>
      <c r="C77" s="13" t="s">
        <v>68</v>
      </c>
      <c r="D77" s="36">
        <v>100</v>
      </c>
      <c r="E77" s="11">
        <v>80</v>
      </c>
      <c r="F77" s="27"/>
      <c r="G77" s="10">
        <f t="shared" si="23"/>
        <v>0</v>
      </c>
      <c r="H77" s="20"/>
      <c r="I77" s="10">
        <f t="shared" si="24"/>
        <v>0</v>
      </c>
      <c r="J77" s="20"/>
      <c r="K77" s="10">
        <f t="shared" si="25"/>
        <v>0</v>
      </c>
      <c r="L77" s="26">
        <f t="shared" si="26"/>
        <v>0</v>
      </c>
      <c r="M77" s="42">
        <f t="shared" si="27"/>
        <v>0</v>
      </c>
      <c r="N77" s="20"/>
      <c r="O77" s="10">
        <f t="shared" si="28"/>
        <v>0</v>
      </c>
      <c r="P77" s="20"/>
      <c r="Q77" s="10">
        <f t="shared" si="29"/>
        <v>0</v>
      </c>
      <c r="R77" s="20"/>
      <c r="S77" s="10">
        <f t="shared" si="30"/>
        <v>0</v>
      </c>
      <c r="T77" s="26">
        <f t="shared" si="31"/>
        <v>0</v>
      </c>
      <c r="U77" s="42">
        <f t="shared" si="32"/>
        <v>0</v>
      </c>
      <c r="V77" s="20"/>
      <c r="W77" s="10">
        <f t="shared" si="33"/>
        <v>0</v>
      </c>
      <c r="X77" s="20"/>
      <c r="Y77" s="10">
        <f t="shared" si="34"/>
        <v>0</v>
      </c>
      <c r="Z77" s="20"/>
      <c r="AA77" s="10">
        <f t="shared" si="35"/>
        <v>0</v>
      </c>
      <c r="AB77" s="26">
        <f t="shared" si="36"/>
        <v>0</v>
      </c>
      <c r="AC77" s="42">
        <f t="shared" si="37"/>
        <v>0</v>
      </c>
      <c r="AD77" s="20"/>
      <c r="AE77" s="10">
        <f t="shared" si="38"/>
        <v>0</v>
      </c>
      <c r="AF77" s="20"/>
      <c r="AG77" s="10">
        <f t="shared" si="39"/>
        <v>0</v>
      </c>
      <c r="AH77" s="20"/>
      <c r="AI77" s="10">
        <f t="shared" si="40"/>
        <v>0</v>
      </c>
      <c r="AJ77" s="26">
        <f t="shared" si="41"/>
        <v>0</v>
      </c>
      <c r="AK77" s="42">
        <f t="shared" si="42"/>
        <v>0</v>
      </c>
      <c r="AL77" s="26">
        <f t="shared" si="43"/>
        <v>0</v>
      </c>
      <c r="AM77" s="42">
        <f t="shared" si="44"/>
        <v>0</v>
      </c>
    </row>
    <row r="78" spans="1:39" s="15" customFormat="1" ht="19.5" customHeight="1">
      <c r="A78" s="13">
        <v>68</v>
      </c>
      <c r="B78" s="9" t="s">
        <v>119</v>
      </c>
      <c r="C78" s="13" t="s">
        <v>76</v>
      </c>
      <c r="D78" s="36">
        <v>500</v>
      </c>
      <c r="E78" s="11">
        <v>364</v>
      </c>
      <c r="F78" s="27"/>
      <c r="G78" s="10">
        <f t="shared" si="23"/>
        <v>0</v>
      </c>
      <c r="H78" s="20"/>
      <c r="I78" s="10">
        <f t="shared" si="24"/>
        <v>0</v>
      </c>
      <c r="J78" s="20"/>
      <c r="K78" s="10">
        <f t="shared" si="25"/>
        <v>0</v>
      </c>
      <c r="L78" s="26">
        <f t="shared" si="26"/>
        <v>0</v>
      </c>
      <c r="M78" s="42">
        <f t="shared" si="27"/>
        <v>0</v>
      </c>
      <c r="N78" s="20"/>
      <c r="O78" s="10">
        <f t="shared" si="28"/>
        <v>0</v>
      </c>
      <c r="P78" s="20"/>
      <c r="Q78" s="10">
        <f t="shared" si="29"/>
        <v>0</v>
      </c>
      <c r="R78" s="20"/>
      <c r="S78" s="10">
        <f t="shared" si="30"/>
        <v>0</v>
      </c>
      <c r="T78" s="26">
        <f t="shared" si="31"/>
        <v>0</v>
      </c>
      <c r="U78" s="42">
        <f t="shared" si="32"/>
        <v>0</v>
      </c>
      <c r="V78" s="20"/>
      <c r="W78" s="10">
        <f t="shared" si="33"/>
        <v>0</v>
      </c>
      <c r="X78" s="20"/>
      <c r="Y78" s="10">
        <f t="shared" si="34"/>
        <v>0</v>
      </c>
      <c r="Z78" s="20"/>
      <c r="AA78" s="10">
        <f t="shared" si="35"/>
        <v>0</v>
      </c>
      <c r="AB78" s="26">
        <f t="shared" si="36"/>
        <v>0</v>
      </c>
      <c r="AC78" s="42">
        <f t="shared" si="37"/>
        <v>0</v>
      </c>
      <c r="AD78" s="20"/>
      <c r="AE78" s="10">
        <f t="shared" si="38"/>
        <v>0</v>
      </c>
      <c r="AF78" s="20"/>
      <c r="AG78" s="10">
        <f t="shared" si="39"/>
        <v>0</v>
      </c>
      <c r="AH78" s="20"/>
      <c r="AI78" s="10">
        <f t="shared" si="40"/>
        <v>0</v>
      </c>
      <c r="AJ78" s="26">
        <f t="shared" si="41"/>
        <v>0</v>
      </c>
      <c r="AK78" s="42">
        <f t="shared" si="42"/>
        <v>0</v>
      </c>
      <c r="AL78" s="26">
        <f t="shared" si="43"/>
        <v>0</v>
      </c>
      <c r="AM78" s="42">
        <f t="shared" si="44"/>
        <v>0</v>
      </c>
    </row>
    <row r="79" spans="1:39" s="15" customFormat="1" ht="19.5" customHeight="1">
      <c r="A79" s="13">
        <v>69</v>
      </c>
      <c r="B79" s="9" t="s">
        <v>120</v>
      </c>
      <c r="C79" s="13" t="s">
        <v>69</v>
      </c>
      <c r="D79" s="36">
        <v>50</v>
      </c>
      <c r="E79" s="11">
        <v>36</v>
      </c>
      <c r="F79" s="27"/>
      <c r="G79" s="10">
        <f t="shared" si="23"/>
        <v>0</v>
      </c>
      <c r="H79" s="20"/>
      <c r="I79" s="10">
        <f t="shared" si="24"/>
        <v>0</v>
      </c>
      <c r="J79" s="20"/>
      <c r="K79" s="10">
        <f t="shared" si="25"/>
        <v>0</v>
      </c>
      <c r="L79" s="26">
        <f t="shared" si="26"/>
        <v>0</v>
      </c>
      <c r="M79" s="42">
        <f t="shared" si="27"/>
        <v>0</v>
      </c>
      <c r="N79" s="20"/>
      <c r="O79" s="10">
        <f t="shared" si="28"/>
        <v>0</v>
      </c>
      <c r="P79" s="20"/>
      <c r="Q79" s="10">
        <f t="shared" si="29"/>
        <v>0</v>
      </c>
      <c r="R79" s="20"/>
      <c r="S79" s="10">
        <f t="shared" si="30"/>
        <v>0</v>
      </c>
      <c r="T79" s="26">
        <f t="shared" si="31"/>
        <v>0</v>
      </c>
      <c r="U79" s="42">
        <f t="shared" si="32"/>
        <v>0</v>
      </c>
      <c r="V79" s="20"/>
      <c r="W79" s="10">
        <f t="shared" si="33"/>
        <v>0</v>
      </c>
      <c r="X79" s="20"/>
      <c r="Y79" s="10">
        <f t="shared" si="34"/>
        <v>0</v>
      </c>
      <c r="Z79" s="20"/>
      <c r="AA79" s="10">
        <f t="shared" si="35"/>
        <v>0</v>
      </c>
      <c r="AB79" s="26">
        <f t="shared" si="36"/>
        <v>0</v>
      </c>
      <c r="AC79" s="42">
        <f t="shared" si="37"/>
        <v>0</v>
      </c>
      <c r="AD79" s="20"/>
      <c r="AE79" s="10">
        <f t="shared" si="38"/>
        <v>0</v>
      </c>
      <c r="AF79" s="20"/>
      <c r="AG79" s="10">
        <f t="shared" si="39"/>
        <v>0</v>
      </c>
      <c r="AH79" s="20"/>
      <c r="AI79" s="10">
        <f t="shared" si="40"/>
        <v>0</v>
      </c>
      <c r="AJ79" s="26">
        <f t="shared" si="41"/>
        <v>0</v>
      </c>
      <c r="AK79" s="42">
        <f t="shared" si="42"/>
        <v>0</v>
      </c>
      <c r="AL79" s="26">
        <f t="shared" si="43"/>
        <v>0</v>
      </c>
      <c r="AM79" s="42">
        <f t="shared" si="44"/>
        <v>0</v>
      </c>
    </row>
    <row r="80" spans="1:39" s="15" customFormat="1" ht="19.5" customHeight="1">
      <c r="A80" s="31">
        <v>70</v>
      </c>
      <c r="B80" s="9" t="s">
        <v>120</v>
      </c>
      <c r="C80" s="13" t="s">
        <v>70</v>
      </c>
      <c r="D80" s="36">
        <v>100</v>
      </c>
      <c r="E80" s="11">
        <v>62</v>
      </c>
      <c r="F80" s="27"/>
      <c r="G80" s="10">
        <f t="shared" si="23"/>
        <v>0</v>
      </c>
      <c r="H80" s="20"/>
      <c r="I80" s="10">
        <f t="shared" si="24"/>
        <v>0</v>
      </c>
      <c r="J80" s="20"/>
      <c r="K80" s="10">
        <f t="shared" si="25"/>
        <v>0</v>
      </c>
      <c r="L80" s="26">
        <f t="shared" si="26"/>
        <v>0</v>
      </c>
      <c r="M80" s="42">
        <f t="shared" si="27"/>
        <v>0</v>
      </c>
      <c r="N80" s="20"/>
      <c r="O80" s="10">
        <f t="shared" si="28"/>
        <v>0</v>
      </c>
      <c r="P80" s="20"/>
      <c r="Q80" s="10">
        <f t="shared" si="29"/>
        <v>0</v>
      </c>
      <c r="R80" s="20"/>
      <c r="S80" s="10">
        <f t="shared" si="30"/>
        <v>0</v>
      </c>
      <c r="T80" s="26">
        <f t="shared" si="31"/>
        <v>0</v>
      </c>
      <c r="U80" s="42">
        <f t="shared" si="32"/>
        <v>0</v>
      </c>
      <c r="V80" s="20"/>
      <c r="W80" s="10">
        <f t="shared" si="33"/>
        <v>0</v>
      </c>
      <c r="X80" s="20"/>
      <c r="Y80" s="10">
        <f t="shared" si="34"/>
        <v>0</v>
      </c>
      <c r="Z80" s="20"/>
      <c r="AA80" s="10">
        <f t="shared" si="35"/>
        <v>0</v>
      </c>
      <c r="AB80" s="26">
        <f t="shared" si="36"/>
        <v>0</v>
      </c>
      <c r="AC80" s="42">
        <f t="shared" si="37"/>
        <v>0</v>
      </c>
      <c r="AD80" s="20"/>
      <c r="AE80" s="10">
        <f t="shared" si="38"/>
        <v>0</v>
      </c>
      <c r="AF80" s="20"/>
      <c r="AG80" s="10">
        <f t="shared" si="39"/>
        <v>0</v>
      </c>
      <c r="AH80" s="20"/>
      <c r="AI80" s="10">
        <f t="shared" si="40"/>
        <v>0</v>
      </c>
      <c r="AJ80" s="26">
        <f t="shared" si="41"/>
        <v>0</v>
      </c>
      <c r="AK80" s="42">
        <f t="shared" si="42"/>
        <v>0</v>
      </c>
      <c r="AL80" s="26">
        <f t="shared" si="43"/>
        <v>0</v>
      </c>
      <c r="AM80" s="42">
        <f t="shared" si="44"/>
        <v>0</v>
      </c>
    </row>
    <row r="81" spans="1:39" s="15" customFormat="1" ht="19.5" customHeight="1">
      <c r="A81" s="13">
        <v>71</v>
      </c>
      <c r="B81" s="9" t="s">
        <v>120</v>
      </c>
      <c r="C81" s="13" t="s">
        <v>71</v>
      </c>
      <c r="D81" s="36">
        <v>400</v>
      </c>
      <c r="E81" s="11">
        <v>225</v>
      </c>
      <c r="F81" s="27"/>
      <c r="G81" s="10">
        <f t="shared" si="23"/>
        <v>0</v>
      </c>
      <c r="H81" s="20"/>
      <c r="I81" s="10">
        <f t="shared" si="24"/>
        <v>0</v>
      </c>
      <c r="J81" s="20"/>
      <c r="K81" s="10">
        <f t="shared" si="25"/>
        <v>0</v>
      </c>
      <c r="L81" s="26">
        <f t="shared" si="26"/>
        <v>0</v>
      </c>
      <c r="M81" s="42">
        <f t="shared" si="27"/>
        <v>0</v>
      </c>
      <c r="N81" s="20"/>
      <c r="O81" s="10">
        <f t="shared" si="28"/>
        <v>0</v>
      </c>
      <c r="P81" s="20"/>
      <c r="Q81" s="10">
        <f t="shared" si="29"/>
        <v>0</v>
      </c>
      <c r="R81" s="20"/>
      <c r="S81" s="10">
        <f t="shared" si="30"/>
        <v>0</v>
      </c>
      <c r="T81" s="26">
        <f t="shared" si="31"/>
        <v>0</v>
      </c>
      <c r="U81" s="42">
        <f t="shared" si="32"/>
        <v>0</v>
      </c>
      <c r="V81" s="20"/>
      <c r="W81" s="10">
        <f t="shared" si="33"/>
        <v>0</v>
      </c>
      <c r="X81" s="20"/>
      <c r="Y81" s="10">
        <f t="shared" si="34"/>
        <v>0</v>
      </c>
      <c r="Z81" s="20"/>
      <c r="AA81" s="10">
        <f t="shared" si="35"/>
        <v>0</v>
      </c>
      <c r="AB81" s="26">
        <f t="shared" si="36"/>
        <v>0</v>
      </c>
      <c r="AC81" s="42">
        <f t="shared" si="37"/>
        <v>0</v>
      </c>
      <c r="AD81" s="20"/>
      <c r="AE81" s="10">
        <f t="shared" si="38"/>
        <v>0</v>
      </c>
      <c r="AF81" s="20"/>
      <c r="AG81" s="10">
        <f t="shared" si="39"/>
        <v>0</v>
      </c>
      <c r="AH81" s="20"/>
      <c r="AI81" s="10">
        <f t="shared" si="40"/>
        <v>0</v>
      </c>
      <c r="AJ81" s="26">
        <f t="shared" si="41"/>
        <v>0</v>
      </c>
      <c r="AK81" s="42">
        <f t="shared" si="42"/>
        <v>0</v>
      </c>
      <c r="AL81" s="26">
        <f t="shared" si="43"/>
        <v>0</v>
      </c>
      <c r="AM81" s="42">
        <f t="shared" si="44"/>
        <v>0</v>
      </c>
    </row>
    <row r="82" spans="1:39" s="15" customFormat="1" ht="19.5" customHeight="1">
      <c r="A82" s="13">
        <v>72</v>
      </c>
      <c r="B82" s="9" t="s">
        <v>121</v>
      </c>
      <c r="C82" s="13" t="s">
        <v>72</v>
      </c>
      <c r="D82" s="36">
        <v>25</v>
      </c>
      <c r="E82" s="11">
        <v>28</v>
      </c>
      <c r="F82" s="27"/>
      <c r="G82" s="10">
        <f t="shared" si="23"/>
        <v>0</v>
      </c>
      <c r="H82" s="20"/>
      <c r="I82" s="10">
        <f t="shared" si="24"/>
        <v>0</v>
      </c>
      <c r="J82" s="20"/>
      <c r="K82" s="10">
        <f t="shared" si="25"/>
        <v>0</v>
      </c>
      <c r="L82" s="26">
        <f t="shared" si="26"/>
        <v>0</v>
      </c>
      <c r="M82" s="42">
        <f t="shared" si="27"/>
        <v>0</v>
      </c>
      <c r="N82" s="20"/>
      <c r="O82" s="10">
        <f t="shared" si="28"/>
        <v>0</v>
      </c>
      <c r="P82" s="20"/>
      <c r="Q82" s="10">
        <f t="shared" si="29"/>
        <v>0</v>
      </c>
      <c r="R82" s="20"/>
      <c r="S82" s="10">
        <f t="shared" si="30"/>
        <v>0</v>
      </c>
      <c r="T82" s="26">
        <f t="shared" si="31"/>
        <v>0</v>
      </c>
      <c r="U82" s="42">
        <f t="shared" si="32"/>
        <v>0</v>
      </c>
      <c r="V82" s="20"/>
      <c r="W82" s="10">
        <f t="shared" si="33"/>
        <v>0</v>
      </c>
      <c r="X82" s="20"/>
      <c r="Y82" s="10">
        <f t="shared" si="34"/>
        <v>0</v>
      </c>
      <c r="Z82" s="20"/>
      <c r="AA82" s="10">
        <f t="shared" si="35"/>
        <v>0</v>
      </c>
      <c r="AB82" s="26">
        <f t="shared" si="36"/>
        <v>0</v>
      </c>
      <c r="AC82" s="42">
        <f t="shared" si="37"/>
        <v>0</v>
      </c>
      <c r="AD82" s="20"/>
      <c r="AE82" s="10">
        <f t="shared" si="38"/>
        <v>0</v>
      </c>
      <c r="AF82" s="20"/>
      <c r="AG82" s="10">
        <f t="shared" si="39"/>
        <v>0</v>
      </c>
      <c r="AH82" s="20"/>
      <c r="AI82" s="10">
        <f t="shared" si="40"/>
        <v>0</v>
      </c>
      <c r="AJ82" s="26">
        <f t="shared" si="41"/>
        <v>0</v>
      </c>
      <c r="AK82" s="42">
        <f t="shared" si="42"/>
        <v>0</v>
      </c>
      <c r="AL82" s="26">
        <f t="shared" si="43"/>
        <v>0</v>
      </c>
      <c r="AM82" s="42">
        <f t="shared" si="44"/>
        <v>0</v>
      </c>
    </row>
    <row r="83" spans="1:39" s="15" customFormat="1" ht="19.5" customHeight="1">
      <c r="A83" s="31">
        <v>73</v>
      </c>
      <c r="B83" s="9" t="s">
        <v>121</v>
      </c>
      <c r="C83" s="13" t="s">
        <v>73</v>
      </c>
      <c r="D83" s="36">
        <v>50</v>
      </c>
      <c r="E83" s="11">
        <v>52</v>
      </c>
      <c r="F83" s="27"/>
      <c r="G83" s="10">
        <f t="shared" si="23"/>
        <v>0</v>
      </c>
      <c r="H83" s="20"/>
      <c r="I83" s="10">
        <f t="shared" si="24"/>
        <v>0</v>
      </c>
      <c r="J83" s="20"/>
      <c r="K83" s="10">
        <f t="shared" si="25"/>
        <v>0</v>
      </c>
      <c r="L83" s="26">
        <f t="shared" si="26"/>
        <v>0</v>
      </c>
      <c r="M83" s="42">
        <f t="shared" si="27"/>
        <v>0</v>
      </c>
      <c r="N83" s="20"/>
      <c r="O83" s="10">
        <f t="shared" si="28"/>
        <v>0</v>
      </c>
      <c r="P83" s="20"/>
      <c r="Q83" s="10">
        <f t="shared" si="29"/>
        <v>0</v>
      </c>
      <c r="R83" s="20"/>
      <c r="S83" s="10">
        <f t="shared" si="30"/>
        <v>0</v>
      </c>
      <c r="T83" s="26">
        <f t="shared" si="31"/>
        <v>0</v>
      </c>
      <c r="U83" s="42">
        <f t="shared" si="32"/>
        <v>0</v>
      </c>
      <c r="V83" s="20"/>
      <c r="W83" s="10">
        <f t="shared" si="33"/>
        <v>0</v>
      </c>
      <c r="X83" s="20"/>
      <c r="Y83" s="10">
        <f t="shared" si="34"/>
        <v>0</v>
      </c>
      <c r="Z83" s="20"/>
      <c r="AA83" s="10">
        <f t="shared" si="35"/>
        <v>0</v>
      </c>
      <c r="AB83" s="26">
        <f t="shared" si="36"/>
        <v>0</v>
      </c>
      <c r="AC83" s="42">
        <f t="shared" si="37"/>
        <v>0</v>
      </c>
      <c r="AD83" s="20"/>
      <c r="AE83" s="10">
        <f t="shared" si="38"/>
        <v>0</v>
      </c>
      <c r="AF83" s="20"/>
      <c r="AG83" s="10">
        <f t="shared" si="39"/>
        <v>0</v>
      </c>
      <c r="AH83" s="20"/>
      <c r="AI83" s="10">
        <f t="shared" si="40"/>
        <v>0</v>
      </c>
      <c r="AJ83" s="26">
        <f t="shared" si="41"/>
        <v>0</v>
      </c>
      <c r="AK83" s="42">
        <f t="shared" si="42"/>
        <v>0</v>
      </c>
      <c r="AL83" s="26">
        <f t="shared" si="43"/>
        <v>0</v>
      </c>
      <c r="AM83" s="42">
        <f t="shared" si="44"/>
        <v>0</v>
      </c>
    </row>
    <row r="84" spans="1:39" s="15" customFormat="1" ht="19.5" customHeight="1">
      <c r="A84" s="13">
        <v>74</v>
      </c>
      <c r="B84" s="9" t="s">
        <v>121</v>
      </c>
      <c r="C84" s="13" t="s">
        <v>75</v>
      </c>
      <c r="D84" s="36">
        <v>100</v>
      </c>
      <c r="E84" s="11">
        <v>95</v>
      </c>
      <c r="F84" s="27"/>
      <c r="G84" s="10">
        <f t="shared" si="23"/>
        <v>0</v>
      </c>
      <c r="H84" s="20"/>
      <c r="I84" s="10">
        <f t="shared" si="24"/>
        <v>0</v>
      </c>
      <c r="J84" s="20"/>
      <c r="K84" s="10">
        <f t="shared" si="25"/>
        <v>0</v>
      </c>
      <c r="L84" s="26">
        <f t="shared" si="26"/>
        <v>0</v>
      </c>
      <c r="M84" s="42">
        <f t="shared" si="27"/>
        <v>0</v>
      </c>
      <c r="N84" s="20"/>
      <c r="O84" s="10">
        <f t="shared" si="28"/>
        <v>0</v>
      </c>
      <c r="P84" s="20"/>
      <c r="Q84" s="10">
        <f t="shared" si="29"/>
        <v>0</v>
      </c>
      <c r="R84" s="20"/>
      <c r="S84" s="10">
        <f t="shared" si="30"/>
        <v>0</v>
      </c>
      <c r="T84" s="26">
        <f t="shared" si="31"/>
        <v>0</v>
      </c>
      <c r="U84" s="42">
        <f t="shared" si="32"/>
        <v>0</v>
      </c>
      <c r="V84" s="20"/>
      <c r="W84" s="10">
        <f t="shared" si="33"/>
        <v>0</v>
      </c>
      <c r="X84" s="20"/>
      <c r="Y84" s="10">
        <f t="shared" si="34"/>
        <v>0</v>
      </c>
      <c r="Z84" s="20"/>
      <c r="AA84" s="10">
        <f t="shared" si="35"/>
        <v>0</v>
      </c>
      <c r="AB84" s="26">
        <f t="shared" si="36"/>
        <v>0</v>
      </c>
      <c r="AC84" s="42">
        <f t="shared" si="37"/>
        <v>0</v>
      </c>
      <c r="AD84" s="20"/>
      <c r="AE84" s="10">
        <f t="shared" si="38"/>
        <v>0</v>
      </c>
      <c r="AF84" s="20"/>
      <c r="AG84" s="10">
        <f t="shared" si="39"/>
        <v>0</v>
      </c>
      <c r="AH84" s="20"/>
      <c r="AI84" s="10">
        <f t="shared" si="40"/>
        <v>0</v>
      </c>
      <c r="AJ84" s="26">
        <f t="shared" si="41"/>
        <v>0</v>
      </c>
      <c r="AK84" s="42">
        <f t="shared" si="42"/>
        <v>0</v>
      </c>
      <c r="AL84" s="26">
        <f t="shared" si="43"/>
        <v>0</v>
      </c>
      <c r="AM84" s="42">
        <f t="shared" si="44"/>
        <v>0</v>
      </c>
    </row>
    <row r="85" spans="1:39" s="15" customFormat="1" ht="19.5" customHeight="1">
      <c r="A85" s="13">
        <v>75</v>
      </c>
      <c r="B85" s="9" t="s">
        <v>121</v>
      </c>
      <c r="C85" s="13" t="s">
        <v>77</v>
      </c>
      <c r="D85" s="36">
        <v>500</v>
      </c>
      <c r="E85" s="11">
        <v>380</v>
      </c>
      <c r="F85" s="27"/>
      <c r="G85" s="10">
        <f t="shared" si="23"/>
        <v>0</v>
      </c>
      <c r="H85" s="20"/>
      <c r="I85" s="10">
        <f t="shared" si="24"/>
        <v>0</v>
      </c>
      <c r="J85" s="20"/>
      <c r="K85" s="10">
        <f t="shared" si="25"/>
        <v>0</v>
      </c>
      <c r="L85" s="26">
        <f t="shared" si="26"/>
        <v>0</v>
      </c>
      <c r="M85" s="42">
        <f t="shared" si="27"/>
        <v>0</v>
      </c>
      <c r="N85" s="20"/>
      <c r="O85" s="10">
        <f t="shared" si="28"/>
        <v>0</v>
      </c>
      <c r="P85" s="20"/>
      <c r="Q85" s="10">
        <f t="shared" si="29"/>
        <v>0</v>
      </c>
      <c r="R85" s="20"/>
      <c r="S85" s="10">
        <f t="shared" si="30"/>
        <v>0</v>
      </c>
      <c r="T85" s="26">
        <f t="shared" si="31"/>
        <v>0</v>
      </c>
      <c r="U85" s="42">
        <f t="shared" si="32"/>
        <v>0</v>
      </c>
      <c r="V85" s="20"/>
      <c r="W85" s="10">
        <f t="shared" si="33"/>
        <v>0</v>
      </c>
      <c r="X85" s="20"/>
      <c r="Y85" s="10">
        <f t="shared" si="34"/>
        <v>0</v>
      </c>
      <c r="Z85" s="20"/>
      <c r="AA85" s="10">
        <f t="shared" si="35"/>
        <v>0</v>
      </c>
      <c r="AB85" s="26">
        <f t="shared" si="36"/>
        <v>0</v>
      </c>
      <c r="AC85" s="42">
        <f t="shared" si="37"/>
        <v>0</v>
      </c>
      <c r="AD85" s="20"/>
      <c r="AE85" s="10">
        <f t="shared" si="38"/>
        <v>0</v>
      </c>
      <c r="AF85" s="20"/>
      <c r="AG85" s="10">
        <f t="shared" si="39"/>
        <v>0</v>
      </c>
      <c r="AH85" s="20"/>
      <c r="AI85" s="10">
        <f t="shared" si="40"/>
        <v>0</v>
      </c>
      <c r="AJ85" s="26">
        <f t="shared" si="41"/>
        <v>0</v>
      </c>
      <c r="AK85" s="42">
        <f t="shared" si="42"/>
        <v>0</v>
      </c>
      <c r="AL85" s="26">
        <f t="shared" si="43"/>
        <v>0</v>
      </c>
      <c r="AM85" s="42">
        <f t="shared" si="44"/>
        <v>0</v>
      </c>
    </row>
    <row r="86" spans="1:39" s="15" customFormat="1" ht="19.5" customHeight="1">
      <c r="A86" s="31">
        <v>76</v>
      </c>
      <c r="B86" s="9" t="s">
        <v>122</v>
      </c>
      <c r="C86" s="13" t="s">
        <v>78</v>
      </c>
      <c r="D86" s="36">
        <v>50</v>
      </c>
      <c r="E86" s="11">
        <v>50</v>
      </c>
      <c r="F86" s="27"/>
      <c r="G86" s="10">
        <f t="shared" si="23"/>
        <v>0</v>
      </c>
      <c r="H86" s="20"/>
      <c r="I86" s="10">
        <f t="shared" si="24"/>
        <v>0</v>
      </c>
      <c r="J86" s="20"/>
      <c r="K86" s="10">
        <f t="shared" si="25"/>
        <v>0</v>
      </c>
      <c r="L86" s="26">
        <f t="shared" si="26"/>
        <v>0</v>
      </c>
      <c r="M86" s="42">
        <f t="shared" si="27"/>
        <v>0</v>
      </c>
      <c r="N86" s="20"/>
      <c r="O86" s="10">
        <f t="shared" si="28"/>
        <v>0</v>
      </c>
      <c r="P86" s="20"/>
      <c r="Q86" s="10">
        <f t="shared" si="29"/>
        <v>0</v>
      </c>
      <c r="R86" s="20"/>
      <c r="S86" s="10">
        <f t="shared" si="30"/>
        <v>0</v>
      </c>
      <c r="T86" s="26">
        <f t="shared" si="31"/>
        <v>0</v>
      </c>
      <c r="U86" s="42">
        <f t="shared" si="32"/>
        <v>0</v>
      </c>
      <c r="V86" s="20"/>
      <c r="W86" s="10">
        <f t="shared" si="33"/>
        <v>0</v>
      </c>
      <c r="X86" s="20"/>
      <c r="Y86" s="10">
        <f t="shared" si="34"/>
        <v>0</v>
      </c>
      <c r="Z86" s="20"/>
      <c r="AA86" s="10">
        <f t="shared" si="35"/>
        <v>0</v>
      </c>
      <c r="AB86" s="26">
        <f t="shared" si="36"/>
        <v>0</v>
      </c>
      <c r="AC86" s="42">
        <f t="shared" si="37"/>
        <v>0</v>
      </c>
      <c r="AD86" s="20"/>
      <c r="AE86" s="10">
        <f t="shared" si="38"/>
        <v>0</v>
      </c>
      <c r="AF86" s="20"/>
      <c r="AG86" s="10">
        <f t="shared" si="39"/>
        <v>0</v>
      </c>
      <c r="AH86" s="20"/>
      <c r="AI86" s="10">
        <f t="shared" si="40"/>
        <v>0</v>
      </c>
      <c r="AJ86" s="26">
        <f t="shared" si="41"/>
        <v>0</v>
      </c>
      <c r="AK86" s="42">
        <f t="shared" si="42"/>
        <v>0</v>
      </c>
      <c r="AL86" s="26">
        <f t="shared" si="43"/>
        <v>0</v>
      </c>
      <c r="AM86" s="42">
        <f t="shared" si="44"/>
        <v>0</v>
      </c>
    </row>
    <row r="87" spans="1:39" s="15" customFormat="1" ht="19.5" customHeight="1">
      <c r="A87" s="13">
        <v>77</v>
      </c>
      <c r="B87" s="9" t="s">
        <v>122</v>
      </c>
      <c r="C87" s="13" t="s">
        <v>79</v>
      </c>
      <c r="D87" s="36">
        <v>100</v>
      </c>
      <c r="E87" s="11">
        <v>94</v>
      </c>
      <c r="F87" s="27"/>
      <c r="G87" s="10">
        <f t="shared" si="23"/>
        <v>0</v>
      </c>
      <c r="H87" s="20"/>
      <c r="I87" s="10">
        <f t="shared" si="24"/>
        <v>0</v>
      </c>
      <c r="J87" s="20"/>
      <c r="K87" s="10">
        <f t="shared" si="25"/>
        <v>0</v>
      </c>
      <c r="L87" s="26">
        <f t="shared" si="26"/>
        <v>0</v>
      </c>
      <c r="M87" s="42">
        <f t="shared" si="27"/>
        <v>0</v>
      </c>
      <c r="N87" s="20"/>
      <c r="O87" s="10">
        <f t="shared" si="28"/>
        <v>0</v>
      </c>
      <c r="P87" s="20"/>
      <c r="Q87" s="10">
        <f t="shared" si="29"/>
        <v>0</v>
      </c>
      <c r="R87" s="20"/>
      <c r="S87" s="10">
        <f t="shared" si="30"/>
        <v>0</v>
      </c>
      <c r="T87" s="26">
        <f t="shared" si="31"/>
        <v>0</v>
      </c>
      <c r="U87" s="42">
        <f t="shared" si="32"/>
        <v>0</v>
      </c>
      <c r="V87" s="20"/>
      <c r="W87" s="10">
        <f t="shared" si="33"/>
        <v>0</v>
      </c>
      <c r="X87" s="20"/>
      <c r="Y87" s="10">
        <f t="shared" si="34"/>
        <v>0</v>
      </c>
      <c r="Z87" s="20"/>
      <c r="AA87" s="10">
        <f t="shared" si="35"/>
        <v>0</v>
      </c>
      <c r="AB87" s="26">
        <f t="shared" si="36"/>
        <v>0</v>
      </c>
      <c r="AC87" s="42">
        <f t="shared" si="37"/>
        <v>0</v>
      </c>
      <c r="AD87" s="20"/>
      <c r="AE87" s="10">
        <f t="shared" si="38"/>
        <v>0</v>
      </c>
      <c r="AF87" s="20"/>
      <c r="AG87" s="10">
        <f t="shared" si="39"/>
        <v>0</v>
      </c>
      <c r="AH87" s="20"/>
      <c r="AI87" s="10">
        <f t="shared" si="40"/>
        <v>0</v>
      </c>
      <c r="AJ87" s="26">
        <f t="shared" si="41"/>
        <v>0</v>
      </c>
      <c r="AK87" s="42">
        <f t="shared" si="42"/>
        <v>0</v>
      </c>
      <c r="AL87" s="26">
        <f t="shared" si="43"/>
        <v>0</v>
      </c>
      <c r="AM87" s="42">
        <f t="shared" si="44"/>
        <v>0</v>
      </c>
    </row>
    <row r="88" spans="1:39" s="15" customFormat="1" ht="19.5" customHeight="1">
      <c r="A88" s="13">
        <v>78</v>
      </c>
      <c r="B88" s="9" t="s">
        <v>122</v>
      </c>
      <c r="C88" s="13" t="s">
        <v>80</v>
      </c>
      <c r="D88" s="36">
        <v>400</v>
      </c>
      <c r="E88" s="11">
        <v>333</v>
      </c>
      <c r="F88" s="27"/>
      <c r="G88" s="10">
        <f t="shared" si="23"/>
        <v>0</v>
      </c>
      <c r="H88" s="20"/>
      <c r="I88" s="10">
        <f t="shared" si="24"/>
        <v>0</v>
      </c>
      <c r="J88" s="20"/>
      <c r="K88" s="10">
        <f t="shared" si="25"/>
        <v>0</v>
      </c>
      <c r="L88" s="26">
        <f t="shared" si="26"/>
        <v>0</v>
      </c>
      <c r="M88" s="42">
        <f t="shared" si="27"/>
        <v>0</v>
      </c>
      <c r="N88" s="20"/>
      <c r="O88" s="10">
        <f t="shared" si="28"/>
        <v>0</v>
      </c>
      <c r="P88" s="20"/>
      <c r="Q88" s="10">
        <f t="shared" si="29"/>
        <v>0</v>
      </c>
      <c r="R88" s="20"/>
      <c r="S88" s="10">
        <f t="shared" si="30"/>
        <v>0</v>
      </c>
      <c r="T88" s="26">
        <f t="shared" si="31"/>
        <v>0</v>
      </c>
      <c r="U88" s="42">
        <f t="shared" si="32"/>
        <v>0</v>
      </c>
      <c r="V88" s="20"/>
      <c r="W88" s="10">
        <f t="shared" si="33"/>
        <v>0</v>
      </c>
      <c r="X88" s="20"/>
      <c r="Y88" s="10">
        <f t="shared" si="34"/>
        <v>0</v>
      </c>
      <c r="Z88" s="20"/>
      <c r="AA88" s="10">
        <f t="shared" si="35"/>
        <v>0</v>
      </c>
      <c r="AB88" s="26">
        <f t="shared" si="36"/>
        <v>0</v>
      </c>
      <c r="AC88" s="42">
        <f t="shared" si="37"/>
        <v>0</v>
      </c>
      <c r="AD88" s="20"/>
      <c r="AE88" s="10">
        <f t="shared" si="38"/>
        <v>0</v>
      </c>
      <c r="AF88" s="20"/>
      <c r="AG88" s="10">
        <f t="shared" si="39"/>
        <v>0</v>
      </c>
      <c r="AH88" s="20"/>
      <c r="AI88" s="10">
        <f t="shared" si="40"/>
        <v>0</v>
      </c>
      <c r="AJ88" s="26">
        <f t="shared" si="41"/>
        <v>0</v>
      </c>
      <c r="AK88" s="42">
        <f t="shared" si="42"/>
        <v>0</v>
      </c>
      <c r="AL88" s="26">
        <f t="shared" si="43"/>
        <v>0</v>
      </c>
      <c r="AM88" s="42">
        <f t="shared" si="44"/>
        <v>0</v>
      </c>
    </row>
    <row r="89" spans="1:39" s="15" customFormat="1" ht="19.5" customHeight="1">
      <c r="A89" s="31">
        <v>79</v>
      </c>
      <c r="B89" s="9" t="s">
        <v>128</v>
      </c>
      <c r="C89" s="13" t="s">
        <v>127</v>
      </c>
      <c r="D89" s="36">
        <v>25</v>
      </c>
      <c r="E89" s="11">
        <v>75.2</v>
      </c>
      <c r="F89" s="27"/>
      <c r="G89" s="10">
        <f t="shared" si="23"/>
        <v>0</v>
      </c>
      <c r="H89" s="20"/>
      <c r="I89" s="10">
        <f t="shared" si="24"/>
        <v>0</v>
      </c>
      <c r="J89" s="20"/>
      <c r="K89" s="10">
        <f t="shared" si="25"/>
        <v>0</v>
      </c>
      <c r="L89" s="26">
        <f t="shared" si="26"/>
        <v>0</v>
      </c>
      <c r="M89" s="42">
        <f t="shared" si="27"/>
        <v>0</v>
      </c>
      <c r="N89" s="20"/>
      <c r="O89" s="10">
        <f t="shared" si="28"/>
        <v>0</v>
      </c>
      <c r="P89" s="20"/>
      <c r="Q89" s="10">
        <f t="shared" si="29"/>
        <v>0</v>
      </c>
      <c r="R89" s="20"/>
      <c r="S89" s="10">
        <f t="shared" si="30"/>
        <v>0</v>
      </c>
      <c r="T89" s="26">
        <f t="shared" si="31"/>
        <v>0</v>
      </c>
      <c r="U89" s="42">
        <f t="shared" si="32"/>
        <v>0</v>
      </c>
      <c r="V89" s="20"/>
      <c r="W89" s="10">
        <f t="shared" si="33"/>
        <v>0</v>
      </c>
      <c r="X89" s="20"/>
      <c r="Y89" s="10">
        <f t="shared" si="34"/>
        <v>0</v>
      </c>
      <c r="Z89" s="20"/>
      <c r="AA89" s="10">
        <f t="shared" si="35"/>
        <v>0</v>
      </c>
      <c r="AB89" s="26">
        <f t="shared" si="36"/>
        <v>0</v>
      </c>
      <c r="AC89" s="42">
        <f t="shared" si="37"/>
        <v>0</v>
      </c>
      <c r="AD89" s="20"/>
      <c r="AE89" s="10">
        <f t="shared" si="38"/>
        <v>0</v>
      </c>
      <c r="AF89" s="20"/>
      <c r="AG89" s="10">
        <f t="shared" si="39"/>
        <v>0</v>
      </c>
      <c r="AH89" s="20"/>
      <c r="AI89" s="10">
        <f t="shared" si="40"/>
        <v>0</v>
      </c>
      <c r="AJ89" s="26">
        <f t="shared" si="41"/>
        <v>0</v>
      </c>
      <c r="AK89" s="42">
        <f t="shared" si="42"/>
        <v>0</v>
      </c>
      <c r="AL89" s="26">
        <f t="shared" si="43"/>
        <v>0</v>
      </c>
      <c r="AM89" s="42">
        <f t="shared" si="44"/>
        <v>0</v>
      </c>
    </row>
    <row r="90" spans="1:39" s="15" customFormat="1" ht="19.5" customHeight="1">
      <c r="A90" s="13">
        <v>80</v>
      </c>
      <c r="B90" s="9" t="s">
        <v>128</v>
      </c>
      <c r="C90" s="13" t="s">
        <v>81</v>
      </c>
      <c r="D90" s="36">
        <v>50</v>
      </c>
      <c r="E90" s="11">
        <v>144.6</v>
      </c>
      <c r="F90" s="27"/>
      <c r="G90" s="10">
        <f t="shared" si="23"/>
        <v>0</v>
      </c>
      <c r="H90" s="20"/>
      <c r="I90" s="10">
        <f t="shared" si="24"/>
        <v>0</v>
      </c>
      <c r="J90" s="20"/>
      <c r="K90" s="10">
        <f t="shared" si="25"/>
        <v>0</v>
      </c>
      <c r="L90" s="26">
        <f t="shared" si="26"/>
        <v>0</v>
      </c>
      <c r="M90" s="42">
        <f t="shared" si="27"/>
        <v>0</v>
      </c>
      <c r="N90" s="20"/>
      <c r="O90" s="10">
        <f t="shared" si="28"/>
        <v>0</v>
      </c>
      <c r="P90" s="20"/>
      <c r="Q90" s="10">
        <f t="shared" si="29"/>
        <v>0</v>
      </c>
      <c r="R90" s="20"/>
      <c r="S90" s="10">
        <f t="shared" si="30"/>
        <v>0</v>
      </c>
      <c r="T90" s="26">
        <f t="shared" si="31"/>
        <v>0</v>
      </c>
      <c r="U90" s="42">
        <f t="shared" si="32"/>
        <v>0</v>
      </c>
      <c r="V90" s="20"/>
      <c r="W90" s="10">
        <f t="shared" si="33"/>
        <v>0</v>
      </c>
      <c r="X90" s="20"/>
      <c r="Y90" s="10">
        <f t="shared" si="34"/>
        <v>0</v>
      </c>
      <c r="Z90" s="20"/>
      <c r="AA90" s="10">
        <f t="shared" si="35"/>
        <v>0</v>
      </c>
      <c r="AB90" s="26">
        <f t="shared" si="36"/>
        <v>0</v>
      </c>
      <c r="AC90" s="42">
        <f t="shared" si="37"/>
        <v>0</v>
      </c>
      <c r="AD90" s="20"/>
      <c r="AE90" s="10">
        <f t="shared" si="38"/>
        <v>0</v>
      </c>
      <c r="AF90" s="20"/>
      <c r="AG90" s="10">
        <f t="shared" si="39"/>
        <v>0</v>
      </c>
      <c r="AH90" s="20"/>
      <c r="AI90" s="10">
        <f t="shared" si="40"/>
        <v>0</v>
      </c>
      <c r="AJ90" s="26">
        <f t="shared" si="41"/>
        <v>0</v>
      </c>
      <c r="AK90" s="42">
        <f t="shared" si="42"/>
        <v>0</v>
      </c>
      <c r="AL90" s="26">
        <f t="shared" si="43"/>
        <v>0</v>
      </c>
      <c r="AM90" s="42">
        <f t="shared" si="44"/>
        <v>0</v>
      </c>
    </row>
    <row r="91" spans="1:39" s="15" customFormat="1" ht="19.5" customHeight="1">
      <c r="A91" s="13">
        <v>81</v>
      </c>
      <c r="B91" s="9" t="s">
        <v>128</v>
      </c>
      <c r="C91" s="13" t="s">
        <v>82</v>
      </c>
      <c r="D91" s="36">
        <v>100</v>
      </c>
      <c r="E91" s="11">
        <v>278.10000000000002</v>
      </c>
      <c r="F91" s="27"/>
      <c r="G91" s="10">
        <f t="shared" si="23"/>
        <v>0</v>
      </c>
      <c r="H91" s="20"/>
      <c r="I91" s="10">
        <f t="shared" si="24"/>
        <v>0</v>
      </c>
      <c r="J91" s="20"/>
      <c r="K91" s="10">
        <f t="shared" si="25"/>
        <v>0</v>
      </c>
      <c r="L91" s="26">
        <f t="shared" si="26"/>
        <v>0</v>
      </c>
      <c r="M91" s="42">
        <f t="shared" si="27"/>
        <v>0</v>
      </c>
      <c r="N91" s="20"/>
      <c r="O91" s="10">
        <f t="shared" si="28"/>
        <v>0</v>
      </c>
      <c r="P91" s="20"/>
      <c r="Q91" s="10">
        <f t="shared" si="29"/>
        <v>0</v>
      </c>
      <c r="R91" s="20"/>
      <c r="S91" s="10">
        <f t="shared" si="30"/>
        <v>0</v>
      </c>
      <c r="T91" s="26">
        <f t="shared" si="31"/>
        <v>0</v>
      </c>
      <c r="U91" s="42">
        <f t="shared" si="32"/>
        <v>0</v>
      </c>
      <c r="V91" s="20"/>
      <c r="W91" s="10">
        <f t="shared" si="33"/>
        <v>0</v>
      </c>
      <c r="X91" s="20"/>
      <c r="Y91" s="10">
        <f t="shared" si="34"/>
        <v>0</v>
      </c>
      <c r="Z91" s="20"/>
      <c r="AA91" s="10">
        <f t="shared" si="35"/>
        <v>0</v>
      </c>
      <c r="AB91" s="26">
        <f t="shared" si="36"/>
        <v>0</v>
      </c>
      <c r="AC91" s="42">
        <f t="shared" si="37"/>
        <v>0</v>
      </c>
      <c r="AD91" s="20"/>
      <c r="AE91" s="10">
        <f t="shared" si="38"/>
        <v>0</v>
      </c>
      <c r="AF91" s="20"/>
      <c r="AG91" s="10">
        <f t="shared" si="39"/>
        <v>0</v>
      </c>
      <c r="AH91" s="20"/>
      <c r="AI91" s="10">
        <f t="shared" si="40"/>
        <v>0</v>
      </c>
      <c r="AJ91" s="26">
        <f t="shared" si="41"/>
        <v>0</v>
      </c>
      <c r="AK91" s="42">
        <f t="shared" si="42"/>
        <v>0</v>
      </c>
      <c r="AL91" s="26">
        <f t="shared" si="43"/>
        <v>0</v>
      </c>
      <c r="AM91" s="42">
        <f t="shared" si="44"/>
        <v>0</v>
      </c>
    </row>
    <row r="92" spans="1:39" s="15" customFormat="1" ht="19.5" customHeight="1">
      <c r="A92" s="31">
        <v>82</v>
      </c>
      <c r="B92" s="9" t="s">
        <v>128</v>
      </c>
      <c r="C92" s="13" t="s">
        <v>139</v>
      </c>
      <c r="D92" s="36">
        <v>400</v>
      </c>
      <c r="E92" s="11">
        <v>1098.6000000000001</v>
      </c>
      <c r="F92" s="27"/>
      <c r="G92" s="10">
        <f t="shared" si="23"/>
        <v>0</v>
      </c>
      <c r="H92" s="20"/>
      <c r="I92" s="10">
        <f t="shared" si="24"/>
        <v>0</v>
      </c>
      <c r="J92" s="20"/>
      <c r="K92" s="10">
        <f t="shared" si="25"/>
        <v>0</v>
      </c>
      <c r="L92" s="26">
        <f t="shared" si="26"/>
        <v>0</v>
      </c>
      <c r="M92" s="42">
        <f t="shared" si="27"/>
        <v>0</v>
      </c>
      <c r="N92" s="20"/>
      <c r="O92" s="10">
        <f t="shared" si="28"/>
        <v>0</v>
      </c>
      <c r="P92" s="20"/>
      <c r="Q92" s="10">
        <f t="shared" si="29"/>
        <v>0</v>
      </c>
      <c r="R92" s="20"/>
      <c r="S92" s="10">
        <f t="shared" si="30"/>
        <v>0</v>
      </c>
      <c r="T92" s="26">
        <f t="shared" si="31"/>
        <v>0</v>
      </c>
      <c r="U92" s="42">
        <f t="shared" si="32"/>
        <v>0</v>
      </c>
      <c r="V92" s="20"/>
      <c r="W92" s="10">
        <f t="shared" si="33"/>
        <v>0</v>
      </c>
      <c r="X92" s="20"/>
      <c r="Y92" s="10">
        <f t="shared" si="34"/>
        <v>0</v>
      </c>
      <c r="Z92" s="20"/>
      <c r="AA92" s="10">
        <f t="shared" si="35"/>
        <v>0</v>
      </c>
      <c r="AB92" s="26">
        <f t="shared" si="36"/>
        <v>0</v>
      </c>
      <c r="AC92" s="42">
        <f t="shared" si="37"/>
        <v>0</v>
      </c>
      <c r="AD92" s="20"/>
      <c r="AE92" s="10">
        <f t="shared" si="38"/>
        <v>0</v>
      </c>
      <c r="AF92" s="20"/>
      <c r="AG92" s="10">
        <f t="shared" si="39"/>
        <v>0</v>
      </c>
      <c r="AH92" s="20"/>
      <c r="AI92" s="10">
        <f t="shared" si="40"/>
        <v>0</v>
      </c>
      <c r="AJ92" s="26">
        <f t="shared" si="41"/>
        <v>0</v>
      </c>
      <c r="AK92" s="42">
        <f t="shared" si="42"/>
        <v>0</v>
      </c>
      <c r="AL92" s="26">
        <f t="shared" si="43"/>
        <v>0</v>
      </c>
      <c r="AM92" s="42">
        <f t="shared" si="44"/>
        <v>0</v>
      </c>
    </row>
    <row r="93" spans="1:39" s="15" customFormat="1" ht="19.5" customHeight="1">
      <c r="A93" s="13">
        <v>83</v>
      </c>
      <c r="B93" s="9" t="s">
        <v>147</v>
      </c>
      <c r="C93" s="13" t="s">
        <v>220</v>
      </c>
      <c r="D93" s="36">
        <v>25</v>
      </c>
      <c r="E93" s="11">
        <v>75</v>
      </c>
      <c r="F93" s="12"/>
      <c r="G93" s="10">
        <f t="shared" si="23"/>
        <v>0</v>
      </c>
      <c r="H93" s="20"/>
      <c r="I93" s="10">
        <f t="shared" si="24"/>
        <v>0</v>
      </c>
      <c r="J93" s="20"/>
      <c r="K93" s="10">
        <f t="shared" si="25"/>
        <v>0</v>
      </c>
      <c r="L93" s="26">
        <f t="shared" si="26"/>
        <v>0</v>
      </c>
      <c r="M93" s="42">
        <f t="shared" si="27"/>
        <v>0</v>
      </c>
      <c r="N93" s="20"/>
      <c r="O93" s="10">
        <f t="shared" si="28"/>
        <v>0</v>
      </c>
      <c r="P93" s="20"/>
      <c r="Q93" s="10">
        <f t="shared" si="29"/>
        <v>0</v>
      </c>
      <c r="R93" s="20"/>
      <c r="S93" s="10">
        <f t="shared" si="30"/>
        <v>0</v>
      </c>
      <c r="T93" s="26">
        <f t="shared" si="31"/>
        <v>0</v>
      </c>
      <c r="U93" s="42">
        <f t="shared" si="32"/>
        <v>0</v>
      </c>
      <c r="V93" s="20"/>
      <c r="W93" s="10">
        <f t="shared" si="33"/>
        <v>0</v>
      </c>
      <c r="X93" s="20"/>
      <c r="Y93" s="10">
        <f t="shared" si="34"/>
        <v>0</v>
      </c>
      <c r="Z93" s="20"/>
      <c r="AA93" s="10">
        <f t="shared" si="35"/>
        <v>0</v>
      </c>
      <c r="AB93" s="26">
        <f t="shared" si="36"/>
        <v>0</v>
      </c>
      <c r="AC93" s="42">
        <f t="shared" si="37"/>
        <v>0</v>
      </c>
      <c r="AD93" s="20"/>
      <c r="AE93" s="10">
        <f t="shared" si="38"/>
        <v>0</v>
      </c>
      <c r="AF93" s="20"/>
      <c r="AG93" s="10">
        <f t="shared" si="39"/>
        <v>0</v>
      </c>
      <c r="AH93" s="20"/>
      <c r="AI93" s="10">
        <f t="shared" si="40"/>
        <v>0</v>
      </c>
      <c r="AJ93" s="26">
        <f t="shared" si="41"/>
        <v>0</v>
      </c>
      <c r="AK93" s="42">
        <f t="shared" si="42"/>
        <v>0</v>
      </c>
      <c r="AL93" s="26">
        <f t="shared" si="43"/>
        <v>0</v>
      </c>
      <c r="AM93" s="42">
        <f t="shared" si="44"/>
        <v>0</v>
      </c>
    </row>
    <row r="94" spans="1:39" s="15" customFormat="1" ht="19.5" customHeight="1">
      <c r="A94" s="13">
        <v>84</v>
      </c>
      <c r="B94" s="9" t="s">
        <v>147</v>
      </c>
      <c r="C94" s="13" t="s">
        <v>234</v>
      </c>
      <c r="D94" s="36">
        <v>50</v>
      </c>
      <c r="E94" s="11">
        <v>130</v>
      </c>
      <c r="F94" s="12"/>
      <c r="G94" s="10">
        <f t="shared" si="23"/>
        <v>0</v>
      </c>
      <c r="H94" s="20"/>
      <c r="I94" s="10">
        <f t="shared" si="24"/>
        <v>0</v>
      </c>
      <c r="J94" s="20"/>
      <c r="K94" s="10">
        <f t="shared" si="25"/>
        <v>0</v>
      </c>
      <c r="L94" s="26">
        <f t="shared" si="26"/>
        <v>0</v>
      </c>
      <c r="M94" s="42">
        <f t="shared" si="27"/>
        <v>0</v>
      </c>
      <c r="N94" s="20"/>
      <c r="O94" s="10">
        <f t="shared" si="28"/>
        <v>0</v>
      </c>
      <c r="P94" s="20"/>
      <c r="Q94" s="10">
        <f t="shared" si="29"/>
        <v>0</v>
      </c>
      <c r="R94" s="20"/>
      <c r="S94" s="10">
        <f t="shared" si="30"/>
        <v>0</v>
      </c>
      <c r="T94" s="26">
        <f t="shared" si="31"/>
        <v>0</v>
      </c>
      <c r="U94" s="42">
        <f t="shared" si="32"/>
        <v>0</v>
      </c>
      <c r="V94" s="20"/>
      <c r="W94" s="10">
        <f t="shared" si="33"/>
        <v>0</v>
      </c>
      <c r="X94" s="20"/>
      <c r="Y94" s="10">
        <f t="shared" si="34"/>
        <v>0</v>
      </c>
      <c r="Z94" s="20"/>
      <c r="AA94" s="10">
        <f t="shared" si="35"/>
        <v>0</v>
      </c>
      <c r="AB94" s="26">
        <f t="shared" si="36"/>
        <v>0</v>
      </c>
      <c r="AC94" s="42">
        <f t="shared" si="37"/>
        <v>0</v>
      </c>
      <c r="AD94" s="20"/>
      <c r="AE94" s="10">
        <f t="shared" si="38"/>
        <v>0</v>
      </c>
      <c r="AF94" s="20"/>
      <c r="AG94" s="10">
        <f t="shared" si="39"/>
        <v>0</v>
      </c>
      <c r="AH94" s="20"/>
      <c r="AI94" s="10">
        <f t="shared" si="40"/>
        <v>0</v>
      </c>
      <c r="AJ94" s="26">
        <f t="shared" si="41"/>
        <v>0</v>
      </c>
      <c r="AK94" s="42">
        <f t="shared" si="42"/>
        <v>0</v>
      </c>
      <c r="AL94" s="26">
        <f t="shared" si="43"/>
        <v>0</v>
      </c>
      <c r="AM94" s="42">
        <f t="shared" si="44"/>
        <v>0</v>
      </c>
    </row>
    <row r="95" spans="1:39" s="15" customFormat="1" ht="19.5" customHeight="1">
      <c r="A95" s="31">
        <v>85</v>
      </c>
      <c r="B95" s="9" t="s">
        <v>147</v>
      </c>
      <c r="C95" s="13" t="s">
        <v>225</v>
      </c>
      <c r="D95" s="36">
        <v>100</v>
      </c>
      <c r="E95" s="11">
        <v>240</v>
      </c>
      <c r="F95" s="12"/>
      <c r="G95" s="10">
        <f t="shared" si="23"/>
        <v>0</v>
      </c>
      <c r="H95" s="20"/>
      <c r="I95" s="10">
        <f t="shared" si="24"/>
        <v>0</v>
      </c>
      <c r="J95" s="20"/>
      <c r="K95" s="10">
        <f t="shared" si="25"/>
        <v>0</v>
      </c>
      <c r="L95" s="26">
        <f t="shared" si="26"/>
        <v>0</v>
      </c>
      <c r="M95" s="42">
        <f t="shared" si="27"/>
        <v>0</v>
      </c>
      <c r="N95" s="20"/>
      <c r="O95" s="10">
        <f t="shared" si="28"/>
        <v>0</v>
      </c>
      <c r="P95" s="20"/>
      <c r="Q95" s="10">
        <f t="shared" si="29"/>
        <v>0</v>
      </c>
      <c r="R95" s="20"/>
      <c r="S95" s="10">
        <f t="shared" si="30"/>
        <v>0</v>
      </c>
      <c r="T95" s="26">
        <f t="shared" si="31"/>
        <v>0</v>
      </c>
      <c r="U95" s="42">
        <f t="shared" si="32"/>
        <v>0</v>
      </c>
      <c r="V95" s="20"/>
      <c r="W95" s="10">
        <f t="shared" si="33"/>
        <v>0</v>
      </c>
      <c r="X95" s="20"/>
      <c r="Y95" s="10">
        <f t="shared" si="34"/>
        <v>0</v>
      </c>
      <c r="Z95" s="20"/>
      <c r="AA95" s="10">
        <f t="shared" si="35"/>
        <v>0</v>
      </c>
      <c r="AB95" s="26">
        <f t="shared" si="36"/>
        <v>0</v>
      </c>
      <c r="AC95" s="42">
        <f t="shared" si="37"/>
        <v>0</v>
      </c>
      <c r="AD95" s="20"/>
      <c r="AE95" s="10">
        <f t="shared" si="38"/>
        <v>0</v>
      </c>
      <c r="AF95" s="20"/>
      <c r="AG95" s="10">
        <f t="shared" si="39"/>
        <v>0</v>
      </c>
      <c r="AH95" s="20"/>
      <c r="AI95" s="10">
        <f t="shared" si="40"/>
        <v>0</v>
      </c>
      <c r="AJ95" s="26">
        <f t="shared" si="41"/>
        <v>0</v>
      </c>
      <c r="AK95" s="42">
        <f t="shared" si="42"/>
        <v>0</v>
      </c>
      <c r="AL95" s="26">
        <f t="shared" si="43"/>
        <v>0</v>
      </c>
      <c r="AM95" s="42">
        <f t="shared" si="44"/>
        <v>0</v>
      </c>
    </row>
    <row r="96" spans="1:39" s="15" customFormat="1" ht="19.5" customHeight="1">
      <c r="A96" s="13">
        <v>86</v>
      </c>
      <c r="B96" s="9" t="s">
        <v>124</v>
      </c>
      <c r="C96" s="13" t="s">
        <v>84</v>
      </c>
      <c r="D96" s="36">
        <v>5</v>
      </c>
      <c r="E96" s="11">
        <v>24</v>
      </c>
      <c r="F96" s="27"/>
      <c r="G96" s="10">
        <f t="shared" si="23"/>
        <v>0</v>
      </c>
      <c r="H96" s="20"/>
      <c r="I96" s="10">
        <f t="shared" si="24"/>
        <v>0</v>
      </c>
      <c r="J96" s="20"/>
      <c r="K96" s="10">
        <f t="shared" si="25"/>
        <v>0</v>
      </c>
      <c r="L96" s="26">
        <f t="shared" si="26"/>
        <v>0</v>
      </c>
      <c r="M96" s="42">
        <f t="shared" si="27"/>
        <v>0</v>
      </c>
      <c r="N96" s="20"/>
      <c r="O96" s="10">
        <f t="shared" si="28"/>
        <v>0</v>
      </c>
      <c r="P96" s="20"/>
      <c r="Q96" s="10">
        <f t="shared" si="29"/>
        <v>0</v>
      </c>
      <c r="R96" s="20"/>
      <c r="S96" s="10">
        <f t="shared" si="30"/>
        <v>0</v>
      </c>
      <c r="T96" s="26">
        <f t="shared" si="31"/>
        <v>0</v>
      </c>
      <c r="U96" s="42">
        <f t="shared" si="32"/>
        <v>0</v>
      </c>
      <c r="V96" s="20"/>
      <c r="W96" s="10">
        <f t="shared" si="33"/>
        <v>0</v>
      </c>
      <c r="X96" s="20"/>
      <c r="Y96" s="10">
        <f t="shared" si="34"/>
        <v>0</v>
      </c>
      <c r="Z96" s="20"/>
      <c r="AA96" s="10">
        <f t="shared" si="35"/>
        <v>0</v>
      </c>
      <c r="AB96" s="26">
        <f t="shared" si="36"/>
        <v>0</v>
      </c>
      <c r="AC96" s="42">
        <f t="shared" si="37"/>
        <v>0</v>
      </c>
      <c r="AD96" s="20"/>
      <c r="AE96" s="10">
        <f t="shared" si="38"/>
        <v>0</v>
      </c>
      <c r="AF96" s="20"/>
      <c r="AG96" s="10">
        <f t="shared" si="39"/>
        <v>0</v>
      </c>
      <c r="AH96" s="20"/>
      <c r="AI96" s="10">
        <f t="shared" si="40"/>
        <v>0</v>
      </c>
      <c r="AJ96" s="26">
        <f t="shared" si="41"/>
        <v>0</v>
      </c>
      <c r="AK96" s="42">
        <f t="shared" si="42"/>
        <v>0</v>
      </c>
      <c r="AL96" s="26">
        <f t="shared" si="43"/>
        <v>0</v>
      </c>
      <c r="AM96" s="42">
        <f t="shared" si="44"/>
        <v>0</v>
      </c>
    </row>
    <row r="97" spans="1:39" s="15" customFormat="1" ht="19.5" customHeight="1">
      <c r="A97" s="13">
        <v>87</v>
      </c>
      <c r="B97" s="9" t="s">
        <v>124</v>
      </c>
      <c r="C97" s="13" t="s">
        <v>83</v>
      </c>
      <c r="D97" s="36">
        <v>20</v>
      </c>
      <c r="E97" s="11">
        <v>65</v>
      </c>
      <c r="F97" s="27"/>
      <c r="G97" s="10">
        <f t="shared" si="23"/>
        <v>0</v>
      </c>
      <c r="H97" s="20"/>
      <c r="I97" s="10">
        <f t="shared" si="24"/>
        <v>0</v>
      </c>
      <c r="J97" s="20"/>
      <c r="K97" s="10">
        <f t="shared" si="25"/>
        <v>0</v>
      </c>
      <c r="L97" s="26">
        <f t="shared" si="26"/>
        <v>0</v>
      </c>
      <c r="M97" s="42">
        <f t="shared" si="27"/>
        <v>0</v>
      </c>
      <c r="N97" s="20"/>
      <c r="O97" s="10">
        <f t="shared" si="28"/>
        <v>0</v>
      </c>
      <c r="P97" s="20"/>
      <c r="Q97" s="10">
        <f t="shared" si="29"/>
        <v>0</v>
      </c>
      <c r="R97" s="20"/>
      <c r="S97" s="10">
        <f t="shared" si="30"/>
        <v>0</v>
      </c>
      <c r="T97" s="26">
        <f t="shared" si="31"/>
        <v>0</v>
      </c>
      <c r="U97" s="42">
        <f t="shared" si="32"/>
        <v>0</v>
      </c>
      <c r="V97" s="20"/>
      <c r="W97" s="10">
        <f t="shared" si="33"/>
        <v>0</v>
      </c>
      <c r="X97" s="20"/>
      <c r="Y97" s="10">
        <f t="shared" si="34"/>
        <v>0</v>
      </c>
      <c r="Z97" s="20"/>
      <c r="AA97" s="10">
        <f t="shared" si="35"/>
        <v>0</v>
      </c>
      <c r="AB97" s="26">
        <f t="shared" si="36"/>
        <v>0</v>
      </c>
      <c r="AC97" s="42">
        <f t="shared" si="37"/>
        <v>0</v>
      </c>
      <c r="AD97" s="20"/>
      <c r="AE97" s="10">
        <f t="shared" si="38"/>
        <v>0</v>
      </c>
      <c r="AF97" s="20"/>
      <c r="AG97" s="10">
        <f t="shared" si="39"/>
        <v>0</v>
      </c>
      <c r="AH97" s="20"/>
      <c r="AI97" s="10">
        <f t="shared" si="40"/>
        <v>0</v>
      </c>
      <c r="AJ97" s="26">
        <f t="shared" si="41"/>
        <v>0</v>
      </c>
      <c r="AK97" s="42">
        <f t="shared" si="42"/>
        <v>0</v>
      </c>
      <c r="AL97" s="26">
        <f t="shared" si="43"/>
        <v>0</v>
      </c>
      <c r="AM97" s="42">
        <f t="shared" si="44"/>
        <v>0</v>
      </c>
    </row>
    <row r="98" spans="1:39" s="15" customFormat="1" ht="19.5" customHeight="1">
      <c r="A98" s="31">
        <v>88</v>
      </c>
      <c r="B98" s="18" t="s">
        <v>125</v>
      </c>
      <c r="C98" s="13" t="s">
        <v>85</v>
      </c>
      <c r="D98" s="36">
        <v>10</v>
      </c>
      <c r="E98" s="11">
        <v>24</v>
      </c>
      <c r="F98" s="27"/>
      <c r="G98" s="10">
        <f t="shared" si="23"/>
        <v>0</v>
      </c>
      <c r="H98" s="20"/>
      <c r="I98" s="10">
        <f t="shared" si="24"/>
        <v>0</v>
      </c>
      <c r="J98" s="20"/>
      <c r="K98" s="10">
        <f t="shared" si="25"/>
        <v>0</v>
      </c>
      <c r="L98" s="26">
        <f t="shared" si="26"/>
        <v>0</v>
      </c>
      <c r="M98" s="42">
        <f t="shared" si="27"/>
        <v>0</v>
      </c>
      <c r="N98" s="20"/>
      <c r="O98" s="10">
        <f t="shared" si="28"/>
        <v>0</v>
      </c>
      <c r="P98" s="20"/>
      <c r="Q98" s="10">
        <f t="shared" si="29"/>
        <v>0</v>
      </c>
      <c r="R98" s="20"/>
      <c r="S98" s="10">
        <f t="shared" si="30"/>
        <v>0</v>
      </c>
      <c r="T98" s="26">
        <f t="shared" si="31"/>
        <v>0</v>
      </c>
      <c r="U98" s="42">
        <f t="shared" si="32"/>
        <v>0</v>
      </c>
      <c r="V98" s="20"/>
      <c r="W98" s="10">
        <f t="shared" si="33"/>
        <v>0</v>
      </c>
      <c r="X98" s="20"/>
      <c r="Y98" s="10">
        <f t="shared" si="34"/>
        <v>0</v>
      </c>
      <c r="Z98" s="20"/>
      <c r="AA98" s="10">
        <f t="shared" si="35"/>
        <v>0</v>
      </c>
      <c r="AB98" s="26">
        <f t="shared" si="36"/>
        <v>0</v>
      </c>
      <c r="AC98" s="42">
        <f t="shared" si="37"/>
        <v>0</v>
      </c>
      <c r="AD98" s="20"/>
      <c r="AE98" s="10">
        <f t="shared" si="38"/>
        <v>0</v>
      </c>
      <c r="AF98" s="20"/>
      <c r="AG98" s="10">
        <f t="shared" si="39"/>
        <v>0</v>
      </c>
      <c r="AH98" s="20"/>
      <c r="AI98" s="10">
        <f t="shared" si="40"/>
        <v>0</v>
      </c>
      <c r="AJ98" s="26">
        <f t="shared" si="41"/>
        <v>0</v>
      </c>
      <c r="AK98" s="42">
        <f t="shared" si="42"/>
        <v>0</v>
      </c>
      <c r="AL98" s="26">
        <f t="shared" si="43"/>
        <v>0</v>
      </c>
      <c r="AM98" s="42">
        <f t="shared" si="44"/>
        <v>0</v>
      </c>
    </row>
    <row r="99" spans="1:39" s="15" customFormat="1" ht="19.5" customHeight="1">
      <c r="A99" s="13">
        <v>89</v>
      </c>
      <c r="B99" s="18" t="s">
        <v>126</v>
      </c>
      <c r="C99" s="13" t="s">
        <v>86</v>
      </c>
      <c r="D99" s="36">
        <v>500</v>
      </c>
      <c r="E99" s="11">
        <v>585</v>
      </c>
      <c r="F99" s="27"/>
      <c r="G99" s="10">
        <f t="shared" si="23"/>
        <v>0</v>
      </c>
      <c r="H99" s="20"/>
      <c r="I99" s="10">
        <f t="shared" si="24"/>
        <v>0</v>
      </c>
      <c r="J99" s="20"/>
      <c r="K99" s="10">
        <f t="shared" si="25"/>
        <v>0</v>
      </c>
      <c r="L99" s="26">
        <f t="shared" si="26"/>
        <v>0</v>
      </c>
      <c r="M99" s="42">
        <f t="shared" si="27"/>
        <v>0</v>
      </c>
      <c r="N99" s="20"/>
      <c r="O99" s="10">
        <f t="shared" si="28"/>
        <v>0</v>
      </c>
      <c r="P99" s="20"/>
      <c r="Q99" s="10">
        <f t="shared" si="29"/>
        <v>0</v>
      </c>
      <c r="R99" s="20"/>
      <c r="S99" s="10">
        <f t="shared" si="30"/>
        <v>0</v>
      </c>
      <c r="T99" s="26">
        <f t="shared" si="31"/>
        <v>0</v>
      </c>
      <c r="U99" s="42">
        <f t="shared" si="32"/>
        <v>0</v>
      </c>
      <c r="V99" s="20"/>
      <c r="W99" s="10">
        <f t="shared" si="33"/>
        <v>0</v>
      </c>
      <c r="X99" s="20"/>
      <c r="Y99" s="10">
        <f t="shared" si="34"/>
        <v>0</v>
      </c>
      <c r="Z99" s="20"/>
      <c r="AA99" s="10">
        <f t="shared" si="35"/>
        <v>0</v>
      </c>
      <c r="AB99" s="26">
        <f t="shared" si="36"/>
        <v>0</v>
      </c>
      <c r="AC99" s="42">
        <f t="shared" si="37"/>
        <v>0</v>
      </c>
      <c r="AD99" s="20"/>
      <c r="AE99" s="10">
        <f t="shared" si="38"/>
        <v>0</v>
      </c>
      <c r="AF99" s="20"/>
      <c r="AG99" s="10">
        <f t="shared" si="39"/>
        <v>0</v>
      </c>
      <c r="AH99" s="20"/>
      <c r="AI99" s="10">
        <f t="shared" si="40"/>
        <v>0</v>
      </c>
      <c r="AJ99" s="26">
        <f t="shared" si="41"/>
        <v>0</v>
      </c>
      <c r="AK99" s="42">
        <f t="shared" si="42"/>
        <v>0</v>
      </c>
      <c r="AL99" s="26">
        <f t="shared" si="43"/>
        <v>0</v>
      </c>
      <c r="AM99" s="42">
        <f t="shared" si="44"/>
        <v>0</v>
      </c>
    </row>
    <row r="100" spans="1:39" s="15" customFormat="1" ht="19.5" customHeight="1">
      <c r="A100" s="13">
        <v>90</v>
      </c>
      <c r="B100" s="9" t="s">
        <v>123</v>
      </c>
      <c r="C100" s="13" t="s">
        <v>74</v>
      </c>
      <c r="D100" s="36">
        <v>50</v>
      </c>
      <c r="E100" s="11">
        <v>56</v>
      </c>
      <c r="F100" s="27"/>
      <c r="G100" s="10">
        <f t="shared" si="23"/>
        <v>0</v>
      </c>
      <c r="H100" s="20"/>
      <c r="I100" s="10">
        <f t="shared" si="24"/>
        <v>0</v>
      </c>
      <c r="J100" s="20"/>
      <c r="K100" s="10">
        <f t="shared" si="25"/>
        <v>0</v>
      </c>
      <c r="L100" s="26">
        <f t="shared" si="26"/>
        <v>0</v>
      </c>
      <c r="M100" s="42">
        <f t="shared" si="27"/>
        <v>0</v>
      </c>
      <c r="N100" s="20"/>
      <c r="O100" s="10">
        <f t="shared" si="28"/>
        <v>0</v>
      </c>
      <c r="P100" s="20"/>
      <c r="Q100" s="10">
        <f t="shared" si="29"/>
        <v>0</v>
      </c>
      <c r="R100" s="20"/>
      <c r="S100" s="10">
        <f t="shared" si="30"/>
        <v>0</v>
      </c>
      <c r="T100" s="26">
        <f t="shared" si="31"/>
        <v>0</v>
      </c>
      <c r="U100" s="42">
        <f t="shared" si="32"/>
        <v>0</v>
      </c>
      <c r="V100" s="20"/>
      <c r="W100" s="10">
        <f t="shared" si="33"/>
        <v>0</v>
      </c>
      <c r="X100" s="20"/>
      <c r="Y100" s="10">
        <f t="shared" si="34"/>
        <v>0</v>
      </c>
      <c r="Z100" s="20"/>
      <c r="AA100" s="10">
        <f t="shared" si="35"/>
        <v>0</v>
      </c>
      <c r="AB100" s="26">
        <f t="shared" si="36"/>
        <v>0</v>
      </c>
      <c r="AC100" s="42">
        <f t="shared" si="37"/>
        <v>0</v>
      </c>
      <c r="AD100" s="20"/>
      <c r="AE100" s="10">
        <f t="shared" si="38"/>
        <v>0</v>
      </c>
      <c r="AF100" s="20"/>
      <c r="AG100" s="10">
        <f t="shared" si="39"/>
        <v>0</v>
      </c>
      <c r="AH100" s="20"/>
      <c r="AI100" s="10">
        <f t="shared" si="40"/>
        <v>0</v>
      </c>
      <c r="AJ100" s="26">
        <f t="shared" si="41"/>
        <v>0</v>
      </c>
      <c r="AK100" s="42">
        <f t="shared" si="42"/>
        <v>0</v>
      </c>
      <c r="AL100" s="26">
        <f t="shared" si="43"/>
        <v>0</v>
      </c>
      <c r="AM100" s="42">
        <f t="shared" si="44"/>
        <v>0</v>
      </c>
    </row>
    <row r="101" spans="1:39" s="15" customFormat="1" ht="19.5" customHeight="1">
      <c r="A101" s="31">
        <v>91</v>
      </c>
      <c r="B101" s="9" t="s">
        <v>123</v>
      </c>
      <c r="C101" s="13" t="s">
        <v>87</v>
      </c>
      <c r="D101" s="36">
        <v>100</v>
      </c>
      <c r="E101" s="11">
        <v>105</v>
      </c>
      <c r="F101" s="27"/>
      <c r="G101" s="10">
        <f t="shared" si="23"/>
        <v>0</v>
      </c>
      <c r="H101" s="20"/>
      <c r="I101" s="10">
        <f t="shared" si="24"/>
        <v>0</v>
      </c>
      <c r="J101" s="20"/>
      <c r="K101" s="10">
        <f t="shared" si="25"/>
        <v>0</v>
      </c>
      <c r="L101" s="26">
        <f t="shared" si="26"/>
        <v>0</v>
      </c>
      <c r="M101" s="42">
        <f t="shared" si="27"/>
        <v>0</v>
      </c>
      <c r="N101" s="20"/>
      <c r="O101" s="10">
        <f t="shared" si="28"/>
        <v>0</v>
      </c>
      <c r="P101" s="20"/>
      <c r="Q101" s="10">
        <f t="shared" si="29"/>
        <v>0</v>
      </c>
      <c r="R101" s="20"/>
      <c r="S101" s="10">
        <f t="shared" si="30"/>
        <v>0</v>
      </c>
      <c r="T101" s="26">
        <f t="shared" si="31"/>
        <v>0</v>
      </c>
      <c r="U101" s="42">
        <f t="shared" si="32"/>
        <v>0</v>
      </c>
      <c r="V101" s="20"/>
      <c r="W101" s="10">
        <f t="shared" si="33"/>
        <v>0</v>
      </c>
      <c r="X101" s="20"/>
      <c r="Y101" s="10">
        <f t="shared" si="34"/>
        <v>0</v>
      </c>
      <c r="Z101" s="20"/>
      <c r="AA101" s="10">
        <f t="shared" si="35"/>
        <v>0</v>
      </c>
      <c r="AB101" s="26">
        <f t="shared" si="36"/>
        <v>0</v>
      </c>
      <c r="AC101" s="42">
        <f t="shared" si="37"/>
        <v>0</v>
      </c>
      <c r="AD101" s="20"/>
      <c r="AE101" s="10">
        <f t="shared" si="38"/>
        <v>0</v>
      </c>
      <c r="AF101" s="20"/>
      <c r="AG101" s="10">
        <f t="shared" si="39"/>
        <v>0</v>
      </c>
      <c r="AH101" s="20"/>
      <c r="AI101" s="10">
        <f t="shared" si="40"/>
        <v>0</v>
      </c>
      <c r="AJ101" s="26">
        <f t="shared" si="41"/>
        <v>0</v>
      </c>
      <c r="AK101" s="42">
        <f t="shared" si="42"/>
        <v>0</v>
      </c>
      <c r="AL101" s="26">
        <f t="shared" si="43"/>
        <v>0</v>
      </c>
      <c r="AM101" s="42">
        <f t="shared" si="44"/>
        <v>0</v>
      </c>
    </row>
    <row r="102" spans="1:39" s="15" customFormat="1" ht="19.5" customHeight="1">
      <c r="A102" s="13">
        <v>92</v>
      </c>
      <c r="B102" s="9" t="s">
        <v>123</v>
      </c>
      <c r="C102" s="13" t="s">
        <v>88</v>
      </c>
      <c r="D102" s="36">
        <v>250</v>
      </c>
      <c r="E102" s="11">
        <v>240</v>
      </c>
      <c r="F102" s="27"/>
      <c r="G102" s="10">
        <f t="shared" si="23"/>
        <v>0</v>
      </c>
      <c r="H102" s="20"/>
      <c r="I102" s="10">
        <f t="shared" si="24"/>
        <v>0</v>
      </c>
      <c r="J102" s="20"/>
      <c r="K102" s="10">
        <f t="shared" si="25"/>
        <v>0</v>
      </c>
      <c r="L102" s="26">
        <f t="shared" si="26"/>
        <v>0</v>
      </c>
      <c r="M102" s="42">
        <f t="shared" si="27"/>
        <v>0</v>
      </c>
      <c r="N102" s="20"/>
      <c r="O102" s="10">
        <f t="shared" si="28"/>
        <v>0</v>
      </c>
      <c r="P102" s="20"/>
      <c r="Q102" s="10">
        <f t="shared" si="29"/>
        <v>0</v>
      </c>
      <c r="R102" s="20"/>
      <c r="S102" s="10">
        <f t="shared" si="30"/>
        <v>0</v>
      </c>
      <c r="T102" s="26">
        <f t="shared" si="31"/>
        <v>0</v>
      </c>
      <c r="U102" s="42">
        <f t="shared" si="32"/>
        <v>0</v>
      </c>
      <c r="V102" s="20"/>
      <c r="W102" s="10">
        <f t="shared" si="33"/>
        <v>0</v>
      </c>
      <c r="X102" s="20"/>
      <c r="Y102" s="10">
        <f t="shared" si="34"/>
        <v>0</v>
      </c>
      <c r="Z102" s="20"/>
      <c r="AA102" s="10">
        <f t="shared" si="35"/>
        <v>0</v>
      </c>
      <c r="AB102" s="26">
        <f t="shared" si="36"/>
        <v>0</v>
      </c>
      <c r="AC102" s="42">
        <f t="shared" si="37"/>
        <v>0</v>
      </c>
      <c r="AD102" s="20"/>
      <c r="AE102" s="10">
        <f t="shared" si="38"/>
        <v>0</v>
      </c>
      <c r="AF102" s="20"/>
      <c r="AG102" s="10">
        <f t="shared" si="39"/>
        <v>0</v>
      </c>
      <c r="AH102" s="20"/>
      <c r="AI102" s="10">
        <f t="shared" si="40"/>
        <v>0</v>
      </c>
      <c r="AJ102" s="26">
        <f t="shared" si="41"/>
        <v>0</v>
      </c>
      <c r="AK102" s="42">
        <f t="shared" si="42"/>
        <v>0</v>
      </c>
      <c r="AL102" s="26">
        <f t="shared" si="43"/>
        <v>0</v>
      </c>
      <c r="AM102" s="42">
        <f t="shared" si="44"/>
        <v>0</v>
      </c>
    </row>
    <row r="103" spans="1:39" s="15" customFormat="1" ht="19.5" customHeight="1">
      <c r="A103" s="13">
        <v>93</v>
      </c>
      <c r="B103" s="9" t="s">
        <v>149</v>
      </c>
      <c r="C103" s="13" t="s">
        <v>226</v>
      </c>
      <c r="D103" s="36">
        <v>10</v>
      </c>
      <c r="E103" s="11">
        <v>95</v>
      </c>
      <c r="F103" s="27"/>
      <c r="G103" s="10">
        <f t="shared" si="23"/>
        <v>0</v>
      </c>
      <c r="H103" s="20"/>
      <c r="I103" s="10">
        <f t="shared" si="24"/>
        <v>0</v>
      </c>
      <c r="J103" s="20"/>
      <c r="K103" s="10">
        <f t="shared" si="25"/>
        <v>0</v>
      </c>
      <c r="L103" s="26">
        <f t="shared" si="26"/>
        <v>0</v>
      </c>
      <c r="M103" s="42">
        <f t="shared" si="27"/>
        <v>0</v>
      </c>
      <c r="N103" s="20"/>
      <c r="O103" s="10">
        <f t="shared" si="28"/>
        <v>0</v>
      </c>
      <c r="P103" s="20"/>
      <c r="Q103" s="10">
        <f t="shared" si="29"/>
        <v>0</v>
      </c>
      <c r="R103" s="20"/>
      <c r="S103" s="10">
        <f t="shared" si="30"/>
        <v>0</v>
      </c>
      <c r="T103" s="26">
        <f t="shared" si="31"/>
        <v>0</v>
      </c>
      <c r="U103" s="42">
        <f t="shared" si="32"/>
        <v>0</v>
      </c>
      <c r="V103" s="20"/>
      <c r="W103" s="10">
        <f t="shared" si="33"/>
        <v>0</v>
      </c>
      <c r="X103" s="20"/>
      <c r="Y103" s="10">
        <f t="shared" si="34"/>
        <v>0</v>
      </c>
      <c r="Z103" s="20"/>
      <c r="AA103" s="10">
        <f t="shared" si="35"/>
        <v>0</v>
      </c>
      <c r="AB103" s="26">
        <f t="shared" si="36"/>
        <v>0</v>
      </c>
      <c r="AC103" s="42">
        <f t="shared" si="37"/>
        <v>0</v>
      </c>
      <c r="AD103" s="20"/>
      <c r="AE103" s="10">
        <f t="shared" si="38"/>
        <v>0</v>
      </c>
      <c r="AF103" s="20"/>
      <c r="AG103" s="10">
        <f t="shared" si="39"/>
        <v>0</v>
      </c>
      <c r="AH103" s="20"/>
      <c r="AI103" s="10">
        <f t="shared" si="40"/>
        <v>0</v>
      </c>
      <c r="AJ103" s="26">
        <f t="shared" si="41"/>
        <v>0</v>
      </c>
      <c r="AK103" s="42">
        <f t="shared" si="42"/>
        <v>0</v>
      </c>
      <c r="AL103" s="26">
        <f t="shared" si="43"/>
        <v>0</v>
      </c>
      <c r="AM103" s="42">
        <f t="shared" si="44"/>
        <v>0</v>
      </c>
    </row>
    <row r="104" spans="1:39" s="15" customFormat="1" ht="19.5" customHeight="1">
      <c r="A104" s="31">
        <v>94</v>
      </c>
      <c r="B104" s="9" t="s">
        <v>149</v>
      </c>
      <c r="C104" s="13" t="s">
        <v>227</v>
      </c>
      <c r="D104" s="36">
        <v>30</v>
      </c>
      <c r="E104" s="11">
        <v>275</v>
      </c>
      <c r="F104" s="27"/>
      <c r="G104" s="10">
        <f t="shared" si="23"/>
        <v>0</v>
      </c>
      <c r="H104" s="20"/>
      <c r="I104" s="10">
        <f t="shared" si="24"/>
        <v>0</v>
      </c>
      <c r="J104" s="20"/>
      <c r="K104" s="10">
        <f t="shared" si="25"/>
        <v>0</v>
      </c>
      <c r="L104" s="26">
        <f t="shared" si="26"/>
        <v>0</v>
      </c>
      <c r="M104" s="42">
        <f t="shared" si="27"/>
        <v>0</v>
      </c>
      <c r="N104" s="20"/>
      <c r="O104" s="10">
        <f t="shared" si="28"/>
        <v>0</v>
      </c>
      <c r="P104" s="20"/>
      <c r="Q104" s="10">
        <f t="shared" si="29"/>
        <v>0</v>
      </c>
      <c r="R104" s="20"/>
      <c r="S104" s="10">
        <f t="shared" si="30"/>
        <v>0</v>
      </c>
      <c r="T104" s="26">
        <f t="shared" si="31"/>
        <v>0</v>
      </c>
      <c r="U104" s="42">
        <f t="shared" si="32"/>
        <v>0</v>
      </c>
      <c r="V104" s="20"/>
      <c r="W104" s="10">
        <f t="shared" si="33"/>
        <v>0</v>
      </c>
      <c r="X104" s="20"/>
      <c r="Y104" s="10">
        <f t="shared" si="34"/>
        <v>0</v>
      </c>
      <c r="Z104" s="20"/>
      <c r="AA104" s="10">
        <f t="shared" si="35"/>
        <v>0</v>
      </c>
      <c r="AB104" s="26">
        <f t="shared" si="36"/>
        <v>0</v>
      </c>
      <c r="AC104" s="42">
        <f t="shared" si="37"/>
        <v>0</v>
      </c>
      <c r="AD104" s="20"/>
      <c r="AE104" s="10">
        <f t="shared" si="38"/>
        <v>0</v>
      </c>
      <c r="AF104" s="20"/>
      <c r="AG104" s="10">
        <f t="shared" si="39"/>
        <v>0</v>
      </c>
      <c r="AH104" s="20"/>
      <c r="AI104" s="10">
        <f t="shared" si="40"/>
        <v>0</v>
      </c>
      <c r="AJ104" s="26">
        <f t="shared" si="41"/>
        <v>0</v>
      </c>
      <c r="AK104" s="42">
        <f t="shared" si="42"/>
        <v>0</v>
      </c>
      <c r="AL104" s="26">
        <f t="shared" si="43"/>
        <v>0</v>
      </c>
      <c r="AM104" s="42">
        <f t="shared" si="44"/>
        <v>0</v>
      </c>
    </row>
    <row r="105" spans="1:39" s="15" customFormat="1" ht="19.5" customHeight="1">
      <c r="A105" s="13">
        <v>95</v>
      </c>
      <c r="B105" s="9" t="s">
        <v>150</v>
      </c>
      <c r="C105" s="13" t="s">
        <v>228</v>
      </c>
      <c r="D105" s="36">
        <v>10</v>
      </c>
      <c r="E105" s="11">
        <v>35</v>
      </c>
      <c r="F105" s="27"/>
      <c r="G105" s="10">
        <f t="shared" si="23"/>
        <v>0</v>
      </c>
      <c r="H105" s="20"/>
      <c r="I105" s="10">
        <f t="shared" si="24"/>
        <v>0</v>
      </c>
      <c r="J105" s="20"/>
      <c r="K105" s="10">
        <f t="shared" si="25"/>
        <v>0</v>
      </c>
      <c r="L105" s="26">
        <f t="shared" si="26"/>
        <v>0</v>
      </c>
      <c r="M105" s="42">
        <f t="shared" si="27"/>
        <v>0</v>
      </c>
      <c r="N105" s="20"/>
      <c r="O105" s="10">
        <f t="shared" si="28"/>
        <v>0</v>
      </c>
      <c r="P105" s="20"/>
      <c r="Q105" s="10">
        <f t="shared" si="29"/>
        <v>0</v>
      </c>
      <c r="R105" s="20"/>
      <c r="S105" s="10">
        <f t="shared" si="30"/>
        <v>0</v>
      </c>
      <c r="T105" s="26">
        <f t="shared" si="31"/>
        <v>0</v>
      </c>
      <c r="U105" s="42">
        <f t="shared" si="32"/>
        <v>0</v>
      </c>
      <c r="V105" s="20"/>
      <c r="W105" s="10">
        <f t="shared" si="33"/>
        <v>0</v>
      </c>
      <c r="X105" s="20"/>
      <c r="Y105" s="10">
        <f t="shared" si="34"/>
        <v>0</v>
      </c>
      <c r="Z105" s="20"/>
      <c r="AA105" s="10">
        <f t="shared" si="35"/>
        <v>0</v>
      </c>
      <c r="AB105" s="26">
        <f t="shared" si="36"/>
        <v>0</v>
      </c>
      <c r="AC105" s="42">
        <f t="shared" si="37"/>
        <v>0</v>
      </c>
      <c r="AD105" s="20"/>
      <c r="AE105" s="10">
        <f t="shared" si="38"/>
        <v>0</v>
      </c>
      <c r="AF105" s="20"/>
      <c r="AG105" s="10">
        <f t="shared" si="39"/>
        <v>0</v>
      </c>
      <c r="AH105" s="20"/>
      <c r="AI105" s="10">
        <f t="shared" si="40"/>
        <v>0</v>
      </c>
      <c r="AJ105" s="26">
        <f t="shared" si="41"/>
        <v>0</v>
      </c>
      <c r="AK105" s="42">
        <f t="shared" si="42"/>
        <v>0</v>
      </c>
      <c r="AL105" s="26">
        <f t="shared" si="43"/>
        <v>0</v>
      </c>
      <c r="AM105" s="42">
        <f t="shared" si="44"/>
        <v>0</v>
      </c>
    </row>
    <row r="106" spans="1:39" s="15" customFormat="1" ht="19.5" customHeight="1">
      <c r="A106" s="13">
        <v>96</v>
      </c>
      <c r="B106" s="9" t="s">
        <v>229</v>
      </c>
      <c r="C106" s="13" t="s">
        <v>230</v>
      </c>
      <c r="D106" s="36">
        <v>20</v>
      </c>
      <c r="E106" s="11">
        <v>58</v>
      </c>
      <c r="F106" s="27"/>
      <c r="G106" s="10">
        <f t="shared" si="23"/>
        <v>0</v>
      </c>
      <c r="H106" s="20"/>
      <c r="I106" s="10">
        <f t="shared" si="24"/>
        <v>0</v>
      </c>
      <c r="J106" s="20"/>
      <c r="K106" s="10">
        <f t="shared" si="25"/>
        <v>0</v>
      </c>
      <c r="L106" s="26">
        <f t="shared" si="26"/>
        <v>0</v>
      </c>
      <c r="M106" s="42">
        <f t="shared" si="27"/>
        <v>0</v>
      </c>
      <c r="N106" s="20"/>
      <c r="O106" s="10">
        <f t="shared" si="28"/>
        <v>0</v>
      </c>
      <c r="P106" s="20"/>
      <c r="Q106" s="10">
        <f t="shared" si="29"/>
        <v>0</v>
      </c>
      <c r="R106" s="20"/>
      <c r="S106" s="10">
        <f t="shared" si="30"/>
        <v>0</v>
      </c>
      <c r="T106" s="26">
        <f t="shared" si="31"/>
        <v>0</v>
      </c>
      <c r="U106" s="42">
        <f t="shared" si="32"/>
        <v>0</v>
      </c>
      <c r="V106" s="20"/>
      <c r="W106" s="10">
        <f t="shared" si="33"/>
        <v>0</v>
      </c>
      <c r="X106" s="20"/>
      <c r="Y106" s="10">
        <f t="shared" si="34"/>
        <v>0</v>
      </c>
      <c r="Z106" s="20"/>
      <c r="AA106" s="10">
        <f t="shared" si="35"/>
        <v>0</v>
      </c>
      <c r="AB106" s="26">
        <f t="shared" si="36"/>
        <v>0</v>
      </c>
      <c r="AC106" s="42">
        <f t="shared" si="37"/>
        <v>0</v>
      </c>
      <c r="AD106" s="20"/>
      <c r="AE106" s="10">
        <f t="shared" si="38"/>
        <v>0</v>
      </c>
      <c r="AF106" s="20"/>
      <c r="AG106" s="10">
        <f t="shared" si="39"/>
        <v>0</v>
      </c>
      <c r="AH106" s="20"/>
      <c r="AI106" s="10">
        <f t="shared" si="40"/>
        <v>0</v>
      </c>
      <c r="AJ106" s="26">
        <f t="shared" si="41"/>
        <v>0</v>
      </c>
      <c r="AK106" s="42">
        <f t="shared" si="42"/>
        <v>0</v>
      </c>
      <c r="AL106" s="26">
        <f t="shared" si="43"/>
        <v>0</v>
      </c>
      <c r="AM106" s="42">
        <f t="shared" si="44"/>
        <v>0</v>
      </c>
    </row>
    <row r="107" spans="1:39" s="15" customFormat="1" ht="19.5" customHeight="1">
      <c r="A107" s="31">
        <v>97</v>
      </c>
      <c r="B107" s="9" t="s">
        <v>229</v>
      </c>
      <c r="C107" s="13" t="s">
        <v>231</v>
      </c>
      <c r="D107" s="36">
        <v>50</v>
      </c>
      <c r="E107" s="11">
        <v>140</v>
      </c>
      <c r="F107" s="27"/>
      <c r="G107" s="10">
        <f t="shared" si="23"/>
        <v>0</v>
      </c>
      <c r="H107" s="20"/>
      <c r="I107" s="10">
        <f t="shared" si="24"/>
        <v>0</v>
      </c>
      <c r="J107" s="20"/>
      <c r="K107" s="10">
        <f t="shared" si="25"/>
        <v>0</v>
      </c>
      <c r="L107" s="26">
        <f t="shared" si="26"/>
        <v>0</v>
      </c>
      <c r="M107" s="42">
        <f t="shared" si="27"/>
        <v>0</v>
      </c>
      <c r="N107" s="20"/>
      <c r="O107" s="10">
        <f t="shared" si="28"/>
        <v>0</v>
      </c>
      <c r="P107" s="20"/>
      <c r="Q107" s="10">
        <f t="shared" si="29"/>
        <v>0</v>
      </c>
      <c r="R107" s="20"/>
      <c r="S107" s="10">
        <f t="shared" si="30"/>
        <v>0</v>
      </c>
      <c r="T107" s="26">
        <f t="shared" si="31"/>
        <v>0</v>
      </c>
      <c r="U107" s="42">
        <f t="shared" si="32"/>
        <v>0</v>
      </c>
      <c r="V107" s="20"/>
      <c r="W107" s="10">
        <f t="shared" si="33"/>
        <v>0</v>
      </c>
      <c r="X107" s="20"/>
      <c r="Y107" s="10">
        <f t="shared" si="34"/>
        <v>0</v>
      </c>
      <c r="Z107" s="20"/>
      <c r="AA107" s="10">
        <f t="shared" si="35"/>
        <v>0</v>
      </c>
      <c r="AB107" s="26">
        <f t="shared" si="36"/>
        <v>0</v>
      </c>
      <c r="AC107" s="42">
        <f t="shared" si="37"/>
        <v>0</v>
      </c>
      <c r="AD107" s="20"/>
      <c r="AE107" s="10">
        <f t="shared" si="38"/>
        <v>0</v>
      </c>
      <c r="AF107" s="20"/>
      <c r="AG107" s="10">
        <f t="shared" si="39"/>
        <v>0</v>
      </c>
      <c r="AH107" s="20"/>
      <c r="AI107" s="10">
        <f t="shared" si="40"/>
        <v>0</v>
      </c>
      <c r="AJ107" s="26">
        <f t="shared" si="41"/>
        <v>0</v>
      </c>
      <c r="AK107" s="42">
        <f t="shared" si="42"/>
        <v>0</v>
      </c>
      <c r="AL107" s="26">
        <f t="shared" si="43"/>
        <v>0</v>
      </c>
      <c r="AM107" s="42">
        <f t="shared" si="44"/>
        <v>0</v>
      </c>
    </row>
    <row r="108" spans="1:39" s="15" customFormat="1" ht="19.5" customHeight="1">
      <c r="A108" s="13">
        <v>98</v>
      </c>
      <c r="B108" s="9" t="s">
        <v>229</v>
      </c>
      <c r="C108" s="13" t="s">
        <v>232</v>
      </c>
      <c r="D108" s="36">
        <v>100</v>
      </c>
      <c r="E108" s="11">
        <v>235</v>
      </c>
      <c r="F108" s="27"/>
      <c r="G108" s="10">
        <f t="shared" si="23"/>
        <v>0</v>
      </c>
      <c r="H108" s="20"/>
      <c r="I108" s="10">
        <f t="shared" si="24"/>
        <v>0</v>
      </c>
      <c r="J108" s="20"/>
      <c r="K108" s="10">
        <f t="shared" si="25"/>
        <v>0</v>
      </c>
      <c r="L108" s="26">
        <f t="shared" si="26"/>
        <v>0</v>
      </c>
      <c r="M108" s="42">
        <f t="shared" si="27"/>
        <v>0</v>
      </c>
      <c r="N108" s="20"/>
      <c r="O108" s="10">
        <f t="shared" si="28"/>
        <v>0</v>
      </c>
      <c r="P108" s="20"/>
      <c r="Q108" s="10">
        <f t="shared" si="29"/>
        <v>0</v>
      </c>
      <c r="R108" s="20"/>
      <c r="S108" s="10">
        <f t="shared" si="30"/>
        <v>0</v>
      </c>
      <c r="T108" s="26">
        <f t="shared" si="31"/>
        <v>0</v>
      </c>
      <c r="U108" s="42">
        <f t="shared" si="32"/>
        <v>0</v>
      </c>
      <c r="V108" s="20"/>
      <c r="W108" s="10">
        <f t="shared" si="33"/>
        <v>0</v>
      </c>
      <c r="X108" s="20"/>
      <c r="Y108" s="10">
        <f t="shared" si="34"/>
        <v>0</v>
      </c>
      <c r="Z108" s="20"/>
      <c r="AA108" s="10">
        <f t="shared" si="35"/>
        <v>0</v>
      </c>
      <c r="AB108" s="26">
        <f t="shared" si="36"/>
        <v>0</v>
      </c>
      <c r="AC108" s="42">
        <f t="shared" si="37"/>
        <v>0</v>
      </c>
      <c r="AD108" s="20"/>
      <c r="AE108" s="10">
        <f t="shared" si="38"/>
        <v>0</v>
      </c>
      <c r="AF108" s="20"/>
      <c r="AG108" s="10">
        <f t="shared" si="39"/>
        <v>0</v>
      </c>
      <c r="AH108" s="20"/>
      <c r="AI108" s="10">
        <f t="shared" si="40"/>
        <v>0</v>
      </c>
      <c r="AJ108" s="26">
        <f t="shared" si="41"/>
        <v>0</v>
      </c>
      <c r="AK108" s="42">
        <f t="shared" si="42"/>
        <v>0</v>
      </c>
      <c r="AL108" s="26">
        <f t="shared" si="43"/>
        <v>0</v>
      </c>
      <c r="AM108" s="42">
        <f t="shared" si="44"/>
        <v>0</v>
      </c>
    </row>
    <row r="109" spans="1:39" s="16" customFormat="1" ht="19.5" customHeight="1">
      <c r="A109" s="13">
        <v>99</v>
      </c>
      <c r="B109" s="9" t="s">
        <v>132</v>
      </c>
      <c r="C109" s="13" t="s">
        <v>89</v>
      </c>
      <c r="D109" s="37">
        <v>1000</v>
      </c>
      <c r="E109" s="11">
        <v>145</v>
      </c>
      <c r="F109" s="20"/>
      <c r="G109" s="10">
        <f t="shared" si="23"/>
        <v>0</v>
      </c>
      <c r="H109" s="20"/>
      <c r="I109" s="10">
        <f t="shared" si="24"/>
        <v>0</v>
      </c>
      <c r="J109" s="20"/>
      <c r="K109" s="10">
        <f t="shared" si="25"/>
        <v>0</v>
      </c>
      <c r="L109" s="26">
        <f t="shared" si="26"/>
        <v>0</v>
      </c>
      <c r="M109" s="42">
        <f t="shared" si="27"/>
        <v>0</v>
      </c>
      <c r="N109" s="20"/>
      <c r="O109" s="10">
        <f t="shared" si="28"/>
        <v>0</v>
      </c>
      <c r="P109" s="20"/>
      <c r="Q109" s="10">
        <f t="shared" si="29"/>
        <v>0</v>
      </c>
      <c r="R109" s="20"/>
      <c r="S109" s="10">
        <f t="shared" si="30"/>
        <v>0</v>
      </c>
      <c r="T109" s="26">
        <f t="shared" si="31"/>
        <v>0</v>
      </c>
      <c r="U109" s="42">
        <f t="shared" si="32"/>
        <v>0</v>
      </c>
      <c r="V109" s="20"/>
      <c r="W109" s="10">
        <f t="shared" si="33"/>
        <v>0</v>
      </c>
      <c r="X109" s="20"/>
      <c r="Y109" s="10">
        <f t="shared" si="34"/>
        <v>0</v>
      </c>
      <c r="Z109" s="20"/>
      <c r="AA109" s="10">
        <f t="shared" si="35"/>
        <v>0</v>
      </c>
      <c r="AB109" s="26">
        <f t="shared" si="36"/>
        <v>0</v>
      </c>
      <c r="AC109" s="42">
        <f t="shared" si="37"/>
        <v>0</v>
      </c>
      <c r="AD109" s="20"/>
      <c r="AE109" s="10">
        <f t="shared" si="38"/>
        <v>0</v>
      </c>
      <c r="AF109" s="20"/>
      <c r="AG109" s="10">
        <f t="shared" si="39"/>
        <v>0</v>
      </c>
      <c r="AH109" s="20"/>
      <c r="AI109" s="10">
        <f t="shared" si="40"/>
        <v>0</v>
      </c>
      <c r="AJ109" s="26">
        <f t="shared" si="41"/>
        <v>0</v>
      </c>
      <c r="AK109" s="42">
        <f t="shared" si="42"/>
        <v>0</v>
      </c>
      <c r="AL109" s="26">
        <f t="shared" si="43"/>
        <v>0</v>
      </c>
      <c r="AM109" s="42">
        <f t="shared" si="44"/>
        <v>0</v>
      </c>
    </row>
    <row r="110" spans="1:39" s="15" customFormat="1" ht="19.5" customHeight="1">
      <c r="A110" s="31">
        <v>100</v>
      </c>
      <c r="B110" s="9" t="s">
        <v>132</v>
      </c>
      <c r="C110" s="13" t="s">
        <v>90</v>
      </c>
      <c r="D110" s="37">
        <v>2000</v>
      </c>
      <c r="E110" s="11">
        <v>280</v>
      </c>
      <c r="F110" s="20"/>
      <c r="G110" s="10">
        <f t="shared" si="23"/>
        <v>0</v>
      </c>
      <c r="H110" s="20"/>
      <c r="I110" s="10">
        <f t="shared" si="24"/>
        <v>0</v>
      </c>
      <c r="J110" s="20"/>
      <c r="K110" s="10">
        <f t="shared" si="25"/>
        <v>0</v>
      </c>
      <c r="L110" s="26">
        <f t="shared" si="26"/>
        <v>0</v>
      </c>
      <c r="M110" s="42">
        <f t="shared" si="27"/>
        <v>0</v>
      </c>
      <c r="N110" s="20"/>
      <c r="O110" s="10">
        <f t="shared" si="28"/>
        <v>0</v>
      </c>
      <c r="P110" s="20"/>
      <c r="Q110" s="10">
        <f t="shared" si="29"/>
        <v>0</v>
      </c>
      <c r="R110" s="20"/>
      <c r="S110" s="10">
        <f t="shared" si="30"/>
        <v>0</v>
      </c>
      <c r="T110" s="26">
        <f t="shared" si="31"/>
        <v>0</v>
      </c>
      <c r="U110" s="42">
        <f t="shared" si="32"/>
        <v>0</v>
      </c>
      <c r="V110" s="20"/>
      <c r="W110" s="10">
        <f t="shared" si="33"/>
        <v>0</v>
      </c>
      <c r="X110" s="20"/>
      <c r="Y110" s="10">
        <f t="shared" si="34"/>
        <v>0</v>
      </c>
      <c r="Z110" s="20"/>
      <c r="AA110" s="10">
        <f t="shared" si="35"/>
        <v>0</v>
      </c>
      <c r="AB110" s="26">
        <f t="shared" si="36"/>
        <v>0</v>
      </c>
      <c r="AC110" s="42">
        <f t="shared" si="37"/>
        <v>0</v>
      </c>
      <c r="AD110" s="20"/>
      <c r="AE110" s="10">
        <f t="shared" si="38"/>
        <v>0</v>
      </c>
      <c r="AF110" s="20"/>
      <c r="AG110" s="10">
        <f t="shared" si="39"/>
        <v>0</v>
      </c>
      <c r="AH110" s="20"/>
      <c r="AI110" s="10">
        <f t="shared" si="40"/>
        <v>0</v>
      </c>
      <c r="AJ110" s="26">
        <f t="shared" si="41"/>
        <v>0</v>
      </c>
      <c r="AK110" s="42">
        <f t="shared" si="42"/>
        <v>0</v>
      </c>
      <c r="AL110" s="26">
        <f t="shared" si="43"/>
        <v>0</v>
      </c>
      <c r="AM110" s="42">
        <f t="shared" si="44"/>
        <v>0</v>
      </c>
    </row>
    <row r="111" spans="1:39" s="15" customFormat="1" ht="19.5" customHeight="1">
      <c r="A111" s="13">
        <v>101</v>
      </c>
      <c r="B111" s="9" t="s">
        <v>132</v>
      </c>
      <c r="C111" s="13" t="s">
        <v>152</v>
      </c>
      <c r="D111" s="37">
        <v>25000</v>
      </c>
      <c r="E111" s="11">
        <v>1925</v>
      </c>
      <c r="F111" s="20"/>
      <c r="G111" s="10">
        <f t="shared" si="23"/>
        <v>0</v>
      </c>
      <c r="H111" s="20"/>
      <c r="I111" s="10">
        <f t="shared" si="24"/>
        <v>0</v>
      </c>
      <c r="J111" s="20"/>
      <c r="K111" s="10">
        <f t="shared" si="25"/>
        <v>0</v>
      </c>
      <c r="L111" s="26">
        <f t="shared" si="26"/>
        <v>0</v>
      </c>
      <c r="M111" s="42">
        <f t="shared" si="27"/>
        <v>0</v>
      </c>
      <c r="N111" s="20"/>
      <c r="O111" s="10">
        <f t="shared" si="28"/>
        <v>0</v>
      </c>
      <c r="P111" s="20"/>
      <c r="Q111" s="10">
        <f t="shared" si="29"/>
        <v>0</v>
      </c>
      <c r="R111" s="20"/>
      <c r="S111" s="10">
        <f t="shared" si="30"/>
        <v>0</v>
      </c>
      <c r="T111" s="26">
        <f t="shared" si="31"/>
        <v>0</v>
      </c>
      <c r="U111" s="42">
        <f t="shared" si="32"/>
        <v>0</v>
      </c>
      <c r="V111" s="20"/>
      <c r="W111" s="10">
        <f t="shared" si="33"/>
        <v>0</v>
      </c>
      <c r="X111" s="20"/>
      <c r="Y111" s="10">
        <f t="shared" si="34"/>
        <v>0</v>
      </c>
      <c r="Z111" s="20"/>
      <c r="AA111" s="10">
        <f t="shared" si="35"/>
        <v>0</v>
      </c>
      <c r="AB111" s="26">
        <f t="shared" si="36"/>
        <v>0</v>
      </c>
      <c r="AC111" s="42">
        <f t="shared" si="37"/>
        <v>0</v>
      </c>
      <c r="AD111" s="20"/>
      <c r="AE111" s="10">
        <f t="shared" si="38"/>
        <v>0</v>
      </c>
      <c r="AF111" s="20"/>
      <c r="AG111" s="10">
        <f t="shared" si="39"/>
        <v>0</v>
      </c>
      <c r="AH111" s="20"/>
      <c r="AI111" s="10">
        <f t="shared" si="40"/>
        <v>0</v>
      </c>
      <c r="AJ111" s="26">
        <f t="shared" si="41"/>
        <v>0</v>
      </c>
      <c r="AK111" s="42">
        <f t="shared" si="42"/>
        <v>0</v>
      </c>
      <c r="AL111" s="26">
        <f t="shared" si="43"/>
        <v>0</v>
      </c>
      <c r="AM111" s="42">
        <f t="shared" si="44"/>
        <v>0</v>
      </c>
    </row>
    <row r="112" spans="1:39" s="15" customFormat="1" ht="19.5" customHeight="1">
      <c r="A112" s="31">
        <v>102</v>
      </c>
      <c r="B112" s="9" t="s">
        <v>240</v>
      </c>
      <c r="C112" s="13" t="s">
        <v>242</v>
      </c>
      <c r="D112" s="37">
        <v>1000</v>
      </c>
      <c r="E112" s="11">
        <v>303</v>
      </c>
      <c r="F112" s="20"/>
      <c r="G112" s="10">
        <f t="shared" ref="G112:G113" si="45">$E112*F112/1000000</f>
        <v>0</v>
      </c>
      <c r="H112" s="20"/>
      <c r="I112" s="10">
        <f t="shared" ref="I112:I113" si="46">$E112*H112/1000000</f>
        <v>0</v>
      </c>
      <c r="J112" s="20"/>
      <c r="K112" s="10">
        <f t="shared" ref="K112:K113" si="47">$E112*J112/1000000</f>
        <v>0</v>
      </c>
      <c r="L112" s="26">
        <f t="shared" ref="L112:L113" si="48">F112+H112+J112</f>
        <v>0</v>
      </c>
      <c r="M112" s="42">
        <f t="shared" ref="M112:M113" si="49">G112+I112+K112</f>
        <v>0</v>
      </c>
      <c r="N112" s="20"/>
      <c r="O112" s="10">
        <f t="shared" ref="O112:O113" si="50">$E112*N112/1000000</f>
        <v>0</v>
      </c>
      <c r="P112" s="20"/>
      <c r="Q112" s="10">
        <f t="shared" ref="Q112:Q113" si="51">$E112*P112/1000000</f>
        <v>0</v>
      </c>
      <c r="R112" s="20"/>
      <c r="S112" s="10">
        <f t="shared" ref="S112:S113" si="52">$E112*R112/1000000</f>
        <v>0</v>
      </c>
      <c r="T112" s="26">
        <f t="shared" ref="T112:T113" si="53">N112+P112+R112</f>
        <v>0</v>
      </c>
      <c r="U112" s="42">
        <f t="shared" ref="U112:U113" si="54">O112+Q112+S112</f>
        <v>0</v>
      </c>
      <c r="V112" s="20"/>
      <c r="W112" s="10">
        <f t="shared" ref="W112:W113" si="55">$E112*V112/1000000</f>
        <v>0</v>
      </c>
      <c r="X112" s="20"/>
      <c r="Y112" s="10">
        <f t="shared" ref="Y112:Y113" si="56">$E112*X112/1000000</f>
        <v>0</v>
      </c>
      <c r="Z112" s="20"/>
      <c r="AA112" s="10">
        <f t="shared" ref="AA112:AA113" si="57">$E112*Z112/1000000</f>
        <v>0</v>
      </c>
      <c r="AB112" s="26">
        <f t="shared" ref="AB112:AB113" si="58">V112+X112+Z112</f>
        <v>0</v>
      </c>
      <c r="AC112" s="42">
        <f t="shared" ref="AC112:AC113" si="59">W112+Y112+AA112</f>
        <v>0</v>
      </c>
      <c r="AD112" s="20"/>
      <c r="AE112" s="10">
        <f t="shared" ref="AE112:AE113" si="60">$E112*AD112/1000000</f>
        <v>0</v>
      </c>
      <c r="AF112" s="20"/>
      <c r="AG112" s="10">
        <f t="shared" ref="AG112:AG113" si="61">$E112*AF112/1000000</f>
        <v>0</v>
      </c>
      <c r="AH112" s="20"/>
      <c r="AI112" s="10">
        <f t="shared" ref="AI112:AI113" si="62">$E112*AH112/1000000</f>
        <v>0</v>
      </c>
      <c r="AJ112" s="26">
        <f t="shared" ref="AJ112:AJ113" si="63">AD112+AF112+AH112</f>
        <v>0</v>
      </c>
      <c r="AK112" s="42">
        <f t="shared" ref="AK112:AK113" si="64">AE112+AG112+AI112</f>
        <v>0</v>
      </c>
      <c r="AL112" s="26">
        <f t="shared" ref="AL112:AL113" si="65">L112+T112+AB112+AJ112</f>
        <v>0</v>
      </c>
      <c r="AM112" s="42">
        <f t="shared" ref="AM112:AM113" si="66">M112+U112+AC112+AK112</f>
        <v>0</v>
      </c>
    </row>
    <row r="113" spans="1:39" s="15" customFormat="1" ht="19.5" customHeight="1">
      <c r="A113" s="13">
        <v>103</v>
      </c>
      <c r="B113" s="9" t="s">
        <v>241</v>
      </c>
      <c r="C113" s="13" t="s">
        <v>243</v>
      </c>
      <c r="D113" s="37">
        <v>1000</v>
      </c>
      <c r="E113" s="11">
        <v>580</v>
      </c>
      <c r="F113" s="20"/>
      <c r="G113" s="10">
        <f t="shared" si="45"/>
        <v>0</v>
      </c>
      <c r="H113" s="20"/>
      <c r="I113" s="10">
        <f t="shared" si="46"/>
        <v>0</v>
      </c>
      <c r="J113" s="20"/>
      <c r="K113" s="10">
        <f t="shared" si="47"/>
        <v>0</v>
      </c>
      <c r="L113" s="26">
        <f t="shared" si="48"/>
        <v>0</v>
      </c>
      <c r="M113" s="42">
        <f t="shared" si="49"/>
        <v>0</v>
      </c>
      <c r="N113" s="20"/>
      <c r="O113" s="10">
        <f t="shared" si="50"/>
        <v>0</v>
      </c>
      <c r="P113" s="20"/>
      <c r="Q113" s="10">
        <f t="shared" si="51"/>
        <v>0</v>
      </c>
      <c r="R113" s="20"/>
      <c r="S113" s="10">
        <f t="shared" si="52"/>
        <v>0</v>
      </c>
      <c r="T113" s="26">
        <f t="shared" si="53"/>
        <v>0</v>
      </c>
      <c r="U113" s="42">
        <f t="shared" si="54"/>
        <v>0</v>
      </c>
      <c r="V113" s="20"/>
      <c r="W113" s="10">
        <f t="shared" si="55"/>
        <v>0</v>
      </c>
      <c r="X113" s="20"/>
      <c r="Y113" s="10">
        <f t="shared" si="56"/>
        <v>0</v>
      </c>
      <c r="Z113" s="20"/>
      <c r="AA113" s="10">
        <f t="shared" si="57"/>
        <v>0</v>
      </c>
      <c r="AB113" s="26">
        <f t="shared" si="58"/>
        <v>0</v>
      </c>
      <c r="AC113" s="42">
        <f t="shared" si="59"/>
        <v>0</v>
      </c>
      <c r="AD113" s="20"/>
      <c r="AE113" s="10">
        <f t="shared" si="60"/>
        <v>0</v>
      </c>
      <c r="AF113" s="20"/>
      <c r="AG113" s="10">
        <f t="shared" si="61"/>
        <v>0</v>
      </c>
      <c r="AH113" s="20"/>
      <c r="AI113" s="10">
        <f t="shared" si="62"/>
        <v>0</v>
      </c>
      <c r="AJ113" s="26">
        <f t="shared" si="63"/>
        <v>0</v>
      </c>
      <c r="AK113" s="42">
        <f t="shared" si="64"/>
        <v>0</v>
      </c>
      <c r="AL113" s="26">
        <f t="shared" si="65"/>
        <v>0</v>
      </c>
      <c r="AM113" s="42">
        <f t="shared" si="66"/>
        <v>0</v>
      </c>
    </row>
    <row r="114" spans="1:39" s="14" customFormat="1" ht="19.5" customHeight="1">
      <c r="A114" s="101" t="s">
        <v>153</v>
      </c>
      <c r="B114" s="101"/>
      <c r="C114" s="101"/>
      <c r="D114" s="101"/>
      <c r="E114" s="101"/>
      <c r="F114" s="74"/>
      <c r="G114" s="29">
        <f>SUM(G11:G113)</f>
        <v>0</v>
      </c>
      <c r="H114" s="29"/>
      <c r="I114" s="29">
        <f>SUM(I11:I113)</f>
        <v>0</v>
      </c>
      <c r="J114" s="29"/>
      <c r="K114" s="29">
        <f>SUM(K11:K113)</f>
        <v>0</v>
      </c>
      <c r="L114" s="29"/>
      <c r="M114" s="29">
        <f>SUM(M11:M113)</f>
        <v>0</v>
      </c>
      <c r="N114" s="29"/>
      <c r="O114" s="29">
        <f>SUM(O11:O113)</f>
        <v>0</v>
      </c>
      <c r="P114" s="29"/>
      <c r="Q114" s="29">
        <f>SUM(Q11:Q113)</f>
        <v>0</v>
      </c>
      <c r="R114" s="29"/>
      <c r="S114" s="29">
        <f>SUM(S11:S113)</f>
        <v>0</v>
      </c>
      <c r="T114" s="29"/>
      <c r="U114" s="29">
        <f>SUM(U11:U113)</f>
        <v>0</v>
      </c>
      <c r="V114" s="29"/>
      <c r="W114" s="29">
        <f>SUM(W11:W113)</f>
        <v>0</v>
      </c>
      <c r="X114" s="29"/>
      <c r="Y114" s="29">
        <f>SUM(Y11:Y113)</f>
        <v>0</v>
      </c>
      <c r="Z114" s="29"/>
      <c r="AA114" s="29">
        <f>SUM(AA11:AA113)</f>
        <v>0</v>
      </c>
      <c r="AB114" s="29"/>
      <c r="AC114" s="29">
        <f>SUM(AC11:AC113)</f>
        <v>0</v>
      </c>
      <c r="AD114" s="29"/>
      <c r="AE114" s="29">
        <f>SUM(AE11:AE113)</f>
        <v>0</v>
      </c>
      <c r="AF114" s="29"/>
      <c r="AG114" s="29">
        <f>SUM(AG11:AG113)</f>
        <v>0</v>
      </c>
      <c r="AH114" s="29"/>
      <c r="AI114" s="29">
        <f>SUM(AI11:AI113)</f>
        <v>0</v>
      </c>
      <c r="AJ114" s="29"/>
      <c r="AK114" s="29">
        <f>SUM(AK11:AK113)</f>
        <v>0</v>
      </c>
      <c r="AL114" s="29"/>
      <c r="AM114" s="29">
        <f>SUM(AM11:AM113)</f>
        <v>0</v>
      </c>
    </row>
  </sheetData>
  <protectedRanges>
    <protectedRange sqref="F4:I6 S4:V6 X4:AA6 AI4:AL6 AH11:AH113 AF11:AF113 AD11:AD113 Z11:Z113 X11:X113 V11:V113 R11:R113 P11:P113 N11:N113 J11:J113 H11:H113 F11:F113" name="Range1"/>
  </protectedRanges>
  <mergeCells count="54">
    <mergeCell ref="AP4:AS4"/>
    <mergeCell ref="Q5:R5"/>
    <mergeCell ref="AB5:AE5"/>
    <mergeCell ref="AG5:AH5"/>
    <mergeCell ref="AN5:AO5"/>
    <mergeCell ref="AP5:AS5"/>
    <mergeCell ref="AB4:AE4"/>
    <mergeCell ref="AG4:AH4"/>
    <mergeCell ref="AN4:AO4"/>
    <mergeCell ref="S4:V4"/>
    <mergeCell ref="S5:V5"/>
    <mergeCell ref="AB8:AD8"/>
    <mergeCell ref="AF8:AJ8"/>
    <mergeCell ref="AK8:AM8"/>
    <mergeCell ref="AN6:AO6"/>
    <mergeCell ref="AP6:AS6"/>
    <mergeCell ref="AB6:AE6"/>
    <mergeCell ref="AG6:AH6"/>
    <mergeCell ref="AL9:AM9"/>
    <mergeCell ref="A114:E114"/>
    <mergeCell ref="Z9:AA9"/>
    <mergeCell ref="AB9:AC9"/>
    <mergeCell ref="AD9:AE9"/>
    <mergeCell ref="AF9:AG9"/>
    <mergeCell ref="F9:G9"/>
    <mergeCell ref="H9:I9"/>
    <mergeCell ref="J9:K9"/>
    <mergeCell ref="L9:M9"/>
    <mergeCell ref="AH9:AI9"/>
    <mergeCell ref="AJ9:AK9"/>
    <mergeCell ref="N9:O9"/>
    <mergeCell ref="P9:Q9"/>
    <mergeCell ref="V9:W9"/>
    <mergeCell ref="X9:Y9"/>
    <mergeCell ref="N8:R8"/>
    <mergeCell ref="S8:U8"/>
    <mergeCell ref="D6:E6"/>
    <mergeCell ref="M6:P6"/>
    <mergeCell ref="A9:E9"/>
    <mergeCell ref="Q6:R6"/>
    <mergeCell ref="R9:S9"/>
    <mergeCell ref="T9:U9"/>
    <mergeCell ref="F6:I6"/>
    <mergeCell ref="S6:V6"/>
    <mergeCell ref="D5:E5"/>
    <mergeCell ref="M5:P5"/>
    <mergeCell ref="A1:D1"/>
    <mergeCell ref="A2:E2"/>
    <mergeCell ref="AB2:AD2"/>
    <mergeCell ref="D4:E4"/>
    <mergeCell ref="M4:P4"/>
    <mergeCell ref="Q4:R4"/>
    <mergeCell ref="F4:I4"/>
    <mergeCell ref="F5:I5"/>
  </mergeCells>
  <printOptions horizontalCentered="1"/>
  <pageMargins left="0.16" right="0.15" top="0.27" bottom="0.37" header="0.3" footer="0.19"/>
  <pageSetup paperSize="9" fitToWidth="0" orientation="landscape" r:id="rId1"/>
  <headerFooter>
    <oddFooter>&amp;RPage &amp;P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>
  <sheetPr>
    <tabColor rgb="FF00B050"/>
  </sheetPr>
  <dimension ref="A1:AS114"/>
  <sheetViews>
    <sheetView showGridLines="0" zoomScale="112" zoomScaleNormal="112" zoomScaleSheetLayoutView="100" workbookViewId="0">
      <pane xSplit="5" ySplit="10" topLeftCell="F38" activePane="bottomRight" state="frozen"/>
      <selection activeCell="E11" sqref="E11:E113"/>
      <selection pane="topRight" activeCell="E11" sqref="E11:E113"/>
      <selection pane="bottomLeft" activeCell="E11" sqref="E11:E113"/>
      <selection pane="bottomRight" activeCell="E11" sqref="E11:E113"/>
    </sheetView>
  </sheetViews>
  <sheetFormatPr defaultRowHeight="12.75"/>
  <cols>
    <col min="1" max="1" width="3.85546875" style="4" customWidth="1"/>
    <col min="2" max="2" width="15.85546875" style="3" customWidth="1"/>
    <col min="3" max="3" width="7" style="4" customWidth="1"/>
    <col min="4" max="4" width="6.85546875" style="8" customWidth="1"/>
    <col min="5" max="5" width="8" style="2" customWidth="1"/>
    <col min="6" max="6" width="8" style="23" customWidth="1"/>
    <col min="7" max="7" width="8" style="25" customWidth="1"/>
    <col min="8" max="8" width="8" style="23" customWidth="1"/>
    <col min="9" max="9" width="8" style="25" customWidth="1"/>
    <col min="10" max="10" width="8" style="23" customWidth="1"/>
    <col min="11" max="11" width="8" style="25" customWidth="1"/>
    <col min="12" max="12" width="8" style="17" customWidth="1"/>
    <col min="13" max="13" width="8" style="24" customWidth="1"/>
    <col min="14" max="14" width="8" style="23" customWidth="1"/>
    <col min="15" max="15" width="8" style="25" customWidth="1"/>
    <col min="16" max="16" width="8" style="23" customWidth="1"/>
    <col min="17" max="17" width="8" style="25" customWidth="1"/>
    <col min="18" max="18" width="8" style="23" customWidth="1"/>
    <col min="19" max="19" width="8" style="25" customWidth="1"/>
    <col min="20" max="20" width="8" style="17" customWidth="1"/>
    <col min="21" max="21" width="8" style="24" customWidth="1"/>
    <col min="22" max="22" width="8" style="23" customWidth="1"/>
    <col min="23" max="23" width="8" style="25" customWidth="1"/>
    <col min="24" max="24" width="8" style="23" customWidth="1"/>
    <col min="25" max="25" width="8" style="25" customWidth="1"/>
    <col min="26" max="26" width="8" style="23" customWidth="1"/>
    <col min="27" max="27" width="8" style="25" customWidth="1"/>
    <col min="28" max="28" width="8" style="17" customWidth="1"/>
    <col min="29" max="29" width="8" style="24" customWidth="1"/>
    <col min="30" max="30" width="8" style="23" customWidth="1"/>
    <col min="31" max="31" width="8" style="25" customWidth="1"/>
    <col min="32" max="32" width="8" style="23" customWidth="1"/>
    <col min="33" max="33" width="8" style="25" customWidth="1"/>
    <col min="34" max="34" width="8" style="23" customWidth="1"/>
    <col min="35" max="35" width="8" style="25" customWidth="1"/>
    <col min="36" max="36" width="8" style="17" customWidth="1"/>
    <col min="37" max="37" width="8" style="24" customWidth="1"/>
    <col min="38" max="38" width="8" style="23" customWidth="1"/>
    <col min="39" max="39" width="8" style="25" customWidth="1"/>
    <col min="41" max="16384" width="9.140625" style="2"/>
  </cols>
  <sheetData>
    <row r="1" spans="1:45" ht="15">
      <c r="A1" s="113" t="s">
        <v>146</v>
      </c>
      <c r="B1" s="113"/>
      <c r="C1" s="113"/>
      <c r="D1" s="113"/>
      <c r="E1" s="1"/>
      <c r="N1" s="17"/>
      <c r="O1" s="24"/>
      <c r="P1" s="17"/>
      <c r="Q1" s="24"/>
      <c r="R1" s="17"/>
      <c r="S1" s="24"/>
    </row>
    <row r="2" spans="1:45">
      <c r="A2" s="114" t="s">
        <v>233</v>
      </c>
      <c r="B2" s="114"/>
      <c r="C2" s="114"/>
      <c r="D2" s="114"/>
      <c r="E2" s="114"/>
      <c r="Q2" s="24"/>
      <c r="R2" s="17"/>
      <c r="S2" s="24"/>
      <c r="AB2" s="109"/>
      <c r="AC2" s="109"/>
      <c r="AD2" s="109"/>
    </row>
    <row r="3" spans="1:45" ht="14.25" customHeight="1">
      <c r="A3" s="40"/>
      <c r="D3" s="5"/>
      <c r="E3" s="6"/>
      <c r="F3" s="2"/>
      <c r="G3" s="2"/>
      <c r="H3" s="2"/>
      <c r="I3" s="2"/>
      <c r="J3" s="2"/>
      <c r="K3" s="2"/>
      <c r="L3" s="2"/>
    </row>
    <row r="4" spans="1:45" ht="14.25" customHeight="1">
      <c r="A4" s="40"/>
      <c r="D4" s="106" t="s">
        <v>164</v>
      </c>
      <c r="E4" s="106"/>
      <c r="F4" s="118"/>
      <c r="G4" s="119"/>
      <c r="H4" s="119"/>
      <c r="I4" s="120"/>
      <c r="J4" s="41"/>
      <c r="K4" s="76"/>
      <c r="L4" s="76"/>
      <c r="M4" s="108"/>
      <c r="N4" s="108"/>
      <c r="O4" s="108"/>
      <c r="P4" s="108"/>
      <c r="Q4" s="111" t="s">
        <v>165</v>
      </c>
      <c r="R4" s="112"/>
      <c r="S4" s="118"/>
      <c r="T4" s="119"/>
      <c r="U4" s="119"/>
      <c r="V4" s="120"/>
      <c r="X4" s="65">
        <f>F4</f>
        <v>0</v>
      </c>
      <c r="Y4" s="67"/>
      <c r="Z4" s="67"/>
      <c r="AA4" s="66"/>
      <c r="AB4" s="108"/>
      <c r="AC4" s="108"/>
      <c r="AD4" s="108"/>
      <c r="AE4" s="108"/>
      <c r="AF4" s="41"/>
      <c r="AG4" s="106" t="s">
        <v>165</v>
      </c>
      <c r="AH4" s="106"/>
      <c r="AI4" s="65">
        <f>S4</f>
        <v>0</v>
      </c>
      <c r="AJ4" s="67"/>
      <c r="AK4" s="67"/>
      <c r="AL4" s="66"/>
      <c r="AN4" s="107"/>
      <c r="AO4" s="107"/>
      <c r="AP4" s="108"/>
      <c r="AQ4" s="108"/>
      <c r="AR4" s="108"/>
      <c r="AS4" s="108"/>
    </row>
    <row r="5" spans="1:45" ht="14.25" customHeight="1">
      <c r="A5" s="40"/>
      <c r="D5" s="106" t="s">
        <v>162</v>
      </c>
      <c r="E5" s="106"/>
      <c r="F5" s="118"/>
      <c r="G5" s="119"/>
      <c r="H5" s="119"/>
      <c r="I5" s="120"/>
      <c r="J5" s="41"/>
      <c r="K5" s="76"/>
      <c r="L5" s="76"/>
      <c r="M5" s="108"/>
      <c r="N5" s="108"/>
      <c r="O5" s="108"/>
      <c r="P5" s="108"/>
      <c r="Q5" s="111" t="s">
        <v>162</v>
      </c>
      <c r="R5" s="112"/>
      <c r="S5" s="118"/>
      <c r="T5" s="119"/>
      <c r="U5" s="119"/>
      <c r="V5" s="120"/>
      <c r="X5" s="65">
        <f>F5</f>
        <v>0</v>
      </c>
      <c r="Y5" s="67"/>
      <c r="Z5" s="67"/>
      <c r="AA5" s="66"/>
      <c r="AB5" s="108"/>
      <c r="AC5" s="108"/>
      <c r="AD5" s="108"/>
      <c r="AE5" s="108"/>
      <c r="AF5" s="41"/>
      <c r="AG5" s="106" t="s">
        <v>162</v>
      </c>
      <c r="AH5" s="106"/>
      <c r="AI5" s="65">
        <f>S5</f>
        <v>0</v>
      </c>
      <c r="AJ5" s="67"/>
      <c r="AK5" s="67"/>
      <c r="AL5" s="66"/>
      <c r="AN5" s="107"/>
      <c r="AO5" s="107"/>
      <c r="AP5" s="108"/>
      <c r="AQ5" s="108"/>
      <c r="AR5" s="108"/>
      <c r="AS5" s="108"/>
    </row>
    <row r="6" spans="1:45" ht="14.25" customHeight="1">
      <c r="A6" s="40"/>
      <c r="D6" s="106" t="s">
        <v>163</v>
      </c>
      <c r="E6" s="106"/>
      <c r="F6" s="118"/>
      <c r="G6" s="119"/>
      <c r="H6" s="119"/>
      <c r="I6" s="120"/>
      <c r="J6" s="41"/>
      <c r="K6" s="76"/>
      <c r="L6" s="76"/>
      <c r="M6" s="108"/>
      <c r="N6" s="108"/>
      <c r="O6" s="108"/>
      <c r="P6" s="108"/>
      <c r="Q6" s="111" t="s">
        <v>166</v>
      </c>
      <c r="R6" s="112"/>
      <c r="S6" s="118"/>
      <c r="T6" s="119"/>
      <c r="U6" s="119"/>
      <c r="V6" s="120"/>
      <c r="X6" s="65">
        <f>F6</f>
        <v>0</v>
      </c>
      <c r="Y6" s="67"/>
      <c r="Z6" s="67"/>
      <c r="AA6" s="66"/>
      <c r="AB6" s="108"/>
      <c r="AC6" s="108"/>
      <c r="AD6" s="108"/>
      <c r="AE6" s="108"/>
      <c r="AF6" s="41"/>
      <c r="AG6" s="106" t="s">
        <v>166</v>
      </c>
      <c r="AH6" s="106"/>
      <c r="AI6" s="65">
        <f>S6</f>
        <v>0</v>
      </c>
      <c r="AJ6" s="67"/>
      <c r="AK6" s="67"/>
      <c r="AL6" s="66"/>
      <c r="AN6" s="107"/>
      <c r="AO6" s="107"/>
      <c r="AP6" s="108"/>
      <c r="AQ6" s="108"/>
      <c r="AR6" s="108"/>
      <c r="AS6" s="108"/>
    </row>
    <row r="7" spans="1:45" ht="14.25" customHeight="1"/>
    <row r="8" spans="1:45">
      <c r="A8" s="40"/>
      <c r="D8" s="5"/>
      <c r="E8" s="6"/>
      <c r="N8" s="110" t="s">
        <v>156</v>
      </c>
      <c r="O8" s="110"/>
      <c r="P8" s="110"/>
      <c r="Q8" s="110"/>
      <c r="R8" s="110"/>
      <c r="S8" s="109" t="s">
        <v>145</v>
      </c>
      <c r="T8" s="109"/>
      <c r="U8" s="109"/>
      <c r="AB8" s="109"/>
      <c r="AC8" s="109"/>
      <c r="AD8" s="109"/>
      <c r="AF8" s="110" t="s">
        <v>156</v>
      </c>
      <c r="AG8" s="110"/>
      <c r="AH8" s="110"/>
      <c r="AI8" s="110"/>
      <c r="AJ8" s="110"/>
      <c r="AK8" s="109" t="s">
        <v>145</v>
      </c>
      <c r="AL8" s="109"/>
      <c r="AM8" s="109"/>
    </row>
    <row r="9" spans="1:45" s="7" customFormat="1" ht="12.75" customHeight="1">
      <c r="A9" s="103" t="s">
        <v>131</v>
      </c>
      <c r="B9" s="104"/>
      <c r="C9" s="104"/>
      <c r="D9" s="104"/>
      <c r="E9" s="105"/>
      <c r="F9" s="102" t="s">
        <v>3</v>
      </c>
      <c r="G9" s="102"/>
      <c r="H9" s="102" t="s">
        <v>4</v>
      </c>
      <c r="I9" s="102"/>
      <c r="J9" s="102" t="s">
        <v>5</v>
      </c>
      <c r="K9" s="102"/>
      <c r="L9" s="102" t="s">
        <v>158</v>
      </c>
      <c r="M9" s="102"/>
      <c r="N9" s="102" t="s">
        <v>6</v>
      </c>
      <c r="O9" s="102"/>
      <c r="P9" s="102" t="s">
        <v>1</v>
      </c>
      <c r="Q9" s="102"/>
      <c r="R9" s="102" t="s">
        <v>7</v>
      </c>
      <c r="S9" s="102"/>
      <c r="T9" s="102" t="s">
        <v>159</v>
      </c>
      <c r="U9" s="102"/>
      <c r="V9" s="102" t="s">
        <v>8</v>
      </c>
      <c r="W9" s="102"/>
      <c r="X9" s="102" t="s">
        <v>9</v>
      </c>
      <c r="Y9" s="102"/>
      <c r="Z9" s="102" t="s">
        <v>13</v>
      </c>
      <c r="AA9" s="102"/>
      <c r="AB9" s="102" t="s">
        <v>160</v>
      </c>
      <c r="AC9" s="102"/>
      <c r="AD9" s="102" t="s">
        <v>10</v>
      </c>
      <c r="AE9" s="102"/>
      <c r="AF9" s="102" t="s">
        <v>11</v>
      </c>
      <c r="AG9" s="102"/>
      <c r="AH9" s="102" t="s">
        <v>12</v>
      </c>
      <c r="AI9" s="102"/>
      <c r="AJ9" s="102" t="s">
        <v>161</v>
      </c>
      <c r="AK9" s="102"/>
      <c r="AL9" s="102" t="s">
        <v>0</v>
      </c>
      <c r="AM9" s="102"/>
    </row>
    <row r="10" spans="1:45" s="3" customFormat="1" ht="33.75">
      <c r="A10" s="32" t="s">
        <v>14</v>
      </c>
      <c r="B10" s="32" t="s">
        <v>2</v>
      </c>
      <c r="C10" s="32" t="s">
        <v>130</v>
      </c>
      <c r="D10" s="32" t="s">
        <v>142</v>
      </c>
      <c r="E10" s="32" t="s">
        <v>144</v>
      </c>
      <c r="F10" s="33" t="s">
        <v>154</v>
      </c>
      <c r="G10" s="34" t="s">
        <v>155</v>
      </c>
      <c r="H10" s="33" t="s">
        <v>154</v>
      </c>
      <c r="I10" s="34" t="s">
        <v>155</v>
      </c>
      <c r="J10" s="33" t="s">
        <v>154</v>
      </c>
      <c r="K10" s="34" t="s">
        <v>155</v>
      </c>
      <c r="L10" s="33" t="s">
        <v>154</v>
      </c>
      <c r="M10" s="34" t="s">
        <v>155</v>
      </c>
      <c r="N10" s="33" t="s">
        <v>154</v>
      </c>
      <c r="O10" s="34" t="s">
        <v>155</v>
      </c>
      <c r="P10" s="33" t="s">
        <v>154</v>
      </c>
      <c r="Q10" s="34" t="s">
        <v>155</v>
      </c>
      <c r="R10" s="33" t="s">
        <v>154</v>
      </c>
      <c r="S10" s="34" t="s">
        <v>155</v>
      </c>
      <c r="T10" s="33" t="s">
        <v>154</v>
      </c>
      <c r="U10" s="34" t="s">
        <v>155</v>
      </c>
      <c r="V10" s="33" t="s">
        <v>154</v>
      </c>
      <c r="W10" s="34" t="s">
        <v>155</v>
      </c>
      <c r="X10" s="33" t="s">
        <v>154</v>
      </c>
      <c r="Y10" s="34" t="s">
        <v>155</v>
      </c>
      <c r="Z10" s="33" t="s">
        <v>154</v>
      </c>
      <c r="AA10" s="34" t="s">
        <v>155</v>
      </c>
      <c r="AB10" s="33" t="s">
        <v>154</v>
      </c>
      <c r="AC10" s="34" t="s">
        <v>155</v>
      </c>
      <c r="AD10" s="33" t="s">
        <v>154</v>
      </c>
      <c r="AE10" s="34" t="s">
        <v>155</v>
      </c>
      <c r="AF10" s="33" t="s">
        <v>154</v>
      </c>
      <c r="AG10" s="34" t="s">
        <v>155</v>
      </c>
      <c r="AH10" s="33" t="s">
        <v>154</v>
      </c>
      <c r="AI10" s="34" t="s">
        <v>155</v>
      </c>
      <c r="AJ10" s="33" t="s">
        <v>154</v>
      </c>
      <c r="AK10" s="34" t="s">
        <v>155</v>
      </c>
      <c r="AL10" s="33" t="s">
        <v>154</v>
      </c>
      <c r="AM10" s="34" t="s">
        <v>155</v>
      </c>
    </row>
    <row r="11" spans="1:45" s="15" customFormat="1" ht="19.5" customHeight="1">
      <c r="A11" s="31">
        <v>1</v>
      </c>
      <c r="B11" s="30" t="s">
        <v>15</v>
      </c>
      <c r="C11" s="31" t="s">
        <v>16</v>
      </c>
      <c r="D11" s="35">
        <v>1000</v>
      </c>
      <c r="E11" s="11">
        <v>47</v>
      </c>
      <c r="F11" s="20"/>
      <c r="G11" s="10">
        <f>$E11*F11/1000000</f>
        <v>0</v>
      </c>
      <c r="H11" s="20"/>
      <c r="I11" s="10">
        <f>$E11*H11/1000000</f>
        <v>0</v>
      </c>
      <c r="J11" s="20"/>
      <c r="K11" s="10">
        <f>$E11*J11/1000000</f>
        <v>0</v>
      </c>
      <c r="L11" s="26">
        <f>F11+H11+J11</f>
        <v>0</v>
      </c>
      <c r="M11" s="42">
        <f>G11+I11+K11</f>
        <v>0</v>
      </c>
      <c r="N11" s="20"/>
      <c r="O11" s="10">
        <f t="shared" ref="O11" si="0">$E11*N11/1000000</f>
        <v>0</v>
      </c>
      <c r="P11" s="20"/>
      <c r="Q11" s="10">
        <f t="shared" ref="Q11" si="1">$E11*P11/1000000</f>
        <v>0</v>
      </c>
      <c r="R11" s="20"/>
      <c r="S11" s="10">
        <f>$E11*R11/1000000</f>
        <v>0</v>
      </c>
      <c r="T11" s="26">
        <f>N11+P11+R11</f>
        <v>0</v>
      </c>
      <c r="U11" s="42">
        <f>O11+Q11+S11</f>
        <v>0</v>
      </c>
      <c r="V11" s="20"/>
      <c r="W11" s="10">
        <f>$E11*V11/1000000</f>
        <v>0</v>
      </c>
      <c r="X11" s="20"/>
      <c r="Y11" s="10">
        <f>$E11*X11/1000000</f>
        <v>0</v>
      </c>
      <c r="Z11" s="20"/>
      <c r="AA11" s="10">
        <f>$E11*Z11/1000000</f>
        <v>0</v>
      </c>
      <c r="AB11" s="26">
        <f>V11+X11+Z11</f>
        <v>0</v>
      </c>
      <c r="AC11" s="42">
        <f>W11+Y11+AA11</f>
        <v>0</v>
      </c>
      <c r="AD11" s="20"/>
      <c r="AE11" s="10">
        <f>$E11*AD11/1000000</f>
        <v>0</v>
      </c>
      <c r="AF11" s="20"/>
      <c r="AG11" s="10">
        <f>$E11*AF11/1000000</f>
        <v>0</v>
      </c>
      <c r="AH11" s="20"/>
      <c r="AI11" s="10">
        <f>$E11*AH11/1000000</f>
        <v>0</v>
      </c>
      <c r="AJ11" s="26">
        <f>AD11+AF11+AH11</f>
        <v>0</v>
      </c>
      <c r="AK11" s="42">
        <f>AE11+AG11+AI11</f>
        <v>0</v>
      </c>
      <c r="AL11" s="26">
        <f>L11+T11+AB11+AJ11</f>
        <v>0</v>
      </c>
      <c r="AM11" s="42">
        <f>M11+U11+AC11+AK11</f>
        <v>0</v>
      </c>
    </row>
    <row r="12" spans="1:45" s="15" customFormat="1" ht="19.5" customHeight="1">
      <c r="A12" s="13">
        <v>2</v>
      </c>
      <c r="B12" s="9" t="s">
        <v>15</v>
      </c>
      <c r="C12" s="13" t="s">
        <v>17</v>
      </c>
      <c r="D12" s="36">
        <v>2000</v>
      </c>
      <c r="E12" s="11">
        <v>87</v>
      </c>
      <c r="F12" s="20"/>
      <c r="G12" s="10">
        <f t="shared" ref="G12:G75" si="2">$E12*F12/1000000</f>
        <v>0</v>
      </c>
      <c r="H12" s="20"/>
      <c r="I12" s="10">
        <f t="shared" ref="I12:I75" si="3">$E12*H12/1000000</f>
        <v>0</v>
      </c>
      <c r="J12" s="20"/>
      <c r="K12" s="10">
        <f t="shared" ref="K12:K75" si="4">$E12*J12/1000000</f>
        <v>0</v>
      </c>
      <c r="L12" s="26">
        <f t="shared" ref="L12:L75" si="5">F12+H12+J12</f>
        <v>0</v>
      </c>
      <c r="M12" s="42">
        <f t="shared" ref="M12:M75" si="6">G12+I12+K12</f>
        <v>0</v>
      </c>
      <c r="N12" s="20"/>
      <c r="O12" s="10">
        <f t="shared" ref="O12:O75" si="7">$E12*N12/1000000</f>
        <v>0</v>
      </c>
      <c r="P12" s="20"/>
      <c r="Q12" s="10">
        <f t="shared" ref="Q12:Q75" si="8">$E12*P12/1000000</f>
        <v>0</v>
      </c>
      <c r="R12" s="20"/>
      <c r="S12" s="10">
        <f t="shared" ref="S12:S75" si="9">$E12*R12/1000000</f>
        <v>0</v>
      </c>
      <c r="T12" s="26">
        <f t="shared" ref="T12:T75" si="10">N12+P12+R12</f>
        <v>0</v>
      </c>
      <c r="U12" s="42">
        <f t="shared" ref="U12:U75" si="11">O12+Q12+S12</f>
        <v>0</v>
      </c>
      <c r="V12" s="20"/>
      <c r="W12" s="10">
        <f t="shared" ref="W12:W75" si="12">$E12*V12/1000000</f>
        <v>0</v>
      </c>
      <c r="X12" s="20"/>
      <c r="Y12" s="10">
        <f t="shared" ref="Y12:Y75" si="13">$E12*X12/1000000</f>
        <v>0</v>
      </c>
      <c r="Z12" s="20"/>
      <c r="AA12" s="10">
        <f t="shared" ref="AA12:AA75" si="14">$E12*Z12/1000000</f>
        <v>0</v>
      </c>
      <c r="AB12" s="26">
        <f t="shared" ref="AB12:AB75" si="15">V12+X12+Z12</f>
        <v>0</v>
      </c>
      <c r="AC12" s="42">
        <f t="shared" ref="AC12:AC75" si="16">W12+Y12+AA12</f>
        <v>0</v>
      </c>
      <c r="AD12" s="20"/>
      <c r="AE12" s="10">
        <f t="shared" ref="AE12:AE75" si="17">$E12*AD12/1000000</f>
        <v>0</v>
      </c>
      <c r="AF12" s="20"/>
      <c r="AG12" s="10">
        <f t="shared" ref="AG12:AG75" si="18">$E12*AF12/1000000</f>
        <v>0</v>
      </c>
      <c r="AH12" s="20"/>
      <c r="AI12" s="10">
        <f t="shared" ref="AI12:AI75" si="19">$E12*AH12/1000000</f>
        <v>0</v>
      </c>
      <c r="AJ12" s="26">
        <f t="shared" ref="AJ12:AJ75" si="20">AD12+AF12+AH12</f>
        <v>0</v>
      </c>
      <c r="AK12" s="42">
        <f t="shared" ref="AK12:AK75" si="21">AE12+AG12+AI12</f>
        <v>0</v>
      </c>
      <c r="AL12" s="26">
        <f t="shared" ref="AL12:AL75" si="22">L12+T12+AB12+AJ12</f>
        <v>0</v>
      </c>
      <c r="AM12" s="42">
        <f t="shared" ref="AM12:AM75" si="23">M12+U12+AC12+AK12</f>
        <v>0</v>
      </c>
    </row>
    <row r="13" spans="1:45" s="15" customFormat="1" ht="19.5" customHeight="1">
      <c r="A13" s="13">
        <v>3</v>
      </c>
      <c r="B13" s="9" t="s">
        <v>97</v>
      </c>
      <c r="C13" s="13" t="s">
        <v>18</v>
      </c>
      <c r="D13" s="36">
        <v>100</v>
      </c>
      <c r="E13" s="11">
        <v>76</v>
      </c>
      <c r="F13" s="20"/>
      <c r="G13" s="10">
        <f t="shared" si="2"/>
        <v>0</v>
      </c>
      <c r="H13" s="20"/>
      <c r="I13" s="10">
        <f t="shared" si="3"/>
        <v>0</v>
      </c>
      <c r="J13" s="20"/>
      <c r="K13" s="10">
        <f t="shared" si="4"/>
        <v>0</v>
      </c>
      <c r="L13" s="26">
        <f t="shared" si="5"/>
        <v>0</v>
      </c>
      <c r="M13" s="42">
        <f t="shared" si="6"/>
        <v>0</v>
      </c>
      <c r="N13" s="20"/>
      <c r="O13" s="10">
        <f t="shared" si="7"/>
        <v>0</v>
      </c>
      <c r="P13" s="20"/>
      <c r="Q13" s="10">
        <f t="shared" si="8"/>
        <v>0</v>
      </c>
      <c r="R13" s="20"/>
      <c r="S13" s="10">
        <f t="shared" si="9"/>
        <v>0</v>
      </c>
      <c r="T13" s="26">
        <f t="shared" si="10"/>
        <v>0</v>
      </c>
      <c r="U13" s="42">
        <f t="shared" si="11"/>
        <v>0</v>
      </c>
      <c r="V13" s="20"/>
      <c r="W13" s="10">
        <f t="shared" si="12"/>
        <v>0</v>
      </c>
      <c r="X13" s="20"/>
      <c r="Y13" s="10">
        <f t="shared" si="13"/>
        <v>0</v>
      </c>
      <c r="Z13" s="20"/>
      <c r="AA13" s="10">
        <f t="shared" si="14"/>
        <v>0</v>
      </c>
      <c r="AB13" s="26">
        <f t="shared" si="15"/>
        <v>0</v>
      </c>
      <c r="AC13" s="42">
        <f t="shared" si="16"/>
        <v>0</v>
      </c>
      <c r="AD13" s="20"/>
      <c r="AE13" s="10">
        <f t="shared" si="17"/>
        <v>0</v>
      </c>
      <c r="AF13" s="20"/>
      <c r="AG13" s="10">
        <f t="shared" si="18"/>
        <v>0</v>
      </c>
      <c r="AH13" s="20"/>
      <c r="AI13" s="10">
        <f t="shared" si="19"/>
        <v>0</v>
      </c>
      <c r="AJ13" s="26">
        <f t="shared" si="20"/>
        <v>0</v>
      </c>
      <c r="AK13" s="42">
        <f t="shared" si="21"/>
        <v>0</v>
      </c>
      <c r="AL13" s="26">
        <f t="shared" si="22"/>
        <v>0</v>
      </c>
      <c r="AM13" s="42">
        <f t="shared" si="23"/>
        <v>0</v>
      </c>
    </row>
    <row r="14" spans="1:45" s="15" customFormat="1" ht="19.5" customHeight="1">
      <c r="A14" s="31">
        <v>4</v>
      </c>
      <c r="B14" s="9" t="s">
        <v>97</v>
      </c>
      <c r="C14" s="13" t="s">
        <v>19</v>
      </c>
      <c r="D14" s="36">
        <v>500</v>
      </c>
      <c r="E14" s="11">
        <v>330</v>
      </c>
      <c r="F14" s="20"/>
      <c r="G14" s="10">
        <f t="shared" si="2"/>
        <v>0</v>
      </c>
      <c r="H14" s="20"/>
      <c r="I14" s="10">
        <f t="shared" si="3"/>
        <v>0</v>
      </c>
      <c r="J14" s="20"/>
      <c r="K14" s="10">
        <f t="shared" si="4"/>
        <v>0</v>
      </c>
      <c r="L14" s="26">
        <f t="shared" si="5"/>
        <v>0</v>
      </c>
      <c r="M14" s="42">
        <f t="shared" si="6"/>
        <v>0</v>
      </c>
      <c r="N14" s="20"/>
      <c r="O14" s="10">
        <f t="shared" si="7"/>
        <v>0</v>
      </c>
      <c r="P14" s="20"/>
      <c r="Q14" s="10">
        <f t="shared" si="8"/>
        <v>0</v>
      </c>
      <c r="R14" s="20"/>
      <c r="S14" s="10">
        <f t="shared" si="9"/>
        <v>0</v>
      </c>
      <c r="T14" s="26">
        <f t="shared" si="10"/>
        <v>0</v>
      </c>
      <c r="U14" s="42">
        <f t="shared" si="11"/>
        <v>0</v>
      </c>
      <c r="V14" s="20"/>
      <c r="W14" s="10">
        <f t="shared" si="12"/>
        <v>0</v>
      </c>
      <c r="X14" s="20"/>
      <c r="Y14" s="10">
        <f t="shared" si="13"/>
        <v>0</v>
      </c>
      <c r="Z14" s="20"/>
      <c r="AA14" s="10">
        <f t="shared" si="14"/>
        <v>0</v>
      </c>
      <c r="AB14" s="26">
        <f t="shared" si="15"/>
        <v>0</v>
      </c>
      <c r="AC14" s="42">
        <f t="shared" si="16"/>
        <v>0</v>
      </c>
      <c r="AD14" s="20"/>
      <c r="AE14" s="10">
        <f t="shared" si="17"/>
        <v>0</v>
      </c>
      <c r="AF14" s="20"/>
      <c r="AG14" s="10">
        <f t="shared" si="18"/>
        <v>0</v>
      </c>
      <c r="AH14" s="20"/>
      <c r="AI14" s="10">
        <f t="shared" si="19"/>
        <v>0</v>
      </c>
      <c r="AJ14" s="26">
        <f t="shared" si="20"/>
        <v>0</v>
      </c>
      <c r="AK14" s="42">
        <f t="shared" si="21"/>
        <v>0</v>
      </c>
      <c r="AL14" s="26">
        <f t="shared" si="22"/>
        <v>0</v>
      </c>
      <c r="AM14" s="42">
        <f t="shared" si="23"/>
        <v>0</v>
      </c>
    </row>
    <row r="15" spans="1:45" s="15" customFormat="1" ht="19.5" customHeight="1">
      <c r="A15" s="13">
        <v>5</v>
      </c>
      <c r="B15" s="9" t="s">
        <v>98</v>
      </c>
      <c r="C15" s="13" t="s">
        <v>20</v>
      </c>
      <c r="D15" s="36">
        <v>25</v>
      </c>
      <c r="E15" s="11">
        <v>28</v>
      </c>
      <c r="F15" s="20"/>
      <c r="G15" s="10">
        <f t="shared" si="2"/>
        <v>0</v>
      </c>
      <c r="H15" s="20"/>
      <c r="I15" s="10">
        <f t="shared" si="3"/>
        <v>0</v>
      </c>
      <c r="J15" s="20"/>
      <c r="K15" s="10">
        <f t="shared" si="4"/>
        <v>0</v>
      </c>
      <c r="L15" s="26">
        <f t="shared" si="5"/>
        <v>0</v>
      </c>
      <c r="M15" s="42">
        <f t="shared" si="6"/>
        <v>0</v>
      </c>
      <c r="N15" s="20"/>
      <c r="O15" s="10">
        <f t="shared" si="7"/>
        <v>0</v>
      </c>
      <c r="P15" s="20"/>
      <c r="Q15" s="10">
        <f t="shared" si="8"/>
        <v>0</v>
      </c>
      <c r="R15" s="20"/>
      <c r="S15" s="10">
        <f t="shared" si="9"/>
        <v>0</v>
      </c>
      <c r="T15" s="26">
        <f t="shared" si="10"/>
        <v>0</v>
      </c>
      <c r="U15" s="42">
        <f t="shared" si="11"/>
        <v>0</v>
      </c>
      <c r="V15" s="20"/>
      <c r="W15" s="10">
        <f t="shared" si="12"/>
        <v>0</v>
      </c>
      <c r="X15" s="20"/>
      <c r="Y15" s="10">
        <f t="shared" si="13"/>
        <v>0</v>
      </c>
      <c r="Z15" s="20"/>
      <c r="AA15" s="10">
        <f t="shared" si="14"/>
        <v>0</v>
      </c>
      <c r="AB15" s="26">
        <f t="shared" si="15"/>
        <v>0</v>
      </c>
      <c r="AC15" s="42">
        <f t="shared" si="16"/>
        <v>0</v>
      </c>
      <c r="AD15" s="20"/>
      <c r="AE15" s="10">
        <f t="shared" si="17"/>
        <v>0</v>
      </c>
      <c r="AF15" s="20"/>
      <c r="AG15" s="10">
        <f t="shared" si="18"/>
        <v>0</v>
      </c>
      <c r="AH15" s="20"/>
      <c r="AI15" s="10">
        <f t="shared" si="19"/>
        <v>0</v>
      </c>
      <c r="AJ15" s="26">
        <f t="shared" si="20"/>
        <v>0</v>
      </c>
      <c r="AK15" s="42">
        <f t="shared" si="21"/>
        <v>0</v>
      </c>
      <c r="AL15" s="26">
        <f t="shared" si="22"/>
        <v>0</v>
      </c>
      <c r="AM15" s="42">
        <f t="shared" si="23"/>
        <v>0</v>
      </c>
    </row>
    <row r="16" spans="1:45" s="15" customFormat="1" ht="19.5" customHeight="1">
      <c r="A16" s="13">
        <v>6</v>
      </c>
      <c r="B16" s="9" t="s">
        <v>98</v>
      </c>
      <c r="C16" s="13" t="s">
        <v>21</v>
      </c>
      <c r="D16" s="36">
        <v>100</v>
      </c>
      <c r="E16" s="11">
        <v>100</v>
      </c>
      <c r="F16" s="20"/>
      <c r="G16" s="10">
        <f t="shared" si="2"/>
        <v>0</v>
      </c>
      <c r="H16" s="20"/>
      <c r="I16" s="10">
        <f t="shared" si="3"/>
        <v>0</v>
      </c>
      <c r="J16" s="20"/>
      <c r="K16" s="10">
        <f t="shared" si="4"/>
        <v>0</v>
      </c>
      <c r="L16" s="26">
        <f t="shared" si="5"/>
        <v>0</v>
      </c>
      <c r="M16" s="42">
        <f t="shared" si="6"/>
        <v>0</v>
      </c>
      <c r="N16" s="20"/>
      <c r="O16" s="10">
        <f t="shared" si="7"/>
        <v>0</v>
      </c>
      <c r="P16" s="20"/>
      <c r="Q16" s="10">
        <f t="shared" si="8"/>
        <v>0</v>
      </c>
      <c r="R16" s="20"/>
      <c r="S16" s="10">
        <f t="shared" si="9"/>
        <v>0</v>
      </c>
      <c r="T16" s="26">
        <f t="shared" si="10"/>
        <v>0</v>
      </c>
      <c r="U16" s="42">
        <f t="shared" si="11"/>
        <v>0</v>
      </c>
      <c r="V16" s="20"/>
      <c r="W16" s="10">
        <f t="shared" si="12"/>
        <v>0</v>
      </c>
      <c r="X16" s="20"/>
      <c r="Y16" s="10">
        <f t="shared" si="13"/>
        <v>0</v>
      </c>
      <c r="Z16" s="20"/>
      <c r="AA16" s="10">
        <f t="shared" si="14"/>
        <v>0</v>
      </c>
      <c r="AB16" s="26">
        <f t="shared" si="15"/>
        <v>0</v>
      </c>
      <c r="AC16" s="42">
        <f t="shared" si="16"/>
        <v>0</v>
      </c>
      <c r="AD16" s="20"/>
      <c r="AE16" s="10">
        <f t="shared" si="17"/>
        <v>0</v>
      </c>
      <c r="AF16" s="20"/>
      <c r="AG16" s="10">
        <f t="shared" si="18"/>
        <v>0</v>
      </c>
      <c r="AH16" s="20"/>
      <c r="AI16" s="10">
        <f t="shared" si="19"/>
        <v>0</v>
      </c>
      <c r="AJ16" s="26">
        <f t="shared" si="20"/>
        <v>0</v>
      </c>
      <c r="AK16" s="42">
        <f t="shared" si="21"/>
        <v>0</v>
      </c>
      <c r="AL16" s="26">
        <f t="shared" si="22"/>
        <v>0</v>
      </c>
      <c r="AM16" s="42">
        <f t="shared" si="23"/>
        <v>0</v>
      </c>
    </row>
    <row r="17" spans="1:39" s="15" customFormat="1" ht="19.5" customHeight="1">
      <c r="A17" s="31">
        <v>7</v>
      </c>
      <c r="B17" s="9" t="s">
        <v>99</v>
      </c>
      <c r="C17" s="13" t="s">
        <v>22</v>
      </c>
      <c r="D17" s="36">
        <v>50</v>
      </c>
      <c r="E17" s="11">
        <v>88</v>
      </c>
      <c r="F17" s="20"/>
      <c r="G17" s="10">
        <f t="shared" si="2"/>
        <v>0</v>
      </c>
      <c r="H17" s="20"/>
      <c r="I17" s="10">
        <f t="shared" si="3"/>
        <v>0</v>
      </c>
      <c r="J17" s="20"/>
      <c r="K17" s="10">
        <f t="shared" si="4"/>
        <v>0</v>
      </c>
      <c r="L17" s="26">
        <f t="shared" si="5"/>
        <v>0</v>
      </c>
      <c r="M17" s="42">
        <f t="shared" si="6"/>
        <v>0</v>
      </c>
      <c r="N17" s="20"/>
      <c r="O17" s="10">
        <f t="shared" si="7"/>
        <v>0</v>
      </c>
      <c r="P17" s="20"/>
      <c r="Q17" s="10">
        <f t="shared" si="8"/>
        <v>0</v>
      </c>
      <c r="R17" s="20"/>
      <c r="S17" s="10">
        <f t="shared" si="9"/>
        <v>0</v>
      </c>
      <c r="T17" s="26">
        <f t="shared" si="10"/>
        <v>0</v>
      </c>
      <c r="U17" s="42">
        <f t="shared" si="11"/>
        <v>0</v>
      </c>
      <c r="V17" s="20"/>
      <c r="W17" s="10">
        <f t="shared" si="12"/>
        <v>0</v>
      </c>
      <c r="X17" s="20"/>
      <c r="Y17" s="10">
        <f t="shared" si="13"/>
        <v>0</v>
      </c>
      <c r="Z17" s="20"/>
      <c r="AA17" s="10">
        <f t="shared" si="14"/>
        <v>0</v>
      </c>
      <c r="AB17" s="26">
        <f t="shared" si="15"/>
        <v>0</v>
      </c>
      <c r="AC17" s="42">
        <f t="shared" si="16"/>
        <v>0</v>
      </c>
      <c r="AD17" s="20"/>
      <c r="AE17" s="10">
        <f t="shared" si="17"/>
        <v>0</v>
      </c>
      <c r="AF17" s="20"/>
      <c r="AG17" s="10">
        <f t="shared" si="18"/>
        <v>0</v>
      </c>
      <c r="AH17" s="20"/>
      <c r="AI17" s="10">
        <f t="shared" si="19"/>
        <v>0</v>
      </c>
      <c r="AJ17" s="26">
        <f t="shared" si="20"/>
        <v>0</v>
      </c>
      <c r="AK17" s="42">
        <f t="shared" si="21"/>
        <v>0</v>
      </c>
      <c r="AL17" s="26">
        <f t="shared" si="22"/>
        <v>0</v>
      </c>
      <c r="AM17" s="42">
        <f t="shared" si="23"/>
        <v>0</v>
      </c>
    </row>
    <row r="18" spans="1:39" s="15" customFormat="1" ht="19.5" customHeight="1">
      <c r="A18" s="13">
        <v>8</v>
      </c>
      <c r="B18" s="9" t="s">
        <v>99</v>
      </c>
      <c r="C18" s="13" t="s">
        <v>23</v>
      </c>
      <c r="D18" s="36">
        <v>100</v>
      </c>
      <c r="E18" s="11">
        <v>166</v>
      </c>
      <c r="F18" s="20"/>
      <c r="G18" s="10">
        <f t="shared" si="2"/>
        <v>0</v>
      </c>
      <c r="H18" s="20"/>
      <c r="I18" s="10">
        <f t="shared" si="3"/>
        <v>0</v>
      </c>
      <c r="J18" s="20"/>
      <c r="K18" s="10">
        <f t="shared" si="4"/>
        <v>0</v>
      </c>
      <c r="L18" s="26">
        <f t="shared" si="5"/>
        <v>0</v>
      </c>
      <c r="M18" s="42">
        <f t="shared" si="6"/>
        <v>0</v>
      </c>
      <c r="N18" s="20"/>
      <c r="O18" s="10">
        <f t="shared" si="7"/>
        <v>0</v>
      </c>
      <c r="P18" s="20"/>
      <c r="Q18" s="10">
        <f t="shared" si="8"/>
        <v>0</v>
      </c>
      <c r="R18" s="20"/>
      <c r="S18" s="10">
        <f t="shared" si="9"/>
        <v>0</v>
      </c>
      <c r="T18" s="26">
        <f t="shared" si="10"/>
        <v>0</v>
      </c>
      <c r="U18" s="42">
        <f t="shared" si="11"/>
        <v>0</v>
      </c>
      <c r="V18" s="20"/>
      <c r="W18" s="10">
        <f t="shared" si="12"/>
        <v>0</v>
      </c>
      <c r="X18" s="20"/>
      <c r="Y18" s="10">
        <f t="shared" si="13"/>
        <v>0</v>
      </c>
      <c r="Z18" s="20"/>
      <c r="AA18" s="10">
        <f t="shared" si="14"/>
        <v>0</v>
      </c>
      <c r="AB18" s="26">
        <f t="shared" si="15"/>
        <v>0</v>
      </c>
      <c r="AC18" s="42">
        <f t="shared" si="16"/>
        <v>0</v>
      </c>
      <c r="AD18" s="20"/>
      <c r="AE18" s="10">
        <f t="shared" si="17"/>
        <v>0</v>
      </c>
      <c r="AF18" s="20"/>
      <c r="AG18" s="10">
        <f t="shared" si="18"/>
        <v>0</v>
      </c>
      <c r="AH18" s="20"/>
      <c r="AI18" s="10">
        <f t="shared" si="19"/>
        <v>0</v>
      </c>
      <c r="AJ18" s="26">
        <f t="shared" si="20"/>
        <v>0</v>
      </c>
      <c r="AK18" s="42">
        <f t="shared" si="21"/>
        <v>0</v>
      </c>
      <c r="AL18" s="26">
        <f t="shared" si="22"/>
        <v>0</v>
      </c>
      <c r="AM18" s="42">
        <f t="shared" si="23"/>
        <v>0</v>
      </c>
    </row>
    <row r="19" spans="1:39" s="15" customFormat="1" ht="19.5" customHeight="1">
      <c r="A19" s="13">
        <v>9</v>
      </c>
      <c r="B19" s="9" t="s">
        <v>99</v>
      </c>
      <c r="C19" s="13" t="s">
        <v>24</v>
      </c>
      <c r="D19" s="36">
        <v>400</v>
      </c>
      <c r="E19" s="11">
        <v>640</v>
      </c>
      <c r="F19" s="20"/>
      <c r="G19" s="10">
        <f t="shared" si="2"/>
        <v>0</v>
      </c>
      <c r="H19" s="20"/>
      <c r="I19" s="10">
        <f t="shared" si="3"/>
        <v>0</v>
      </c>
      <c r="J19" s="20"/>
      <c r="K19" s="10">
        <f t="shared" si="4"/>
        <v>0</v>
      </c>
      <c r="L19" s="26">
        <f t="shared" si="5"/>
        <v>0</v>
      </c>
      <c r="M19" s="42">
        <f t="shared" si="6"/>
        <v>0</v>
      </c>
      <c r="N19" s="20"/>
      <c r="O19" s="10">
        <f t="shared" si="7"/>
        <v>0</v>
      </c>
      <c r="P19" s="20"/>
      <c r="Q19" s="10">
        <f t="shared" si="8"/>
        <v>0</v>
      </c>
      <c r="R19" s="20"/>
      <c r="S19" s="10">
        <f t="shared" si="9"/>
        <v>0</v>
      </c>
      <c r="T19" s="26">
        <f t="shared" si="10"/>
        <v>0</v>
      </c>
      <c r="U19" s="42">
        <f t="shared" si="11"/>
        <v>0</v>
      </c>
      <c r="V19" s="20"/>
      <c r="W19" s="10">
        <f t="shared" si="12"/>
        <v>0</v>
      </c>
      <c r="X19" s="20"/>
      <c r="Y19" s="10">
        <f t="shared" si="13"/>
        <v>0</v>
      </c>
      <c r="Z19" s="20"/>
      <c r="AA19" s="10">
        <f t="shared" si="14"/>
        <v>0</v>
      </c>
      <c r="AB19" s="26">
        <f t="shared" si="15"/>
        <v>0</v>
      </c>
      <c r="AC19" s="42">
        <f t="shared" si="16"/>
        <v>0</v>
      </c>
      <c r="AD19" s="20"/>
      <c r="AE19" s="10">
        <f t="shared" si="17"/>
        <v>0</v>
      </c>
      <c r="AF19" s="20"/>
      <c r="AG19" s="10">
        <f t="shared" si="18"/>
        <v>0</v>
      </c>
      <c r="AH19" s="20"/>
      <c r="AI19" s="10">
        <f t="shared" si="19"/>
        <v>0</v>
      </c>
      <c r="AJ19" s="26">
        <f t="shared" si="20"/>
        <v>0</v>
      </c>
      <c r="AK19" s="42">
        <f t="shared" si="21"/>
        <v>0</v>
      </c>
      <c r="AL19" s="26">
        <f t="shared" si="22"/>
        <v>0</v>
      </c>
      <c r="AM19" s="42">
        <f t="shared" si="23"/>
        <v>0</v>
      </c>
    </row>
    <row r="20" spans="1:39" s="15" customFormat="1" ht="19.5" customHeight="1">
      <c r="A20" s="31">
        <v>10</v>
      </c>
      <c r="B20" s="9" t="s">
        <v>133</v>
      </c>
      <c r="C20" s="13" t="s">
        <v>25</v>
      </c>
      <c r="D20" s="36">
        <v>100</v>
      </c>
      <c r="E20" s="11">
        <v>60</v>
      </c>
      <c r="F20" s="20"/>
      <c r="G20" s="10">
        <f t="shared" si="2"/>
        <v>0</v>
      </c>
      <c r="H20" s="20"/>
      <c r="I20" s="10">
        <f t="shared" si="3"/>
        <v>0</v>
      </c>
      <c r="J20" s="20"/>
      <c r="K20" s="10">
        <f t="shared" si="4"/>
        <v>0</v>
      </c>
      <c r="L20" s="26">
        <f t="shared" si="5"/>
        <v>0</v>
      </c>
      <c r="M20" s="42">
        <f t="shared" si="6"/>
        <v>0</v>
      </c>
      <c r="N20" s="20"/>
      <c r="O20" s="10">
        <f t="shared" si="7"/>
        <v>0</v>
      </c>
      <c r="P20" s="20"/>
      <c r="Q20" s="10">
        <f t="shared" si="8"/>
        <v>0</v>
      </c>
      <c r="R20" s="20"/>
      <c r="S20" s="10">
        <f t="shared" si="9"/>
        <v>0</v>
      </c>
      <c r="T20" s="26">
        <f t="shared" si="10"/>
        <v>0</v>
      </c>
      <c r="U20" s="42">
        <f t="shared" si="11"/>
        <v>0</v>
      </c>
      <c r="V20" s="20"/>
      <c r="W20" s="10">
        <f t="shared" si="12"/>
        <v>0</v>
      </c>
      <c r="X20" s="20"/>
      <c r="Y20" s="10">
        <f t="shared" si="13"/>
        <v>0</v>
      </c>
      <c r="Z20" s="20"/>
      <c r="AA20" s="10">
        <f t="shared" si="14"/>
        <v>0</v>
      </c>
      <c r="AB20" s="26">
        <f t="shared" si="15"/>
        <v>0</v>
      </c>
      <c r="AC20" s="42">
        <f t="shared" si="16"/>
        <v>0</v>
      </c>
      <c r="AD20" s="20"/>
      <c r="AE20" s="10">
        <f t="shared" si="17"/>
        <v>0</v>
      </c>
      <c r="AF20" s="20"/>
      <c r="AG20" s="10">
        <f t="shared" si="18"/>
        <v>0</v>
      </c>
      <c r="AH20" s="20"/>
      <c r="AI20" s="10">
        <f t="shared" si="19"/>
        <v>0</v>
      </c>
      <c r="AJ20" s="26">
        <f t="shared" si="20"/>
        <v>0</v>
      </c>
      <c r="AK20" s="42">
        <f t="shared" si="21"/>
        <v>0</v>
      </c>
      <c r="AL20" s="26">
        <f t="shared" si="22"/>
        <v>0</v>
      </c>
      <c r="AM20" s="42">
        <f t="shared" si="23"/>
        <v>0</v>
      </c>
    </row>
    <row r="21" spans="1:39" s="15" customFormat="1" ht="19.5" customHeight="1">
      <c r="A21" s="13">
        <v>11</v>
      </c>
      <c r="B21" s="9" t="s">
        <v>133</v>
      </c>
      <c r="C21" s="13" t="s">
        <v>26</v>
      </c>
      <c r="D21" s="36">
        <v>400</v>
      </c>
      <c r="E21" s="11">
        <v>210</v>
      </c>
      <c r="F21" s="20"/>
      <c r="G21" s="10">
        <f t="shared" si="2"/>
        <v>0</v>
      </c>
      <c r="H21" s="20"/>
      <c r="I21" s="10">
        <f t="shared" si="3"/>
        <v>0</v>
      </c>
      <c r="J21" s="20"/>
      <c r="K21" s="10">
        <f t="shared" si="4"/>
        <v>0</v>
      </c>
      <c r="L21" s="26">
        <f t="shared" si="5"/>
        <v>0</v>
      </c>
      <c r="M21" s="42">
        <f t="shared" si="6"/>
        <v>0</v>
      </c>
      <c r="N21" s="20"/>
      <c r="O21" s="10">
        <f t="shared" si="7"/>
        <v>0</v>
      </c>
      <c r="P21" s="20"/>
      <c r="Q21" s="10">
        <f t="shared" si="8"/>
        <v>0</v>
      </c>
      <c r="R21" s="20"/>
      <c r="S21" s="10">
        <f t="shared" si="9"/>
        <v>0</v>
      </c>
      <c r="T21" s="26">
        <f t="shared" si="10"/>
        <v>0</v>
      </c>
      <c r="U21" s="42">
        <f t="shared" si="11"/>
        <v>0</v>
      </c>
      <c r="V21" s="20"/>
      <c r="W21" s="10">
        <f t="shared" si="12"/>
        <v>0</v>
      </c>
      <c r="X21" s="20"/>
      <c r="Y21" s="10">
        <f t="shared" si="13"/>
        <v>0</v>
      </c>
      <c r="Z21" s="20"/>
      <c r="AA21" s="10">
        <f t="shared" si="14"/>
        <v>0</v>
      </c>
      <c r="AB21" s="26">
        <f t="shared" si="15"/>
        <v>0</v>
      </c>
      <c r="AC21" s="42">
        <f t="shared" si="16"/>
        <v>0</v>
      </c>
      <c r="AD21" s="20"/>
      <c r="AE21" s="10">
        <f t="shared" si="17"/>
        <v>0</v>
      </c>
      <c r="AF21" s="20"/>
      <c r="AG21" s="10">
        <f t="shared" si="18"/>
        <v>0</v>
      </c>
      <c r="AH21" s="20"/>
      <c r="AI21" s="10">
        <f t="shared" si="19"/>
        <v>0</v>
      </c>
      <c r="AJ21" s="26">
        <f t="shared" si="20"/>
        <v>0</v>
      </c>
      <c r="AK21" s="42">
        <f t="shared" si="21"/>
        <v>0</v>
      </c>
      <c r="AL21" s="26">
        <f t="shared" si="22"/>
        <v>0</v>
      </c>
      <c r="AM21" s="42">
        <f t="shared" si="23"/>
        <v>0</v>
      </c>
    </row>
    <row r="22" spans="1:39" s="15" customFormat="1" ht="19.5" customHeight="1">
      <c r="A22" s="13">
        <v>12</v>
      </c>
      <c r="B22" s="9" t="s">
        <v>140</v>
      </c>
      <c r="C22" s="13" t="s">
        <v>27</v>
      </c>
      <c r="D22" s="36">
        <v>500</v>
      </c>
      <c r="E22" s="11">
        <v>270</v>
      </c>
      <c r="F22" s="20"/>
      <c r="G22" s="10">
        <f t="shared" si="2"/>
        <v>0</v>
      </c>
      <c r="H22" s="20"/>
      <c r="I22" s="10">
        <f t="shared" si="3"/>
        <v>0</v>
      </c>
      <c r="J22" s="20"/>
      <c r="K22" s="10">
        <f t="shared" si="4"/>
        <v>0</v>
      </c>
      <c r="L22" s="26">
        <f t="shared" si="5"/>
        <v>0</v>
      </c>
      <c r="M22" s="42">
        <f t="shared" si="6"/>
        <v>0</v>
      </c>
      <c r="N22" s="20"/>
      <c r="O22" s="10">
        <f t="shared" si="7"/>
        <v>0</v>
      </c>
      <c r="P22" s="20"/>
      <c r="Q22" s="10">
        <f t="shared" si="8"/>
        <v>0</v>
      </c>
      <c r="R22" s="20"/>
      <c r="S22" s="10">
        <f t="shared" si="9"/>
        <v>0</v>
      </c>
      <c r="T22" s="26">
        <f t="shared" si="10"/>
        <v>0</v>
      </c>
      <c r="U22" s="42">
        <f t="shared" si="11"/>
        <v>0</v>
      </c>
      <c r="V22" s="20"/>
      <c r="W22" s="10">
        <f t="shared" si="12"/>
        <v>0</v>
      </c>
      <c r="X22" s="20"/>
      <c r="Y22" s="10">
        <f t="shared" si="13"/>
        <v>0</v>
      </c>
      <c r="Z22" s="20"/>
      <c r="AA22" s="10">
        <f t="shared" si="14"/>
        <v>0</v>
      </c>
      <c r="AB22" s="26">
        <f t="shared" si="15"/>
        <v>0</v>
      </c>
      <c r="AC22" s="42">
        <f t="shared" si="16"/>
        <v>0</v>
      </c>
      <c r="AD22" s="20"/>
      <c r="AE22" s="10">
        <f t="shared" si="17"/>
        <v>0</v>
      </c>
      <c r="AF22" s="20"/>
      <c r="AG22" s="10">
        <f t="shared" si="18"/>
        <v>0</v>
      </c>
      <c r="AH22" s="20"/>
      <c r="AI22" s="10">
        <f t="shared" si="19"/>
        <v>0</v>
      </c>
      <c r="AJ22" s="26">
        <f t="shared" si="20"/>
        <v>0</v>
      </c>
      <c r="AK22" s="42">
        <f t="shared" si="21"/>
        <v>0</v>
      </c>
      <c r="AL22" s="26">
        <f t="shared" si="22"/>
        <v>0</v>
      </c>
      <c r="AM22" s="42">
        <f t="shared" si="23"/>
        <v>0</v>
      </c>
    </row>
    <row r="23" spans="1:39" s="15" customFormat="1" ht="19.5" customHeight="1">
      <c r="A23" s="31">
        <v>13</v>
      </c>
      <c r="B23" s="9" t="s">
        <v>140</v>
      </c>
      <c r="C23" s="13" t="s">
        <v>28</v>
      </c>
      <c r="D23" s="36">
        <v>1000</v>
      </c>
      <c r="E23" s="11">
        <v>525</v>
      </c>
      <c r="F23" s="20"/>
      <c r="G23" s="10">
        <f t="shared" si="2"/>
        <v>0</v>
      </c>
      <c r="H23" s="20"/>
      <c r="I23" s="10">
        <f t="shared" si="3"/>
        <v>0</v>
      </c>
      <c r="J23" s="20"/>
      <c r="K23" s="10">
        <f t="shared" si="4"/>
        <v>0</v>
      </c>
      <c r="L23" s="26">
        <f t="shared" si="5"/>
        <v>0</v>
      </c>
      <c r="M23" s="42">
        <f t="shared" si="6"/>
        <v>0</v>
      </c>
      <c r="N23" s="20"/>
      <c r="O23" s="10">
        <f t="shared" si="7"/>
        <v>0</v>
      </c>
      <c r="P23" s="20"/>
      <c r="Q23" s="10">
        <f t="shared" si="8"/>
        <v>0</v>
      </c>
      <c r="R23" s="20"/>
      <c r="S23" s="10">
        <f t="shared" si="9"/>
        <v>0</v>
      </c>
      <c r="T23" s="26">
        <f t="shared" si="10"/>
        <v>0</v>
      </c>
      <c r="U23" s="42">
        <f t="shared" si="11"/>
        <v>0</v>
      </c>
      <c r="V23" s="20"/>
      <c r="W23" s="10">
        <f t="shared" si="12"/>
        <v>0</v>
      </c>
      <c r="X23" s="20"/>
      <c r="Y23" s="10">
        <f t="shared" si="13"/>
        <v>0</v>
      </c>
      <c r="Z23" s="20"/>
      <c r="AA23" s="10">
        <f t="shared" si="14"/>
        <v>0</v>
      </c>
      <c r="AB23" s="26">
        <f t="shared" si="15"/>
        <v>0</v>
      </c>
      <c r="AC23" s="42">
        <f t="shared" si="16"/>
        <v>0</v>
      </c>
      <c r="AD23" s="20"/>
      <c r="AE23" s="10">
        <f t="shared" si="17"/>
        <v>0</v>
      </c>
      <c r="AF23" s="20"/>
      <c r="AG23" s="10">
        <f t="shared" si="18"/>
        <v>0</v>
      </c>
      <c r="AH23" s="20"/>
      <c r="AI23" s="10">
        <f t="shared" si="19"/>
        <v>0</v>
      </c>
      <c r="AJ23" s="26">
        <f t="shared" si="20"/>
        <v>0</v>
      </c>
      <c r="AK23" s="42">
        <f t="shared" si="21"/>
        <v>0</v>
      </c>
      <c r="AL23" s="26">
        <f t="shared" si="22"/>
        <v>0</v>
      </c>
      <c r="AM23" s="42">
        <f t="shared" si="23"/>
        <v>0</v>
      </c>
    </row>
    <row r="24" spans="1:39" s="15" customFormat="1" ht="19.5" customHeight="1">
      <c r="A24" s="13">
        <v>14</v>
      </c>
      <c r="B24" s="9" t="s">
        <v>140</v>
      </c>
      <c r="C24" s="13" t="s">
        <v>29</v>
      </c>
      <c r="D24" s="36">
        <v>5000</v>
      </c>
      <c r="E24" s="11">
        <v>2525</v>
      </c>
      <c r="F24" s="20"/>
      <c r="G24" s="10">
        <f t="shared" si="2"/>
        <v>0</v>
      </c>
      <c r="H24" s="20"/>
      <c r="I24" s="10">
        <f t="shared" si="3"/>
        <v>0</v>
      </c>
      <c r="J24" s="20"/>
      <c r="K24" s="10">
        <f t="shared" si="4"/>
        <v>0</v>
      </c>
      <c r="L24" s="26">
        <f t="shared" si="5"/>
        <v>0</v>
      </c>
      <c r="M24" s="42">
        <f t="shared" si="6"/>
        <v>0</v>
      </c>
      <c r="N24" s="20"/>
      <c r="O24" s="10">
        <f t="shared" si="7"/>
        <v>0</v>
      </c>
      <c r="P24" s="20"/>
      <c r="Q24" s="10">
        <f t="shared" si="8"/>
        <v>0</v>
      </c>
      <c r="R24" s="20"/>
      <c r="S24" s="10">
        <f t="shared" si="9"/>
        <v>0</v>
      </c>
      <c r="T24" s="26">
        <f t="shared" si="10"/>
        <v>0</v>
      </c>
      <c r="U24" s="42">
        <f t="shared" si="11"/>
        <v>0</v>
      </c>
      <c r="V24" s="20"/>
      <c r="W24" s="10">
        <f t="shared" si="12"/>
        <v>0</v>
      </c>
      <c r="X24" s="20"/>
      <c r="Y24" s="10">
        <f t="shared" si="13"/>
        <v>0</v>
      </c>
      <c r="Z24" s="20"/>
      <c r="AA24" s="10">
        <f t="shared" si="14"/>
        <v>0</v>
      </c>
      <c r="AB24" s="26">
        <f t="shared" si="15"/>
        <v>0</v>
      </c>
      <c r="AC24" s="42">
        <f t="shared" si="16"/>
        <v>0</v>
      </c>
      <c r="AD24" s="20"/>
      <c r="AE24" s="10">
        <f t="shared" si="17"/>
        <v>0</v>
      </c>
      <c r="AF24" s="20"/>
      <c r="AG24" s="10">
        <f t="shared" si="18"/>
        <v>0</v>
      </c>
      <c r="AH24" s="20"/>
      <c r="AI24" s="10">
        <f t="shared" si="19"/>
        <v>0</v>
      </c>
      <c r="AJ24" s="26">
        <f t="shared" si="20"/>
        <v>0</v>
      </c>
      <c r="AK24" s="42">
        <f t="shared" si="21"/>
        <v>0</v>
      </c>
      <c r="AL24" s="26">
        <f t="shared" si="22"/>
        <v>0</v>
      </c>
      <c r="AM24" s="42">
        <f t="shared" si="23"/>
        <v>0</v>
      </c>
    </row>
    <row r="25" spans="1:39" s="15" customFormat="1" ht="19.5" customHeight="1">
      <c r="A25" s="13">
        <v>15</v>
      </c>
      <c r="B25" s="9" t="s">
        <v>140</v>
      </c>
      <c r="C25" s="13" t="s">
        <v>30</v>
      </c>
      <c r="D25" s="36">
        <v>20000</v>
      </c>
      <c r="E25" s="11">
        <v>7560</v>
      </c>
      <c r="F25" s="20"/>
      <c r="G25" s="10">
        <f t="shared" si="2"/>
        <v>0</v>
      </c>
      <c r="H25" s="20"/>
      <c r="I25" s="10">
        <f t="shared" si="3"/>
        <v>0</v>
      </c>
      <c r="J25" s="20"/>
      <c r="K25" s="10">
        <f t="shared" si="4"/>
        <v>0</v>
      </c>
      <c r="L25" s="26">
        <f t="shared" si="5"/>
        <v>0</v>
      </c>
      <c r="M25" s="42">
        <f t="shared" si="6"/>
        <v>0</v>
      </c>
      <c r="N25" s="20"/>
      <c r="O25" s="10">
        <f t="shared" si="7"/>
        <v>0</v>
      </c>
      <c r="P25" s="20"/>
      <c r="Q25" s="10">
        <f t="shared" si="8"/>
        <v>0</v>
      </c>
      <c r="R25" s="20"/>
      <c r="S25" s="10">
        <f t="shared" si="9"/>
        <v>0</v>
      </c>
      <c r="T25" s="26">
        <f t="shared" si="10"/>
        <v>0</v>
      </c>
      <c r="U25" s="42">
        <f t="shared" si="11"/>
        <v>0</v>
      </c>
      <c r="V25" s="20"/>
      <c r="W25" s="10">
        <f t="shared" si="12"/>
        <v>0</v>
      </c>
      <c r="X25" s="20"/>
      <c r="Y25" s="10">
        <f t="shared" si="13"/>
        <v>0</v>
      </c>
      <c r="Z25" s="20"/>
      <c r="AA25" s="10">
        <f t="shared" si="14"/>
        <v>0</v>
      </c>
      <c r="AB25" s="26">
        <f t="shared" si="15"/>
        <v>0</v>
      </c>
      <c r="AC25" s="42">
        <f t="shared" si="16"/>
        <v>0</v>
      </c>
      <c r="AD25" s="20"/>
      <c r="AE25" s="10">
        <f t="shared" si="17"/>
        <v>0</v>
      </c>
      <c r="AF25" s="20"/>
      <c r="AG25" s="10">
        <f t="shared" si="18"/>
        <v>0</v>
      </c>
      <c r="AH25" s="20"/>
      <c r="AI25" s="10">
        <f t="shared" si="19"/>
        <v>0</v>
      </c>
      <c r="AJ25" s="26">
        <f t="shared" si="20"/>
        <v>0</v>
      </c>
      <c r="AK25" s="42">
        <f t="shared" si="21"/>
        <v>0</v>
      </c>
      <c r="AL25" s="26">
        <f t="shared" si="22"/>
        <v>0</v>
      </c>
      <c r="AM25" s="42">
        <f t="shared" si="23"/>
        <v>0</v>
      </c>
    </row>
    <row r="26" spans="1:39" s="15" customFormat="1" ht="19.5" customHeight="1">
      <c r="A26" s="31">
        <v>16</v>
      </c>
      <c r="B26" s="9" t="s">
        <v>134</v>
      </c>
      <c r="C26" s="13" t="s">
        <v>31</v>
      </c>
      <c r="D26" s="36">
        <v>400</v>
      </c>
      <c r="E26" s="11">
        <v>235</v>
      </c>
      <c r="F26" s="20"/>
      <c r="G26" s="10">
        <f t="shared" si="2"/>
        <v>0</v>
      </c>
      <c r="H26" s="20"/>
      <c r="I26" s="10">
        <f t="shared" si="3"/>
        <v>0</v>
      </c>
      <c r="J26" s="20"/>
      <c r="K26" s="10">
        <f t="shared" si="4"/>
        <v>0</v>
      </c>
      <c r="L26" s="26">
        <f t="shared" si="5"/>
        <v>0</v>
      </c>
      <c r="M26" s="42">
        <f t="shared" si="6"/>
        <v>0</v>
      </c>
      <c r="N26" s="20"/>
      <c r="O26" s="10">
        <f t="shared" si="7"/>
        <v>0</v>
      </c>
      <c r="P26" s="20"/>
      <c r="Q26" s="10">
        <f t="shared" si="8"/>
        <v>0</v>
      </c>
      <c r="R26" s="20"/>
      <c r="S26" s="10">
        <f t="shared" si="9"/>
        <v>0</v>
      </c>
      <c r="T26" s="26">
        <f t="shared" si="10"/>
        <v>0</v>
      </c>
      <c r="U26" s="42">
        <f t="shared" si="11"/>
        <v>0</v>
      </c>
      <c r="V26" s="20"/>
      <c r="W26" s="10">
        <f t="shared" si="12"/>
        <v>0</v>
      </c>
      <c r="X26" s="20"/>
      <c r="Y26" s="10">
        <f t="shared" si="13"/>
        <v>0</v>
      </c>
      <c r="Z26" s="20"/>
      <c r="AA26" s="10">
        <f t="shared" si="14"/>
        <v>0</v>
      </c>
      <c r="AB26" s="26">
        <f t="shared" si="15"/>
        <v>0</v>
      </c>
      <c r="AC26" s="42">
        <f t="shared" si="16"/>
        <v>0</v>
      </c>
      <c r="AD26" s="20"/>
      <c r="AE26" s="10">
        <f t="shared" si="17"/>
        <v>0</v>
      </c>
      <c r="AF26" s="20"/>
      <c r="AG26" s="10">
        <f t="shared" si="18"/>
        <v>0</v>
      </c>
      <c r="AH26" s="20"/>
      <c r="AI26" s="10">
        <f t="shared" si="19"/>
        <v>0</v>
      </c>
      <c r="AJ26" s="26">
        <f t="shared" si="20"/>
        <v>0</v>
      </c>
      <c r="AK26" s="42">
        <f t="shared" si="21"/>
        <v>0</v>
      </c>
      <c r="AL26" s="26">
        <f t="shared" si="22"/>
        <v>0</v>
      </c>
      <c r="AM26" s="42">
        <f t="shared" si="23"/>
        <v>0</v>
      </c>
    </row>
    <row r="27" spans="1:39" s="15" customFormat="1" ht="19.5" customHeight="1">
      <c r="A27" s="13">
        <v>17</v>
      </c>
      <c r="B27" s="9" t="s">
        <v>134</v>
      </c>
      <c r="C27" s="13" t="s">
        <v>32</v>
      </c>
      <c r="D27" s="36">
        <v>1000</v>
      </c>
      <c r="E27" s="11">
        <v>520</v>
      </c>
      <c r="F27" s="20"/>
      <c r="G27" s="10">
        <f t="shared" si="2"/>
        <v>0</v>
      </c>
      <c r="H27" s="20"/>
      <c r="I27" s="10">
        <f t="shared" si="3"/>
        <v>0</v>
      </c>
      <c r="J27" s="20"/>
      <c r="K27" s="10">
        <f t="shared" si="4"/>
        <v>0</v>
      </c>
      <c r="L27" s="26">
        <f t="shared" si="5"/>
        <v>0</v>
      </c>
      <c r="M27" s="42">
        <f t="shared" si="6"/>
        <v>0</v>
      </c>
      <c r="N27" s="20"/>
      <c r="O27" s="10">
        <f t="shared" si="7"/>
        <v>0</v>
      </c>
      <c r="P27" s="20"/>
      <c r="Q27" s="10">
        <f t="shared" si="8"/>
        <v>0</v>
      </c>
      <c r="R27" s="20"/>
      <c r="S27" s="10">
        <f t="shared" si="9"/>
        <v>0</v>
      </c>
      <c r="T27" s="26">
        <f t="shared" si="10"/>
        <v>0</v>
      </c>
      <c r="U27" s="42">
        <f t="shared" si="11"/>
        <v>0</v>
      </c>
      <c r="V27" s="20"/>
      <c r="W27" s="10">
        <f t="shared" si="12"/>
        <v>0</v>
      </c>
      <c r="X27" s="20"/>
      <c r="Y27" s="10">
        <f t="shared" si="13"/>
        <v>0</v>
      </c>
      <c r="Z27" s="20"/>
      <c r="AA27" s="10">
        <f t="shared" si="14"/>
        <v>0</v>
      </c>
      <c r="AB27" s="26">
        <f t="shared" si="15"/>
        <v>0</v>
      </c>
      <c r="AC27" s="42">
        <f t="shared" si="16"/>
        <v>0</v>
      </c>
      <c r="AD27" s="20"/>
      <c r="AE27" s="10">
        <f t="shared" si="17"/>
        <v>0</v>
      </c>
      <c r="AF27" s="20"/>
      <c r="AG27" s="10">
        <f t="shared" si="18"/>
        <v>0</v>
      </c>
      <c r="AH27" s="20"/>
      <c r="AI27" s="10">
        <f t="shared" si="19"/>
        <v>0</v>
      </c>
      <c r="AJ27" s="26">
        <f t="shared" si="20"/>
        <v>0</v>
      </c>
      <c r="AK27" s="42">
        <f t="shared" si="21"/>
        <v>0</v>
      </c>
      <c r="AL27" s="26">
        <f t="shared" si="22"/>
        <v>0</v>
      </c>
      <c r="AM27" s="42">
        <f t="shared" si="23"/>
        <v>0</v>
      </c>
    </row>
    <row r="28" spans="1:39" s="15" customFormat="1" ht="19.5" customHeight="1">
      <c r="A28" s="13">
        <v>18</v>
      </c>
      <c r="B28" s="9" t="s">
        <v>143</v>
      </c>
      <c r="C28" s="13" t="s">
        <v>33</v>
      </c>
      <c r="D28" s="36">
        <v>5000</v>
      </c>
      <c r="E28" s="11">
        <v>2475</v>
      </c>
      <c r="F28" s="20"/>
      <c r="G28" s="10">
        <f t="shared" si="2"/>
        <v>0</v>
      </c>
      <c r="H28" s="20"/>
      <c r="I28" s="10">
        <f t="shared" si="3"/>
        <v>0</v>
      </c>
      <c r="J28" s="20"/>
      <c r="K28" s="10">
        <f t="shared" si="4"/>
        <v>0</v>
      </c>
      <c r="L28" s="26">
        <f t="shared" si="5"/>
        <v>0</v>
      </c>
      <c r="M28" s="42">
        <f t="shared" si="6"/>
        <v>0</v>
      </c>
      <c r="N28" s="20"/>
      <c r="O28" s="10">
        <f t="shared" si="7"/>
        <v>0</v>
      </c>
      <c r="P28" s="20"/>
      <c r="Q28" s="10">
        <f t="shared" si="8"/>
        <v>0</v>
      </c>
      <c r="R28" s="20"/>
      <c r="S28" s="10">
        <f t="shared" si="9"/>
        <v>0</v>
      </c>
      <c r="T28" s="26">
        <f t="shared" si="10"/>
        <v>0</v>
      </c>
      <c r="U28" s="42">
        <f t="shared" si="11"/>
        <v>0</v>
      </c>
      <c r="V28" s="20"/>
      <c r="W28" s="10">
        <f t="shared" si="12"/>
        <v>0</v>
      </c>
      <c r="X28" s="20"/>
      <c r="Y28" s="10">
        <f t="shared" si="13"/>
        <v>0</v>
      </c>
      <c r="Z28" s="20"/>
      <c r="AA28" s="10">
        <f t="shared" si="14"/>
        <v>0</v>
      </c>
      <c r="AB28" s="26">
        <f t="shared" si="15"/>
        <v>0</v>
      </c>
      <c r="AC28" s="42">
        <f t="shared" si="16"/>
        <v>0</v>
      </c>
      <c r="AD28" s="20"/>
      <c r="AE28" s="10">
        <f t="shared" si="17"/>
        <v>0</v>
      </c>
      <c r="AF28" s="20"/>
      <c r="AG28" s="10">
        <f t="shared" si="18"/>
        <v>0</v>
      </c>
      <c r="AH28" s="20"/>
      <c r="AI28" s="10">
        <f t="shared" si="19"/>
        <v>0</v>
      </c>
      <c r="AJ28" s="26">
        <f t="shared" si="20"/>
        <v>0</v>
      </c>
      <c r="AK28" s="42">
        <f t="shared" si="21"/>
        <v>0</v>
      </c>
      <c r="AL28" s="26">
        <f t="shared" si="22"/>
        <v>0</v>
      </c>
      <c r="AM28" s="42">
        <f t="shared" si="23"/>
        <v>0</v>
      </c>
    </row>
    <row r="29" spans="1:39" s="15" customFormat="1" ht="19.5" customHeight="1">
      <c r="A29" s="31">
        <v>19</v>
      </c>
      <c r="B29" s="9" t="s">
        <v>143</v>
      </c>
      <c r="C29" s="13" t="s">
        <v>34</v>
      </c>
      <c r="D29" s="36">
        <v>20000</v>
      </c>
      <c r="E29" s="11">
        <v>7600</v>
      </c>
      <c r="F29" s="20"/>
      <c r="G29" s="10">
        <f t="shared" si="2"/>
        <v>0</v>
      </c>
      <c r="H29" s="20"/>
      <c r="I29" s="10">
        <f t="shared" si="3"/>
        <v>0</v>
      </c>
      <c r="J29" s="20"/>
      <c r="K29" s="10">
        <f t="shared" si="4"/>
        <v>0</v>
      </c>
      <c r="L29" s="26">
        <f t="shared" si="5"/>
        <v>0</v>
      </c>
      <c r="M29" s="42">
        <f t="shared" si="6"/>
        <v>0</v>
      </c>
      <c r="N29" s="20"/>
      <c r="O29" s="10">
        <f t="shared" si="7"/>
        <v>0</v>
      </c>
      <c r="P29" s="20"/>
      <c r="Q29" s="10">
        <f t="shared" si="8"/>
        <v>0</v>
      </c>
      <c r="R29" s="20"/>
      <c r="S29" s="10">
        <f t="shared" si="9"/>
        <v>0</v>
      </c>
      <c r="T29" s="26">
        <f t="shared" si="10"/>
        <v>0</v>
      </c>
      <c r="U29" s="42">
        <f t="shared" si="11"/>
        <v>0</v>
      </c>
      <c r="V29" s="20"/>
      <c r="W29" s="10">
        <f t="shared" si="12"/>
        <v>0</v>
      </c>
      <c r="X29" s="20"/>
      <c r="Y29" s="10">
        <f t="shared" si="13"/>
        <v>0</v>
      </c>
      <c r="Z29" s="20"/>
      <c r="AA29" s="10">
        <f t="shared" si="14"/>
        <v>0</v>
      </c>
      <c r="AB29" s="26">
        <f t="shared" si="15"/>
        <v>0</v>
      </c>
      <c r="AC29" s="42">
        <f t="shared" si="16"/>
        <v>0</v>
      </c>
      <c r="AD29" s="20"/>
      <c r="AE29" s="10">
        <f t="shared" si="17"/>
        <v>0</v>
      </c>
      <c r="AF29" s="20"/>
      <c r="AG29" s="10">
        <f t="shared" si="18"/>
        <v>0</v>
      </c>
      <c r="AH29" s="20"/>
      <c r="AI29" s="10">
        <f t="shared" si="19"/>
        <v>0</v>
      </c>
      <c r="AJ29" s="26">
        <f t="shared" si="20"/>
        <v>0</v>
      </c>
      <c r="AK29" s="42">
        <f t="shared" si="21"/>
        <v>0</v>
      </c>
      <c r="AL29" s="26">
        <f t="shared" si="22"/>
        <v>0</v>
      </c>
      <c r="AM29" s="42">
        <f t="shared" si="23"/>
        <v>0</v>
      </c>
    </row>
    <row r="30" spans="1:39" s="15" customFormat="1" ht="19.5" customHeight="1">
      <c r="A30" s="13">
        <v>20</v>
      </c>
      <c r="B30" s="18" t="s">
        <v>100</v>
      </c>
      <c r="C30" s="13" t="s">
        <v>35</v>
      </c>
      <c r="D30" s="36">
        <v>100</v>
      </c>
      <c r="E30" s="11">
        <v>175</v>
      </c>
      <c r="F30" s="20"/>
      <c r="G30" s="10">
        <f t="shared" si="2"/>
        <v>0</v>
      </c>
      <c r="H30" s="20"/>
      <c r="I30" s="10">
        <f t="shared" si="3"/>
        <v>0</v>
      </c>
      <c r="J30" s="20"/>
      <c r="K30" s="10">
        <f t="shared" si="4"/>
        <v>0</v>
      </c>
      <c r="L30" s="26">
        <f t="shared" si="5"/>
        <v>0</v>
      </c>
      <c r="M30" s="42">
        <f t="shared" si="6"/>
        <v>0</v>
      </c>
      <c r="N30" s="20"/>
      <c r="O30" s="10">
        <f t="shared" si="7"/>
        <v>0</v>
      </c>
      <c r="P30" s="20"/>
      <c r="Q30" s="10">
        <f t="shared" si="8"/>
        <v>0</v>
      </c>
      <c r="R30" s="20"/>
      <c r="S30" s="10">
        <f t="shared" si="9"/>
        <v>0</v>
      </c>
      <c r="T30" s="26">
        <f t="shared" si="10"/>
        <v>0</v>
      </c>
      <c r="U30" s="42">
        <f t="shared" si="11"/>
        <v>0</v>
      </c>
      <c r="V30" s="20"/>
      <c r="W30" s="10">
        <f t="shared" si="12"/>
        <v>0</v>
      </c>
      <c r="X30" s="20"/>
      <c r="Y30" s="10">
        <f t="shared" si="13"/>
        <v>0</v>
      </c>
      <c r="Z30" s="20"/>
      <c r="AA30" s="10">
        <f t="shared" si="14"/>
        <v>0</v>
      </c>
      <c r="AB30" s="26">
        <f t="shared" si="15"/>
        <v>0</v>
      </c>
      <c r="AC30" s="42">
        <f t="shared" si="16"/>
        <v>0</v>
      </c>
      <c r="AD30" s="20"/>
      <c r="AE30" s="10">
        <f t="shared" si="17"/>
        <v>0</v>
      </c>
      <c r="AF30" s="20"/>
      <c r="AG30" s="10">
        <f t="shared" si="18"/>
        <v>0</v>
      </c>
      <c r="AH30" s="20"/>
      <c r="AI30" s="10">
        <f t="shared" si="19"/>
        <v>0</v>
      </c>
      <c r="AJ30" s="26">
        <f t="shared" si="20"/>
        <v>0</v>
      </c>
      <c r="AK30" s="42">
        <f t="shared" si="21"/>
        <v>0</v>
      </c>
      <c r="AL30" s="26">
        <f t="shared" si="22"/>
        <v>0</v>
      </c>
      <c r="AM30" s="42">
        <f t="shared" si="23"/>
        <v>0</v>
      </c>
    </row>
    <row r="31" spans="1:39" s="15" customFormat="1" ht="19.5" customHeight="1">
      <c r="A31" s="13">
        <v>21</v>
      </c>
      <c r="B31" s="18" t="s">
        <v>215</v>
      </c>
      <c r="C31" s="13" t="s">
        <v>216</v>
      </c>
      <c r="D31" s="36">
        <v>100</v>
      </c>
      <c r="E31" s="11">
        <v>48</v>
      </c>
      <c r="F31" s="20"/>
      <c r="G31" s="10">
        <f t="shared" si="2"/>
        <v>0</v>
      </c>
      <c r="H31" s="20"/>
      <c r="I31" s="10">
        <f t="shared" si="3"/>
        <v>0</v>
      </c>
      <c r="J31" s="20"/>
      <c r="K31" s="10">
        <f t="shared" si="4"/>
        <v>0</v>
      </c>
      <c r="L31" s="26">
        <f t="shared" si="5"/>
        <v>0</v>
      </c>
      <c r="M31" s="42">
        <f t="shared" si="6"/>
        <v>0</v>
      </c>
      <c r="N31" s="20"/>
      <c r="O31" s="10">
        <f t="shared" si="7"/>
        <v>0</v>
      </c>
      <c r="P31" s="20"/>
      <c r="Q31" s="10">
        <f t="shared" si="8"/>
        <v>0</v>
      </c>
      <c r="R31" s="20"/>
      <c r="S31" s="10">
        <f t="shared" si="9"/>
        <v>0</v>
      </c>
      <c r="T31" s="26">
        <f t="shared" si="10"/>
        <v>0</v>
      </c>
      <c r="U31" s="42">
        <f t="shared" si="11"/>
        <v>0</v>
      </c>
      <c r="V31" s="20"/>
      <c r="W31" s="10">
        <f t="shared" si="12"/>
        <v>0</v>
      </c>
      <c r="X31" s="20"/>
      <c r="Y31" s="10">
        <f t="shared" si="13"/>
        <v>0</v>
      </c>
      <c r="Z31" s="20"/>
      <c r="AA31" s="10">
        <f t="shared" si="14"/>
        <v>0</v>
      </c>
      <c r="AB31" s="26">
        <f t="shared" si="15"/>
        <v>0</v>
      </c>
      <c r="AC31" s="42">
        <f t="shared" si="16"/>
        <v>0</v>
      </c>
      <c r="AD31" s="20"/>
      <c r="AE31" s="10">
        <f t="shared" si="17"/>
        <v>0</v>
      </c>
      <c r="AF31" s="20"/>
      <c r="AG31" s="10">
        <f t="shared" si="18"/>
        <v>0</v>
      </c>
      <c r="AH31" s="20"/>
      <c r="AI31" s="10">
        <f t="shared" si="19"/>
        <v>0</v>
      </c>
      <c r="AJ31" s="26">
        <f t="shared" si="20"/>
        <v>0</v>
      </c>
      <c r="AK31" s="42">
        <f t="shared" si="21"/>
        <v>0</v>
      </c>
      <c r="AL31" s="26">
        <f t="shared" si="22"/>
        <v>0</v>
      </c>
      <c r="AM31" s="42">
        <f t="shared" si="23"/>
        <v>0</v>
      </c>
    </row>
    <row r="32" spans="1:39" s="15" customFormat="1" ht="19.5" customHeight="1">
      <c r="A32" s="31">
        <v>22</v>
      </c>
      <c r="B32" s="18" t="s">
        <v>217</v>
      </c>
      <c r="C32" s="13" t="s">
        <v>218</v>
      </c>
      <c r="D32" s="36">
        <v>100</v>
      </c>
      <c r="E32" s="11">
        <v>125</v>
      </c>
      <c r="F32" s="20"/>
      <c r="G32" s="10">
        <f t="shared" si="2"/>
        <v>0</v>
      </c>
      <c r="H32" s="20"/>
      <c r="I32" s="10">
        <f t="shared" si="3"/>
        <v>0</v>
      </c>
      <c r="J32" s="20"/>
      <c r="K32" s="10">
        <f t="shared" si="4"/>
        <v>0</v>
      </c>
      <c r="L32" s="26">
        <f t="shared" si="5"/>
        <v>0</v>
      </c>
      <c r="M32" s="42">
        <f t="shared" si="6"/>
        <v>0</v>
      </c>
      <c r="N32" s="20"/>
      <c r="O32" s="10">
        <f t="shared" si="7"/>
        <v>0</v>
      </c>
      <c r="P32" s="20"/>
      <c r="Q32" s="10">
        <f t="shared" si="8"/>
        <v>0</v>
      </c>
      <c r="R32" s="20"/>
      <c r="S32" s="10">
        <f t="shared" si="9"/>
        <v>0</v>
      </c>
      <c r="T32" s="26">
        <f t="shared" si="10"/>
        <v>0</v>
      </c>
      <c r="U32" s="42">
        <f t="shared" si="11"/>
        <v>0</v>
      </c>
      <c r="V32" s="20"/>
      <c r="W32" s="10">
        <f t="shared" si="12"/>
        <v>0</v>
      </c>
      <c r="X32" s="20"/>
      <c r="Y32" s="10">
        <f t="shared" si="13"/>
        <v>0</v>
      </c>
      <c r="Z32" s="20"/>
      <c r="AA32" s="10">
        <f t="shared" si="14"/>
        <v>0</v>
      </c>
      <c r="AB32" s="26">
        <f t="shared" si="15"/>
        <v>0</v>
      </c>
      <c r="AC32" s="42">
        <f t="shared" si="16"/>
        <v>0</v>
      </c>
      <c r="AD32" s="20"/>
      <c r="AE32" s="10">
        <f t="shared" si="17"/>
        <v>0</v>
      </c>
      <c r="AF32" s="20"/>
      <c r="AG32" s="10">
        <f t="shared" si="18"/>
        <v>0</v>
      </c>
      <c r="AH32" s="20"/>
      <c r="AI32" s="10">
        <f t="shared" si="19"/>
        <v>0</v>
      </c>
      <c r="AJ32" s="26">
        <f t="shared" si="20"/>
        <v>0</v>
      </c>
      <c r="AK32" s="42">
        <f t="shared" si="21"/>
        <v>0</v>
      </c>
      <c r="AL32" s="26">
        <f t="shared" si="22"/>
        <v>0</v>
      </c>
      <c r="AM32" s="42">
        <f t="shared" si="23"/>
        <v>0</v>
      </c>
    </row>
    <row r="33" spans="1:39" s="15" customFormat="1" ht="19.5" customHeight="1">
      <c r="A33" s="13">
        <v>23</v>
      </c>
      <c r="B33" s="9" t="s">
        <v>102</v>
      </c>
      <c r="C33" s="13" t="s">
        <v>45</v>
      </c>
      <c r="D33" s="36">
        <v>25</v>
      </c>
      <c r="E33" s="11">
        <v>37</v>
      </c>
      <c r="F33" s="19"/>
      <c r="G33" s="10">
        <f t="shared" si="2"/>
        <v>0</v>
      </c>
      <c r="H33" s="20"/>
      <c r="I33" s="10">
        <f t="shared" si="3"/>
        <v>0</v>
      </c>
      <c r="J33" s="20"/>
      <c r="K33" s="10">
        <f t="shared" si="4"/>
        <v>0</v>
      </c>
      <c r="L33" s="26">
        <f t="shared" si="5"/>
        <v>0</v>
      </c>
      <c r="M33" s="42">
        <f t="shared" si="6"/>
        <v>0</v>
      </c>
      <c r="N33" s="20"/>
      <c r="O33" s="10">
        <f t="shared" si="7"/>
        <v>0</v>
      </c>
      <c r="P33" s="20"/>
      <c r="Q33" s="10">
        <f t="shared" si="8"/>
        <v>0</v>
      </c>
      <c r="R33" s="20"/>
      <c r="S33" s="10">
        <f t="shared" si="9"/>
        <v>0</v>
      </c>
      <c r="T33" s="26">
        <f t="shared" si="10"/>
        <v>0</v>
      </c>
      <c r="U33" s="42">
        <f t="shared" si="11"/>
        <v>0</v>
      </c>
      <c r="V33" s="20"/>
      <c r="W33" s="10">
        <f t="shared" si="12"/>
        <v>0</v>
      </c>
      <c r="X33" s="20"/>
      <c r="Y33" s="10">
        <f t="shared" si="13"/>
        <v>0</v>
      </c>
      <c r="Z33" s="20"/>
      <c r="AA33" s="10">
        <f t="shared" si="14"/>
        <v>0</v>
      </c>
      <c r="AB33" s="26">
        <f t="shared" si="15"/>
        <v>0</v>
      </c>
      <c r="AC33" s="42">
        <f t="shared" si="16"/>
        <v>0</v>
      </c>
      <c r="AD33" s="20"/>
      <c r="AE33" s="10">
        <f t="shared" si="17"/>
        <v>0</v>
      </c>
      <c r="AF33" s="20"/>
      <c r="AG33" s="10">
        <f t="shared" si="18"/>
        <v>0</v>
      </c>
      <c r="AH33" s="20"/>
      <c r="AI33" s="10">
        <f t="shared" si="19"/>
        <v>0</v>
      </c>
      <c r="AJ33" s="26">
        <f t="shared" si="20"/>
        <v>0</v>
      </c>
      <c r="AK33" s="42">
        <f t="shared" si="21"/>
        <v>0</v>
      </c>
      <c r="AL33" s="26">
        <f t="shared" si="22"/>
        <v>0</v>
      </c>
      <c r="AM33" s="42">
        <f t="shared" si="23"/>
        <v>0</v>
      </c>
    </row>
    <row r="34" spans="1:39" s="15" customFormat="1" ht="19.5" customHeight="1">
      <c r="A34" s="13">
        <v>24</v>
      </c>
      <c r="B34" s="9" t="s">
        <v>102</v>
      </c>
      <c r="C34" s="13" t="s">
        <v>46</v>
      </c>
      <c r="D34" s="36">
        <v>50</v>
      </c>
      <c r="E34" s="11">
        <v>68</v>
      </c>
      <c r="F34" s="19"/>
      <c r="G34" s="10">
        <f t="shared" si="2"/>
        <v>0</v>
      </c>
      <c r="H34" s="20"/>
      <c r="I34" s="10">
        <f t="shared" si="3"/>
        <v>0</v>
      </c>
      <c r="J34" s="20"/>
      <c r="K34" s="10">
        <f t="shared" si="4"/>
        <v>0</v>
      </c>
      <c r="L34" s="26">
        <f t="shared" si="5"/>
        <v>0</v>
      </c>
      <c r="M34" s="42">
        <f t="shared" si="6"/>
        <v>0</v>
      </c>
      <c r="N34" s="20"/>
      <c r="O34" s="10">
        <f t="shared" si="7"/>
        <v>0</v>
      </c>
      <c r="P34" s="20"/>
      <c r="Q34" s="10">
        <f t="shared" si="8"/>
        <v>0</v>
      </c>
      <c r="R34" s="20"/>
      <c r="S34" s="10">
        <f t="shared" si="9"/>
        <v>0</v>
      </c>
      <c r="T34" s="26">
        <f t="shared" si="10"/>
        <v>0</v>
      </c>
      <c r="U34" s="42">
        <f t="shared" si="11"/>
        <v>0</v>
      </c>
      <c r="V34" s="20"/>
      <c r="W34" s="10">
        <f t="shared" si="12"/>
        <v>0</v>
      </c>
      <c r="X34" s="20"/>
      <c r="Y34" s="10">
        <f t="shared" si="13"/>
        <v>0</v>
      </c>
      <c r="Z34" s="20"/>
      <c r="AA34" s="10">
        <f t="shared" si="14"/>
        <v>0</v>
      </c>
      <c r="AB34" s="26">
        <f t="shared" si="15"/>
        <v>0</v>
      </c>
      <c r="AC34" s="42">
        <f t="shared" si="16"/>
        <v>0</v>
      </c>
      <c r="AD34" s="20"/>
      <c r="AE34" s="10">
        <f t="shared" si="17"/>
        <v>0</v>
      </c>
      <c r="AF34" s="20"/>
      <c r="AG34" s="10">
        <f t="shared" si="18"/>
        <v>0</v>
      </c>
      <c r="AH34" s="20"/>
      <c r="AI34" s="10">
        <f t="shared" si="19"/>
        <v>0</v>
      </c>
      <c r="AJ34" s="26">
        <f t="shared" si="20"/>
        <v>0</v>
      </c>
      <c r="AK34" s="42">
        <f t="shared" si="21"/>
        <v>0</v>
      </c>
      <c r="AL34" s="26">
        <f t="shared" si="22"/>
        <v>0</v>
      </c>
      <c r="AM34" s="42">
        <f t="shared" si="23"/>
        <v>0</v>
      </c>
    </row>
    <row r="35" spans="1:39" s="15" customFormat="1" ht="19.5" customHeight="1">
      <c r="A35" s="31">
        <v>25</v>
      </c>
      <c r="B35" s="9" t="s">
        <v>102</v>
      </c>
      <c r="C35" s="13" t="s">
        <v>47</v>
      </c>
      <c r="D35" s="36">
        <v>100</v>
      </c>
      <c r="E35" s="11">
        <v>122</v>
      </c>
      <c r="F35" s="19"/>
      <c r="G35" s="10">
        <f t="shared" si="2"/>
        <v>0</v>
      </c>
      <c r="H35" s="20"/>
      <c r="I35" s="10">
        <f t="shared" si="3"/>
        <v>0</v>
      </c>
      <c r="J35" s="20"/>
      <c r="K35" s="10">
        <f t="shared" si="4"/>
        <v>0</v>
      </c>
      <c r="L35" s="26">
        <f t="shared" si="5"/>
        <v>0</v>
      </c>
      <c r="M35" s="42">
        <f t="shared" si="6"/>
        <v>0</v>
      </c>
      <c r="N35" s="20"/>
      <c r="O35" s="10">
        <f t="shared" si="7"/>
        <v>0</v>
      </c>
      <c r="P35" s="20"/>
      <c r="Q35" s="10">
        <f t="shared" si="8"/>
        <v>0</v>
      </c>
      <c r="R35" s="20"/>
      <c r="S35" s="10">
        <f t="shared" si="9"/>
        <v>0</v>
      </c>
      <c r="T35" s="26">
        <f t="shared" si="10"/>
        <v>0</v>
      </c>
      <c r="U35" s="42">
        <f t="shared" si="11"/>
        <v>0</v>
      </c>
      <c r="V35" s="20"/>
      <c r="W35" s="10">
        <f t="shared" si="12"/>
        <v>0</v>
      </c>
      <c r="X35" s="20"/>
      <c r="Y35" s="10">
        <f t="shared" si="13"/>
        <v>0</v>
      </c>
      <c r="Z35" s="20"/>
      <c r="AA35" s="10">
        <f t="shared" si="14"/>
        <v>0</v>
      </c>
      <c r="AB35" s="26">
        <f t="shared" si="15"/>
        <v>0</v>
      </c>
      <c r="AC35" s="42">
        <f t="shared" si="16"/>
        <v>0</v>
      </c>
      <c r="AD35" s="20"/>
      <c r="AE35" s="10">
        <f t="shared" si="17"/>
        <v>0</v>
      </c>
      <c r="AF35" s="20"/>
      <c r="AG35" s="10">
        <f t="shared" si="18"/>
        <v>0</v>
      </c>
      <c r="AH35" s="20"/>
      <c r="AI35" s="10">
        <f t="shared" si="19"/>
        <v>0</v>
      </c>
      <c r="AJ35" s="26">
        <f t="shared" si="20"/>
        <v>0</v>
      </c>
      <c r="AK35" s="42">
        <f t="shared" si="21"/>
        <v>0</v>
      </c>
      <c r="AL35" s="26">
        <f t="shared" si="22"/>
        <v>0</v>
      </c>
      <c r="AM35" s="42">
        <f t="shared" si="23"/>
        <v>0</v>
      </c>
    </row>
    <row r="36" spans="1:39" s="15" customFormat="1" ht="19.5" customHeight="1">
      <c r="A36" s="13">
        <v>26</v>
      </c>
      <c r="B36" s="9" t="s">
        <v>102</v>
      </c>
      <c r="C36" s="13" t="s">
        <v>48</v>
      </c>
      <c r="D36" s="36">
        <v>500</v>
      </c>
      <c r="E36" s="11">
        <v>517</v>
      </c>
      <c r="F36" s="19"/>
      <c r="G36" s="10">
        <f t="shared" si="2"/>
        <v>0</v>
      </c>
      <c r="H36" s="20"/>
      <c r="I36" s="10">
        <f t="shared" si="3"/>
        <v>0</v>
      </c>
      <c r="J36" s="20"/>
      <c r="K36" s="10">
        <f t="shared" si="4"/>
        <v>0</v>
      </c>
      <c r="L36" s="26">
        <f t="shared" si="5"/>
        <v>0</v>
      </c>
      <c r="M36" s="42">
        <f t="shared" si="6"/>
        <v>0</v>
      </c>
      <c r="N36" s="20"/>
      <c r="O36" s="10">
        <f t="shared" si="7"/>
        <v>0</v>
      </c>
      <c r="P36" s="20"/>
      <c r="Q36" s="10">
        <f t="shared" si="8"/>
        <v>0</v>
      </c>
      <c r="R36" s="20"/>
      <c r="S36" s="10">
        <f t="shared" si="9"/>
        <v>0</v>
      </c>
      <c r="T36" s="26">
        <f t="shared" si="10"/>
        <v>0</v>
      </c>
      <c r="U36" s="42">
        <f t="shared" si="11"/>
        <v>0</v>
      </c>
      <c r="V36" s="20"/>
      <c r="W36" s="10">
        <f t="shared" si="12"/>
        <v>0</v>
      </c>
      <c r="X36" s="20"/>
      <c r="Y36" s="10">
        <f t="shared" si="13"/>
        <v>0</v>
      </c>
      <c r="Z36" s="20"/>
      <c r="AA36" s="10">
        <f t="shared" si="14"/>
        <v>0</v>
      </c>
      <c r="AB36" s="26">
        <f t="shared" si="15"/>
        <v>0</v>
      </c>
      <c r="AC36" s="42">
        <f t="shared" si="16"/>
        <v>0</v>
      </c>
      <c r="AD36" s="20"/>
      <c r="AE36" s="10">
        <f t="shared" si="17"/>
        <v>0</v>
      </c>
      <c r="AF36" s="20"/>
      <c r="AG36" s="10">
        <f t="shared" si="18"/>
        <v>0</v>
      </c>
      <c r="AH36" s="20"/>
      <c r="AI36" s="10">
        <f t="shared" si="19"/>
        <v>0</v>
      </c>
      <c r="AJ36" s="26">
        <f t="shared" si="20"/>
        <v>0</v>
      </c>
      <c r="AK36" s="42">
        <f t="shared" si="21"/>
        <v>0</v>
      </c>
      <c r="AL36" s="26">
        <f t="shared" si="22"/>
        <v>0</v>
      </c>
      <c r="AM36" s="42">
        <f t="shared" si="23"/>
        <v>0</v>
      </c>
    </row>
    <row r="37" spans="1:39" s="15" customFormat="1" ht="19.5" customHeight="1">
      <c r="A37" s="13">
        <v>27</v>
      </c>
      <c r="B37" s="9" t="s">
        <v>102</v>
      </c>
      <c r="C37" s="13" t="s">
        <v>135</v>
      </c>
      <c r="D37" s="36">
        <v>25000</v>
      </c>
      <c r="E37" s="11">
        <v>13125</v>
      </c>
      <c r="F37" s="19"/>
      <c r="G37" s="10">
        <f t="shared" si="2"/>
        <v>0</v>
      </c>
      <c r="H37" s="20"/>
      <c r="I37" s="10">
        <f t="shared" si="3"/>
        <v>0</v>
      </c>
      <c r="J37" s="20"/>
      <c r="K37" s="10">
        <f t="shared" si="4"/>
        <v>0</v>
      </c>
      <c r="L37" s="26">
        <f t="shared" si="5"/>
        <v>0</v>
      </c>
      <c r="M37" s="42">
        <f t="shared" si="6"/>
        <v>0</v>
      </c>
      <c r="N37" s="20"/>
      <c r="O37" s="10">
        <f t="shared" si="7"/>
        <v>0</v>
      </c>
      <c r="P37" s="20"/>
      <c r="Q37" s="10">
        <f t="shared" si="8"/>
        <v>0</v>
      </c>
      <c r="R37" s="20"/>
      <c r="S37" s="10">
        <f t="shared" si="9"/>
        <v>0</v>
      </c>
      <c r="T37" s="26">
        <f t="shared" si="10"/>
        <v>0</v>
      </c>
      <c r="U37" s="42">
        <f t="shared" si="11"/>
        <v>0</v>
      </c>
      <c r="V37" s="20"/>
      <c r="W37" s="10">
        <f t="shared" si="12"/>
        <v>0</v>
      </c>
      <c r="X37" s="20"/>
      <c r="Y37" s="10">
        <f t="shared" si="13"/>
        <v>0</v>
      </c>
      <c r="Z37" s="20"/>
      <c r="AA37" s="10">
        <f t="shared" si="14"/>
        <v>0</v>
      </c>
      <c r="AB37" s="26">
        <f t="shared" si="15"/>
        <v>0</v>
      </c>
      <c r="AC37" s="42">
        <f t="shared" si="16"/>
        <v>0</v>
      </c>
      <c r="AD37" s="20"/>
      <c r="AE37" s="10">
        <f t="shared" si="17"/>
        <v>0</v>
      </c>
      <c r="AF37" s="20"/>
      <c r="AG37" s="10">
        <f t="shared" si="18"/>
        <v>0</v>
      </c>
      <c r="AH37" s="20"/>
      <c r="AI37" s="10">
        <f t="shared" si="19"/>
        <v>0</v>
      </c>
      <c r="AJ37" s="26">
        <f t="shared" si="20"/>
        <v>0</v>
      </c>
      <c r="AK37" s="42">
        <f t="shared" si="21"/>
        <v>0</v>
      </c>
      <c r="AL37" s="26">
        <f t="shared" si="22"/>
        <v>0</v>
      </c>
      <c r="AM37" s="42">
        <f t="shared" si="23"/>
        <v>0</v>
      </c>
    </row>
    <row r="38" spans="1:39" s="15" customFormat="1" ht="19.5" customHeight="1">
      <c r="A38" s="31">
        <v>28</v>
      </c>
      <c r="B38" s="9" t="s">
        <v>101</v>
      </c>
      <c r="C38" s="13" t="s">
        <v>52</v>
      </c>
      <c r="D38" s="36">
        <v>100</v>
      </c>
      <c r="E38" s="11">
        <v>74</v>
      </c>
      <c r="F38" s="20"/>
      <c r="G38" s="10">
        <f t="shared" si="2"/>
        <v>0</v>
      </c>
      <c r="H38" s="20"/>
      <c r="I38" s="10">
        <f t="shared" si="3"/>
        <v>0</v>
      </c>
      <c r="J38" s="20"/>
      <c r="K38" s="10">
        <f t="shared" si="4"/>
        <v>0</v>
      </c>
      <c r="L38" s="26">
        <f t="shared" si="5"/>
        <v>0</v>
      </c>
      <c r="M38" s="42">
        <f t="shared" si="6"/>
        <v>0</v>
      </c>
      <c r="N38" s="20"/>
      <c r="O38" s="10">
        <f t="shared" si="7"/>
        <v>0</v>
      </c>
      <c r="P38" s="20"/>
      <c r="Q38" s="10">
        <f t="shared" si="8"/>
        <v>0</v>
      </c>
      <c r="R38" s="20"/>
      <c r="S38" s="10">
        <f t="shared" si="9"/>
        <v>0</v>
      </c>
      <c r="T38" s="26">
        <f t="shared" si="10"/>
        <v>0</v>
      </c>
      <c r="U38" s="42">
        <f t="shared" si="11"/>
        <v>0</v>
      </c>
      <c r="V38" s="20"/>
      <c r="W38" s="10">
        <f t="shared" si="12"/>
        <v>0</v>
      </c>
      <c r="X38" s="20"/>
      <c r="Y38" s="10">
        <f t="shared" si="13"/>
        <v>0</v>
      </c>
      <c r="Z38" s="20"/>
      <c r="AA38" s="10">
        <f t="shared" si="14"/>
        <v>0</v>
      </c>
      <c r="AB38" s="26">
        <f t="shared" si="15"/>
        <v>0</v>
      </c>
      <c r="AC38" s="42">
        <f t="shared" si="16"/>
        <v>0</v>
      </c>
      <c r="AD38" s="20"/>
      <c r="AE38" s="10">
        <f t="shared" si="17"/>
        <v>0</v>
      </c>
      <c r="AF38" s="20"/>
      <c r="AG38" s="10">
        <f t="shared" si="18"/>
        <v>0</v>
      </c>
      <c r="AH38" s="20"/>
      <c r="AI38" s="10">
        <f t="shared" si="19"/>
        <v>0</v>
      </c>
      <c r="AJ38" s="26">
        <f t="shared" si="20"/>
        <v>0</v>
      </c>
      <c r="AK38" s="42">
        <f t="shared" si="21"/>
        <v>0</v>
      </c>
      <c r="AL38" s="26">
        <f t="shared" si="22"/>
        <v>0</v>
      </c>
      <c r="AM38" s="42">
        <f t="shared" si="23"/>
        <v>0</v>
      </c>
    </row>
    <row r="39" spans="1:39" s="15" customFormat="1" ht="19.5" customHeight="1">
      <c r="A39" s="13">
        <v>29</v>
      </c>
      <c r="B39" s="9" t="s">
        <v>101</v>
      </c>
      <c r="C39" s="13" t="s">
        <v>53</v>
      </c>
      <c r="D39" s="36">
        <v>500</v>
      </c>
      <c r="E39" s="11">
        <v>360</v>
      </c>
      <c r="F39" s="20"/>
      <c r="G39" s="10">
        <f t="shared" si="2"/>
        <v>0</v>
      </c>
      <c r="H39" s="20"/>
      <c r="I39" s="10">
        <f t="shared" si="3"/>
        <v>0</v>
      </c>
      <c r="J39" s="20"/>
      <c r="K39" s="10">
        <f t="shared" si="4"/>
        <v>0</v>
      </c>
      <c r="L39" s="26">
        <f t="shared" si="5"/>
        <v>0</v>
      </c>
      <c r="M39" s="42">
        <f t="shared" si="6"/>
        <v>0</v>
      </c>
      <c r="N39" s="20"/>
      <c r="O39" s="10">
        <f t="shared" si="7"/>
        <v>0</v>
      </c>
      <c r="P39" s="20"/>
      <c r="Q39" s="10">
        <f t="shared" si="8"/>
        <v>0</v>
      </c>
      <c r="R39" s="20"/>
      <c r="S39" s="10">
        <f t="shared" si="9"/>
        <v>0</v>
      </c>
      <c r="T39" s="26">
        <f t="shared" si="10"/>
        <v>0</v>
      </c>
      <c r="U39" s="42">
        <f t="shared" si="11"/>
        <v>0</v>
      </c>
      <c r="V39" s="20"/>
      <c r="W39" s="10">
        <f t="shared" si="12"/>
        <v>0</v>
      </c>
      <c r="X39" s="20"/>
      <c r="Y39" s="10">
        <f t="shared" si="13"/>
        <v>0</v>
      </c>
      <c r="Z39" s="20"/>
      <c r="AA39" s="10">
        <f t="shared" si="14"/>
        <v>0</v>
      </c>
      <c r="AB39" s="26">
        <f t="shared" si="15"/>
        <v>0</v>
      </c>
      <c r="AC39" s="42">
        <f t="shared" si="16"/>
        <v>0</v>
      </c>
      <c r="AD39" s="20"/>
      <c r="AE39" s="10">
        <f t="shared" si="17"/>
        <v>0</v>
      </c>
      <c r="AF39" s="20"/>
      <c r="AG39" s="10">
        <f t="shared" si="18"/>
        <v>0</v>
      </c>
      <c r="AH39" s="20"/>
      <c r="AI39" s="10">
        <f t="shared" si="19"/>
        <v>0</v>
      </c>
      <c r="AJ39" s="26">
        <f t="shared" si="20"/>
        <v>0</v>
      </c>
      <c r="AK39" s="42">
        <f t="shared" si="21"/>
        <v>0</v>
      </c>
      <c r="AL39" s="26">
        <f t="shared" si="22"/>
        <v>0</v>
      </c>
      <c r="AM39" s="42">
        <f t="shared" si="23"/>
        <v>0</v>
      </c>
    </row>
    <row r="40" spans="1:39" s="15" customFormat="1" ht="19.5" customHeight="1">
      <c r="A40" s="13">
        <v>30</v>
      </c>
      <c r="B40" s="9" t="s">
        <v>103</v>
      </c>
      <c r="C40" s="13" t="s">
        <v>49</v>
      </c>
      <c r="D40" s="36">
        <v>100</v>
      </c>
      <c r="E40" s="11">
        <v>75</v>
      </c>
      <c r="F40" s="20"/>
      <c r="G40" s="10">
        <f t="shared" si="2"/>
        <v>0</v>
      </c>
      <c r="H40" s="20"/>
      <c r="I40" s="10">
        <f t="shared" si="3"/>
        <v>0</v>
      </c>
      <c r="J40" s="20"/>
      <c r="K40" s="10">
        <f t="shared" si="4"/>
        <v>0</v>
      </c>
      <c r="L40" s="26">
        <f t="shared" si="5"/>
        <v>0</v>
      </c>
      <c r="M40" s="42">
        <f t="shared" si="6"/>
        <v>0</v>
      </c>
      <c r="N40" s="20"/>
      <c r="O40" s="10">
        <f t="shared" si="7"/>
        <v>0</v>
      </c>
      <c r="P40" s="20"/>
      <c r="Q40" s="10">
        <f t="shared" si="8"/>
        <v>0</v>
      </c>
      <c r="R40" s="20"/>
      <c r="S40" s="10">
        <f t="shared" si="9"/>
        <v>0</v>
      </c>
      <c r="T40" s="26">
        <f t="shared" si="10"/>
        <v>0</v>
      </c>
      <c r="U40" s="42">
        <f t="shared" si="11"/>
        <v>0</v>
      </c>
      <c r="V40" s="20"/>
      <c r="W40" s="10">
        <f t="shared" si="12"/>
        <v>0</v>
      </c>
      <c r="X40" s="20"/>
      <c r="Y40" s="10">
        <f t="shared" si="13"/>
        <v>0</v>
      </c>
      <c r="Z40" s="20"/>
      <c r="AA40" s="10">
        <f t="shared" si="14"/>
        <v>0</v>
      </c>
      <c r="AB40" s="26">
        <f t="shared" si="15"/>
        <v>0</v>
      </c>
      <c r="AC40" s="42">
        <f t="shared" si="16"/>
        <v>0</v>
      </c>
      <c r="AD40" s="20"/>
      <c r="AE40" s="10">
        <f t="shared" si="17"/>
        <v>0</v>
      </c>
      <c r="AF40" s="20"/>
      <c r="AG40" s="10">
        <f t="shared" si="18"/>
        <v>0</v>
      </c>
      <c r="AH40" s="20"/>
      <c r="AI40" s="10">
        <f t="shared" si="19"/>
        <v>0</v>
      </c>
      <c r="AJ40" s="26">
        <f t="shared" si="20"/>
        <v>0</v>
      </c>
      <c r="AK40" s="42">
        <f t="shared" si="21"/>
        <v>0</v>
      </c>
      <c r="AL40" s="26">
        <f t="shared" si="22"/>
        <v>0</v>
      </c>
      <c r="AM40" s="42">
        <f t="shared" si="23"/>
        <v>0</v>
      </c>
    </row>
    <row r="41" spans="1:39" s="15" customFormat="1" ht="19.5" customHeight="1">
      <c r="A41" s="31">
        <v>31</v>
      </c>
      <c r="B41" s="9" t="s">
        <v>103</v>
      </c>
      <c r="C41" s="13" t="s">
        <v>50</v>
      </c>
      <c r="D41" s="36">
        <v>500</v>
      </c>
      <c r="E41" s="11">
        <v>320</v>
      </c>
      <c r="F41" s="20"/>
      <c r="G41" s="10">
        <f t="shared" si="2"/>
        <v>0</v>
      </c>
      <c r="H41" s="20"/>
      <c r="I41" s="10">
        <f t="shared" si="3"/>
        <v>0</v>
      </c>
      <c r="J41" s="20"/>
      <c r="K41" s="10">
        <f t="shared" si="4"/>
        <v>0</v>
      </c>
      <c r="L41" s="26">
        <f t="shared" si="5"/>
        <v>0</v>
      </c>
      <c r="M41" s="42">
        <f t="shared" si="6"/>
        <v>0</v>
      </c>
      <c r="N41" s="20"/>
      <c r="O41" s="10">
        <f t="shared" si="7"/>
        <v>0</v>
      </c>
      <c r="P41" s="20"/>
      <c r="Q41" s="10">
        <f t="shared" si="8"/>
        <v>0</v>
      </c>
      <c r="R41" s="20"/>
      <c r="S41" s="10">
        <f t="shared" si="9"/>
        <v>0</v>
      </c>
      <c r="T41" s="26">
        <f t="shared" si="10"/>
        <v>0</v>
      </c>
      <c r="U41" s="42">
        <f t="shared" si="11"/>
        <v>0</v>
      </c>
      <c r="V41" s="20"/>
      <c r="W41" s="10">
        <f t="shared" si="12"/>
        <v>0</v>
      </c>
      <c r="X41" s="20"/>
      <c r="Y41" s="10">
        <f t="shared" si="13"/>
        <v>0</v>
      </c>
      <c r="Z41" s="20"/>
      <c r="AA41" s="10">
        <f t="shared" si="14"/>
        <v>0</v>
      </c>
      <c r="AB41" s="26">
        <f t="shared" si="15"/>
        <v>0</v>
      </c>
      <c r="AC41" s="42">
        <f t="shared" si="16"/>
        <v>0</v>
      </c>
      <c r="AD41" s="20"/>
      <c r="AE41" s="10">
        <f t="shared" si="17"/>
        <v>0</v>
      </c>
      <c r="AF41" s="20"/>
      <c r="AG41" s="10">
        <f t="shared" si="18"/>
        <v>0</v>
      </c>
      <c r="AH41" s="20"/>
      <c r="AI41" s="10">
        <f t="shared" si="19"/>
        <v>0</v>
      </c>
      <c r="AJ41" s="26">
        <f t="shared" si="20"/>
        <v>0</v>
      </c>
      <c r="AK41" s="42">
        <f t="shared" si="21"/>
        <v>0</v>
      </c>
      <c r="AL41" s="26">
        <f t="shared" si="22"/>
        <v>0</v>
      </c>
      <c r="AM41" s="42">
        <f t="shared" si="23"/>
        <v>0</v>
      </c>
    </row>
    <row r="42" spans="1:39" s="15" customFormat="1" ht="19.5" customHeight="1">
      <c r="A42" s="13">
        <v>32</v>
      </c>
      <c r="B42" s="9" t="s">
        <v>103</v>
      </c>
      <c r="C42" s="13" t="s">
        <v>51</v>
      </c>
      <c r="D42" s="36">
        <v>1000</v>
      </c>
      <c r="E42" s="11">
        <v>590</v>
      </c>
      <c r="F42" s="20"/>
      <c r="G42" s="10">
        <f t="shared" si="2"/>
        <v>0</v>
      </c>
      <c r="H42" s="20"/>
      <c r="I42" s="10">
        <f t="shared" si="3"/>
        <v>0</v>
      </c>
      <c r="J42" s="20"/>
      <c r="K42" s="10">
        <f t="shared" si="4"/>
        <v>0</v>
      </c>
      <c r="L42" s="26">
        <f t="shared" si="5"/>
        <v>0</v>
      </c>
      <c r="M42" s="42">
        <f t="shared" si="6"/>
        <v>0</v>
      </c>
      <c r="N42" s="20"/>
      <c r="O42" s="10">
        <f t="shared" si="7"/>
        <v>0</v>
      </c>
      <c r="P42" s="20"/>
      <c r="Q42" s="10">
        <f t="shared" si="8"/>
        <v>0</v>
      </c>
      <c r="R42" s="20"/>
      <c r="S42" s="10">
        <f t="shared" si="9"/>
        <v>0</v>
      </c>
      <c r="T42" s="26">
        <f t="shared" si="10"/>
        <v>0</v>
      </c>
      <c r="U42" s="42">
        <f t="shared" si="11"/>
        <v>0</v>
      </c>
      <c r="V42" s="20"/>
      <c r="W42" s="10">
        <f t="shared" si="12"/>
        <v>0</v>
      </c>
      <c r="X42" s="20"/>
      <c r="Y42" s="10">
        <f t="shared" si="13"/>
        <v>0</v>
      </c>
      <c r="Z42" s="20"/>
      <c r="AA42" s="10">
        <f t="shared" si="14"/>
        <v>0</v>
      </c>
      <c r="AB42" s="26">
        <f t="shared" si="15"/>
        <v>0</v>
      </c>
      <c r="AC42" s="42">
        <f t="shared" si="16"/>
        <v>0</v>
      </c>
      <c r="AD42" s="20"/>
      <c r="AE42" s="10">
        <f t="shared" si="17"/>
        <v>0</v>
      </c>
      <c r="AF42" s="20"/>
      <c r="AG42" s="10">
        <f t="shared" si="18"/>
        <v>0</v>
      </c>
      <c r="AH42" s="20"/>
      <c r="AI42" s="10">
        <f t="shared" si="19"/>
        <v>0</v>
      </c>
      <c r="AJ42" s="26">
        <f t="shared" si="20"/>
        <v>0</v>
      </c>
      <c r="AK42" s="42">
        <f t="shared" si="21"/>
        <v>0</v>
      </c>
      <c r="AL42" s="26">
        <f t="shared" si="22"/>
        <v>0</v>
      </c>
      <c r="AM42" s="42">
        <f t="shared" si="23"/>
        <v>0</v>
      </c>
    </row>
    <row r="43" spans="1:39" s="15" customFormat="1" ht="19.5" customHeight="1">
      <c r="A43" s="13">
        <v>33</v>
      </c>
      <c r="B43" s="9" t="s">
        <v>104</v>
      </c>
      <c r="C43" s="13" t="s">
        <v>54</v>
      </c>
      <c r="D43" s="36">
        <v>100</v>
      </c>
      <c r="E43" s="11">
        <v>100</v>
      </c>
      <c r="F43" s="20"/>
      <c r="G43" s="10">
        <f t="shared" si="2"/>
        <v>0</v>
      </c>
      <c r="H43" s="20"/>
      <c r="I43" s="10">
        <f t="shared" si="3"/>
        <v>0</v>
      </c>
      <c r="J43" s="20"/>
      <c r="K43" s="10">
        <f t="shared" si="4"/>
        <v>0</v>
      </c>
      <c r="L43" s="26">
        <f t="shared" si="5"/>
        <v>0</v>
      </c>
      <c r="M43" s="42">
        <f t="shared" si="6"/>
        <v>0</v>
      </c>
      <c r="N43" s="20"/>
      <c r="O43" s="10">
        <f t="shared" si="7"/>
        <v>0</v>
      </c>
      <c r="P43" s="20"/>
      <c r="Q43" s="10">
        <f t="shared" si="8"/>
        <v>0</v>
      </c>
      <c r="R43" s="20"/>
      <c r="S43" s="10">
        <f t="shared" si="9"/>
        <v>0</v>
      </c>
      <c r="T43" s="26">
        <f t="shared" si="10"/>
        <v>0</v>
      </c>
      <c r="U43" s="42">
        <f t="shared" si="11"/>
        <v>0</v>
      </c>
      <c r="V43" s="20"/>
      <c r="W43" s="10">
        <f t="shared" si="12"/>
        <v>0</v>
      </c>
      <c r="X43" s="20"/>
      <c r="Y43" s="10">
        <f t="shared" si="13"/>
        <v>0</v>
      </c>
      <c r="Z43" s="20"/>
      <c r="AA43" s="10">
        <f t="shared" si="14"/>
        <v>0</v>
      </c>
      <c r="AB43" s="26">
        <f t="shared" si="15"/>
        <v>0</v>
      </c>
      <c r="AC43" s="42">
        <f t="shared" si="16"/>
        <v>0</v>
      </c>
      <c r="AD43" s="20"/>
      <c r="AE43" s="10">
        <f t="shared" si="17"/>
        <v>0</v>
      </c>
      <c r="AF43" s="20"/>
      <c r="AG43" s="10">
        <f t="shared" si="18"/>
        <v>0</v>
      </c>
      <c r="AH43" s="20"/>
      <c r="AI43" s="10">
        <f t="shared" si="19"/>
        <v>0</v>
      </c>
      <c r="AJ43" s="26">
        <f t="shared" si="20"/>
        <v>0</v>
      </c>
      <c r="AK43" s="42">
        <f t="shared" si="21"/>
        <v>0</v>
      </c>
      <c r="AL43" s="26">
        <f t="shared" si="22"/>
        <v>0</v>
      </c>
      <c r="AM43" s="42">
        <f t="shared" si="23"/>
        <v>0</v>
      </c>
    </row>
    <row r="44" spans="1:39" s="15" customFormat="1" ht="19.5" customHeight="1">
      <c r="A44" s="31">
        <v>34</v>
      </c>
      <c r="B44" s="9" t="s">
        <v>104</v>
      </c>
      <c r="C44" s="13" t="s">
        <v>55</v>
      </c>
      <c r="D44" s="36">
        <v>500</v>
      </c>
      <c r="E44" s="11">
        <v>450</v>
      </c>
      <c r="F44" s="20"/>
      <c r="G44" s="10">
        <f t="shared" si="2"/>
        <v>0</v>
      </c>
      <c r="H44" s="20"/>
      <c r="I44" s="10">
        <f t="shared" si="3"/>
        <v>0</v>
      </c>
      <c r="J44" s="20"/>
      <c r="K44" s="10">
        <f t="shared" si="4"/>
        <v>0</v>
      </c>
      <c r="L44" s="26">
        <f t="shared" si="5"/>
        <v>0</v>
      </c>
      <c r="M44" s="42">
        <f t="shared" si="6"/>
        <v>0</v>
      </c>
      <c r="N44" s="20"/>
      <c r="O44" s="10">
        <f t="shared" si="7"/>
        <v>0</v>
      </c>
      <c r="P44" s="20"/>
      <c r="Q44" s="10">
        <f t="shared" si="8"/>
        <v>0</v>
      </c>
      <c r="R44" s="20"/>
      <c r="S44" s="10">
        <f t="shared" si="9"/>
        <v>0</v>
      </c>
      <c r="T44" s="26">
        <f t="shared" si="10"/>
        <v>0</v>
      </c>
      <c r="U44" s="42">
        <f t="shared" si="11"/>
        <v>0</v>
      </c>
      <c r="V44" s="20"/>
      <c r="W44" s="10">
        <f t="shared" si="12"/>
        <v>0</v>
      </c>
      <c r="X44" s="20"/>
      <c r="Y44" s="10">
        <f t="shared" si="13"/>
        <v>0</v>
      </c>
      <c r="Z44" s="20"/>
      <c r="AA44" s="10">
        <f t="shared" si="14"/>
        <v>0</v>
      </c>
      <c r="AB44" s="26">
        <f t="shared" si="15"/>
        <v>0</v>
      </c>
      <c r="AC44" s="42">
        <f t="shared" si="16"/>
        <v>0</v>
      </c>
      <c r="AD44" s="20"/>
      <c r="AE44" s="10">
        <f t="shared" si="17"/>
        <v>0</v>
      </c>
      <c r="AF44" s="20"/>
      <c r="AG44" s="10">
        <f t="shared" si="18"/>
        <v>0</v>
      </c>
      <c r="AH44" s="20"/>
      <c r="AI44" s="10">
        <f t="shared" si="19"/>
        <v>0</v>
      </c>
      <c r="AJ44" s="26">
        <f t="shared" si="20"/>
        <v>0</v>
      </c>
      <c r="AK44" s="42">
        <f t="shared" si="21"/>
        <v>0</v>
      </c>
      <c r="AL44" s="26">
        <f t="shared" si="22"/>
        <v>0</v>
      </c>
      <c r="AM44" s="42">
        <f t="shared" si="23"/>
        <v>0</v>
      </c>
    </row>
    <row r="45" spans="1:39" s="15" customFormat="1" ht="19.5" customHeight="1">
      <c r="A45" s="13">
        <v>35</v>
      </c>
      <c r="B45" s="9" t="s">
        <v>105</v>
      </c>
      <c r="C45" s="13" t="s">
        <v>56</v>
      </c>
      <c r="D45" s="36">
        <v>50</v>
      </c>
      <c r="E45" s="11">
        <v>80</v>
      </c>
      <c r="F45" s="20"/>
      <c r="G45" s="10">
        <f t="shared" si="2"/>
        <v>0</v>
      </c>
      <c r="H45" s="20"/>
      <c r="I45" s="10">
        <f t="shared" si="3"/>
        <v>0</v>
      </c>
      <c r="J45" s="20"/>
      <c r="K45" s="10">
        <f t="shared" si="4"/>
        <v>0</v>
      </c>
      <c r="L45" s="26">
        <f t="shared" si="5"/>
        <v>0</v>
      </c>
      <c r="M45" s="42">
        <f t="shared" si="6"/>
        <v>0</v>
      </c>
      <c r="N45" s="20"/>
      <c r="O45" s="10">
        <f t="shared" si="7"/>
        <v>0</v>
      </c>
      <c r="P45" s="20"/>
      <c r="Q45" s="10">
        <f t="shared" si="8"/>
        <v>0</v>
      </c>
      <c r="R45" s="20"/>
      <c r="S45" s="10">
        <f t="shared" si="9"/>
        <v>0</v>
      </c>
      <c r="T45" s="26">
        <f t="shared" si="10"/>
        <v>0</v>
      </c>
      <c r="U45" s="42">
        <f t="shared" si="11"/>
        <v>0</v>
      </c>
      <c r="V45" s="20"/>
      <c r="W45" s="10">
        <f t="shared" si="12"/>
        <v>0</v>
      </c>
      <c r="X45" s="20"/>
      <c r="Y45" s="10">
        <f t="shared" si="13"/>
        <v>0</v>
      </c>
      <c r="Z45" s="20"/>
      <c r="AA45" s="10">
        <f t="shared" si="14"/>
        <v>0</v>
      </c>
      <c r="AB45" s="26">
        <f t="shared" si="15"/>
        <v>0</v>
      </c>
      <c r="AC45" s="42">
        <f t="shared" si="16"/>
        <v>0</v>
      </c>
      <c r="AD45" s="20"/>
      <c r="AE45" s="10">
        <f t="shared" si="17"/>
        <v>0</v>
      </c>
      <c r="AF45" s="20"/>
      <c r="AG45" s="10">
        <f t="shared" si="18"/>
        <v>0</v>
      </c>
      <c r="AH45" s="20"/>
      <c r="AI45" s="10">
        <f t="shared" si="19"/>
        <v>0</v>
      </c>
      <c r="AJ45" s="26">
        <f t="shared" si="20"/>
        <v>0</v>
      </c>
      <c r="AK45" s="42">
        <f t="shared" si="21"/>
        <v>0</v>
      </c>
      <c r="AL45" s="26">
        <f t="shared" si="22"/>
        <v>0</v>
      </c>
      <c r="AM45" s="42">
        <f t="shared" si="23"/>
        <v>0</v>
      </c>
    </row>
    <row r="46" spans="1:39" s="15" customFormat="1" ht="19.5" customHeight="1">
      <c r="A46" s="13">
        <v>36</v>
      </c>
      <c r="B46" s="9" t="s">
        <v>105</v>
      </c>
      <c r="C46" s="13" t="s">
        <v>57</v>
      </c>
      <c r="D46" s="36">
        <v>100</v>
      </c>
      <c r="E46" s="11">
        <v>148</v>
      </c>
      <c r="F46" s="20"/>
      <c r="G46" s="10">
        <f t="shared" si="2"/>
        <v>0</v>
      </c>
      <c r="H46" s="20"/>
      <c r="I46" s="10">
        <f t="shared" si="3"/>
        <v>0</v>
      </c>
      <c r="J46" s="20"/>
      <c r="K46" s="10">
        <f t="shared" si="4"/>
        <v>0</v>
      </c>
      <c r="L46" s="26">
        <f t="shared" si="5"/>
        <v>0</v>
      </c>
      <c r="M46" s="42">
        <f t="shared" si="6"/>
        <v>0</v>
      </c>
      <c r="N46" s="20"/>
      <c r="O46" s="10">
        <f t="shared" si="7"/>
        <v>0</v>
      </c>
      <c r="P46" s="20"/>
      <c r="Q46" s="10">
        <f t="shared" si="8"/>
        <v>0</v>
      </c>
      <c r="R46" s="20"/>
      <c r="S46" s="10">
        <f t="shared" si="9"/>
        <v>0</v>
      </c>
      <c r="T46" s="26">
        <f t="shared" si="10"/>
        <v>0</v>
      </c>
      <c r="U46" s="42">
        <f t="shared" si="11"/>
        <v>0</v>
      </c>
      <c r="V46" s="20"/>
      <c r="W46" s="10">
        <f t="shared" si="12"/>
        <v>0</v>
      </c>
      <c r="X46" s="20"/>
      <c r="Y46" s="10">
        <f t="shared" si="13"/>
        <v>0</v>
      </c>
      <c r="Z46" s="20"/>
      <c r="AA46" s="10">
        <f t="shared" si="14"/>
        <v>0</v>
      </c>
      <c r="AB46" s="26">
        <f t="shared" si="15"/>
        <v>0</v>
      </c>
      <c r="AC46" s="42">
        <f t="shared" si="16"/>
        <v>0</v>
      </c>
      <c r="AD46" s="20"/>
      <c r="AE46" s="10">
        <f t="shared" si="17"/>
        <v>0</v>
      </c>
      <c r="AF46" s="20"/>
      <c r="AG46" s="10">
        <f t="shared" si="18"/>
        <v>0</v>
      </c>
      <c r="AH46" s="20"/>
      <c r="AI46" s="10">
        <f t="shared" si="19"/>
        <v>0</v>
      </c>
      <c r="AJ46" s="26">
        <f t="shared" si="20"/>
        <v>0</v>
      </c>
      <c r="AK46" s="42">
        <f t="shared" si="21"/>
        <v>0</v>
      </c>
      <c r="AL46" s="26">
        <f t="shared" si="22"/>
        <v>0</v>
      </c>
      <c r="AM46" s="42">
        <f t="shared" si="23"/>
        <v>0</v>
      </c>
    </row>
    <row r="47" spans="1:39" s="15" customFormat="1" ht="19.5" customHeight="1">
      <c r="A47" s="31">
        <v>37</v>
      </c>
      <c r="B47" s="9" t="s">
        <v>105</v>
      </c>
      <c r="C47" s="13" t="s">
        <v>137</v>
      </c>
      <c r="D47" s="36">
        <v>450</v>
      </c>
      <c r="E47" s="11">
        <v>640</v>
      </c>
      <c r="F47" s="20"/>
      <c r="G47" s="10">
        <f t="shared" si="2"/>
        <v>0</v>
      </c>
      <c r="H47" s="20"/>
      <c r="I47" s="10">
        <f t="shared" si="3"/>
        <v>0</v>
      </c>
      <c r="J47" s="20"/>
      <c r="K47" s="10">
        <f t="shared" si="4"/>
        <v>0</v>
      </c>
      <c r="L47" s="26">
        <f t="shared" si="5"/>
        <v>0</v>
      </c>
      <c r="M47" s="42">
        <f t="shared" si="6"/>
        <v>0</v>
      </c>
      <c r="N47" s="20"/>
      <c r="O47" s="10">
        <f t="shared" si="7"/>
        <v>0</v>
      </c>
      <c r="P47" s="20"/>
      <c r="Q47" s="10">
        <f t="shared" si="8"/>
        <v>0</v>
      </c>
      <c r="R47" s="20"/>
      <c r="S47" s="10">
        <f t="shared" si="9"/>
        <v>0</v>
      </c>
      <c r="T47" s="26">
        <f t="shared" si="10"/>
        <v>0</v>
      </c>
      <c r="U47" s="42">
        <f t="shared" si="11"/>
        <v>0</v>
      </c>
      <c r="V47" s="20"/>
      <c r="W47" s="10">
        <f t="shared" si="12"/>
        <v>0</v>
      </c>
      <c r="X47" s="20"/>
      <c r="Y47" s="10">
        <f t="shared" si="13"/>
        <v>0</v>
      </c>
      <c r="Z47" s="20"/>
      <c r="AA47" s="10">
        <f t="shared" si="14"/>
        <v>0</v>
      </c>
      <c r="AB47" s="26">
        <f t="shared" si="15"/>
        <v>0</v>
      </c>
      <c r="AC47" s="42">
        <f t="shared" si="16"/>
        <v>0</v>
      </c>
      <c r="AD47" s="20"/>
      <c r="AE47" s="10">
        <f t="shared" si="17"/>
        <v>0</v>
      </c>
      <c r="AF47" s="20"/>
      <c r="AG47" s="10">
        <f t="shared" si="18"/>
        <v>0</v>
      </c>
      <c r="AH47" s="20"/>
      <c r="AI47" s="10">
        <f t="shared" si="19"/>
        <v>0</v>
      </c>
      <c r="AJ47" s="26">
        <f t="shared" si="20"/>
        <v>0</v>
      </c>
      <c r="AK47" s="42">
        <f t="shared" si="21"/>
        <v>0</v>
      </c>
      <c r="AL47" s="26">
        <f t="shared" si="22"/>
        <v>0</v>
      </c>
      <c r="AM47" s="42">
        <f t="shared" si="23"/>
        <v>0</v>
      </c>
    </row>
    <row r="48" spans="1:39" s="15" customFormat="1" ht="19.5" customHeight="1">
      <c r="A48" s="13">
        <v>38</v>
      </c>
      <c r="B48" s="9" t="s">
        <v>106</v>
      </c>
      <c r="C48" s="13" t="s">
        <v>58</v>
      </c>
      <c r="D48" s="36">
        <v>50</v>
      </c>
      <c r="E48" s="11">
        <v>126</v>
      </c>
      <c r="F48" s="20"/>
      <c r="G48" s="10">
        <f t="shared" si="2"/>
        <v>0</v>
      </c>
      <c r="H48" s="20"/>
      <c r="I48" s="10">
        <f t="shared" si="3"/>
        <v>0</v>
      </c>
      <c r="J48" s="20"/>
      <c r="K48" s="10">
        <f t="shared" si="4"/>
        <v>0</v>
      </c>
      <c r="L48" s="26">
        <f t="shared" si="5"/>
        <v>0</v>
      </c>
      <c r="M48" s="42">
        <f t="shared" si="6"/>
        <v>0</v>
      </c>
      <c r="N48" s="20"/>
      <c r="O48" s="10">
        <f t="shared" si="7"/>
        <v>0</v>
      </c>
      <c r="P48" s="20"/>
      <c r="Q48" s="10">
        <f t="shared" si="8"/>
        <v>0</v>
      </c>
      <c r="R48" s="20"/>
      <c r="S48" s="10">
        <f t="shared" si="9"/>
        <v>0</v>
      </c>
      <c r="T48" s="26">
        <f t="shared" si="10"/>
        <v>0</v>
      </c>
      <c r="U48" s="42">
        <f t="shared" si="11"/>
        <v>0</v>
      </c>
      <c r="V48" s="20"/>
      <c r="W48" s="10">
        <f t="shared" si="12"/>
        <v>0</v>
      </c>
      <c r="X48" s="20"/>
      <c r="Y48" s="10">
        <f t="shared" si="13"/>
        <v>0</v>
      </c>
      <c r="Z48" s="20"/>
      <c r="AA48" s="10">
        <f t="shared" si="14"/>
        <v>0</v>
      </c>
      <c r="AB48" s="26">
        <f t="shared" si="15"/>
        <v>0</v>
      </c>
      <c r="AC48" s="42">
        <f t="shared" si="16"/>
        <v>0</v>
      </c>
      <c r="AD48" s="20"/>
      <c r="AE48" s="10">
        <f t="shared" si="17"/>
        <v>0</v>
      </c>
      <c r="AF48" s="20"/>
      <c r="AG48" s="10">
        <f t="shared" si="18"/>
        <v>0</v>
      </c>
      <c r="AH48" s="20"/>
      <c r="AI48" s="10">
        <f t="shared" si="19"/>
        <v>0</v>
      </c>
      <c r="AJ48" s="26">
        <f t="shared" si="20"/>
        <v>0</v>
      </c>
      <c r="AK48" s="42">
        <f t="shared" si="21"/>
        <v>0</v>
      </c>
      <c r="AL48" s="26">
        <f t="shared" si="22"/>
        <v>0</v>
      </c>
      <c r="AM48" s="42">
        <f t="shared" si="23"/>
        <v>0</v>
      </c>
    </row>
    <row r="49" spans="1:39" s="15" customFormat="1" ht="19.5" customHeight="1">
      <c r="A49" s="13">
        <v>39</v>
      </c>
      <c r="B49" s="9" t="s">
        <v>106</v>
      </c>
      <c r="C49" s="13" t="s">
        <v>59</v>
      </c>
      <c r="D49" s="36">
        <v>100</v>
      </c>
      <c r="E49" s="11">
        <v>240</v>
      </c>
      <c r="F49" s="20"/>
      <c r="G49" s="10">
        <f t="shared" si="2"/>
        <v>0</v>
      </c>
      <c r="H49" s="20"/>
      <c r="I49" s="10">
        <f t="shared" si="3"/>
        <v>0</v>
      </c>
      <c r="J49" s="20"/>
      <c r="K49" s="10">
        <f t="shared" si="4"/>
        <v>0</v>
      </c>
      <c r="L49" s="26">
        <f t="shared" si="5"/>
        <v>0</v>
      </c>
      <c r="M49" s="42">
        <f t="shared" si="6"/>
        <v>0</v>
      </c>
      <c r="N49" s="20"/>
      <c r="O49" s="10">
        <f t="shared" si="7"/>
        <v>0</v>
      </c>
      <c r="P49" s="20"/>
      <c r="Q49" s="10">
        <f t="shared" si="8"/>
        <v>0</v>
      </c>
      <c r="R49" s="20"/>
      <c r="S49" s="10">
        <f t="shared" si="9"/>
        <v>0</v>
      </c>
      <c r="T49" s="26">
        <f t="shared" si="10"/>
        <v>0</v>
      </c>
      <c r="U49" s="42">
        <f t="shared" si="11"/>
        <v>0</v>
      </c>
      <c r="V49" s="20"/>
      <c r="W49" s="10">
        <f t="shared" si="12"/>
        <v>0</v>
      </c>
      <c r="X49" s="20"/>
      <c r="Y49" s="10">
        <f t="shared" si="13"/>
        <v>0</v>
      </c>
      <c r="Z49" s="20"/>
      <c r="AA49" s="10">
        <f t="shared" si="14"/>
        <v>0</v>
      </c>
      <c r="AB49" s="26">
        <f t="shared" si="15"/>
        <v>0</v>
      </c>
      <c r="AC49" s="42">
        <f t="shared" si="16"/>
        <v>0</v>
      </c>
      <c r="AD49" s="20"/>
      <c r="AE49" s="10">
        <f t="shared" si="17"/>
        <v>0</v>
      </c>
      <c r="AF49" s="20"/>
      <c r="AG49" s="10">
        <f t="shared" si="18"/>
        <v>0</v>
      </c>
      <c r="AH49" s="20"/>
      <c r="AI49" s="10">
        <f t="shared" si="19"/>
        <v>0</v>
      </c>
      <c r="AJ49" s="26">
        <f t="shared" si="20"/>
        <v>0</v>
      </c>
      <c r="AK49" s="42">
        <f t="shared" si="21"/>
        <v>0</v>
      </c>
      <c r="AL49" s="26">
        <f t="shared" si="22"/>
        <v>0</v>
      </c>
      <c r="AM49" s="42">
        <f t="shared" si="23"/>
        <v>0</v>
      </c>
    </row>
    <row r="50" spans="1:39" s="15" customFormat="1" ht="19.5" customHeight="1">
      <c r="A50" s="31">
        <v>40</v>
      </c>
      <c r="B50" s="9" t="s">
        <v>107</v>
      </c>
      <c r="C50" s="13" t="s">
        <v>96</v>
      </c>
      <c r="D50" s="36">
        <v>100</v>
      </c>
      <c r="E50" s="11">
        <v>100</v>
      </c>
      <c r="F50" s="20"/>
      <c r="G50" s="10">
        <f t="shared" si="2"/>
        <v>0</v>
      </c>
      <c r="H50" s="20"/>
      <c r="I50" s="10">
        <f t="shared" si="3"/>
        <v>0</v>
      </c>
      <c r="J50" s="20"/>
      <c r="K50" s="10">
        <f t="shared" si="4"/>
        <v>0</v>
      </c>
      <c r="L50" s="26">
        <f t="shared" si="5"/>
        <v>0</v>
      </c>
      <c r="M50" s="42">
        <f t="shared" si="6"/>
        <v>0</v>
      </c>
      <c r="N50" s="20"/>
      <c r="O50" s="10">
        <f t="shared" si="7"/>
        <v>0</v>
      </c>
      <c r="P50" s="20"/>
      <c r="Q50" s="10">
        <f t="shared" si="8"/>
        <v>0</v>
      </c>
      <c r="R50" s="20"/>
      <c r="S50" s="10">
        <f t="shared" si="9"/>
        <v>0</v>
      </c>
      <c r="T50" s="26">
        <f t="shared" si="10"/>
        <v>0</v>
      </c>
      <c r="U50" s="42">
        <f t="shared" si="11"/>
        <v>0</v>
      </c>
      <c r="V50" s="20"/>
      <c r="W50" s="10">
        <f t="shared" si="12"/>
        <v>0</v>
      </c>
      <c r="X50" s="20"/>
      <c r="Y50" s="10">
        <f t="shared" si="13"/>
        <v>0</v>
      </c>
      <c r="Z50" s="20"/>
      <c r="AA50" s="10">
        <f t="shared" si="14"/>
        <v>0</v>
      </c>
      <c r="AB50" s="26">
        <f t="shared" si="15"/>
        <v>0</v>
      </c>
      <c r="AC50" s="42">
        <f t="shared" si="16"/>
        <v>0</v>
      </c>
      <c r="AD50" s="20"/>
      <c r="AE50" s="10">
        <f t="shared" si="17"/>
        <v>0</v>
      </c>
      <c r="AF50" s="20"/>
      <c r="AG50" s="10">
        <f t="shared" si="18"/>
        <v>0</v>
      </c>
      <c r="AH50" s="20"/>
      <c r="AI50" s="10">
        <f t="shared" si="19"/>
        <v>0</v>
      </c>
      <c r="AJ50" s="26">
        <f t="shared" si="20"/>
        <v>0</v>
      </c>
      <c r="AK50" s="42">
        <f t="shared" si="21"/>
        <v>0</v>
      </c>
      <c r="AL50" s="26">
        <f t="shared" si="22"/>
        <v>0</v>
      </c>
      <c r="AM50" s="42">
        <f t="shared" si="23"/>
        <v>0</v>
      </c>
    </row>
    <row r="51" spans="1:39" s="15" customFormat="1" ht="19.5" customHeight="1">
      <c r="A51" s="13">
        <v>41</v>
      </c>
      <c r="B51" s="9" t="s">
        <v>107</v>
      </c>
      <c r="C51" s="13" t="s">
        <v>60</v>
      </c>
      <c r="D51" s="36">
        <v>500</v>
      </c>
      <c r="E51" s="11">
        <v>450</v>
      </c>
      <c r="F51" s="20"/>
      <c r="G51" s="10">
        <f t="shared" si="2"/>
        <v>0</v>
      </c>
      <c r="H51" s="20"/>
      <c r="I51" s="10">
        <f t="shared" si="3"/>
        <v>0</v>
      </c>
      <c r="J51" s="20"/>
      <c r="K51" s="10">
        <f t="shared" si="4"/>
        <v>0</v>
      </c>
      <c r="L51" s="26">
        <f t="shared" si="5"/>
        <v>0</v>
      </c>
      <c r="M51" s="42">
        <f t="shared" si="6"/>
        <v>0</v>
      </c>
      <c r="N51" s="20"/>
      <c r="O51" s="10">
        <f t="shared" si="7"/>
        <v>0</v>
      </c>
      <c r="P51" s="20"/>
      <c r="Q51" s="10">
        <f t="shared" si="8"/>
        <v>0</v>
      </c>
      <c r="R51" s="20"/>
      <c r="S51" s="10">
        <f t="shared" si="9"/>
        <v>0</v>
      </c>
      <c r="T51" s="26">
        <f t="shared" si="10"/>
        <v>0</v>
      </c>
      <c r="U51" s="42">
        <f t="shared" si="11"/>
        <v>0</v>
      </c>
      <c r="V51" s="20"/>
      <c r="W51" s="10">
        <f t="shared" si="12"/>
        <v>0</v>
      </c>
      <c r="X51" s="20"/>
      <c r="Y51" s="10">
        <f t="shared" si="13"/>
        <v>0</v>
      </c>
      <c r="Z51" s="20"/>
      <c r="AA51" s="10">
        <f t="shared" si="14"/>
        <v>0</v>
      </c>
      <c r="AB51" s="26">
        <f t="shared" si="15"/>
        <v>0</v>
      </c>
      <c r="AC51" s="42">
        <f t="shared" si="16"/>
        <v>0</v>
      </c>
      <c r="AD51" s="20"/>
      <c r="AE51" s="10">
        <f t="shared" si="17"/>
        <v>0</v>
      </c>
      <c r="AF51" s="20"/>
      <c r="AG51" s="10">
        <f t="shared" si="18"/>
        <v>0</v>
      </c>
      <c r="AH51" s="20"/>
      <c r="AI51" s="10">
        <f t="shared" si="19"/>
        <v>0</v>
      </c>
      <c r="AJ51" s="26">
        <f t="shared" si="20"/>
        <v>0</v>
      </c>
      <c r="AK51" s="42">
        <f t="shared" si="21"/>
        <v>0</v>
      </c>
      <c r="AL51" s="26">
        <f t="shared" si="22"/>
        <v>0</v>
      </c>
      <c r="AM51" s="42">
        <f t="shared" si="23"/>
        <v>0</v>
      </c>
    </row>
    <row r="52" spans="1:39" s="15" customFormat="1" ht="19.5" customHeight="1">
      <c r="A52" s="13">
        <v>42</v>
      </c>
      <c r="B52" s="9" t="s">
        <v>219</v>
      </c>
      <c r="C52" s="13" t="s">
        <v>221</v>
      </c>
      <c r="D52" s="36">
        <v>25</v>
      </c>
      <c r="E52" s="11">
        <v>70</v>
      </c>
      <c r="F52" s="20"/>
      <c r="G52" s="10">
        <f t="shared" si="2"/>
        <v>0</v>
      </c>
      <c r="H52" s="20"/>
      <c r="I52" s="10">
        <f t="shared" si="3"/>
        <v>0</v>
      </c>
      <c r="J52" s="20"/>
      <c r="K52" s="10">
        <f t="shared" si="4"/>
        <v>0</v>
      </c>
      <c r="L52" s="26">
        <f t="shared" si="5"/>
        <v>0</v>
      </c>
      <c r="M52" s="42">
        <f t="shared" si="6"/>
        <v>0</v>
      </c>
      <c r="N52" s="20"/>
      <c r="O52" s="10">
        <f t="shared" si="7"/>
        <v>0</v>
      </c>
      <c r="P52" s="20"/>
      <c r="Q52" s="10">
        <f t="shared" si="8"/>
        <v>0</v>
      </c>
      <c r="R52" s="20"/>
      <c r="S52" s="10">
        <f t="shared" si="9"/>
        <v>0</v>
      </c>
      <c r="T52" s="26">
        <f t="shared" si="10"/>
        <v>0</v>
      </c>
      <c r="U52" s="42">
        <f t="shared" si="11"/>
        <v>0</v>
      </c>
      <c r="V52" s="20"/>
      <c r="W52" s="10">
        <f t="shared" si="12"/>
        <v>0</v>
      </c>
      <c r="X52" s="20"/>
      <c r="Y52" s="10">
        <f t="shared" si="13"/>
        <v>0</v>
      </c>
      <c r="Z52" s="20"/>
      <c r="AA52" s="10">
        <f t="shared" si="14"/>
        <v>0</v>
      </c>
      <c r="AB52" s="26">
        <f t="shared" si="15"/>
        <v>0</v>
      </c>
      <c r="AC52" s="42">
        <f t="shared" si="16"/>
        <v>0</v>
      </c>
      <c r="AD52" s="20"/>
      <c r="AE52" s="10">
        <f t="shared" si="17"/>
        <v>0</v>
      </c>
      <c r="AF52" s="20"/>
      <c r="AG52" s="10">
        <f t="shared" si="18"/>
        <v>0</v>
      </c>
      <c r="AH52" s="20"/>
      <c r="AI52" s="10">
        <f t="shared" si="19"/>
        <v>0</v>
      </c>
      <c r="AJ52" s="26">
        <f t="shared" si="20"/>
        <v>0</v>
      </c>
      <c r="AK52" s="42">
        <f t="shared" si="21"/>
        <v>0</v>
      </c>
      <c r="AL52" s="26">
        <f t="shared" si="22"/>
        <v>0</v>
      </c>
      <c r="AM52" s="42">
        <f t="shared" si="23"/>
        <v>0</v>
      </c>
    </row>
    <row r="53" spans="1:39" s="15" customFormat="1" ht="19.5" customHeight="1">
      <c r="A53" s="31">
        <v>43</v>
      </c>
      <c r="B53" s="9" t="s">
        <v>219</v>
      </c>
      <c r="C53" s="13" t="s">
        <v>222</v>
      </c>
      <c r="D53" s="36">
        <v>50</v>
      </c>
      <c r="E53" s="11">
        <v>137</v>
      </c>
      <c r="F53" s="20"/>
      <c r="G53" s="10">
        <f t="shared" si="2"/>
        <v>0</v>
      </c>
      <c r="H53" s="20"/>
      <c r="I53" s="10">
        <f t="shared" si="3"/>
        <v>0</v>
      </c>
      <c r="J53" s="20"/>
      <c r="K53" s="10">
        <f t="shared" si="4"/>
        <v>0</v>
      </c>
      <c r="L53" s="26">
        <f t="shared" si="5"/>
        <v>0</v>
      </c>
      <c r="M53" s="42">
        <f t="shared" si="6"/>
        <v>0</v>
      </c>
      <c r="N53" s="20"/>
      <c r="O53" s="10">
        <f t="shared" si="7"/>
        <v>0</v>
      </c>
      <c r="P53" s="20"/>
      <c r="Q53" s="10">
        <f t="shared" si="8"/>
        <v>0</v>
      </c>
      <c r="R53" s="20"/>
      <c r="S53" s="10">
        <f t="shared" si="9"/>
        <v>0</v>
      </c>
      <c r="T53" s="26">
        <f t="shared" si="10"/>
        <v>0</v>
      </c>
      <c r="U53" s="42">
        <f t="shared" si="11"/>
        <v>0</v>
      </c>
      <c r="V53" s="20"/>
      <c r="W53" s="10">
        <f t="shared" si="12"/>
        <v>0</v>
      </c>
      <c r="X53" s="20"/>
      <c r="Y53" s="10">
        <f t="shared" si="13"/>
        <v>0</v>
      </c>
      <c r="Z53" s="20"/>
      <c r="AA53" s="10">
        <f t="shared" si="14"/>
        <v>0</v>
      </c>
      <c r="AB53" s="26">
        <f t="shared" si="15"/>
        <v>0</v>
      </c>
      <c r="AC53" s="42">
        <f t="shared" si="16"/>
        <v>0</v>
      </c>
      <c r="AD53" s="20"/>
      <c r="AE53" s="10">
        <f t="shared" si="17"/>
        <v>0</v>
      </c>
      <c r="AF53" s="20"/>
      <c r="AG53" s="10">
        <f t="shared" si="18"/>
        <v>0</v>
      </c>
      <c r="AH53" s="20"/>
      <c r="AI53" s="10">
        <f t="shared" si="19"/>
        <v>0</v>
      </c>
      <c r="AJ53" s="26">
        <f t="shared" si="20"/>
        <v>0</v>
      </c>
      <c r="AK53" s="42">
        <f t="shared" si="21"/>
        <v>0</v>
      </c>
      <c r="AL53" s="26">
        <f t="shared" si="22"/>
        <v>0</v>
      </c>
      <c r="AM53" s="42">
        <f t="shared" si="23"/>
        <v>0</v>
      </c>
    </row>
    <row r="54" spans="1:39" s="15" customFormat="1" ht="19.5" customHeight="1">
      <c r="A54" s="13">
        <v>44</v>
      </c>
      <c r="B54" s="9" t="s">
        <v>219</v>
      </c>
      <c r="C54" s="13" t="s">
        <v>223</v>
      </c>
      <c r="D54" s="36">
        <v>100</v>
      </c>
      <c r="E54" s="11">
        <v>270</v>
      </c>
      <c r="F54" s="20"/>
      <c r="G54" s="10">
        <f t="shared" si="2"/>
        <v>0</v>
      </c>
      <c r="H54" s="20"/>
      <c r="I54" s="10">
        <f t="shared" si="3"/>
        <v>0</v>
      </c>
      <c r="J54" s="20"/>
      <c r="K54" s="10">
        <f t="shared" si="4"/>
        <v>0</v>
      </c>
      <c r="L54" s="26">
        <f t="shared" si="5"/>
        <v>0</v>
      </c>
      <c r="M54" s="42">
        <f t="shared" si="6"/>
        <v>0</v>
      </c>
      <c r="N54" s="20"/>
      <c r="O54" s="10">
        <f t="shared" si="7"/>
        <v>0</v>
      </c>
      <c r="P54" s="20"/>
      <c r="Q54" s="10">
        <f t="shared" si="8"/>
        <v>0</v>
      </c>
      <c r="R54" s="20"/>
      <c r="S54" s="10">
        <f t="shared" si="9"/>
        <v>0</v>
      </c>
      <c r="T54" s="26">
        <f t="shared" si="10"/>
        <v>0</v>
      </c>
      <c r="U54" s="42">
        <f t="shared" si="11"/>
        <v>0</v>
      </c>
      <c r="V54" s="20"/>
      <c r="W54" s="10">
        <f t="shared" si="12"/>
        <v>0</v>
      </c>
      <c r="X54" s="20"/>
      <c r="Y54" s="10">
        <f t="shared" si="13"/>
        <v>0</v>
      </c>
      <c r="Z54" s="20"/>
      <c r="AA54" s="10">
        <f t="shared" si="14"/>
        <v>0</v>
      </c>
      <c r="AB54" s="26">
        <f t="shared" si="15"/>
        <v>0</v>
      </c>
      <c r="AC54" s="42">
        <f t="shared" si="16"/>
        <v>0</v>
      </c>
      <c r="AD54" s="20"/>
      <c r="AE54" s="10">
        <f t="shared" si="17"/>
        <v>0</v>
      </c>
      <c r="AF54" s="20"/>
      <c r="AG54" s="10">
        <f t="shared" si="18"/>
        <v>0</v>
      </c>
      <c r="AH54" s="20"/>
      <c r="AI54" s="10">
        <f t="shared" si="19"/>
        <v>0</v>
      </c>
      <c r="AJ54" s="26">
        <f t="shared" si="20"/>
        <v>0</v>
      </c>
      <c r="AK54" s="42">
        <f t="shared" si="21"/>
        <v>0</v>
      </c>
      <c r="AL54" s="26">
        <f t="shared" si="22"/>
        <v>0</v>
      </c>
      <c r="AM54" s="42">
        <f t="shared" si="23"/>
        <v>0</v>
      </c>
    </row>
    <row r="55" spans="1:39" s="15" customFormat="1" ht="19.5" customHeight="1">
      <c r="A55" s="13">
        <v>45</v>
      </c>
      <c r="B55" s="9" t="s">
        <v>219</v>
      </c>
      <c r="C55" s="13" t="s">
        <v>224</v>
      </c>
      <c r="D55" s="36">
        <v>400</v>
      </c>
      <c r="E55" s="11">
        <v>1070</v>
      </c>
      <c r="F55" s="20"/>
      <c r="G55" s="10">
        <f t="shared" si="2"/>
        <v>0</v>
      </c>
      <c r="H55" s="20"/>
      <c r="I55" s="10">
        <f t="shared" si="3"/>
        <v>0</v>
      </c>
      <c r="J55" s="20"/>
      <c r="K55" s="10">
        <f t="shared" si="4"/>
        <v>0</v>
      </c>
      <c r="L55" s="26">
        <f t="shared" si="5"/>
        <v>0</v>
      </c>
      <c r="M55" s="42">
        <f t="shared" si="6"/>
        <v>0</v>
      </c>
      <c r="N55" s="20"/>
      <c r="O55" s="10">
        <f t="shared" si="7"/>
        <v>0</v>
      </c>
      <c r="P55" s="20"/>
      <c r="Q55" s="10">
        <f t="shared" si="8"/>
        <v>0</v>
      </c>
      <c r="R55" s="20"/>
      <c r="S55" s="10">
        <f t="shared" si="9"/>
        <v>0</v>
      </c>
      <c r="T55" s="26">
        <f t="shared" si="10"/>
        <v>0</v>
      </c>
      <c r="U55" s="42">
        <f t="shared" si="11"/>
        <v>0</v>
      </c>
      <c r="V55" s="20"/>
      <c r="W55" s="10">
        <f t="shared" si="12"/>
        <v>0</v>
      </c>
      <c r="X55" s="20"/>
      <c r="Y55" s="10">
        <f t="shared" si="13"/>
        <v>0</v>
      </c>
      <c r="Z55" s="20"/>
      <c r="AA55" s="10">
        <f t="shared" si="14"/>
        <v>0</v>
      </c>
      <c r="AB55" s="26">
        <f t="shared" si="15"/>
        <v>0</v>
      </c>
      <c r="AC55" s="42">
        <f t="shared" si="16"/>
        <v>0</v>
      </c>
      <c r="AD55" s="20"/>
      <c r="AE55" s="10">
        <f t="shared" si="17"/>
        <v>0</v>
      </c>
      <c r="AF55" s="20"/>
      <c r="AG55" s="10">
        <f t="shared" si="18"/>
        <v>0</v>
      </c>
      <c r="AH55" s="20"/>
      <c r="AI55" s="10">
        <f t="shared" si="19"/>
        <v>0</v>
      </c>
      <c r="AJ55" s="26">
        <f t="shared" si="20"/>
        <v>0</v>
      </c>
      <c r="AK55" s="42">
        <f t="shared" si="21"/>
        <v>0</v>
      </c>
      <c r="AL55" s="26">
        <f t="shared" si="22"/>
        <v>0</v>
      </c>
      <c r="AM55" s="42">
        <f t="shared" si="23"/>
        <v>0</v>
      </c>
    </row>
    <row r="56" spans="1:39" s="15" customFormat="1" ht="19.5" customHeight="1">
      <c r="A56" s="31">
        <v>46</v>
      </c>
      <c r="B56" s="9" t="s">
        <v>109</v>
      </c>
      <c r="C56" s="13" t="s">
        <v>37</v>
      </c>
      <c r="D56" s="36">
        <v>500</v>
      </c>
      <c r="E56" s="11">
        <v>64</v>
      </c>
      <c r="F56" s="20"/>
      <c r="G56" s="10">
        <f t="shared" si="2"/>
        <v>0</v>
      </c>
      <c r="H56" s="20"/>
      <c r="I56" s="10">
        <f t="shared" si="3"/>
        <v>0</v>
      </c>
      <c r="J56" s="20"/>
      <c r="K56" s="10">
        <f t="shared" si="4"/>
        <v>0</v>
      </c>
      <c r="L56" s="26">
        <f t="shared" si="5"/>
        <v>0</v>
      </c>
      <c r="M56" s="42">
        <f t="shared" si="6"/>
        <v>0</v>
      </c>
      <c r="N56" s="20"/>
      <c r="O56" s="10">
        <f t="shared" si="7"/>
        <v>0</v>
      </c>
      <c r="P56" s="20"/>
      <c r="Q56" s="10">
        <f t="shared" si="8"/>
        <v>0</v>
      </c>
      <c r="R56" s="20"/>
      <c r="S56" s="10">
        <f t="shared" si="9"/>
        <v>0</v>
      </c>
      <c r="T56" s="26">
        <f t="shared" si="10"/>
        <v>0</v>
      </c>
      <c r="U56" s="42">
        <f t="shared" si="11"/>
        <v>0</v>
      </c>
      <c r="V56" s="20"/>
      <c r="W56" s="10">
        <f t="shared" si="12"/>
        <v>0</v>
      </c>
      <c r="X56" s="20"/>
      <c r="Y56" s="10">
        <f t="shared" si="13"/>
        <v>0</v>
      </c>
      <c r="Z56" s="20"/>
      <c r="AA56" s="10">
        <f t="shared" si="14"/>
        <v>0</v>
      </c>
      <c r="AB56" s="26">
        <f t="shared" si="15"/>
        <v>0</v>
      </c>
      <c r="AC56" s="42">
        <f t="shared" si="16"/>
        <v>0</v>
      </c>
      <c r="AD56" s="20"/>
      <c r="AE56" s="10">
        <f t="shared" si="17"/>
        <v>0</v>
      </c>
      <c r="AF56" s="20"/>
      <c r="AG56" s="10">
        <f t="shared" si="18"/>
        <v>0</v>
      </c>
      <c r="AH56" s="20"/>
      <c r="AI56" s="10">
        <f t="shared" si="19"/>
        <v>0</v>
      </c>
      <c r="AJ56" s="26">
        <f t="shared" si="20"/>
        <v>0</v>
      </c>
      <c r="AK56" s="42">
        <f t="shared" si="21"/>
        <v>0</v>
      </c>
      <c r="AL56" s="26">
        <f t="shared" si="22"/>
        <v>0</v>
      </c>
      <c r="AM56" s="42">
        <f t="shared" si="23"/>
        <v>0</v>
      </c>
    </row>
    <row r="57" spans="1:39" s="15" customFormat="1" ht="19.5" customHeight="1">
      <c r="A57" s="13">
        <v>47</v>
      </c>
      <c r="B57" s="9" t="s">
        <v>109</v>
      </c>
      <c r="C57" s="13" t="s">
        <v>108</v>
      </c>
      <c r="D57" s="36">
        <v>1000</v>
      </c>
      <c r="E57" s="11">
        <v>124</v>
      </c>
      <c r="F57" s="20"/>
      <c r="G57" s="10">
        <f t="shared" si="2"/>
        <v>0</v>
      </c>
      <c r="H57" s="20"/>
      <c r="I57" s="10">
        <f t="shared" si="3"/>
        <v>0</v>
      </c>
      <c r="J57" s="20"/>
      <c r="K57" s="10">
        <f t="shared" si="4"/>
        <v>0</v>
      </c>
      <c r="L57" s="26">
        <f t="shared" si="5"/>
        <v>0</v>
      </c>
      <c r="M57" s="42">
        <f t="shared" si="6"/>
        <v>0</v>
      </c>
      <c r="N57" s="20"/>
      <c r="O57" s="10">
        <f t="shared" si="7"/>
        <v>0</v>
      </c>
      <c r="P57" s="20"/>
      <c r="Q57" s="10">
        <f t="shared" si="8"/>
        <v>0</v>
      </c>
      <c r="R57" s="20"/>
      <c r="S57" s="10">
        <f t="shared" si="9"/>
        <v>0</v>
      </c>
      <c r="T57" s="26">
        <f t="shared" si="10"/>
        <v>0</v>
      </c>
      <c r="U57" s="42">
        <f t="shared" si="11"/>
        <v>0</v>
      </c>
      <c r="V57" s="20"/>
      <c r="W57" s="10">
        <f t="shared" si="12"/>
        <v>0</v>
      </c>
      <c r="X57" s="20"/>
      <c r="Y57" s="10">
        <f t="shared" si="13"/>
        <v>0</v>
      </c>
      <c r="Z57" s="20"/>
      <c r="AA57" s="10">
        <f t="shared" si="14"/>
        <v>0</v>
      </c>
      <c r="AB57" s="26">
        <f t="shared" si="15"/>
        <v>0</v>
      </c>
      <c r="AC57" s="42">
        <f t="shared" si="16"/>
        <v>0</v>
      </c>
      <c r="AD57" s="20"/>
      <c r="AE57" s="10">
        <f t="shared" si="17"/>
        <v>0</v>
      </c>
      <c r="AF57" s="20"/>
      <c r="AG57" s="10">
        <f t="shared" si="18"/>
        <v>0</v>
      </c>
      <c r="AH57" s="20"/>
      <c r="AI57" s="10">
        <f t="shared" si="19"/>
        <v>0</v>
      </c>
      <c r="AJ57" s="26">
        <f t="shared" si="20"/>
        <v>0</v>
      </c>
      <c r="AK57" s="42">
        <f t="shared" si="21"/>
        <v>0</v>
      </c>
      <c r="AL57" s="26">
        <f t="shared" si="22"/>
        <v>0</v>
      </c>
      <c r="AM57" s="42">
        <f t="shared" si="23"/>
        <v>0</v>
      </c>
    </row>
    <row r="58" spans="1:39" s="15" customFormat="1" ht="19.5" customHeight="1">
      <c r="A58" s="13">
        <v>48</v>
      </c>
      <c r="B58" s="9" t="s">
        <v>109</v>
      </c>
      <c r="C58" s="13" t="s">
        <v>36</v>
      </c>
      <c r="D58" s="36">
        <v>2000</v>
      </c>
      <c r="E58" s="11">
        <v>242</v>
      </c>
      <c r="F58" s="20"/>
      <c r="G58" s="10">
        <f t="shared" si="2"/>
        <v>0</v>
      </c>
      <c r="H58" s="20"/>
      <c r="I58" s="10">
        <f t="shared" si="3"/>
        <v>0</v>
      </c>
      <c r="J58" s="20"/>
      <c r="K58" s="10">
        <f t="shared" si="4"/>
        <v>0</v>
      </c>
      <c r="L58" s="26">
        <f t="shared" si="5"/>
        <v>0</v>
      </c>
      <c r="M58" s="42">
        <f t="shared" si="6"/>
        <v>0</v>
      </c>
      <c r="N58" s="20"/>
      <c r="O58" s="10">
        <f t="shared" si="7"/>
        <v>0</v>
      </c>
      <c r="P58" s="20"/>
      <c r="Q58" s="10">
        <f t="shared" si="8"/>
        <v>0</v>
      </c>
      <c r="R58" s="20"/>
      <c r="S58" s="10">
        <f t="shared" si="9"/>
        <v>0</v>
      </c>
      <c r="T58" s="26">
        <f t="shared" si="10"/>
        <v>0</v>
      </c>
      <c r="U58" s="42">
        <f t="shared" si="11"/>
        <v>0</v>
      </c>
      <c r="V58" s="20"/>
      <c r="W58" s="10">
        <f t="shared" si="12"/>
        <v>0</v>
      </c>
      <c r="X58" s="20"/>
      <c r="Y58" s="10">
        <f t="shared" si="13"/>
        <v>0</v>
      </c>
      <c r="Z58" s="20"/>
      <c r="AA58" s="10">
        <f t="shared" si="14"/>
        <v>0</v>
      </c>
      <c r="AB58" s="26">
        <f t="shared" si="15"/>
        <v>0</v>
      </c>
      <c r="AC58" s="42">
        <f t="shared" si="16"/>
        <v>0</v>
      </c>
      <c r="AD58" s="20"/>
      <c r="AE58" s="10">
        <f t="shared" si="17"/>
        <v>0</v>
      </c>
      <c r="AF58" s="20"/>
      <c r="AG58" s="10">
        <f t="shared" si="18"/>
        <v>0</v>
      </c>
      <c r="AH58" s="20"/>
      <c r="AI58" s="10">
        <f t="shared" si="19"/>
        <v>0</v>
      </c>
      <c r="AJ58" s="26">
        <f t="shared" si="20"/>
        <v>0</v>
      </c>
      <c r="AK58" s="42">
        <f t="shared" si="21"/>
        <v>0</v>
      </c>
      <c r="AL58" s="26">
        <f t="shared" si="22"/>
        <v>0</v>
      </c>
      <c r="AM58" s="42">
        <f t="shared" si="23"/>
        <v>0</v>
      </c>
    </row>
    <row r="59" spans="1:39" s="15" customFormat="1" ht="19.5" customHeight="1">
      <c r="A59" s="31">
        <v>49</v>
      </c>
      <c r="B59" s="9" t="s">
        <v>110</v>
      </c>
      <c r="C59" s="13" t="s">
        <v>38</v>
      </c>
      <c r="D59" s="36">
        <v>1000</v>
      </c>
      <c r="E59" s="11">
        <v>85</v>
      </c>
      <c r="F59" s="20"/>
      <c r="G59" s="10">
        <f t="shared" si="2"/>
        <v>0</v>
      </c>
      <c r="H59" s="20"/>
      <c r="I59" s="10">
        <f t="shared" si="3"/>
        <v>0</v>
      </c>
      <c r="J59" s="20"/>
      <c r="K59" s="10">
        <f t="shared" si="4"/>
        <v>0</v>
      </c>
      <c r="L59" s="26">
        <f t="shared" si="5"/>
        <v>0</v>
      </c>
      <c r="M59" s="42">
        <f t="shared" si="6"/>
        <v>0</v>
      </c>
      <c r="N59" s="20"/>
      <c r="O59" s="10">
        <f t="shared" si="7"/>
        <v>0</v>
      </c>
      <c r="P59" s="20"/>
      <c r="Q59" s="10">
        <f t="shared" si="8"/>
        <v>0</v>
      </c>
      <c r="R59" s="20"/>
      <c r="S59" s="10">
        <f t="shared" si="9"/>
        <v>0</v>
      </c>
      <c r="T59" s="26">
        <f t="shared" si="10"/>
        <v>0</v>
      </c>
      <c r="U59" s="42">
        <f t="shared" si="11"/>
        <v>0</v>
      </c>
      <c r="V59" s="20"/>
      <c r="W59" s="10">
        <f t="shared" si="12"/>
        <v>0</v>
      </c>
      <c r="X59" s="20"/>
      <c r="Y59" s="10">
        <f t="shared" si="13"/>
        <v>0</v>
      </c>
      <c r="Z59" s="20"/>
      <c r="AA59" s="10">
        <f t="shared" si="14"/>
        <v>0</v>
      </c>
      <c r="AB59" s="26">
        <f t="shared" si="15"/>
        <v>0</v>
      </c>
      <c r="AC59" s="42">
        <f t="shared" si="16"/>
        <v>0</v>
      </c>
      <c r="AD59" s="20"/>
      <c r="AE59" s="10">
        <f t="shared" si="17"/>
        <v>0</v>
      </c>
      <c r="AF59" s="20"/>
      <c r="AG59" s="10">
        <f t="shared" si="18"/>
        <v>0</v>
      </c>
      <c r="AH59" s="20"/>
      <c r="AI59" s="10">
        <f t="shared" si="19"/>
        <v>0</v>
      </c>
      <c r="AJ59" s="26">
        <f t="shared" si="20"/>
        <v>0</v>
      </c>
      <c r="AK59" s="42">
        <f t="shared" si="21"/>
        <v>0</v>
      </c>
      <c r="AL59" s="26">
        <f t="shared" si="22"/>
        <v>0</v>
      </c>
      <c r="AM59" s="42">
        <f t="shared" si="23"/>
        <v>0</v>
      </c>
    </row>
    <row r="60" spans="1:39" s="15" customFormat="1" ht="19.5" customHeight="1">
      <c r="A60" s="13">
        <v>50</v>
      </c>
      <c r="B60" s="9" t="s">
        <v>110</v>
      </c>
      <c r="C60" s="13" t="s">
        <v>39</v>
      </c>
      <c r="D60" s="36">
        <v>2000</v>
      </c>
      <c r="E60" s="11">
        <v>163</v>
      </c>
      <c r="F60" s="20"/>
      <c r="G60" s="10">
        <f t="shared" si="2"/>
        <v>0</v>
      </c>
      <c r="H60" s="20"/>
      <c r="I60" s="10">
        <f t="shared" si="3"/>
        <v>0</v>
      </c>
      <c r="J60" s="20"/>
      <c r="K60" s="10">
        <f t="shared" si="4"/>
        <v>0</v>
      </c>
      <c r="L60" s="26">
        <f t="shared" si="5"/>
        <v>0</v>
      </c>
      <c r="M60" s="42">
        <f t="shared" si="6"/>
        <v>0</v>
      </c>
      <c r="N60" s="20"/>
      <c r="O60" s="10">
        <f t="shared" si="7"/>
        <v>0</v>
      </c>
      <c r="P60" s="20"/>
      <c r="Q60" s="10">
        <f t="shared" si="8"/>
        <v>0</v>
      </c>
      <c r="R60" s="20"/>
      <c r="S60" s="10">
        <f t="shared" si="9"/>
        <v>0</v>
      </c>
      <c r="T60" s="26">
        <f t="shared" si="10"/>
        <v>0</v>
      </c>
      <c r="U60" s="42">
        <f t="shared" si="11"/>
        <v>0</v>
      </c>
      <c r="V60" s="20"/>
      <c r="W60" s="10">
        <f t="shared" si="12"/>
        <v>0</v>
      </c>
      <c r="X60" s="20"/>
      <c r="Y60" s="10">
        <f t="shared" si="13"/>
        <v>0</v>
      </c>
      <c r="Z60" s="20"/>
      <c r="AA60" s="10">
        <f t="shared" si="14"/>
        <v>0</v>
      </c>
      <c r="AB60" s="26">
        <f t="shared" si="15"/>
        <v>0</v>
      </c>
      <c r="AC60" s="42">
        <f t="shared" si="16"/>
        <v>0</v>
      </c>
      <c r="AD60" s="20"/>
      <c r="AE60" s="10">
        <f t="shared" si="17"/>
        <v>0</v>
      </c>
      <c r="AF60" s="20"/>
      <c r="AG60" s="10">
        <f t="shared" si="18"/>
        <v>0</v>
      </c>
      <c r="AH60" s="20"/>
      <c r="AI60" s="10">
        <f t="shared" si="19"/>
        <v>0</v>
      </c>
      <c r="AJ60" s="26">
        <f t="shared" si="20"/>
        <v>0</v>
      </c>
      <c r="AK60" s="42">
        <f t="shared" si="21"/>
        <v>0</v>
      </c>
      <c r="AL60" s="26">
        <f t="shared" si="22"/>
        <v>0</v>
      </c>
      <c r="AM60" s="42">
        <f t="shared" si="23"/>
        <v>0</v>
      </c>
    </row>
    <row r="61" spans="1:39" s="15" customFormat="1" ht="19.5" customHeight="1">
      <c r="A61" s="13">
        <v>51</v>
      </c>
      <c r="B61" s="9" t="s">
        <v>112</v>
      </c>
      <c r="C61" s="13" t="s">
        <v>136</v>
      </c>
      <c r="D61" s="36">
        <v>1000</v>
      </c>
      <c r="E61" s="11">
        <v>85</v>
      </c>
      <c r="F61" s="20"/>
      <c r="G61" s="10">
        <f t="shared" si="2"/>
        <v>0</v>
      </c>
      <c r="H61" s="20"/>
      <c r="I61" s="10">
        <f t="shared" si="3"/>
        <v>0</v>
      </c>
      <c r="J61" s="20"/>
      <c r="K61" s="10">
        <f t="shared" si="4"/>
        <v>0</v>
      </c>
      <c r="L61" s="26">
        <f t="shared" si="5"/>
        <v>0</v>
      </c>
      <c r="M61" s="42">
        <f t="shared" si="6"/>
        <v>0</v>
      </c>
      <c r="N61" s="20"/>
      <c r="O61" s="10">
        <f t="shared" si="7"/>
        <v>0</v>
      </c>
      <c r="P61" s="20"/>
      <c r="Q61" s="10">
        <f t="shared" si="8"/>
        <v>0</v>
      </c>
      <c r="R61" s="20"/>
      <c r="S61" s="10">
        <f t="shared" si="9"/>
        <v>0</v>
      </c>
      <c r="T61" s="26">
        <f t="shared" si="10"/>
        <v>0</v>
      </c>
      <c r="U61" s="42">
        <f t="shared" si="11"/>
        <v>0</v>
      </c>
      <c r="V61" s="20"/>
      <c r="W61" s="10">
        <f t="shared" si="12"/>
        <v>0</v>
      </c>
      <c r="X61" s="20"/>
      <c r="Y61" s="10">
        <f t="shared" si="13"/>
        <v>0</v>
      </c>
      <c r="Z61" s="20"/>
      <c r="AA61" s="10">
        <f t="shared" si="14"/>
        <v>0</v>
      </c>
      <c r="AB61" s="26">
        <f t="shared" si="15"/>
        <v>0</v>
      </c>
      <c r="AC61" s="42">
        <f t="shared" si="16"/>
        <v>0</v>
      </c>
      <c r="AD61" s="20"/>
      <c r="AE61" s="10">
        <f t="shared" si="17"/>
        <v>0</v>
      </c>
      <c r="AF61" s="20"/>
      <c r="AG61" s="10">
        <f t="shared" si="18"/>
        <v>0</v>
      </c>
      <c r="AH61" s="20"/>
      <c r="AI61" s="10">
        <f t="shared" si="19"/>
        <v>0</v>
      </c>
      <c r="AJ61" s="26">
        <f t="shared" si="20"/>
        <v>0</v>
      </c>
      <c r="AK61" s="42">
        <f t="shared" si="21"/>
        <v>0</v>
      </c>
      <c r="AL61" s="26">
        <f t="shared" si="22"/>
        <v>0</v>
      </c>
      <c r="AM61" s="42">
        <f t="shared" si="23"/>
        <v>0</v>
      </c>
    </row>
    <row r="62" spans="1:39" s="15" customFormat="1" ht="19.5" customHeight="1">
      <c r="A62" s="31">
        <v>52</v>
      </c>
      <c r="B62" s="9" t="s">
        <v>112</v>
      </c>
      <c r="C62" s="13" t="s">
        <v>43</v>
      </c>
      <c r="D62" s="36">
        <v>2000</v>
      </c>
      <c r="E62" s="11">
        <v>163</v>
      </c>
      <c r="F62" s="20"/>
      <c r="G62" s="10">
        <f t="shared" si="2"/>
        <v>0</v>
      </c>
      <c r="H62" s="20"/>
      <c r="I62" s="10">
        <f t="shared" si="3"/>
        <v>0</v>
      </c>
      <c r="J62" s="20"/>
      <c r="K62" s="10">
        <f t="shared" si="4"/>
        <v>0</v>
      </c>
      <c r="L62" s="26">
        <f t="shared" si="5"/>
        <v>0</v>
      </c>
      <c r="M62" s="42">
        <f t="shared" si="6"/>
        <v>0</v>
      </c>
      <c r="N62" s="20"/>
      <c r="O62" s="10">
        <f t="shared" si="7"/>
        <v>0</v>
      </c>
      <c r="P62" s="20"/>
      <c r="Q62" s="10">
        <f t="shared" si="8"/>
        <v>0</v>
      </c>
      <c r="R62" s="20"/>
      <c r="S62" s="10">
        <f t="shared" si="9"/>
        <v>0</v>
      </c>
      <c r="T62" s="26">
        <f t="shared" si="10"/>
        <v>0</v>
      </c>
      <c r="U62" s="42">
        <f t="shared" si="11"/>
        <v>0</v>
      </c>
      <c r="V62" s="20"/>
      <c r="W62" s="10">
        <f t="shared" si="12"/>
        <v>0</v>
      </c>
      <c r="X62" s="20"/>
      <c r="Y62" s="10">
        <f t="shared" si="13"/>
        <v>0</v>
      </c>
      <c r="Z62" s="20"/>
      <c r="AA62" s="10">
        <f t="shared" si="14"/>
        <v>0</v>
      </c>
      <c r="AB62" s="26">
        <f t="shared" si="15"/>
        <v>0</v>
      </c>
      <c r="AC62" s="42">
        <f t="shared" si="16"/>
        <v>0</v>
      </c>
      <c r="AD62" s="20"/>
      <c r="AE62" s="10">
        <f t="shared" si="17"/>
        <v>0</v>
      </c>
      <c r="AF62" s="20"/>
      <c r="AG62" s="10">
        <f t="shared" si="18"/>
        <v>0</v>
      </c>
      <c r="AH62" s="20"/>
      <c r="AI62" s="10">
        <f t="shared" si="19"/>
        <v>0</v>
      </c>
      <c r="AJ62" s="26">
        <f t="shared" si="20"/>
        <v>0</v>
      </c>
      <c r="AK62" s="42">
        <f t="shared" si="21"/>
        <v>0</v>
      </c>
      <c r="AL62" s="26">
        <f t="shared" si="22"/>
        <v>0</v>
      </c>
      <c r="AM62" s="42">
        <f t="shared" si="23"/>
        <v>0</v>
      </c>
    </row>
    <row r="63" spans="1:39" s="15" customFormat="1" ht="19.5" customHeight="1">
      <c r="A63" s="13">
        <v>53</v>
      </c>
      <c r="B63" s="9" t="s">
        <v>111</v>
      </c>
      <c r="C63" s="13" t="s">
        <v>44</v>
      </c>
      <c r="D63" s="36">
        <v>1000</v>
      </c>
      <c r="E63" s="11">
        <v>152</v>
      </c>
      <c r="F63" s="20"/>
      <c r="G63" s="10">
        <f t="shared" si="2"/>
        <v>0</v>
      </c>
      <c r="H63" s="20"/>
      <c r="I63" s="10">
        <f t="shared" si="3"/>
        <v>0</v>
      </c>
      <c r="J63" s="20"/>
      <c r="K63" s="10">
        <f t="shared" si="4"/>
        <v>0</v>
      </c>
      <c r="L63" s="26">
        <f t="shared" si="5"/>
        <v>0</v>
      </c>
      <c r="M63" s="42">
        <f t="shared" si="6"/>
        <v>0</v>
      </c>
      <c r="N63" s="20"/>
      <c r="O63" s="10">
        <f t="shared" si="7"/>
        <v>0</v>
      </c>
      <c r="P63" s="20"/>
      <c r="Q63" s="10">
        <f t="shared" si="8"/>
        <v>0</v>
      </c>
      <c r="R63" s="20"/>
      <c r="S63" s="10">
        <f t="shared" si="9"/>
        <v>0</v>
      </c>
      <c r="T63" s="26">
        <f t="shared" si="10"/>
        <v>0</v>
      </c>
      <c r="U63" s="42">
        <f t="shared" si="11"/>
        <v>0</v>
      </c>
      <c r="V63" s="20"/>
      <c r="W63" s="10">
        <f t="shared" si="12"/>
        <v>0</v>
      </c>
      <c r="X63" s="20"/>
      <c r="Y63" s="10">
        <f t="shared" si="13"/>
        <v>0</v>
      </c>
      <c r="Z63" s="20"/>
      <c r="AA63" s="10">
        <f t="shared" si="14"/>
        <v>0</v>
      </c>
      <c r="AB63" s="26">
        <f t="shared" si="15"/>
        <v>0</v>
      </c>
      <c r="AC63" s="42">
        <f t="shared" si="16"/>
        <v>0</v>
      </c>
      <c r="AD63" s="20"/>
      <c r="AE63" s="10">
        <f t="shared" si="17"/>
        <v>0</v>
      </c>
      <c r="AF63" s="20"/>
      <c r="AG63" s="10">
        <f t="shared" si="18"/>
        <v>0</v>
      </c>
      <c r="AH63" s="20"/>
      <c r="AI63" s="10">
        <f t="shared" si="19"/>
        <v>0</v>
      </c>
      <c r="AJ63" s="26">
        <f t="shared" si="20"/>
        <v>0</v>
      </c>
      <c r="AK63" s="42">
        <f t="shared" si="21"/>
        <v>0</v>
      </c>
      <c r="AL63" s="26">
        <f t="shared" si="22"/>
        <v>0</v>
      </c>
      <c r="AM63" s="42">
        <f t="shared" si="23"/>
        <v>0</v>
      </c>
    </row>
    <row r="64" spans="1:39" s="15" customFormat="1" ht="19.5" customHeight="1">
      <c r="A64" s="13">
        <v>54</v>
      </c>
      <c r="B64" s="9" t="s">
        <v>111</v>
      </c>
      <c r="C64" s="13" t="s">
        <v>40</v>
      </c>
      <c r="D64" s="36">
        <v>2000</v>
      </c>
      <c r="E64" s="11">
        <v>288</v>
      </c>
      <c r="F64" s="20"/>
      <c r="G64" s="10">
        <f t="shared" si="2"/>
        <v>0</v>
      </c>
      <c r="H64" s="20"/>
      <c r="I64" s="10">
        <f t="shared" si="3"/>
        <v>0</v>
      </c>
      <c r="J64" s="20"/>
      <c r="K64" s="10">
        <f t="shared" si="4"/>
        <v>0</v>
      </c>
      <c r="L64" s="26">
        <f t="shared" si="5"/>
        <v>0</v>
      </c>
      <c r="M64" s="42">
        <f t="shared" si="6"/>
        <v>0</v>
      </c>
      <c r="N64" s="20"/>
      <c r="O64" s="10">
        <f t="shared" si="7"/>
        <v>0</v>
      </c>
      <c r="P64" s="20"/>
      <c r="Q64" s="10">
        <f t="shared" si="8"/>
        <v>0</v>
      </c>
      <c r="R64" s="20"/>
      <c r="S64" s="10">
        <f t="shared" si="9"/>
        <v>0</v>
      </c>
      <c r="T64" s="26">
        <f t="shared" si="10"/>
        <v>0</v>
      </c>
      <c r="U64" s="42">
        <f t="shared" si="11"/>
        <v>0</v>
      </c>
      <c r="V64" s="20"/>
      <c r="W64" s="10">
        <f t="shared" si="12"/>
        <v>0</v>
      </c>
      <c r="X64" s="20"/>
      <c r="Y64" s="10">
        <f t="shared" si="13"/>
        <v>0</v>
      </c>
      <c r="Z64" s="20"/>
      <c r="AA64" s="10">
        <f t="shared" si="14"/>
        <v>0</v>
      </c>
      <c r="AB64" s="26">
        <f t="shared" si="15"/>
        <v>0</v>
      </c>
      <c r="AC64" s="42">
        <f t="shared" si="16"/>
        <v>0</v>
      </c>
      <c r="AD64" s="20"/>
      <c r="AE64" s="10">
        <f t="shared" si="17"/>
        <v>0</v>
      </c>
      <c r="AF64" s="20"/>
      <c r="AG64" s="10">
        <f t="shared" si="18"/>
        <v>0</v>
      </c>
      <c r="AH64" s="20"/>
      <c r="AI64" s="10">
        <f t="shared" si="19"/>
        <v>0</v>
      </c>
      <c r="AJ64" s="26">
        <f t="shared" si="20"/>
        <v>0</v>
      </c>
      <c r="AK64" s="42">
        <f t="shared" si="21"/>
        <v>0</v>
      </c>
      <c r="AL64" s="26">
        <f t="shared" si="22"/>
        <v>0</v>
      </c>
      <c r="AM64" s="42">
        <f t="shared" si="23"/>
        <v>0</v>
      </c>
    </row>
    <row r="65" spans="1:39" s="15" customFormat="1" ht="19.5" customHeight="1">
      <c r="A65" s="31">
        <v>55</v>
      </c>
      <c r="B65" s="9" t="s">
        <v>114</v>
      </c>
      <c r="C65" s="13" t="s">
        <v>115</v>
      </c>
      <c r="D65" s="36">
        <v>500</v>
      </c>
      <c r="E65" s="11">
        <v>60</v>
      </c>
      <c r="F65" s="20"/>
      <c r="G65" s="10">
        <f t="shared" si="2"/>
        <v>0</v>
      </c>
      <c r="H65" s="20"/>
      <c r="I65" s="10">
        <f t="shared" si="3"/>
        <v>0</v>
      </c>
      <c r="J65" s="20"/>
      <c r="K65" s="10">
        <f t="shared" si="4"/>
        <v>0</v>
      </c>
      <c r="L65" s="26">
        <f t="shared" si="5"/>
        <v>0</v>
      </c>
      <c r="M65" s="42">
        <f t="shared" si="6"/>
        <v>0</v>
      </c>
      <c r="N65" s="20"/>
      <c r="O65" s="10">
        <f t="shared" si="7"/>
        <v>0</v>
      </c>
      <c r="P65" s="20"/>
      <c r="Q65" s="10">
        <f t="shared" si="8"/>
        <v>0</v>
      </c>
      <c r="R65" s="20"/>
      <c r="S65" s="10">
        <f t="shared" si="9"/>
        <v>0</v>
      </c>
      <c r="T65" s="26">
        <f t="shared" si="10"/>
        <v>0</v>
      </c>
      <c r="U65" s="42">
        <f t="shared" si="11"/>
        <v>0</v>
      </c>
      <c r="V65" s="20"/>
      <c r="W65" s="10">
        <f t="shared" si="12"/>
        <v>0</v>
      </c>
      <c r="X65" s="20"/>
      <c r="Y65" s="10">
        <f t="shared" si="13"/>
        <v>0</v>
      </c>
      <c r="Z65" s="20"/>
      <c r="AA65" s="10">
        <f t="shared" si="14"/>
        <v>0</v>
      </c>
      <c r="AB65" s="26">
        <f t="shared" si="15"/>
        <v>0</v>
      </c>
      <c r="AC65" s="42">
        <f t="shared" si="16"/>
        <v>0</v>
      </c>
      <c r="AD65" s="20"/>
      <c r="AE65" s="10">
        <f t="shared" si="17"/>
        <v>0</v>
      </c>
      <c r="AF65" s="20"/>
      <c r="AG65" s="10">
        <f t="shared" si="18"/>
        <v>0</v>
      </c>
      <c r="AH65" s="20"/>
      <c r="AI65" s="10">
        <f t="shared" si="19"/>
        <v>0</v>
      </c>
      <c r="AJ65" s="26">
        <f t="shared" si="20"/>
        <v>0</v>
      </c>
      <c r="AK65" s="42">
        <f t="shared" si="21"/>
        <v>0</v>
      </c>
      <c r="AL65" s="26">
        <f t="shared" si="22"/>
        <v>0</v>
      </c>
      <c r="AM65" s="42">
        <f t="shared" si="23"/>
        <v>0</v>
      </c>
    </row>
    <row r="66" spans="1:39" s="15" customFormat="1" ht="19.5" customHeight="1">
      <c r="A66" s="13">
        <v>56</v>
      </c>
      <c r="B66" s="9" t="s">
        <v>114</v>
      </c>
      <c r="C66" s="13" t="s">
        <v>41</v>
      </c>
      <c r="D66" s="36">
        <v>1000</v>
      </c>
      <c r="E66" s="11">
        <v>116</v>
      </c>
      <c r="F66" s="20"/>
      <c r="G66" s="10">
        <f t="shared" si="2"/>
        <v>0</v>
      </c>
      <c r="H66" s="20"/>
      <c r="I66" s="10">
        <f t="shared" si="3"/>
        <v>0</v>
      </c>
      <c r="J66" s="20"/>
      <c r="K66" s="10">
        <f t="shared" si="4"/>
        <v>0</v>
      </c>
      <c r="L66" s="26">
        <f t="shared" si="5"/>
        <v>0</v>
      </c>
      <c r="M66" s="42">
        <f t="shared" si="6"/>
        <v>0</v>
      </c>
      <c r="N66" s="20"/>
      <c r="O66" s="10">
        <f t="shared" si="7"/>
        <v>0</v>
      </c>
      <c r="P66" s="20"/>
      <c r="Q66" s="10">
        <f t="shared" si="8"/>
        <v>0</v>
      </c>
      <c r="R66" s="20"/>
      <c r="S66" s="10">
        <f t="shared" si="9"/>
        <v>0</v>
      </c>
      <c r="T66" s="26">
        <f t="shared" si="10"/>
        <v>0</v>
      </c>
      <c r="U66" s="42">
        <f t="shared" si="11"/>
        <v>0</v>
      </c>
      <c r="V66" s="20"/>
      <c r="W66" s="10">
        <f t="shared" si="12"/>
        <v>0</v>
      </c>
      <c r="X66" s="20"/>
      <c r="Y66" s="10">
        <f t="shared" si="13"/>
        <v>0</v>
      </c>
      <c r="Z66" s="20"/>
      <c r="AA66" s="10">
        <f t="shared" si="14"/>
        <v>0</v>
      </c>
      <c r="AB66" s="26">
        <f t="shared" si="15"/>
        <v>0</v>
      </c>
      <c r="AC66" s="42">
        <f t="shared" si="16"/>
        <v>0</v>
      </c>
      <c r="AD66" s="20"/>
      <c r="AE66" s="10">
        <f t="shared" si="17"/>
        <v>0</v>
      </c>
      <c r="AF66" s="20"/>
      <c r="AG66" s="10">
        <f t="shared" si="18"/>
        <v>0</v>
      </c>
      <c r="AH66" s="20"/>
      <c r="AI66" s="10">
        <f t="shared" si="19"/>
        <v>0</v>
      </c>
      <c r="AJ66" s="26">
        <f t="shared" si="20"/>
        <v>0</v>
      </c>
      <c r="AK66" s="42">
        <f t="shared" si="21"/>
        <v>0</v>
      </c>
      <c r="AL66" s="26">
        <f t="shared" si="22"/>
        <v>0</v>
      </c>
      <c r="AM66" s="42">
        <f t="shared" si="23"/>
        <v>0</v>
      </c>
    </row>
    <row r="67" spans="1:39" s="15" customFormat="1" ht="19.5" customHeight="1">
      <c r="A67" s="13">
        <v>57</v>
      </c>
      <c r="B67" s="9" t="s">
        <v>113</v>
      </c>
      <c r="C67" s="13" t="s">
        <v>42</v>
      </c>
      <c r="D67" s="36">
        <v>1000</v>
      </c>
      <c r="E67" s="11">
        <v>132.5</v>
      </c>
      <c r="F67" s="20"/>
      <c r="G67" s="10">
        <f t="shared" si="2"/>
        <v>0</v>
      </c>
      <c r="H67" s="20"/>
      <c r="I67" s="10">
        <f t="shared" si="3"/>
        <v>0</v>
      </c>
      <c r="J67" s="20"/>
      <c r="K67" s="10">
        <f t="shared" si="4"/>
        <v>0</v>
      </c>
      <c r="L67" s="26">
        <f t="shared" si="5"/>
        <v>0</v>
      </c>
      <c r="M67" s="42">
        <f t="shared" si="6"/>
        <v>0</v>
      </c>
      <c r="N67" s="20"/>
      <c r="O67" s="10">
        <f t="shared" si="7"/>
        <v>0</v>
      </c>
      <c r="P67" s="20"/>
      <c r="Q67" s="10">
        <f t="shared" si="8"/>
        <v>0</v>
      </c>
      <c r="R67" s="20"/>
      <c r="S67" s="10">
        <f t="shared" si="9"/>
        <v>0</v>
      </c>
      <c r="T67" s="26">
        <f t="shared" si="10"/>
        <v>0</v>
      </c>
      <c r="U67" s="42">
        <f t="shared" si="11"/>
        <v>0</v>
      </c>
      <c r="V67" s="20"/>
      <c r="W67" s="10">
        <f t="shared" si="12"/>
        <v>0</v>
      </c>
      <c r="X67" s="20"/>
      <c r="Y67" s="10">
        <f t="shared" si="13"/>
        <v>0</v>
      </c>
      <c r="Z67" s="20"/>
      <c r="AA67" s="10">
        <f t="shared" si="14"/>
        <v>0</v>
      </c>
      <c r="AB67" s="26">
        <f t="shared" si="15"/>
        <v>0</v>
      </c>
      <c r="AC67" s="42">
        <f t="shared" si="16"/>
        <v>0</v>
      </c>
      <c r="AD67" s="20"/>
      <c r="AE67" s="10">
        <f t="shared" si="17"/>
        <v>0</v>
      </c>
      <c r="AF67" s="20"/>
      <c r="AG67" s="10">
        <f t="shared" si="18"/>
        <v>0</v>
      </c>
      <c r="AH67" s="20"/>
      <c r="AI67" s="10">
        <f t="shared" si="19"/>
        <v>0</v>
      </c>
      <c r="AJ67" s="26">
        <f t="shared" si="20"/>
        <v>0</v>
      </c>
      <c r="AK67" s="42">
        <f t="shared" si="21"/>
        <v>0</v>
      </c>
      <c r="AL67" s="26">
        <f t="shared" si="22"/>
        <v>0</v>
      </c>
      <c r="AM67" s="42">
        <f t="shared" si="23"/>
        <v>0</v>
      </c>
    </row>
    <row r="68" spans="1:39" s="15" customFormat="1" ht="19.5" customHeight="1">
      <c r="A68" s="31">
        <v>58</v>
      </c>
      <c r="B68" s="9" t="s">
        <v>113</v>
      </c>
      <c r="C68" s="13" t="s">
        <v>116</v>
      </c>
      <c r="D68" s="36">
        <v>2000</v>
      </c>
      <c r="E68" s="11">
        <v>260</v>
      </c>
      <c r="F68" s="20"/>
      <c r="G68" s="10">
        <f t="shared" si="2"/>
        <v>0</v>
      </c>
      <c r="H68" s="20"/>
      <c r="I68" s="10">
        <f t="shared" si="3"/>
        <v>0</v>
      </c>
      <c r="J68" s="20"/>
      <c r="K68" s="10">
        <f t="shared" si="4"/>
        <v>0</v>
      </c>
      <c r="L68" s="26">
        <f t="shared" si="5"/>
        <v>0</v>
      </c>
      <c r="M68" s="42">
        <f t="shared" si="6"/>
        <v>0</v>
      </c>
      <c r="N68" s="20"/>
      <c r="O68" s="10">
        <f t="shared" si="7"/>
        <v>0</v>
      </c>
      <c r="P68" s="20"/>
      <c r="Q68" s="10">
        <f t="shared" si="8"/>
        <v>0</v>
      </c>
      <c r="R68" s="20"/>
      <c r="S68" s="10">
        <f t="shared" si="9"/>
        <v>0</v>
      </c>
      <c r="T68" s="26">
        <f t="shared" si="10"/>
        <v>0</v>
      </c>
      <c r="U68" s="42">
        <f t="shared" si="11"/>
        <v>0</v>
      </c>
      <c r="V68" s="20"/>
      <c r="W68" s="10">
        <f t="shared" si="12"/>
        <v>0</v>
      </c>
      <c r="X68" s="20"/>
      <c r="Y68" s="10">
        <f t="shared" si="13"/>
        <v>0</v>
      </c>
      <c r="Z68" s="20"/>
      <c r="AA68" s="10">
        <f t="shared" si="14"/>
        <v>0</v>
      </c>
      <c r="AB68" s="26">
        <f t="shared" si="15"/>
        <v>0</v>
      </c>
      <c r="AC68" s="42">
        <f t="shared" si="16"/>
        <v>0</v>
      </c>
      <c r="AD68" s="20"/>
      <c r="AE68" s="10">
        <f t="shared" si="17"/>
        <v>0</v>
      </c>
      <c r="AF68" s="20"/>
      <c r="AG68" s="10">
        <f t="shared" si="18"/>
        <v>0</v>
      </c>
      <c r="AH68" s="20"/>
      <c r="AI68" s="10">
        <f t="shared" si="19"/>
        <v>0</v>
      </c>
      <c r="AJ68" s="26">
        <f t="shared" si="20"/>
        <v>0</v>
      </c>
      <c r="AK68" s="42">
        <f t="shared" si="21"/>
        <v>0</v>
      </c>
      <c r="AL68" s="26">
        <f t="shared" si="22"/>
        <v>0</v>
      </c>
      <c r="AM68" s="42">
        <f t="shared" si="23"/>
        <v>0</v>
      </c>
    </row>
    <row r="69" spans="1:39" s="15" customFormat="1" ht="19.5" customHeight="1">
      <c r="A69" s="13">
        <v>59</v>
      </c>
      <c r="B69" s="9" t="s">
        <v>117</v>
      </c>
      <c r="C69" s="13" t="s">
        <v>61</v>
      </c>
      <c r="D69" s="36">
        <v>50</v>
      </c>
      <c r="E69" s="11">
        <v>70</v>
      </c>
      <c r="F69" s="27"/>
      <c r="G69" s="10">
        <f t="shared" si="2"/>
        <v>0</v>
      </c>
      <c r="H69" s="20"/>
      <c r="I69" s="10">
        <f t="shared" si="3"/>
        <v>0</v>
      </c>
      <c r="J69" s="20"/>
      <c r="K69" s="10">
        <f t="shared" si="4"/>
        <v>0</v>
      </c>
      <c r="L69" s="26">
        <f t="shared" si="5"/>
        <v>0</v>
      </c>
      <c r="M69" s="42">
        <f t="shared" si="6"/>
        <v>0</v>
      </c>
      <c r="N69" s="20"/>
      <c r="O69" s="10">
        <f t="shared" si="7"/>
        <v>0</v>
      </c>
      <c r="P69" s="20"/>
      <c r="Q69" s="10">
        <f t="shared" si="8"/>
        <v>0</v>
      </c>
      <c r="R69" s="20"/>
      <c r="S69" s="10">
        <f t="shared" si="9"/>
        <v>0</v>
      </c>
      <c r="T69" s="26">
        <f t="shared" si="10"/>
        <v>0</v>
      </c>
      <c r="U69" s="42">
        <f t="shared" si="11"/>
        <v>0</v>
      </c>
      <c r="V69" s="20"/>
      <c r="W69" s="10">
        <f t="shared" si="12"/>
        <v>0</v>
      </c>
      <c r="X69" s="20"/>
      <c r="Y69" s="10">
        <f t="shared" si="13"/>
        <v>0</v>
      </c>
      <c r="Z69" s="20"/>
      <c r="AA69" s="10">
        <f t="shared" si="14"/>
        <v>0</v>
      </c>
      <c r="AB69" s="26">
        <f t="shared" si="15"/>
        <v>0</v>
      </c>
      <c r="AC69" s="42">
        <f t="shared" si="16"/>
        <v>0</v>
      </c>
      <c r="AD69" s="20"/>
      <c r="AE69" s="10">
        <f t="shared" si="17"/>
        <v>0</v>
      </c>
      <c r="AF69" s="20"/>
      <c r="AG69" s="10">
        <f t="shared" si="18"/>
        <v>0</v>
      </c>
      <c r="AH69" s="20"/>
      <c r="AI69" s="10">
        <f t="shared" si="19"/>
        <v>0</v>
      </c>
      <c r="AJ69" s="26">
        <f t="shared" si="20"/>
        <v>0</v>
      </c>
      <c r="AK69" s="42">
        <f t="shared" si="21"/>
        <v>0</v>
      </c>
      <c r="AL69" s="26">
        <f t="shared" si="22"/>
        <v>0</v>
      </c>
      <c r="AM69" s="42">
        <f t="shared" si="23"/>
        <v>0</v>
      </c>
    </row>
    <row r="70" spans="1:39" s="15" customFormat="1" ht="19.5" customHeight="1">
      <c r="A70" s="13">
        <v>60</v>
      </c>
      <c r="B70" s="9" t="s">
        <v>117</v>
      </c>
      <c r="C70" s="13" t="s">
        <v>62</v>
      </c>
      <c r="D70" s="36">
        <v>100</v>
      </c>
      <c r="E70" s="11">
        <v>130</v>
      </c>
      <c r="F70" s="27"/>
      <c r="G70" s="10">
        <f t="shared" si="2"/>
        <v>0</v>
      </c>
      <c r="H70" s="20"/>
      <c r="I70" s="10">
        <f t="shared" si="3"/>
        <v>0</v>
      </c>
      <c r="J70" s="20"/>
      <c r="K70" s="10">
        <f t="shared" si="4"/>
        <v>0</v>
      </c>
      <c r="L70" s="26">
        <f t="shared" si="5"/>
        <v>0</v>
      </c>
      <c r="M70" s="42">
        <f t="shared" si="6"/>
        <v>0</v>
      </c>
      <c r="N70" s="20"/>
      <c r="O70" s="10">
        <f t="shared" si="7"/>
        <v>0</v>
      </c>
      <c r="P70" s="20"/>
      <c r="Q70" s="10">
        <f t="shared" si="8"/>
        <v>0</v>
      </c>
      <c r="R70" s="20"/>
      <c r="S70" s="10">
        <f t="shared" si="9"/>
        <v>0</v>
      </c>
      <c r="T70" s="26">
        <f t="shared" si="10"/>
        <v>0</v>
      </c>
      <c r="U70" s="42">
        <f t="shared" si="11"/>
        <v>0</v>
      </c>
      <c r="V70" s="20"/>
      <c r="W70" s="10">
        <f t="shared" si="12"/>
        <v>0</v>
      </c>
      <c r="X70" s="20"/>
      <c r="Y70" s="10">
        <f t="shared" si="13"/>
        <v>0</v>
      </c>
      <c r="Z70" s="20"/>
      <c r="AA70" s="10">
        <f t="shared" si="14"/>
        <v>0</v>
      </c>
      <c r="AB70" s="26">
        <f t="shared" si="15"/>
        <v>0</v>
      </c>
      <c r="AC70" s="42">
        <f t="shared" si="16"/>
        <v>0</v>
      </c>
      <c r="AD70" s="20"/>
      <c r="AE70" s="10">
        <f t="shared" si="17"/>
        <v>0</v>
      </c>
      <c r="AF70" s="20"/>
      <c r="AG70" s="10">
        <f t="shared" si="18"/>
        <v>0</v>
      </c>
      <c r="AH70" s="20"/>
      <c r="AI70" s="10">
        <f t="shared" si="19"/>
        <v>0</v>
      </c>
      <c r="AJ70" s="26">
        <f t="shared" si="20"/>
        <v>0</v>
      </c>
      <c r="AK70" s="42">
        <f t="shared" si="21"/>
        <v>0</v>
      </c>
      <c r="AL70" s="26">
        <f t="shared" si="22"/>
        <v>0</v>
      </c>
      <c r="AM70" s="42">
        <f t="shared" si="23"/>
        <v>0</v>
      </c>
    </row>
    <row r="71" spans="1:39" s="15" customFormat="1" ht="19.5" customHeight="1">
      <c r="A71" s="31">
        <v>61</v>
      </c>
      <c r="B71" s="9" t="s">
        <v>117</v>
      </c>
      <c r="C71" s="13" t="s">
        <v>63</v>
      </c>
      <c r="D71" s="36">
        <v>500</v>
      </c>
      <c r="E71" s="11">
        <v>620</v>
      </c>
      <c r="F71" s="27"/>
      <c r="G71" s="10">
        <f t="shared" si="2"/>
        <v>0</v>
      </c>
      <c r="H71" s="20"/>
      <c r="I71" s="10">
        <f t="shared" si="3"/>
        <v>0</v>
      </c>
      <c r="J71" s="20"/>
      <c r="K71" s="10">
        <f t="shared" si="4"/>
        <v>0</v>
      </c>
      <c r="L71" s="26">
        <f t="shared" si="5"/>
        <v>0</v>
      </c>
      <c r="M71" s="42">
        <f t="shared" si="6"/>
        <v>0</v>
      </c>
      <c r="N71" s="20"/>
      <c r="O71" s="10">
        <f t="shared" si="7"/>
        <v>0</v>
      </c>
      <c r="P71" s="20"/>
      <c r="Q71" s="10">
        <f t="shared" si="8"/>
        <v>0</v>
      </c>
      <c r="R71" s="20"/>
      <c r="S71" s="10">
        <f t="shared" si="9"/>
        <v>0</v>
      </c>
      <c r="T71" s="26">
        <f t="shared" si="10"/>
        <v>0</v>
      </c>
      <c r="U71" s="42">
        <f t="shared" si="11"/>
        <v>0</v>
      </c>
      <c r="V71" s="20"/>
      <c r="W71" s="10">
        <f t="shared" si="12"/>
        <v>0</v>
      </c>
      <c r="X71" s="20"/>
      <c r="Y71" s="10">
        <f t="shared" si="13"/>
        <v>0</v>
      </c>
      <c r="Z71" s="20"/>
      <c r="AA71" s="10">
        <f t="shared" si="14"/>
        <v>0</v>
      </c>
      <c r="AB71" s="26">
        <f t="shared" si="15"/>
        <v>0</v>
      </c>
      <c r="AC71" s="42">
        <f t="shared" si="16"/>
        <v>0</v>
      </c>
      <c r="AD71" s="20"/>
      <c r="AE71" s="10">
        <f t="shared" si="17"/>
        <v>0</v>
      </c>
      <c r="AF71" s="20"/>
      <c r="AG71" s="10">
        <f t="shared" si="18"/>
        <v>0</v>
      </c>
      <c r="AH71" s="20"/>
      <c r="AI71" s="10">
        <f t="shared" si="19"/>
        <v>0</v>
      </c>
      <c r="AJ71" s="26">
        <f t="shared" si="20"/>
        <v>0</v>
      </c>
      <c r="AK71" s="42">
        <f t="shared" si="21"/>
        <v>0</v>
      </c>
      <c r="AL71" s="26">
        <f t="shared" si="22"/>
        <v>0</v>
      </c>
      <c r="AM71" s="42">
        <f t="shared" si="23"/>
        <v>0</v>
      </c>
    </row>
    <row r="72" spans="1:39" s="15" customFormat="1" ht="19.5" customHeight="1">
      <c r="A72" s="13">
        <v>62</v>
      </c>
      <c r="B72" s="9" t="s">
        <v>118</v>
      </c>
      <c r="C72" s="13" t="s">
        <v>64</v>
      </c>
      <c r="D72" s="36">
        <v>50</v>
      </c>
      <c r="E72" s="11">
        <v>60</v>
      </c>
      <c r="F72" s="27"/>
      <c r="G72" s="10">
        <f t="shared" si="2"/>
        <v>0</v>
      </c>
      <c r="H72" s="20"/>
      <c r="I72" s="10">
        <f t="shared" si="3"/>
        <v>0</v>
      </c>
      <c r="J72" s="20"/>
      <c r="K72" s="10">
        <f t="shared" si="4"/>
        <v>0</v>
      </c>
      <c r="L72" s="26">
        <f t="shared" si="5"/>
        <v>0</v>
      </c>
      <c r="M72" s="42">
        <f t="shared" si="6"/>
        <v>0</v>
      </c>
      <c r="N72" s="20"/>
      <c r="O72" s="10">
        <f t="shared" si="7"/>
        <v>0</v>
      </c>
      <c r="P72" s="20"/>
      <c r="Q72" s="10">
        <f t="shared" si="8"/>
        <v>0</v>
      </c>
      <c r="R72" s="20"/>
      <c r="S72" s="10">
        <f t="shared" si="9"/>
        <v>0</v>
      </c>
      <c r="T72" s="26">
        <f t="shared" si="10"/>
        <v>0</v>
      </c>
      <c r="U72" s="42">
        <f t="shared" si="11"/>
        <v>0</v>
      </c>
      <c r="V72" s="20"/>
      <c r="W72" s="10">
        <f t="shared" si="12"/>
        <v>0</v>
      </c>
      <c r="X72" s="20"/>
      <c r="Y72" s="10">
        <f t="shared" si="13"/>
        <v>0</v>
      </c>
      <c r="Z72" s="20"/>
      <c r="AA72" s="10">
        <f t="shared" si="14"/>
        <v>0</v>
      </c>
      <c r="AB72" s="26">
        <f t="shared" si="15"/>
        <v>0</v>
      </c>
      <c r="AC72" s="42">
        <f t="shared" si="16"/>
        <v>0</v>
      </c>
      <c r="AD72" s="20"/>
      <c r="AE72" s="10">
        <f t="shared" si="17"/>
        <v>0</v>
      </c>
      <c r="AF72" s="20"/>
      <c r="AG72" s="10">
        <f t="shared" si="18"/>
        <v>0</v>
      </c>
      <c r="AH72" s="20"/>
      <c r="AI72" s="10">
        <f t="shared" si="19"/>
        <v>0</v>
      </c>
      <c r="AJ72" s="26">
        <f t="shared" si="20"/>
        <v>0</v>
      </c>
      <c r="AK72" s="42">
        <f t="shared" si="21"/>
        <v>0</v>
      </c>
      <c r="AL72" s="26">
        <f t="shared" si="22"/>
        <v>0</v>
      </c>
      <c r="AM72" s="42">
        <f t="shared" si="23"/>
        <v>0</v>
      </c>
    </row>
    <row r="73" spans="1:39" s="15" customFormat="1" ht="19.5" customHeight="1">
      <c r="A73" s="13">
        <v>63</v>
      </c>
      <c r="B73" s="9" t="s">
        <v>118</v>
      </c>
      <c r="C73" s="13" t="s">
        <v>65</v>
      </c>
      <c r="D73" s="36">
        <v>100</v>
      </c>
      <c r="E73" s="11">
        <v>110</v>
      </c>
      <c r="F73" s="27"/>
      <c r="G73" s="10">
        <f t="shared" si="2"/>
        <v>0</v>
      </c>
      <c r="H73" s="20"/>
      <c r="I73" s="10">
        <f t="shared" si="3"/>
        <v>0</v>
      </c>
      <c r="J73" s="20"/>
      <c r="K73" s="10">
        <f t="shared" si="4"/>
        <v>0</v>
      </c>
      <c r="L73" s="26">
        <f t="shared" si="5"/>
        <v>0</v>
      </c>
      <c r="M73" s="42">
        <f t="shared" si="6"/>
        <v>0</v>
      </c>
      <c r="N73" s="20"/>
      <c r="O73" s="10">
        <f t="shared" si="7"/>
        <v>0</v>
      </c>
      <c r="P73" s="20"/>
      <c r="Q73" s="10">
        <f t="shared" si="8"/>
        <v>0</v>
      </c>
      <c r="R73" s="20"/>
      <c r="S73" s="10">
        <f t="shared" si="9"/>
        <v>0</v>
      </c>
      <c r="T73" s="26">
        <f t="shared" si="10"/>
        <v>0</v>
      </c>
      <c r="U73" s="42">
        <f t="shared" si="11"/>
        <v>0</v>
      </c>
      <c r="V73" s="20"/>
      <c r="W73" s="10">
        <f t="shared" si="12"/>
        <v>0</v>
      </c>
      <c r="X73" s="20"/>
      <c r="Y73" s="10">
        <f t="shared" si="13"/>
        <v>0</v>
      </c>
      <c r="Z73" s="20"/>
      <c r="AA73" s="10">
        <f t="shared" si="14"/>
        <v>0</v>
      </c>
      <c r="AB73" s="26">
        <f t="shared" si="15"/>
        <v>0</v>
      </c>
      <c r="AC73" s="42">
        <f t="shared" si="16"/>
        <v>0</v>
      </c>
      <c r="AD73" s="20"/>
      <c r="AE73" s="10">
        <f t="shared" si="17"/>
        <v>0</v>
      </c>
      <c r="AF73" s="20"/>
      <c r="AG73" s="10">
        <f t="shared" si="18"/>
        <v>0</v>
      </c>
      <c r="AH73" s="20"/>
      <c r="AI73" s="10">
        <f t="shared" si="19"/>
        <v>0</v>
      </c>
      <c r="AJ73" s="26">
        <f t="shared" si="20"/>
        <v>0</v>
      </c>
      <c r="AK73" s="42">
        <f t="shared" si="21"/>
        <v>0</v>
      </c>
      <c r="AL73" s="26">
        <f t="shared" si="22"/>
        <v>0</v>
      </c>
      <c r="AM73" s="42">
        <f t="shared" si="23"/>
        <v>0</v>
      </c>
    </row>
    <row r="74" spans="1:39" s="15" customFormat="1" ht="19.5" customHeight="1">
      <c r="A74" s="31">
        <v>64</v>
      </c>
      <c r="B74" s="9" t="s">
        <v>118</v>
      </c>
      <c r="C74" s="13" t="s">
        <v>66</v>
      </c>
      <c r="D74" s="36">
        <v>400</v>
      </c>
      <c r="E74" s="11">
        <v>400</v>
      </c>
      <c r="F74" s="27"/>
      <c r="G74" s="10">
        <f t="shared" si="2"/>
        <v>0</v>
      </c>
      <c r="H74" s="20"/>
      <c r="I74" s="10">
        <f t="shared" si="3"/>
        <v>0</v>
      </c>
      <c r="J74" s="20"/>
      <c r="K74" s="10">
        <f t="shared" si="4"/>
        <v>0</v>
      </c>
      <c r="L74" s="26">
        <f t="shared" si="5"/>
        <v>0</v>
      </c>
      <c r="M74" s="42">
        <f t="shared" si="6"/>
        <v>0</v>
      </c>
      <c r="N74" s="20"/>
      <c r="O74" s="10">
        <f t="shared" si="7"/>
        <v>0</v>
      </c>
      <c r="P74" s="20"/>
      <c r="Q74" s="10">
        <f t="shared" si="8"/>
        <v>0</v>
      </c>
      <c r="R74" s="20"/>
      <c r="S74" s="10">
        <f t="shared" si="9"/>
        <v>0</v>
      </c>
      <c r="T74" s="26">
        <f t="shared" si="10"/>
        <v>0</v>
      </c>
      <c r="U74" s="42">
        <f t="shared" si="11"/>
        <v>0</v>
      </c>
      <c r="V74" s="20"/>
      <c r="W74" s="10">
        <f t="shared" si="12"/>
        <v>0</v>
      </c>
      <c r="X74" s="20"/>
      <c r="Y74" s="10">
        <f t="shared" si="13"/>
        <v>0</v>
      </c>
      <c r="Z74" s="20"/>
      <c r="AA74" s="10">
        <f t="shared" si="14"/>
        <v>0</v>
      </c>
      <c r="AB74" s="26">
        <f t="shared" si="15"/>
        <v>0</v>
      </c>
      <c r="AC74" s="42">
        <f t="shared" si="16"/>
        <v>0</v>
      </c>
      <c r="AD74" s="20"/>
      <c r="AE74" s="10">
        <f t="shared" si="17"/>
        <v>0</v>
      </c>
      <c r="AF74" s="20"/>
      <c r="AG74" s="10">
        <f t="shared" si="18"/>
        <v>0</v>
      </c>
      <c r="AH74" s="20"/>
      <c r="AI74" s="10">
        <f t="shared" si="19"/>
        <v>0</v>
      </c>
      <c r="AJ74" s="26">
        <f t="shared" si="20"/>
        <v>0</v>
      </c>
      <c r="AK74" s="42">
        <f t="shared" si="21"/>
        <v>0</v>
      </c>
      <c r="AL74" s="26">
        <f t="shared" si="22"/>
        <v>0</v>
      </c>
      <c r="AM74" s="42">
        <f t="shared" si="23"/>
        <v>0</v>
      </c>
    </row>
    <row r="75" spans="1:39" s="15" customFormat="1" ht="19.5" customHeight="1">
      <c r="A75" s="13">
        <v>65</v>
      </c>
      <c r="B75" s="9" t="s">
        <v>119</v>
      </c>
      <c r="C75" s="13" t="s">
        <v>67</v>
      </c>
      <c r="D75" s="36">
        <v>25</v>
      </c>
      <c r="E75" s="11">
        <v>25.5</v>
      </c>
      <c r="F75" s="27"/>
      <c r="G75" s="10">
        <f t="shared" si="2"/>
        <v>0</v>
      </c>
      <c r="H75" s="20"/>
      <c r="I75" s="10">
        <f t="shared" si="3"/>
        <v>0</v>
      </c>
      <c r="J75" s="20"/>
      <c r="K75" s="10">
        <f t="shared" si="4"/>
        <v>0</v>
      </c>
      <c r="L75" s="26">
        <f t="shared" si="5"/>
        <v>0</v>
      </c>
      <c r="M75" s="42">
        <f t="shared" si="6"/>
        <v>0</v>
      </c>
      <c r="N75" s="20"/>
      <c r="O75" s="10">
        <f t="shared" si="7"/>
        <v>0</v>
      </c>
      <c r="P75" s="20"/>
      <c r="Q75" s="10">
        <f t="shared" si="8"/>
        <v>0</v>
      </c>
      <c r="R75" s="20"/>
      <c r="S75" s="10">
        <f t="shared" si="9"/>
        <v>0</v>
      </c>
      <c r="T75" s="26">
        <f t="shared" si="10"/>
        <v>0</v>
      </c>
      <c r="U75" s="42">
        <f t="shared" si="11"/>
        <v>0</v>
      </c>
      <c r="V75" s="20"/>
      <c r="W75" s="10">
        <f t="shared" si="12"/>
        <v>0</v>
      </c>
      <c r="X75" s="20"/>
      <c r="Y75" s="10">
        <f t="shared" si="13"/>
        <v>0</v>
      </c>
      <c r="Z75" s="20"/>
      <c r="AA75" s="10">
        <f t="shared" si="14"/>
        <v>0</v>
      </c>
      <c r="AB75" s="26">
        <f t="shared" si="15"/>
        <v>0</v>
      </c>
      <c r="AC75" s="42">
        <f t="shared" si="16"/>
        <v>0</v>
      </c>
      <c r="AD75" s="20"/>
      <c r="AE75" s="10">
        <f t="shared" si="17"/>
        <v>0</v>
      </c>
      <c r="AF75" s="20"/>
      <c r="AG75" s="10">
        <f t="shared" si="18"/>
        <v>0</v>
      </c>
      <c r="AH75" s="20"/>
      <c r="AI75" s="10">
        <f t="shared" si="19"/>
        <v>0</v>
      </c>
      <c r="AJ75" s="26">
        <f t="shared" si="20"/>
        <v>0</v>
      </c>
      <c r="AK75" s="42">
        <f t="shared" si="21"/>
        <v>0</v>
      </c>
      <c r="AL75" s="26">
        <f t="shared" si="22"/>
        <v>0</v>
      </c>
      <c r="AM75" s="42">
        <f t="shared" si="23"/>
        <v>0</v>
      </c>
    </row>
    <row r="76" spans="1:39" s="15" customFormat="1" ht="19.5" customHeight="1">
      <c r="A76" s="13">
        <v>66</v>
      </c>
      <c r="B76" s="9" t="s">
        <v>119</v>
      </c>
      <c r="C76" s="13" t="s">
        <v>138</v>
      </c>
      <c r="D76" s="36">
        <v>50</v>
      </c>
      <c r="E76" s="11">
        <v>44</v>
      </c>
      <c r="F76" s="27"/>
      <c r="G76" s="10">
        <f t="shared" ref="G76:G111" si="24">$E76*F76/1000000</f>
        <v>0</v>
      </c>
      <c r="H76" s="20"/>
      <c r="I76" s="10">
        <f t="shared" ref="I76:I111" si="25">$E76*H76/1000000</f>
        <v>0</v>
      </c>
      <c r="J76" s="20"/>
      <c r="K76" s="10">
        <f t="shared" ref="K76:K111" si="26">$E76*J76/1000000</f>
        <v>0</v>
      </c>
      <c r="L76" s="26">
        <f t="shared" ref="L76:L111" si="27">F76+H76+J76</f>
        <v>0</v>
      </c>
      <c r="M76" s="42">
        <f t="shared" ref="M76:M111" si="28">G76+I76+K76</f>
        <v>0</v>
      </c>
      <c r="N76" s="20"/>
      <c r="O76" s="10">
        <f t="shared" ref="O76:O111" si="29">$E76*N76/1000000</f>
        <v>0</v>
      </c>
      <c r="P76" s="20"/>
      <c r="Q76" s="10">
        <f t="shared" ref="Q76:Q111" si="30">$E76*P76/1000000</f>
        <v>0</v>
      </c>
      <c r="R76" s="20"/>
      <c r="S76" s="10">
        <f t="shared" ref="S76:S111" si="31">$E76*R76/1000000</f>
        <v>0</v>
      </c>
      <c r="T76" s="26">
        <f t="shared" ref="T76:T111" si="32">N76+P76+R76</f>
        <v>0</v>
      </c>
      <c r="U76" s="42">
        <f t="shared" ref="U76:U111" si="33">O76+Q76+S76</f>
        <v>0</v>
      </c>
      <c r="V76" s="20"/>
      <c r="W76" s="10">
        <f t="shared" ref="W76:W111" si="34">$E76*V76/1000000</f>
        <v>0</v>
      </c>
      <c r="X76" s="20"/>
      <c r="Y76" s="10">
        <f t="shared" ref="Y76:Y111" si="35">$E76*X76/1000000</f>
        <v>0</v>
      </c>
      <c r="Z76" s="20"/>
      <c r="AA76" s="10">
        <f t="shared" ref="AA76:AA111" si="36">$E76*Z76/1000000</f>
        <v>0</v>
      </c>
      <c r="AB76" s="26">
        <f t="shared" ref="AB76:AB111" si="37">V76+X76+Z76</f>
        <v>0</v>
      </c>
      <c r="AC76" s="42">
        <f t="shared" ref="AC76:AC111" si="38">W76+Y76+AA76</f>
        <v>0</v>
      </c>
      <c r="AD76" s="20"/>
      <c r="AE76" s="10">
        <f t="shared" ref="AE76:AE111" si="39">$E76*AD76/1000000</f>
        <v>0</v>
      </c>
      <c r="AF76" s="20"/>
      <c r="AG76" s="10">
        <f t="shared" ref="AG76:AG111" si="40">$E76*AF76/1000000</f>
        <v>0</v>
      </c>
      <c r="AH76" s="20"/>
      <c r="AI76" s="10">
        <f t="shared" ref="AI76:AI111" si="41">$E76*AH76/1000000</f>
        <v>0</v>
      </c>
      <c r="AJ76" s="26">
        <f t="shared" ref="AJ76:AJ111" si="42">AD76+AF76+AH76</f>
        <v>0</v>
      </c>
      <c r="AK76" s="42">
        <f t="shared" ref="AK76:AK111" si="43">AE76+AG76+AI76</f>
        <v>0</v>
      </c>
      <c r="AL76" s="26">
        <f t="shared" ref="AL76:AL111" si="44">L76+T76+AB76+AJ76</f>
        <v>0</v>
      </c>
      <c r="AM76" s="42">
        <f t="shared" ref="AM76:AM111" si="45">M76+U76+AC76+AK76</f>
        <v>0</v>
      </c>
    </row>
    <row r="77" spans="1:39" s="15" customFormat="1" ht="19.5" customHeight="1">
      <c r="A77" s="31">
        <v>67</v>
      </c>
      <c r="B77" s="9" t="s">
        <v>119</v>
      </c>
      <c r="C77" s="13" t="s">
        <v>68</v>
      </c>
      <c r="D77" s="36">
        <v>100</v>
      </c>
      <c r="E77" s="11">
        <v>80</v>
      </c>
      <c r="F77" s="27"/>
      <c r="G77" s="10">
        <f t="shared" si="24"/>
        <v>0</v>
      </c>
      <c r="H77" s="20"/>
      <c r="I77" s="10">
        <f t="shared" si="25"/>
        <v>0</v>
      </c>
      <c r="J77" s="20"/>
      <c r="K77" s="10">
        <f t="shared" si="26"/>
        <v>0</v>
      </c>
      <c r="L77" s="26">
        <f t="shared" si="27"/>
        <v>0</v>
      </c>
      <c r="M77" s="42">
        <f t="shared" si="28"/>
        <v>0</v>
      </c>
      <c r="N77" s="20"/>
      <c r="O77" s="10">
        <f t="shared" si="29"/>
        <v>0</v>
      </c>
      <c r="P77" s="20"/>
      <c r="Q77" s="10">
        <f t="shared" si="30"/>
        <v>0</v>
      </c>
      <c r="R77" s="20"/>
      <c r="S77" s="10">
        <f t="shared" si="31"/>
        <v>0</v>
      </c>
      <c r="T77" s="26">
        <f t="shared" si="32"/>
        <v>0</v>
      </c>
      <c r="U77" s="42">
        <f t="shared" si="33"/>
        <v>0</v>
      </c>
      <c r="V77" s="20"/>
      <c r="W77" s="10">
        <f t="shared" si="34"/>
        <v>0</v>
      </c>
      <c r="X77" s="20"/>
      <c r="Y77" s="10">
        <f t="shared" si="35"/>
        <v>0</v>
      </c>
      <c r="Z77" s="20"/>
      <c r="AA77" s="10">
        <f t="shared" si="36"/>
        <v>0</v>
      </c>
      <c r="AB77" s="26">
        <f t="shared" si="37"/>
        <v>0</v>
      </c>
      <c r="AC77" s="42">
        <f t="shared" si="38"/>
        <v>0</v>
      </c>
      <c r="AD77" s="20"/>
      <c r="AE77" s="10">
        <f t="shared" si="39"/>
        <v>0</v>
      </c>
      <c r="AF77" s="20"/>
      <c r="AG77" s="10">
        <f t="shared" si="40"/>
        <v>0</v>
      </c>
      <c r="AH77" s="20"/>
      <c r="AI77" s="10">
        <f t="shared" si="41"/>
        <v>0</v>
      </c>
      <c r="AJ77" s="26">
        <f t="shared" si="42"/>
        <v>0</v>
      </c>
      <c r="AK77" s="42">
        <f t="shared" si="43"/>
        <v>0</v>
      </c>
      <c r="AL77" s="26">
        <f t="shared" si="44"/>
        <v>0</v>
      </c>
      <c r="AM77" s="42">
        <f t="shared" si="45"/>
        <v>0</v>
      </c>
    </row>
    <row r="78" spans="1:39" s="15" customFormat="1" ht="19.5" customHeight="1">
      <c r="A78" s="13">
        <v>68</v>
      </c>
      <c r="B78" s="9" t="s">
        <v>119</v>
      </c>
      <c r="C78" s="13" t="s">
        <v>76</v>
      </c>
      <c r="D78" s="36">
        <v>500</v>
      </c>
      <c r="E78" s="11">
        <v>364</v>
      </c>
      <c r="F78" s="27"/>
      <c r="G78" s="10">
        <f t="shared" si="24"/>
        <v>0</v>
      </c>
      <c r="H78" s="20"/>
      <c r="I78" s="10">
        <f t="shared" si="25"/>
        <v>0</v>
      </c>
      <c r="J78" s="20"/>
      <c r="K78" s="10">
        <f t="shared" si="26"/>
        <v>0</v>
      </c>
      <c r="L78" s="26">
        <f t="shared" si="27"/>
        <v>0</v>
      </c>
      <c r="M78" s="42">
        <f t="shared" si="28"/>
        <v>0</v>
      </c>
      <c r="N78" s="20"/>
      <c r="O78" s="10">
        <f t="shared" si="29"/>
        <v>0</v>
      </c>
      <c r="P78" s="20"/>
      <c r="Q78" s="10">
        <f t="shared" si="30"/>
        <v>0</v>
      </c>
      <c r="R78" s="20"/>
      <c r="S78" s="10">
        <f t="shared" si="31"/>
        <v>0</v>
      </c>
      <c r="T78" s="26">
        <f t="shared" si="32"/>
        <v>0</v>
      </c>
      <c r="U78" s="42">
        <f t="shared" si="33"/>
        <v>0</v>
      </c>
      <c r="V78" s="20"/>
      <c r="W78" s="10">
        <f t="shared" si="34"/>
        <v>0</v>
      </c>
      <c r="X78" s="20"/>
      <c r="Y78" s="10">
        <f t="shared" si="35"/>
        <v>0</v>
      </c>
      <c r="Z78" s="20"/>
      <c r="AA78" s="10">
        <f t="shared" si="36"/>
        <v>0</v>
      </c>
      <c r="AB78" s="26">
        <f t="shared" si="37"/>
        <v>0</v>
      </c>
      <c r="AC78" s="42">
        <f t="shared" si="38"/>
        <v>0</v>
      </c>
      <c r="AD78" s="20"/>
      <c r="AE78" s="10">
        <f t="shared" si="39"/>
        <v>0</v>
      </c>
      <c r="AF78" s="20"/>
      <c r="AG78" s="10">
        <f t="shared" si="40"/>
        <v>0</v>
      </c>
      <c r="AH78" s="20"/>
      <c r="AI78" s="10">
        <f t="shared" si="41"/>
        <v>0</v>
      </c>
      <c r="AJ78" s="26">
        <f t="shared" si="42"/>
        <v>0</v>
      </c>
      <c r="AK78" s="42">
        <f t="shared" si="43"/>
        <v>0</v>
      </c>
      <c r="AL78" s="26">
        <f t="shared" si="44"/>
        <v>0</v>
      </c>
      <c r="AM78" s="42">
        <f t="shared" si="45"/>
        <v>0</v>
      </c>
    </row>
    <row r="79" spans="1:39" s="15" customFormat="1" ht="19.5" customHeight="1">
      <c r="A79" s="13">
        <v>69</v>
      </c>
      <c r="B79" s="9" t="s">
        <v>120</v>
      </c>
      <c r="C79" s="13" t="s">
        <v>69</v>
      </c>
      <c r="D79" s="36">
        <v>50</v>
      </c>
      <c r="E79" s="11">
        <v>36</v>
      </c>
      <c r="F79" s="27"/>
      <c r="G79" s="10">
        <f t="shared" si="24"/>
        <v>0</v>
      </c>
      <c r="H79" s="20"/>
      <c r="I79" s="10">
        <f t="shared" si="25"/>
        <v>0</v>
      </c>
      <c r="J79" s="20"/>
      <c r="K79" s="10">
        <f t="shared" si="26"/>
        <v>0</v>
      </c>
      <c r="L79" s="26">
        <f t="shared" si="27"/>
        <v>0</v>
      </c>
      <c r="M79" s="42">
        <f t="shared" si="28"/>
        <v>0</v>
      </c>
      <c r="N79" s="20"/>
      <c r="O79" s="10">
        <f t="shared" si="29"/>
        <v>0</v>
      </c>
      <c r="P79" s="20"/>
      <c r="Q79" s="10">
        <f t="shared" si="30"/>
        <v>0</v>
      </c>
      <c r="R79" s="20"/>
      <c r="S79" s="10">
        <f t="shared" si="31"/>
        <v>0</v>
      </c>
      <c r="T79" s="26">
        <f t="shared" si="32"/>
        <v>0</v>
      </c>
      <c r="U79" s="42">
        <f t="shared" si="33"/>
        <v>0</v>
      </c>
      <c r="V79" s="20"/>
      <c r="W79" s="10">
        <f t="shared" si="34"/>
        <v>0</v>
      </c>
      <c r="X79" s="20"/>
      <c r="Y79" s="10">
        <f t="shared" si="35"/>
        <v>0</v>
      </c>
      <c r="Z79" s="20"/>
      <c r="AA79" s="10">
        <f t="shared" si="36"/>
        <v>0</v>
      </c>
      <c r="AB79" s="26">
        <f t="shared" si="37"/>
        <v>0</v>
      </c>
      <c r="AC79" s="42">
        <f t="shared" si="38"/>
        <v>0</v>
      </c>
      <c r="AD79" s="20"/>
      <c r="AE79" s="10">
        <f t="shared" si="39"/>
        <v>0</v>
      </c>
      <c r="AF79" s="20"/>
      <c r="AG79" s="10">
        <f t="shared" si="40"/>
        <v>0</v>
      </c>
      <c r="AH79" s="20"/>
      <c r="AI79" s="10">
        <f t="shared" si="41"/>
        <v>0</v>
      </c>
      <c r="AJ79" s="26">
        <f t="shared" si="42"/>
        <v>0</v>
      </c>
      <c r="AK79" s="42">
        <f t="shared" si="43"/>
        <v>0</v>
      </c>
      <c r="AL79" s="26">
        <f t="shared" si="44"/>
        <v>0</v>
      </c>
      <c r="AM79" s="42">
        <f t="shared" si="45"/>
        <v>0</v>
      </c>
    </row>
    <row r="80" spans="1:39" s="15" customFormat="1" ht="19.5" customHeight="1">
      <c r="A80" s="31">
        <v>70</v>
      </c>
      <c r="B80" s="9" t="s">
        <v>120</v>
      </c>
      <c r="C80" s="13" t="s">
        <v>70</v>
      </c>
      <c r="D80" s="36">
        <v>100</v>
      </c>
      <c r="E80" s="11">
        <v>62</v>
      </c>
      <c r="F80" s="27"/>
      <c r="G80" s="10">
        <f t="shared" si="24"/>
        <v>0</v>
      </c>
      <c r="H80" s="20"/>
      <c r="I80" s="10">
        <f t="shared" si="25"/>
        <v>0</v>
      </c>
      <c r="J80" s="20"/>
      <c r="K80" s="10">
        <f t="shared" si="26"/>
        <v>0</v>
      </c>
      <c r="L80" s="26">
        <f t="shared" si="27"/>
        <v>0</v>
      </c>
      <c r="M80" s="42">
        <f t="shared" si="28"/>
        <v>0</v>
      </c>
      <c r="N80" s="20"/>
      <c r="O80" s="10">
        <f t="shared" si="29"/>
        <v>0</v>
      </c>
      <c r="P80" s="20"/>
      <c r="Q80" s="10">
        <f t="shared" si="30"/>
        <v>0</v>
      </c>
      <c r="R80" s="20"/>
      <c r="S80" s="10">
        <f t="shared" si="31"/>
        <v>0</v>
      </c>
      <c r="T80" s="26">
        <f t="shared" si="32"/>
        <v>0</v>
      </c>
      <c r="U80" s="42">
        <f t="shared" si="33"/>
        <v>0</v>
      </c>
      <c r="V80" s="20"/>
      <c r="W80" s="10">
        <f t="shared" si="34"/>
        <v>0</v>
      </c>
      <c r="X80" s="20"/>
      <c r="Y80" s="10">
        <f t="shared" si="35"/>
        <v>0</v>
      </c>
      <c r="Z80" s="20"/>
      <c r="AA80" s="10">
        <f t="shared" si="36"/>
        <v>0</v>
      </c>
      <c r="AB80" s="26">
        <f t="shared" si="37"/>
        <v>0</v>
      </c>
      <c r="AC80" s="42">
        <f t="shared" si="38"/>
        <v>0</v>
      </c>
      <c r="AD80" s="20"/>
      <c r="AE80" s="10">
        <f t="shared" si="39"/>
        <v>0</v>
      </c>
      <c r="AF80" s="20"/>
      <c r="AG80" s="10">
        <f t="shared" si="40"/>
        <v>0</v>
      </c>
      <c r="AH80" s="20"/>
      <c r="AI80" s="10">
        <f t="shared" si="41"/>
        <v>0</v>
      </c>
      <c r="AJ80" s="26">
        <f t="shared" si="42"/>
        <v>0</v>
      </c>
      <c r="AK80" s="42">
        <f t="shared" si="43"/>
        <v>0</v>
      </c>
      <c r="AL80" s="26">
        <f t="shared" si="44"/>
        <v>0</v>
      </c>
      <c r="AM80" s="42">
        <f t="shared" si="45"/>
        <v>0</v>
      </c>
    </row>
    <row r="81" spans="1:39" s="15" customFormat="1" ht="19.5" customHeight="1">
      <c r="A81" s="13">
        <v>71</v>
      </c>
      <c r="B81" s="9" t="s">
        <v>120</v>
      </c>
      <c r="C81" s="13" t="s">
        <v>71</v>
      </c>
      <c r="D81" s="36">
        <v>400</v>
      </c>
      <c r="E81" s="11">
        <v>225</v>
      </c>
      <c r="F81" s="27"/>
      <c r="G81" s="10">
        <f t="shared" si="24"/>
        <v>0</v>
      </c>
      <c r="H81" s="20"/>
      <c r="I81" s="10">
        <f t="shared" si="25"/>
        <v>0</v>
      </c>
      <c r="J81" s="20"/>
      <c r="K81" s="10">
        <f t="shared" si="26"/>
        <v>0</v>
      </c>
      <c r="L81" s="26">
        <f t="shared" si="27"/>
        <v>0</v>
      </c>
      <c r="M81" s="42">
        <f t="shared" si="28"/>
        <v>0</v>
      </c>
      <c r="N81" s="20"/>
      <c r="O81" s="10">
        <f t="shared" si="29"/>
        <v>0</v>
      </c>
      <c r="P81" s="20"/>
      <c r="Q81" s="10">
        <f t="shared" si="30"/>
        <v>0</v>
      </c>
      <c r="R81" s="20"/>
      <c r="S81" s="10">
        <f t="shared" si="31"/>
        <v>0</v>
      </c>
      <c r="T81" s="26">
        <f t="shared" si="32"/>
        <v>0</v>
      </c>
      <c r="U81" s="42">
        <f t="shared" si="33"/>
        <v>0</v>
      </c>
      <c r="V81" s="20"/>
      <c r="W81" s="10">
        <f t="shared" si="34"/>
        <v>0</v>
      </c>
      <c r="X81" s="20"/>
      <c r="Y81" s="10">
        <f t="shared" si="35"/>
        <v>0</v>
      </c>
      <c r="Z81" s="20"/>
      <c r="AA81" s="10">
        <f t="shared" si="36"/>
        <v>0</v>
      </c>
      <c r="AB81" s="26">
        <f t="shared" si="37"/>
        <v>0</v>
      </c>
      <c r="AC81" s="42">
        <f t="shared" si="38"/>
        <v>0</v>
      </c>
      <c r="AD81" s="20"/>
      <c r="AE81" s="10">
        <f t="shared" si="39"/>
        <v>0</v>
      </c>
      <c r="AF81" s="20"/>
      <c r="AG81" s="10">
        <f t="shared" si="40"/>
        <v>0</v>
      </c>
      <c r="AH81" s="20"/>
      <c r="AI81" s="10">
        <f t="shared" si="41"/>
        <v>0</v>
      </c>
      <c r="AJ81" s="26">
        <f t="shared" si="42"/>
        <v>0</v>
      </c>
      <c r="AK81" s="42">
        <f t="shared" si="43"/>
        <v>0</v>
      </c>
      <c r="AL81" s="26">
        <f t="shared" si="44"/>
        <v>0</v>
      </c>
      <c r="AM81" s="42">
        <f t="shared" si="45"/>
        <v>0</v>
      </c>
    </row>
    <row r="82" spans="1:39" s="15" customFormat="1" ht="19.5" customHeight="1">
      <c r="A82" s="13">
        <v>72</v>
      </c>
      <c r="B82" s="9" t="s">
        <v>121</v>
      </c>
      <c r="C82" s="13" t="s">
        <v>72</v>
      </c>
      <c r="D82" s="36">
        <v>25</v>
      </c>
      <c r="E82" s="11">
        <v>28</v>
      </c>
      <c r="F82" s="27"/>
      <c r="G82" s="10">
        <f t="shared" si="24"/>
        <v>0</v>
      </c>
      <c r="H82" s="20"/>
      <c r="I82" s="10">
        <f t="shared" si="25"/>
        <v>0</v>
      </c>
      <c r="J82" s="20"/>
      <c r="K82" s="10">
        <f t="shared" si="26"/>
        <v>0</v>
      </c>
      <c r="L82" s="26">
        <f t="shared" si="27"/>
        <v>0</v>
      </c>
      <c r="M82" s="42">
        <f t="shared" si="28"/>
        <v>0</v>
      </c>
      <c r="N82" s="20"/>
      <c r="O82" s="10">
        <f t="shared" si="29"/>
        <v>0</v>
      </c>
      <c r="P82" s="20"/>
      <c r="Q82" s="10">
        <f t="shared" si="30"/>
        <v>0</v>
      </c>
      <c r="R82" s="20"/>
      <c r="S82" s="10">
        <f t="shared" si="31"/>
        <v>0</v>
      </c>
      <c r="T82" s="26">
        <f t="shared" si="32"/>
        <v>0</v>
      </c>
      <c r="U82" s="42">
        <f t="shared" si="33"/>
        <v>0</v>
      </c>
      <c r="V82" s="20"/>
      <c r="W82" s="10">
        <f t="shared" si="34"/>
        <v>0</v>
      </c>
      <c r="X82" s="20"/>
      <c r="Y82" s="10">
        <f t="shared" si="35"/>
        <v>0</v>
      </c>
      <c r="Z82" s="20"/>
      <c r="AA82" s="10">
        <f t="shared" si="36"/>
        <v>0</v>
      </c>
      <c r="AB82" s="26">
        <f t="shared" si="37"/>
        <v>0</v>
      </c>
      <c r="AC82" s="42">
        <f t="shared" si="38"/>
        <v>0</v>
      </c>
      <c r="AD82" s="20"/>
      <c r="AE82" s="10">
        <f t="shared" si="39"/>
        <v>0</v>
      </c>
      <c r="AF82" s="20"/>
      <c r="AG82" s="10">
        <f t="shared" si="40"/>
        <v>0</v>
      </c>
      <c r="AH82" s="20"/>
      <c r="AI82" s="10">
        <f t="shared" si="41"/>
        <v>0</v>
      </c>
      <c r="AJ82" s="26">
        <f t="shared" si="42"/>
        <v>0</v>
      </c>
      <c r="AK82" s="42">
        <f t="shared" si="43"/>
        <v>0</v>
      </c>
      <c r="AL82" s="26">
        <f t="shared" si="44"/>
        <v>0</v>
      </c>
      <c r="AM82" s="42">
        <f t="shared" si="45"/>
        <v>0</v>
      </c>
    </row>
    <row r="83" spans="1:39" s="15" customFormat="1" ht="19.5" customHeight="1">
      <c r="A83" s="31">
        <v>73</v>
      </c>
      <c r="B83" s="9" t="s">
        <v>121</v>
      </c>
      <c r="C83" s="13" t="s">
        <v>73</v>
      </c>
      <c r="D83" s="36">
        <v>50</v>
      </c>
      <c r="E83" s="11">
        <v>52</v>
      </c>
      <c r="F83" s="27"/>
      <c r="G83" s="10">
        <f t="shared" si="24"/>
        <v>0</v>
      </c>
      <c r="H83" s="20"/>
      <c r="I83" s="10">
        <f t="shared" si="25"/>
        <v>0</v>
      </c>
      <c r="J83" s="20"/>
      <c r="K83" s="10">
        <f t="shared" si="26"/>
        <v>0</v>
      </c>
      <c r="L83" s="26">
        <f t="shared" si="27"/>
        <v>0</v>
      </c>
      <c r="M83" s="42">
        <f t="shared" si="28"/>
        <v>0</v>
      </c>
      <c r="N83" s="20"/>
      <c r="O83" s="10">
        <f t="shared" si="29"/>
        <v>0</v>
      </c>
      <c r="P83" s="20"/>
      <c r="Q83" s="10">
        <f t="shared" si="30"/>
        <v>0</v>
      </c>
      <c r="R83" s="20"/>
      <c r="S83" s="10">
        <f t="shared" si="31"/>
        <v>0</v>
      </c>
      <c r="T83" s="26">
        <f t="shared" si="32"/>
        <v>0</v>
      </c>
      <c r="U83" s="42">
        <f t="shared" si="33"/>
        <v>0</v>
      </c>
      <c r="V83" s="20"/>
      <c r="W83" s="10">
        <f t="shared" si="34"/>
        <v>0</v>
      </c>
      <c r="X83" s="20"/>
      <c r="Y83" s="10">
        <f t="shared" si="35"/>
        <v>0</v>
      </c>
      <c r="Z83" s="20"/>
      <c r="AA83" s="10">
        <f t="shared" si="36"/>
        <v>0</v>
      </c>
      <c r="AB83" s="26">
        <f t="shared" si="37"/>
        <v>0</v>
      </c>
      <c r="AC83" s="42">
        <f t="shared" si="38"/>
        <v>0</v>
      </c>
      <c r="AD83" s="20"/>
      <c r="AE83" s="10">
        <f t="shared" si="39"/>
        <v>0</v>
      </c>
      <c r="AF83" s="20"/>
      <c r="AG83" s="10">
        <f t="shared" si="40"/>
        <v>0</v>
      </c>
      <c r="AH83" s="20"/>
      <c r="AI83" s="10">
        <f t="shared" si="41"/>
        <v>0</v>
      </c>
      <c r="AJ83" s="26">
        <f t="shared" si="42"/>
        <v>0</v>
      </c>
      <c r="AK83" s="42">
        <f t="shared" si="43"/>
        <v>0</v>
      </c>
      <c r="AL83" s="26">
        <f t="shared" si="44"/>
        <v>0</v>
      </c>
      <c r="AM83" s="42">
        <f t="shared" si="45"/>
        <v>0</v>
      </c>
    </row>
    <row r="84" spans="1:39" s="15" customFormat="1" ht="19.5" customHeight="1">
      <c r="A84" s="13">
        <v>74</v>
      </c>
      <c r="B84" s="9" t="s">
        <v>121</v>
      </c>
      <c r="C84" s="13" t="s">
        <v>75</v>
      </c>
      <c r="D84" s="36">
        <v>100</v>
      </c>
      <c r="E84" s="11">
        <v>95</v>
      </c>
      <c r="F84" s="27"/>
      <c r="G84" s="10">
        <f t="shared" si="24"/>
        <v>0</v>
      </c>
      <c r="H84" s="20"/>
      <c r="I84" s="10">
        <f t="shared" si="25"/>
        <v>0</v>
      </c>
      <c r="J84" s="20"/>
      <c r="K84" s="10">
        <f t="shared" si="26"/>
        <v>0</v>
      </c>
      <c r="L84" s="26">
        <f t="shared" si="27"/>
        <v>0</v>
      </c>
      <c r="M84" s="42">
        <f t="shared" si="28"/>
        <v>0</v>
      </c>
      <c r="N84" s="20"/>
      <c r="O84" s="10">
        <f t="shared" si="29"/>
        <v>0</v>
      </c>
      <c r="P84" s="20"/>
      <c r="Q84" s="10">
        <f t="shared" si="30"/>
        <v>0</v>
      </c>
      <c r="R84" s="20"/>
      <c r="S84" s="10">
        <f t="shared" si="31"/>
        <v>0</v>
      </c>
      <c r="T84" s="26">
        <f t="shared" si="32"/>
        <v>0</v>
      </c>
      <c r="U84" s="42">
        <f t="shared" si="33"/>
        <v>0</v>
      </c>
      <c r="V84" s="20"/>
      <c r="W84" s="10">
        <f t="shared" si="34"/>
        <v>0</v>
      </c>
      <c r="X84" s="20"/>
      <c r="Y84" s="10">
        <f t="shared" si="35"/>
        <v>0</v>
      </c>
      <c r="Z84" s="20"/>
      <c r="AA84" s="10">
        <f t="shared" si="36"/>
        <v>0</v>
      </c>
      <c r="AB84" s="26">
        <f t="shared" si="37"/>
        <v>0</v>
      </c>
      <c r="AC84" s="42">
        <f t="shared" si="38"/>
        <v>0</v>
      </c>
      <c r="AD84" s="20"/>
      <c r="AE84" s="10">
        <f t="shared" si="39"/>
        <v>0</v>
      </c>
      <c r="AF84" s="20"/>
      <c r="AG84" s="10">
        <f t="shared" si="40"/>
        <v>0</v>
      </c>
      <c r="AH84" s="20"/>
      <c r="AI84" s="10">
        <f t="shared" si="41"/>
        <v>0</v>
      </c>
      <c r="AJ84" s="26">
        <f t="shared" si="42"/>
        <v>0</v>
      </c>
      <c r="AK84" s="42">
        <f t="shared" si="43"/>
        <v>0</v>
      </c>
      <c r="AL84" s="26">
        <f t="shared" si="44"/>
        <v>0</v>
      </c>
      <c r="AM84" s="42">
        <f t="shared" si="45"/>
        <v>0</v>
      </c>
    </row>
    <row r="85" spans="1:39" s="15" customFormat="1" ht="19.5" customHeight="1">
      <c r="A85" s="13">
        <v>75</v>
      </c>
      <c r="B85" s="9" t="s">
        <v>121</v>
      </c>
      <c r="C85" s="13" t="s">
        <v>77</v>
      </c>
      <c r="D85" s="36">
        <v>500</v>
      </c>
      <c r="E85" s="11">
        <v>380</v>
      </c>
      <c r="F85" s="27"/>
      <c r="G85" s="10">
        <f t="shared" si="24"/>
        <v>0</v>
      </c>
      <c r="H85" s="20"/>
      <c r="I85" s="10">
        <f t="shared" si="25"/>
        <v>0</v>
      </c>
      <c r="J85" s="20"/>
      <c r="K85" s="10">
        <f t="shared" si="26"/>
        <v>0</v>
      </c>
      <c r="L85" s="26">
        <f t="shared" si="27"/>
        <v>0</v>
      </c>
      <c r="M85" s="42">
        <f t="shared" si="28"/>
        <v>0</v>
      </c>
      <c r="N85" s="20"/>
      <c r="O85" s="10">
        <f t="shared" si="29"/>
        <v>0</v>
      </c>
      <c r="P85" s="20"/>
      <c r="Q85" s="10">
        <f t="shared" si="30"/>
        <v>0</v>
      </c>
      <c r="R85" s="20"/>
      <c r="S85" s="10">
        <f t="shared" si="31"/>
        <v>0</v>
      </c>
      <c r="T85" s="26">
        <f t="shared" si="32"/>
        <v>0</v>
      </c>
      <c r="U85" s="42">
        <f t="shared" si="33"/>
        <v>0</v>
      </c>
      <c r="V85" s="20"/>
      <c r="W85" s="10">
        <f t="shared" si="34"/>
        <v>0</v>
      </c>
      <c r="X85" s="20"/>
      <c r="Y85" s="10">
        <f t="shared" si="35"/>
        <v>0</v>
      </c>
      <c r="Z85" s="20"/>
      <c r="AA85" s="10">
        <f t="shared" si="36"/>
        <v>0</v>
      </c>
      <c r="AB85" s="26">
        <f t="shared" si="37"/>
        <v>0</v>
      </c>
      <c r="AC85" s="42">
        <f t="shared" si="38"/>
        <v>0</v>
      </c>
      <c r="AD85" s="20"/>
      <c r="AE85" s="10">
        <f t="shared" si="39"/>
        <v>0</v>
      </c>
      <c r="AF85" s="20"/>
      <c r="AG85" s="10">
        <f t="shared" si="40"/>
        <v>0</v>
      </c>
      <c r="AH85" s="20"/>
      <c r="AI85" s="10">
        <f t="shared" si="41"/>
        <v>0</v>
      </c>
      <c r="AJ85" s="26">
        <f t="shared" si="42"/>
        <v>0</v>
      </c>
      <c r="AK85" s="42">
        <f t="shared" si="43"/>
        <v>0</v>
      </c>
      <c r="AL85" s="26">
        <f t="shared" si="44"/>
        <v>0</v>
      </c>
      <c r="AM85" s="42">
        <f t="shared" si="45"/>
        <v>0</v>
      </c>
    </row>
    <row r="86" spans="1:39" s="15" customFormat="1" ht="19.5" customHeight="1">
      <c r="A86" s="31">
        <v>76</v>
      </c>
      <c r="B86" s="9" t="s">
        <v>122</v>
      </c>
      <c r="C86" s="13" t="s">
        <v>78</v>
      </c>
      <c r="D86" s="36">
        <v>50</v>
      </c>
      <c r="E86" s="11">
        <v>50</v>
      </c>
      <c r="F86" s="27"/>
      <c r="G86" s="10">
        <f t="shared" si="24"/>
        <v>0</v>
      </c>
      <c r="H86" s="20"/>
      <c r="I86" s="10">
        <f t="shared" si="25"/>
        <v>0</v>
      </c>
      <c r="J86" s="20"/>
      <c r="K86" s="10">
        <f t="shared" si="26"/>
        <v>0</v>
      </c>
      <c r="L86" s="26">
        <f t="shared" si="27"/>
        <v>0</v>
      </c>
      <c r="M86" s="42">
        <f t="shared" si="28"/>
        <v>0</v>
      </c>
      <c r="N86" s="20"/>
      <c r="O86" s="10">
        <f t="shared" si="29"/>
        <v>0</v>
      </c>
      <c r="P86" s="20"/>
      <c r="Q86" s="10">
        <f t="shared" si="30"/>
        <v>0</v>
      </c>
      <c r="R86" s="20"/>
      <c r="S86" s="10">
        <f t="shared" si="31"/>
        <v>0</v>
      </c>
      <c r="T86" s="26">
        <f t="shared" si="32"/>
        <v>0</v>
      </c>
      <c r="U86" s="42">
        <f t="shared" si="33"/>
        <v>0</v>
      </c>
      <c r="V86" s="20"/>
      <c r="W86" s="10">
        <f t="shared" si="34"/>
        <v>0</v>
      </c>
      <c r="X86" s="20"/>
      <c r="Y86" s="10">
        <f t="shared" si="35"/>
        <v>0</v>
      </c>
      <c r="Z86" s="20"/>
      <c r="AA86" s="10">
        <f t="shared" si="36"/>
        <v>0</v>
      </c>
      <c r="AB86" s="26">
        <f t="shared" si="37"/>
        <v>0</v>
      </c>
      <c r="AC86" s="42">
        <f t="shared" si="38"/>
        <v>0</v>
      </c>
      <c r="AD86" s="20"/>
      <c r="AE86" s="10">
        <f t="shared" si="39"/>
        <v>0</v>
      </c>
      <c r="AF86" s="20"/>
      <c r="AG86" s="10">
        <f t="shared" si="40"/>
        <v>0</v>
      </c>
      <c r="AH86" s="20"/>
      <c r="AI86" s="10">
        <f t="shared" si="41"/>
        <v>0</v>
      </c>
      <c r="AJ86" s="26">
        <f t="shared" si="42"/>
        <v>0</v>
      </c>
      <c r="AK86" s="42">
        <f t="shared" si="43"/>
        <v>0</v>
      </c>
      <c r="AL86" s="26">
        <f t="shared" si="44"/>
        <v>0</v>
      </c>
      <c r="AM86" s="42">
        <f t="shared" si="45"/>
        <v>0</v>
      </c>
    </row>
    <row r="87" spans="1:39" s="15" customFormat="1" ht="19.5" customHeight="1">
      <c r="A87" s="13">
        <v>77</v>
      </c>
      <c r="B87" s="9" t="s">
        <v>122</v>
      </c>
      <c r="C87" s="13" t="s">
        <v>79</v>
      </c>
      <c r="D87" s="36">
        <v>100</v>
      </c>
      <c r="E87" s="11">
        <v>94</v>
      </c>
      <c r="F87" s="27"/>
      <c r="G87" s="10">
        <f t="shared" si="24"/>
        <v>0</v>
      </c>
      <c r="H87" s="20"/>
      <c r="I87" s="10">
        <f t="shared" si="25"/>
        <v>0</v>
      </c>
      <c r="J87" s="20"/>
      <c r="K87" s="10">
        <f t="shared" si="26"/>
        <v>0</v>
      </c>
      <c r="L87" s="26">
        <f t="shared" si="27"/>
        <v>0</v>
      </c>
      <c r="M87" s="42">
        <f t="shared" si="28"/>
        <v>0</v>
      </c>
      <c r="N87" s="20"/>
      <c r="O87" s="10">
        <f t="shared" si="29"/>
        <v>0</v>
      </c>
      <c r="P87" s="20"/>
      <c r="Q87" s="10">
        <f t="shared" si="30"/>
        <v>0</v>
      </c>
      <c r="R87" s="20"/>
      <c r="S87" s="10">
        <f t="shared" si="31"/>
        <v>0</v>
      </c>
      <c r="T87" s="26">
        <f t="shared" si="32"/>
        <v>0</v>
      </c>
      <c r="U87" s="42">
        <f t="shared" si="33"/>
        <v>0</v>
      </c>
      <c r="V87" s="20"/>
      <c r="W87" s="10">
        <f t="shared" si="34"/>
        <v>0</v>
      </c>
      <c r="X87" s="20"/>
      <c r="Y87" s="10">
        <f t="shared" si="35"/>
        <v>0</v>
      </c>
      <c r="Z87" s="20"/>
      <c r="AA87" s="10">
        <f t="shared" si="36"/>
        <v>0</v>
      </c>
      <c r="AB87" s="26">
        <f t="shared" si="37"/>
        <v>0</v>
      </c>
      <c r="AC87" s="42">
        <f t="shared" si="38"/>
        <v>0</v>
      </c>
      <c r="AD87" s="20"/>
      <c r="AE87" s="10">
        <f t="shared" si="39"/>
        <v>0</v>
      </c>
      <c r="AF87" s="20"/>
      <c r="AG87" s="10">
        <f t="shared" si="40"/>
        <v>0</v>
      </c>
      <c r="AH87" s="20"/>
      <c r="AI87" s="10">
        <f t="shared" si="41"/>
        <v>0</v>
      </c>
      <c r="AJ87" s="26">
        <f t="shared" si="42"/>
        <v>0</v>
      </c>
      <c r="AK87" s="42">
        <f t="shared" si="43"/>
        <v>0</v>
      </c>
      <c r="AL87" s="26">
        <f t="shared" si="44"/>
        <v>0</v>
      </c>
      <c r="AM87" s="42">
        <f t="shared" si="45"/>
        <v>0</v>
      </c>
    </row>
    <row r="88" spans="1:39" s="15" customFormat="1" ht="19.5" customHeight="1">
      <c r="A88" s="13">
        <v>78</v>
      </c>
      <c r="B88" s="9" t="s">
        <v>122</v>
      </c>
      <c r="C88" s="13" t="s">
        <v>80</v>
      </c>
      <c r="D88" s="36">
        <v>400</v>
      </c>
      <c r="E88" s="11">
        <v>333</v>
      </c>
      <c r="F88" s="27"/>
      <c r="G88" s="10">
        <f t="shared" si="24"/>
        <v>0</v>
      </c>
      <c r="H88" s="20"/>
      <c r="I88" s="10">
        <f t="shared" si="25"/>
        <v>0</v>
      </c>
      <c r="J88" s="20"/>
      <c r="K88" s="10">
        <f t="shared" si="26"/>
        <v>0</v>
      </c>
      <c r="L88" s="26">
        <f t="shared" si="27"/>
        <v>0</v>
      </c>
      <c r="M88" s="42">
        <f t="shared" si="28"/>
        <v>0</v>
      </c>
      <c r="N88" s="20"/>
      <c r="O88" s="10">
        <f t="shared" si="29"/>
        <v>0</v>
      </c>
      <c r="P88" s="20"/>
      <c r="Q88" s="10">
        <f t="shared" si="30"/>
        <v>0</v>
      </c>
      <c r="R88" s="20"/>
      <c r="S88" s="10">
        <f t="shared" si="31"/>
        <v>0</v>
      </c>
      <c r="T88" s="26">
        <f t="shared" si="32"/>
        <v>0</v>
      </c>
      <c r="U88" s="42">
        <f t="shared" si="33"/>
        <v>0</v>
      </c>
      <c r="V88" s="20"/>
      <c r="W88" s="10">
        <f t="shared" si="34"/>
        <v>0</v>
      </c>
      <c r="X88" s="20"/>
      <c r="Y88" s="10">
        <f t="shared" si="35"/>
        <v>0</v>
      </c>
      <c r="Z88" s="20"/>
      <c r="AA88" s="10">
        <f t="shared" si="36"/>
        <v>0</v>
      </c>
      <c r="AB88" s="26">
        <f t="shared" si="37"/>
        <v>0</v>
      </c>
      <c r="AC88" s="42">
        <f t="shared" si="38"/>
        <v>0</v>
      </c>
      <c r="AD88" s="20"/>
      <c r="AE88" s="10">
        <f t="shared" si="39"/>
        <v>0</v>
      </c>
      <c r="AF88" s="20"/>
      <c r="AG88" s="10">
        <f t="shared" si="40"/>
        <v>0</v>
      </c>
      <c r="AH88" s="20"/>
      <c r="AI88" s="10">
        <f t="shared" si="41"/>
        <v>0</v>
      </c>
      <c r="AJ88" s="26">
        <f t="shared" si="42"/>
        <v>0</v>
      </c>
      <c r="AK88" s="42">
        <f t="shared" si="43"/>
        <v>0</v>
      </c>
      <c r="AL88" s="26">
        <f t="shared" si="44"/>
        <v>0</v>
      </c>
      <c r="AM88" s="42">
        <f t="shared" si="45"/>
        <v>0</v>
      </c>
    </row>
    <row r="89" spans="1:39" s="15" customFormat="1" ht="19.5" customHeight="1">
      <c r="A89" s="31">
        <v>79</v>
      </c>
      <c r="B89" s="9" t="s">
        <v>128</v>
      </c>
      <c r="C89" s="13" t="s">
        <v>127</v>
      </c>
      <c r="D89" s="36">
        <v>25</v>
      </c>
      <c r="E89" s="11">
        <v>75.2</v>
      </c>
      <c r="F89" s="27"/>
      <c r="G89" s="10">
        <f t="shared" si="24"/>
        <v>0</v>
      </c>
      <c r="H89" s="20"/>
      <c r="I89" s="10">
        <f t="shared" si="25"/>
        <v>0</v>
      </c>
      <c r="J89" s="20"/>
      <c r="K89" s="10">
        <f t="shared" si="26"/>
        <v>0</v>
      </c>
      <c r="L89" s="26">
        <f t="shared" si="27"/>
        <v>0</v>
      </c>
      <c r="M89" s="42">
        <f t="shared" si="28"/>
        <v>0</v>
      </c>
      <c r="N89" s="20"/>
      <c r="O89" s="10">
        <f t="shared" si="29"/>
        <v>0</v>
      </c>
      <c r="P89" s="20"/>
      <c r="Q89" s="10">
        <f t="shared" si="30"/>
        <v>0</v>
      </c>
      <c r="R89" s="20"/>
      <c r="S89" s="10">
        <f t="shared" si="31"/>
        <v>0</v>
      </c>
      <c r="T89" s="26">
        <f t="shared" si="32"/>
        <v>0</v>
      </c>
      <c r="U89" s="42">
        <f t="shared" si="33"/>
        <v>0</v>
      </c>
      <c r="V89" s="20"/>
      <c r="W89" s="10">
        <f t="shared" si="34"/>
        <v>0</v>
      </c>
      <c r="X89" s="20"/>
      <c r="Y89" s="10">
        <f t="shared" si="35"/>
        <v>0</v>
      </c>
      <c r="Z89" s="20"/>
      <c r="AA89" s="10">
        <f t="shared" si="36"/>
        <v>0</v>
      </c>
      <c r="AB89" s="26">
        <f t="shared" si="37"/>
        <v>0</v>
      </c>
      <c r="AC89" s="42">
        <f t="shared" si="38"/>
        <v>0</v>
      </c>
      <c r="AD89" s="20"/>
      <c r="AE89" s="10">
        <f t="shared" si="39"/>
        <v>0</v>
      </c>
      <c r="AF89" s="20"/>
      <c r="AG89" s="10">
        <f t="shared" si="40"/>
        <v>0</v>
      </c>
      <c r="AH89" s="20"/>
      <c r="AI89" s="10">
        <f t="shared" si="41"/>
        <v>0</v>
      </c>
      <c r="AJ89" s="26">
        <f t="shared" si="42"/>
        <v>0</v>
      </c>
      <c r="AK89" s="42">
        <f t="shared" si="43"/>
        <v>0</v>
      </c>
      <c r="AL89" s="26">
        <f t="shared" si="44"/>
        <v>0</v>
      </c>
      <c r="AM89" s="42">
        <f t="shared" si="45"/>
        <v>0</v>
      </c>
    </row>
    <row r="90" spans="1:39" s="15" customFormat="1" ht="19.5" customHeight="1">
      <c r="A90" s="13">
        <v>80</v>
      </c>
      <c r="B90" s="9" t="s">
        <v>128</v>
      </c>
      <c r="C90" s="13" t="s">
        <v>81</v>
      </c>
      <c r="D90" s="36">
        <v>50</v>
      </c>
      <c r="E90" s="11">
        <v>144.6</v>
      </c>
      <c r="F90" s="27"/>
      <c r="G90" s="10">
        <f t="shared" si="24"/>
        <v>0</v>
      </c>
      <c r="H90" s="20"/>
      <c r="I90" s="10">
        <f t="shared" si="25"/>
        <v>0</v>
      </c>
      <c r="J90" s="20"/>
      <c r="K90" s="10">
        <f t="shared" si="26"/>
        <v>0</v>
      </c>
      <c r="L90" s="26">
        <f t="shared" si="27"/>
        <v>0</v>
      </c>
      <c r="M90" s="42">
        <f t="shared" si="28"/>
        <v>0</v>
      </c>
      <c r="N90" s="20"/>
      <c r="O90" s="10">
        <f t="shared" si="29"/>
        <v>0</v>
      </c>
      <c r="P90" s="20"/>
      <c r="Q90" s="10">
        <f t="shared" si="30"/>
        <v>0</v>
      </c>
      <c r="R90" s="20"/>
      <c r="S90" s="10">
        <f t="shared" si="31"/>
        <v>0</v>
      </c>
      <c r="T90" s="26">
        <f t="shared" si="32"/>
        <v>0</v>
      </c>
      <c r="U90" s="42">
        <f t="shared" si="33"/>
        <v>0</v>
      </c>
      <c r="V90" s="20"/>
      <c r="W90" s="10">
        <f t="shared" si="34"/>
        <v>0</v>
      </c>
      <c r="X90" s="20"/>
      <c r="Y90" s="10">
        <f t="shared" si="35"/>
        <v>0</v>
      </c>
      <c r="Z90" s="20"/>
      <c r="AA90" s="10">
        <f t="shared" si="36"/>
        <v>0</v>
      </c>
      <c r="AB90" s="26">
        <f t="shared" si="37"/>
        <v>0</v>
      </c>
      <c r="AC90" s="42">
        <f t="shared" si="38"/>
        <v>0</v>
      </c>
      <c r="AD90" s="20"/>
      <c r="AE90" s="10">
        <f t="shared" si="39"/>
        <v>0</v>
      </c>
      <c r="AF90" s="20"/>
      <c r="AG90" s="10">
        <f t="shared" si="40"/>
        <v>0</v>
      </c>
      <c r="AH90" s="20"/>
      <c r="AI90" s="10">
        <f t="shared" si="41"/>
        <v>0</v>
      </c>
      <c r="AJ90" s="26">
        <f t="shared" si="42"/>
        <v>0</v>
      </c>
      <c r="AK90" s="42">
        <f t="shared" si="43"/>
        <v>0</v>
      </c>
      <c r="AL90" s="26">
        <f t="shared" si="44"/>
        <v>0</v>
      </c>
      <c r="AM90" s="42">
        <f t="shared" si="45"/>
        <v>0</v>
      </c>
    </row>
    <row r="91" spans="1:39" s="15" customFormat="1" ht="19.5" customHeight="1">
      <c r="A91" s="13">
        <v>81</v>
      </c>
      <c r="B91" s="9" t="s">
        <v>128</v>
      </c>
      <c r="C91" s="13" t="s">
        <v>82</v>
      </c>
      <c r="D91" s="36">
        <v>100</v>
      </c>
      <c r="E91" s="11">
        <v>278.10000000000002</v>
      </c>
      <c r="F91" s="27"/>
      <c r="G91" s="10">
        <f t="shared" si="24"/>
        <v>0</v>
      </c>
      <c r="H91" s="20"/>
      <c r="I91" s="10">
        <f t="shared" si="25"/>
        <v>0</v>
      </c>
      <c r="J91" s="20"/>
      <c r="K91" s="10">
        <f t="shared" si="26"/>
        <v>0</v>
      </c>
      <c r="L91" s="26">
        <f t="shared" si="27"/>
        <v>0</v>
      </c>
      <c r="M91" s="42">
        <f t="shared" si="28"/>
        <v>0</v>
      </c>
      <c r="N91" s="20"/>
      <c r="O91" s="10">
        <f t="shared" si="29"/>
        <v>0</v>
      </c>
      <c r="P91" s="20"/>
      <c r="Q91" s="10">
        <f t="shared" si="30"/>
        <v>0</v>
      </c>
      <c r="R91" s="20"/>
      <c r="S91" s="10">
        <f t="shared" si="31"/>
        <v>0</v>
      </c>
      <c r="T91" s="26">
        <f t="shared" si="32"/>
        <v>0</v>
      </c>
      <c r="U91" s="42">
        <f t="shared" si="33"/>
        <v>0</v>
      </c>
      <c r="V91" s="20"/>
      <c r="W91" s="10">
        <f t="shared" si="34"/>
        <v>0</v>
      </c>
      <c r="X91" s="20"/>
      <c r="Y91" s="10">
        <f t="shared" si="35"/>
        <v>0</v>
      </c>
      <c r="Z91" s="20"/>
      <c r="AA91" s="10">
        <f t="shared" si="36"/>
        <v>0</v>
      </c>
      <c r="AB91" s="26">
        <f t="shared" si="37"/>
        <v>0</v>
      </c>
      <c r="AC91" s="42">
        <f t="shared" si="38"/>
        <v>0</v>
      </c>
      <c r="AD91" s="20"/>
      <c r="AE91" s="10">
        <f t="shared" si="39"/>
        <v>0</v>
      </c>
      <c r="AF91" s="20"/>
      <c r="AG91" s="10">
        <f t="shared" si="40"/>
        <v>0</v>
      </c>
      <c r="AH91" s="20"/>
      <c r="AI91" s="10">
        <f t="shared" si="41"/>
        <v>0</v>
      </c>
      <c r="AJ91" s="26">
        <f t="shared" si="42"/>
        <v>0</v>
      </c>
      <c r="AK91" s="42">
        <f t="shared" si="43"/>
        <v>0</v>
      </c>
      <c r="AL91" s="26">
        <f t="shared" si="44"/>
        <v>0</v>
      </c>
      <c r="AM91" s="42">
        <f t="shared" si="45"/>
        <v>0</v>
      </c>
    </row>
    <row r="92" spans="1:39" s="15" customFormat="1" ht="19.5" customHeight="1">
      <c r="A92" s="31">
        <v>82</v>
      </c>
      <c r="B92" s="9" t="s">
        <v>128</v>
      </c>
      <c r="C92" s="13" t="s">
        <v>139</v>
      </c>
      <c r="D92" s="36">
        <v>400</v>
      </c>
      <c r="E92" s="11">
        <v>1098.6000000000001</v>
      </c>
      <c r="F92" s="27"/>
      <c r="G92" s="10">
        <f t="shared" si="24"/>
        <v>0</v>
      </c>
      <c r="H92" s="20"/>
      <c r="I92" s="10">
        <f t="shared" si="25"/>
        <v>0</v>
      </c>
      <c r="J92" s="20"/>
      <c r="K92" s="10">
        <f t="shared" si="26"/>
        <v>0</v>
      </c>
      <c r="L92" s="26">
        <f t="shared" si="27"/>
        <v>0</v>
      </c>
      <c r="M92" s="42">
        <f t="shared" si="28"/>
        <v>0</v>
      </c>
      <c r="N92" s="20"/>
      <c r="O92" s="10">
        <f t="shared" si="29"/>
        <v>0</v>
      </c>
      <c r="P92" s="20"/>
      <c r="Q92" s="10">
        <f t="shared" si="30"/>
        <v>0</v>
      </c>
      <c r="R92" s="20"/>
      <c r="S92" s="10">
        <f t="shared" si="31"/>
        <v>0</v>
      </c>
      <c r="T92" s="26">
        <f t="shared" si="32"/>
        <v>0</v>
      </c>
      <c r="U92" s="42">
        <f t="shared" si="33"/>
        <v>0</v>
      </c>
      <c r="V92" s="20"/>
      <c r="W92" s="10">
        <f t="shared" si="34"/>
        <v>0</v>
      </c>
      <c r="X92" s="20"/>
      <c r="Y92" s="10">
        <f t="shared" si="35"/>
        <v>0</v>
      </c>
      <c r="Z92" s="20"/>
      <c r="AA92" s="10">
        <f t="shared" si="36"/>
        <v>0</v>
      </c>
      <c r="AB92" s="26">
        <f t="shared" si="37"/>
        <v>0</v>
      </c>
      <c r="AC92" s="42">
        <f t="shared" si="38"/>
        <v>0</v>
      </c>
      <c r="AD92" s="20"/>
      <c r="AE92" s="10">
        <f t="shared" si="39"/>
        <v>0</v>
      </c>
      <c r="AF92" s="20"/>
      <c r="AG92" s="10">
        <f t="shared" si="40"/>
        <v>0</v>
      </c>
      <c r="AH92" s="20"/>
      <c r="AI92" s="10">
        <f t="shared" si="41"/>
        <v>0</v>
      </c>
      <c r="AJ92" s="26">
        <f t="shared" si="42"/>
        <v>0</v>
      </c>
      <c r="AK92" s="42">
        <f t="shared" si="43"/>
        <v>0</v>
      </c>
      <c r="AL92" s="26">
        <f t="shared" si="44"/>
        <v>0</v>
      </c>
      <c r="AM92" s="42">
        <f t="shared" si="45"/>
        <v>0</v>
      </c>
    </row>
    <row r="93" spans="1:39" s="15" customFormat="1" ht="19.5" customHeight="1">
      <c r="A93" s="13">
        <v>83</v>
      </c>
      <c r="B93" s="9" t="s">
        <v>147</v>
      </c>
      <c r="C93" s="13" t="s">
        <v>220</v>
      </c>
      <c r="D93" s="36">
        <v>25</v>
      </c>
      <c r="E93" s="11">
        <v>75</v>
      </c>
      <c r="F93" s="12"/>
      <c r="G93" s="10">
        <f t="shared" si="24"/>
        <v>0</v>
      </c>
      <c r="H93" s="20"/>
      <c r="I93" s="10">
        <f t="shared" si="25"/>
        <v>0</v>
      </c>
      <c r="J93" s="20"/>
      <c r="K93" s="10">
        <f t="shared" si="26"/>
        <v>0</v>
      </c>
      <c r="L93" s="26">
        <f t="shared" si="27"/>
        <v>0</v>
      </c>
      <c r="M93" s="42">
        <f t="shared" si="28"/>
        <v>0</v>
      </c>
      <c r="N93" s="20"/>
      <c r="O93" s="10">
        <f t="shared" si="29"/>
        <v>0</v>
      </c>
      <c r="P93" s="20"/>
      <c r="Q93" s="10">
        <f t="shared" si="30"/>
        <v>0</v>
      </c>
      <c r="R93" s="20"/>
      <c r="S93" s="10">
        <f t="shared" si="31"/>
        <v>0</v>
      </c>
      <c r="T93" s="26">
        <f t="shared" si="32"/>
        <v>0</v>
      </c>
      <c r="U93" s="42">
        <f t="shared" si="33"/>
        <v>0</v>
      </c>
      <c r="V93" s="20"/>
      <c r="W93" s="10">
        <f t="shared" si="34"/>
        <v>0</v>
      </c>
      <c r="X93" s="20"/>
      <c r="Y93" s="10">
        <f t="shared" si="35"/>
        <v>0</v>
      </c>
      <c r="Z93" s="20"/>
      <c r="AA93" s="10">
        <f t="shared" si="36"/>
        <v>0</v>
      </c>
      <c r="AB93" s="26">
        <f t="shared" si="37"/>
        <v>0</v>
      </c>
      <c r="AC93" s="42">
        <f t="shared" si="38"/>
        <v>0</v>
      </c>
      <c r="AD93" s="20"/>
      <c r="AE93" s="10">
        <f t="shared" si="39"/>
        <v>0</v>
      </c>
      <c r="AF93" s="20"/>
      <c r="AG93" s="10">
        <f t="shared" si="40"/>
        <v>0</v>
      </c>
      <c r="AH93" s="20"/>
      <c r="AI93" s="10">
        <f t="shared" si="41"/>
        <v>0</v>
      </c>
      <c r="AJ93" s="26">
        <f t="shared" si="42"/>
        <v>0</v>
      </c>
      <c r="AK93" s="42">
        <f t="shared" si="43"/>
        <v>0</v>
      </c>
      <c r="AL93" s="26">
        <f t="shared" si="44"/>
        <v>0</v>
      </c>
      <c r="AM93" s="42">
        <f t="shared" si="45"/>
        <v>0</v>
      </c>
    </row>
    <row r="94" spans="1:39" s="15" customFormat="1" ht="19.5" customHeight="1">
      <c r="A94" s="13">
        <v>84</v>
      </c>
      <c r="B94" s="9" t="s">
        <v>147</v>
      </c>
      <c r="C94" s="13" t="s">
        <v>234</v>
      </c>
      <c r="D94" s="36">
        <v>50</v>
      </c>
      <c r="E94" s="11">
        <v>130</v>
      </c>
      <c r="F94" s="12"/>
      <c r="G94" s="10">
        <f t="shared" si="24"/>
        <v>0</v>
      </c>
      <c r="H94" s="20"/>
      <c r="I94" s="10">
        <f t="shared" si="25"/>
        <v>0</v>
      </c>
      <c r="J94" s="20"/>
      <c r="K94" s="10">
        <f t="shared" si="26"/>
        <v>0</v>
      </c>
      <c r="L94" s="26">
        <f t="shared" si="27"/>
        <v>0</v>
      </c>
      <c r="M94" s="42">
        <f t="shared" si="28"/>
        <v>0</v>
      </c>
      <c r="N94" s="20"/>
      <c r="O94" s="10">
        <f t="shared" si="29"/>
        <v>0</v>
      </c>
      <c r="P94" s="20"/>
      <c r="Q94" s="10">
        <f t="shared" si="30"/>
        <v>0</v>
      </c>
      <c r="R94" s="20"/>
      <c r="S94" s="10">
        <f t="shared" si="31"/>
        <v>0</v>
      </c>
      <c r="T94" s="26">
        <f t="shared" si="32"/>
        <v>0</v>
      </c>
      <c r="U94" s="42">
        <f t="shared" si="33"/>
        <v>0</v>
      </c>
      <c r="V94" s="20"/>
      <c r="W94" s="10">
        <f t="shared" si="34"/>
        <v>0</v>
      </c>
      <c r="X94" s="20"/>
      <c r="Y94" s="10">
        <f t="shared" si="35"/>
        <v>0</v>
      </c>
      <c r="Z94" s="20"/>
      <c r="AA94" s="10">
        <f t="shared" si="36"/>
        <v>0</v>
      </c>
      <c r="AB94" s="26">
        <f t="shared" si="37"/>
        <v>0</v>
      </c>
      <c r="AC94" s="42">
        <f t="shared" si="38"/>
        <v>0</v>
      </c>
      <c r="AD94" s="20"/>
      <c r="AE94" s="10">
        <f t="shared" si="39"/>
        <v>0</v>
      </c>
      <c r="AF94" s="20"/>
      <c r="AG94" s="10">
        <f t="shared" si="40"/>
        <v>0</v>
      </c>
      <c r="AH94" s="20"/>
      <c r="AI94" s="10">
        <f t="shared" si="41"/>
        <v>0</v>
      </c>
      <c r="AJ94" s="26">
        <f t="shared" si="42"/>
        <v>0</v>
      </c>
      <c r="AK94" s="42">
        <f t="shared" si="43"/>
        <v>0</v>
      </c>
      <c r="AL94" s="26">
        <f t="shared" si="44"/>
        <v>0</v>
      </c>
      <c r="AM94" s="42">
        <f t="shared" si="45"/>
        <v>0</v>
      </c>
    </row>
    <row r="95" spans="1:39" s="15" customFormat="1" ht="19.5" customHeight="1">
      <c r="A95" s="31">
        <v>85</v>
      </c>
      <c r="B95" s="9" t="s">
        <v>147</v>
      </c>
      <c r="C95" s="13" t="s">
        <v>225</v>
      </c>
      <c r="D95" s="36">
        <v>100</v>
      </c>
      <c r="E95" s="11">
        <v>240</v>
      </c>
      <c r="F95" s="12"/>
      <c r="G95" s="10">
        <f t="shared" si="24"/>
        <v>0</v>
      </c>
      <c r="H95" s="20"/>
      <c r="I95" s="10">
        <f t="shared" si="25"/>
        <v>0</v>
      </c>
      <c r="J95" s="20"/>
      <c r="K95" s="10">
        <f t="shared" si="26"/>
        <v>0</v>
      </c>
      <c r="L95" s="26">
        <f t="shared" si="27"/>
        <v>0</v>
      </c>
      <c r="M95" s="42">
        <f t="shared" si="28"/>
        <v>0</v>
      </c>
      <c r="N95" s="20"/>
      <c r="O95" s="10">
        <f t="shared" si="29"/>
        <v>0</v>
      </c>
      <c r="P95" s="20"/>
      <c r="Q95" s="10">
        <f t="shared" si="30"/>
        <v>0</v>
      </c>
      <c r="R95" s="20"/>
      <c r="S95" s="10">
        <f t="shared" si="31"/>
        <v>0</v>
      </c>
      <c r="T95" s="26">
        <f t="shared" si="32"/>
        <v>0</v>
      </c>
      <c r="U95" s="42">
        <f t="shared" si="33"/>
        <v>0</v>
      </c>
      <c r="V95" s="20"/>
      <c r="W95" s="10">
        <f t="shared" si="34"/>
        <v>0</v>
      </c>
      <c r="X95" s="20"/>
      <c r="Y95" s="10">
        <f t="shared" si="35"/>
        <v>0</v>
      </c>
      <c r="Z95" s="20"/>
      <c r="AA95" s="10">
        <f t="shared" si="36"/>
        <v>0</v>
      </c>
      <c r="AB95" s="26">
        <f t="shared" si="37"/>
        <v>0</v>
      </c>
      <c r="AC95" s="42">
        <f t="shared" si="38"/>
        <v>0</v>
      </c>
      <c r="AD95" s="20"/>
      <c r="AE95" s="10">
        <f t="shared" si="39"/>
        <v>0</v>
      </c>
      <c r="AF95" s="20"/>
      <c r="AG95" s="10">
        <f t="shared" si="40"/>
        <v>0</v>
      </c>
      <c r="AH95" s="20"/>
      <c r="AI95" s="10">
        <f t="shared" si="41"/>
        <v>0</v>
      </c>
      <c r="AJ95" s="26">
        <f t="shared" si="42"/>
        <v>0</v>
      </c>
      <c r="AK95" s="42">
        <f t="shared" si="43"/>
        <v>0</v>
      </c>
      <c r="AL95" s="26">
        <f t="shared" si="44"/>
        <v>0</v>
      </c>
      <c r="AM95" s="42">
        <f t="shared" si="45"/>
        <v>0</v>
      </c>
    </row>
    <row r="96" spans="1:39" s="15" customFormat="1" ht="19.5" customHeight="1">
      <c r="A96" s="13">
        <v>86</v>
      </c>
      <c r="B96" s="9" t="s">
        <v>124</v>
      </c>
      <c r="C96" s="13" t="s">
        <v>84</v>
      </c>
      <c r="D96" s="36">
        <v>5</v>
      </c>
      <c r="E96" s="11">
        <v>24</v>
      </c>
      <c r="F96" s="27"/>
      <c r="G96" s="10">
        <f t="shared" si="24"/>
        <v>0</v>
      </c>
      <c r="H96" s="20"/>
      <c r="I96" s="10">
        <f t="shared" si="25"/>
        <v>0</v>
      </c>
      <c r="J96" s="20"/>
      <c r="K96" s="10">
        <f t="shared" si="26"/>
        <v>0</v>
      </c>
      <c r="L96" s="26">
        <f t="shared" si="27"/>
        <v>0</v>
      </c>
      <c r="M96" s="42">
        <f t="shared" si="28"/>
        <v>0</v>
      </c>
      <c r="N96" s="20"/>
      <c r="O96" s="10">
        <f t="shared" si="29"/>
        <v>0</v>
      </c>
      <c r="P96" s="20"/>
      <c r="Q96" s="10">
        <f t="shared" si="30"/>
        <v>0</v>
      </c>
      <c r="R96" s="20"/>
      <c r="S96" s="10">
        <f t="shared" si="31"/>
        <v>0</v>
      </c>
      <c r="T96" s="26">
        <f t="shared" si="32"/>
        <v>0</v>
      </c>
      <c r="U96" s="42">
        <f t="shared" si="33"/>
        <v>0</v>
      </c>
      <c r="V96" s="20"/>
      <c r="W96" s="10">
        <f t="shared" si="34"/>
        <v>0</v>
      </c>
      <c r="X96" s="20"/>
      <c r="Y96" s="10">
        <f t="shared" si="35"/>
        <v>0</v>
      </c>
      <c r="Z96" s="20"/>
      <c r="AA96" s="10">
        <f t="shared" si="36"/>
        <v>0</v>
      </c>
      <c r="AB96" s="26">
        <f t="shared" si="37"/>
        <v>0</v>
      </c>
      <c r="AC96" s="42">
        <f t="shared" si="38"/>
        <v>0</v>
      </c>
      <c r="AD96" s="20"/>
      <c r="AE96" s="10">
        <f t="shared" si="39"/>
        <v>0</v>
      </c>
      <c r="AF96" s="20"/>
      <c r="AG96" s="10">
        <f t="shared" si="40"/>
        <v>0</v>
      </c>
      <c r="AH96" s="20"/>
      <c r="AI96" s="10">
        <f t="shared" si="41"/>
        <v>0</v>
      </c>
      <c r="AJ96" s="26">
        <f t="shared" si="42"/>
        <v>0</v>
      </c>
      <c r="AK96" s="42">
        <f t="shared" si="43"/>
        <v>0</v>
      </c>
      <c r="AL96" s="26">
        <f t="shared" si="44"/>
        <v>0</v>
      </c>
      <c r="AM96" s="42">
        <f t="shared" si="45"/>
        <v>0</v>
      </c>
    </row>
    <row r="97" spans="1:39" s="15" customFormat="1" ht="19.5" customHeight="1">
      <c r="A97" s="13">
        <v>87</v>
      </c>
      <c r="B97" s="9" t="s">
        <v>124</v>
      </c>
      <c r="C97" s="13" t="s">
        <v>83</v>
      </c>
      <c r="D97" s="36">
        <v>20</v>
      </c>
      <c r="E97" s="11">
        <v>65</v>
      </c>
      <c r="F97" s="27"/>
      <c r="G97" s="10">
        <f t="shared" si="24"/>
        <v>0</v>
      </c>
      <c r="H97" s="20"/>
      <c r="I97" s="10">
        <f t="shared" si="25"/>
        <v>0</v>
      </c>
      <c r="J97" s="20"/>
      <c r="K97" s="10">
        <f t="shared" si="26"/>
        <v>0</v>
      </c>
      <c r="L97" s="26">
        <f t="shared" si="27"/>
        <v>0</v>
      </c>
      <c r="M97" s="42">
        <f t="shared" si="28"/>
        <v>0</v>
      </c>
      <c r="N97" s="20"/>
      <c r="O97" s="10">
        <f t="shared" si="29"/>
        <v>0</v>
      </c>
      <c r="P97" s="20"/>
      <c r="Q97" s="10">
        <f t="shared" si="30"/>
        <v>0</v>
      </c>
      <c r="R97" s="20"/>
      <c r="S97" s="10">
        <f t="shared" si="31"/>
        <v>0</v>
      </c>
      <c r="T97" s="26">
        <f t="shared" si="32"/>
        <v>0</v>
      </c>
      <c r="U97" s="42">
        <f t="shared" si="33"/>
        <v>0</v>
      </c>
      <c r="V97" s="20"/>
      <c r="W97" s="10">
        <f t="shared" si="34"/>
        <v>0</v>
      </c>
      <c r="X97" s="20"/>
      <c r="Y97" s="10">
        <f t="shared" si="35"/>
        <v>0</v>
      </c>
      <c r="Z97" s="20"/>
      <c r="AA97" s="10">
        <f t="shared" si="36"/>
        <v>0</v>
      </c>
      <c r="AB97" s="26">
        <f t="shared" si="37"/>
        <v>0</v>
      </c>
      <c r="AC97" s="42">
        <f t="shared" si="38"/>
        <v>0</v>
      </c>
      <c r="AD97" s="20"/>
      <c r="AE97" s="10">
        <f t="shared" si="39"/>
        <v>0</v>
      </c>
      <c r="AF97" s="20"/>
      <c r="AG97" s="10">
        <f t="shared" si="40"/>
        <v>0</v>
      </c>
      <c r="AH97" s="20"/>
      <c r="AI97" s="10">
        <f t="shared" si="41"/>
        <v>0</v>
      </c>
      <c r="AJ97" s="26">
        <f t="shared" si="42"/>
        <v>0</v>
      </c>
      <c r="AK97" s="42">
        <f t="shared" si="43"/>
        <v>0</v>
      </c>
      <c r="AL97" s="26">
        <f t="shared" si="44"/>
        <v>0</v>
      </c>
      <c r="AM97" s="42">
        <f t="shared" si="45"/>
        <v>0</v>
      </c>
    </row>
    <row r="98" spans="1:39" s="15" customFormat="1" ht="19.5" customHeight="1">
      <c r="A98" s="31">
        <v>88</v>
      </c>
      <c r="B98" s="18" t="s">
        <v>125</v>
      </c>
      <c r="C98" s="13" t="s">
        <v>85</v>
      </c>
      <c r="D98" s="36">
        <v>10</v>
      </c>
      <c r="E98" s="11">
        <v>24</v>
      </c>
      <c r="F98" s="27"/>
      <c r="G98" s="10">
        <f t="shared" si="24"/>
        <v>0</v>
      </c>
      <c r="H98" s="20"/>
      <c r="I98" s="10">
        <f t="shared" si="25"/>
        <v>0</v>
      </c>
      <c r="J98" s="20"/>
      <c r="K98" s="10">
        <f t="shared" si="26"/>
        <v>0</v>
      </c>
      <c r="L98" s="26">
        <f t="shared" si="27"/>
        <v>0</v>
      </c>
      <c r="M98" s="42">
        <f t="shared" si="28"/>
        <v>0</v>
      </c>
      <c r="N98" s="20"/>
      <c r="O98" s="10">
        <f t="shared" si="29"/>
        <v>0</v>
      </c>
      <c r="P98" s="20"/>
      <c r="Q98" s="10">
        <f t="shared" si="30"/>
        <v>0</v>
      </c>
      <c r="R98" s="20"/>
      <c r="S98" s="10">
        <f t="shared" si="31"/>
        <v>0</v>
      </c>
      <c r="T98" s="26">
        <f t="shared" si="32"/>
        <v>0</v>
      </c>
      <c r="U98" s="42">
        <f t="shared" si="33"/>
        <v>0</v>
      </c>
      <c r="V98" s="20"/>
      <c r="W98" s="10">
        <f t="shared" si="34"/>
        <v>0</v>
      </c>
      <c r="X98" s="20"/>
      <c r="Y98" s="10">
        <f t="shared" si="35"/>
        <v>0</v>
      </c>
      <c r="Z98" s="20"/>
      <c r="AA98" s="10">
        <f t="shared" si="36"/>
        <v>0</v>
      </c>
      <c r="AB98" s="26">
        <f t="shared" si="37"/>
        <v>0</v>
      </c>
      <c r="AC98" s="42">
        <f t="shared" si="38"/>
        <v>0</v>
      </c>
      <c r="AD98" s="20"/>
      <c r="AE98" s="10">
        <f t="shared" si="39"/>
        <v>0</v>
      </c>
      <c r="AF98" s="20"/>
      <c r="AG98" s="10">
        <f t="shared" si="40"/>
        <v>0</v>
      </c>
      <c r="AH98" s="20"/>
      <c r="AI98" s="10">
        <f t="shared" si="41"/>
        <v>0</v>
      </c>
      <c r="AJ98" s="26">
        <f t="shared" si="42"/>
        <v>0</v>
      </c>
      <c r="AK98" s="42">
        <f t="shared" si="43"/>
        <v>0</v>
      </c>
      <c r="AL98" s="26">
        <f t="shared" si="44"/>
        <v>0</v>
      </c>
      <c r="AM98" s="42">
        <f t="shared" si="45"/>
        <v>0</v>
      </c>
    </row>
    <row r="99" spans="1:39" s="15" customFormat="1" ht="19.5" customHeight="1">
      <c r="A99" s="13">
        <v>89</v>
      </c>
      <c r="B99" s="18" t="s">
        <v>126</v>
      </c>
      <c r="C99" s="13" t="s">
        <v>86</v>
      </c>
      <c r="D99" s="36">
        <v>500</v>
      </c>
      <c r="E99" s="11">
        <v>585</v>
      </c>
      <c r="F99" s="27"/>
      <c r="G99" s="10">
        <f t="shared" si="24"/>
        <v>0</v>
      </c>
      <c r="H99" s="20"/>
      <c r="I99" s="10">
        <f t="shared" si="25"/>
        <v>0</v>
      </c>
      <c r="J99" s="20"/>
      <c r="K99" s="10">
        <f t="shared" si="26"/>
        <v>0</v>
      </c>
      <c r="L99" s="26">
        <f t="shared" si="27"/>
        <v>0</v>
      </c>
      <c r="M99" s="42">
        <f t="shared" si="28"/>
        <v>0</v>
      </c>
      <c r="N99" s="20"/>
      <c r="O99" s="10">
        <f t="shared" si="29"/>
        <v>0</v>
      </c>
      <c r="P99" s="20"/>
      <c r="Q99" s="10">
        <f t="shared" si="30"/>
        <v>0</v>
      </c>
      <c r="R99" s="20"/>
      <c r="S99" s="10">
        <f t="shared" si="31"/>
        <v>0</v>
      </c>
      <c r="T99" s="26">
        <f t="shared" si="32"/>
        <v>0</v>
      </c>
      <c r="U99" s="42">
        <f t="shared" si="33"/>
        <v>0</v>
      </c>
      <c r="V99" s="20"/>
      <c r="W99" s="10">
        <f t="shared" si="34"/>
        <v>0</v>
      </c>
      <c r="X99" s="20"/>
      <c r="Y99" s="10">
        <f t="shared" si="35"/>
        <v>0</v>
      </c>
      <c r="Z99" s="20"/>
      <c r="AA99" s="10">
        <f t="shared" si="36"/>
        <v>0</v>
      </c>
      <c r="AB99" s="26">
        <f t="shared" si="37"/>
        <v>0</v>
      </c>
      <c r="AC99" s="42">
        <f t="shared" si="38"/>
        <v>0</v>
      </c>
      <c r="AD99" s="20"/>
      <c r="AE99" s="10">
        <f t="shared" si="39"/>
        <v>0</v>
      </c>
      <c r="AF99" s="20"/>
      <c r="AG99" s="10">
        <f t="shared" si="40"/>
        <v>0</v>
      </c>
      <c r="AH99" s="20"/>
      <c r="AI99" s="10">
        <f t="shared" si="41"/>
        <v>0</v>
      </c>
      <c r="AJ99" s="26">
        <f t="shared" si="42"/>
        <v>0</v>
      </c>
      <c r="AK99" s="42">
        <f t="shared" si="43"/>
        <v>0</v>
      </c>
      <c r="AL99" s="26">
        <f t="shared" si="44"/>
        <v>0</v>
      </c>
      <c r="AM99" s="42">
        <f t="shared" si="45"/>
        <v>0</v>
      </c>
    </row>
    <row r="100" spans="1:39" s="15" customFormat="1" ht="19.5" customHeight="1">
      <c r="A100" s="13">
        <v>90</v>
      </c>
      <c r="B100" s="9" t="s">
        <v>123</v>
      </c>
      <c r="C100" s="13" t="s">
        <v>74</v>
      </c>
      <c r="D100" s="36">
        <v>50</v>
      </c>
      <c r="E100" s="11">
        <v>56</v>
      </c>
      <c r="F100" s="27"/>
      <c r="G100" s="10">
        <f t="shared" si="24"/>
        <v>0</v>
      </c>
      <c r="H100" s="20"/>
      <c r="I100" s="10">
        <f t="shared" si="25"/>
        <v>0</v>
      </c>
      <c r="J100" s="20"/>
      <c r="K100" s="10">
        <f t="shared" si="26"/>
        <v>0</v>
      </c>
      <c r="L100" s="26">
        <f t="shared" si="27"/>
        <v>0</v>
      </c>
      <c r="M100" s="42">
        <f t="shared" si="28"/>
        <v>0</v>
      </c>
      <c r="N100" s="20"/>
      <c r="O100" s="10">
        <f t="shared" si="29"/>
        <v>0</v>
      </c>
      <c r="P100" s="20"/>
      <c r="Q100" s="10">
        <f t="shared" si="30"/>
        <v>0</v>
      </c>
      <c r="R100" s="20"/>
      <c r="S100" s="10">
        <f t="shared" si="31"/>
        <v>0</v>
      </c>
      <c r="T100" s="26">
        <f t="shared" si="32"/>
        <v>0</v>
      </c>
      <c r="U100" s="42">
        <f t="shared" si="33"/>
        <v>0</v>
      </c>
      <c r="V100" s="20"/>
      <c r="W100" s="10">
        <f t="shared" si="34"/>
        <v>0</v>
      </c>
      <c r="X100" s="20"/>
      <c r="Y100" s="10">
        <f t="shared" si="35"/>
        <v>0</v>
      </c>
      <c r="Z100" s="20"/>
      <c r="AA100" s="10">
        <f t="shared" si="36"/>
        <v>0</v>
      </c>
      <c r="AB100" s="26">
        <f t="shared" si="37"/>
        <v>0</v>
      </c>
      <c r="AC100" s="42">
        <f t="shared" si="38"/>
        <v>0</v>
      </c>
      <c r="AD100" s="20"/>
      <c r="AE100" s="10">
        <f t="shared" si="39"/>
        <v>0</v>
      </c>
      <c r="AF100" s="20"/>
      <c r="AG100" s="10">
        <f t="shared" si="40"/>
        <v>0</v>
      </c>
      <c r="AH100" s="20"/>
      <c r="AI100" s="10">
        <f t="shared" si="41"/>
        <v>0</v>
      </c>
      <c r="AJ100" s="26">
        <f t="shared" si="42"/>
        <v>0</v>
      </c>
      <c r="AK100" s="42">
        <f t="shared" si="43"/>
        <v>0</v>
      </c>
      <c r="AL100" s="26">
        <f t="shared" si="44"/>
        <v>0</v>
      </c>
      <c r="AM100" s="42">
        <f t="shared" si="45"/>
        <v>0</v>
      </c>
    </row>
    <row r="101" spans="1:39" s="15" customFormat="1" ht="19.5" customHeight="1">
      <c r="A101" s="31">
        <v>91</v>
      </c>
      <c r="B101" s="9" t="s">
        <v>123</v>
      </c>
      <c r="C101" s="13" t="s">
        <v>87</v>
      </c>
      <c r="D101" s="36">
        <v>100</v>
      </c>
      <c r="E101" s="11">
        <v>105</v>
      </c>
      <c r="F101" s="27"/>
      <c r="G101" s="10">
        <f t="shared" si="24"/>
        <v>0</v>
      </c>
      <c r="H101" s="20"/>
      <c r="I101" s="10">
        <f t="shared" si="25"/>
        <v>0</v>
      </c>
      <c r="J101" s="20"/>
      <c r="K101" s="10">
        <f t="shared" si="26"/>
        <v>0</v>
      </c>
      <c r="L101" s="26">
        <f t="shared" si="27"/>
        <v>0</v>
      </c>
      <c r="M101" s="42">
        <f t="shared" si="28"/>
        <v>0</v>
      </c>
      <c r="N101" s="20"/>
      <c r="O101" s="10">
        <f t="shared" si="29"/>
        <v>0</v>
      </c>
      <c r="P101" s="20"/>
      <c r="Q101" s="10">
        <f t="shared" si="30"/>
        <v>0</v>
      </c>
      <c r="R101" s="20"/>
      <c r="S101" s="10">
        <f t="shared" si="31"/>
        <v>0</v>
      </c>
      <c r="T101" s="26">
        <f t="shared" si="32"/>
        <v>0</v>
      </c>
      <c r="U101" s="42">
        <f t="shared" si="33"/>
        <v>0</v>
      </c>
      <c r="V101" s="20"/>
      <c r="W101" s="10">
        <f t="shared" si="34"/>
        <v>0</v>
      </c>
      <c r="X101" s="20"/>
      <c r="Y101" s="10">
        <f t="shared" si="35"/>
        <v>0</v>
      </c>
      <c r="Z101" s="20"/>
      <c r="AA101" s="10">
        <f t="shared" si="36"/>
        <v>0</v>
      </c>
      <c r="AB101" s="26">
        <f t="shared" si="37"/>
        <v>0</v>
      </c>
      <c r="AC101" s="42">
        <f t="shared" si="38"/>
        <v>0</v>
      </c>
      <c r="AD101" s="20"/>
      <c r="AE101" s="10">
        <f t="shared" si="39"/>
        <v>0</v>
      </c>
      <c r="AF101" s="20"/>
      <c r="AG101" s="10">
        <f t="shared" si="40"/>
        <v>0</v>
      </c>
      <c r="AH101" s="20"/>
      <c r="AI101" s="10">
        <f t="shared" si="41"/>
        <v>0</v>
      </c>
      <c r="AJ101" s="26">
        <f t="shared" si="42"/>
        <v>0</v>
      </c>
      <c r="AK101" s="42">
        <f t="shared" si="43"/>
        <v>0</v>
      </c>
      <c r="AL101" s="26">
        <f t="shared" si="44"/>
        <v>0</v>
      </c>
      <c r="AM101" s="42">
        <f t="shared" si="45"/>
        <v>0</v>
      </c>
    </row>
    <row r="102" spans="1:39" s="15" customFormat="1" ht="19.5" customHeight="1">
      <c r="A102" s="13">
        <v>92</v>
      </c>
      <c r="B102" s="9" t="s">
        <v>123</v>
      </c>
      <c r="C102" s="13" t="s">
        <v>88</v>
      </c>
      <c r="D102" s="36">
        <v>250</v>
      </c>
      <c r="E102" s="11">
        <v>240</v>
      </c>
      <c r="F102" s="27"/>
      <c r="G102" s="10">
        <f t="shared" si="24"/>
        <v>0</v>
      </c>
      <c r="H102" s="20"/>
      <c r="I102" s="10">
        <f t="shared" si="25"/>
        <v>0</v>
      </c>
      <c r="J102" s="20"/>
      <c r="K102" s="10">
        <f t="shared" si="26"/>
        <v>0</v>
      </c>
      <c r="L102" s="26">
        <f t="shared" si="27"/>
        <v>0</v>
      </c>
      <c r="M102" s="42">
        <f t="shared" si="28"/>
        <v>0</v>
      </c>
      <c r="N102" s="20"/>
      <c r="O102" s="10">
        <f t="shared" si="29"/>
        <v>0</v>
      </c>
      <c r="P102" s="20"/>
      <c r="Q102" s="10">
        <f t="shared" si="30"/>
        <v>0</v>
      </c>
      <c r="R102" s="20"/>
      <c r="S102" s="10">
        <f t="shared" si="31"/>
        <v>0</v>
      </c>
      <c r="T102" s="26">
        <f t="shared" si="32"/>
        <v>0</v>
      </c>
      <c r="U102" s="42">
        <f t="shared" si="33"/>
        <v>0</v>
      </c>
      <c r="V102" s="20"/>
      <c r="W102" s="10">
        <f t="shared" si="34"/>
        <v>0</v>
      </c>
      <c r="X102" s="20"/>
      <c r="Y102" s="10">
        <f t="shared" si="35"/>
        <v>0</v>
      </c>
      <c r="Z102" s="20"/>
      <c r="AA102" s="10">
        <f t="shared" si="36"/>
        <v>0</v>
      </c>
      <c r="AB102" s="26">
        <f t="shared" si="37"/>
        <v>0</v>
      </c>
      <c r="AC102" s="42">
        <f t="shared" si="38"/>
        <v>0</v>
      </c>
      <c r="AD102" s="20"/>
      <c r="AE102" s="10">
        <f t="shared" si="39"/>
        <v>0</v>
      </c>
      <c r="AF102" s="20"/>
      <c r="AG102" s="10">
        <f t="shared" si="40"/>
        <v>0</v>
      </c>
      <c r="AH102" s="20"/>
      <c r="AI102" s="10">
        <f t="shared" si="41"/>
        <v>0</v>
      </c>
      <c r="AJ102" s="26">
        <f t="shared" si="42"/>
        <v>0</v>
      </c>
      <c r="AK102" s="42">
        <f t="shared" si="43"/>
        <v>0</v>
      </c>
      <c r="AL102" s="26">
        <f t="shared" si="44"/>
        <v>0</v>
      </c>
      <c r="AM102" s="42">
        <f t="shared" si="45"/>
        <v>0</v>
      </c>
    </row>
    <row r="103" spans="1:39" s="15" customFormat="1" ht="19.5" customHeight="1">
      <c r="A103" s="13">
        <v>93</v>
      </c>
      <c r="B103" s="9" t="s">
        <v>149</v>
      </c>
      <c r="C103" s="13" t="s">
        <v>226</v>
      </c>
      <c r="D103" s="36">
        <v>10</v>
      </c>
      <c r="E103" s="11">
        <v>95</v>
      </c>
      <c r="F103" s="27"/>
      <c r="G103" s="10">
        <f t="shared" si="24"/>
        <v>0</v>
      </c>
      <c r="H103" s="20"/>
      <c r="I103" s="10">
        <f t="shared" si="25"/>
        <v>0</v>
      </c>
      <c r="J103" s="20"/>
      <c r="K103" s="10">
        <f t="shared" si="26"/>
        <v>0</v>
      </c>
      <c r="L103" s="26">
        <f t="shared" si="27"/>
        <v>0</v>
      </c>
      <c r="M103" s="42">
        <f t="shared" si="28"/>
        <v>0</v>
      </c>
      <c r="N103" s="20"/>
      <c r="O103" s="10">
        <f t="shared" si="29"/>
        <v>0</v>
      </c>
      <c r="P103" s="20"/>
      <c r="Q103" s="10">
        <f t="shared" si="30"/>
        <v>0</v>
      </c>
      <c r="R103" s="20"/>
      <c r="S103" s="10">
        <f t="shared" si="31"/>
        <v>0</v>
      </c>
      <c r="T103" s="26">
        <f t="shared" si="32"/>
        <v>0</v>
      </c>
      <c r="U103" s="42">
        <f t="shared" si="33"/>
        <v>0</v>
      </c>
      <c r="V103" s="20"/>
      <c r="W103" s="10">
        <f t="shared" si="34"/>
        <v>0</v>
      </c>
      <c r="X103" s="20"/>
      <c r="Y103" s="10">
        <f t="shared" si="35"/>
        <v>0</v>
      </c>
      <c r="Z103" s="20"/>
      <c r="AA103" s="10">
        <f t="shared" si="36"/>
        <v>0</v>
      </c>
      <c r="AB103" s="26">
        <f t="shared" si="37"/>
        <v>0</v>
      </c>
      <c r="AC103" s="42">
        <f t="shared" si="38"/>
        <v>0</v>
      </c>
      <c r="AD103" s="20"/>
      <c r="AE103" s="10">
        <f t="shared" si="39"/>
        <v>0</v>
      </c>
      <c r="AF103" s="20"/>
      <c r="AG103" s="10">
        <f t="shared" si="40"/>
        <v>0</v>
      </c>
      <c r="AH103" s="20"/>
      <c r="AI103" s="10">
        <f t="shared" si="41"/>
        <v>0</v>
      </c>
      <c r="AJ103" s="26">
        <f t="shared" si="42"/>
        <v>0</v>
      </c>
      <c r="AK103" s="42">
        <f t="shared" si="43"/>
        <v>0</v>
      </c>
      <c r="AL103" s="26">
        <f t="shared" si="44"/>
        <v>0</v>
      </c>
      <c r="AM103" s="42">
        <f t="shared" si="45"/>
        <v>0</v>
      </c>
    </row>
    <row r="104" spans="1:39" s="15" customFormat="1" ht="19.5" customHeight="1">
      <c r="A104" s="31">
        <v>94</v>
      </c>
      <c r="B104" s="9" t="s">
        <v>149</v>
      </c>
      <c r="C104" s="13" t="s">
        <v>227</v>
      </c>
      <c r="D104" s="36">
        <v>30</v>
      </c>
      <c r="E104" s="11">
        <v>275</v>
      </c>
      <c r="F104" s="27"/>
      <c r="G104" s="10">
        <f t="shared" si="24"/>
        <v>0</v>
      </c>
      <c r="H104" s="20"/>
      <c r="I104" s="10">
        <f t="shared" si="25"/>
        <v>0</v>
      </c>
      <c r="J104" s="20"/>
      <c r="K104" s="10">
        <f t="shared" si="26"/>
        <v>0</v>
      </c>
      <c r="L104" s="26">
        <f t="shared" si="27"/>
        <v>0</v>
      </c>
      <c r="M104" s="42">
        <f t="shared" si="28"/>
        <v>0</v>
      </c>
      <c r="N104" s="20"/>
      <c r="O104" s="10">
        <f t="shared" si="29"/>
        <v>0</v>
      </c>
      <c r="P104" s="20"/>
      <c r="Q104" s="10">
        <f t="shared" si="30"/>
        <v>0</v>
      </c>
      <c r="R104" s="20"/>
      <c r="S104" s="10">
        <f t="shared" si="31"/>
        <v>0</v>
      </c>
      <c r="T104" s="26">
        <f t="shared" si="32"/>
        <v>0</v>
      </c>
      <c r="U104" s="42">
        <f t="shared" si="33"/>
        <v>0</v>
      </c>
      <c r="V104" s="20"/>
      <c r="W104" s="10">
        <f t="shared" si="34"/>
        <v>0</v>
      </c>
      <c r="X104" s="20"/>
      <c r="Y104" s="10">
        <f t="shared" si="35"/>
        <v>0</v>
      </c>
      <c r="Z104" s="20"/>
      <c r="AA104" s="10">
        <f t="shared" si="36"/>
        <v>0</v>
      </c>
      <c r="AB104" s="26">
        <f t="shared" si="37"/>
        <v>0</v>
      </c>
      <c r="AC104" s="42">
        <f t="shared" si="38"/>
        <v>0</v>
      </c>
      <c r="AD104" s="20"/>
      <c r="AE104" s="10">
        <f t="shared" si="39"/>
        <v>0</v>
      </c>
      <c r="AF104" s="20"/>
      <c r="AG104" s="10">
        <f t="shared" si="40"/>
        <v>0</v>
      </c>
      <c r="AH104" s="20"/>
      <c r="AI104" s="10">
        <f t="shared" si="41"/>
        <v>0</v>
      </c>
      <c r="AJ104" s="26">
        <f t="shared" si="42"/>
        <v>0</v>
      </c>
      <c r="AK104" s="42">
        <f t="shared" si="43"/>
        <v>0</v>
      </c>
      <c r="AL104" s="26">
        <f t="shared" si="44"/>
        <v>0</v>
      </c>
      <c r="AM104" s="42">
        <f t="shared" si="45"/>
        <v>0</v>
      </c>
    </row>
    <row r="105" spans="1:39" s="15" customFormat="1" ht="19.5" customHeight="1">
      <c r="A105" s="13">
        <v>95</v>
      </c>
      <c r="B105" s="9" t="s">
        <v>150</v>
      </c>
      <c r="C105" s="13" t="s">
        <v>228</v>
      </c>
      <c r="D105" s="36">
        <v>10</v>
      </c>
      <c r="E105" s="11">
        <v>35</v>
      </c>
      <c r="F105" s="27"/>
      <c r="G105" s="10">
        <f t="shared" si="24"/>
        <v>0</v>
      </c>
      <c r="H105" s="20"/>
      <c r="I105" s="10">
        <f t="shared" si="25"/>
        <v>0</v>
      </c>
      <c r="J105" s="20"/>
      <c r="K105" s="10">
        <f t="shared" si="26"/>
        <v>0</v>
      </c>
      <c r="L105" s="26">
        <f t="shared" si="27"/>
        <v>0</v>
      </c>
      <c r="M105" s="42">
        <f t="shared" si="28"/>
        <v>0</v>
      </c>
      <c r="N105" s="20"/>
      <c r="O105" s="10">
        <f t="shared" si="29"/>
        <v>0</v>
      </c>
      <c r="P105" s="20"/>
      <c r="Q105" s="10">
        <f t="shared" si="30"/>
        <v>0</v>
      </c>
      <c r="R105" s="20"/>
      <c r="S105" s="10">
        <f t="shared" si="31"/>
        <v>0</v>
      </c>
      <c r="T105" s="26">
        <f t="shared" si="32"/>
        <v>0</v>
      </c>
      <c r="U105" s="42">
        <f t="shared" si="33"/>
        <v>0</v>
      </c>
      <c r="V105" s="20"/>
      <c r="W105" s="10">
        <f t="shared" si="34"/>
        <v>0</v>
      </c>
      <c r="X105" s="20"/>
      <c r="Y105" s="10">
        <f t="shared" si="35"/>
        <v>0</v>
      </c>
      <c r="Z105" s="20"/>
      <c r="AA105" s="10">
        <f t="shared" si="36"/>
        <v>0</v>
      </c>
      <c r="AB105" s="26">
        <f t="shared" si="37"/>
        <v>0</v>
      </c>
      <c r="AC105" s="42">
        <f t="shared" si="38"/>
        <v>0</v>
      </c>
      <c r="AD105" s="20"/>
      <c r="AE105" s="10">
        <f t="shared" si="39"/>
        <v>0</v>
      </c>
      <c r="AF105" s="20"/>
      <c r="AG105" s="10">
        <f t="shared" si="40"/>
        <v>0</v>
      </c>
      <c r="AH105" s="20"/>
      <c r="AI105" s="10">
        <f t="shared" si="41"/>
        <v>0</v>
      </c>
      <c r="AJ105" s="26">
        <f t="shared" si="42"/>
        <v>0</v>
      </c>
      <c r="AK105" s="42">
        <f t="shared" si="43"/>
        <v>0</v>
      </c>
      <c r="AL105" s="26">
        <f t="shared" si="44"/>
        <v>0</v>
      </c>
      <c r="AM105" s="42">
        <f t="shared" si="45"/>
        <v>0</v>
      </c>
    </row>
    <row r="106" spans="1:39" s="15" customFormat="1" ht="19.5" customHeight="1">
      <c r="A106" s="13">
        <v>96</v>
      </c>
      <c r="B106" s="9" t="s">
        <v>229</v>
      </c>
      <c r="C106" s="13" t="s">
        <v>230</v>
      </c>
      <c r="D106" s="36">
        <v>20</v>
      </c>
      <c r="E106" s="11">
        <v>58</v>
      </c>
      <c r="F106" s="27"/>
      <c r="G106" s="10">
        <f t="shared" si="24"/>
        <v>0</v>
      </c>
      <c r="H106" s="20"/>
      <c r="I106" s="10">
        <f t="shared" si="25"/>
        <v>0</v>
      </c>
      <c r="J106" s="20"/>
      <c r="K106" s="10">
        <f t="shared" si="26"/>
        <v>0</v>
      </c>
      <c r="L106" s="26">
        <f t="shared" si="27"/>
        <v>0</v>
      </c>
      <c r="M106" s="42">
        <f t="shared" si="28"/>
        <v>0</v>
      </c>
      <c r="N106" s="20"/>
      <c r="O106" s="10">
        <f t="shared" si="29"/>
        <v>0</v>
      </c>
      <c r="P106" s="20"/>
      <c r="Q106" s="10">
        <f t="shared" si="30"/>
        <v>0</v>
      </c>
      <c r="R106" s="20"/>
      <c r="S106" s="10">
        <f t="shared" si="31"/>
        <v>0</v>
      </c>
      <c r="T106" s="26">
        <f t="shared" si="32"/>
        <v>0</v>
      </c>
      <c r="U106" s="42">
        <f t="shared" si="33"/>
        <v>0</v>
      </c>
      <c r="V106" s="20"/>
      <c r="W106" s="10">
        <f t="shared" si="34"/>
        <v>0</v>
      </c>
      <c r="X106" s="20"/>
      <c r="Y106" s="10">
        <f t="shared" si="35"/>
        <v>0</v>
      </c>
      <c r="Z106" s="20"/>
      <c r="AA106" s="10">
        <f t="shared" si="36"/>
        <v>0</v>
      </c>
      <c r="AB106" s="26">
        <f t="shared" si="37"/>
        <v>0</v>
      </c>
      <c r="AC106" s="42">
        <f t="shared" si="38"/>
        <v>0</v>
      </c>
      <c r="AD106" s="20"/>
      <c r="AE106" s="10">
        <f t="shared" si="39"/>
        <v>0</v>
      </c>
      <c r="AF106" s="20"/>
      <c r="AG106" s="10">
        <f t="shared" si="40"/>
        <v>0</v>
      </c>
      <c r="AH106" s="20"/>
      <c r="AI106" s="10">
        <f t="shared" si="41"/>
        <v>0</v>
      </c>
      <c r="AJ106" s="26">
        <f t="shared" si="42"/>
        <v>0</v>
      </c>
      <c r="AK106" s="42">
        <f t="shared" si="43"/>
        <v>0</v>
      </c>
      <c r="AL106" s="26">
        <f t="shared" si="44"/>
        <v>0</v>
      </c>
      <c r="AM106" s="42">
        <f t="shared" si="45"/>
        <v>0</v>
      </c>
    </row>
    <row r="107" spans="1:39" s="15" customFormat="1" ht="19.5" customHeight="1">
      <c r="A107" s="31">
        <v>97</v>
      </c>
      <c r="B107" s="9" t="s">
        <v>229</v>
      </c>
      <c r="C107" s="13" t="s">
        <v>231</v>
      </c>
      <c r="D107" s="36">
        <v>50</v>
      </c>
      <c r="E107" s="11">
        <v>140</v>
      </c>
      <c r="F107" s="27"/>
      <c r="G107" s="10">
        <f t="shared" si="24"/>
        <v>0</v>
      </c>
      <c r="H107" s="20"/>
      <c r="I107" s="10">
        <f t="shared" si="25"/>
        <v>0</v>
      </c>
      <c r="J107" s="20"/>
      <c r="K107" s="10">
        <f t="shared" si="26"/>
        <v>0</v>
      </c>
      <c r="L107" s="26">
        <f t="shared" si="27"/>
        <v>0</v>
      </c>
      <c r="M107" s="42">
        <f t="shared" si="28"/>
        <v>0</v>
      </c>
      <c r="N107" s="20"/>
      <c r="O107" s="10">
        <f t="shared" si="29"/>
        <v>0</v>
      </c>
      <c r="P107" s="20"/>
      <c r="Q107" s="10">
        <f t="shared" si="30"/>
        <v>0</v>
      </c>
      <c r="R107" s="20"/>
      <c r="S107" s="10">
        <f t="shared" si="31"/>
        <v>0</v>
      </c>
      <c r="T107" s="26">
        <f t="shared" si="32"/>
        <v>0</v>
      </c>
      <c r="U107" s="42">
        <f t="shared" si="33"/>
        <v>0</v>
      </c>
      <c r="V107" s="20"/>
      <c r="W107" s="10">
        <f t="shared" si="34"/>
        <v>0</v>
      </c>
      <c r="X107" s="20"/>
      <c r="Y107" s="10">
        <f t="shared" si="35"/>
        <v>0</v>
      </c>
      <c r="Z107" s="20"/>
      <c r="AA107" s="10">
        <f t="shared" si="36"/>
        <v>0</v>
      </c>
      <c r="AB107" s="26">
        <f t="shared" si="37"/>
        <v>0</v>
      </c>
      <c r="AC107" s="42">
        <f t="shared" si="38"/>
        <v>0</v>
      </c>
      <c r="AD107" s="20"/>
      <c r="AE107" s="10">
        <f t="shared" si="39"/>
        <v>0</v>
      </c>
      <c r="AF107" s="20"/>
      <c r="AG107" s="10">
        <f t="shared" si="40"/>
        <v>0</v>
      </c>
      <c r="AH107" s="20"/>
      <c r="AI107" s="10">
        <f t="shared" si="41"/>
        <v>0</v>
      </c>
      <c r="AJ107" s="26">
        <f t="shared" si="42"/>
        <v>0</v>
      </c>
      <c r="AK107" s="42">
        <f t="shared" si="43"/>
        <v>0</v>
      </c>
      <c r="AL107" s="26">
        <f t="shared" si="44"/>
        <v>0</v>
      </c>
      <c r="AM107" s="42">
        <f t="shared" si="45"/>
        <v>0</v>
      </c>
    </row>
    <row r="108" spans="1:39" s="15" customFormat="1" ht="19.5" customHeight="1">
      <c r="A108" s="13">
        <v>98</v>
      </c>
      <c r="B108" s="9" t="s">
        <v>229</v>
      </c>
      <c r="C108" s="13" t="s">
        <v>232</v>
      </c>
      <c r="D108" s="36">
        <v>100</v>
      </c>
      <c r="E108" s="11">
        <v>235</v>
      </c>
      <c r="F108" s="27"/>
      <c r="G108" s="10">
        <f t="shared" si="24"/>
        <v>0</v>
      </c>
      <c r="H108" s="20"/>
      <c r="I108" s="10">
        <f t="shared" si="25"/>
        <v>0</v>
      </c>
      <c r="J108" s="20"/>
      <c r="K108" s="10">
        <f t="shared" si="26"/>
        <v>0</v>
      </c>
      <c r="L108" s="26">
        <f t="shared" si="27"/>
        <v>0</v>
      </c>
      <c r="M108" s="42">
        <f t="shared" si="28"/>
        <v>0</v>
      </c>
      <c r="N108" s="20"/>
      <c r="O108" s="10">
        <f t="shared" si="29"/>
        <v>0</v>
      </c>
      <c r="P108" s="20"/>
      <c r="Q108" s="10">
        <f t="shared" si="30"/>
        <v>0</v>
      </c>
      <c r="R108" s="20"/>
      <c r="S108" s="10">
        <f t="shared" si="31"/>
        <v>0</v>
      </c>
      <c r="T108" s="26">
        <f t="shared" si="32"/>
        <v>0</v>
      </c>
      <c r="U108" s="42">
        <f t="shared" si="33"/>
        <v>0</v>
      </c>
      <c r="V108" s="20"/>
      <c r="W108" s="10">
        <f t="shared" si="34"/>
        <v>0</v>
      </c>
      <c r="X108" s="20"/>
      <c r="Y108" s="10">
        <f t="shared" si="35"/>
        <v>0</v>
      </c>
      <c r="Z108" s="20"/>
      <c r="AA108" s="10">
        <f t="shared" si="36"/>
        <v>0</v>
      </c>
      <c r="AB108" s="26">
        <f t="shared" si="37"/>
        <v>0</v>
      </c>
      <c r="AC108" s="42">
        <f t="shared" si="38"/>
        <v>0</v>
      </c>
      <c r="AD108" s="20"/>
      <c r="AE108" s="10">
        <f t="shared" si="39"/>
        <v>0</v>
      </c>
      <c r="AF108" s="20"/>
      <c r="AG108" s="10">
        <f t="shared" si="40"/>
        <v>0</v>
      </c>
      <c r="AH108" s="20"/>
      <c r="AI108" s="10">
        <f t="shared" si="41"/>
        <v>0</v>
      </c>
      <c r="AJ108" s="26">
        <f t="shared" si="42"/>
        <v>0</v>
      </c>
      <c r="AK108" s="42">
        <f t="shared" si="43"/>
        <v>0</v>
      </c>
      <c r="AL108" s="26">
        <f t="shared" si="44"/>
        <v>0</v>
      </c>
      <c r="AM108" s="42">
        <f t="shared" si="45"/>
        <v>0</v>
      </c>
    </row>
    <row r="109" spans="1:39" s="16" customFormat="1" ht="19.5" customHeight="1">
      <c r="A109" s="13">
        <v>99</v>
      </c>
      <c r="B109" s="9" t="s">
        <v>132</v>
      </c>
      <c r="C109" s="13" t="s">
        <v>89</v>
      </c>
      <c r="D109" s="37">
        <v>1000</v>
      </c>
      <c r="E109" s="11">
        <v>145</v>
      </c>
      <c r="F109" s="20"/>
      <c r="G109" s="10">
        <f t="shared" si="24"/>
        <v>0</v>
      </c>
      <c r="H109" s="20"/>
      <c r="I109" s="10">
        <f t="shared" si="25"/>
        <v>0</v>
      </c>
      <c r="J109" s="20"/>
      <c r="K109" s="10">
        <f t="shared" si="26"/>
        <v>0</v>
      </c>
      <c r="L109" s="26">
        <f t="shared" si="27"/>
        <v>0</v>
      </c>
      <c r="M109" s="42">
        <f t="shared" si="28"/>
        <v>0</v>
      </c>
      <c r="N109" s="20"/>
      <c r="O109" s="10">
        <f t="shared" si="29"/>
        <v>0</v>
      </c>
      <c r="P109" s="20"/>
      <c r="Q109" s="10">
        <f t="shared" si="30"/>
        <v>0</v>
      </c>
      <c r="R109" s="20"/>
      <c r="S109" s="10">
        <f t="shared" si="31"/>
        <v>0</v>
      </c>
      <c r="T109" s="26">
        <f t="shared" si="32"/>
        <v>0</v>
      </c>
      <c r="U109" s="42">
        <f t="shared" si="33"/>
        <v>0</v>
      </c>
      <c r="V109" s="20"/>
      <c r="W109" s="10">
        <f t="shared" si="34"/>
        <v>0</v>
      </c>
      <c r="X109" s="20"/>
      <c r="Y109" s="10">
        <f t="shared" si="35"/>
        <v>0</v>
      </c>
      <c r="Z109" s="20"/>
      <c r="AA109" s="10">
        <f t="shared" si="36"/>
        <v>0</v>
      </c>
      <c r="AB109" s="26">
        <f t="shared" si="37"/>
        <v>0</v>
      </c>
      <c r="AC109" s="42">
        <f t="shared" si="38"/>
        <v>0</v>
      </c>
      <c r="AD109" s="20"/>
      <c r="AE109" s="10">
        <f t="shared" si="39"/>
        <v>0</v>
      </c>
      <c r="AF109" s="20"/>
      <c r="AG109" s="10">
        <f t="shared" si="40"/>
        <v>0</v>
      </c>
      <c r="AH109" s="20"/>
      <c r="AI109" s="10">
        <f t="shared" si="41"/>
        <v>0</v>
      </c>
      <c r="AJ109" s="26">
        <f t="shared" si="42"/>
        <v>0</v>
      </c>
      <c r="AK109" s="42">
        <f t="shared" si="43"/>
        <v>0</v>
      </c>
      <c r="AL109" s="26">
        <f t="shared" si="44"/>
        <v>0</v>
      </c>
      <c r="AM109" s="42">
        <f t="shared" si="45"/>
        <v>0</v>
      </c>
    </row>
    <row r="110" spans="1:39" s="15" customFormat="1" ht="19.5" customHeight="1">
      <c r="A110" s="31">
        <v>100</v>
      </c>
      <c r="B110" s="9" t="s">
        <v>132</v>
      </c>
      <c r="C110" s="13" t="s">
        <v>90</v>
      </c>
      <c r="D110" s="37">
        <v>2000</v>
      </c>
      <c r="E110" s="11">
        <v>280</v>
      </c>
      <c r="F110" s="20"/>
      <c r="G110" s="10">
        <f t="shared" si="24"/>
        <v>0</v>
      </c>
      <c r="H110" s="20"/>
      <c r="I110" s="10">
        <f t="shared" si="25"/>
        <v>0</v>
      </c>
      <c r="J110" s="20"/>
      <c r="K110" s="10">
        <f t="shared" si="26"/>
        <v>0</v>
      </c>
      <c r="L110" s="26">
        <f t="shared" si="27"/>
        <v>0</v>
      </c>
      <c r="M110" s="42">
        <f t="shared" si="28"/>
        <v>0</v>
      </c>
      <c r="N110" s="20"/>
      <c r="O110" s="10">
        <f t="shared" si="29"/>
        <v>0</v>
      </c>
      <c r="P110" s="20"/>
      <c r="Q110" s="10">
        <f t="shared" si="30"/>
        <v>0</v>
      </c>
      <c r="R110" s="20"/>
      <c r="S110" s="10">
        <f t="shared" si="31"/>
        <v>0</v>
      </c>
      <c r="T110" s="26">
        <f t="shared" si="32"/>
        <v>0</v>
      </c>
      <c r="U110" s="42">
        <f t="shared" si="33"/>
        <v>0</v>
      </c>
      <c r="V110" s="20"/>
      <c r="W110" s="10">
        <f t="shared" si="34"/>
        <v>0</v>
      </c>
      <c r="X110" s="20"/>
      <c r="Y110" s="10">
        <f t="shared" si="35"/>
        <v>0</v>
      </c>
      <c r="Z110" s="20"/>
      <c r="AA110" s="10">
        <f t="shared" si="36"/>
        <v>0</v>
      </c>
      <c r="AB110" s="26">
        <f t="shared" si="37"/>
        <v>0</v>
      </c>
      <c r="AC110" s="42">
        <f t="shared" si="38"/>
        <v>0</v>
      </c>
      <c r="AD110" s="20"/>
      <c r="AE110" s="10">
        <f t="shared" si="39"/>
        <v>0</v>
      </c>
      <c r="AF110" s="20"/>
      <c r="AG110" s="10">
        <f t="shared" si="40"/>
        <v>0</v>
      </c>
      <c r="AH110" s="20"/>
      <c r="AI110" s="10">
        <f t="shared" si="41"/>
        <v>0</v>
      </c>
      <c r="AJ110" s="26">
        <f t="shared" si="42"/>
        <v>0</v>
      </c>
      <c r="AK110" s="42">
        <f t="shared" si="43"/>
        <v>0</v>
      </c>
      <c r="AL110" s="26">
        <f t="shared" si="44"/>
        <v>0</v>
      </c>
      <c r="AM110" s="42">
        <f t="shared" si="45"/>
        <v>0</v>
      </c>
    </row>
    <row r="111" spans="1:39" s="15" customFormat="1" ht="19.5" customHeight="1">
      <c r="A111" s="13">
        <v>101</v>
      </c>
      <c r="B111" s="9" t="s">
        <v>132</v>
      </c>
      <c r="C111" s="13" t="s">
        <v>152</v>
      </c>
      <c r="D111" s="37">
        <v>25000</v>
      </c>
      <c r="E111" s="11">
        <v>1925</v>
      </c>
      <c r="F111" s="20"/>
      <c r="G111" s="10">
        <f t="shared" si="24"/>
        <v>0</v>
      </c>
      <c r="H111" s="20"/>
      <c r="I111" s="10">
        <f t="shared" si="25"/>
        <v>0</v>
      </c>
      <c r="J111" s="20"/>
      <c r="K111" s="10">
        <f t="shared" si="26"/>
        <v>0</v>
      </c>
      <c r="L111" s="26">
        <f t="shared" si="27"/>
        <v>0</v>
      </c>
      <c r="M111" s="42">
        <f t="shared" si="28"/>
        <v>0</v>
      </c>
      <c r="N111" s="20"/>
      <c r="O111" s="10">
        <f t="shared" si="29"/>
        <v>0</v>
      </c>
      <c r="P111" s="20"/>
      <c r="Q111" s="10">
        <f t="shared" si="30"/>
        <v>0</v>
      </c>
      <c r="R111" s="20"/>
      <c r="S111" s="10">
        <f t="shared" si="31"/>
        <v>0</v>
      </c>
      <c r="T111" s="26">
        <f t="shared" si="32"/>
        <v>0</v>
      </c>
      <c r="U111" s="42">
        <f t="shared" si="33"/>
        <v>0</v>
      </c>
      <c r="V111" s="20"/>
      <c r="W111" s="10">
        <f t="shared" si="34"/>
        <v>0</v>
      </c>
      <c r="X111" s="20"/>
      <c r="Y111" s="10">
        <f t="shared" si="35"/>
        <v>0</v>
      </c>
      <c r="Z111" s="20"/>
      <c r="AA111" s="10">
        <f t="shared" si="36"/>
        <v>0</v>
      </c>
      <c r="AB111" s="26">
        <f t="shared" si="37"/>
        <v>0</v>
      </c>
      <c r="AC111" s="42">
        <f t="shared" si="38"/>
        <v>0</v>
      </c>
      <c r="AD111" s="20"/>
      <c r="AE111" s="10">
        <f t="shared" si="39"/>
        <v>0</v>
      </c>
      <c r="AF111" s="20"/>
      <c r="AG111" s="10">
        <f t="shared" si="40"/>
        <v>0</v>
      </c>
      <c r="AH111" s="20"/>
      <c r="AI111" s="10">
        <f t="shared" si="41"/>
        <v>0</v>
      </c>
      <c r="AJ111" s="26">
        <f t="shared" si="42"/>
        <v>0</v>
      </c>
      <c r="AK111" s="42">
        <f t="shared" si="43"/>
        <v>0</v>
      </c>
      <c r="AL111" s="26">
        <f t="shared" si="44"/>
        <v>0</v>
      </c>
      <c r="AM111" s="42">
        <f t="shared" si="45"/>
        <v>0</v>
      </c>
    </row>
    <row r="112" spans="1:39" s="15" customFormat="1" ht="19.5" customHeight="1">
      <c r="A112" s="31">
        <v>102</v>
      </c>
      <c r="B112" s="9" t="s">
        <v>240</v>
      </c>
      <c r="C112" s="13" t="s">
        <v>242</v>
      </c>
      <c r="D112" s="37">
        <v>1000</v>
      </c>
      <c r="E112" s="11">
        <v>303</v>
      </c>
      <c r="F112" s="20"/>
      <c r="G112" s="10">
        <f t="shared" ref="G112:G113" si="46">$E112*F112/1000000</f>
        <v>0</v>
      </c>
      <c r="H112" s="20"/>
      <c r="I112" s="10">
        <f t="shared" ref="I112:I113" si="47">$E112*H112/1000000</f>
        <v>0</v>
      </c>
      <c r="J112" s="20"/>
      <c r="K112" s="10">
        <f t="shared" ref="K112:K113" si="48">$E112*J112/1000000</f>
        <v>0</v>
      </c>
      <c r="L112" s="26">
        <f t="shared" ref="L112:L113" si="49">F112+H112+J112</f>
        <v>0</v>
      </c>
      <c r="M112" s="42">
        <f t="shared" ref="M112:M113" si="50">G112+I112+K112</f>
        <v>0</v>
      </c>
      <c r="N112" s="20"/>
      <c r="O112" s="10">
        <f t="shared" ref="O112:O113" si="51">$E112*N112/1000000</f>
        <v>0</v>
      </c>
      <c r="P112" s="20"/>
      <c r="Q112" s="10">
        <f t="shared" ref="Q112:Q113" si="52">$E112*P112/1000000</f>
        <v>0</v>
      </c>
      <c r="R112" s="20"/>
      <c r="S112" s="10">
        <f t="shared" ref="S112:S113" si="53">$E112*R112/1000000</f>
        <v>0</v>
      </c>
      <c r="T112" s="26">
        <f t="shared" ref="T112:T113" si="54">N112+P112+R112</f>
        <v>0</v>
      </c>
      <c r="U112" s="42">
        <f t="shared" ref="U112:U113" si="55">O112+Q112+S112</f>
        <v>0</v>
      </c>
      <c r="V112" s="20"/>
      <c r="W112" s="10">
        <f t="shared" ref="W112:W113" si="56">$E112*V112/1000000</f>
        <v>0</v>
      </c>
      <c r="X112" s="20"/>
      <c r="Y112" s="10">
        <f t="shared" ref="Y112:Y113" si="57">$E112*X112/1000000</f>
        <v>0</v>
      </c>
      <c r="Z112" s="20"/>
      <c r="AA112" s="10">
        <f t="shared" ref="AA112:AA113" si="58">$E112*Z112/1000000</f>
        <v>0</v>
      </c>
      <c r="AB112" s="26">
        <f t="shared" ref="AB112:AB113" si="59">V112+X112+Z112</f>
        <v>0</v>
      </c>
      <c r="AC112" s="42">
        <f t="shared" ref="AC112:AC113" si="60">W112+Y112+AA112</f>
        <v>0</v>
      </c>
      <c r="AD112" s="20"/>
      <c r="AE112" s="10">
        <f t="shared" ref="AE112:AE113" si="61">$E112*AD112/1000000</f>
        <v>0</v>
      </c>
      <c r="AF112" s="20"/>
      <c r="AG112" s="10">
        <f t="shared" ref="AG112:AG113" si="62">$E112*AF112/1000000</f>
        <v>0</v>
      </c>
      <c r="AH112" s="20"/>
      <c r="AI112" s="10">
        <f t="shared" ref="AI112:AI113" si="63">$E112*AH112/1000000</f>
        <v>0</v>
      </c>
      <c r="AJ112" s="26">
        <f t="shared" ref="AJ112:AJ113" si="64">AD112+AF112+AH112</f>
        <v>0</v>
      </c>
      <c r="AK112" s="42">
        <f t="shared" ref="AK112:AK113" si="65">AE112+AG112+AI112</f>
        <v>0</v>
      </c>
      <c r="AL112" s="26">
        <f t="shared" ref="AL112:AL113" si="66">L112+T112+AB112+AJ112</f>
        <v>0</v>
      </c>
      <c r="AM112" s="42">
        <f t="shared" ref="AM112:AM113" si="67">M112+U112+AC112+AK112</f>
        <v>0</v>
      </c>
    </row>
    <row r="113" spans="1:39" s="15" customFormat="1" ht="19.5" customHeight="1">
      <c r="A113" s="13">
        <v>103</v>
      </c>
      <c r="B113" s="9" t="s">
        <v>241</v>
      </c>
      <c r="C113" s="13" t="s">
        <v>243</v>
      </c>
      <c r="D113" s="37">
        <v>1000</v>
      </c>
      <c r="E113" s="11">
        <v>580</v>
      </c>
      <c r="F113" s="20"/>
      <c r="G113" s="10">
        <f t="shared" si="46"/>
        <v>0</v>
      </c>
      <c r="H113" s="20"/>
      <c r="I113" s="10">
        <f t="shared" si="47"/>
        <v>0</v>
      </c>
      <c r="J113" s="20"/>
      <c r="K113" s="10">
        <f t="shared" si="48"/>
        <v>0</v>
      </c>
      <c r="L113" s="26">
        <f t="shared" si="49"/>
        <v>0</v>
      </c>
      <c r="M113" s="42">
        <f t="shared" si="50"/>
        <v>0</v>
      </c>
      <c r="N113" s="20"/>
      <c r="O113" s="10">
        <f t="shared" si="51"/>
        <v>0</v>
      </c>
      <c r="P113" s="20"/>
      <c r="Q113" s="10">
        <f t="shared" si="52"/>
        <v>0</v>
      </c>
      <c r="R113" s="20"/>
      <c r="S113" s="10">
        <f t="shared" si="53"/>
        <v>0</v>
      </c>
      <c r="T113" s="26">
        <f t="shared" si="54"/>
        <v>0</v>
      </c>
      <c r="U113" s="42">
        <f t="shared" si="55"/>
        <v>0</v>
      </c>
      <c r="V113" s="20"/>
      <c r="W113" s="10">
        <f t="shared" si="56"/>
        <v>0</v>
      </c>
      <c r="X113" s="20"/>
      <c r="Y113" s="10">
        <f t="shared" si="57"/>
        <v>0</v>
      </c>
      <c r="Z113" s="20"/>
      <c r="AA113" s="10">
        <f t="shared" si="58"/>
        <v>0</v>
      </c>
      <c r="AB113" s="26">
        <f t="shared" si="59"/>
        <v>0</v>
      </c>
      <c r="AC113" s="42">
        <f t="shared" si="60"/>
        <v>0</v>
      </c>
      <c r="AD113" s="20"/>
      <c r="AE113" s="10">
        <f t="shared" si="61"/>
        <v>0</v>
      </c>
      <c r="AF113" s="20"/>
      <c r="AG113" s="10">
        <f t="shared" si="62"/>
        <v>0</v>
      </c>
      <c r="AH113" s="20"/>
      <c r="AI113" s="10">
        <f t="shared" si="63"/>
        <v>0</v>
      </c>
      <c r="AJ113" s="26">
        <f t="shared" si="64"/>
        <v>0</v>
      </c>
      <c r="AK113" s="42">
        <f t="shared" si="65"/>
        <v>0</v>
      </c>
      <c r="AL113" s="26">
        <f t="shared" si="66"/>
        <v>0</v>
      </c>
      <c r="AM113" s="42">
        <f t="shared" si="67"/>
        <v>0</v>
      </c>
    </row>
    <row r="114" spans="1:39" s="14" customFormat="1" ht="19.5" customHeight="1">
      <c r="A114" s="101" t="s">
        <v>153</v>
      </c>
      <c r="B114" s="101"/>
      <c r="C114" s="101"/>
      <c r="D114" s="101"/>
      <c r="E114" s="101"/>
      <c r="F114" s="74"/>
      <c r="G114" s="29">
        <f>SUM(G11:G113)</f>
        <v>0</v>
      </c>
      <c r="H114" s="29"/>
      <c r="I114" s="29">
        <f>SUM(I11:I113)</f>
        <v>0</v>
      </c>
      <c r="J114" s="29"/>
      <c r="K114" s="29">
        <f>SUM(K11:K113)</f>
        <v>0</v>
      </c>
      <c r="L114" s="29"/>
      <c r="M114" s="29">
        <f>SUM(M11:M113)</f>
        <v>0</v>
      </c>
      <c r="N114" s="29"/>
      <c r="O114" s="29">
        <f>SUM(O11:O113)</f>
        <v>0</v>
      </c>
      <c r="P114" s="29"/>
      <c r="Q114" s="29">
        <f>SUM(Q11:Q113)</f>
        <v>0</v>
      </c>
      <c r="R114" s="29"/>
      <c r="S114" s="29">
        <f>SUM(S11:S113)</f>
        <v>0</v>
      </c>
      <c r="T114" s="29"/>
      <c r="U114" s="29">
        <f>SUM(U11:U113)</f>
        <v>0</v>
      </c>
      <c r="V114" s="29"/>
      <c r="W114" s="29">
        <f>SUM(W11:W113)</f>
        <v>0</v>
      </c>
      <c r="X114" s="29"/>
      <c r="Y114" s="29">
        <f>SUM(Y11:Y113)</f>
        <v>0</v>
      </c>
      <c r="Z114" s="29"/>
      <c r="AA114" s="29">
        <f>SUM(AA11:AA113)</f>
        <v>0</v>
      </c>
      <c r="AB114" s="29"/>
      <c r="AC114" s="29">
        <f>SUM(AC11:AC113)</f>
        <v>0</v>
      </c>
      <c r="AD114" s="29"/>
      <c r="AE114" s="29">
        <f>SUM(AE11:AE113)</f>
        <v>0</v>
      </c>
      <c r="AF114" s="29"/>
      <c r="AG114" s="29">
        <f>SUM(AG11:AG113)</f>
        <v>0</v>
      </c>
      <c r="AH114" s="29"/>
      <c r="AI114" s="29">
        <f>SUM(AI11:AI113)</f>
        <v>0</v>
      </c>
      <c r="AJ114" s="29"/>
      <c r="AK114" s="29">
        <f>SUM(AK11:AK113)</f>
        <v>0</v>
      </c>
      <c r="AL114" s="29"/>
      <c r="AM114" s="29">
        <f>SUM(AM11:AM113)</f>
        <v>0</v>
      </c>
    </row>
  </sheetData>
  <protectedRanges>
    <protectedRange sqref="F4:I6 S4:V6 X4:AA6 AI4:AL6 AH11:AH113 AF11:AF113 AD11:AD113 Z11:Z113 X11:X113 V11:V113 R11:R113 P11:P113 N11:N113 J11:J113 H11:H113 F11:F113" name="Range1"/>
  </protectedRanges>
  <mergeCells count="54">
    <mergeCell ref="AP4:AS4"/>
    <mergeCell ref="Q5:R5"/>
    <mergeCell ref="AB5:AE5"/>
    <mergeCell ref="AG5:AH5"/>
    <mergeCell ref="AN5:AO5"/>
    <mergeCell ref="AP5:AS5"/>
    <mergeCell ref="AB4:AE4"/>
    <mergeCell ref="AG4:AH4"/>
    <mergeCell ref="AN4:AO4"/>
    <mergeCell ref="S4:V4"/>
    <mergeCell ref="S5:V5"/>
    <mergeCell ref="AB8:AD8"/>
    <mergeCell ref="AF8:AJ8"/>
    <mergeCell ref="AK8:AM8"/>
    <mergeCell ref="AN6:AO6"/>
    <mergeCell ref="AP6:AS6"/>
    <mergeCell ref="AB6:AE6"/>
    <mergeCell ref="AG6:AH6"/>
    <mergeCell ref="AL9:AM9"/>
    <mergeCell ref="A114:E114"/>
    <mergeCell ref="Z9:AA9"/>
    <mergeCell ref="AB9:AC9"/>
    <mergeCell ref="AD9:AE9"/>
    <mergeCell ref="AF9:AG9"/>
    <mergeCell ref="F9:G9"/>
    <mergeCell ref="H9:I9"/>
    <mergeCell ref="J9:K9"/>
    <mergeCell ref="L9:M9"/>
    <mergeCell ref="AH9:AI9"/>
    <mergeCell ref="AJ9:AK9"/>
    <mergeCell ref="N9:O9"/>
    <mergeCell ref="P9:Q9"/>
    <mergeCell ref="V9:W9"/>
    <mergeCell ref="X9:Y9"/>
    <mergeCell ref="N8:R8"/>
    <mergeCell ref="S8:U8"/>
    <mergeCell ref="D6:E6"/>
    <mergeCell ref="M6:P6"/>
    <mergeCell ref="A9:E9"/>
    <mergeCell ref="Q6:R6"/>
    <mergeCell ref="R9:S9"/>
    <mergeCell ref="T9:U9"/>
    <mergeCell ref="F6:I6"/>
    <mergeCell ref="S6:V6"/>
    <mergeCell ref="D5:E5"/>
    <mergeCell ref="M5:P5"/>
    <mergeCell ref="A1:D1"/>
    <mergeCell ref="A2:E2"/>
    <mergeCell ref="AB2:AD2"/>
    <mergeCell ref="D4:E4"/>
    <mergeCell ref="M4:P4"/>
    <mergeCell ref="Q4:R4"/>
    <mergeCell ref="F4:I4"/>
    <mergeCell ref="F5:I5"/>
  </mergeCells>
  <printOptions horizontalCentered="1"/>
  <pageMargins left="0.16" right="0.15" top="0.27" bottom="0.37" header="0.3" footer="0.19"/>
  <pageSetup paperSize="9" fitToWidth="0" orientation="landscape" r:id="rId1"/>
  <headerFooter>
    <oddFooter>&amp;RPage &amp;P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>
  <sheetPr>
    <tabColor rgb="FF00B050"/>
  </sheetPr>
  <dimension ref="A1:AS118"/>
  <sheetViews>
    <sheetView showGridLines="0" zoomScale="112" zoomScaleNormal="112" zoomScaleSheetLayoutView="100" workbookViewId="0">
      <pane xSplit="5" ySplit="10" topLeftCell="F11" activePane="bottomRight" state="frozen"/>
      <selection activeCell="E11" sqref="E11:E113"/>
      <selection pane="topRight" activeCell="E11" sqref="E11:E113"/>
      <selection pane="bottomLeft" activeCell="E11" sqref="E11:E113"/>
      <selection pane="bottomRight" activeCell="E11" sqref="E11:E113"/>
    </sheetView>
  </sheetViews>
  <sheetFormatPr defaultRowHeight="12.75"/>
  <cols>
    <col min="1" max="1" width="3.85546875" style="4" customWidth="1"/>
    <col min="2" max="2" width="16" style="3" customWidth="1"/>
    <col min="3" max="3" width="7" style="4" customWidth="1"/>
    <col min="4" max="4" width="6.85546875" style="8" customWidth="1"/>
    <col min="5" max="5" width="8" style="2" customWidth="1"/>
    <col min="6" max="6" width="8" style="23" customWidth="1"/>
    <col min="7" max="7" width="8" style="25" customWidth="1"/>
    <col min="8" max="8" width="8" style="23" customWidth="1"/>
    <col min="9" max="9" width="8" style="25" customWidth="1"/>
    <col min="10" max="10" width="8" style="23" customWidth="1"/>
    <col min="11" max="11" width="8" style="25" customWidth="1"/>
    <col min="12" max="12" width="8" style="17" customWidth="1"/>
    <col min="13" max="13" width="8" style="24" customWidth="1"/>
    <col min="14" max="14" width="8" style="23" customWidth="1"/>
    <col min="15" max="15" width="8" style="25" customWidth="1"/>
    <col min="16" max="16" width="8" style="23" customWidth="1"/>
    <col min="17" max="17" width="8" style="25" customWidth="1"/>
    <col min="18" max="18" width="8" style="23" customWidth="1"/>
    <col min="19" max="19" width="8" style="25" customWidth="1"/>
    <col min="20" max="20" width="8" style="17" customWidth="1"/>
    <col min="21" max="21" width="8" style="24" customWidth="1"/>
    <col min="22" max="22" width="8" style="23" customWidth="1"/>
    <col min="23" max="23" width="8" style="25" customWidth="1"/>
    <col min="24" max="24" width="8" style="23" customWidth="1"/>
    <col min="25" max="25" width="8" style="25" customWidth="1"/>
    <col min="26" max="26" width="8" style="23" customWidth="1"/>
    <col min="27" max="27" width="8" style="25" customWidth="1"/>
    <col min="28" max="28" width="8" style="17" customWidth="1"/>
    <col min="29" max="29" width="8" style="24" customWidth="1"/>
    <col min="30" max="30" width="8" style="23" customWidth="1"/>
    <col min="31" max="31" width="8" style="25" customWidth="1"/>
    <col min="32" max="32" width="8" style="23" customWidth="1"/>
    <col min="33" max="33" width="8" style="25" customWidth="1"/>
    <col min="34" max="34" width="8" style="23" customWidth="1"/>
    <col min="35" max="35" width="8" style="25" customWidth="1"/>
    <col min="36" max="36" width="8" style="17" customWidth="1"/>
    <col min="37" max="37" width="8" style="24" customWidth="1"/>
    <col min="38" max="38" width="8" style="23" customWidth="1"/>
    <col min="39" max="39" width="8" style="25" customWidth="1"/>
    <col min="41" max="16384" width="9.140625" style="2"/>
  </cols>
  <sheetData>
    <row r="1" spans="1:45" ht="15">
      <c r="A1" s="113" t="s">
        <v>146</v>
      </c>
      <c r="B1" s="113"/>
      <c r="C1" s="113"/>
      <c r="D1" s="113"/>
      <c r="E1" s="1"/>
      <c r="N1" s="17"/>
      <c r="O1" s="24"/>
      <c r="P1" s="17"/>
      <c r="Q1" s="24"/>
      <c r="R1" s="17"/>
      <c r="S1" s="24"/>
    </row>
    <row r="2" spans="1:45">
      <c r="A2" s="114" t="s">
        <v>233</v>
      </c>
      <c r="B2" s="114"/>
      <c r="C2" s="114"/>
      <c r="D2" s="114"/>
      <c r="E2" s="114"/>
      <c r="Q2" s="24"/>
      <c r="R2" s="17"/>
      <c r="S2" s="24"/>
      <c r="AB2" s="109"/>
      <c r="AC2" s="109"/>
      <c r="AD2" s="109"/>
    </row>
    <row r="3" spans="1:45" ht="14.25" customHeight="1">
      <c r="A3" s="40"/>
      <c r="D3" s="5"/>
      <c r="E3" s="6"/>
      <c r="F3" s="2"/>
      <c r="G3" s="2"/>
      <c r="H3" s="2"/>
      <c r="I3" s="2"/>
      <c r="J3" s="2"/>
      <c r="K3" s="2"/>
      <c r="L3" s="2"/>
    </row>
    <row r="4" spans="1:45" ht="14.25" customHeight="1">
      <c r="A4" s="40"/>
      <c r="D4" s="106" t="s">
        <v>164</v>
      </c>
      <c r="E4" s="106"/>
      <c r="F4" s="118"/>
      <c r="G4" s="119"/>
      <c r="H4" s="119"/>
      <c r="I4" s="120"/>
      <c r="J4" s="41"/>
      <c r="K4" s="76"/>
      <c r="L4" s="76"/>
      <c r="M4" s="108"/>
      <c r="N4" s="108"/>
      <c r="O4" s="108"/>
      <c r="P4" s="108"/>
      <c r="Q4" s="111" t="s">
        <v>165</v>
      </c>
      <c r="R4" s="112"/>
      <c r="S4" s="118"/>
      <c r="T4" s="119"/>
      <c r="U4" s="119"/>
      <c r="V4" s="120"/>
      <c r="X4" s="65">
        <f>F4</f>
        <v>0</v>
      </c>
      <c r="Y4" s="67"/>
      <c r="Z4" s="67"/>
      <c r="AA4" s="66"/>
      <c r="AB4" s="108"/>
      <c r="AC4" s="108"/>
      <c r="AD4" s="108"/>
      <c r="AE4" s="108"/>
      <c r="AF4" s="41"/>
      <c r="AG4" s="106" t="s">
        <v>165</v>
      </c>
      <c r="AH4" s="106"/>
      <c r="AI4" s="65">
        <f>S4</f>
        <v>0</v>
      </c>
      <c r="AJ4" s="67"/>
      <c r="AK4" s="67"/>
      <c r="AL4" s="66"/>
      <c r="AN4" s="107"/>
      <c r="AO4" s="107"/>
      <c r="AP4" s="108"/>
      <c r="AQ4" s="108"/>
      <c r="AR4" s="108"/>
      <c r="AS4" s="108"/>
    </row>
    <row r="5" spans="1:45" ht="14.25" customHeight="1">
      <c r="A5" s="40"/>
      <c r="D5" s="106" t="s">
        <v>162</v>
      </c>
      <c r="E5" s="106"/>
      <c r="F5" s="118"/>
      <c r="G5" s="119"/>
      <c r="H5" s="119"/>
      <c r="I5" s="120"/>
      <c r="J5" s="41"/>
      <c r="K5" s="76"/>
      <c r="L5" s="76"/>
      <c r="M5" s="108"/>
      <c r="N5" s="108"/>
      <c r="O5" s="108"/>
      <c r="P5" s="108"/>
      <c r="Q5" s="111" t="s">
        <v>162</v>
      </c>
      <c r="R5" s="112"/>
      <c r="S5" s="118"/>
      <c r="T5" s="119"/>
      <c r="U5" s="119"/>
      <c r="V5" s="120"/>
      <c r="X5" s="65">
        <f>F5</f>
        <v>0</v>
      </c>
      <c r="Y5" s="67"/>
      <c r="Z5" s="67"/>
      <c r="AA5" s="66"/>
      <c r="AB5" s="108"/>
      <c r="AC5" s="108"/>
      <c r="AD5" s="108"/>
      <c r="AE5" s="108"/>
      <c r="AF5" s="41"/>
      <c r="AG5" s="106" t="s">
        <v>162</v>
      </c>
      <c r="AH5" s="106"/>
      <c r="AI5" s="65">
        <f>S5</f>
        <v>0</v>
      </c>
      <c r="AJ5" s="67"/>
      <c r="AK5" s="67"/>
      <c r="AL5" s="66"/>
      <c r="AN5" s="107"/>
      <c r="AO5" s="107"/>
      <c r="AP5" s="108"/>
      <c r="AQ5" s="108"/>
      <c r="AR5" s="108"/>
      <c r="AS5" s="108"/>
    </row>
    <row r="6" spans="1:45" ht="14.25" customHeight="1">
      <c r="A6" s="40"/>
      <c r="D6" s="106" t="s">
        <v>163</v>
      </c>
      <c r="E6" s="106"/>
      <c r="F6" s="118"/>
      <c r="G6" s="119"/>
      <c r="H6" s="119"/>
      <c r="I6" s="120"/>
      <c r="J6" s="41"/>
      <c r="K6" s="76"/>
      <c r="L6" s="76"/>
      <c r="M6" s="108"/>
      <c r="N6" s="108"/>
      <c r="O6" s="108"/>
      <c r="P6" s="108"/>
      <c r="Q6" s="111" t="s">
        <v>166</v>
      </c>
      <c r="R6" s="112"/>
      <c r="S6" s="118"/>
      <c r="T6" s="119"/>
      <c r="U6" s="119"/>
      <c r="V6" s="120"/>
      <c r="X6" s="65">
        <f>F6</f>
        <v>0</v>
      </c>
      <c r="Y6" s="67"/>
      <c r="Z6" s="67"/>
      <c r="AA6" s="66"/>
      <c r="AB6" s="108"/>
      <c r="AC6" s="108"/>
      <c r="AD6" s="108"/>
      <c r="AE6" s="108"/>
      <c r="AF6" s="41"/>
      <c r="AG6" s="106" t="s">
        <v>166</v>
      </c>
      <c r="AH6" s="106"/>
      <c r="AI6" s="65">
        <f>S6</f>
        <v>0</v>
      </c>
      <c r="AJ6" s="67"/>
      <c r="AK6" s="67"/>
      <c r="AL6" s="66"/>
      <c r="AN6" s="107"/>
      <c r="AO6" s="107"/>
      <c r="AP6" s="108"/>
      <c r="AQ6" s="108"/>
      <c r="AR6" s="108"/>
      <c r="AS6" s="108"/>
    </row>
    <row r="7" spans="1:45" ht="14.25" customHeight="1"/>
    <row r="8" spans="1:45">
      <c r="A8" s="40"/>
      <c r="D8" s="5"/>
      <c r="E8" s="6"/>
      <c r="N8" s="110" t="s">
        <v>156</v>
      </c>
      <c r="O8" s="110"/>
      <c r="P8" s="110"/>
      <c r="Q8" s="110"/>
      <c r="R8" s="110"/>
      <c r="S8" s="109" t="s">
        <v>145</v>
      </c>
      <c r="T8" s="109"/>
      <c r="U8" s="109"/>
      <c r="AB8" s="109"/>
      <c r="AC8" s="109"/>
      <c r="AD8" s="109"/>
      <c r="AF8" s="110" t="s">
        <v>156</v>
      </c>
      <c r="AG8" s="110"/>
      <c r="AH8" s="110"/>
      <c r="AI8" s="110"/>
      <c r="AJ8" s="110"/>
      <c r="AK8" s="109" t="s">
        <v>145</v>
      </c>
      <c r="AL8" s="109"/>
      <c r="AM8" s="109"/>
    </row>
    <row r="9" spans="1:45" s="7" customFormat="1" ht="12.75" customHeight="1">
      <c r="A9" s="103" t="s">
        <v>131</v>
      </c>
      <c r="B9" s="104"/>
      <c r="C9" s="104"/>
      <c r="D9" s="104"/>
      <c r="E9" s="105"/>
      <c r="F9" s="102" t="s">
        <v>3</v>
      </c>
      <c r="G9" s="102"/>
      <c r="H9" s="102" t="s">
        <v>4</v>
      </c>
      <c r="I9" s="102"/>
      <c r="J9" s="102" t="s">
        <v>5</v>
      </c>
      <c r="K9" s="102"/>
      <c r="L9" s="102" t="s">
        <v>158</v>
      </c>
      <c r="M9" s="102"/>
      <c r="N9" s="102" t="s">
        <v>6</v>
      </c>
      <c r="O9" s="102"/>
      <c r="P9" s="102" t="s">
        <v>1</v>
      </c>
      <c r="Q9" s="102"/>
      <c r="R9" s="102" t="s">
        <v>7</v>
      </c>
      <c r="S9" s="102"/>
      <c r="T9" s="102" t="s">
        <v>159</v>
      </c>
      <c r="U9" s="102"/>
      <c r="V9" s="102" t="s">
        <v>8</v>
      </c>
      <c r="W9" s="102"/>
      <c r="X9" s="102" t="s">
        <v>9</v>
      </c>
      <c r="Y9" s="102"/>
      <c r="Z9" s="102" t="s">
        <v>13</v>
      </c>
      <c r="AA9" s="102"/>
      <c r="AB9" s="102" t="s">
        <v>160</v>
      </c>
      <c r="AC9" s="102"/>
      <c r="AD9" s="102" t="s">
        <v>10</v>
      </c>
      <c r="AE9" s="102"/>
      <c r="AF9" s="102" t="s">
        <v>11</v>
      </c>
      <c r="AG9" s="102"/>
      <c r="AH9" s="102" t="s">
        <v>12</v>
      </c>
      <c r="AI9" s="102"/>
      <c r="AJ9" s="102" t="s">
        <v>161</v>
      </c>
      <c r="AK9" s="102"/>
      <c r="AL9" s="102" t="s">
        <v>0</v>
      </c>
      <c r="AM9" s="102"/>
    </row>
    <row r="10" spans="1:45" s="3" customFormat="1" ht="33.75">
      <c r="A10" s="32" t="s">
        <v>14</v>
      </c>
      <c r="B10" s="32" t="s">
        <v>2</v>
      </c>
      <c r="C10" s="32" t="s">
        <v>130</v>
      </c>
      <c r="D10" s="32" t="s">
        <v>142</v>
      </c>
      <c r="E10" s="32" t="s">
        <v>144</v>
      </c>
      <c r="F10" s="33" t="s">
        <v>154</v>
      </c>
      <c r="G10" s="34" t="s">
        <v>155</v>
      </c>
      <c r="H10" s="33" t="s">
        <v>154</v>
      </c>
      <c r="I10" s="34" t="s">
        <v>155</v>
      </c>
      <c r="J10" s="33" t="s">
        <v>154</v>
      </c>
      <c r="K10" s="34" t="s">
        <v>155</v>
      </c>
      <c r="L10" s="33" t="s">
        <v>154</v>
      </c>
      <c r="M10" s="34" t="s">
        <v>155</v>
      </c>
      <c r="N10" s="33" t="s">
        <v>154</v>
      </c>
      <c r="O10" s="34" t="s">
        <v>155</v>
      </c>
      <c r="P10" s="33" t="s">
        <v>154</v>
      </c>
      <c r="Q10" s="34" t="s">
        <v>155</v>
      </c>
      <c r="R10" s="33" t="s">
        <v>154</v>
      </c>
      <c r="S10" s="34" t="s">
        <v>155</v>
      </c>
      <c r="T10" s="33" t="s">
        <v>154</v>
      </c>
      <c r="U10" s="34" t="s">
        <v>155</v>
      </c>
      <c r="V10" s="33" t="s">
        <v>154</v>
      </c>
      <c r="W10" s="34" t="s">
        <v>155</v>
      </c>
      <c r="X10" s="33" t="s">
        <v>154</v>
      </c>
      <c r="Y10" s="34" t="s">
        <v>155</v>
      </c>
      <c r="Z10" s="33" t="s">
        <v>154</v>
      </c>
      <c r="AA10" s="34" t="s">
        <v>155</v>
      </c>
      <c r="AB10" s="33" t="s">
        <v>154</v>
      </c>
      <c r="AC10" s="34" t="s">
        <v>155</v>
      </c>
      <c r="AD10" s="33" t="s">
        <v>154</v>
      </c>
      <c r="AE10" s="34" t="s">
        <v>155</v>
      </c>
      <c r="AF10" s="33" t="s">
        <v>154</v>
      </c>
      <c r="AG10" s="34" t="s">
        <v>155</v>
      </c>
      <c r="AH10" s="33" t="s">
        <v>154</v>
      </c>
      <c r="AI10" s="34" t="s">
        <v>155</v>
      </c>
      <c r="AJ10" s="33" t="s">
        <v>154</v>
      </c>
      <c r="AK10" s="34" t="s">
        <v>155</v>
      </c>
      <c r="AL10" s="33" t="s">
        <v>154</v>
      </c>
      <c r="AM10" s="34" t="s">
        <v>155</v>
      </c>
    </row>
    <row r="11" spans="1:45" s="15" customFormat="1" ht="19.5" customHeight="1">
      <c r="A11" s="31">
        <v>1</v>
      </c>
      <c r="B11" s="30" t="s">
        <v>15</v>
      </c>
      <c r="C11" s="31" t="s">
        <v>16</v>
      </c>
      <c r="D11" s="35">
        <v>1000</v>
      </c>
      <c r="E11" s="11">
        <v>47</v>
      </c>
      <c r="F11" s="20"/>
      <c r="G11" s="10">
        <f>$E11*F11/1000000</f>
        <v>0</v>
      </c>
      <c r="H11" s="20"/>
      <c r="I11" s="10">
        <f>$E11*H11/1000000</f>
        <v>0</v>
      </c>
      <c r="J11" s="20"/>
      <c r="K11" s="10">
        <f>$E11*J11/1000000</f>
        <v>0</v>
      </c>
      <c r="L11" s="26">
        <f>F11+H11+J11</f>
        <v>0</v>
      </c>
      <c r="M11" s="42">
        <f>G11+I11+K11</f>
        <v>0</v>
      </c>
      <c r="N11" s="20"/>
      <c r="O11" s="10">
        <f t="shared" ref="O11" si="0">$E11*N11/1000000</f>
        <v>0</v>
      </c>
      <c r="P11" s="20"/>
      <c r="Q11" s="10">
        <f>$E11*P11/1000000</f>
        <v>0</v>
      </c>
      <c r="R11" s="20"/>
      <c r="S11" s="10">
        <f>$E11*R11/1000000</f>
        <v>0</v>
      </c>
      <c r="T11" s="26">
        <f>N11+P11+R11</f>
        <v>0</v>
      </c>
      <c r="U11" s="42">
        <f>O11+Q11+S11</f>
        <v>0</v>
      </c>
      <c r="V11" s="20"/>
      <c r="W11" s="10">
        <f>$E11*V11/1000000</f>
        <v>0</v>
      </c>
      <c r="X11" s="20"/>
      <c r="Y11" s="10">
        <f>$E11*X11/1000000</f>
        <v>0</v>
      </c>
      <c r="Z11" s="20"/>
      <c r="AA11" s="10">
        <f>$E11*Z11/1000000</f>
        <v>0</v>
      </c>
      <c r="AB11" s="26">
        <f>V11+X11+Z11</f>
        <v>0</v>
      </c>
      <c r="AC11" s="42">
        <f>W11+Y11+AA11</f>
        <v>0</v>
      </c>
      <c r="AD11" s="20"/>
      <c r="AE11" s="10">
        <f>$E11*AD11/1000000</f>
        <v>0</v>
      </c>
      <c r="AF11" s="20"/>
      <c r="AG11" s="10">
        <f>$E11*AF11/1000000</f>
        <v>0</v>
      </c>
      <c r="AH11" s="20"/>
      <c r="AI11" s="10">
        <f>$E11*AH11/1000000</f>
        <v>0</v>
      </c>
      <c r="AJ11" s="26">
        <f>AD11+AF11+AH11</f>
        <v>0</v>
      </c>
      <c r="AK11" s="42">
        <f>AE11+AG11+AI11</f>
        <v>0</v>
      </c>
      <c r="AL11" s="26">
        <f>L11+T11+AB11+AJ11</f>
        <v>0</v>
      </c>
      <c r="AM11" s="42">
        <f>M11+U11+AC11+AK11</f>
        <v>0</v>
      </c>
    </row>
    <row r="12" spans="1:45" s="15" customFormat="1" ht="19.5" customHeight="1">
      <c r="A12" s="13">
        <v>2</v>
      </c>
      <c r="B12" s="9" t="s">
        <v>15</v>
      </c>
      <c r="C12" s="13" t="s">
        <v>17</v>
      </c>
      <c r="D12" s="36">
        <v>2000</v>
      </c>
      <c r="E12" s="11">
        <v>87</v>
      </c>
      <c r="F12" s="20"/>
      <c r="G12" s="10">
        <f t="shared" ref="G12:G75" si="1">$E12*F12/1000000</f>
        <v>0</v>
      </c>
      <c r="H12" s="20"/>
      <c r="I12" s="10">
        <f t="shared" ref="I12:I75" si="2">$E12*H12/1000000</f>
        <v>0</v>
      </c>
      <c r="J12" s="20"/>
      <c r="K12" s="10">
        <f t="shared" ref="K12:K75" si="3">$E12*J12/1000000</f>
        <v>0</v>
      </c>
      <c r="L12" s="26">
        <f t="shared" ref="L12:L75" si="4">F12+H12+J12</f>
        <v>0</v>
      </c>
      <c r="M12" s="42">
        <f t="shared" ref="M12:M75" si="5">G12+I12+K12</f>
        <v>0</v>
      </c>
      <c r="N12" s="20"/>
      <c r="O12" s="10">
        <f t="shared" ref="O12:O75" si="6">$E12*N12/1000000</f>
        <v>0</v>
      </c>
      <c r="P12" s="20"/>
      <c r="Q12" s="10">
        <f t="shared" ref="Q12:Q75" si="7">$E12*P12/1000000</f>
        <v>0</v>
      </c>
      <c r="R12" s="20"/>
      <c r="S12" s="10">
        <f t="shared" ref="S12:S75" si="8">$E12*R12/1000000</f>
        <v>0</v>
      </c>
      <c r="T12" s="26">
        <f t="shared" ref="T12:T75" si="9">N12+P12+R12</f>
        <v>0</v>
      </c>
      <c r="U12" s="42">
        <f t="shared" ref="U12:U75" si="10">O12+Q12+S12</f>
        <v>0</v>
      </c>
      <c r="V12" s="20"/>
      <c r="W12" s="10">
        <f t="shared" ref="W12:W75" si="11">$E12*V12/1000000</f>
        <v>0</v>
      </c>
      <c r="X12" s="20"/>
      <c r="Y12" s="10">
        <f t="shared" ref="Y12:Y75" si="12">$E12*X12/1000000</f>
        <v>0</v>
      </c>
      <c r="Z12" s="20"/>
      <c r="AA12" s="10">
        <f t="shared" ref="AA12:AA75" si="13">$E12*Z12/1000000</f>
        <v>0</v>
      </c>
      <c r="AB12" s="26">
        <f t="shared" ref="AB12:AB75" si="14">V12+X12+Z12</f>
        <v>0</v>
      </c>
      <c r="AC12" s="42">
        <f t="shared" ref="AC12:AC75" si="15">W12+Y12+AA12</f>
        <v>0</v>
      </c>
      <c r="AD12" s="20"/>
      <c r="AE12" s="10">
        <f t="shared" ref="AE12:AE75" si="16">$E12*AD12/1000000</f>
        <v>0</v>
      </c>
      <c r="AF12" s="20"/>
      <c r="AG12" s="10">
        <f t="shared" ref="AG12:AG75" si="17">$E12*AF12/1000000</f>
        <v>0</v>
      </c>
      <c r="AH12" s="20"/>
      <c r="AI12" s="10">
        <f t="shared" ref="AI12:AI75" si="18">$E12*AH12/1000000</f>
        <v>0</v>
      </c>
      <c r="AJ12" s="26">
        <f t="shared" ref="AJ12:AJ75" si="19">AD12+AF12+AH12</f>
        <v>0</v>
      </c>
      <c r="AK12" s="42">
        <f t="shared" ref="AK12:AK75" si="20">AE12+AG12+AI12</f>
        <v>0</v>
      </c>
      <c r="AL12" s="26">
        <f t="shared" ref="AL12:AL75" si="21">L12+T12+AB12+AJ12</f>
        <v>0</v>
      </c>
      <c r="AM12" s="42">
        <f t="shared" ref="AM12:AM75" si="22">M12+U12+AC12+AK12</f>
        <v>0</v>
      </c>
    </row>
    <row r="13" spans="1:45" s="15" customFormat="1" ht="19.5" customHeight="1">
      <c r="A13" s="13">
        <v>3</v>
      </c>
      <c r="B13" s="9" t="s">
        <v>97</v>
      </c>
      <c r="C13" s="13" t="s">
        <v>18</v>
      </c>
      <c r="D13" s="36">
        <v>100</v>
      </c>
      <c r="E13" s="11">
        <v>76</v>
      </c>
      <c r="F13" s="20"/>
      <c r="G13" s="10">
        <f t="shared" si="1"/>
        <v>0</v>
      </c>
      <c r="H13" s="20"/>
      <c r="I13" s="10">
        <f t="shared" si="2"/>
        <v>0</v>
      </c>
      <c r="J13" s="20"/>
      <c r="K13" s="10">
        <f t="shared" si="3"/>
        <v>0</v>
      </c>
      <c r="L13" s="26">
        <f t="shared" si="4"/>
        <v>0</v>
      </c>
      <c r="M13" s="42">
        <f t="shared" si="5"/>
        <v>0</v>
      </c>
      <c r="N13" s="20"/>
      <c r="O13" s="10">
        <f t="shared" si="6"/>
        <v>0</v>
      </c>
      <c r="P13" s="20"/>
      <c r="Q13" s="10">
        <f t="shared" si="7"/>
        <v>0</v>
      </c>
      <c r="R13" s="20"/>
      <c r="S13" s="10">
        <f t="shared" si="8"/>
        <v>0</v>
      </c>
      <c r="T13" s="26">
        <f t="shared" si="9"/>
        <v>0</v>
      </c>
      <c r="U13" s="42">
        <f t="shared" si="10"/>
        <v>0</v>
      </c>
      <c r="V13" s="20"/>
      <c r="W13" s="10">
        <f t="shared" si="11"/>
        <v>0</v>
      </c>
      <c r="X13" s="20"/>
      <c r="Y13" s="10">
        <f t="shared" si="12"/>
        <v>0</v>
      </c>
      <c r="Z13" s="20"/>
      <c r="AA13" s="10">
        <f t="shared" si="13"/>
        <v>0</v>
      </c>
      <c r="AB13" s="26">
        <f t="shared" si="14"/>
        <v>0</v>
      </c>
      <c r="AC13" s="42">
        <f t="shared" si="15"/>
        <v>0</v>
      </c>
      <c r="AD13" s="20"/>
      <c r="AE13" s="10">
        <f t="shared" si="16"/>
        <v>0</v>
      </c>
      <c r="AF13" s="20"/>
      <c r="AG13" s="10">
        <f t="shared" si="17"/>
        <v>0</v>
      </c>
      <c r="AH13" s="20"/>
      <c r="AI13" s="10">
        <f t="shared" si="18"/>
        <v>0</v>
      </c>
      <c r="AJ13" s="26">
        <f t="shared" si="19"/>
        <v>0</v>
      </c>
      <c r="AK13" s="42">
        <f t="shared" si="20"/>
        <v>0</v>
      </c>
      <c r="AL13" s="26">
        <f t="shared" si="21"/>
        <v>0</v>
      </c>
      <c r="AM13" s="42">
        <f t="shared" si="22"/>
        <v>0</v>
      </c>
    </row>
    <row r="14" spans="1:45" s="15" customFormat="1" ht="19.5" customHeight="1">
      <c r="A14" s="31">
        <v>4</v>
      </c>
      <c r="B14" s="9" t="s">
        <v>97</v>
      </c>
      <c r="C14" s="13" t="s">
        <v>19</v>
      </c>
      <c r="D14" s="36">
        <v>500</v>
      </c>
      <c r="E14" s="11">
        <v>330</v>
      </c>
      <c r="F14" s="20"/>
      <c r="G14" s="10">
        <f t="shared" si="1"/>
        <v>0</v>
      </c>
      <c r="H14" s="20"/>
      <c r="I14" s="10">
        <f t="shared" si="2"/>
        <v>0</v>
      </c>
      <c r="J14" s="20"/>
      <c r="K14" s="10">
        <f t="shared" si="3"/>
        <v>0</v>
      </c>
      <c r="L14" s="26">
        <f t="shared" si="4"/>
        <v>0</v>
      </c>
      <c r="M14" s="42">
        <f t="shared" si="5"/>
        <v>0</v>
      </c>
      <c r="N14" s="20"/>
      <c r="O14" s="10">
        <f t="shared" si="6"/>
        <v>0</v>
      </c>
      <c r="P14" s="20"/>
      <c r="Q14" s="10">
        <f t="shared" si="7"/>
        <v>0</v>
      </c>
      <c r="R14" s="20"/>
      <c r="S14" s="10">
        <f t="shared" si="8"/>
        <v>0</v>
      </c>
      <c r="T14" s="26">
        <f t="shared" si="9"/>
        <v>0</v>
      </c>
      <c r="U14" s="42">
        <f t="shared" si="10"/>
        <v>0</v>
      </c>
      <c r="V14" s="20"/>
      <c r="W14" s="10">
        <f t="shared" si="11"/>
        <v>0</v>
      </c>
      <c r="X14" s="20"/>
      <c r="Y14" s="10">
        <f t="shared" si="12"/>
        <v>0</v>
      </c>
      <c r="Z14" s="20"/>
      <c r="AA14" s="10">
        <f t="shared" si="13"/>
        <v>0</v>
      </c>
      <c r="AB14" s="26">
        <f t="shared" si="14"/>
        <v>0</v>
      </c>
      <c r="AC14" s="42">
        <f t="shared" si="15"/>
        <v>0</v>
      </c>
      <c r="AD14" s="20"/>
      <c r="AE14" s="10">
        <f t="shared" si="16"/>
        <v>0</v>
      </c>
      <c r="AF14" s="20"/>
      <c r="AG14" s="10">
        <f t="shared" si="17"/>
        <v>0</v>
      </c>
      <c r="AH14" s="20"/>
      <c r="AI14" s="10">
        <f t="shared" si="18"/>
        <v>0</v>
      </c>
      <c r="AJ14" s="26">
        <f t="shared" si="19"/>
        <v>0</v>
      </c>
      <c r="AK14" s="42">
        <f t="shared" si="20"/>
        <v>0</v>
      </c>
      <c r="AL14" s="26">
        <f t="shared" si="21"/>
        <v>0</v>
      </c>
      <c r="AM14" s="42">
        <f t="shared" si="22"/>
        <v>0</v>
      </c>
    </row>
    <row r="15" spans="1:45" s="15" customFormat="1" ht="19.5" customHeight="1">
      <c r="A15" s="13">
        <v>5</v>
      </c>
      <c r="B15" s="9" t="s">
        <v>98</v>
      </c>
      <c r="C15" s="13" t="s">
        <v>20</v>
      </c>
      <c r="D15" s="36">
        <v>25</v>
      </c>
      <c r="E15" s="11">
        <v>28</v>
      </c>
      <c r="F15" s="20"/>
      <c r="G15" s="10">
        <f t="shared" si="1"/>
        <v>0</v>
      </c>
      <c r="H15" s="20"/>
      <c r="I15" s="10">
        <f t="shared" si="2"/>
        <v>0</v>
      </c>
      <c r="J15" s="20"/>
      <c r="K15" s="10">
        <f t="shared" si="3"/>
        <v>0</v>
      </c>
      <c r="L15" s="26">
        <f t="shared" si="4"/>
        <v>0</v>
      </c>
      <c r="M15" s="42">
        <f t="shared" si="5"/>
        <v>0</v>
      </c>
      <c r="N15" s="20"/>
      <c r="O15" s="10">
        <f t="shared" si="6"/>
        <v>0</v>
      </c>
      <c r="P15" s="20"/>
      <c r="Q15" s="10">
        <f t="shared" si="7"/>
        <v>0</v>
      </c>
      <c r="R15" s="20"/>
      <c r="S15" s="10">
        <f t="shared" si="8"/>
        <v>0</v>
      </c>
      <c r="T15" s="26">
        <f t="shared" si="9"/>
        <v>0</v>
      </c>
      <c r="U15" s="42">
        <f t="shared" si="10"/>
        <v>0</v>
      </c>
      <c r="V15" s="20"/>
      <c r="W15" s="10">
        <f t="shared" si="11"/>
        <v>0</v>
      </c>
      <c r="X15" s="20"/>
      <c r="Y15" s="10">
        <f t="shared" si="12"/>
        <v>0</v>
      </c>
      <c r="Z15" s="20"/>
      <c r="AA15" s="10">
        <f t="shared" si="13"/>
        <v>0</v>
      </c>
      <c r="AB15" s="26">
        <f t="shared" si="14"/>
        <v>0</v>
      </c>
      <c r="AC15" s="42">
        <f t="shared" si="15"/>
        <v>0</v>
      </c>
      <c r="AD15" s="20"/>
      <c r="AE15" s="10">
        <f t="shared" si="16"/>
        <v>0</v>
      </c>
      <c r="AF15" s="20"/>
      <c r="AG15" s="10">
        <f t="shared" si="17"/>
        <v>0</v>
      </c>
      <c r="AH15" s="20"/>
      <c r="AI15" s="10">
        <f t="shared" si="18"/>
        <v>0</v>
      </c>
      <c r="AJ15" s="26">
        <f t="shared" si="19"/>
        <v>0</v>
      </c>
      <c r="AK15" s="42">
        <f t="shared" si="20"/>
        <v>0</v>
      </c>
      <c r="AL15" s="26">
        <f t="shared" si="21"/>
        <v>0</v>
      </c>
      <c r="AM15" s="42">
        <f t="shared" si="22"/>
        <v>0</v>
      </c>
    </row>
    <row r="16" spans="1:45" s="15" customFormat="1" ht="19.5" customHeight="1">
      <c r="A16" s="13">
        <v>6</v>
      </c>
      <c r="B16" s="9" t="s">
        <v>98</v>
      </c>
      <c r="C16" s="13" t="s">
        <v>21</v>
      </c>
      <c r="D16" s="36">
        <v>100</v>
      </c>
      <c r="E16" s="11">
        <v>100</v>
      </c>
      <c r="F16" s="20"/>
      <c r="G16" s="10">
        <f t="shared" si="1"/>
        <v>0</v>
      </c>
      <c r="H16" s="20"/>
      <c r="I16" s="10">
        <f t="shared" si="2"/>
        <v>0</v>
      </c>
      <c r="J16" s="20"/>
      <c r="K16" s="10">
        <f t="shared" si="3"/>
        <v>0</v>
      </c>
      <c r="L16" s="26">
        <f t="shared" si="4"/>
        <v>0</v>
      </c>
      <c r="M16" s="42">
        <f t="shared" si="5"/>
        <v>0</v>
      </c>
      <c r="N16" s="20"/>
      <c r="O16" s="10">
        <f t="shared" si="6"/>
        <v>0</v>
      </c>
      <c r="P16" s="20"/>
      <c r="Q16" s="10">
        <f t="shared" si="7"/>
        <v>0</v>
      </c>
      <c r="R16" s="20"/>
      <c r="S16" s="10">
        <f t="shared" si="8"/>
        <v>0</v>
      </c>
      <c r="T16" s="26">
        <f t="shared" si="9"/>
        <v>0</v>
      </c>
      <c r="U16" s="42">
        <f t="shared" si="10"/>
        <v>0</v>
      </c>
      <c r="V16" s="20"/>
      <c r="W16" s="10">
        <f t="shared" si="11"/>
        <v>0</v>
      </c>
      <c r="X16" s="20"/>
      <c r="Y16" s="10">
        <f t="shared" si="12"/>
        <v>0</v>
      </c>
      <c r="Z16" s="20"/>
      <c r="AA16" s="10">
        <f t="shared" si="13"/>
        <v>0</v>
      </c>
      <c r="AB16" s="26">
        <f t="shared" si="14"/>
        <v>0</v>
      </c>
      <c r="AC16" s="42">
        <f t="shared" si="15"/>
        <v>0</v>
      </c>
      <c r="AD16" s="20"/>
      <c r="AE16" s="10">
        <f t="shared" si="16"/>
        <v>0</v>
      </c>
      <c r="AF16" s="20"/>
      <c r="AG16" s="10">
        <f t="shared" si="17"/>
        <v>0</v>
      </c>
      <c r="AH16" s="20"/>
      <c r="AI16" s="10">
        <f t="shared" si="18"/>
        <v>0</v>
      </c>
      <c r="AJ16" s="26">
        <f t="shared" si="19"/>
        <v>0</v>
      </c>
      <c r="AK16" s="42">
        <f t="shared" si="20"/>
        <v>0</v>
      </c>
      <c r="AL16" s="26">
        <f t="shared" si="21"/>
        <v>0</v>
      </c>
      <c r="AM16" s="42">
        <f t="shared" si="22"/>
        <v>0</v>
      </c>
    </row>
    <row r="17" spans="1:39" s="15" customFormat="1" ht="19.5" customHeight="1">
      <c r="A17" s="31">
        <v>7</v>
      </c>
      <c r="B17" s="9" t="s">
        <v>99</v>
      </c>
      <c r="C17" s="13" t="s">
        <v>22</v>
      </c>
      <c r="D17" s="36">
        <v>50</v>
      </c>
      <c r="E17" s="11">
        <v>88</v>
      </c>
      <c r="F17" s="20"/>
      <c r="G17" s="10">
        <f t="shared" si="1"/>
        <v>0</v>
      </c>
      <c r="H17" s="20"/>
      <c r="I17" s="10">
        <f t="shared" si="2"/>
        <v>0</v>
      </c>
      <c r="J17" s="20"/>
      <c r="K17" s="10">
        <f t="shared" si="3"/>
        <v>0</v>
      </c>
      <c r="L17" s="26">
        <f t="shared" si="4"/>
        <v>0</v>
      </c>
      <c r="M17" s="42">
        <f t="shared" si="5"/>
        <v>0</v>
      </c>
      <c r="N17" s="20"/>
      <c r="O17" s="10">
        <f t="shared" si="6"/>
        <v>0</v>
      </c>
      <c r="P17" s="20"/>
      <c r="Q17" s="10">
        <f t="shared" si="7"/>
        <v>0</v>
      </c>
      <c r="R17" s="20"/>
      <c r="S17" s="10">
        <f t="shared" si="8"/>
        <v>0</v>
      </c>
      <c r="T17" s="26">
        <f t="shared" si="9"/>
        <v>0</v>
      </c>
      <c r="U17" s="42">
        <f t="shared" si="10"/>
        <v>0</v>
      </c>
      <c r="V17" s="20"/>
      <c r="W17" s="10">
        <f t="shared" si="11"/>
        <v>0</v>
      </c>
      <c r="X17" s="20"/>
      <c r="Y17" s="10">
        <f t="shared" si="12"/>
        <v>0</v>
      </c>
      <c r="Z17" s="20"/>
      <c r="AA17" s="10">
        <f t="shared" si="13"/>
        <v>0</v>
      </c>
      <c r="AB17" s="26">
        <f t="shared" si="14"/>
        <v>0</v>
      </c>
      <c r="AC17" s="42">
        <f t="shared" si="15"/>
        <v>0</v>
      </c>
      <c r="AD17" s="20"/>
      <c r="AE17" s="10">
        <f t="shared" si="16"/>
        <v>0</v>
      </c>
      <c r="AF17" s="20"/>
      <c r="AG17" s="10">
        <f t="shared" si="17"/>
        <v>0</v>
      </c>
      <c r="AH17" s="20"/>
      <c r="AI17" s="10">
        <f t="shared" si="18"/>
        <v>0</v>
      </c>
      <c r="AJ17" s="26">
        <f t="shared" si="19"/>
        <v>0</v>
      </c>
      <c r="AK17" s="42">
        <f t="shared" si="20"/>
        <v>0</v>
      </c>
      <c r="AL17" s="26">
        <f t="shared" si="21"/>
        <v>0</v>
      </c>
      <c r="AM17" s="42">
        <f t="shared" si="22"/>
        <v>0</v>
      </c>
    </row>
    <row r="18" spans="1:39" s="15" customFormat="1" ht="19.5" customHeight="1">
      <c r="A18" s="13">
        <v>8</v>
      </c>
      <c r="B18" s="9" t="s">
        <v>99</v>
      </c>
      <c r="C18" s="13" t="s">
        <v>23</v>
      </c>
      <c r="D18" s="36">
        <v>100</v>
      </c>
      <c r="E18" s="11">
        <v>166</v>
      </c>
      <c r="F18" s="20"/>
      <c r="G18" s="10">
        <f t="shared" si="1"/>
        <v>0</v>
      </c>
      <c r="H18" s="20"/>
      <c r="I18" s="10">
        <f t="shared" si="2"/>
        <v>0</v>
      </c>
      <c r="J18" s="20"/>
      <c r="K18" s="10">
        <f t="shared" si="3"/>
        <v>0</v>
      </c>
      <c r="L18" s="26">
        <f t="shared" si="4"/>
        <v>0</v>
      </c>
      <c r="M18" s="42">
        <f t="shared" si="5"/>
        <v>0</v>
      </c>
      <c r="N18" s="20"/>
      <c r="O18" s="10">
        <f t="shared" si="6"/>
        <v>0</v>
      </c>
      <c r="P18" s="20"/>
      <c r="Q18" s="10">
        <f t="shared" si="7"/>
        <v>0</v>
      </c>
      <c r="R18" s="20"/>
      <c r="S18" s="10">
        <f t="shared" si="8"/>
        <v>0</v>
      </c>
      <c r="T18" s="26">
        <f t="shared" si="9"/>
        <v>0</v>
      </c>
      <c r="U18" s="42">
        <f t="shared" si="10"/>
        <v>0</v>
      </c>
      <c r="V18" s="20"/>
      <c r="W18" s="10">
        <f t="shared" si="11"/>
        <v>0</v>
      </c>
      <c r="X18" s="20"/>
      <c r="Y18" s="10">
        <f t="shared" si="12"/>
        <v>0</v>
      </c>
      <c r="Z18" s="20"/>
      <c r="AA18" s="10">
        <f t="shared" si="13"/>
        <v>0</v>
      </c>
      <c r="AB18" s="26">
        <f t="shared" si="14"/>
        <v>0</v>
      </c>
      <c r="AC18" s="42">
        <f t="shared" si="15"/>
        <v>0</v>
      </c>
      <c r="AD18" s="20"/>
      <c r="AE18" s="10">
        <f t="shared" si="16"/>
        <v>0</v>
      </c>
      <c r="AF18" s="20"/>
      <c r="AG18" s="10">
        <f t="shared" si="17"/>
        <v>0</v>
      </c>
      <c r="AH18" s="20"/>
      <c r="AI18" s="10">
        <f t="shared" si="18"/>
        <v>0</v>
      </c>
      <c r="AJ18" s="26">
        <f t="shared" si="19"/>
        <v>0</v>
      </c>
      <c r="AK18" s="42">
        <f t="shared" si="20"/>
        <v>0</v>
      </c>
      <c r="AL18" s="26">
        <f t="shared" si="21"/>
        <v>0</v>
      </c>
      <c r="AM18" s="42">
        <f t="shared" si="22"/>
        <v>0</v>
      </c>
    </row>
    <row r="19" spans="1:39" s="15" customFormat="1" ht="19.5" customHeight="1">
      <c r="A19" s="13">
        <v>9</v>
      </c>
      <c r="B19" s="9" t="s">
        <v>99</v>
      </c>
      <c r="C19" s="13" t="s">
        <v>24</v>
      </c>
      <c r="D19" s="36">
        <v>400</v>
      </c>
      <c r="E19" s="11">
        <v>640</v>
      </c>
      <c r="F19" s="20"/>
      <c r="G19" s="10">
        <f t="shared" si="1"/>
        <v>0</v>
      </c>
      <c r="H19" s="20"/>
      <c r="I19" s="10">
        <f t="shared" si="2"/>
        <v>0</v>
      </c>
      <c r="J19" s="20"/>
      <c r="K19" s="10">
        <f t="shared" si="3"/>
        <v>0</v>
      </c>
      <c r="L19" s="26">
        <f t="shared" si="4"/>
        <v>0</v>
      </c>
      <c r="M19" s="42">
        <f t="shared" si="5"/>
        <v>0</v>
      </c>
      <c r="N19" s="20"/>
      <c r="O19" s="10">
        <f t="shared" si="6"/>
        <v>0</v>
      </c>
      <c r="P19" s="20"/>
      <c r="Q19" s="10">
        <f t="shared" si="7"/>
        <v>0</v>
      </c>
      <c r="R19" s="20"/>
      <c r="S19" s="10">
        <f t="shared" si="8"/>
        <v>0</v>
      </c>
      <c r="T19" s="26">
        <f t="shared" si="9"/>
        <v>0</v>
      </c>
      <c r="U19" s="42">
        <f t="shared" si="10"/>
        <v>0</v>
      </c>
      <c r="V19" s="20"/>
      <c r="W19" s="10">
        <f t="shared" si="11"/>
        <v>0</v>
      </c>
      <c r="X19" s="20"/>
      <c r="Y19" s="10">
        <f t="shared" si="12"/>
        <v>0</v>
      </c>
      <c r="Z19" s="20"/>
      <c r="AA19" s="10">
        <f t="shared" si="13"/>
        <v>0</v>
      </c>
      <c r="AB19" s="26">
        <f t="shared" si="14"/>
        <v>0</v>
      </c>
      <c r="AC19" s="42">
        <f t="shared" si="15"/>
        <v>0</v>
      </c>
      <c r="AD19" s="20"/>
      <c r="AE19" s="10">
        <f t="shared" si="16"/>
        <v>0</v>
      </c>
      <c r="AF19" s="20"/>
      <c r="AG19" s="10">
        <f t="shared" si="17"/>
        <v>0</v>
      </c>
      <c r="AH19" s="20"/>
      <c r="AI19" s="10">
        <f t="shared" si="18"/>
        <v>0</v>
      </c>
      <c r="AJ19" s="26">
        <f t="shared" si="19"/>
        <v>0</v>
      </c>
      <c r="AK19" s="42">
        <f t="shared" si="20"/>
        <v>0</v>
      </c>
      <c r="AL19" s="26">
        <f t="shared" si="21"/>
        <v>0</v>
      </c>
      <c r="AM19" s="42">
        <f t="shared" si="22"/>
        <v>0</v>
      </c>
    </row>
    <row r="20" spans="1:39" s="15" customFormat="1" ht="19.5" customHeight="1">
      <c r="A20" s="31">
        <v>10</v>
      </c>
      <c r="B20" s="9" t="s">
        <v>133</v>
      </c>
      <c r="C20" s="13" t="s">
        <v>25</v>
      </c>
      <c r="D20" s="36">
        <v>100</v>
      </c>
      <c r="E20" s="11">
        <v>60</v>
      </c>
      <c r="F20" s="20"/>
      <c r="G20" s="10">
        <f t="shared" si="1"/>
        <v>0</v>
      </c>
      <c r="H20" s="20"/>
      <c r="I20" s="10">
        <f t="shared" si="2"/>
        <v>0</v>
      </c>
      <c r="J20" s="20"/>
      <c r="K20" s="10">
        <f t="shared" si="3"/>
        <v>0</v>
      </c>
      <c r="L20" s="26">
        <f t="shared" si="4"/>
        <v>0</v>
      </c>
      <c r="M20" s="42">
        <f t="shared" si="5"/>
        <v>0</v>
      </c>
      <c r="N20" s="20"/>
      <c r="O20" s="10">
        <f t="shared" si="6"/>
        <v>0</v>
      </c>
      <c r="P20" s="20"/>
      <c r="Q20" s="10">
        <f t="shared" si="7"/>
        <v>0</v>
      </c>
      <c r="R20" s="20"/>
      <c r="S20" s="10">
        <f t="shared" si="8"/>
        <v>0</v>
      </c>
      <c r="T20" s="26">
        <f t="shared" si="9"/>
        <v>0</v>
      </c>
      <c r="U20" s="42">
        <f t="shared" si="10"/>
        <v>0</v>
      </c>
      <c r="V20" s="20"/>
      <c r="W20" s="10">
        <f t="shared" si="11"/>
        <v>0</v>
      </c>
      <c r="X20" s="20"/>
      <c r="Y20" s="10">
        <f t="shared" si="12"/>
        <v>0</v>
      </c>
      <c r="Z20" s="20"/>
      <c r="AA20" s="10">
        <f t="shared" si="13"/>
        <v>0</v>
      </c>
      <c r="AB20" s="26">
        <f t="shared" si="14"/>
        <v>0</v>
      </c>
      <c r="AC20" s="42">
        <f t="shared" si="15"/>
        <v>0</v>
      </c>
      <c r="AD20" s="20"/>
      <c r="AE20" s="10">
        <f t="shared" si="16"/>
        <v>0</v>
      </c>
      <c r="AF20" s="20"/>
      <c r="AG20" s="10">
        <f t="shared" si="17"/>
        <v>0</v>
      </c>
      <c r="AH20" s="20"/>
      <c r="AI20" s="10">
        <f t="shared" si="18"/>
        <v>0</v>
      </c>
      <c r="AJ20" s="26">
        <f t="shared" si="19"/>
        <v>0</v>
      </c>
      <c r="AK20" s="42">
        <f t="shared" si="20"/>
        <v>0</v>
      </c>
      <c r="AL20" s="26">
        <f t="shared" si="21"/>
        <v>0</v>
      </c>
      <c r="AM20" s="42">
        <f t="shared" si="22"/>
        <v>0</v>
      </c>
    </row>
    <row r="21" spans="1:39" s="15" customFormat="1" ht="19.5" customHeight="1">
      <c r="A21" s="13">
        <v>11</v>
      </c>
      <c r="B21" s="9" t="s">
        <v>133</v>
      </c>
      <c r="C21" s="13" t="s">
        <v>26</v>
      </c>
      <c r="D21" s="36">
        <v>400</v>
      </c>
      <c r="E21" s="11">
        <v>210</v>
      </c>
      <c r="F21" s="20"/>
      <c r="G21" s="10">
        <f t="shared" si="1"/>
        <v>0</v>
      </c>
      <c r="H21" s="20"/>
      <c r="I21" s="10">
        <f t="shared" si="2"/>
        <v>0</v>
      </c>
      <c r="J21" s="20"/>
      <c r="K21" s="10">
        <f t="shared" si="3"/>
        <v>0</v>
      </c>
      <c r="L21" s="26">
        <f t="shared" si="4"/>
        <v>0</v>
      </c>
      <c r="M21" s="42">
        <f t="shared" si="5"/>
        <v>0</v>
      </c>
      <c r="N21" s="20"/>
      <c r="O21" s="10">
        <f t="shared" si="6"/>
        <v>0</v>
      </c>
      <c r="P21" s="20"/>
      <c r="Q21" s="10">
        <f t="shared" si="7"/>
        <v>0</v>
      </c>
      <c r="R21" s="20"/>
      <c r="S21" s="10">
        <f t="shared" si="8"/>
        <v>0</v>
      </c>
      <c r="T21" s="26">
        <f t="shared" si="9"/>
        <v>0</v>
      </c>
      <c r="U21" s="42">
        <f t="shared" si="10"/>
        <v>0</v>
      </c>
      <c r="V21" s="20"/>
      <c r="W21" s="10">
        <f t="shared" si="11"/>
        <v>0</v>
      </c>
      <c r="X21" s="20"/>
      <c r="Y21" s="10">
        <f t="shared" si="12"/>
        <v>0</v>
      </c>
      <c r="Z21" s="20"/>
      <c r="AA21" s="10">
        <f t="shared" si="13"/>
        <v>0</v>
      </c>
      <c r="AB21" s="26">
        <f t="shared" si="14"/>
        <v>0</v>
      </c>
      <c r="AC21" s="42">
        <f t="shared" si="15"/>
        <v>0</v>
      </c>
      <c r="AD21" s="20"/>
      <c r="AE21" s="10">
        <f t="shared" si="16"/>
        <v>0</v>
      </c>
      <c r="AF21" s="20"/>
      <c r="AG21" s="10">
        <f t="shared" si="17"/>
        <v>0</v>
      </c>
      <c r="AH21" s="20"/>
      <c r="AI21" s="10">
        <f t="shared" si="18"/>
        <v>0</v>
      </c>
      <c r="AJ21" s="26">
        <f t="shared" si="19"/>
        <v>0</v>
      </c>
      <c r="AK21" s="42">
        <f t="shared" si="20"/>
        <v>0</v>
      </c>
      <c r="AL21" s="26">
        <f t="shared" si="21"/>
        <v>0</v>
      </c>
      <c r="AM21" s="42">
        <f t="shared" si="22"/>
        <v>0</v>
      </c>
    </row>
    <row r="22" spans="1:39" s="15" customFormat="1" ht="19.5" customHeight="1">
      <c r="A22" s="13">
        <v>12</v>
      </c>
      <c r="B22" s="9" t="s">
        <v>140</v>
      </c>
      <c r="C22" s="13" t="s">
        <v>27</v>
      </c>
      <c r="D22" s="36">
        <v>500</v>
      </c>
      <c r="E22" s="11">
        <v>270</v>
      </c>
      <c r="F22" s="20"/>
      <c r="G22" s="10">
        <f t="shared" si="1"/>
        <v>0</v>
      </c>
      <c r="H22" s="20"/>
      <c r="I22" s="10">
        <f t="shared" si="2"/>
        <v>0</v>
      </c>
      <c r="J22" s="20"/>
      <c r="K22" s="10">
        <f t="shared" si="3"/>
        <v>0</v>
      </c>
      <c r="L22" s="26">
        <f t="shared" si="4"/>
        <v>0</v>
      </c>
      <c r="M22" s="42">
        <f t="shared" si="5"/>
        <v>0</v>
      </c>
      <c r="N22" s="20"/>
      <c r="O22" s="10">
        <f t="shared" si="6"/>
        <v>0</v>
      </c>
      <c r="P22" s="20"/>
      <c r="Q22" s="10">
        <f t="shared" si="7"/>
        <v>0</v>
      </c>
      <c r="R22" s="20"/>
      <c r="S22" s="10">
        <f t="shared" si="8"/>
        <v>0</v>
      </c>
      <c r="T22" s="26">
        <f t="shared" si="9"/>
        <v>0</v>
      </c>
      <c r="U22" s="42">
        <f t="shared" si="10"/>
        <v>0</v>
      </c>
      <c r="V22" s="20"/>
      <c r="W22" s="10">
        <f t="shared" si="11"/>
        <v>0</v>
      </c>
      <c r="X22" s="20"/>
      <c r="Y22" s="10">
        <f t="shared" si="12"/>
        <v>0</v>
      </c>
      <c r="Z22" s="20"/>
      <c r="AA22" s="10">
        <f t="shared" si="13"/>
        <v>0</v>
      </c>
      <c r="AB22" s="26">
        <f t="shared" si="14"/>
        <v>0</v>
      </c>
      <c r="AC22" s="42">
        <f t="shared" si="15"/>
        <v>0</v>
      </c>
      <c r="AD22" s="20"/>
      <c r="AE22" s="10">
        <f t="shared" si="16"/>
        <v>0</v>
      </c>
      <c r="AF22" s="20"/>
      <c r="AG22" s="10">
        <f t="shared" si="17"/>
        <v>0</v>
      </c>
      <c r="AH22" s="20"/>
      <c r="AI22" s="10">
        <f t="shared" si="18"/>
        <v>0</v>
      </c>
      <c r="AJ22" s="26">
        <f t="shared" si="19"/>
        <v>0</v>
      </c>
      <c r="AK22" s="42">
        <f t="shared" si="20"/>
        <v>0</v>
      </c>
      <c r="AL22" s="26">
        <f t="shared" si="21"/>
        <v>0</v>
      </c>
      <c r="AM22" s="42">
        <f t="shared" si="22"/>
        <v>0</v>
      </c>
    </row>
    <row r="23" spans="1:39" s="15" customFormat="1" ht="19.5" customHeight="1">
      <c r="A23" s="31">
        <v>13</v>
      </c>
      <c r="B23" s="9" t="s">
        <v>140</v>
      </c>
      <c r="C23" s="13" t="s">
        <v>28</v>
      </c>
      <c r="D23" s="36">
        <v>1000</v>
      </c>
      <c r="E23" s="11">
        <v>525</v>
      </c>
      <c r="F23" s="20"/>
      <c r="G23" s="10">
        <f t="shared" si="1"/>
        <v>0</v>
      </c>
      <c r="H23" s="20"/>
      <c r="I23" s="10">
        <f t="shared" si="2"/>
        <v>0</v>
      </c>
      <c r="J23" s="20"/>
      <c r="K23" s="10">
        <f t="shared" si="3"/>
        <v>0</v>
      </c>
      <c r="L23" s="26">
        <f t="shared" si="4"/>
        <v>0</v>
      </c>
      <c r="M23" s="42">
        <f t="shared" si="5"/>
        <v>0</v>
      </c>
      <c r="N23" s="20"/>
      <c r="O23" s="10">
        <f t="shared" si="6"/>
        <v>0</v>
      </c>
      <c r="P23" s="20"/>
      <c r="Q23" s="10">
        <f t="shared" si="7"/>
        <v>0</v>
      </c>
      <c r="R23" s="20"/>
      <c r="S23" s="10">
        <f t="shared" si="8"/>
        <v>0</v>
      </c>
      <c r="T23" s="26">
        <f t="shared" si="9"/>
        <v>0</v>
      </c>
      <c r="U23" s="42">
        <f t="shared" si="10"/>
        <v>0</v>
      </c>
      <c r="V23" s="20"/>
      <c r="W23" s="10">
        <f t="shared" si="11"/>
        <v>0</v>
      </c>
      <c r="X23" s="20"/>
      <c r="Y23" s="10">
        <f t="shared" si="12"/>
        <v>0</v>
      </c>
      <c r="Z23" s="20"/>
      <c r="AA23" s="10">
        <f t="shared" si="13"/>
        <v>0</v>
      </c>
      <c r="AB23" s="26">
        <f t="shared" si="14"/>
        <v>0</v>
      </c>
      <c r="AC23" s="42">
        <f t="shared" si="15"/>
        <v>0</v>
      </c>
      <c r="AD23" s="20"/>
      <c r="AE23" s="10">
        <f t="shared" si="16"/>
        <v>0</v>
      </c>
      <c r="AF23" s="20"/>
      <c r="AG23" s="10">
        <f t="shared" si="17"/>
        <v>0</v>
      </c>
      <c r="AH23" s="20"/>
      <c r="AI23" s="10">
        <f t="shared" si="18"/>
        <v>0</v>
      </c>
      <c r="AJ23" s="26">
        <f t="shared" si="19"/>
        <v>0</v>
      </c>
      <c r="AK23" s="42">
        <f t="shared" si="20"/>
        <v>0</v>
      </c>
      <c r="AL23" s="26">
        <f t="shared" si="21"/>
        <v>0</v>
      </c>
      <c r="AM23" s="42">
        <f t="shared" si="22"/>
        <v>0</v>
      </c>
    </row>
    <row r="24" spans="1:39" s="15" customFormat="1" ht="19.5" customHeight="1">
      <c r="A24" s="13">
        <v>14</v>
      </c>
      <c r="B24" s="9" t="s">
        <v>140</v>
      </c>
      <c r="C24" s="13" t="s">
        <v>29</v>
      </c>
      <c r="D24" s="36">
        <v>5000</v>
      </c>
      <c r="E24" s="11">
        <v>2525</v>
      </c>
      <c r="F24" s="20"/>
      <c r="G24" s="10">
        <f t="shared" si="1"/>
        <v>0</v>
      </c>
      <c r="H24" s="20"/>
      <c r="I24" s="10">
        <f t="shared" si="2"/>
        <v>0</v>
      </c>
      <c r="J24" s="20"/>
      <c r="K24" s="10">
        <f t="shared" si="3"/>
        <v>0</v>
      </c>
      <c r="L24" s="26">
        <f t="shared" si="4"/>
        <v>0</v>
      </c>
      <c r="M24" s="42">
        <f t="shared" si="5"/>
        <v>0</v>
      </c>
      <c r="N24" s="20"/>
      <c r="O24" s="10">
        <f t="shared" si="6"/>
        <v>0</v>
      </c>
      <c r="P24" s="20"/>
      <c r="Q24" s="10">
        <f t="shared" si="7"/>
        <v>0</v>
      </c>
      <c r="R24" s="20"/>
      <c r="S24" s="10">
        <f t="shared" si="8"/>
        <v>0</v>
      </c>
      <c r="T24" s="26">
        <f t="shared" si="9"/>
        <v>0</v>
      </c>
      <c r="U24" s="42">
        <f t="shared" si="10"/>
        <v>0</v>
      </c>
      <c r="V24" s="20"/>
      <c r="W24" s="10">
        <f t="shared" si="11"/>
        <v>0</v>
      </c>
      <c r="X24" s="20"/>
      <c r="Y24" s="10">
        <f t="shared" si="12"/>
        <v>0</v>
      </c>
      <c r="Z24" s="20"/>
      <c r="AA24" s="10">
        <f t="shared" si="13"/>
        <v>0</v>
      </c>
      <c r="AB24" s="26">
        <f t="shared" si="14"/>
        <v>0</v>
      </c>
      <c r="AC24" s="42">
        <f t="shared" si="15"/>
        <v>0</v>
      </c>
      <c r="AD24" s="20"/>
      <c r="AE24" s="10">
        <f t="shared" si="16"/>
        <v>0</v>
      </c>
      <c r="AF24" s="20"/>
      <c r="AG24" s="10">
        <f t="shared" si="17"/>
        <v>0</v>
      </c>
      <c r="AH24" s="20"/>
      <c r="AI24" s="10">
        <f t="shared" si="18"/>
        <v>0</v>
      </c>
      <c r="AJ24" s="26">
        <f t="shared" si="19"/>
        <v>0</v>
      </c>
      <c r="AK24" s="42">
        <f t="shared" si="20"/>
        <v>0</v>
      </c>
      <c r="AL24" s="26">
        <f t="shared" si="21"/>
        <v>0</v>
      </c>
      <c r="AM24" s="42">
        <f t="shared" si="22"/>
        <v>0</v>
      </c>
    </row>
    <row r="25" spans="1:39" s="15" customFormat="1" ht="19.5" customHeight="1">
      <c r="A25" s="13">
        <v>15</v>
      </c>
      <c r="B25" s="9" t="s">
        <v>140</v>
      </c>
      <c r="C25" s="13" t="s">
        <v>30</v>
      </c>
      <c r="D25" s="36">
        <v>20000</v>
      </c>
      <c r="E25" s="11">
        <v>7560</v>
      </c>
      <c r="F25" s="20"/>
      <c r="G25" s="10">
        <f t="shared" si="1"/>
        <v>0</v>
      </c>
      <c r="H25" s="20"/>
      <c r="I25" s="10">
        <f t="shared" si="2"/>
        <v>0</v>
      </c>
      <c r="J25" s="20"/>
      <c r="K25" s="10">
        <f t="shared" si="3"/>
        <v>0</v>
      </c>
      <c r="L25" s="26">
        <f t="shared" si="4"/>
        <v>0</v>
      </c>
      <c r="M25" s="42">
        <f t="shared" si="5"/>
        <v>0</v>
      </c>
      <c r="N25" s="20"/>
      <c r="O25" s="10">
        <f t="shared" si="6"/>
        <v>0</v>
      </c>
      <c r="P25" s="20"/>
      <c r="Q25" s="10">
        <f t="shared" si="7"/>
        <v>0</v>
      </c>
      <c r="R25" s="20"/>
      <c r="S25" s="10">
        <f t="shared" si="8"/>
        <v>0</v>
      </c>
      <c r="T25" s="26">
        <f t="shared" si="9"/>
        <v>0</v>
      </c>
      <c r="U25" s="42">
        <f t="shared" si="10"/>
        <v>0</v>
      </c>
      <c r="V25" s="20"/>
      <c r="W25" s="10">
        <f t="shared" si="11"/>
        <v>0</v>
      </c>
      <c r="X25" s="20"/>
      <c r="Y25" s="10">
        <f t="shared" si="12"/>
        <v>0</v>
      </c>
      <c r="Z25" s="20"/>
      <c r="AA25" s="10">
        <f t="shared" si="13"/>
        <v>0</v>
      </c>
      <c r="AB25" s="26">
        <f t="shared" si="14"/>
        <v>0</v>
      </c>
      <c r="AC25" s="42">
        <f t="shared" si="15"/>
        <v>0</v>
      </c>
      <c r="AD25" s="20"/>
      <c r="AE25" s="10">
        <f t="shared" si="16"/>
        <v>0</v>
      </c>
      <c r="AF25" s="20"/>
      <c r="AG25" s="10">
        <f t="shared" si="17"/>
        <v>0</v>
      </c>
      <c r="AH25" s="20"/>
      <c r="AI25" s="10">
        <f t="shared" si="18"/>
        <v>0</v>
      </c>
      <c r="AJ25" s="26">
        <f t="shared" si="19"/>
        <v>0</v>
      </c>
      <c r="AK25" s="42">
        <f t="shared" si="20"/>
        <v>0</v>
      </c>
      <c r="AL25" s="26">
        <f t="shared" si="21"/>
        <v>0</v>
      </c>
      <c r="AM25" s="42">
        <f t="shared" si="22"/>
        <v>0</v>
      </c>
    </row>
    <row r="26" spans="1:39" s="15" customFormat="1" ht="19.5" customHeight="1">
      <c r="A26" s="31">
        <v>16</v>
      </c>
      <c r="B26" s="9" t="s">
        <v>134</v>
      </c>
      <c r="C26" s="13" t="s">
        <v>31</v>
      </c>
      <c r="D26" s="36">
        <v>400</v>
      </c>
      <c r="E26" s="11">
        <v>235</v>
      </c>
      <c r="F26" s="20"/>
      <c r="G26" s="10">
        <f t="shared" si="1"/>
        <v>0</v>
      </c>
      <c r="H26" s="20"/>
      <c r="I26" s="10">
        <f t="shared" si="2"/>
        <v>0</v>
      </c>
      <c r="J26" s="20"/>
      <c r="K26" s="10">
        <f t="shared" si="3"/>
        <v>0</v>
      </c>
      <c r="L26" s="26">
        <f t="shared" si="4"/>
        <v>0</v>
      </c>
      <c r="M26" s="42">
        <f t="shared" si="5"/>
        <v>0</v>
      </c>
      <c r="N26" s="20"/>
      <c r="O26" s="10">
        <f t="shared" si="6"/>
        <v>0</v>
      </c>
      <c r="P26" s="20"/>
      <c r="Q26" s="10">
        <f t="shared" si="7"/>
        <v>0</v>
      </c>
      <c r="R26" s="20"/>
      <c r="S26" s="10">
        <f t="shared" si="8"/>
        <v>0</v>
      </c>
      <c r="T26" s="26">
        <f t="shared" si="9"/>
        <v>0</v>
      </c>
      <c r="U26" s="42">
        <f t="shared" si="10"/>
        <v>0</v>
      </c>
      <c r="V26" s="20"/>
      <c r="W26" s="10">
        <f t="shared" si="11"/>
        <v>0</v>
      </c>
      <c r="X26" s="20"/>
      <c r="Y26" s="10">
        <f t="shared" si="12"/>
        <v>0</v>
      </c>
      <c r="Z26" s="20"/>
      <c r="AA26" s="10">
        <f t="shared" si="13"/>
        <v>0</v>
      </c>
      <c r="AB26" s="26">
        <f t="shared" si="14"/>
        <v>0</v>
      </c>
      <c r="AC26" s="42">
        <f t="shared" si="15"/>
        <v>0</v>
      </c>
      <c r="AD26" s="20"/>
      <c r="AE26" s="10">
        <f t="shared" si="16"/>
        <v>0</v>
      </c>
      <c r="AF26" s="20"/>
      <c r="AG26" s="10">
        <f t="shared" si="17"/>
        <v>0</v>
      </c>
      <c r="AH26" s="20"/>
      <c r="AI26" s="10">
        <f t="shared" si="18"/>
        <v>0</v>
      </c>
      <c r="AJ26" s="26">
        <f t="shared" si="19"/>
        <v>0</v>
      </c>
      <c r="AK26" s="42">
        <f t="shared" si="20"/>
        <v>0</v>
      </c>
      <c r="AL26" s="26">
        <f t="shared" si="21"/>
        <v>0</v>
      </c>
      <c r="AM26" s="42">
        <f t="shared" si="22"/>
        <v>0</v>
      </c>
    </row>
    <row r="27" spans="1:39" s="15" customFormat="1" ht="19.5" customHeight="1">
      <c r="A27" s="13">
        <v>17</v>
      </c>
      <c r="B27" s="9" t="s">
        <v>134</v>
      </c>
      <c r="C27" s="13" t="s">
        <v>32</v>
      </c>
      <c r="D27" s="36">
        <v>1000</v>
      </c>
      <c r="E27" s="11">
        <v>520</v>
      </c>
      <c r="F27" s="20"/>
      <c r="G27" s="10">
        <f t="shared" si="1"/>
        <v>0</v>
      </c>
      <c r="H27" s="20"/>
      <c r="I27" s="10">
        <f t="shared" si="2"/>
        <v>0</v>
      </c>
      <c r="J27" s="20"/>
      <c r="K27" s="10">
        <f t="shared" si="3"/>
        <v>0</v>
      </c>
      <c r="L27" s="26">
        <f t="shared" si="4"/>
        <v>0</v>
      </c>
      <c r="M27" s="42">
        <f t="shared" si="5"/>
        <v>0</v>
      </c>
      <c r="N27" s="20"/>
      <c r="O27" s="10">
        <f t="shared" si="6"/>
        <v>0</v>
      </c>
      <c r="P27" s="20"/>
      <c r="Q27" s="10">
        <f t="shared" si="7"/>
        <v>0</v>
      </c>
      <c r="R27" s="20"/>
      <c r="S27" s="10">
        <f t="shared" si="8"/>
        <v>0</v>
      </c>
      <c r="T27" s="26">
        <f t="shared" si="9"/>
        <v>0</v>
      </c>
      <c r="U27" s="42">
        <f t="shared" si="10"/>
        <v>0</v>
      </c>
      <c r="V27" s="20"/>
      <c r="W27" s="10">
        <f t="shared" si="11"/>
        <v>0</v>
      </c>
      <c r="X27" s="20"/>
      <c r="Y27" s="10">
        <f t="shared" si="12"/>
        <v>0</v>
      </c>
      <c r="Z27" s="20"/>
      <c r="AA27" s="10">
        <f t="shared" si="13"/>
        <v>0</v>
      </c>
      <c r="AB27" s="26">
        <f t="shared" si="14"/>
        <v>0</v>
      </c>
      <c r="AC27" s="42">
        <f t="shared" si="15"/>
        <v>0</v>
      </c>
      <c r="AD27" s="20"/>
      <c r="AE27" s="10">
        <f t="shared" si="16"/>
        <v>0</v>
      </c>
      <c r="AF27" s="20"/>
      <c r="AG27" s="10">
        <f t="shared" si="17"/>
        <v>0</v>
      </c>
      <c r="AH27" s="20"/>
      <c r="AI27" s="10">
        <f t="shared" si="18"/>
        <v>0</v>
      </c>
      <c r="AJ27" s="26">
        <f t="shared" si="19"/>
        <v>0</v>
      </c>
      <c r="AK27" s="42">
        <f t="shared" si="20"/>
        <v>0</v>
      </c>
      <c r="AL27" s="26">
        <f t="shared" si="21"/>
        <v>0</v>
      </c>
      <c r="AM27" s="42">
        <f t="shared" si="22"/>
        <v>0</v>
      </c>
    </row>
    <row r="28" spans="1:39" s="15" customFormat="1" ht="19.5" customHeight="1">
      <c r="A28" s="13">
        <v>18</v>
      </c>
      <c r="B28" s="9" t="s">
        <v>143</v>
      </c>
      <c r="C28" s="13" t="s">
        <v>33</v>
      </c>
      <c r="D28" s="36">
        <v>5000</v>
      </c>
      <c r="E28" s="11">
        <v>2475</v>
      </c>
      <c r="F28" s="20"/>
      <c r="G28" s="10">
        <f t="shared" si="1"/>
        <v>0</v>
      </c>
      <c r="H28" s="20"/>
      <c r="I28" s="10">
        <f t="shared" si="2"/>
        <v>0</v>
      </c>
      <c r="J28" s="20"/>
      <c r="K28" s="10">
        <f t="shared" si="3"/>
        <v>0</v>
      </c>
      <c r="L28" s="26">
        <f t="shared" si="4"/>
        <v>0</v>
      </c>
      <c r="M28" s="42">
        <f t="shared" si="5"/>
        <v>0</v>
      </c>
      <c r="N28" s="20"/>
      <c r="O28" s="10">
        <f t="shared" si="6"/>
        <v>0</v>
      </c>
      <c r="P28" s="20"/>
      <c r="Q28" s="10">
        <f t="shared" si="7"/>
        <v>0</v>
      </c>
      <c r="R28" s="20"/>
      <c r="S28" s="10">
        <f t="shared" si="8"/>
        <v>0</v>
      </c>
      <c r="T28" s="26">
        <f t="shared" si="9"/>
        <v>0</v>
      </c>
      <c r="U28" s="42">
        <f t="shared" si="10"/>
        <v>0</v>
      </c>
      <c r="V28" s="20"/>
      <c r="W28" s="10">
        <f t="shared" si="11"/>
        <v>0</v>
      </c>
      <c r="X28" s="20"/>
      <c r="Y28" s="10">
        <f t="shared" si="12"/>
        <v>0</v>
      </c>
      <c r="Z28" s="20"/>
      <c r="AA28" s="10">
        <f t="shared" si="13"/>
        <v>0</v>
      </c>
      <c r="AB28" s="26">
        <f t="shared" si="14"/>
        <v>0</v>
      </c>
      <c r="AC28" s="42">
        <f t="shared" si="15"/>
        <v>0</v>
      </c>
      <c r="AD28" s="20"/>
      <c r="AE28" s="10">
        <f t="shared" si="16"/>
        <v>0</v>
      </c>
      <c r="AF28" s="20"/>
      <c r="AG28" s="10">
        <f t="shared" si="17"/>
        <v>0</v>
      </c>
      <c r="AH28" s="20"/>
      <c r="AI28" s="10">
        <f t="shared" si="18"/>
        <v>0</v>
      </c>
      <c r="AJ28" s="26">
        <f t="shared" si="19"/>
        <v>0</v>
      </c>
      <c r="AK28" s="42">
        <f t="shared" si="20"/>
        <v>0</v>
      </c>
      <c r="AL28" s="26">
        <f t="shared" si="21"/>
        <v>0</v>
      </c>
      <c r="AM28" s="42">
        <f t="shared" si="22"/>
        <v>0</v>
      </c>
    </row>
    <row r="29" spans="1:39" s="15" customFormat="1" ht="19.5" customHeight="1">
      <c r="A29" s="31">
        <v>19</v>
      </c>
      <c r="B29" s="9" t="s">
        <v>143</v>
      </c>
      <c r="C29" s="13" t="s">
        <v>34</v>
      </c>
      <c r="D29" s="36">
        <v>20000</v>
      </c>
      <c r="E29" s="11">
        <v>7600</v>
      </c>
      <c r="F29" s="20"/>
      <c r="G29" s="10">
        <f t="shared" si="1"/>
        <v>0</v>
      </c>
      <c r="H29" s="20"/>
      <c r="I29" s="10">
        <f t="shared" si="2"/>
        <v>0</v>
      </c>
      <c r="J29" s="20"/>
      <c r="K29" s="10">
        <f t="shared" si="3"/>
        <v>0</v>
      </c>
      <c r="L29" s="26">
        <f t="shared" si="4"/>
        <v>0</v>
      </c>
      <c r="M29" s="42">
        <f t="shared" si="5"/>
        <v>0</v>
      </c>
      <c r="N29" s="20"/>
      <c r="O29" s="10">
        <f t="shared" si="6"/>
        <v>0</v>
      </c>
      <c r="P29" s="20"/>
      <c r="Q29" s="10">
        <f t="shared" si="7"/>
        <v>0</v>
      </c>
      <c r="R29" s="20"/>
      <c r="S29" s="10">
        <f t="shared" si="8"/>
        <v>0</v>
      </c>
      <c r="T29" s="26">
        <f t="shared" si="9"/>
        <v>0</v>
      </c>
      <c r="U29" s="42">
        <f t="shared" si="10"/>
        <v>0</v>
      </c>
      <c r="V29" s="20"/>
      <c r="W29" s="10">
        <f t="shared" si="11"/>
        <v>0</v>
      </c>
      <c r="X29" s="20"/>
      <c r="Y29" s="10">
        <f t="shared" si="12"/>
        <v>0</v>
      </c>
      <c r="Z29" s="20"/>
      <c r="AA29" s="10">
        <f t="shared" si="13"/>
        <v>0</v>
      </c>
      <c r="AB29" s="26">
        <f t="shared" si="14"/>
        <v>0</v>
      </c>
      <c r="AC29" s="42">
        <f t="shared" si="15"/>
        <v>0</v>
      </c>
      <c r="AD29" s="20"/>
      <c r="AE29" s="10">
        <f t="shared" si="16"/>
        <v>0</v>
      </c>
      <c r="AF29" s="20"/>
      <c r="AG29" s="10">
        <f t="shared" si="17"/>
        <v>0</v>
      </c>
      <c r="AH29" s="20"/>
      <c r="AI29" s="10">
        <f t="shared" si="18"/>
        <v>0</v>
      </c>
      <c r="AJ29" s="26">
        <f t="shared" si="19"/>
        <v>0</v>
      </c>
      <c r="AK29" s="42">
        <f t="shared" si="20"/>
        <v>0</v>
      </c>
      <c r="AL29" s="26">
        <f t="shared" si="21"/>
        <v>0</v>
      </c>
      <c r="AM29" s="42">
        <f t="shared" si="22"/>
        <v>0</v>
      </c>
    </row>
    <row r="30" spans="1:39" s="15" customFormat="1" ht="19.5" customHeight="1">
      <c r="A30" s="13">
        <v>20</v>
      </c>
      <c r="B30" s="18" t="s">
        <v>100</v>
      </c>
      <c r="C30" s="13" t="s">
        <v>35</v>
      </c>
      <c r="D30" s="36">
        <v>100</v>
      </c>
      <c r="E30" s="11">
        <v>175</v>
      </c>
      <c r="F30" s="20"/>
      <c r="G30" s="10">
        <f t="shared" si="1"/>
        <v>0</v>
      </c>
      <c r="H30" s="20"/>
      <c r="I30" s="10">
        <f t="shared" si="2"/>
        <v>0</v>
      </c>
      <c r="J30" s="20"/>
      <c r="K30" s="10">
        <f t="shared" si="3"/>
        <v>0</v>
      </c>
      <c r="L30" s="26">
        <f t="shared" si="4"/>
        <v>0</v>
      </c>
      <c r="M30" s="42">
        <f t="shared" si="5"/>
        <v>0</v>
      </c>
      <c r="N30" s="20"/>
      <c r="O30" s="10">
        <f t="shared" si="6"/>
        <v>0</v>
      </c>
      <c r="P30" s="20"/>
      <c r="Q30" s="10">
        <f t="shared" si="7"/>
        <v>0</v>
      </c>
      <c r="R30" s="20"/>
      <c r="S30" s="10">
        <f t="shared" si="8"/>
        <v>0</v>
      </c>
      <c r="T30" s="26">
        <f t="shared" si="9"/>
        <v>0</v>
      </c>
      <c r="U30" s="42">
        <f t="shared" si="10"/>
        <v>0</v>
      </c>
      <c r="V30" s="20"/>
      <c r="W30" s="10">
        <f t="shared" si="11"/>
        <v>0</v>
      </c>
      <c r="X30" s="20"/>
      <c r="Y30" s="10">
        <f t="shared" si="12"/>
        <v>0</v>
      </c>
      <c r="Z30" s="20"/>
      <c r="AA30" s="10">
        <f t="shared" si="13"/>
        <v>0</v>
      </c>
      <c r="AB30" s="26">
        <f t="shared" si="14"/>
        <v>0</v>
      </c>
      <c r="AC30" s="42">
        <f t="shared" si="15"/>
        <v>0</v>
      </c>
      <c r="AD30" s="20"/>
      <c r="AE30" s="10">
        <f t="shared" si="16"/>
        <v>0</v>
      </c>
      <c r="AF30" s="20"/>
      <c r="AG30" s="10">
        <f t="shared" si="17"/>
        <v>0</v>
      </c>
      <c r="AH30" s="20"/>
      <c r="AI30" s="10">
        <f t="shared" si="18"/>
        <v>0</v>
      </c>
      <c r="AJ30" s="26">
        <f t="shared" si="19"/>
        <v>0</v>
      </c>
      <c r="AK30" s="42">
        <f t="shared" si="20"/>
        <v>0</v>
      </c>
      <c r="AL30" s="26">
        <f t="shared" si="21"/>
        <v>0</v>
      </c>
      <c r="AM30" s="42">
        <f t="shared" si="22"/>
        <v>0</v>
      </c>
    </row>
    <row r="31" spans="1:39" s="15" customFormat="1" ht="19.5" customHeight="1">
      <c r="A31" s="13">
        <v>21</v>
      </c>
      <c r="B31" s="18" t="s">
        <v>215</v>
      </c>
      <c r="C31" s="13" t="s">
        <v>216</v>
      </c>
      <c r="D31" s="36">
        <v>100</v>
      </c>
      <c r="E31" s="11">
        <v>48</v>
      </c>
      <c r="F31" s="20"/>
      <c r="G31" s="10">
        <f t="shared" si="1"/>
        <v>0</v>
      </c>
      <c r="H31" s="20"/>
      <c r="I31" s="10">
        <f t="shared" si="2"/>
        <v>0</v>
      </c>
      <c r="J31" s="20"/>
      <c r="K31" s="10">
        <f t="shared" si="3"/>
        <v>0</v>
      </c>
      <c r="L31" s="26">
        <f t="shared" si="4"/>
        <v>0</v>
      </c>
      <c r="M31" s="42">
        <f t="shared" si="5"/>
        <v>0</v>
      </c>
      <c r="N31" s="20"/>
      <c r="O31" s="10">
        <f t="shared" si="6"/>
        <v>0</v>
      </c>
      <c r="P31" s="20"/>
      <c r="Q31" s="10">
        <f t="shared" si="7"/>
        <v>0</v>
      </c>
      <c r="R31" s="20"/>
      <c r="S31" s="10">
        <f t="shared" si="8"/>
        <v>0</v>
      </c>
      <c r="T31" s="26">
        <f t="shared" si="9"/>
        <v>0</v>
      </c>
      <c r="U31" s="42">
        <f t="shared" si="10"/>
        <v>0</v>
      </c>
      <c r="V31" s="20"/>
      <c r="W31" s="10">
        <f t="shared" si="11"/>
        <v>0</v>
      </c>
      <c r="X31" s="20"/>
      <c r="Y31" s="10">
        <f t="shared" si="12"/>
        <v>0</v>
      </c>
      <c r="Z31" s="20"/>
      <c r="AA31" s="10">
        <f t="shared" si="13"/>
        <v>0</v>
      </c>
      <c r="AB31" s="26">
        <f t="shared" si="14"/>
        <v>0</v>
      </c>
      <c r="AC31" s="42">
        <f t="shared" si="15"/>
        <v>0</v>
      </c>
      <c r="AD31" s="20"/>
      <c r="AE31" s="10">
        <f t="shared" si="16"/>
        <v>0</v>
      </c>
      <c r="AF31" s="20"/>
      <c r="AG31" s="10">
        <f t="shared" si="17"/>
        <v>0</v>
      </c>
      <c r="AH31" s="20"/>
      <c r="AI31" s="10">
        <f t="shared" si="18"/>
        <v>0</v>
      </c>
      <c r="AJ31" s="26">
        <f t="shared" si="19"/>
        <v>0</v>
      </c>
      <c r="AK31" s="42">
        <f t="shared" si="20"/>
        <v>0</v>
      </c>
      <c r="AL31" s="26">
        <f t="shared" si="21"/>
        <v>0</v>
      </c>
      <c r="AM31" s="42">
        <f t="shared" si="22"/>
        <v>0</v>
      </c>
    </row>
    <row r="32" spans="1:39" s="15" customFormat="1" ht="19.5" customHeight="1">
      <c r="A32" s="31">
        <v>22</v>
      </c>
      <c r="B32" s="18" t="s">
        <v>217</v>
      </c>
      <c r="C32" s="13" t="s">
        <v>218</v>
      </c>
      <c r="D32" s="36">
        <v>100</v>
      </c>
      <c r="E32" s="11">
        <v>125</v>
      </c>
      <c r="F32" s="20"/>
      <c r="G32" s="10">
        <f t="shared" si="1"/>
        <v>0</v>
      </c>
      <c r="H32" s="20"/>
      <c r="I32" s="10">
        <f t="shared" si="2"/>
        <v>0</v>
      </c>
      <c r="J32" s="20"/>
      <c r="K32" s="10">
        <f t="shared" si="3"/>
        <v>0</v>
      </c>
      <c r="L32" s="26">
        <f t="shared" si="4"/>
        <v>0</v>
      </c>
      <c r="M32" s="42">
        <f t="shared" si="5"/>
        <v>0</v>
      </c>
      <c r="N32" s="20"/>
      <c r="O32" s="10">
        <f t="shared" si="6"/>
        <v>0</v>
      </c>
      <c r="P32" s="20"/>
      <c r="Q32" s="10">
        <f t="shared" si="7"/>
        <v>0</v>
      </c>
      <c r="R32" s="20"/>
      <c r="S32" s="10">
        <f t="shared" si="8"/>
        <v>0</v>
      </c>
      <c r="T32" s="26">
        <f t="shared" si="9"/>
        <v>0</v>
      </c>
      <c r="U32" s="42">
        <f t="shared" si="10"/>
        <v>0</v>
      </c>
      <c r="V32" s="20"/>
      <c r="W32" s="10">
        <f t="shared" si="11"/>
        <v>0</v>
      </c>
      <c r="X32" s="20"/>
      <c r="Y32" s="10">
        <f t="shared" si="12"/>
        <v>0</v>
      </c>
      <c r="Z32" s="20"/>
      <c r="AA32" s="10">
        <f t="shared" si="13"/>
        <v>0</v>
      </c>
      <c r="AB32" s="26">
        <f t="shared" si="14"/>
        <v>0</v>
      </c>
      <c r="AC32" s="42">
        <f t="shared" si="15"/>
        <v>0</v>
      </c>
      <c r="AD32" s="20"/>
      <c r="AE32" s="10">
        <f t="shared" si="16"/>
        <v>0</v>
      </c>
      <c r="AF32" s="20"/>
      <c r="AG32" s="10">
        <f t="shared" si="17"/>
        <v>0</v>
      </c>
      <c r="AH32" s="20"/>
      <c r="AI32" s="10">
        <f t="shared" si="18"/>
        <v>0</v>
      </c>
      <c r="AJ32" s="26">
        <f t="shared" si="19"/>
        <v>0</v>
      </c>
      <c r="AK32" s="42">
        <f t="shared" si="20"/>
        <v>0</v>
      </c>
      <c r="AL32" s="26">
        <f t="shared" si="21"/>
        <v>0</v>
      </c>
      <c r="AM32" s="42">
        <f t="shared" si="22"/>
        <v>0</v>
      </c>
    </row>
    <row r="33" spans="1:39" s="15" customFormat="1" ht="19.5" customHeight="1">
      <c r="A33" s="13">
        <v>23</v>
      </c>
      <c r="B33" s="9" t="s">
        <v>102</v>
      </c>
      <c r="C33" s="13" t="s">
        <v>45</v>
      </c>
      <c r="D33" s="36">
        <v>25</v>
      </c>
      <c r="E33" s="11">
        <v>37</v>
      </c>
      <c r="F33" s="19"/>
      <c r="G33" s="10">
        <f t="shared" si="1"/>
        <v>0</v>
      </c>
      <c r="H33" s="20"/>
      <c r="I33" s="10">
        <f t="shared" si="2"/>
        <v>0</v>
      </c>
      <c r="J33" s="20"/>
      <c r="K33" s="10">
        <f t="shared" si="3"/>
        <v>0</v>
      </c>
      <c r="L33" s="26">
        <f t="shared" si="4"/>
        <v>0</v>
      </c>
      <c r="M33" s="42">
        <f t="shared" si="5"/>
        <v>0</v>
      </c>
      <c r="N33" s="20"/>
      <c r="O33" s="10">
        <f t="shared" si="6"/>
        <v>0</v>
      </c>
      <c r="P33" s="20"/>
      <c r="Q33" s="10">
        <f t="shared" si="7"/>
        <v>0</v>
      </c>
      <c r="R33" s="20"/>
      <c r="S33" s="10">
        <f t="shared" si="8"/>
        <v>0</v>
      </c>
      <c r="T33" s="26">
        <f t="shared" si="9"/>
        <v>0</v>
      </c>
      <c r="U33" s="42">
        <f t="shared" si="10"/>
        <v>0</v>
      </c>
      <c r="V33" s="20"/>
      <c r="W33" s="10">
        <f t="shared" si="11"/>
        <v>0</v>
      </c>
      <c r="X33" s="20"/>
      <c r="Y33" s="10">
        <f t="shared" si="12"/>
        <v>0</v>
      </c>
      <c r="Z33" s="20"/>
      <c r="AA33" s="10">
        <f t="shared" si="13"/>
        <v>0</v>
      </c>
      <c r="AB33" s="26">
        <f t="shared" si="14"/>
        <v>0</v>
      </c>
      <c r="AC33" s="42">
        <f t="shared" si="15"/>
        <v>0</v>
      </c>
      <c r="AD33" s="20"/>
      <c r="AE33" s="10">
        <f t="shared" si="16"/>
        <v>0</v>
      </c>
      <c r="AF33" s="20"/>
      <c r="AG33" s="10">
        <f t="shared" si="17"/>
        <v>0</v>
      </c>
      <c r="AH33" s="20"/>
      <c r="AI33" s="10">
        <f t="shared" si="18"/>
        <v>0</v>
      </c>
      <c r="AJ33" s="26">
        <f t="shared" si="19"/>
        <v>0</v>
      </c>
      <c r="AK33" s="42">
        <f t="shared" si="20"/>
        <v>0</v>
      </c>
      <c r="AL33" s="26">
        <f t="shared" si="21"/>
        <v>0</v>
      </c>
      <c r="AM33" s="42">
        <f t="shared" si="22"/>
        <v>0</v>
      </c>
    </row>
    <row r="34" spans="1:39" s="15" customFormat="1" ht="19.5" customHeight="1">
      <c r="A34" s="13">
        <v>24</v>
      </c>
      <c r="B34" s="9" t="s">
        <v>102</v>
      </c>
      <c r="C34" s="13" t="s">
        <v>46</v>
      </c>
      <c r="D34" s="36">
        <v>50</v>
      </c>
      <c r="E34" s="11">
        <v>68</v>
      </c>
      <c r="F34" s="19"/>
      <c r="G34" s="10">
        <f t="shared" si="1"/>
        <v>0</v>
      </c>
      <c r="H34" s="20"/>
      <c r="I34" s="10">
        <f t="shared" si="2"/>
        <v>0</v>
      </c>
      <c r="J34" s="20"/>
      <c r="K34" s="10">
        <f t="shared" si="3"/>
        <v>0</v>
      </c>
      <c r="L34" s="26">
        <f t="shared" si="4"/>
        <v>0</v>
      </c>
      <c r="M34" s="42">
        <f t="shared" si="5"/>
        <v>0</v>
      </c>
      <c r="N34" s="20"/>
      <c r="O34" s="10">
        <f t="shared" si="6"/>
        <v>0</v>
      </c>
      <c r="P34" s="20"/>
      <c r="Q34" s="10">
        <f t="shared" si="7"/>
        <v>0</v>
      </c>
      <c r="R34" s="20"/>
      <c r="S34" s="10">
        <f t="shared" si="8"/>
        <v>0</v>
      </c>
      <c r="T34" s="26">
        <f t="shared" si="9"/>
        <v>0</v>
      </c>
      <c r="U34" s="42">
        <f t="shared" si="10"/>
        <v>0</v>
      </c>
      <c r="V34" s="20"/>
      <c r="W34" s="10">
        <f t="shared" si="11"/>
        <v>0</v>
      </c>
      <c r="X34" s="20"/>
      <c r="Y34" s="10">
        <f t="shared" si="12"/>
        <v>0</v>
      </c>
      <c r="Z34" s="20"/>
      <c r="AA34" s="10">
        <f t="shared" si="13"/>
        <v>0</v>
      </c>
      <c r="AB34" s="26">
        <f t="shared" si="14"/>
        <v>0</v>
      </c>
      <c r="AC34" s="42">
        <f t="shared" si="15"/>
        <v>0</v>
      </c>
      <c r="AD34" s="20"/>
      <c r="AE34" s="10">
        <f t="shared" si="16"/>
        <v>0</v>
      </c>
      <c r="AF34" s="20"/>
      <c r="AG34" s="10">
        <f t="shared" si="17"/>
        <v>0</v>
      </c>
      <c r="AH34" s="20"/>
      <c r="AI34" s="10">
        <f t="shared" si="18"/>
        <v>0</v>
      </c>
      <c r="AJ34" s="26">
        <f t="shared" si="19"/>
        <v>0</v>
      </c>
      <c r="AK34" s="42">
        <f t="shared" si="20"/>
        <v>0</v>
      </c>
      <c r="AL34" s="26">
        <f t="shared" si="21"/>
        <v>0</v>
      </c>
      <c r="AM34" s="42">
        <f t="shared" si="22"/>
        <v>0</v>
      </c>
    </row>
    <row r="35" spans="1:39" s="15" customFormat="1" ht="19.5" customHeight="1">
      <c r="A35" s="31">
        <v>25</v>
      </c>
      <c r="B35" s="9" t="s">
        <v>102</v>
      </c>
      <c r="C35" s="13" t="s">
        <v>47</v>
      </c>
      <c r="D35" s="36">
        <v>100</v>
      </c>
      <c r="E35" s="11">
        <v>122</v>
      </c>
      <c r="F35" s="19"/>
      <c r="G35" s="10">
        <f t="shared" si="1"/>
        <v>0</v>
      </c>
      <c r="H35" s="20"/>
      <c r="I35" s="10">
        <f t="shared" si="2"/>
        <v>0</v>
      </c>
      <c r="J35" s="20"/>
      <c r="K35" s="10">
        <f t="shared" si="3"/>
        <v>0</v>
      </c>
      <c r="L35" s="26">
        <f t="shared" si="4"/>
        <v>0</v>
      </c>
      <c r="M35" s="42">
        <f t="shared" si="5"/>
        <v>0</v>
      </c>
      <c r="N35" s="20"/>
      <c r="O35" s="10">
        <f t="shared" si="6"/>
        <v>0</v>
      </c>
      <c r="P35" s="20"/>
      <c r="Q35" s="10">
        <f t="shared" si="7"/>
        <v>0</v>
      </c>
      <c r="R35" s="20"/>
      <c r="S35" s="10">
        <f t="shared" si="8"/>
        <v>0</v>
      </c>
      <c r="T35" s="26">
        <f t="shared" si="9"/>
        <v>0</v>
      </c>
      <c r="U35" s="42">
        <f t="shared" si="10"/>
        <v>0</v>
      </c>
      <c r="V35" s="20"/>
      <c r="W35" s="10">
        <f t="shared" si="11"/>
        <v>0</v>
      </c>
      <c r="X35" s="20"/>
      <c r="Y35" s="10">
        <f t="shared" si="12"/>
        <v>0</v>
      </c>
      <c r="Z35" s="20"/>
      <c r="AA35" s="10">
        <f t="shared" si="13"/>
        <v>0</v>
      </c>
      <c r="AB35" s="26">
        <f t="shared" si="14"/>
        <v>0</v>
      </c>
      <c r="AC35" s="42">
        <f t="shared" si="15"/>
        <v>0</v>
      </c>
      <c r="AD35" s="20"/>
      <c r="AE35" s="10">
        <f t="shared" si="16"/>
        <v>0</v>
      </c>
      <c r="AF35" s="20"/>
      <c r="AG35" s="10">
        <f t="shared" si="17"/>
        <v>0</v>
      </c>
      <c r="AH35" s="20"/>
      <c r="AI35" s="10">
        <f t="shared" si="18"/>
        <v>0</v>
      </c>
      <c r="AJ35" s="26">
        <f t="shared" si="19"/>
        <v>0</v>
      </c>
      <c r="AK35" s="42">
        <f t="shared" si="20"/>
        <v>0</v>
      </c>
      <c r="AL35" s="26">
        <f t="shared" si="21"/>
        <v>0</v>
      </c>
      <c r="AM35" s="42">
        <f t="shared" si="22"/>
        <v>0</v>
      </c>
    </row>
    <row r="36" spans="1:39" s="15" customFormat="1" ht="19.5" customHeight="1">
      <c r="A36" s="13">
        <v>26</v>
      </c>
      <c r="B36" s="9" t="s">
        <v>102</v>
      </c>
      <c r="C36" s="13" t="s">
        <v>48</v>
      </c>
      <c r="D36" s="36">
        <v>500</v>
      </c>
      <c r="E36" s="11">
        <v>517</v>
      </c>
      <c r="F36" s="19"/>
      <c r="G36" s="10">
        <f t="shared" si="1"/>
        <v>0</v>
      </c>
      <c r="H36" s="20"/>
      <c r="I36" s="10">
        <f t="shared" si="2"/>
        <v>0</v>
      </c>
      <c r="J36" s="20"/>
      <c r="K36" s="10">
        <f t="shared" si="3"/>
        <v>0</v>
      </c>
      <c r="L36" s="26">
        <f t="shared" si="4"/>
        <v>0</v>
      </c>
      <c r="M36" s="42">
        <f t="shared" si="5"/>
        <v>0</v>
      </c>
      <c r="N36" s="20"/>
      <c r="O36" s="10">
        <f t="shared" si="6"/>
        <v>0</v>
      </c>
      <c r="P36" s="20"/>
      <c r="Q36" s="10">
        <f t="shared" si="7"/>
        <v>0</v>
      </c>
      <c r="R36" s="20"/>
      <c r="S36" s="10">
        <f t="shared" si="8"/>
        <v>0</v>
      </c>
      <c r="T36" s="26">
        <f t="shared" si="9"/>
        <v>0</v>
      </c>
      <c r="U36" s="42">
        <f t="shared" si="10"/>
        <v>0</v>
      </c>
      <c r="V36" s="20"/>
      <c r="W36" s="10">
        <f t="shared" si="11"/>
        <v>0</v>
      </c>
      <c r="X36" s="20"/>
      <c r="Y36" s="10">
        <f t="shared" si="12"/>
        <v>0</v>
      </c>
      <c r="Z36" s="20"/>
      <c r="AA36" s="10">
        <f t="shared" si="13"/>
        <v>0</v>
      </c>
      <c r="AB36" s="26">
        <f t="shared" si="14"/>
        <v>0</v>
      </c>
      <c r="AC36" s="42">
        <f t="shared" si="15"/>
        <v>0</v>
      </c>
      <c r="AD36" s="20"/>
      <c r="AE36" s="10">
        <f t="shared" si="16"/>
        <v>0</v>
      </c>
      <c r="AF36" s="20"/>
      <c r="AG36" s="10">
        <f t="shared" si="17"/>
        <v>0</v>
      </c>
      <c r="AH36" s="20"/>
      <c r="AI36" s="10">
        <f t="shared" si="18"/>
        <v>0</v>
      </c>
      <c r="AJ36" s="26">
        <f t="shared" si="19"/>
        <v>0</v>
      </c>
      <c r="AK36" s="42">
        <f t="shared" si="20"/>
        <v>0</v>
      </c>
      <c r="AL36" s="26">
        <f t="shared" si="21"/>
        <v>0</v>
      </c>
      <c r="AM36" s="42">
        <f t="shared" si="22"/>
        <v>0</v>
      </c>
    </row>
    <row r="37" spans="1:39" s="15" customFormat="1" ht="19.5" customHeight="1">
      <c r="A37" s="13">
        <v>27</v>
      </c>
      <c r="B37" s="9" t="s">
        <v>102</v>
      </c>
      <c r="C37" s="13" t="s">
        <v>135</v>
      </c>
      <c r="D37" s="36">
        <v>25000</v>
      </c>
      <c r="E37" s="11">
        <v>13125</v>
      </c>
      <c r="F37" s="19"/>
      <c r="G37" s="10">
        <f t="shared" si="1"/>
        <v>0</v>
      </c>
      <c r="H37" s="20"/>
      <c r="I37" s="10">
        <f t="shared" si="2"/>
        <v>0</v>
      </c>
      <c r="J37" s="20"/>
      <c r="K37" s="10">
        <f t="shared" si="3"/>
        <v>0</v>
      </c>
      <c r="L37" s="26">
        <f t="shared" si="4"/>
        <v>0</v>
      </c>
      <c r="M37" s="42">
        <f t="shared" si="5"/>
        <v>0</v>
      </c>
      <c r="N37" s="20"/>
      <c r="O37" s="10">
        <f t="shared" si="6"/>
        <v>0</v>
      </c>
      <c r="P37" s="20"/>
      <c r="Q37" s="10">
        <f t="shared" si="7"/>
        <v>0</v>
      </c>
      <c r="R37" s="20"/>
      <c r="S37" s="10">
        <f t="shared" si="8"/>
        <v>0</v>
      </c>
      <c r="T37" s="26">
        <f t="shared" si="9"/>
        <v>0</v>
      </c>
      <c r="U37" s="42">
        <f t="shared" si="10"/>
        <v>0</v>
      </c>
      <c r="V37" s="20"/>
      <c r="W37" s="10">
        <f t="shared" si="11"/>
        <v>0</v>
      </c>
      <c r="X37" s="20"/>
      <c r="Y37" s="10">
        <f t="shared" si="12"/>
        <v>0</v>
      </c>
      <c r="Z37" s="20"/>
      <c r="AA37" s="10">
        <f t="shared" si="13"/>
        <v>0</v>
      </c>
      <c r="AB37" s="26">
        <f t="shared" si="14"/>
        <v>0</v>
      </c>
      <c r="AC37" s="42">
        <f t="shared" si="15"/>
        <v>0</v>
      </c>
      <c r="AD37" s="20"/>
      <c r="AE37" s="10">
        <f t="shared" si="16"/>
        <v>0</v>
      </c>
      <c r="AF37" s="20"/>
      <c r="AG37" s="10">
        <f t="shared" si="17"/>
        <v>0</v>
      </c>
      <c r="AH37" s="20"/>
      <c r="AI37" s="10">
        <f t="shared" si="18"/>
        <v>0</v>
      </c>
      <c r="AJ37" s="26">
        <f t="shared" si="19"/>
        <v>0</v>
      </c>
      <c r="AK37" s="42">
        <f t="shared" si="20"/>
        <v>0</v>
      </c>
      <c r="AL37" s="26">
        <f t="shared" si="21"/>
        <v>0</v>
      </c>
      <c r="AM37" s="42">
        <f t="shared" si="22"/>
        <v>0</v>
      </c>
    </row>
    <row r="38" spans="1:39" s="15" customFormat="1" ht="19.5" customHeight="1">
      <c r="A38" s="31">
        <v>28</v>
      </c>
      <c r="B38" s="9" t="s">
        <v>101</v>
      </c>
      <c r="C38" s="13" t="s">
        <v>52</v>
      </c>
      <c r="D38" s="36">
        <v>100</v>
      </c>
      <c r="E38" s="11">
        <v>74</v>
      </c>
      <c r="F38" s="20"/>
      <c r="G38" s="10">
        <f t="shared" si="1"/>
        <v>0</v>
      </c>
      <c r="H38" s="20"/>
      <c r="I38" s="10">
        <f t="shared" si="2"/>
        <v>0</v>
      </c>
      <c r="J38" s="20"/>
      <c r="K38" s="10">
        <f t="shared" si="3"/>
        <v>0</v>
      </c>
      <c r="L38" s="26">
        <f t="shared" si="4"/>
        <v>0</v>
      </c>
      <c r="M38" s="42">
        <f t="shared" si="5"/>
        <v>0</v>
      </c>
      <c r="N38" s="20"/>
      <c r="O38" s="10">
        <f t="shared" si="6"/>
        <v>0</v>
      </c>
      <c r="P38" s="20"/>
      <c r="Q38" s="10">
        <f t="shared" si="7"/>
        <v>0</v>
      </c>
      <c r="R38" s="20"/>
      <c r="S38" s="10">
        <f t="shared" si="8"/>
        <v>0</v>
      </c>
      <c r="T38" s="26">
        <f t="shared" si="9"/>
        <v>0</v>
      </c>
      <c r="U38" s="42">
        <f t="shared" si="10"/>
        <v>0</v>
      </c>
      <c r="V38" s="20"/>
      <c r="W38" s="10">
        <f t="shared" si="11"/>
        <v>0</v>
      </c>
      <c r="X38" s="20"/>
      <c r="Y38" s="10">
        <f t="shared" si="12"/>
        <v>0</v>
      </c>
      <c r="Z38" s="20"/>
      <c r="AA38" s="10">
        <f t="shared" si="13"/>
        <v>0</v>
      </c>
      <c r="AB38" s="26">
        <f t="shared" si="14"/>
        <v>0</v>
      </c>
      <c r="AC38" s="42">
        <f t="shared" si="15"/>
        <v>0</v>
      </c>
      <c r="AD38" s="20"/>
      <c r="AE38" s="10">
        <f t="shared" si="16"/>
        <v>0</v>
      </c>
      <c r="AF38" s="20"/>
      <c r="AG38" s="10">
        <f t="shared" si="17"/>
        <v>0</v>
      </c>
      <c r="AH38" s="20"/>
      <c r="AI38" s="10">
        <f t="shared" si="18"/>
        <v>0</v>
      </c>
      <c r="AJ38" s="26">
        <f t="shared" si="19"/>
        <v>0</v>
      </c>
      <c r="AK38" s="42">
        <f t="shared" si="20"/>
        <v>0</v>
      </c>
      <c r="AL38" s="26">
        <f t="shared" si="21"/>
        <v>0</v>
      </c>
      <c r="AM38" s="42">
        <f t="shared" si="22"/>
        <v>0</v>
      </c>
    </row>
    <row r="39" spans="1:39" s="15" customFormat="1" ht="19.5" customHeight="1">
      <c r="A39" s="13">
        <v>29</v>
      </c>
      <c r="B39" s="9" t="s">
        <v>101</v>
      </c>
      <c r="C39" s="13" t="s">
        <v>53</v>
      </c>
      <c r="D39" s="36">
        <v>500</v>
      </c>
      <c r="E39" s="11">
        <v>360</v>
      </c>
      <c r="F39" s="20"/>
      <c r="G39" s="10">
        <f t="shared" si="1"/>
        <v>0</v>
      </c>
      <c r="H39" s="20"/>
      <c r="I39" s="10">
        <f t="shared" si="2"/>
        <v>0</v>
      </c>
      <c r="J39" s="20"/>
      <c r="K39" s="10">
        <f t="shared" si="3"/>
        <v>0</v>
      </c>
      <c r="L39" s="26">
        <f t="shared" si="4"/>
        <v>0</v>
      </c>
      <c r="M39" s="42">
        <f t="shared" si="5"/>
        <v>0</v>
      </c>
      <c r="N39" s="20"/>
      <c r="O39" s="10">
        <f t="shared" si="6"/>
        <v>0</v>
      </c>
      <c r="P39" s="20"/>
      <c r="Q39" s="10">
        <f t="shared" si="7"/>
        <v>0</v>
      </c>
      <c r="R39" s="20"/>
      <c r="S39" s="10">
        <f t="shared" si="8"/>
        <v>0</v>
      </c>
      <c r="T39" s="26">
        <f t="shared" si="9"/>
        <v>0</v>
      </c>
      <c r="U39" s="42">
        <f t="shared" si="10"/>
        <v>0</v>
      </c>
      <c r="V39" s="20"/>
      <c r="W39" s="10">
        <f t="shared" si="11"/>
        <v>0</v>
      </c>
      <c r="X39" s="20"/>
      <c r="Y39" s="10">
        <f t="shared" si="12"/>
        <v>0</v>
      </c>
      <c r="Z39" s="20"/>
      <c r="AA39" s="10">
        <f t="shared" si="13"/>
        <v>0</v>
      </c>
      <c r="AB39" s="26">
        <f t="shared" si="14"/>
        <v>0</v>
      </c>
      <c r="AC39" s="42">
        <f t="shared" si="15"/>
        <v>0</v>
      </c>
      <c r="AD39" s="20"/>
      <c r="AE39" s="10">
        <f t="shared" si="16"/>
        <v>0</v>
      </c>
      <c r="AF39" s="20"/>
      <c r="AG39" s="10">
        <f t="shared" si="17"/>
        <v>0</v>
      </c>
      <c r="AH39" s="20"/>
      <c r="AI39" s="10">
        <f t="shared" si="18"/>
        <v>0</v>
      </c>
      <c r="AJ39" s="26">
        <f t="shared" si="19"/>
        <v>0</v>
      </c>
      <c r="AK39" s="42">
        <f t="shared" si="20"/>
        <v>0</v>
      </c>
      <c r="AL39" s="26">
        <f t="shared" si="21"/>
        <v>0</v>
      </c>
      <c r="AM39" s="42">
        <f t="shared" si="22"/>
        <v>0</v>
      </c>
    </row>
    <row r="40" spans="1:39" s="15" customFormat="1" ht="19.5" customHeight="1">
      <c r="A40" s="13">
        <v>30</v>
      </c>
      <c r="B40" s="9" t="s">
        <v>103</v>
      </c>
      <c r="C40" s="13" t="s">
        <v>49</v>
      </c>
      <c r="D40" s="36">
        <v>100</v>
      </c>
      <c r="E40" s="11">
        <v>75</v>
      </c>
      <c r="F40" s="20"/>
      <c r="G40" s="10">
        <f t="shared" si="1"/>
        <v>0</v>
      </c>
      <c r="H40" s="20"/>
      <c r="I40" s="10">
        <f t="shared" si="2"/>
        <v>0</v>
      </c>
      <c r="J40" s="20"/>
      <c r="K40" s="10">
        <f t="shared" si="3"/>
        <v>0</v>
      </c>
      <c r="L40" s="26">
        <f t="shared" si="4"/>
        <v>0</v>
      </c>
      <c r="M40" s="42">
        <f t="shared" si="5"/>
        <v>0</v>
      </c>
      <c r="N40" s="20"/>
      <c r="O40" s="10">
        <f t="shared" si="6"/>
        <v>0</v>
      </c>
      <c r="P40" s="20"/>
      <c r="Q40" s="10">
        <f t="shared" si="7"/>
        <v>0</v>
      </c>
      <c r="R40" s="20"/>
      <c r="S40" s="10">
        <f t="shared" si="8"/>
        <v>0</v>
      </c>
      <c r="T40" s="26">
        <f t="shared" si="9"/>
        <v>0</v>
      </c>
      <c r="U40" s="42">
        <f t="shared" si="10"/>
        <v>0</v>
      </c>
      <c r="V40" s="20"/>
      <c r="W40" s="10">
        <f t="shared" si="11"/>
        <v>0</v>
      </c>
      <c r="X40" s="20"/>
      <c r="Y40" s="10">
        <f t="shared" si="12"/>
        <v>0</v>
      </c>
      <c r="Z40" s="20"/>
      <c r="AA40" s="10">
        <f t="shared" si="13"/>
        <v>0</v>
      </c>
      <c r="AB40" s="26">
        <f t="shared" si="14"/>
        <v>0</v>
      </c>
      <c r="AC40" s="42">
        <f t="shared" si="15"/>
        <v>0</v>
      </c>
      <c r="AD40" s="20"/>
      <c r="AE40" s="10">
        <f t="shared" si="16"/>
        <v>0</v>
      </c>
      <c r="AF40" s="20"/>
      <c r="AG40" s="10">
        <f t="shared" si="17"/>
        <v>0</v>
      </c>
      <c r="AH40" s="20"/>
      <c r="AI40" s="10">
        <f t="shared" si="18"/>
        <v>0</v>
      </c>
      <c r="AJ40" s="26">
        <f t="shared" si="19"/>
        <v>0</v>
      </c>
      <c r="AK40" s="42">
        <f t="shared" si="20"/>
        <v>0</v>
      </c>
      <c r="AL40" s="26">
        <f t="shared" si="21"/>
        <v>0</v>
      </c>
      <c r="AM40" s="42">
        <f t="shared" si="22"/>
        <v>0</v>
      </c>
    </row>
    <row r="41" spans="1:39" s="15" customFormat="1" ht="19.5" customHeight="1">
      <c r="A41" s="31">
        <v>31</v>
      </c>
      <c r="B41" s="9" t="s">
        <v>103</v>
      </c>
      <c r="C41" s="13" t="s">
        <v>50</v>
      </c>
      <c r="D41" s="36">
        <v>500</v>
      </c>
      <c r="E41" s="11">
        <v>320</v>
      </c>
      <c r="F41" s="20"/>
      <c r="G41" s="10">
        <f t="shared" si="1"/>
        <v>0</v>
      </c>
      <c r="H41" s="20"/>
      <c r="I41" s="10">
        <f t="shared" si="2"/>
        <v>0</v>
      </c>
      <c r="J41" s="20"/>
      <c r="K41" s="10">
        <f t="shared" si="3"/>
        <v>0</v>
      </c>
      <c r="L41" s="26">
        <f t="shared" si="4"/>
        <v>0</v>
      </c>
      <c r="M41" s="42">
        <f t="shared" si="5"/>
        <v>0</v>
      </c>
      <c r="N41" s="20"/>
      <c r="O41" s="10">
        <f t="shared" si="6"/>
        <v>0</v>
      </c>
      <c r="P41" s="20"/>
      <c r="Q41" s="10">
        <f t="shared" si="7"/>
        <v>0</v>
      </c>
      <c r="R41" s="20"/>
      <c r="S41" s="10">
        <f t="shared" si="8"/>
        <v>0</v>
      </c>
      <c r="T41" s="26">
        <f t="shared" si="9"/>
        <v>0</v>
      </c>
      <c r="U41" s="42">
        <f t="shared" si="10"/>
        <v>0</v>
      </c>
      <c r="V41" s="20"/>
      <c r="W41" s="10">
        <f t="shared" si="11"/>
        <v>0</v>
      </c>
      <c r="X41" s="20"/>
      <c r="Y41" s="10">
        <f t="shared" si="12"/>
        <v>0</v>
      </c>
      <c r="Z41" s="20"/>
      <c r="AA41" s="10">
        <f t="shared" si="13"/>
        <v>0</v>
      </c>
      <c r="AB41" s="26">
        <f t="shared" si="14"/>
        <v>0</v>
      </c>
      <c r="AC41" s="42">
        <f t="shared" si="15"/>
        <v>0</v>
      </c>
      <c r="AD41" s="20"/>
      <c r="AE41" s="10">
        <f t="shared" si="16"/>
        <v>0</v>
      </c>
      <c r="AF41" s="20"/>
      <c r="AG41" s="10">
        <f t="shared" si="17"/>
        <v>0</v>
      </c>
      <c r="AH41" s="20"/>
      <c r="AI41" s="10">
        <f t="shared" si="18"/>
        <v>0</v>
      </c>
      <c r="AJ41" s="26">
        <f t="shared" si="19"/>
        <v>0</v>
      </c>
      <c r="AK41" s="42">
        <f t="shared" si="20"/>
        <v>0</v>
      </c>
      <c r="AL41" s="26">
        <f t="shared" si="21"/>
        <v>0</v>
      </c>
      <c r="AM41" s="42">
        <f t="shared" si="22"/>
        <v>0</v>
      </c>
    </row>
    <row r="42" spans="1:39" s="15" customFormat="1" ht="19.5" customHeight="1">
      <c r="A42" s="13">
        <v>32</v>
      </c>
      <c r="B42" s="9" t="s">
        <v>103</v>
      </c>
      <c r="C42" s="13" t="s">
        <v>51</v>
      </c>
      <c r="D42" s="36">
        <v>1000</v>
      </c>
      <c r="E42" s="11">
        <v>590</v>
      </c>
      <c r="F42" s="20"/>
      <c r="G42" s="10">
        <f t="shared" si="1"/>
        <v>0</v>
      </c>
      <c r="H42" s="20"/>
      <c r="I42" s="10">
        <f t="shared" si="2"/>
        <v>0</v>
      </c>
      <c r="J42" s="20"/>
      <c r="K42" s="10">
        <f t="shared" si="3"/>
        <v>0</v>
      </c>
      <c r="L42" s="26">
        <f t="shared" si="4"/>
        <v>0</v>
      </c>
      <c r="M42" s="42">
        <f t="shared" si="5"/>
        <v>0</v>
      </c>
      <c r="N42" s="20"/>
      <c r="O42" s="10">
        <f t="shared" si="6"/>
        <v>0</v>
      </c>
      <c r="P42" s="20"/>
      <c r="Q42" s="10">
        <f t="shared" si="7"/>
        <v>0</v>
      </c>
      <c r="R42" s="20"/>
      <c r="S42" s="10">
        <f t="shared" si="8"/>
        <v>0</v>
      </c>
      <c r="T42" s="26">
        <f t="shared" si="9"/>
        <v>0</v>
      </c>
      <c r="U42" s="42">
        <f t="shared" si="10"/>
        <v>0</v>
      </c>
      <c r="V42" s="20"/>
      <c r="W42" s="10">
        <f t="shared" si="11"/>
        <v>0</v>
      </c>
      <c r="X42" s="20"/>
      <c r="Y42" s="10">
        <f t="shared" si="12"/>
        <v>0</v>
      </c>
      <c r="Z42" s="20"/>
      <c r="AA42" s="10">
        <f t="shared" si="13"/>
        <v>0</v>
      </c>
      <c r="AB42" s="26">
        <f t="shared" si="14"/>
        <v>0</v>
      </c>
      <c r="AC42" s="42">
        <f t="shared" si="15"/>
        <v>0</v>
      </c>
      <c r="AD42" s="20"/>
      <c r="AE42" s="10">
        <f t="shared" si="16"/>
        <v>0</v>
      </c>
      <c r="AF42" s="20"/>
      <c r="AG42" s="10">
        <f t="shared" si="17"/>
        <v>0</v>
      </c>
      <c r="AH42" s="20"/>
      <c r="AI42" s="10">
        <f t="shared" si="18"/>
        <v>0</v>
      </c>
      <c r="AJ42" s="26">
        <f t="shared" si="19"/>
        <v>0</v>
      </c>
      <c r="AK42" s="42">
        <f t="shared" si="20"/>
        <v>0</v>
      </c>
      <c r="AL42" s="26">
        <f t="shared" si="21"/>
        <v>0</v>
      </c>
      <c r="AM42" s="42">
        <f t="shared" si="22"/>
        <v>0</v>
      </c>
    </row>
    <row r="43" spans="1:39" s="15" customFormat="1" ht="19.5" customHeight="1">
      <c r="A43" s="13">
        <v>33</v>
      </c>
      <c r="B43" s="9" t="s">
        <v>104</v>
      </c>
      <c r="C43" s="13" t="s">
        <v>54</v>
      </c>
      <c r="D43" s="36">
        <v>100</v>
      </c>
      <c r="E43" s="11">
        <v>100</v>
      </c>
      <c r="F43" s="20"/>
      <c r="G43" s="10">
        <f t="shared" si="1"/>
        <v>0</v>
      </c>
      <c r="H43" s="20"/>
      <c r="I43" s="10">
        <f t="shared" si="2"/>
        <v>0</v>
      </c>
      <c r="J43" s="20"/>
      <c r="K43" s="10">
        <f t="shared" si="3"/>
        <v>0</v>
      </c>
      <c r="L43" s="26">
        <f t="shared" si="4"/>
        <v>0</v>
      </c>
      <c r="M43" s="42">
        <f t="shared" si="5"/>
        <v>0</v>
      </c>
      <c r="N43" s="20"/>
      <c r="O43" s="10">
        <f t="shared" si="6"/>
        <v>0</v>
      </c>
      <c r="P43" s="20"/>
      <c r="Q43" s="10">
        <f t="shared" si="7"/>
        <v>0</v>
      </c>
      <c r="R43" s="20"/>
      <c r="S43" s="10">
        <f t="shared" si="8"/>
        <v>0</v>
      </c>
      <c r="T43" s="26">
        <f t="shared" si="9"/>
        <v>0</v>
      </c>
      <c r="U43" s="42">
        <f t="shared" si="10"/>
        <v>0</v>
      </c>
      <c r="V43" s="20"/>
      <c r="W43" s="10">
        <f t="shared" si="11"/>
        <v>0</v>
      </c>
      <c r="X43" s="20"/>
      <c r="Y43" s="10">
        <f t="shared" si="12"/>
        <v>0</v>
      </c>
      <c r="Z43" s="20"/>
      <c r="AA43" s="10">
        <f t="shared" si="13"/>
        <v>0</v>
      </c>
      <c r="AB43" s="26">
        <f t="shared" si="14"/>
        <v>0</v>
      </c>
      <c r="AC43" s="42">
        <f t="shared" si="15"/>
        <v>0</v>
      </c>
      <c r="AD43" s="20"/>
      <c r="AE43" s="10">
        <f t="shared" si="16"/>
        <v>0</v>
      </c>
      <c r="AF43" s="20"/>
      <c r="AG43" s="10">
        <f t="shared" si="17"/>
        <v>0</v>
      </c>
      <c r="AH43" s="20"/>
      <c r="AI43" s="10">
        <f t="shared" si="18"/>
        <v>0</v>
      </c>
      <c r="AJ43" s="26">
        <f t="shared" si="19"/>
        <v>0</v>
      </c>
      <c r="AK43" s="42">
        <f t="shared" si="20"/>
        <v>0</v>
      </c>
      <c r="AL43" s="26">
        <f t="shared" si="21"/>
        <v>0</v>
      </c>
      <c r="AM43" s="42">
        <f t="shared" si="22"/>
        <v>0</v>
      </c>
    </row>
    <row r="44" spans="1:39" s="15" customFormat="1" ht="19.5" customHeight="1">
      <c r="A44" s="31">
        <v>34</v>
      </c>
      <c r="B44" s="9" t="s">
        <v>104</v>
      </c>
      <c r="C44" s="13" t="s">
        <v>55</v>
      </c>
      <c r="D44" s="36">
        <v>500</v>
      </c>
      <c r="E44" s="11">
        <v>450</v>
      </c>
      <c r="F44" s="20"/>
      <c r="G44" s="10">
        <f t="shared" si="1"/>
        <v>0</v>
      </c>
      <c r="H44" s="20"/>
      <c r="I44" s="10">
        <f t="shared" si="2"/>
        <v>0</v>
      </c>
      <c r="J44" s="20"/>
      <c r="K44" s="10">
        <f t="shared" si="3"/>
        <v>0</v>
      </c>
      <c r="L44" s="26">
        <f t="shared" si="4"/>
        <v>0</v>
      </c>
      <c r="M44" s="42">
        <f t="shared" si="5"/>
        <v>0</v>
      </c>
      <c r="N44" s="20"/>
      <c r="O44" s="10">
        <f t="shared" si="6"/>
        <v>0</v>
      </c>
      <c r="P44" s="20"/>
      <c r="Q44" s="10">
        <f t="shared" si="7"/>
        <v>0</v>
      </c>
      <c r="R44" s="20"/>
      <c r="S44" s="10">
        <f t="shared" si="8"/>
        <v>0</v>
      </c>
      <c r="T44" s="26">
        <f t="shared" si="9"/>
        <v>0</v>
      </c>
      <c r="U44" s="42">
        <f t="shared" si="10"/>
        <v>0</v>
      </c>
      <c r="V44" s="20"/>
      <c r="W44" s="10">
        <f t="shared" si="11"/>
        <v>0</v>
      </c>
      <c r="X44" s="20"/>
      <c r="Y44" s="10">
        <f t="shared" si="12"/>
        <v>0</v>
      </c>
      <c r="Z44" s="20"/>
      <c r="AA44" s="10">
        <f t="shared" si="13"/>
        <v>0</v>
      </c>
      <c r="AB44" s="26">
        <f t="shared" si="14"/>
        <v>0</v>
      </c>
      <c r="AC44" s="42">
        <f t="shared" si="15"/>
        <v>0</v>
      </c>
      <c r="AD44" s="20"/>
      <c r="AE44" s="10">
        <f t="shared" si="16"/>
        <v>0</v>
      </c>
      <c r="AF44" s="20"/>
      <c r="AG44" s="10">
        <f t="shared" si="17"/>
        <v>0</v>
      </c>
      <c r="AH44" s="20"/>
      <c r="AI44" s="10">
        <f t="shared" si="18"/>
        <v>0</v>
      </c>
      <c r="AJ44" s="26">
        <f t="shared" si="19"/>
        <v>0</v>
      </c>
      <c r="AK44" s="42">
        <f t="shared" si="20"/>
        <v>0</v>
      </c>
      <c r="AL44" s="26">
        <f t="shared" si="21"/>
        <v>0</v>
      </c>
      <c r="AM44" s="42">
        <f t="shared" si="22"/>
        <v>0</v>
      </c>
    </row>
    <row r="45" spans="1:39" s="15" customFormat="1" ht="19.5" customHeight="1">
      <c r="A45" s="13">
        <v>35</v>
      </c>
      <c r="B45" s="9" t="s">
        <v>105</v>
      </c>
      <c r="C45" s="13" t="s">
        <v>56</v>
      </c>
      <c r="D45" s="36">
        <v>50</v>
      </c>
      <c r="E45" s="11">
        <v>80</v>
      </c>
      <c r="F45" s="20"/>
      <c r="G45" s="10">
        <f t="shared" si="1"/>
        <v>0</v>
      </c>
      <c r="H45" s="20"/>
      <c r="I45" s="10">
        <f t="shared" si="2"/>
        <v>0</v>
      </c>
      <c r="J45" s="20"/>
      <c r="K45" s="10">
        <f t="shared" si="3"/>
        <v>0</v>
      </c>
      <c r="L45" s="26">
        <f t="shared" si="4"/>
        <v>0</v>
      </c>
      <c r="M45" s="42">
        <f t="shared" si="5"/>
        <v>0</v>
      </c>
      <c r="N45" s="20"/>
      <c r="O45" s="10">
        <f t="shared" si="6"/>
        <v>0</v>
      </c>
      <c r="P45" s="20"/>
      <c r="Q45" s="10">
        <f t="shared" si="7"/>
        <v>0</v>
      </c>
      <c r="R45" s="20"/>
      <c r="S45" s="10">
        <f t="shared" si="8"/>
        <v>0</v>
      </c>
      <c r="T45" s="26">
        <f t="shared" si="9"/>
        <v>0</v>
      </c>
      <c r="U45" s="42">
        <f t="shared" si="10"/>
        <v>0</v>
      </c>
      <c r="V45" s="20"/>
      <c r="W45" s="10">
        <f t="shared" si="11"/>
        <v>0</v>
      </c>
      <c r="X45" s="20"/>
      <c r="Y45" s="10">
        <f t="shared" si="12"/>
        <v>0</v>
      </c>
      <c r="Z45" s="20"/>
      <c r="AA45" s="10">
        <f t="shared" si="13"/>
        <v>0</v>
      </c>
      <c r="AB45" s="26">
        <f t="shared" si="14"/>
        <v>0</v>
      </c>
      <c r="AC45" s="42">
        <f t="shared" si="15"/>
        <v>0</v>
      </c>
      <c r="AD45" s="20"/>
      <c r="AE45" s="10">
        <f t="shared" si="16"/>
        <v>0</v>
      </c>
      <c r="AF45" s="20"/>
      <c r="AG45" s="10">
        <f t="shared" si="17"/>
        <v>0</v>
      </c>
      <c r="AH45" s="20"/>
      <c r="AI45" s="10">
        <f t="shared" si="18"/>
        <v>0</v>
      </c>
      <c r="AJ45" s="26">
        <f t="shared" si="19"/>
        <v>0</v>
      </c>
      <c r="AK45" s="42">
        <f t="shared" si="20"/>
        <v>0</v>
      </c>
      <c r="AL45" s="26">
        <f t="shared" si="21"/>
        <v>0</v>
      </c>
      <c r="AM45" s="42">
        <f t="shared" si="22"/>
        <v>0</v>
      </c>
    </row>
    <row r="46" spans="1:39" s="15" customFormat="1" ht="19.5" customHeight="1">
      <c r="A46" s="13">
        <v>36</v>
      </c>
      <c r="B46" s="9" t="s">
        <v>105</v>
      </c>
      <c r="C46" s="13" t="s">
        <v>57</v>
      </c>
      <c r="D46" s="36">
        <v>100</v>
      </c>
      <c r="E46" s="11">
        <v>148</v>
      </c>
      <c r="F46" s="20"/>
      <c r="G46" s="10">
        <f t="shared" si="1"/>
        <v>0</v>
      </c>
      <c r="H46" s="20"/>
      <c r="I46" s="10">
        <f t="shared" si="2"/>
        <v>0</v>
      </c>
      <c r="J46" s="20"/>
      <c r="K46" s="10">
        <f t="shared" si="3"/>
        <v>0</v>
      </c>
      <c r="L46" s="26">
        <f t="shared" si="4"/>
        <v>0</v>
      </c>
      <c r="M46" s="42">
        <f t="shared" si="5"/>
        <v>0</v>
      </c>
      <c r="N46" s="20"/>
      <c r="O46" s="10">
        <f t="shared" si="6"/>
        <v>0</v>
      </c>
      <c r="P46" s="20"/>
      <c r="Q46" s="10">
        <f t="shared" si="7"/>
        <v>0</v>
      </c>
      <c r="R46" s="20"/>
      <c r="S46" s="10">
        <f t="shared" si="8"/>
        <v>0</v>
      </c>
      <c r="T46" s="26">
        <f t="shared" si="9"/>
        <v>0</v>
      </c>
      <c r="U46" s="42">
        <f t="shared" si="10"/>
        <v>0</v>
      </c>
      <c r="V46" s="20"/>
      <c r="W46" s="10">
        <f t="shared" si="11"/>
        <v>0</v>
      </c>
      <c r="X46" s="20"/>
      <c r="Y46" s="10">
        <f t="shared" si="12"/>
        <v>0</v>
      </c>
      <c r="Z46" s="20"/>
      <c r="AA46" s="10">
        <f t="shared" si="13"/>
        <v>0</v>
      </c>
      <c r="AB46" s="26">
        <f t="shared" si="14"/>
        <v>0</v>
      </c>
      <c r="AC46" s="42">
        <f t="shared" si="15"/>
        <v>0</v>
      </c>
      <c r="AD46" s="20"/>
      <c r="AE46" s="10">
        <f t="shared" si="16"/>
        <v>0</v>
      </c>
      <c r="AF46" s="20"/>
      <c r="AG46" s="10">
        <f t="shared" si="17"/>
        <v>0</v>
      </c>
      <c r="AH46" s="20"/>
      <c r="AI46" s="10">
        <f t="shared" si="18"/>
        <v>0</v>
      </c>
      <c r="AJ46" s="26">
        <f t="shared" si="19"/>
        <v>0</v>
      </c>
      <c r="AK46" s="42">
        <f t="shared" si="20"/>
        <v>0</v>
      </c>
      <c r="AL46" s="26">
        <f t="shared" si="21"/>
        <v>0</v>
      </c>
      <c r="AM46" s="42">
        <f t="shared" si="22"/>
        <v>0</v>
      </c>
    </row>
    <row r="47" spans="1:39" s="15" customFormat="1" ht="19.5" customHeight="1">
      <c r="A47" s="31">
        <v>37</v>
      </c>
      <c r="B47" s="9" t="s">
        <v>105</v>
      </c>
      <c r="C47" s="13" t="s">
        <v>137</v>
      </c>
      <c r="D47" s="36">
        <v>450</v>
      </c>
      <c r="E47" s="11">
        <v>640</v>
      </c>
      <c r="F47" s="20"/>
      <c r="G47" s="10">
        <f t="shared" si="1"/>
        <v>0</v>
      </c>
      <c r="H47" s="20"/>
      <c r="I47" s="10">
        <f t="shared" si="2"/>
        <v>0</v>
      </c>
      <c r="J47" s="20"/>
      <c r="K47" s="10">
        <f t="shared" si="3"/>
        <v>0</v>
      </c>
      <c r="L47" s="26">
        <f t="shared" si="4"/>
        <v>0</v>
      </c>
      <c r="M47" s="42">
        <f t="shared" si="5"/>
        <v>0</v>
      </c>
      <c r="N47" s="20"/>
      <c r="O47" s="10">
        <f t="shared" si="6"/>
        <v>0</v>
      </c>
      <c r="P47" s="20"/>
      <c r="Q47" s="10">
        <f t="shared" si="7"/>
        <v>0</v>
      </c>
      <c r="R47" s="20"/>
      <c r="S47" s="10">
        <f t="shared" si="8"/>
        <v>0</v>
      </c>
      <c r="T47" s="26">
        <f t="shared" si="9"/>
        <v>0</v>
      </c>
      <c r="U47" s="42">
        <f t="shared" si="10"/>
        <v>0</v>
      </c>
      <c r="V47" s="20"/>
      <c r="W47" s="10">
        <f t="shared" si="11"/>
        <v>0</v>
      </c>
      <c r="X47" s="20"/>
      <c r="Y47" s="10">
        <f t="shared" si="12"/>
        <v>0</v>
      </c>
      <c r="Z47" s="20"/>
      <c r="AA47" s="10">
        <f t="shared" si="13"/>
        <v>0</v>
      </c>
      <c r="AB47" s="26">
        <f t="shared" si="14"/>
        <v>0</v>
      </c>
      <c r="AC47" s="42">
        <f t="shared" si="15"/>
        <v>0</v>
      </c>
      <c r="AD47" s="20"/>
      <c r="AE47" s="10">
        <f t="shared" si="16"/>
        <v>0</v>
      </c>
      <c r="AF47" s="20"/>
      <c r="AG47" s="10">
        <f t="shared" si="17"/>
        <v>0</v>
      </c>
      <c r="AH47" s="20"/>
      <c r="AI47" s="10">
        <f t="shared" si="18"/>
        <v>0</v>
      </c>
      <c r="AJ47" s="26">
        <f t="shared" si="19"/>
        <v>0</v>
      </c>
      <c r="AK47" s="42">
        <f t="shared" si="20"/>
        <v>0</v>
      </c>
      <c r="AL47" s="26">
        <f t="shared" si="21"/>
        <v>0</v>
      </c>
      <c r="AM47" s="42">
        <f t="shared" si="22"/>
        <v>0</v>
      </c>
    </row>
    <row r="48" spans="1:39" s="15" customFormat="1" ht="19.5" customHeight="1">
      <c r="A48" s="13">
        <v>38</v>
      </c>
      <c r="B48" s="9" t="s">
        <v>106</v>
      </c>
      <c r="C48" s="13" t="s">
        <v>58</v>
      </c>
      <c r="D48" s="36">
        <v>50</v>
      </c>
      <c r="E48" s="11">
        <v>126</v>
      </c>
      <c r="F48" s="20"/>
      <c r="G48" s="10">
        <f t="shared" si="1"/>
        <v>0</v>
      </c>
      <c r="H48" s="20"/>
      <c r="I48" s="10">
        <f t="shared" si="2"/>
        <v>0</v>
      </c>
      <c r="J48" s="20"/>
      <c r="K48" s="10">
        <f t="shared" si="3"/>
        <v>0</v>
      </c>
      <c r="L48" s="26">
        <f t="shared" si="4"/>
        <v>0</v>
      </c>
      <c r="M48" s="42">
        <f t="shared" si="5"/>
        <v>0</v>
      </c>
      <c r="N48" s="20"/>
      <c r="O48" s="10">
        <f t="shared" si="6"/>
        <v>0</v>
      </c>
      <c r="P48" s="20"/>
      <c r="Q48" s="10">
        <f t="shared" si="7"/>
        <v>0</v>
      </c>
      <c r="R48" s="20"/>
      <c r="S48" s="10">
        <f t="shared" si="8"/>
        <v>0</v>
      </c>
      <c r="T48" s="26">
        <f t="shared" si="9"/>
        <v>0</v>
      </c>
      <c r="U48" s="42">
        <f t="shared" si="10"/>
        <v>0</v>
      </c>
      <c r="V48" s="20"/>
      <c r="W48" s="10">
        <f t="shared" si="11"/>
        <v>0</v>
      </c>
      <c r="X48" s="20"/>
      <c r="Y48" s="10">
        <f t="shared" si="12"/>
        <v>0</v>
      </c>
      <c r="Z48" s="20"/>
      <c r="AA48" s="10">
        <f t="shared" si="13"/>
        <v>0</v>
      </c>
      <c r="AB48" s="26">
        <f t="shared" si="14"/>
        <v>0</v>
      </c>
      <c r="AC48" s="42">
        <f t="shared" si="15"/>
        <v>0</v>
      </c>
      <c r="AD48" s="20"/>
      <c r="AE48" s="10">
        <f t="shared" si="16"/>
        <v>0</v>
      </c>
      <c r="AF48" s="20"/>
      <c r="AG48" s="10">
        <f t="shared" si="17"/>
        <v>0</v>
      </c>
      <c r="AH48" s="20"/>
      <c r="AI48" s="10">
        <f t="shared" si="18"/>
        <v>0</v>
      </c>
      <c r="AJ48" s="26">
        <f t="shared" si="19"/>
        <v>0</v>
      </c>
      <c r="AK48" s="42">
        <f t="shared" si="20"/>
        <v>0</v>
      </c>
      <c r="AL48" s="26">
        <f t="shared" si="21"/>
        <v>0</v>
      </c>
      <c r="AM48" s="42">
        <f t="shared" si="22"/>
        <v>0</v>
      </c>
    </row>
    <row r="49" spans="1:39" s="15" customFormat="1" ht="19.5" customHeight="1">
      <c r="A49" s="13">
        <v>39</v>
      </c>
      <c r="B49" s="9" t="s">
        <v>106</v>
      </c>
      <c r="C49" s="13" t="s">
        <v>59</v>
      </c>
      <c r="D49" s="36">
        <v>100</v>
      </c>
      <c r="E49" s="11">
        <v>240</v>
      </c>
      <c r="F49" s="20"/>
      <c r="G49" s="10">
        <f t="shared" si="1"/>
        <v>0</v>
      </c>
      <c r="H49" s="20"/>
      <c r="I49" s="10">
        <f t="shared" si="2"/>
        <v>0</v>
      </c>
      <c r="J49" s="20"/>
      <c r="K49" s="10">
        <f t="shared" si="3"/>
        <v>0</v>
      </c>
      <c r="L49" s="26">
        <f t="shared" si="4"/>
        <v>0</v>
      </c>
      <c r="M49" s="42">
        <f t="shared" si="5"/>
        <v>0</v>
      </c>
      <c r="N49" s="20"/>
      <c r="O49" s="10">
        <f t="shared" si="6"/>
        <v>0</v>
      </c>
      <c r="P49" s="20"/>
      <c r="Q49" s="10">
        <f t="shared" si="7"/>
        <v>0</v>
      </c>
      <c r="R49" s="20"/>
      <c r="S49" s="10">
        <f t="shared" si="8"/>
        <v>0</v>
      </c>
      <c r="T49" s="26">
        <f t="shared" si="9"/>
        <v>0</v>
      </c>
      <c r="U49" s="42">
        <f t="shared" si="10"/>
        <v>0</v>
      </c>
      <c r="V49" s="20"/>
      <c r="W49" s="10">
        <f t="shared" si="11"/>
        <v>0</v>
      </c>
      <c r="X49" s="20"/>
      <c r="Y49" s="10">
        <f t="shared" si="12"/>
        <v>0</v>
      </c>
      <c r="Z49" s="20"/>
      <c r="AA49" s="10">
        <f t="shared" si="13"/>
        <v>0</v>
      </c>
      <c r="AB49" s="26">
        <f t="shared" si="14"/>
        <v>0</v>
      </c>
      <c r="AC49" s="42">
        <f t="shared" si="15"/>
        <v>0</v>
      </c>
      <c r="AD49" s="20"/>
      <c r="AE49" s="10">
        <f t="shared" si="16"/>
        <v>0</v>
      </c>
      <c r="AF49" s="20"/>
      <c r="AG49" s="10">
        <f t="shared" si="17"/>
        <v>0</v>
      </c>
      <c r="AH49" s="20"/>
      <c r="AI49" s="10">
        <f t="shared" si="18"/>
        <v>0</v>
      </c>
      <c r="AJ49" s="26">
        <f t="shared" si="19"/>
        <v>0</v>
      </c>
      <c r="AK49" s="42">
        <f t="shared" si="20"/>
        <v>0</v>
      </c>
      <c r="AL49" s="26">
        <f t="shared" si="21"/>
        <v>0</v>
      </c>
      <c r="AM49" s="42">
        <f t="shared" si="22"/>
        <v>0</v>
      </c>
    </row>
    <row r="50" spans="1:39" s="15" customFormat="1" ht="19.5" customHeight="1">
      <c r="A50" s="31">
        <v>40</v>
      </c>
      <c r="B50" s="9" t="s">
        <v>107</v>
      </c>
      <c r="C50" s="13" t="s">
        <v>96</v>
      </c>
      <c r="D50" s="36">
        <v>100</v>
      </c>
      <c r="E50" s="11">
        <v>100</v>
      </c>
      <c r="F50" s="20"/>
      <c r="G50" s="10">
        <f t="shared" si="1"/>
        <v>0</v>
      </c>
      <c r="H50" s="20"/>
      <c r="I50" s="10">
        <f t="shared" si="2"/>
        <v>0</v>
      </c>
      <c r="J50" s="20"/>
      <c r="K50" s="10">
        <f t="shared" si="3"/>
        <v>0</v>
      </c>
      <c r="L50" s="26">
        <f t="shared" si="4"/>
        <v>0</v>
      </c>
      <c r="M50" s="42">
        <f t="shared" si="5"/>
        <v>0</v>
      </c>
      <c r="N50" s="20"/>
      <c r="O50" s="10">
        <f t="shared" si="6"/>
        <v>0</v>
      </c>
      <c r="P50" s="20"/>
      <c r="Q50" s="10">
        <f t="shared" si="7"/>
        <v>0</v>
      </c>
      <c r="R50" s="20"/>
      <c r="S50" s="10">
        <f t="shared" si="8"/>
        <v>0</v>
      </c>
      <c r="T50" s="26">
        <f t="shared" si="9"/>
        <v>0</v>
      </c>
      <c r="U50" s="42">
        <f t="shared" si="10"/>
        <v>0</v>
      </c>
      <c r="V50" s="20"/>
      <c r="W50" s="10">
        <f t="shared" si="11"/>
        <v>0</v>
      </c>
      <c r="X50" s="20"/>
      <c r="Y50" s="10">
        <f t="shared" si="12"/>
        <v>0</v>
      </c>
      <c r="Z50" s="20"/>
      <c r="AA50" s="10">
        <f t="shared" si="13"/>
        <v>0</v>
      </c>
      <c r="AB50" s="26">
        <f t="shared" si="14"/>
        <v>0</v>
      </c>
      <c r="AC50" s="42">
        <f t="shared" si="15"/>
        <v>0</v>
      </c>
      <c r="AD50" s="20"/>
      <c r="AE50" s="10">
        <f t="shared" si="16"/>
        <v>0</v>
      </c>
      <c r="AF50" s="20"/>
      <c r="AG50" s="10">
        <f t="shared" si="17"/>
        <v>0</v>
      </c>
      <c r="AH50" s="20"/>
      <c r="AI50" s="10">
        <f t="shared" si="18"/>
        <v>0</v>
      </c>
      <c r="AJ50" s="26">
        <f t="shared" si="19"/>
        <v>0</v>
      </c>
      <c r="AK50" s="42">
        <f t="shared" si="20"/>
        <v>0</v>
      </c>
      <c r="AL50" s="26">
        <f t="shared" si="21"/>
        <v>0</v>
      </c>
      <c r="AM50" s="42">
        <f t="shared" si="22"/>
        <v>0</v>
      </c>
    </row>
    <row r="51" spans="1:39" s="15" customFormat="1" ht="19.5" customHeight="1">
      <c r="A51" s="13">
        <v>41</v>
      </c>
      <c r="B51" s="9" t="s">
        <v>107</v>
      </c>
      <c r="C51" s="13" t="s">
        <v>60</v>
      </c>
      <c r="D51" s="36">
        <v>500</v>
      </c>
      <c r="E51" s="11">
        <v>450</v>
      </c>
      <c r="F51" s="20"/>
      <c r="G51" s="10">
        <f t="shared" si="1"/>
        <v>0</v>
      </c>
      <c r="H51" s="20"/>
      <c r="I51" s="10">
        <f t="shared" si="2"/>
        <v>0</v>
      </c>
      <c r="J51" s="20"/>
      <c r="K51" s="10">
        <f t="shared" si="3"/>
        <v>0</v>
      </c>
      <c r="L51" s="26">
        <f t="shared" si="4"/>
        <v>0</v>
      </c>
      <c r="M51" s="42">
        <f t="shared" si="5"/>
        <v>0</v>
      </c>
      <c r="N51" s="20"/>
      <c r="O51" s="10">
        <f t="shared" si="6"/>
        <v>0</v>
      </c>
      <c r="P51" s="20"/>
      <c r="Q51" s="10">
        <f t="shared" si="7"/>
        <v>0</v>
      </c>
      <c r="R51" s="20"/>
      <c r="S51" s="10">
        <f t="shared" si="8"/>
        <v>0</v>
      </c>
      <c r="T51" s="26">
        <f t="shared" si="9"/>
        <v>0</v>
      </c>
      <c r="U51" s="42">
        <f t="shared" si="10"/>
        <v>0</v>
      </c>
      <c r="V51" s="20"/>
      <c r="W51" s="10">
        <f t="shared" si="11"/>
        <v>0</v>
      </c>
      <c r="X51" s="20"/>
      <c r="Y51" s="10">
        <f t="shared" si="12"/>
        <v>0</v>
      </c>
      <c r="Z51" s="20"/>
      <c r="AA51" s="10">
        <f t="shared" si="13"/>
        <v>0</v>
      </c>
      <c r="AB51" s="26">
        <f t="shared" si="14"/>
        <v>0</v>
      </c>
      <c r="AC51" s="42">
        <f t="shared" si="15"/>
        <v>0</v>
      </c>
      <c r="AD51" s="20"/>
      <c r="AE51" s="10">
        <f t="shared" si="16"/>
        <v>0</v>
      </c>
      <c r="AF51" s="20"/>
      <c r="AG51" s="10">
        <f t="shared" si="17"/>
        <v>0</v>
      </c>
      <c r="AH51" s="20"/>
      <c r="AI51" s="10">
        <f t="shared" si="18"/>
        <v>0</v>
      </c>
      <c r="AJ51" s="26">
        <f t="shared" si="19"/>
        <v>0</v>
      </c>
      <c r="AK51" s="42">
        <f t="shared" si="20"/>
        <v>0</v>
      </c>
      <c r="AL51" s="26">
        <f t="shared" si="21"/>
        <v>0</v>
      </c>
      <c r="AM51" s="42">
        <f t="shared" si="22"/>
        <v>0</v>
      </c>
    </row>
    <row r="52" spans="1:39" s="15" customFormat="1" ht="19.5" customHeight="1">
      <c r="A52" s="13">
        <v>42</v>
      </c>
      <c r="B52" s="9" t="s">
        <v>219</v>
      </c>
      <c r="C52" s="13" t="s">
        <v>221</v>
      </c>
      <c r="D52" s="36">
        <v>25</v>
      </c>
      <c r="E52" s="11">
        <v>70</v>
      </c>
      <c r="F52" s="20"/>
      <c r="G52" s="10">
        <f t="shared" si="1"/>
        <v>0</v>
      </c>
      <c r="H52" s="20"/>
      <c r="I52" s="10">
        <f t="shared" si="2"/>
        <v>0</v>
      </c>
      <c r="J52" s="20"/>
      <c r="K52" s="10">
        <f t="shared" si="3"/>
        <v>0</v>
      </c>
      <c r="L52" s="26">
        <f t="shared" si="4"/>
        <v>0</v>
      </c>
      <c r="M52" s="42">
        <f t="shared" si="5"/>
        <v>0</v>
      </c>
      <c r="N52" s="20"/>
      <c r="O52" s="10">
        <f t="shared" si="6"/>
        <v>0</v>
      </c>
      <c r="P52" s="20"/>
      <c r="Q52" s="10">
        <f t="shared" si="7"/>
        <v>0</v>
      </c>
      <c r="R52" s="20"/>
      <c r="S52" s="10">
        <f t="shared" si="8"/>
        <v>0</v>
      </c>
      <c r="T52" s="26">
        <f t="shared" si="9"/>
        <v>0</v>
      </c>
      <c r="U52" s="42">
        <f t="shared" si="10"/>
        <v>0</v>
      </c>
      <c r="V52" s="20"/>
      <c r="W52" s="10">
        <f t="shared" si="11"/>
        <v>0</v>
      </c>
      <c r="X52" s="20"/>
      <c r="Y52" s="10">
        <f t="shared" si="12"/>
        <v>0</v>
      </c>
      <c r="Z52" s="20"/>
      <c r="AA52" s="10">
        <f t="shared" si="13"/>
        <v>0</v>
      </c>
      <c r="AB52" s="26">
        <f t="shared" si="14"/>
        <v>0</v>
      </c>
      <c r="AC52" s="42">
        <f t="shared" si="15"/>
        <v>0</v>
      </c>
      <c r="AD52" s="20"/>
      <c r="AE52" s="10">
        <f t="shared" si="16"/>
        <v>0</v>
      </c>
      <c r="AF52" s="20"/>
      <c r="AG52" s="10">
        <f t="shared" si="17"/>
        <v>0</v>
      </c>
      <c r="AH52" s="20"/>
      <c r="AI52" s="10">
        <f t="shared" si="18"/>
        <v>0</v>
      </c>
      <c r="AJ52" s="26">
        <f t="shared" si="19"/>
        <v>0</v>
      </c>
      <c r="AK52" s="42">
        <f t="shared" si="20"/>
        <v>0</v>
      </c>
      <c r="AL52" s="26">
        <f t="shared" si="21"/>
        <v>0</v>
      </c>
      <c r="AM52" s="42">
        <f t="shared" si="22"/>
        <v>0</v>
      </c>
    </row>
    <row r="53" spans="1:39" s="15" customFormat="1" ht="19.5" customHeight="1">
      <c r="A53" s="31">
        <v>43</v>
      </c>
      <c r="B53" s="9" t="s">
        <v>219</v>
      </c>
      <c r="C53" s="13" t="s">
        <v>222</v>
      </c>
      <c r="D53" s="36">
        <v>50</v>
      </c>
      <c r="E53" s="11">
        <v>137</v>
      </c>
      <c r="F53" s="20"/>
      <c r="G53" s="10">
        <f t="shared" si="1"/>
        <v>0</v>
      </c>
      <c r="H53" s="20"/>
      <c r="I53" s="10">
        <f t="shared" si="2"/>
        <v>0</v>
      </c>
      <c r="J53" s="20"/>
      <c r="K53" s="10">
        <f t="shared" si="3"/>
        <v>0</v>
      </c>
      <c r="L53" s="26">
        <f t="shared" si="4"/>
        <v>0</v>
      </c>
      <c r="M53" s="42">
        <f t="shared" si="5"/>
        <v>0</v>
      </c>
      <c r="N53" s="20"/>
      <c r="O53" s="10">
        <f t="shared" si="6"/>
        <v>0</v>
      </c>
      <c r="P53" s="20"/>
      <c r="Q53" s="10">
        <f t="shared" si="7"/>
        <v>0</v>
      </c>
      <c r="R53" s="20"/>
      <c r="S53" s="10">
        <f t="shared" si="8"/>
        <v>0</v>
      </c>
      <c r="T53" s="26">
        <f t="shared" si="9"/>
        <v>0</v>
      </c>
      <c r="U53" s="42">
        <f t="shared" si="10"/>
        <v>0</v>
      </c>
      <c r="V53" s="20"/>
      <c r="W53" s="10">
        <f t="shared" si="11"/>
        <v>0</v>
      </c>
      <c r="X53" s="20"/>
      <c r="Y53" s="10">
        <f t="shared" si="12"/>
        <v>0</v>
      </c>
      <c r="Z53" s="20"/>
      <c r="AA53" s="10">
        <f t="shared" si="13"/>
        <v>0</v>
      </c>
      <c r="AB53" s="26">
        <f t="shared" si="14"/>
        <v>0</v>
      </c>
      <c r="AC53" s="42">
        <f t="shared" si="15"/>
        <v>0</v>
      </c>
      <c r="AD53" s="20"/>
      <c r="AE53" s="10">
        <f t="shared" si="16"/>
        <v>0</v>
      </c>
      <c r="AF53" s="20"/>
      <c r="AG53" s="10">
        <f t="shared" si="17"/>
        <v>0</v>
      </c>
      <c r="AH53" s="20"/>
      <c r="AI53" s="10">
        <f t="shared" si="18"/>
        <v>0</v>
      </c>
      <c r="AJ53" s="26">
        <f t="shared" si="19"/>
        <v>0</v>
      </c>
      <c r="AK53" s="42">
        <f t="shared" si="20"/>
        <v>0</v>
      </c>
      <c r="AL53" s="26">
        <f t="shared" si="21"/>
        <v>0</v>
      </c>
      <c r="AM53" s="42">
        <f t="shared" si="22"/>
        <v>0</v>
      </c>
    </row>
    <row r="54" spans="1:39" s="15" customFormat="1" ht="19.5" customHeight="1">
      <c r="A54" s="13">
        <v>44</v>
      </c>
      <c r="B54" s="9" t="s">
        <v>219</v>
      </c>
      <c r="C54" s="13" t="s">
        <v>223</v>
      </c>
      <c r="D54" s="36">
        <v>100</v>
      </c>
      <c r="E54" s="11">
        <v>270</v>
      </c>
      <c r="F54" s="20"/>
      <c r="G54" s="10">
        <f t="shared" si="1"/>
        <v>0</v>
      </c>
      <c r="H54" s="20"/>
      <c r="I54" s="10">
        <f t="shared" si="2"/>
        <v>0</v>
      </c>
      <c r="J54" s="20"/>
      <c r="K54" s="10">
        <f t="shared" si="3"/>
        <v>0</v>
      </c>
      <c r="L54" s="26">
        <f t="shared" si="4"/>
        <v>0</v>
      </c>
      <c r="M54" s="42">
        <f t="shared" si="5"/>
        <v>0</v>
      </c>
      <c r="N54" s="20"/>
      <c r="O54" s="10">
        <f t="shared" si="6"/>
        <v>0</v>
      </c>
      <c r="P54" s="20"/>
      <c r="Q54" s="10">
        <f t="shared" si="7"/>
        <v>0</v>
      </c>
      <c r="R54" s="20"/>
      <c r="S54" s="10">
        <f t="shared" si="8"/>
        <v>0</v>
      </c>
      <c r="T54" s="26">
        <f t="shared" si="9"/>
        <v>0</v>
      </c>
      <c r="U54" s="42">
        <f t="shared" si="10"/>
        <v>0</v>
      </c>
      <c r="V54" s="20"/>
      <c r="W54" s="10">
        <f t="shared" si="11"/>
        <v>0</v>
      </c>
      <c r="X54" s="20"/>
      <c r="Y54" s="10">
        <f t="shared" si="12"/>
        <v>0</v>
      </c>
      <c r="Z54" s="20"/>
      <c r="AA54" s="10">
        <f t="shared" si="13"/>
        <v>0</v>
      </c>
      <c r="AB54" s="26">
        <f t="shared" si="14"/>
        <v>0</v>
      </c>
      <c r="AC54" s="42">
        <f t="shared" si="15"/>
        <v>0</v>
      </c>
      <c r="AD54" s="20"/>
      <c r="AE54" s="10">
        <f t="shared" si="16"/>
        <v>0</v>
      </c>
      <c r="AF54" s="20"/>
      <c r="AG54" s="10">
        <f t="shared" si="17"/>
        <v>0</v>
      </c>
      <c r="AH54" s="20"/>
      <c r="AI54" s="10">
        <f t="shared" si="18"/>
        <v>0</v>
      </c>
      <c r="AJ54" s="26">
        <f t="shared" si="19"/>
        <v>0</v>
      </c>
      <c r="AK54" s="42">
        <f t="shared" si="20"/>
        <v>0</v>
      </c>
      <c r="AL54" s="26">
        <f t="shared" si="21"/>
        <v>0</v>
      </c>
      <c r="AM54" s="42">
        <f t="shared" si="22"/>
        <v>0</v>
      </c>
    </row>
    <row r="55" spans="1:39" s="15" customFormat="1" ht="19.5" customHeight="1">
      <c r="A55" s="13">
        <v>45</v>
      </c>
      <c r="B55" s="9" t="s">
        <v>219</v>
      </c>
      <c r="C55" s="13" t="s">
        <v>224</v>
      </c>
      <c r="D55" s="36">
        <v>400</v>
      </c>
      <c r="E55" s="11">
        <v>1070</v>
      </c>
      <c r="F55" s="20"/>
      <c r="G55" s="10">
        <f t="shared" si="1"/>
        <v>0</v>
      </c>
      <c r="H55" s="20"/>
      <c r="I55" s="10">
        <f t="shared" si="2"/>
        <v>0</v>
      </c>
      <c r="J55" s="20"/>
      <c r="K55" s="10">
        <f t="shared" si="3"/>
        <v>0</v>
      </c>
      <c r="L55" s="26">
        <f t="shared" si="4"/>
        <v>0</v>
      </c>
      <c r="M55" s="42">
        <f t="shared" si="5"/>
        <v>0</v>
      </c>
      <c r="N55" s="20"/>
      <c r="O55" s="10">
        <f t="shared" si="6"/>
        <v>0</v>
      </c>
      <c r="P55" s="20"/>
      <c r="Q55" s="10">
        <f t="shared" si="7"/>
        <v>0</v>
      </c>
      <c r="R55" s="20"/>
      <c r="S55" s="10">
        <f t="shared" si="8"/>
        <v>0</v>
      </c>
      <c r="T55" s="26">
        <f t="shared" si="9"/>
        <v>0</v>
      </c>
      <c r="U55" s="42">
        <f t="shared" si="10"/>
        <v>0</v>
      </c>
      <c r="V55" s="20"/>
      <c r="W55" s="10">
        <f t="shared" si="11"/>
        <v>0</v>
      </c>
      <c r="X55" s="20"/>
      <c r="Y55" s="10">
        <f t="shared" si="12"/>
        <v>0</v>
      </c>
      <c r="Z55" s="20"/>
      <c r="AA55" s="10">
        <f t="shared" si="13"/>
        <v>0</v>
      </c>
      <c r="AB55" s="26">
        <f t="shared" si="14"/>
        <v>0</v>
      </c>
      <c r="AC55" s="42">
        <f t="shared" si="15"/>
        <v>0</v>
      </c>
      <c r="AD55" s="20"/>
      <c r="AE55" s="10">
        <f t="shared" si="16"/>
        <v>0</v>
      </c>
      <c r="AF55" s="20"/>
      <c r="AG55" s="10">
        <f t="shared" si="17"/>
        <v>0</v>
      </c>
      <c r="AH55" s="20"/>
      <c r="AI55" s="10">
        <f t="shared" si="18"/>
        <v>0</v>
      </c>
      <c r="AJ55" s="26">
        <f t="shared" si="19"/>
        <v>0</v>
      </c>
      <c r="AK55" s="42">
        <f t="shared" si="20"/>
        <v>0</v>
      </c>
      <c r="AL55" s="26">
        <f t="shared" si="21"/>
        <v>0</v>
      </c>
      <c r="AM55" s="42">
        <f t="shared" si="22"/>
        <v>0</v>
      </c>
    </row>
    <row r="56" spans="1:39" s="15" customFormat="1" ht="19.5" customHeight="1">
      <c r="A56" s="31">
        <v>46</v>
      </c>
      <c r="B56" s="9" t="s">
        <v>109</v>
      </c>
      <c r="C56" s="13" t="s">
        <v>37</v>
      </c>
      <c r="D56" s="36">
        <v>500</v>
      </c>
      <c r="E56" s="11">
        <v>64</v>
      </c>
      <c r="F56" s="20"/>
      <c r="G56" s="10">
        <f t="shared" si="1"/>
        <v>0</v>
      </c>
      <c r="H56" s="20"/>
      <c r="I56" s="10">
        <f t="shared" si="2"/>
        <v>0</v>
      </c>
      <c r="J56" s="20"/>
      <c r="K56" s="10">
        <f t="shared" si="3"/>
        <v>0</v>
      </c>
      <c r="L56" s="26">
        <f t="shared" si="4"/>
        <v>0</v>
      </c>
      <c r="M56" s="42">
        <f t="shared" si="5"/>
        <v>0</v>
      </c>
      <c r="N56" s="20"/>
      <c r="O56" s="10">
        <f t="shared" si="6"/>
        <v>0</v>
      </c>
      <c r="P56" s="20"/>
      <c r="Q56" s="10">
        <f t="shared" si="7"/>
        <v>0</v>
      </c>
      <c r="R56" s="20"/>
      <c r="S56" s="10">
        <f t="shared" si="8"/>
        <v>0</v>
      </c>
      <c r="T56" s="26">
        <f t="shared" si="9"/>
        <v>0</v>
      </c>
      <c r="U56" s="42">
        <f t="shared" si="10"/>
        <v>0</v>
      </c>
      <c r="V56" s="20"/>
      <c r="W56" s="10">
        <f t="shared" si="11"/>
        <v>0</v>
      </c>
      <c r="X56" s="20"/>
      <c r="Y56" s="10">
        <f t="shared" si="12"/>
        <v>0</v>
      </c>
      <c r="Z56" s="20"/>
      <c r="AA56" s="10">
        <f t="shared" si="13"/>
        <v>0</v>
      </c>
      <c r="AB56" s="26">
        <f t="shared" si="14"/>
        <v>0</v>
      </c>
      <c r="AC56" s="42">
        <f t="shared" si="15"/>
        <v>0</v>
      </c>
      <c r="AD56" s="20"/>
      <c r="AE56" s="10">
        <f t="shared" si="16"/>
        <v>0</v>
      </c>
      <c r="AF56" s="20"/>
      <c r="AG56" s="10">
        <f t="shared" si="17"/>
        <v>0</v>
      </c>
      <c r="AH56" s="20"/>
      <c r="AI56" s="10">
        <f t="shared" si="18"/>
        <v>0</v>
      </c>
      <c r="AJ56" s="26">
        <f t="shared" si="19"/>
        <v>0</v>
      </c>
      <c r="AK56" s="42">
        <f t="shared" si="20"/>
        <v>0</v>
      </c>
      <c r="AL56" s="26">
        <f t="shared" si="21"/>
        <v>0</v>
      </c>
      <c r="AM56" s="42">
        <f t="shared" si="22"/>
        <v>0</v>
      </c>
    </row>
    <row r="57" spans="1:39" s="15" customFormat="1" ht="19.5" customHeight="1">
      <c r="A57" s="13">
        <v>47</v>
      </c>
      <c r="B57" s="9" t="s">
        <v>109</v>
      </c>
      <c r="C57" s="13" t="s">
        <v>108</v>
      </c>
      <c r="D57" s="36">
        <v>1000</v>
      </c>
      <c r="E57" s="11">
        <v>124</v>
      </c>
      <c r="F57" s="20"/>
      <c r="G57" s="10">
        <f t="shared" si="1"/>
        <v>0</v>
      </c>
      <c r="H57" s="20"/>
      <c r="I57" s="10">
        <f t="shared" si="2"/>
        <v>0</v>
      </c>
      <c r="J57" s="20"/>
      <c r="K57" s="10">
        <f t="shared" si="3"/>
        <v>0</v>
      </c>
      <c r="L57" s="26">
        <f t="shared" si="4"/>
        <v>0</v>
      </c>
      <c r="M57" s="42">
        <f t="shared" si="5"/>
        <v>0</v>
      </c>
      <c r="N57" s="20"/>
      <c r="O57" s="10">
        <f t="shared" si="6"/>
        <v>0</v>
      </c>
      <c r="P57" s="20"/>
      <c r="Q57" s="10">
        <f t="shared" si="7"/>
        <v>0</v>
      </c>
      <c r="R57" s="20"/>
      <c r="S57" s="10">
        <f t="shared" si="8"/>
        <v>0</v>
      </c>
      <c r="T57" s="26">
        <f t="shared" si="9"/>
        <v>0</v>
      </c>
      <c r="U57" s="42">
        <f t="shared" si="10"/>
        <v>0</v>
      </c>
      <c r="V57" s="20"/>
      <c r="W57" s="10">
        <f t="shared" si="11"/>
        <v>0</v>
      </c>
      <c r="X57" s="20"/>
      <c r="Y57" s="10">
        <f t="shared" si="12"/>
        <v>0</v>
      </c>
      <c r="Z57" s="20"/>
      <c r="AA57" s="10">
        <f t="shared" si="13"/>
        <v>0</v>
      </c>
      <c r="AB57" s="26">
        <f t="shared" si="14"/>
        <v>0</v>
      </c>
      <c r="AC57" s="42">
        <f t="shared" si="15"/>
        <v>0</v>
      </c>
      <c r="AD57" s="20"/>
      <c r="AE57" s="10">
        <f t="shared" si="16"/>
        <v>0</v>
      </c>
      <c r="AF57" s="20"/>
      <c r="AG57" s="10">
        <f t="shared" si="17"/>
        <v>0</v>
      </c>
      <c r="AH57" s="20"/>
      <c r="AI57" s="10">
        <f t="shared" si="18"/>
        <v>0</v>
      </c>
      <c r="AJ57" s="26">
        <f t="shared" si="19"/>
        <v>0</v>
      </c>
      <c r="AK57" s="42">
        <f t="shared" si="20"/>
        <v>0</v>
      </c>
      <c r="AL57" s="26">
        <f t="shared" si="21"/>
        <v>0</v>
      </c>
      <c r="AM57" s="42">
        <f t="shared" si="22"/>
        <v>0</v>
      </c>
    </row>
    <row r="58" spans="1:39" s="15" customFormat="1" ht="19.5" customHeight="1">
      <c r="A58" s="13">
        <v>48</v>
      </c>
      <c r="B58" s="9" t="s">
        <v>109</v>
      </c>
      <c r="C58" s="13" t="s">
        <v>36</v>
      </c>
      <c r="D58" s="36">
        <v>2000</v>
      </c>
      <c r="E58" s="11">
        <v>242</v>
      </c>
      <c r="F58" s="20"/>
      <c r="G58" s="10">
        <f t="shared" si="1"/>
        <v>0</v>
      </c>
      <c r="H58" s="20"/>
      <c r="I58" s="10">
        <f t="shared" si="2"/>
        <v>0</v>
      </c>
      <c r="J58" s="20"/>
      <c r="K58" s="10">
        <f t="shared" si="3"/>
        <v>0</v>
      </c>
      <c r="L58" s="26">
        <f t="shared" si="4"/>
        <v>0</v>
      </c>
      <c r="M58" s="42">
        <f t="shared" si="5"/>
        <v>0</v>
      </c>
      <c r="N58" s="20"/>
      <c r="O58" s="10">
        <f t="shared" si="6"/>
        <v>0</v>
      </c>
      <c r="P58" s="20"/>
      <c r="Q58" s="10">
        <f t="shared" si="7"/>
        <v>0</v>
      </c>
      <c r="R58" s="20"/>
      <c r="S58" s="10">
        <f t="shared" si="8"/>
        <v>0</v>
      </c>
      <c r="T58" s="26">
        <f t="shared" si="9"/>
        <v>0</v>
      </c>
      <c r="U58" s="42">
        <f t="shared" si="10"/>
        <v>0</v>
      </c>
      <c r="V58" s="20"/>
      <c r="W58" s="10">
        <f t="shared" si="11"/>
        <v>0</v>
      </c>
      <c r="X58" s="20"/>
      <c r="Y58" s="10">
        <f t="shared" si="12"/>
        <v>0</v>
      </c>
      <c r="Z58" s="20"/>
      <c r="AA58" s="10">
        <f t="shared" si="13"/>
        <v>0</v>
      </c>
      <c r="AB58" s="26">
        <f t="shared" si="14"/>
        <v>0</v>
      </c>
      <c r="AC58" s="42">
        <f t="shared" si="15"/>
        <v>0</v>
      </c>
      <c r="AD58" s="20"/>
      <c r="AE58" s="10">
        <f t="shared" si="16"/>
        <v>0</v>
      </c>
      <c r="AF58" s="20"/>
      <c r="AG58" s="10">
        <f t="shared" si="17"/>
        <v>0</v>
      </c>
      <c r="AH58" s="20"/>
      <c r="AI58" s="10">
        <f t="shared" si="18"/>
        <v>0</v>
      </c>
      <c r="AJ58" s="26">
        <f t="shared" si="19"/>
        <v>0</v>
      </c>
      <c r="AK58" s="42">
        <f t="shared" si="20"/>
        <v>0</v>
      </c>
      <c r="AL58" s="26">
        <f t="shared" si="21"/>
        <v>0</v>
      </c>
      <c r="AM58" s="42">
        <f t="shared" si="22"/>
        <v>0</v>
      </c>
    </row>
    <row r="59" spans="1:39" s="15" customFormat="1" ht="19.5" customHeight="1">
      <c r="A59" s="31">
        <v>49</v>
      </c>
      <c r="B59" s="9" t="s">
        <v>110</v>
      </c>
      <c r="C59" s="13" t="s">
        <v>38</v>
      </c>
      <c r="D59" s="36">
        <v>1000</v>
      </c>
      <c r="E59" s="11">
        <v>85</v>
      </c>
      <c r="F59" s="20"/>
      <c r="G59" s="10">
        <f t="shared" si="1"/>
        <v>0</v>
      </c>
      <c r="H59" s="20"/>
      <c r="I59" s="10">
        <f t="shared" si="2"/>
        <v>0</v>
      </c>
      <c r="J59" s="20"/>
      <c r="K59" s="10">
        <f t="shared" si="3"/>
        <v>0</v>
      </c>
      <c r="L59" s="26">
        <f t="shared" si="4"/>
        <v>0</v>
      </c>
      <c r="M59" s="42">
        <f t="shared" si="5"/>
        <v>0</v>
      </c>
      <c r="N59" s="20"/>
      <c r="O59" s="10">
        <f t="shared" si="6"/>
        <v>0</v>
      </c>
      <c r="P59" s="20"/>
      <c r="Q59" s="10">
        <f t="shared" si="7"/>
        <v>0</v>
      </c>
      <c r="R59" s="20"/>
      <c r="S59" s="10">
        <f t="shared" si="8"/>
        <v>0</v>
      </c>
      <c r="T59" s="26">
        <f t="shared" si="9"/>
        <v>0</v>
      </c>
      <c r="U59" s="42">
        <f t="shared" si="10"/>
        <v>0</v>
      </c>
      <c r="V59" s="20"/>
      <c r="W59" s="10">
        <f t="shared" si="11"/>
        <v>0</v>
      </c>
      <c r="X59" s="20"/>
      <c r="Y59" s="10">
        <f t="shared" si="12"/>
        <v>0</v>
      </c>
      <c r="Z59" s="20"/>
      <c r="AA59" s="10">
        <f t="shared" si="13"/>
        <v>0</v>
      </c>
      <c r="AB59" s="26">
        <f t="shared" si="14"/>
        <v>0</v>
      </c>
      <c r="AC59" s="42">
        <f t="shared" si="15"/>
        <v>0</v>
      </c>
      <c r="AD59" s="20"/>
      <c r="AE59" s="10">
        <f t="shared" si="16"/>
        <v>0</v>
      </c>
      <c r="AF59" s="20"/>
      <c r="AG59" s="10">
        <f t="shared" si="17"/>
        <v>0</v>
      </c>
      <c r="AH59" s="20"/>
      <c r="AI59" s="10">
        <f t="shared" si="18"/>
        <v>0</v>
      </c>
      <c r="AJ59" s="26">
        <f t="shared" si="19"/>
        <v>0</v>
      </c>
      <c r="AK59" s="42">
        <f t="shared" si="20"/>
        <v>0</v>
      </c>
      <c r="AL59" s="26">
        <f t="shared" si="21"/>
        <v>0</v>
      </c>
      <c r="AM59" s="42">
        <f t="shared" si="22"/>
        <v>0</v>
      </c>
    </row>
    <row r="60" spans="1:39" s="15" customFormat="1" ht="19.5" customHeight="1">
      <c r="A60" s="13">
        <v>50</v>
      </c>
      <c r="B60" s="9" t="s">
        <v>110</v>
      </c>
      <c r="C60" s="13" t="s">
        <v>39</v>
      </c>
      <c r="D60" s="36">
        <v>2000</v>
      </c>
      <c r="E60" s="11">
        <v>163</v>
      </c>
      <c r="F60" s="20"/>
      <c r="G60" s="10">
        <f t="shared" si="1"/>
        <v>0</v>
      </c>
      <c r="H60" s="20"/>
      <c r="I60" s="10">
        <f t="shared" si="2"/>
        <v>0</v>
      </c>
      <c r="J60" s="20"/>
      <c r="K60" s="10">
        <f t="shared" si="3"/>
        <v>0</v>
      </c>
      <c r="L60" s="26">
        <f t="shared" si="4"/>
        <v>0</v>
      </c>
      <c r="M60" s="42">
        <f t="shared" si="5"/>
        <v>0</v>
      </c>
      <c r="N60" s="20"/>
      <c r="O60" s="10">
        <f t="shared" si="6"/>
        <v>0</v>
      </c>
      <c r="P60" s="20"/>
      <c r="Q60" s="10">
        <f t="shared" si="7"/>
        <v>0</v>
      </c>
      <c r="R60" s="20"/>
      <c r="S60" s="10">
        <f t="shared" si="8"/>
        <v>0</v>
      </c>
      <c r="T60" s="26">
        <f t="shared" si="9"/>
        <v>0</v>
      </c>
      <c r="U60" s="42">
        <f t="shared" si="10"/>
        <v>0</v>
      </c>
      <c r="V60" s="20"/>
      <c r="W60" s="10">
        <f t="shared" si="11"/>
        <v>0</v>
      </c>
      <c r="X60" s="20"/>
      <c r="Y60" s="10">
        <f t="shared" si="12"/>
        <v>0</v>
      </c>
      <c r="Z60" s="20"/>
      <c r="AA60" s="10">
        <f t="shared" si="13"/>
        <v>0</v>
      </c>
      <c r="AB60" s="26">
        <f t="shared" si="14"/>
        <v>0</v>
      </c>
      <c r="AC60" s="42">
        <f t="shared" si="15"/>
        <v>0</v>
      </c>
      <c r="AD60" s="20"/>
      <c r="AE60" s="10">
        <f t="shared" si="16"/>
        <v>0</v>
      </c>
      <c r="AF60" s="20"/>
      <c r="AG60" s="10">
        <f t="shared" si="17"/>
        <v>0</v>
      </c>
      <c r="AH60" s="20"/>
      <c r="AI60" s="10">
        <f t="shared" si="18"/>
        <v>0</v>
      </c>
      <c r="AJ60" s="26">
        <f t="shared" si="19"/>
        <v>0</v>
      </c>
      <c r="AK60" s="42">
        <f t="shared" si="20"/>
        <v>0</v>
      </c>
      <c r="AL60" s="26">
        <f t="shared" si="21"/>
        <v>0</v>
      </c>
      <c r="AM60" s="42">
        <f t="shared" si="22"/>
        <v>0</v>
      </c>
    </row>
    <row r="61" spans="1:39" s="15" customFormat="1" ht="19.5" customHeight="1">
      <c r="A61" s="13">
        <v>51</v>
      </c>
      <c r="B61" s="9" t="s">
        <v>112</v>
      </c>
      <c r="C61" s="13" t="s">
        <v>136</v>
      </c>
      <c r="D61" s="36">
        <v>1000</v>
      </c>
      <c r="E61" s="11">
        <v>85</v>
      </c>
      <c r="F61" s="20"/>
      <c r="G61" s="10">
        <f t="shared" si="1"/>
        <v>0</v>
      </c>
      <c r="H61" s="20"/>
      <c r="I61" s="10">
        <f t="shared" si="2"/>
        <v>0</v>
      </c>
      <c r="J61" s="20"/>
      <c r="K61" s="10">
        <f t="shared" si="3"/>
        <v>0</v>
      </c>
      <c r="L61" s="26">
        <f t="shared" si="4"/>
        <v>0</v>
      </c>
      <c r="M61" s="42">
        <f t="shared" si="5"/>
        <v>0</v>
      </c>
      <c r="N61" s="20"/>
      <c r="O61" s="10">
        <f t="shared" si="6"/>
        <v>0</v>
      </c>
      <c r="P61" s="20"/>
      <c r="Q61" s="10">
        <f t="shared" si="7"/>
        <v>0</v>
      </c>
      <c r="R61" s="20"/>
      <c r="S61" s="10">
        <f t="shared" si="8"/>
        <v>0</v>
      </c>
      <c r="T61" s="26">
        <f t="shared" si="9"/>
        <v>0</v>
      </c>
      <c r="U61" s="42">
        <f t="shared" si="10"/>
        <v>0</v>
      </c>
      <c r="V61" s="20"/>
      <c r="W61" s="10">
        <f t="shared" si="11"/>
        <v>0</v>
      </c>
      <c r="X61" s="20"/>
      <c r="Y61" s="10">
        <f t="shared" si="12"/>
        <v>0</v>
      </c>
      <c r="Z61" s="20"/>
      <c r="AA61" s="10">
        <f t="shared" si="13"/>
        <v>0</v>
      </c>
      <c r="AB61" s="26">
        <f t="shared" si="14"/>
        <v>0</v>
      </c>
      <c r="AC61" s="42">
        <f t="shared" si="15"/>
        <v>0</v>
      </c>
      <c r="AD61" s="20"/>
      <c r="AE61" s="10">
        <f t="shared" si="16"/>
        <v>0</v>
      </c>
      <c r="AF61" s="20"/>
      <c r="AG61" s="10">
        <f t="shared" si="17"/>
        <v>0</v>
      </c>
      <c r="AH61" s="20"/>
      <c r="AI61" s="10">
        <f t="shared" si="18"/>
        <v>0</v>
      </c>
      <c r="AJ61" s="26">
        <f t="shared" si="19"/>
        <v>0</v>
      </c>
      <c r="AK61" s="42">
        <f t="shared" si="20"/>
        <v>0</v>
      </c>
      <c r="AL61" s="26">
        <f t="shared" si="21"/>
        <v>0</v>
      </c>
      <c r="AM61" s="42">
        <f t="shared" si="22"/>
        <v>0</v>
      </c>
    </row>
    <row r="62" spans="1:39" s="15" customFormat="1" ht="19.5" customHeight="1">
      <c r="A62" s="31">
        <v>52</v>
      </c>
      <c r="B62" s="9" t="s">
        <v>112</v>
      </c>
      <c r="C62" s="13" t="s">
        <v>43</v>
      </c>
      <c r="D62" s="36">
        <v>2000</v>
      </c>
      <c r="E62" s="11">
        <v>163</v>
      </c>
      <c r="F62" s="20"/>
      <c r="G62" s="10">
        <f t="shared" si="1"/>
        <v>0</v>
      </c>
      <c r="H62" s="20"/>
      <c r="I62" s="10">
        <f t="shared" si="2"/>
        <v>0</v>
      </c>
      <c r="J62" s="20"/>
      <c r="K62" s="10">
        <f t="shared" si="3"/>
        <v>0</v>
      </c>
      <c r="L62" s="26">
        <f t="shared" si="4"/>
        <v>0</v>
      </c>
      <c r="M62" s="42">
        <f t="shared" si="5"/>
        <v>0</v>
      </c>
      <c r="N62" s="20"/>
      <c r="O62" s="10">
        <f t="shared" si="6"/>
        <v>0</v>
      </c>
      <c r="P62" s="20"/>
      <c r="Q62" s="10">
        <f t="shared" si="7"/>
        <v>0</v>
      </c>
      <c r="R62" s="20"/>
      <c r="S62" s="10">
        <f t="shared" si="8"/>
        <v>0</v>
      </c>
      <c r="T62" s="26">
        <f t="shared" si="9"/>
        <v>0</v>
      </c>
      <c r="U62" s="42">
        <f t="shared" si="10"/>
        <v>0</v>
      </c>
      <c r="V62" s="20"/>
      <c r="W62" s="10">
        <f t="shared" si="11"/>
        <v>0</v>
      </c>
      <c r="X62" s="20"/>
      <c r="Y62" s="10">
        <f t="shared" si="12"/>
        <v>0</v>
      </c>
      <c r="Z62" s="20"/>
      <c r="AA62" s="10">
        <f t="shared" si="13"/>
        <v>0</v>
      </c>
      <c r="AB62" s="26">
        <f t="shared" si="14"/>
        <v>0</v>
      </c>
      <c r="AC62" s="42">
        <f t="shared" si="15"/>
        <v>0</v>
      </c>
      <c r="AD62" s="20"/>
      <c r="AE62" s="10">
        <f t="shared" si="16"/>
        <v>0</v>
      </c>
      <c r="AF62" s="20"/>
      <c r="AG62" s="10">
        <f t="shared" si="17"/>
        <v>0</v>
      </c>
      <c r="AH62" s="20"/>
      <c r="AI62" s="10">
        <f t="shared" si="18"/>
        <v>0</v>
      </c>
      <c r="AJ62" s="26">
        <f t="shared" si="19"/>
        <v>0</v>
      </c>
      <c r="AK62" s="42">
        <f t="shared" si="20"/>
        <v>0</v>
      </c>
      <c r="AL62" s="26">
        <f t="shared" si="21"/>
        <v>0</v>
      </c>
      <c r="AM62" s="42">
        <f t="shared" si="22"/>
        <v>0</v>
      </c>
    </row>
    <row r="63" spans="1:39" s="15" customFormat="1" ht="19.5" customHeight="1">
      <c r="A63" s="13">
        <v>53</v>
      </c>
      <c r="B63" s="9" t="s">
        <v>111</v>
      </c>
      <c r="C63" s="13" t="s">
        <v>44</v>
      </c>
      <c r="D63" s="36">
        <v>1000</v>
      </c>
      <c r="E63" s="11">
        <v>152</v>
      </c>
      <c r="F63" s="20"/>
      <c r="G63" s="10">
        <f t="shared" si="1"/>
        <v>0</v>
      </c>
      <c r="H63" s="20"/>
      <c r="I63" s="10">
        <f t="shared" si="2"/>
        <v>0</v>
      </c>
      <c r="J63" s="20"/>
      <c r="K63" s="10">
        <f t="shared" si="3"/>
        <v>0</v>
      </c>
      <c r="L63" s="26">
        <f t="shared" si="4"/>
        <v>0</v>
      </c>
      <c r="M63" s="42">
        <f t="shared" si="5"/>
        <v>0</v>
      </c>
      <c r="N63" s="20"/>
      <c r="O63" s="10">
        <f t="shared" si="6"/>
        <v>0</v>
      </c>
      <c r="P63" s="20"/>
      <c r="Q63" s="10">
        <f t="shared" si="7"/>
        <v>0</v>
      </c>
      <c r="R63" s="20"/>
      <c r="S63" s="10">
        <f t="shared" si="8"/>
        <v>0</v>
      </c>
      <c r="T63" s="26">
        <f t="shared" si="9"/>
        <v>0</v>
      </c>
      <c r="U63" s="42">
        <f t="shared" si="10"/>
        <v>0</v>
      </c>
      <c r="V63" s="20"/>
      <c r="W63" s="10">
        <f t="shared" si="11"/>
        <v>0</v>
      </c>
      <c r="X63" s="20"/>
      <c r="Y63" s="10">
        <f t="shared" si="12"/>
        <v>0</v>
      </c>
      <c r="Z63" s="20"/>
      <c r="AA63" s="10">
        <f t="shared" si="13"/>
        <v>0</v>
      </c>
      <c r="AB63" s="26">
        <f t="shared" si="14"/>
        <v>0</v>
      </c>
      <c r="AC63" s="42">
        <f t="shared" si="15"/>
        <v>0</v>
      </c>
      <c r="AD63" s="20"/>
      <c r="AE63" s="10">
        <f t="shared" si="16"/>
        <v>0</v>
      </c>
      <c r="AF63" s="20"/>
      <c r="AG63" s="10">
        <f t="shared" si="17"/>
        <v>0</v>
      </c>
      <c r="AH63" s="20"/>
      <c r="AI63" s="10">
        <f t="shared" si="18"/>
        <v>0</v>
      </c>
      <c r="AJ63" s="26">
        <f t="shared" si="19"/>
        <v>0</v>
      </c>
      <c r="AK63" s="42">
        <f t="shared" si="20"/>
        <v>0</v>
      </c>
      <c r="AL63" s="26">
        <f t="shared" si="21"/>
        <v>0</v>
      </c>
      <c r="AM63" s="42">
        <f t="shared" si="22"/>
        <v>0</v>
      </c>
    </row>
    <row r="64" spans="1:39" s="15" customFormat="1" ht="19.5" customHeight="1">
      <c r="A64" s="13">
        <v>54</v>
      </c>
      <c r="B64" s="9" t="s">
        <v>111</v>
      </c>
      <c r="C64" s="13" t="s">
        <v>40</v>
      </c>
      <c r="D64" s="36">
        <v>2000</v>
      </c>
      <c r="E64" s="11">
        <v>288</v>
      </c>
      <c r="F64" s="20"/>
      <c r="G64" s="10">
        <f t="shared" si="1"/>
        <v>0</v>
      </c>
      <c r="H64" s="20"/>
      <c r="I64" s="10">
        <f t="shared" si="2"/>
        <v>0</v>
      </c>
      <c r="J64" s="20"/>
      <c r="K64" s="10">
        <f t="shared" si="3"/>
        <v>0</v>
      </c>
      <c r="L64" s="26">
        <f t="shared" si="4"/>
        <v>0</v>
      </c>
      <c r="M64" s="42">
        <f t="shared" si="5"/>
        <v>0</v>
      </c>
      <c r="N64" s="20"/>
      <c r="O64" s="10">
        <f t="shared" si="6"/>
        <v>0</v>
      </c>
      <c r="P64" s="20"/>
      <c r="Q64" s="10">
        <f t="shared" si="7"/>
        <v>0</v>
      </c>
      <c r="R64" s="20"/>
      <c r="S64" s="10">
        <f t="shared" si="8"/>
        <v>0</v>
      </c>
      <c r="T64" s="26">
        <f t="shared" si="9"/>
        <v>0</v>
      </c>
      <c r="U64" s="42">
        <f t="shared" si="10"/>
        <v>0</v>
      </c>
      <c r="V64" s="20"/>
      <c r="W64" s="10">
        <f t="shared" si="11"/>
        <v>0</v>
      </c>
      <c r="X64" s="20"/>
      <c r="Y64" s="10">
        <f t="shared" si="12"/>
        <v>0</v>
      </c>
      <c r="Z64" s="20"/>
      <c r="AA64" s="10">
        <f t="shared" si="13"/>
        <v>0</v>
      </c>
      <c r="AB64" s="26">
        <f t="shared" si="14"/>
        <v>0</v>
      </c>
      <c r="AC64" s="42">
        <f t="shared" si="15"/>
        <v>0</v>
      </c>
      <c r="AD64" s="20"/>
      <c r="AE64" s="10">
        <f t="shared" si="16"/>
        <v>0</v>
      </c>
      <c r="AF64" s="20"/>
      <c r="AG64" s="10">
        <f t="shared" si="17"/>
        <v>0</v>
      </c>
      <c r="AH64" s="20"/>
      <c r="AI64" s="10">
        <f t="shared" si="18"/>
        <v>0</v>
      </c>
      <c r="AJ64" s="26">
        <f t="shared" si="19"/>
        <v>0</v>
      </c>
      <c r="AK64" s="42">
        <f t="shared" si="20"/>
        <v>0</v>
      </c>
      <c r="AL64" s="26">
        <f t="shared" si="21"/>
        <v>0</v>
      </c>
      <c r="AM64" s="42">
        <f t="shared" si="22"/>
        <v>0</v>
      </c>
    </row>
    <row r="65" spans="1:39" s="15" customFormat="1" ht="19.5" customHeight="1">
      <c r="A65" s="31">
        <v>55</v>
      </c>
      <c r="B65" s="9" t="s">
        <v>114</v>
      </c>
      <c r="C65" s="13" t="s">
        <v>115</v>
      </c>
      <c r="D65" s="36">
        <v>500</v>
      </c>
      <c r="E65" s="11">
        <v>60</v>
      </c>
      <c r="F65" s="20"/>
      <c r="G65" s="10">
        <f t="shared" si="1"/>
        <v>0</v>
      </c>
      <c r="H65" s="20"/>
      <c r="I65" s="10">
        <f t="shared" si="2"/>
        <v>0</v>
      </c>
      <c r="J65" s="20"/>
      <c r="K65" s="10">
        <f t="shared" si="3"/>
        <v>0</v>
      </c>
      <c r="L65" s="26">
        <f t="shared" si="4"/>
        <v>0</v>
      </c>
      <c r="M65" s="42">
        <f t="shared" si="5"/>
        <v>0</v>
      </c>
      <c r="N65" s="20"/>
      <c r="O65" s="10">
        <f t="shared" si="6"/>
        <v>0</v>
      </c>
      <c r="P65" s="20"/>
      <c r="Q65" s="10">
        <f t="shared" si="7"/>
        <v>0</v>
      </c>
      <c r="R65" s="20"/>
      <c r="S65" s="10">
        <f t="shared" si="8"/>
        <v>0</v>
      </c>
      <c r="T65" s="26">
        <f t="shared" si="9"/>
        <v>0</v>
      </c>
      <c r="U65" s="42">
        <f t="shared" si="10"/>
        <v>0</v>
      </c>
      <c r="V65" s="20"/>
      <c r="W65" s="10">
        <f t="shared" si="11"/>
        <v>0</v>
      </c>
      <c r="X65" s="20"/>
      <c r="Y65" s="10">
        <f t="shared" si="12"/>
        <v>0</v>
      </c>
      <c r="Z65" s="20"/>
      <c r="AA65" s="10">
        <f t="shared" si="13"/>
        <v>0</v>
      </c>
      <c r="AB65" s="26">
        <f t="shared" si="14"/>
        <v>0</v>
      </c>
      <c r="AC65" s="42">
        <f t="shared" si="15"/>
        <v>0</v>
      </c>
      <c r="AD65" s="20"/>
      <c r="AE65" s="10">
        <f t="shared" si="16"/>
        <v>0</v>
      </c>
      <c r="AF65" s="20"/>
      <c r="AG65" s="10">
        <f t="shared" si="17"/>
        <v>0</v>
      </c>
      <c r="AH65" s="20"/>
      <c r="AI65" s="10">
        <f t="shared" si="18"/>
        <v>0</v>
      </c>
      <c r="AJ65" s="26">
        <f t="shared" si="19"/>
        <v>0</v>
      </c>
      <c r="AK65" s="42">
        <f t="shared" si="20"/>
        <v>0</v>
      </c>
      <c r="AL65" s="26">
        <f t="shared" si="21"/>
        <v>0</v>
      </c>
      <c r="AM65" s="42">
        <f t="shared" si="22"/>
        <v>0</v>
      </c>
    </row>
    <row r="66" spans="1:39" s="15" customFormat="1" ht="19.5" customHeight="1">
      <c r="A66" s="13">
        <v>56</v>
      </c>
      <c r="B66" s="9" t="s">
        <v>114</v>
      </c>
      <c r="C66" s="13" t="s">
        <v>41</v>
      </c>
      <c r="D66" s="36">
        <v>1000</v>
      </c>
      <c r="E66" s="11">
        <v>116</v>
      </c>
      <c r="F66" s="20"/>
      <c r="G66" s="10">
        <f t="shared" si="1"/>
        <v>0</v>
      </c>
      <c r="H66" s="20"/>
      <c r="I66" s="10">
        <f t="shared" si="2"/>
        <v>0</v>
      </c>
      <c r="J66" s="20"/>
      <c r="K66" s="10">
        <f t="shared" si="3"/>
        <v>0</v>
      </c>
      <c r="L66" s="26">
        <f t="shared" si="4"/>
        <v>0</v>
      </c>
      <c r="M66" s="42">
        <f t="shared" si="5"/>
        <v>0</v>
      </c>
      <c r="N66" s="20"/>
      <c r="O66" s="10">
        <f t="shared" si="6"/>
        <v>0</v>
      </c>
      <c r="P66" s="20"/>
      <c r="Q66" s="10">
        <f t="shared" si="7"/>
        <v>0</v>
      </c>
      <c r="R66" s="20"/>
      <c r="S66" s="10">
        <f t="shared" si="8"/>
        <v>0</v>
      </c>
      <c r="T66" s="26">
        <f t="shared" si="9"/>
        <v>0</v>
      </c>
      <c r="U66" s="42">
        <f t="shared" si="10"/>
        <v>0</v>
      </c>
      <c r="V66" s="20"/>
      <c r="W66" s="10">
        <f t="shared" si="11"/>
        <v>0</v>
      </c>
      <c r="X66" s="20"/>
      <c r="Y66" s="10">
        <f t="shared" si="12"/>
        <v>0</v>
      </c>
      <c r="Z66" s="20"/>
      <c r="AA66" s="10">
        <f t="shared" si="13"/>
        <v>0</v>
      </c>
      <c r="AB66" s="26">
        <f t="shared" si="14"/>
        <v>0</v>
      </c>
      <c r="AC66" s="42">
        <f t="shared" si="15"/>
        <v>0</v>
      </c>
      <c r="AD66" s="20"/>
      <c r="AE66" s="10">
        <f t="shared" si="16"/>
        <v>0</v>
      </c>
      <c r="AF66" s="20"/>
      <c r="AG66" s="10">
        <f t="shared" si="17"/>
        <v>0</v>
      </c>
      <c r="AH66" s="20"/>
      <c r="AI66" s="10">
        <f t="shared" si="18"/>
        <v>0</v>
      </c>
      <c r="AJ66" s="26">
        <f t="shared" si="19"/>
        <v>0</v>
      </c>
      <c r="AK66" s="42">
        <f t="shared" si="20"/>
        <v>0</v>
      </c>
      <c r="AL66" s="26">
        <f t="shared" si="21"/>
        <v>0</v>
      </c>
      <c r="AM66" s="42">
        <f t="shared" si="22"/>
        <v>0</v>
      </c>
    </row>
    <row r="67" spans="1:39" s="15" customFormat="1" ht="19.5" customHeight="1">
      <c r="A67" s="13">
        <v>57</v>
      </c>
      <c r="B67" s="9" t="s">
        <v>113</v>
      </c>
      <c r="C67" s="13" t="s">
        <v>42</v>
      </c>
      <c r="D67" s="36">
        <v>1000</v>
      </c>
      <c r="E67" s="11">
        <v>132.5</v>
      </c>
      <c r="F67" s="20"/>
      <c r="G67" s="10">
        <f t="shared" si="1"/>
        <v>0</v>
      </c>
      <c r="H67" s="20"/>
      <c r="I67" s="10">
        <f t="shared" si="2"/>
        <v>0</v>
      </c>
      <c r="J67" s="20"/>
      <c r="K67" s="10">
        <f t="shared" si="3"/>
        <v>0</v>
      </c>
      <c r="L67" s="26">
        <f t="shared" si="4"/>
        <v>0</v>
      </c>
      <c r="M67" s="42">
        <f t="shared" si="5"/>
        <v>0</v>
      </c>
      <c r="N67" s="20"/>
      <c r="O67" s="10">
        <f t="shared" si="6"/>
        <v>0</v>
      </c>
      <c r="P67" s="20"/>
      <c r="Q67" s="10">
        <f t="shared" si="7"/>
        <v>0</v>
      </c>
      <c r="R67" s="20"/>
      <c r="S67" s="10">
        <f t="shared" si="8"/>
        <v>0</v>
      </c>
      <c r="T67" s="26">
        <f t="shared" si="9"/>
        <v>0</v>
      </c>
      <c r="U67" s="42">
        <f t="shared" si="10"/>
        <v>0</v>
      </c>
      <c r="V67" s="20"/>
      <c r="W67" s="10">
        <f t="shared" si="11"/>
        <v>0</v>
      </c>
      <c r="X67" s="20"/>
      <c r="Y67" s="10">
        <f t="shared" si="12"/>
        <v>0</v>
      </c>
      <c r="Z67" s="20"/>
      <c r="AA67" s="10">
        <f t="shared" si="13"/>
        <v>0</v>
      </c>
      <c r="AB67" s="26">
        <f t="shared" si="14"/>
        <v>0</v>
      </c>
      <c r="AC67" s="42">
        <f t="shared" si="15"/>
        <v>0</v>
      </c>
      <c r="AD67" s="20"/>
      <c r="AE67" s="10">
        <f t="shared" si="16"/>
        <v>0</v>
      </c>
      <c r="AF67" s="20"/>
      <c r="AG67" s="10">
        <f t="shared" si="17"/>
        <v>0</v>
      </c>
      <c r="AH67" s="20"/>
      <c r="AI67" s="10">
        <f t="shared" si="18"/>
        <v>0</v>
      </c>
      <c r="AJ67" s="26">
        <f t="shared" si="19"/>
        <v>0</v>
      </c>
      <c r="AK67" s="42">
        <f t="shared" si="20"/>
        <v>0</v>
      </c>
      <c r="AL67" s="26">
        <f t="shared" si="21"/>
        <v>0</v>
      </c>
      <c r="AM67" s="42">
        <f t="shared" si="22"/>
        <v>0</v>
      </c>
    </row>
    <row r="68" spans="1:39" s="15" customFormat="1" ht="19.5" customHeight="1">
      <c r="A68" s="31">
        <v>58</v>
      </c>
      <c r="B68" s="9" t="s">
        <v>113</v>
      </c>
      <c r="C68" s="13" t="s">
        <v>116</v>
      </c>
      <c r="D68" s="36">
        <v>2000</v>
      </c>
      <c r="E68" s="11">
        <v>260</v>
      </c>
      <c r="F68" s="20"/>
      <c r="G68" s="10">
        <f t="shared" si="1"/>
        <v>0</v>
      </c>
      <c r="H68" s="20"/>
      <c r="I68" s="10">
        <f t="shared" si="2"/>
        <v>0</v>
      </c>
      <c r="J68" s="20"/>
      <c r="K68" s="10">
        <f t="shared" si="3"/>
        <v>0</v>
      </c>
      <c r="L68" s="26">
        <f t="shared" si="4"/>
        <v>0</v>
      </c>
      <c r="M68" s="42">
        <f t="shared" si="5"/>
        <v>0</v>
      </c>
      <c r="N68" s="20"/>
      <c r="O68" s="10">
        <f t="shared" si="6"/>
        <v>0</v>
      </c>
      <c r="P68" s="20"/>
      <c r="Q68" s="10">
        <f t="shared" si="7"/>
        <v>0</v>
      </c>
      <c r="R68" s="20"/>
      <c r="S68" s="10">
        <f t="shared" si="8"/>
        <v>0</v>
      </c>
      <c r="T68" s="26">
        <f t="shared" si="9"/>
        <v>0</v>
      </c>
      <c r="U68" s="42">
        <f t="shared" si="10"/>
        <v>0</v>
      </c>
      <c r="V68" s="20"/>
      <c r="W68" s="10">
        <f t="shared" si="11"/>
        <v>0</v>
      </c>
      <c r="X68" s="20"/>
      <c r="Y68" s="10">
        <f t="shared" si="12"/>
        <v>0</v>
      </c>
      <c r="Z68" s="20"/>
      <c r="AA68" s="10">
        <f t="shared" si="13"/>
        <v>0</v>
      </c>
      <c r="AB68" s="26">
        <f t="shared" si="14"/>
        <v>0</v>
      </c>
      <c r="AC68" s="42">
        <f t="shared" si="15"/>
        <v>0</v>
      </c>
      <c r="AD68" s="20"/>
      <c r="AE68" s="10">
        <f t="shared" si="16"/>
        <v>0</v>
      </c>
      <c r="AF68" s="20"/>
      <c r="AG68" s="10">
        <f t="shared" si="17"/>
        <v>0</v>
      </c>
      <c r="AH68" s="20"/>
      <c r="AI68" s="10">
        <f t="shared" si="18"/>
        <v>0</v>
      </c>
      <c r="AJ68" s="26">
        <f t="shared" si="19"/>
        <v>0</v>
      </c>
      <c r="AK68" s="42">
        <f t="shared" si="20"/>
        <v>0</v>
      </c>
      <c r="AL68" s="26">
        <f t="shared" si="21"/>
        <v>0</v>
      </c>
      <c r="AM68" s="42">
        <f t="shared" si="22"/>
        <v>0</v>
      </c>
    </row>
    <row r="69" spans="1:39" s="15" customFormat="1" ht="19.5" customHeight="1">
      <c r="A69" s="13">
        <v>59</v>
      </c>
      <c r="B69" s="9" t="s">
        <v>117</v>
      </c>
      <c r="C69" s="13" t="s">
        <v>61</v>
      </c>
      <c r="D69" s="36">
        <v>50</v>
      </c>
      <c r="E69" s="11">
        <v>70</v>
      </c>
      <c r="F69" s="27"/>
      <c r="G69" s="10">
        <f t="shared" si="1"/>
        <v>0</v>
      </c>
      <c r="H69" s="20"/>
      <c r="I69" s="10">
        <f t="shared" si="2"/>
        <v>0</v>
      </c>
      <c r="J69" s="20"/>
      <c r="K69" s="10">
        <f t="shared" si="3"/>
        <v>0</v>
      </c>
      <c r="L69" s="26">
        <f t="shared" si="4"/>
        <v>0</v>
      </c>
      <c r="M69" s="42">
        <f t="shared" si="5"/>
        <v>0</v>
      </c>
      <c r="N69" s="20"/>
      <c r="O69" s="10">
        <f t="shared" si="6"/>
        <v>0</v>
      </c>
      <c r="P69" s="20"/>
      <c r="Q69" s="10">
        <f t="shared" si="7"/>
        <v>0</v>
      </c>
      <c r="R69" s="20"/>
      <c r="S69" s="10">
        <f t="shared" si="8"/>
        <v>0</v>
      </c>
      <c r="T69" s="26">
        <f t="shared" si="9"/>
        <v>0</v>
      </c>
      <c r="U69" s="42">
        <f t="shared" si="10"/>
        <v>0</v>
      </c>
      <c r="V69" s="20"/>
      <c r="W69" s="10">
        <f t="shared" si="11"/>
        <v>0</v>
      </c>
      <c r="X69" s="20"/>
      <c r="Y69" s="10">
        <f t="shared" si="12"/>
        <v>0</v>
      </c>
      <c r="Z69" s="20"/>
      <c r="AA69" s="10">
        <f t="shared" si="13"/>
        <v>0</v>
      </c>
      <c r="AB69" s="26">
        <f t="shared" si="14"/>
        <v>0</v>
      </c>
      <c r="AC69" s="42">
        <f t="shared" si="15"/>
        <v>0</v>
      </c>
      <c r="AD69" s="20"/>
      <c r="AE69" s="10">
        <f t="shared" si="16"/>
        <v>0</v>
      </c>
      <c r="AF69" s="20"/>
      <c r="AG69" s="10">
        <f t="shared" si="17"/>
        <v>0</v>
      </c>
      <c r="AH69" s="20"/>
      <c r="AI69" s="10">
        <f t="shared" si="18"/>
        <v>0</v>
      </c>
      <c r="AJ69" s="26">
        <f t="shared" si="19"/>
        <v>0</v>
      </c>
      <c r="AK69" s="42">
        <f t="shared" si="20"/>
        <v>0</v>
      </c>
      <c r="AL69" s="26">
        <f t="shared" si="21"/>
        <v>0</v>
      </c>
      <c r="AM69" s="42">
        <f t="shared" si="22"/>
        <v>0</v>
      </c>
    </row>
    <row r="70" spans="1:39" s="15" customFormat="1" ht="19.5" customHeight="1">
      <c r="A70" s="13">
        <v>60</v>
      </c>
      <c r="B70" s="9" t="s">
        <v>117</v>
      </c>
      <c r="C70" s="13" t="s">
        <v>62</v>
      </c>
      <c r="D70" s="36">
        <v>100</v>
      </c>
      <c r="E70" s="11">
        <v>130</v>
      </c>
      <c r="F70" s="27"/>
      <c r="G70" s="10">
        <f t="shared" si="1"/>
        <v>0</v>
      </c>
      <c r="H70" s="20"/>
      <c r="I70" s="10">
        <f t="shared" si="2"/>
        <v>0</v>
      </c>
      <c r="J70" s="20"/>
      <c r="K70" s="10">
        <f t="shared" si="3"/>
        <v>0</v>
      </c>
      <c r="L70" s="26">
        <f t="shared" si="4"/>
        <v>0</v>
      </c>
      <c r="M70" s="42">
        <f t="shared" si="5"/>
        <v>0</v>
      </c>
      <c r="N70" s="20"/>
      <c r="O70" s="10">
        <f t="shared" si="6"/>
        <v>0</v>
      </c>
      <c r="P70" s="20"/>
      <c r="Q70" s="10">
        <f t="shared" si="7"/>
        <v>0</v>
      </c>
      <c r="R70" s="20"/>
      <c r="S70" s="10">
        <f t="shared" si="8"/>
        <v>0</v>
      </c>
      <c r="T70" s="26">
        <f t="shared" si="9"/>
        <v>0</v>
      </c>
      <c r="U70" s="42">
        <f t="shared" si="10"/>
        <v>0</v>
      </c>
      <c r="V70" s="20"/>
      <c r="W70" s="10">
        <f t="shared" si="11"/>
        <v>0</v>
      </c>
      <c r="X70" s="20"/>
      <c r="Y70" s="10">
        <f t="shared" si="12"/>
        <v>0</v>
      </c>
      <c r="Z70" s="20"/>
      <c r="AA70" s="10">
        <f t="shared" si="13"/>
        <v>0</v>
      </c>
      <c r="AB70" s="26">
        <f t="shared" si="14"/>
        <v>0</v>
      </c>
      <c r="AC70" s="42">
        <f t="shared" si="15"/>
        <v>0</v>
      </c>
      <c r="AD70" s="20"/>
      <c r="AE70" s="10">
        <f t="shared" si="16"/>
        <v>0</v>
      </c>
      <c r="AF70" s="20"/>
      <c r="AG70" s="10">
        <f t="shared" si="17"/>
        <v>0</v>
      </c>
      <c r="AH70" s="20"/>
      <c r="AI70" s="10">
        <f t="shared" si="18"/>
        <v>0</v>
      </c>
      <c r="AJ70" s="26">
        <f t="shared" si="19"/>
        <v>0</v>
      </c>
      <c r="AK70" s="42">
        <f t="shared" si="20"/>
        <v>0</v>
      </c>
      <c r="AL70" s="26">
        <f t="shared" si="21"/>
        <v>0</v>
      </c>
      <c r="AM70" s="42">
        <f t="shared" si="22"/>
        <v>0</v>
      </c>
    </row>
    <row r="71" spans="1:39" s="15" customFormat="1" ht="19.5" customHeight="1">
      <c r="A71" s="31">
        <v>61</v>
      </c>
      <c r="B71" s="9" t="s">
        <v>117</v>
      </c>
      <c r="C71" s="13" t="s">
        <v>63</v>
      </c>
      <c r="D71" s="36">
        <v>500</v>
      </c>
      <c r="E71" s="11">
        <v>620</v>
      </c>
      <c r="F71" s="27"/>
      <c r="G71" s="10">
        <f t="shared" si="1"/>
        <v>0</v>
      </c>
      <c r="H71" s="20"/>
      <c r="I71" s="10">
        <f t="shared" si="2"/>
        <v>0</v>
      </c>
      <c r="J71" s="20"/>
      <c r="K71" s="10">
        <f t="shared" si="3"/>
        <v>0</v>
      </c>
      <c r="L71" s="26">
        <f t="shared" si="4"/>
        <v>0</v>
      </c>
      <c r="M71" s="42">
        <f t="shared" si="5"/>
        <v>0</v>
      </c>
      <c r="N71" s="20"/>
      <c r="O71" s="10">
        <f t="shared" si="6"/>
        <v>0</v>
      </c>
      <c r="P71" s="20"/>
      <c r="Q71" s="10">
        <f t="shared" si="7"/>
        <v>0</v>
      </c>
      <c r="R71" s="20"/>
      <c r="S71" s="10">
        <f t="shared" si="8"/>
        <v>0</v>
      </c>
      <c r="T71" s="26">
        <f t="shared" si="9"/>
        <v>0</v>
      </c>
      <c r="U71" s="42">
        <f t="shared" si="10"/>
        <v>0</v>
      </c>
      <c r="V71" s="20"/>
      <c r="W71" s="10">
        <f t="shared" si="11"/>
        <v>0</v>
      </c>
      <c r="X71" s="20"/>
      <c r="Y71" s="10">
        <f t="shared" si="12"/>
        <v>0</v>
      </c>
      <c r="Z71" s="20"/>
      <c r="AA71" s="10">
        <f t="shared" si="13"/>
        <v>0</v>
      </c>
      <c r="AB71" s="26">
        <f t="shared" si="14"/>
        <v>0</v>
      </c>
      <c r="AC71" s="42">
        <f t="shared" si="15"/>
        <v>0</v>
      </c>
      <c r="AD71" s="20"/>
      <c r="AE71" s="10">
        <f t="shared" si="16"/>
        <v>0</v>
      </c>
      <c r="AF71" s="20"/>
      <c r="AG71" s="10">
        <f t="shared" si="17"/>
        <v>0</v>
      </c>
      <c r="AH71" s="20"/>
      <c r="AI71" s="10">
        <f t="shared" si="18"/>
        <v>0</v>
      </c>
      <c r="AJ71" s="26">
        <f t="shared" si="19"/>
        <v>0</v>
      </c>
      <c r="AK71" s="42">
        <f t="shared" si="20"/>
        <v>0</v>
      </c>
      <c r="AL71" s="26">
        <f t="shared" si="21"/>
        <v>0</v>
      </c>
      <c r="AM71" s="42">
        <f t="shared" si="22"/>
        <v>0</v>
      </c>
    </row>
    <row r="72" spans="1:39" s="15" customFormat="1" ht="19.5" customHeight="1">
      <c r="A72" s="13">
        <v>62</v>
      </c>
      <c r="B72" s="9" t="s">
        <v>118</v>
      </c>
      <c r="C72" s="13" t="s">
        <v>64</v>
      </c>
      <c r="D72" s="36">
        <v>50</v>
      </c>
      <c r="E72" s="11">
        <v>60</v>
      </c>
      <c r="F72" s="27"/>
      <c r="G72" s="10">
        <f t="shared" si="1"/>
        <v>0</v>
      </c>
      <c r="H72" s="20"/>
      <c r="I72" s="10">
        <f t="shared" si="2"/>
        <v>0</v>
      </c>
      <c r="J72" s="20"/>
      <c r="K72" s="10">
        <f t="shared" si="3"/>
        <v>0</v>
      </c>
      <c r="L72" s="26">
        <f t="shared" si="4"/>
        <v>0</v>
      </c>
      <c r="M72" s="42">
        <f t="shared" si="5"/>
        <v>0</v>
      </c>
      <c r="N72" s="20"/>
      <c r="O72" s="10">
        <f t="shared" si="6"/>
        <v>0</v>
      </c>
      <c r="P72" s="20"/>
      <c r="Q72" s="10">
        <f t="shared" si="7"/>
        <v>0</v>
      </c>
      <c r="R72" s="20"/>
      <c r="S72" s="10">
        <f t="shared" si="8"/>
        <v>0</v>
      </c>
      <c r="T72" s="26">
        <f t="shared" si="9"/>
        <v>0</v>
      </c>
      <c r="U72" s="42">
        <f t="shared" si="10"/>
        <v>0</v>
      </c>
      <c r="V72" s="20"/>
      <c r="W72" s="10">
        <f t="shared" si="11"/>
        <v>0</v>
      </c>
      <c r="X72" s="20"/>
      <c r="Y72" s="10">
        <f t="shared" si="12"/>
        <v>0</v>
      </c>
      <c r="Z72" s="20"/>
      <c r="AA72" s="10">
        <f t="shared" si="13"/>
        <v>0</v>
      </c>
      <c r="AB72" s="26">
        <f t="shared" si="14"/>
        <v>0</v>
      </c>
      <c r="AC72" s="42">
        <f t="shared" si="15"/>
        <v>0</v>
      </c>
      <c r="AD72" s="20"/>
      <c r="AE72" s="10">
        <f t="shared" si="16"/>
        <v>0</v>
      </c>
      <c r="AF72" s="20"/>
      <c r="AG72" s="10">
        <f t="shared" si="17"/>
        <v>0</v>
      </c>
      <c r="AH72" s="20"/>
      <c r="AI72" s="10">
        <f t="shared" si="18"/>
        <v>0</v>
      </c>
      <c r="AJ72" s="26">
        <f t="shared" si="19"/>
        <v>0</v>
      </c>
      <c r="AK72" s="42">
        <f t="shared" si="20"/>
        <v>0</v>
      </c>
      <c r="AL72" s="26">
        <f t="shared" si="21"/>
        <v>0</v>
      </c>
      <c r="AM72" s="42">
        <f t="shared" si="22"/>
        <v>0</v>
      </c>
    </row>
    <row r="73" spans="1:39" s="15" customFormat="1" ht="19.5" customHeight="1">
      <c r="A73" s="13">
        <v>63</v>
      </c>
      <c r="B73" s="9" t="s">
        <v>118</v>
      </c>
      <c r="C73" s="13" t="s">
        <v>65</v>
      </c>
      <c r="D73" s="36">
        <v>100</v>
      </c>
      <c r="E73" s="11">
        <v>110</v>
      </c>
      <c r="F73" s="27"/>
      <c r="G73" s="10">
        <f t="shared" si="1"/>
        <v>0</v>
      </c>
      <c r="H73" s="20"/>
      <c r="I73" s="10">
        <f t="shared" si="2"/>
        <v>0</v>
      </c>
      <c r="J73" s="20"/>
      <c r="K73" s="10">
        <f t="shared" si="3"/>
        <v>0</v>
      </c>
      <c r="L73" s="26">
        <f t="shared" si="4"/>
        <v>0</v>
      </c>
      <c r="M73" s="42">
        <f t="shared" si="5"/>
        <v>0</v>
      </c>
      <c r="N73" s="20"/>
      <c r="O73" s="10">
        <f t="shared" si="6"/>
        <v>0</v>
      </c>
      <c r="P73" s="20"/>
      <c r="Q73" s="10">
        <f t="shared" si="7"/>
        <v>0</v>
      </c>
      <c r="R73" s="20"/>
      <c r="S73" s="10">
        <f t="shared" si="8"/>
        <v>0</v>
      </c>
      <c r="T73" s="26">
        <f t="shared" si="9"/>
        <v>0</v>
      </c>
      <c r="U73" s="42">
        <f t="shared" si="10"/>
        <v>0</v>
      </c>
      <c r="V73" s="20"/>
      <c r="W73" s="10">
        <f t="shared" si="11"/>
        <v>0</v>
      </c>
      <c r="X73" s="20"/>
      <c r="Y73" s="10">
        <f t="shared" si="12"/>
        <v>0</v>
      </c>
      <c r="Z73" s="20"/>
      <c r="AA73" s="10">
        <f t="shared" si="13"/>
        <v>0</v>
      </c>
      <c r="AB73" s="26">
        <f t="shared" si="14"/>
        <v>0</v>
      </c>
      <c r="AC73" s="42">
        <f t="shared" si="15"/>
        <v>0</v>
      </c>
      <c r="AD73" s="20"/>
      <c r="AE73" s="10">
        <f t="shared" si="16"/>
        <v>0</v>
      </c>
      <c r="AF73" s="20"/>
      <c r="AG73" s="10">
        <f t="shared" si="17"/>
        <v>0</v>
      </c>
      <c r="AH73" s="20"/>
      <c r="AI73" s="10">
        <f t="shared" si="18"/>
        <v>0</v>
      </c>
      <c r="AJ73" s="26">
        <f t="shared" si="19"/>
        <v>0</v>
      </c>
      <c r="AK73" s="42">
        <f t="shared" si="20"/>
        <v>0</v>
      </c>
      <c r="AL73" s="26">
        <f t="shared" si="21"/>
        <v>0</v>
      </c>
      <c r="AM73" s="42">
        <f t="shared" si="22"/>
        <v>0</v>
      </c>
    </row>
    <row r="74" spans="1:39" s="15" customFormat="1" ht="19.5" customHeight="1">
      <c r="A74" s="31">
        <v>64</v>
      </c>
      <c r="B74" s="9" t="s">
        <v>118</v>
      </c>
      <c r="C74" s="13" t="s">
        <v>66</v>
      </c>
      <c r="D74" s="36">
        <v>400</v>
      </c>
      <c r="E74" s="11">
        <v>400</v>
      </c>
      <c r="F74" s="27"/>
      <c r="G74" s="10">
        <f t="shared" si="1"/>
        <v>0</v>
      </c>
      <c r="H74" s="20"/>
      <c r="I74" s="10">
        <f t="shared" si="2"/>
        <v>0</v>
      </c>
      <c r="J74" s="20"/>
      <c r="K74" s="10">
        <f t="shared" si="3"/>
        <v>0</v>
      </c>
      <c r="L74" s="26">
        <f t="shared" si="4"/>
        <v>0</v>
      </c>
      <c r="M74" s="42">
        <f t="shared" si="5"/>
        <v>0</v>
      </c>
      <c r="N74" s="20"/>
      <c r="O74" s="10">
        <f t="shared" si="6"/>
        <v>0</v>
      </c>
      <c r="P74" s="20"/>
      <c r="Q74" s="10">
        <f t="shared" si="7"/>
        <v>0</v>
      </c>
      <c r="R74" s="20"/>
      <c r="S74" s="10">
        <f t="shared" si="8"/>
        <v>0</v>
      </c>
      <c r="T74" s="26">
        <f t="shared" si="9"/>
        <v>0</v>
      </c>
      <c r="U74" s="42">
        <f t="shared" si="10"/>
        <v>0</v>
      </c>
      <c r="V74" s="20"/>
      <c r="W74" s="10">
        <f t="shared" si="11"/>
        <v>0</v>
      </c>
      <c r="X74" s="20"/>
      <c r="Y74" s="10">
        <f t="shared" si="12"/>
        <v>0</v>
      </c>
      <c r="Z74" s="20"/>
      <c r="AA74" s="10">
        <f t="shared" si="13"/>
        <v>0</v>
      </c>
      <c r="AB74" s="26">
        <f t="shared" si="14"/>
        <v>0</v>
      </c>
      <c r="AC74" s="42">
        <f t="shared" si="15"/>
        <v>0</v>
      </c>
      <c r="AD74" s="20"/>
      <c r="AE74" s="10">
        <f t="shared" si="16"/>
        <v>0</v>
      </c>
      <c r="AF74" s="20"/>
      <c r="AG74" s="10">
        <f t="shared" si="17"/>
        <v>0</v>
      </c>
      <c r="AH74" s="20"/>
      <c r="AI74" s="10">
        <f t="shared" si="18"/>
        <v>0</v>
      </c>
      <c r="AJ74" s="26">
        <f t="shared" si="19"/>
        <v>0</v>
      </c>
      <c r="AK74" s="42">
        <f t="shared" si="20"/>
        <v>0</v>
      </c>
      <c r="AL74" s="26">
        <f t="shared" si="21"/>
        <v>0</v>
      </c>
      <c r="AM74" s="42">
        <f t="shared" si="22"/>
        <v>0</v>
      </c>
    </row>
    <row r="75" spans="1:39" s="15" customFormat="1" ht="19.5" customHeight="1">
      <c r="A75" s="13">
        <v>65</v>
      </c>
      <c r="B75" s="9" t="s">
        <v>119</v>
      </c>
      <c r="C75" s="13" t="s">
        <v>67</v>
      </c>
      <c r="D75" s="36">
        <v>25</v>
      </c>
      <c r="E75" s="11">
        <v>25.5</v>
      </c>
      <c r="F75" s="27"/>
      <c r="G75" s="10">
        <f t="shared" si="1"/>
        <v>0</v>
      </c>
      <c r="H75" s="20"/>
      <c r="I75" s="10">
        <f t="shared" si="2"/>
        <v>0</v>
      </c>
      <c r="J75" s="20"/>
      <c r="K75" s="10">
        <f t="shared" si="3"/>
        <v>0</v>
      </c>
      <c r="L75" s="26">
        <f t="shared" si="4"/>
        <v>0</v>
      </c>
      <c r="M75" s="42">
        <f t="shared" si="5"/>
        <v>0</v>
      </c>
      <c r="N75" s="20"/>
      <c r="O75" s="10">
        <f t="shared" si="6"/>
        <v>0</v>
      </c>
      <c r="P75" s="20"/>
      <c r="Q75" s="10">
        <f t="shared" si="7"/>
        <v>0</v>
      </c>
      <c r="R75" s="20"/>
      <c r="S75" s="10">
        <f t="shared" si="8"/>
        <v>0</v>
      </c>
      <c r="T75" s="26">
        <f t="shared" si="9"/>
        <v>0</v>
      </c>
      <c r="U75" s="42">
        <f t="shared" si="10"/>
        <v>0</v>
      </c>
      <c r="V75" s="20"/>
      <c r="W75" s="10">
        <f t="shared" si="11"/>
        <v>0</v>
      </c>
      <c r="X75" s="20"/>
      <c r="Y75" s="10">
        <f t="shared" si="12"/>
        <v>0</v>
      </c>
      <c r="Z75" s="20"/>
      <c r="AA75" s="10">
        <f t="shared" si="13"/>
        <v>0</v>
      </c>
      <c r="AB75" s="26">
        <f t="shared" si="14"/>
        <v>0</v>
      </c>
      <c r="AC75" s="42">
        <f t="shared" si="15"/>
        <v>0</v>
      </c>
      <c r="AD75" s="20"/>
      <c r="AE75" s="10">
        <f t="shared" si="16"/>
        <v>0</v>
      </c>
      <c r="AF75" s="20"/>
      <c r="AG75" s="10">
        <f t="shared" si="17"/>
        <v>0</v>
      </c>
      <c r="AH75" s="20"/>
      <c r="AI75" s="10">
        <f t="shared" si="18"/>
        <v>0</v>
      </c>
      <c r="AJ75" s="26">
        <f t="shared" si="19"/>
        <v>0</v>
      </c>
      <c r="AK75" s="42">
        <f t="shared" si="20"/>
        <v>0</v>
      </c>
      <c r="AL75" s="26">
        <f t="shared" si="21"/>
        <v>0</v>
      </c>
      <c r="AM75" s="42">
        <f t="shared" si="22"/>
        <v>0</v>
      </c>
    </row>
    <row r="76" spans="1:39" s="15" customFormat="1" ht="19.5" customHeight="1">
      <c r="A76" s="13">
        <v>66</v>
      </c>
      <c r="B76" s="9" t="s">
        <v>119</v>
      </c>
      <c r="C76" s="13" t="s">
        <v>138</v>
      </c>
      <c r="D76" s="36">
        <v>50</v>
      </c>
      <c r="E76" s="11">
        <v>44</v>
      </c>
      <c r="F76" s="27"/>
      <c r="G76" s="10">
        <f t="shared" ref="G76:G111" si="23">$E76*F76/1000000</f>
        <v>0</v>
      </c>
      <c r="H76" s="20"/>
      <c r="I76" s="10">
        <f t="shared" ref="I76:I111" si="24">$E76*H76/1000000</f>
        <v>0</v>
      </c>
      <c r="J76" s="20"/>
      <c r="K76" s="10">
        <f t="shared" ref="K76:K111" si="25">$E76*J76/1000000</f>
        <v>0</v>
      </c>
      <c r="L76" s="26">
        <f t="shared" ref="L76:L111" si="26">F76+H76+J76</f>
        <v>0</v>
      </c>
      <c r="M76" s="42">
        <f t="shared" ref="M76:M111" si="27">G76+I76+K76</f>
        <v>0</v>
      </c>
      <c r="N76" s="20"/>
      <c r="O76" s="10">
        <f t="shared" ref="O76:O111" si="28">$E76*N76/1000000</f>
        <v>0</v>
      </c>
      <c r="P76" s="20"/>
      <c r="Q76" s="10">
        <f t="shared" ref="Q76:Q111" si="29">$E76*P76/1000000</f>
        <v>0</v>
      </c>
      <c r="R76" s="20"/>
      <c r="S76" s="10">
        <f t="shared" ref="S76:S111" si="30">$E76*R76/1000000</f>
        <v>0</v>
      </c>
      <c r="T76" s="26">
        <f t="shared" ref="T76:T111" si="31">N76+P76+R76</f>
        <v>0</v>
      </c>
      <c r="U76" s="42">
        <f t="shared" ref="U76:U111" si="32">O76+Q76+S76</f>
        <v>0</v>
      </c>
      <c r="V76" s="20"/>
      <c r="W76" s="10">
        <f t="shared" ref="W76:W111" si="33">$E76*V76/1000000</f>
        <v>0</v>
      </c>
      <c r="X76" s="20"/>
      <c r="Y76" s="10">
        <f t="shared" ref="Y76:Y111" si="34">$E76*X76/1000000</f>
        <v>0</v>
      </c>
      <c r="Z76" s="20"/>
      <c r="AA76" s="10">
        <f t="shared" ref="AA76:AA111" si="35">$E76*Z76/1000000</f>
        <v>0</v>
      </c>
      <c r="AB76" s="26">
        <f t="shared" ref="AB76:AB111" si="36">V76+X76+Z76</f>
        <v>0</v>
      </c>
      <c r="AC76" s="42">
        <f t="shared" ref="AC76:AC111" si="37">W76+Y76+AA76</f>
        <v>0</v>
      </c>
      <c r="AD76" s="20"/>
      <c r="AE76" s="10">
        <f t="shared" ref="AE76:AE111" si="38">$E76*AD76/1000000</f>
        <v>0</v>
      </c>
      <c r="AF76" s="20"/>
      <c r="AG76" s="10">
        <f t="shared" ref="AG76:AG111" si="39">$E76*AF76/1000000</f>
        <v>0</v>
      </c>
      <c r="AH76" s="20"/>
      <c r="AI76" s="10">
        <f t="shared" ref="AI76:AI111" si="40">$E76*AH76/1000000</f>
        <v>0</v>
      </c>
      <c r="AJ76" s="26">
        <f t="shared" ref="AJ76:AJ111" si="41">AD76+AF76+AH76</f>
        <v>0</v>
      </c>
      <c r="AK76" s="42">
        <f t="shared" ref="AK76:AK111" si="42">AE76+AG76+AI76</f>
        <v>0</v>
      </c>
      <c r="AL76" s="26">
        <f t="shared" ref="AL76:AL111" si="43">L76+T76+AB76+AJ76</f>
        <v>0</v>
      </c>
      <c r="AM76" s="42">
        <f t="shared" ref="AM76:AM111" si="44">M76+U76+AC76+AK76</f>
        <v>0</v>
      </c>
    </row>
    <row r="77" spans="1:39" s="15" customFormat="1" ht="19.5" customHeight="1">
      <c r="A77" s="31">
        <v>67</v>
      </c>
      <c r="B77" s="9" t="s">
        <v>119</v>
      </c>
      <c r="C77" s="13" t="s">
        <v>68</v>
      </c>
      <c r="D77" s="36">
        <v>100</v>
      </c>
      <c r="E77" s="11">
        <v>80</v>
      </c>
      <c r="F77" s="27"/>
      <c r="G77" s="10">
        <f t="shared" si="23"/>
        <v>0</v>
      </c>
      <c r="H77" s="20"/>
      <c r="I77" s="10">
        <f t="shared" si="24"/>
        <v>0</v>
      </c>
      <c r="J77" s="20"/>
      <c r="K77" s="10">
        <f t="shared" si="25"/>
        <v>0</v>
      </c>
      <c r="L77" s="26">
        <f t="shared" si="26"/>
        <v>0</v>
      </c>
      <c r="M77" s="42">
        <f t="shared" si="27"/>
        <v>0</v>
      </c>
      <c r="N77" s="20"/>
      <c r="O77" s="10">
        <f t="shared" si="28"/>
        <v>0</v>
      </c>
      <c r="P77" s="20"/>
      <c r="Q77" s="10">
        <f t="shared" si="29"/>
        <v>0</v>
      </c>
      <c r="R77" s="20"/>
      <c r="S77" s="10">
        <f t="shared" si="30"/>
        <v>0</v>
      </c>
      <c r="T77" s="26">
        <f t="shared" si="31"/>
        <v>0</v>
      </c>
      <c r="U77" s="42">
        <f t="shared" si="32"/>
        <v>0</v>
      </c>
      <c r="V77" s="20"/>
      <c r="W77" s="10">
        <f t="shared" si="33"/>
        <v>0</v>
      </c>
      <c r="X77" s="20"/>
      <c r="Y77" s="10">
        <f t="shared" si="34"/>
        <v>0</v>
      </c>
      <c r="Z77" s="20"/>
      <c r="AA77" s="10">
        <f t="shared" si="35"/>
        <v>0</v>
      </c>
      <c r="AB77" s="26">
        <f t="shared" si="36"/>
        <v>0</v>
      </c>
      <c r="AC77" s="42">
        <f t="shared" si="37"/>
        <v>0</v>
      </c>
      <c r="AD77" s="20"/>
      <c r="AE77" s="10">
        <f t="shared" si="38"/>
        <v>0</v>
      </c>
      <c r="AF77" s="20"/>
      <c r="AG77" s="10">
        <f t="shared" si="39"/>
        <v>0</v>
      </c>
      <c r="AH77" s="20"/>
      <c r="AI77" s="10">
        <f t="shared" si="40"/>
        <v>0</v>
      </c>
      <c r="AJ77" s="26">
        <f t="shared" si="41"/>
        <v>0</v>
      </c>
      <c r="AK77" s="42">
        <f t="shared" si="42"/>
        <v>0</v>
      </c>
      <c r="AL77" s="26">
        <f t="shared" si="43"/>
        <v>0</v>
      </c>
      <c r="AM77" s="42">
        <f t="shared" si="44"/>
        <v>0</v>
      </c>
    </row>
    <row r="78" spans="1:39" s="15" customFormat="1" ht="19.5" customHeight="1">
      <c r="A78" s="13">
        <v>68</v>
      </c>
      <c r="B78" s="9" t="s">
        <v>119</v>
      </c>
      <c r="C78" s="13" t="s">
        <v>76</v>
      </c>
      <c r="D78" s="36">
        <v>500</v>
      </c>
      <c r="E78" s="11">
        <v>364</v>
      </c>
      <c r="F78" s="27"/>
      <c r="G78" s="10">
        <f t="shared" si="23"/>
        <v>0</v>
      </c>
      <c r="H78" s="20"/>
      <c r="I78" s="10">
        <f t="shared" si="24"/>
        <v>0</v>
      </c>
      <c r="J78" s="20"/>
      <c r="K78" s="10">
        <f t="shared" si="25"/>
        <v>0</v>
      </c>
      <c r="L78" s="26">
        <f t="shared" si="26"/>
        <v>0</v>
      </c>
      <c r="M78" s="42">
        <f t="shared" si="27"/>
        <v>0</v>
      </c>
      <c r="N78" s="20"/>
      <c r="O78" s="10">
        <f t="shared" si="28"/>
        <v>0</v>
      </c>
      <c r="P78" s="20"/>
      <c r="Q78" s="10">
        <f t="shared" si="29"/>
        <v>0</v>
      </c>
      <c r="R78" s="20"/>
      <c r="S78" s="10">
        <f t="shared" si="30"/>
        <v>0</v>
      </c>
      <c r="T78" s="26">
        <f t="shared" si="31"/>
        <v>0</v>
      </c>
      <c r="U78" s="42">
        <f t="shared" si="32"/>
        <v>0</v>
      </c>
      <c r="V78" s="20"/>
      <c r="W78" s="10">
        <f t="shared" si="33"/>
        <v>0</v>
      </c>
      <c r="X78" s="20"/>
      <c r="Y78" s="10">
        <f t="shared" si="34"/>
        <v>0</v>
      </c>
      <c r="Z78" s="20"/>
      <c r="AA78" s="10">
        <f t="shared" si="35"/>
        <v>0</v>
      </c>
      <c r="AB78" s="26">
        <f t="shared" si="36"/>
        <v>0</v>
      </c>
      <c r="AC78" s="42">
        <f t="shared" si="37"/>
        <v>0</v>
      </c>
      <c r="AD78" s="20"/>
      <c r="AE78" s="10">
        <f t="shared" si="38"/>
        <v>0</v>
      </c>
      <c r="AF78" s="20"/>
      <c r="AG78" s="10">
        <f t="shared" si="39"/>
        <v>0</v>
      </c>
      <c r="AH78" s="20"/>
      <c r="AI78" s="10">
        <f t="shared" si="40"/>
        <v>0</v>
      </c>
      <c r="AJ78" s="26">
        <f t="shared" si="41"/>
        <v>0</v>
      </c>
      <c r="AK78" s="42">
        <f t="shared" si="42"/>
        <v>0</v>
      </c>
      <c r="AL78" s="26">
        <f t="shared" si="43"/>
        <v>0</v>
      </c>
      <c r="AM78" s="42">
        <f t="shared" si="44"/>
        <v>0</v>
      </c>
    </row>
    <row r="79" spans="1:39" s="15" customFormat="1" ht="19.5" customHeight="1">
      <c r="A79" s="13">
        <v>69</v>
      </c>
      <c r="B79" s="9" t="s">
        <v>120</v>
      </c>
      <c r="C79" s="13" t="s">
        <v>69</v>
      </c>
      <c r="D79" s="36">
        <v>50</v>
      </c>
      <c r="E79" s="11">
        <v>36</v>
      </c>
      <c r="F79" s="27"/>
      <c r="G79" s="10">
        <f t="shared" si="23"/>
        <v>0</v>
      </c>
      <c r="H79" s="20"/>
      <c r="I79" s="10">
        <f t="shared" si="24"/>
        <v>0</v>
      </c>
      <c r="J79" s="20"/>
      <c r="K79" s="10">
        <f t="shared" si="25"/>
        <v>0</v>
      </c>
      <c r="L79" s="26">
        <f t="shared" si="26"/>
        <v>0</v>
      </c>
      <c r="M79" s="42">
        <f t="shared" si="27"/>
        <v>0</v>
      </c>
      <c r="N79" s="20"/>
      <c r="O79" s="10">
        <f t="shared" si="28"/>
        <v>0</v>
      </c>
      <c r="P79" s="20"/>
      <c r="Q79" s="10">
        <f t="shared" si="29"/>
        <v>0</v>
      </c>
      <c r="R79" s="20"/>
      <c r="S79" s="10">
        <f t="shared" si="30"/>
        <v>0</v>
      </c>
      <c r="T79" s="26">
        <f t="shared" si="31"/>
        <v>0</v>
      </c>
      <c r="U79" s="42">
        <f t="shared" si="32"/>
        <v>0</v>
      </c>
      <c r="V79" s="20"/>
      <c r="W79" s="10">
        <f t="shared" si="33"/>
        <v>0</v>
      </c>
      <c r="X79" s="20"/>
      <c r="Y79" s="10">
        <f t="shared" si="34"/>
        <v>0</v>
      </c>
      <c r="Z79" s="20"/>
      <c r="AA79" s="10">
        <f t="shared" si="35"/>
        <v>0</v>
      </c>
      <c r="AB79" s="26">
        <f t="shared" si="36"/>
        <v>0</v>
      </c>
      <c r="AC79" s="42">
        <f t="shared" si="37"/>
        <v>0</v>
      </c>
      <c r="AD79" s="20"/>
      <c r="AE79" s="10">
        <f t="shared" si="38"/>
        <v>0</v>
      </c>
      <c r="AF79" s="20"/>
      <c r="AG79" s="10">
        <f t="shared" si="39"/>
        <v>0</v>
      </c>
      <c r="AH79" s="20"/>
      <c r="AI79" s="10">
        <f t="shared" si="40"/>
        <v>0</v>
      </c>
      <c r="AJ79" s="26">
        <f t="shared" si="41"/>
        <v>0</v>
      </c>
      <c r="AK79" s="42">
        <f t="shared" si="42"/>
        <v>0</v>
      </c>
      <c r="AL79" s="26">
        <f t="shared" si="43"/>
        <v>0</v>
      </c>
      <c r="AM79" s="42">
        <f t="shared" si="44"/>
        <v>0</v>
      </c>
    </row>
    <row r="80" spans="1:39" s="15" customFormat="1" ht="19.5" customHeight="1">
      <c r="A80" s="31">
        <v>70</v>
      </c>
      <c r="B80" s="9" t="s">
        <v>120</v>
      </c>
      <c r="C80" s="13" t="s">
        <v>70</v>
      </c>
      <c r="D80" s="36">
        <v>100</v>
      </c>
      <c r="E80" s="11">
        <v>62</v>
      </c>
      <c r="F80" s="27"/>
      <c r="G80" s="10">
        <f t="shared" si="23"/>
        <v>0</v>
      </c>
      <c r="H80" s="20"/>
      <c r="I80" s="10">
        <f t="shared" si="24"/>
        <v>0</v>
      </c>
      <c r="J80" s="20"/>
      <c r="K80" s="10">
        <f t="shared" si="25"/>
        <v>0</v>
      </c>
      <c r="L80" s="26">
        <f t="shared" si="26"/>
        <v>0</v>
      </c>
      <c r="M80" s="42">
        <f t="shared" si="27"/>
        <v>0</v>
      </c>
      <c r="N80" s="20"/>
      <c r="O80" s="10">
        <f t="shared" si="28"/>
        <v>0</v>
      </c>
      <c r="P80" s="20"/>
      <c r="Q80" s="10">
        <f t="shared" si="29"/>
        <v>0</v>
      </c>
      <c r="R80" s="20"/>
      <c r="S80" s="10">
        <f t="shared" si="30"/>
        <v>0</v>
      </c>
      <c r="T80" s="26">
        <f t="shared" si="31"/>
        <v>0</v>
      </c>
      <c r="U80" s="42">
        <f t="shared" si="32"/>
        <v>0</v>
      </c>
      <c r="V80" s="20"/>
      <c r="W80" s="10">
        <f t="shared" si="33"/>
        <v>0</v>
      </c>
      <c r="X80" s="20"/>
      <c r="Y80" s="10">
        <f t="shared" si="34"/>
        <v>0</v>
      </c>
      <c r="Z80" s="20"/>
      <c r="AA80" s="10">
        <f t="shared" si="35"/>
        <v>0</v>
      </c>
      <c r="AB80" s="26">
        <f t="shared" si="36"/>
        <v>0</v>
      </c>
      <c r="AC80" s="42">
        <f t="shared" si="37"/>
        <v>0</v>
      </c>
      <c r="AD80" s="20"/>
      <c r="AE80" s="10">
        <f t="shared" si="38"/>
        <v>0</v>
      </c>
      <c r="AF80" s="20"/>
      <c r="AG80" s="10">
        <f t="shared" si="39"/>
        <v>0</v>
      </c>
      <c r="AH80" s="20"/>
      <c r="AI80" s="10">
        <f t="shared" si="40"/>
        <v>0</v>
      </c>
      <c r="AJ80" s="26">
        <f t="shared" si="41"/>
        <v>0</v>
      </c>
      <c r="AK80" s="42">
        <f t="shared" si="42"/>
        <v>0</v>
      </c>
      <c r="AL80" s="26">
        <f t="shared" si="43"/>
        <v>0</v>
      </c>
      <c r="AM80" s="42">
        <f t="shared" si="44"/>
        <v>0</v>
      </c>
    </row>
    <row r="81" spans="1:39" s="15" customFormat="1" ht="19.5" customHeight="1">
      <c r="A81" s="13">
        <v>71</v>
      </c>
      <c r="B81" s="9" t="s">
        <v>120</v>
      </c>
      <c r="C81" s="13" t="s">
        <v>71</v>
      </c>
      <c r="D81" s="36">
        <v>400</v>
      </c>
      <c r="E81" s="11">
        <v>225</v>
      </c>
      <c r="F81" s="27"/>
      <c r="G81" s="10">
        <f t="shared" si="23"/>
        <v>0</v>
      </c>
      <c r="H81" s="20"/>
      <c r="I81" s="10">
        <f t="shared" si="24"/>
        <v>0</v>
      </c>
      <c r="J81" s="20"/>
      <c r="K81" s="10">
        <f t="shared" si="25"/>
        <v>0</v>
      </c>
      <c r="L81" s="26">
        <f t="shared" si="26"/>
        <v>0</v>
      </c>
      <c r="M81" s="42">
        <f t="shared" si="27"/>
        <v>0</v>
      </c>
      <c r="N81" s="20"/>
      <c r="O81" s="10">
        <f t="shared" si="28"/>
        <v>0</v>
      </c>
      <c r="P81" s="20"/>
      <c r="Q81" s="10">
        <f t="shared" si="29"/>
        <v>0</v>
      </c>
      <c r="R81" s="20"/>
      <c r="S81" s="10">
        <f t="shared" si="30"/>
        <v>0</v>
      </c>
      <c r="T81" s="26">
        <f t="shared" si="31"/>
        <v>0</v>
      </c>
      <c r="U81" s="42">
        <f t="shared" si="32"/>
        <v>0</v>
      </c>
      <c r="V81" s="20"/>
      <c r="W81" s="10">
        <f t="shared" si="33"/>
        <v>0</v>
      </c>
      <c r="X81" s="20"/>
      <c r="Y81" s="10">
        <f t="shared" si="34"/>
        <v>0</v>
      </c>
      <c r="Z81" s="20"/>
      <c r="AA81" s="10">
        <f t="shared" si="35"/>
        <v>0</v>
      </c>
      <c r="AB81" s="26">
        <f t="shared" si="36"/>
        <v>0</v>
      </c>
      <c r="AC81" s="42">
        <f t="shared" si="37"/>
        <v>0</v>
      </c>
      <c r="AD81" s="20"/>
      <c r="AE81" s="10">
        <f t="shared" si="38"/>
        <v>0</v>
      </c>
      <c r="AF81" s="20"/>
      <c r="AG81" s="10">
        <f t="shared" si="39"/>
        <v>0</v>
      </c>
      <c r="AH81" s="20"/>
      <c r="AI81" s="10">
        <f t="shared" si="40"/>
        <v>0</v>
      </c>
      <c r="AJ81" s="26">
        <f t="shared" si="41"/>
        <v>0</v>
      </c>
      <c r="AK81" s="42">
        <f t="shared" si="42"/>
        <v>0</v>
      </c>
      <c r="AL81" s="26">
        <f t="shared" si="43"/>
        <v>0</v>
      </c>
      <c r="AM81" s="42">
        <f t="shared" si="44"/>
        <v>0</v>
      </c>
    </row>
    <row r="82" spans="1:39" s="15" customFormat="1" ht="19.5" customHeight="1">
      <c r="A82" s="13">
        <v>72</v>
      </c>
      <c r="B82" s="9" t="s">
        <v>121</v>
      </c>
      <c r="C82" s="13" t="s">
        <v>72</v>
      </c>
      <c r="D82" s="36">
        <v>25</v>
      </c>
      <c r="E82" s="11">
        <v>28</v>
      </c>
      <c r="F82" s="27"/>
      <c r="G82" s="10">
        <f t="shared" si="23"/>
        <v>0</v>
      </c>
      <c r="H82" s="20"/>
      <c r="I82" s="10">
        <f t="shared" si="24"/>
        <v>0</v>
      </c>
      <c r="J82" s="20"/>
      <c r="K82" s="10">
        <f t="shared" si="25"/>
        <v>0</v>
      </c>
      <c r="L82" s="26">
        <f t="shared" si="26"/>
        <v>0</v>
      </c>
      <c r="M82" s="42">
        <f t="shared" si="27"/>
        <v>0</v>
      </c>
      <c r="N82" s="20"/>
      <c r="O82" s="10">
        <f t="shared" si="28"/>
        <v>0</v>
      </c>
      <c r="P82" s="20"/>
      <c r="Q82" s="10">
        <f t="shared" si="29"/>
        <v>0</v>
      </c>
      <c r="R82" s="20"/>
      <c r="S82" s="10">
        <f t="shared" si="30"/>
        <v>0</v>
      </c>
      <c r="T82" s="26">
        <f t="shared" si="31"/>
        <v>0</v>
      </c>
      <c r="U82" s="42">
        <f t="shared" si="32"/>
        <v>0</v>
      </c>
      <c r="V82" s="20"/>
      <c r="W82" s="10">
        <f t="shared" si="33"/>
        <v>0</v>
      </c>
      <c r="X82" s="20"/>
      <c r="Y82" s="10">
        <f t="shared" si="34"/>
        <v>0</v>
      </c>
      <c r="Z82" s="20"/>
      <c r="AA82" s="10">
        <f t="shared" si="35"/>
        <v>0</v>
      </c>
      <c r="AB82" s="26">
        <f t="shared" si="36"/>
        <v>0</v>
      </c>
      <c r="AC82" s="42">
        <f t="shared" si="37"/>
        <v>0</v>
      </c>
      <c r="AD82" s="20"/>
      <c r="AE82" s="10">
        <f t="shared" si="38"/>
        <v>0</v>
      </c>
      <c r="AF82" s="20"/>
      <c r="AG82" s="10">
        <f t="shared" si="39"/>
        <v>0</v>
      </c>
      <c r="AH82" s="20"/>
      <c r="AI82" s="10">
        <f t="shared" si="40"/>
        <v>0</v>
      </c>
      <c r="AJ82" s="26">
        <f t="shared" si="41"/>
        <v>0</v>
      </c>
      <c r="AK82" s="42">
        <f t="shared" si="42"/>
        <v>0</v>
      </c>
      <c r="AL82" s="26">
        <f t="shared" si="43"/>
        <v>0</v>
      </c>
      <c r="AM82" s="42">
        <f t="shared" si="44"/>
        <v>0</v>
      </c>
    </row>
    <row r="83" spans="1:39" s="15" customFormat="1" ht="19.5" customHeight="1">
      <c r="A83" s="31">
        <v>73</v>
      </c>
      <c r="B83" s="9" t="s">
        <v>121</v>
      </c>
      <c r="C83" s="13" t="s">
        <v>73</v>
      </c>
      <c r="D83" s="36">
        <v>50</v>
      </c>
      <c r="E83" s="11">
        <v>52</v>
      </c>
      <c r="F83" s="27"/>
      <c r="G83" s="10">
        <f t="shared" si="23"/>
        <v>0</v>
      </c>
      <c r="H83" s="20"/>
      <c r="I83" s="10">
        <f t="shared" si="24"/>
        <v>0</v>
      </c>
      <c r="J83" s="20"/>
      <c r="K83" s="10">
        <f t="shared" si="25"/>
        <v>0</v>
      </c>
      <c r="L83" s="26">
        <f t="shared" si="26"/>
        <v>0</v>
      </c>
      <c r="M83" s="42">
        <f t="shared" si="27"/>
        <v>0</v>
      </c>
      <c r="N83" s="20"/>
      <c r="O83" s="10">
        <f t="shared" si="28"/>
        <v>0</v>
      </c>
      <c r="P83" s="20"/>
      <c r="Q83" s="10">
        <f t="shared" si="29"/>
        <v>0</v>
      </c>
      <c r="R83" s="20"/>
      <c r="S83" s="10">
        <f t="shared" si="30"/>
        <v>0</v>
      </c>
      <c r="T83" s="26">
        <f t="shared" si="31"/>
        <v>0</v>
      </c>
      <c r="U83" s="42">
        <f t="shared" si="32"/>
        <v>0</v>
      </c>
      <c r="V83" s="20"/>
      <c r="W83" s="10">
        <f t="shared" si="33"/>
        <v>0</v>
      </c>
      <c r="X83" s="20"/>
      <c r="Y83" s="10">
        <f t="shared" si="34"/>
        <v>0</v>
      </c>
      <c r="Z83" s="20"/>
      <c r="AA83" s="10">
        <f t="shared" si="35"/>
        <v>0</v>
      </c>
      <c r="AB83" s="26">
        <f t="shared" si="36"/>
        <v>0</v>
      </c>
      <c r="AC83" s="42">
        <f t="shared" si="37"/>
        <v>0</v>
      </c>
      <c r="AD83" s="20"/>
      <c r="AE83" s="10">
        <f t="shared" si="38"/>
        <v>0</v>
      </c>
      <c r="AF83" s="20"/>
      <c r="AG83" s="10">
        <f t="shared" si="39"/>
        <v>0</v>
      </c>
      <c r="AH83" s="20"/>
      <c r="AI83" s="10">
        <f t="shared" si="40"/>
        <v>0</v>
      </c>
      <c r="AJ83" s="26">
        <f t="shared" si="41"/>
        <v>0</v>
      </c>
      <c r="AK83" s="42">
        <f t="shared" si="42"/>
        <v>0</v>
      </c>
      <c r="AL83" s="26">
        <f t="shared" si="43"/>
        <v>0</v>
      </c>
      <c r="AM83" s="42">
        <f t="shared" si="44"/>
        <v>0</v>
      </c>
    </row>
    <row r="84" spans="1:39" s="15" customFormat="1" ht="19.5" customHeight="1">
      <c r="A84" s="13">
        <v>74</v>
      </c>
      <c r="B84" s="9" t="s">
        <v>121</v>
      </c>
      <c r="C84" s="13" t="s">
        <v>75</v>
      </c>
      <c r="D84" s="36">
        <v>100</v>
      </c>
      <c r="E84" s="11">
        <v>95</v>
      </c>
      <c r="F84" s="27"/>
      <c r="G84" s="10">
        <f t="shared" si="23"/>
        <v>0</v>
      </c>
      <c r="H84" s="20"/>
      <c r="I84" s="10">
        <f t="shared" si="24"/>
        <v>0</v>
      </c>
      <c r="J84" s="20"/>
      <c r="K84" s="10">
        <f t="shared" si="25"/>
        <v>0</v>
      </c>
      <c r="L84" s="26">
        <f t="shared" si="26"/>
        <v>0</v>
      </c>
      <c r="M84" s="42">
        <f t="shared" si="27"/>
        <v>0</v>
      </c>
      <c r="N84" s="20"/>
      <c r="O84" s="10">
        <f t="shared" si="28"/>
        <v>0</v>
      </c>
      <c r="P84" s="20"/>
      <c r="Q84" s="10">
        <f t="shared" si="29"/>
        <v>0</v>
      </c>
      <c r="R84" s="20"/>
      <c r="S84" s="10">
        <f t="shared" si="30"/>
        <v>0</v>
      </c>
      <c r="T84" s="26">
        <f t="shared" si="31"/>
        <v>0</v>
      </c>
      <c r="U84" s="42">
        <f t="shared" si="32"/>
        <v>0</v>
      </c>
      <c r="V84" s="20"/>
      <c r="W84" s="10">
        <f t="shared" si="33"/>
        <v>0</v>
      </c>
      <c r="X84" s="20"/>
      <c r="Y84" s="10">
        <f t="shared" si="34"/>
        <v>0</v>
      </c>
      <c r="Z84" s="20"/>
      <c r="AA84" s="10">
        <f t="shared" si="35"/>
        <v>0</v>
      </c>
      <c r="AB84" s="26">
        <f t="shared" si="36"/>
        <v>0</v>
      </c>
      <c r="AC84" s="42">
        <f t="shared" si="37"/>
        <v>0</v>
      </c>
      <c r="AD84" s="20"/>
      <c r="AE84" s="10">
        <f t="shared" si="38"/>
        <v>0</v>
      </c>
      <c r="AF84" s="20"/>
      <c r="AG84" s="10">
        <f t="shared" si="39"/>
        <v>0</v>
      </c>
      <c r="AH84" s="20"/>
      <c r="AI84" s="10">
        <f t="shared" si="40"/>
        <v>0</v>
      </c>
      <c r="AJ84" s="26">
        <f t="shared" si="41"/>
        <v>0</v>
      </c>
      <c r="AK84" s="42">
        <f t="shared" si="42"/>
        <v>0</v>
      </c>
      <c r="AL84" s="26">
        <f t="shared" si="43"/>
        <v>0</v>
      </c>
      <c r="AM84" s="42">
        <f t="shared" si="44"/>
        <v>0</v>
      </c>
    </row>
    <row r="85" spans="1:39" s="15" customFormat="1" ht="19.5" customHeight="1">
      <c r="A85" s="13">
        <v>75</v>
      </c>
      <c r="B85" s="9" t="s">
        <v>121</v>
      </c>
      <c r="C85" s="13" t="s">
        <v>77</v>
      </c>
      <c r="D85" s="36">
        <v>500</v>
      </c>
      <c r="E85" s="11">
        <v>380</v>
      </c>
      <c r="F85" s="27"/>
      <c r="G85" s="10">
        <f t="shared" si="23"/>
        <v>0</v>
      </c>
      <c r="H85" s="20"/>
      <c r="I85" s="10">
        <f t="shared" si="24"/>
        <v>0</v>
      </c>
      <c r="J85" s="20"/>
      <c r="K85" s="10">
        <f t="shared" si="25"/>
        <v>0</v>
      </c>
      <c r="L85" s="26">
        <f t="shared" si="26"/>
        <v>0</v>
      </c>
      <c r="M85" s="42">
        <f t="shared" si="27"/>
        <v>0</v>
      </c>
      <c r="N85" s="20"/>
      <c r="O85" s="10">
        <f t="shared" si="28"/>
        <v>0</v>
      </c>
      <c r="P85" s="20"/>
      <c r="Q85" s="10">
        <f t="shared" si="29"/>
        <v>0</v>
      </c>
      <c r="R85" s="20"/>
      <c r="S85" s="10">
        <f t="shared" si="30"/>
        <v>0</v>
      </c>
      <c r="T85" s="26">
        <f t="shared" si="31"/>
        <v>0</v>
      </c>
      <c r="U85" s="42">
        <f t="shared" si="32"/>
        <v>0</v>
      </c>
      <c r="V85" s="20"/>
      <c r="W85" s="10">
        <f t="shared" si="33"/>
        <v>0</v>
      </c>
      <c r="X85" s="20"/>
      <c r="Y85" s="10">
        <f t="shared" si="34"/>
        <v>0</v>
      </c>
      <c r="Z85" s="20"/>
      <c r="AA85" s="10">
        <f t="shared" si="35"/>
        <v>0</v>
      </c>
      <c r="AB85" s="26">
        <f t="shared" si="36"/>
        <v>0</v>
      </c>
      <c r="AC85" s="42">
        <f t="shared" si="37"/>
        <v>0</v>
      </c>
      <c r="AD85" s="20"/>
      <c r="AE85" s="10">
        <f t="shared" si="38"/>
        <v>0</v>
      </c>
      <c r="AF85" s="20"/>
      <c r="AG85" s="10">
        <f t="shared" si="39"/>
        <v>0</v>
      </c>
      <c r="AH85" s="20"/>
      <c r="AI85" s="10">
        <f t="shared" si="40"/>
        <v>0</v>
      </c>
      <c r="AJ85" s="26">
        <f t="shared" si="41"/>
        <v>0</v>
      </c>
      <c r="AK85" s="42">
        <f t="shared" si="42"/>
        <v>0</v>
      </c>
      <c r="AL85" s="26">
        <f t="shared" si="43"/>
        <v>0</v>
      </c>
      <c r="AM85" s="42">
        <f t="shared" si="44"/>
        <v>0</v>
      </c>
    </row>
    <row r="86" spans="1:39" s="15" customFormat="1" ht="19.5" customHeight="1">
      <c r="A86" s="31">
        <v>76</v>
      </c>
      <c r="B86" s="9" t="s">
        <v>122</v>
      </c>
      <c r="C86" s="13" t="s">
        <v>78</v>
      </c>
      <c r="D86" s="36">
        <v>50</v>
      </c>
      <c r="E86" s="11">
        <v>50</v>
      </c>
      <c r="F86" s="27"/>
      <c r="G86" s="10">
        <f t="shared" si="23"/>
        <v>0</v>
      </c>
      <c r="H86" s="20"/>
      <c r="I86" s="10">
        <f t="shared" si="24"/>
        <v>0</v>
      </c>
      <c r="J86" s="20"/>
      <c r="K86" s="10">
        <f t="shared" si="25"/>
        <v>0</v>
      </c>
      <c r="L86" s="26">
        <f t="shared" si="26"/>
        <v>0</v>
      </c>
      <c r="M86" s="42">
        <f t="shared" si="27"/>
        <v>0</v>
      </c>
      <c r="N86" s="20"/>
      <c r="O86" s="10">
        <f t="shared" si="28"/>
        <v>0</v>
      </c>
      <c r="P86" s="20"/>
      <c r="Q86" s="10">
        <f t="shared" si="29"/>
        <v>0</v>
      </c>
      <c r="R86" s="20"/>
      <c r="S86" s="10">
        <f t="shared" si="30"/>
        <v>0</v>
      </c>
      <c r="T86" s="26">
        <f t="shared" si="31"/>
        <v>0</v>
      </c>
      <c r="U86" s="42">
        <f t="shared" si="32"/>
        <v>0</v>
      </c>
      <c r="V86" s="20"/>
      <c r="W86" s="10">
        <f t="shared" si="33"/>
        <v>0</v>
      </c>
      <c r="X86" s="20"/>
      <c r="Y86" s="10">
        <f t="shared" si="34"/>
        <v>0</v>
      </c>
      <c r="Z86" s="20"/>
      <c r="AA86" s="10">
        <f t="shared" si="35"/>
        <v>0</v>
      </c>
      <c r="AB86" s="26">
        <f t="shared" si="36"/>
        <v>0</v>
      </c>
      <c r="AC86" s="42">
        <f t="shared" si="37"/>
        <v>0</v>
      </c>
      <c r="AD86" s="20"/>
      <c r="AE86" s="10">
        <f t="shared" si="38"/>
        <v>0</v>
      </c>
      <c r="AF86" s="20"/>
      <c r="AG86" s="10">
        <f t="shared" si="39"/>
        <v>0</v>
      </c>
      <c r="AH86" s="20"/>
      <c r="AI86" s="10">
        <f t="shared" si="40"/>
        <v>0</v>
      </c>
      <c r="AJ86" s="26">
        <f t="shared" si="41"/>
        <v>0</v>
      </c>
      <c r="AK86" s="42">
        <f t="shared" si="42"/>
        <v>0</v>
      </c>
      <c r="AL86" s="26">
        <f t="shared" si="43"/>
        <v>0</v>
      </c>
      <c r="AM86" s="42">
        <f t="shared" si="44"/>
        <v>0</v>
      </c>
    </row>
    <row r="87" spans="1:39" s="15" customFormat="1" ht="19.5" customHeight="1">
      <c r="A87" s="13">
        <v>77</v>
      </c>
      <c r="B87" s="9" t="s">
        <v>122</v>
      </c>
      <c r="C87" s="13" t="s">
        <v>79</v>
      </c>
      <c r="D87" s="36">
        <v>100</v>
      </c>
      <c r="E87" s="11">
        <v>94</v>
      </c>
      <c r="F87" s="27"/>
      <c r="G87" s="10">
        <f t="shared" si="23"/>
        <v>0</v>
      </c>
      <c r="H87" s="20"/>
      <c r="I87" s="10">
        <f t="shared" si="24"/>
        <v>0</v>
      </c>
      <c r="J87" s="20"/>
      <c r="K87" s="10">
        <f t="shared" si="25"/>
        <v>0</v>
      </c>
      <c r="L87" s="26">
        <f t="shared" si="26"/>
        <v>0</v>
      </c>
      <c r="M87" s="42">
        <f t="shared" si="27"/>
        <v>0</v>
      </c>
      <c r="N87" s="20"/>
      <c r="O87" s="10">
        <f t="shared" si="28"/>
        <v>0</v>
      </c>
      <c r="P87" s="20"/>
      <c r="Q87" s="10">
        <f t="shared" si="29"/>
        <v>0</v>
      </c>
      <c r="R87" s="20"/>
      <c r="S87" s="10">
        <f t="shared" si="30"/>
        <v>0</v>
      </c>
      <c r="T87" s="26">
        <f t="shared" si="31"/>
        <v>0</v>
      </c>
      <c r="U87" s="42">
        <f t="shared" si="32"/>
        <v>0</v>
      </c>
      <c r="V87" s="20"/>
      <c r="W87" s="10">
        <f t="shared" si="33"/>
        <v>0</v>
      </c>
      <c r="X87" s="20"/>
      <c r="Y87" s="10">
        <f t="shared" si="34"/>
        <v>0</v>
      </c>
      <c r="Z87" s="20"/>
      <c r="AA87" s="10">
        <f t="shared" si="35"/>
        <v>0</v>
      </c>
      <c r="AB87" s="26">
        <f t="shared" si="36"/>
        <v>0</v>
      </c>
      <c r="AC87" s="42">
        <f t="shared" si="37"/>
        <v>0</v>
      </c>
      <c r="AD87" s="20"/>
      <c r="AE87" s="10">
        <f t="shared" si="38"/>
        <v>0</v>
      </c>
      <c r="AF87" s="20"/>
      <c r="AG87" s="10">
        <f t="shared" si="39"/>
        <v>0</v>
      </c>
      <c r="AH87" s="20"/>
      <c r="AI87" s="10">
        <f t="shared" si="40"/>
        <v>0</v>
      </c>
      <c r="AJ87" s="26">
        <f t="shared" si="41"/>
        <v>0</v>
      </c>
      <c r="AK87" s="42">
        <f t="shared" si="42"/>
        <v>0</v>
      </c>
      <c r="AL87" s="26">
        <f t="shared" si="43"/>
        <v>0</v>
      </c>
      <c r="AM87" s="42">
        <f t="shared" si="44"/>
        <v>0</v>
      </c>
    </row>
    <row r="88" spans="1:39" s="15" customFormat="1" ht="19.5" customHeight="1">
      <c r="A88" s="13">
        <v>78</v>
      </c>
      <c r="B88" s="9" t="s">
        <v>122</v>
      </c>
      <c r="C88" s="13" t="s">
        <v>80</v>
      </c>
      <c r="D88" s="36">
        <v>400</v>
      </c>
      <c r="E88" s="11">
        <v>333</v>
      </c>
      <c r="F88" s="27"/>
      <c r="G88" s="10">
        <f t="shared" si="23"/>
        <v>0</v>
      </c>
      <c r="H88" s="20"/>
      <c r="I88" s="10">
        <f t="shared" si="24"/>
        <v>0</v>
      </c>
      <c r="J88" s="20"/>
      <c r="K88" s="10">
        <f t="shared" si="25"/>
        <v>0</v>
      </c>
      <c r="L88" s="26">
        <f t="shared" si="26"/>
        <v>0</v>
      </c>
      <c r="M88" s="42">
        <f t="shared" si="27"/>
        <v>0</v>
      </c>
      <c r="N88" s="20"/>
      <c r="O88" s="10">
        <f t="shared" si="28"/>
        <v>0</v>
      </c>
      <c r="P88" s="20"/>
      <c r="Q88" s="10">
        <f t="shared" si="29"/>
        <v>0</v>
      </c>
      <c r="R88" s="20"/>
      <c r="S88" s="10">
        <f t="shared" si="30"/>
        <v>0</v>
      </c>
      <c r="T88" s="26">
        <f t="shared" si="31"/>
        <v>0</v>
      </c>
      <c r="U88" s="42">
        <f t="shared" si="32"/>
        <v>0</v>
      </c>
      <c r="V88" s="20"/>
      <c r="W88" s="10">
        <f t="shared" si="33"/>
        <v>0</v>
      </c>
      <c r="X88" s="20"/>
      <c r="Y88" s="10">
        <f t="shared" si="34"/>
        <v>0</v>
      </c>
      <c r="Z88" s="20"/>
      <c r="AA88" s="10">
        <f t="shared" si="35"/>
        <v>0</v>
      </c>
      <c r="AB88" s="26">
        <f t="shared" si="36"/>
        <v>0</v>
      </c>
      <c r="AC88" s="42">
        <f t="shared" si="37"/>
        <v>0</v>
      </c>
      <c r="AD88" s="20"/>
      <c r="AE88" s="10">
        <f t="shared" si="38"/>
        <v>0</v>
      </c>
      <c r="AF88" s="20"/>
      <c r="AG88" s="10">
        <f t="shared" si="39"/>
        <v>0</v>
      </c>
      <c r="AH88" s="20"/>
      <c r="AI88" s="10">
        <f t="shared" si="40"/>
        <v>0</v>
      </c>
      <c r="AJ88" s="26">
        <f t="shared" si="41"/>
        <v>0</v>
      </c>
      <c r="AK88" s="42">
        <f t="shared" si="42"/>
        <v>0</v>
      </c>
      <c r="AL88" s="26">
        <f t="shared" si="43"/>
        <v>0</v>
      </c>
      <c r="AM88" s="42">
        <f t="shared" si="44"/>
        <v>0</v>
      </c>
    </row>
    <row r="89" spans="1:39" s="15" customFormat="1" ht="19.5" customHeight="1">
      <c r="A89" s="31">
        <v>79</v>
      </c>
      <c r="B89" s="9" t="s">
        <v>128</v>
      </c>
      <c r="C89" s="13" t="s">
        <v>127</v>
      </c>
      <c r="D89" s="36">
        <v>25</v>
      </c>
      <c r="E89" s="11">
        <v>75.2</v>
      </c>
      <c r="F89" s="27"/>
      <c r="G89" s="10">
        <f t="shared" si="23"/>
        <v>0</v>
      </c>
      <c r="H89" s="20"/>
      <c r="I89" s="10">
        <f t="shared" si="24"/>
        <v>0</v>
      </c>
      <c r="J89" s="20"/>
      <c r="K89" s="10">
        <f t="shared" si="25"/>
        <v>0</v>
      </c>
      <c r="L89" s="26">
        <f t="shared" si="26"/>
        <v>0</v>
      </c>
      <c r="M89" s="42">
        <f t="shared" si="27"/>
        <v>0</v>
      </c>
      <c r="N89" s="20"/>
      <c r="O89" s="10">
        <f t="shared" si="28"/>
        <v>0</v>
      </c>
      <c r="P89" s="20"/>
      <c r="Q89" s="10">
        <f t="shared" si="29"/>
        <v>0</v>
      </c>
      <c r="R89" s="20"/>
      <c r="S89" s="10">
        <f t="shared" si="30"/>
        <v>0</v>
      </c>
      <c r="T89" s="26">
        <f t="shared" si="31"/>
        <v>0</v>
      </c>
      <c r="U89" s="42">
        <f t="shared" si="32"/>
        <v>0</v>
      </c>
      <c r="V89" s="20"/>
      <c r="W89" s="10">
        <f t="shared" si="33"/>
        <v>0</v>
      </c>
      <c r="X89" s="20"/>
      <c r="Y89" s="10">
        <f t="shared" si="34"/>
        <v>0</v>
      </c>
      <c r="Z89" s="20"/>
      <c r="AA89" s="10">
        <f t="shared" si="35"/>
        <v>0</v>
      </c>
      <c r="AB89" s="26">
        <f t="shared" si="36"/>
        <v>0</v>
      </c>
      <c r="AC89" s="42">
        <f t="shared" si="37"/>
        <v>0</v>
      </c>
      <c r="AD89" s="20"/>
      <c r="AE89" s="10">
        <f t="shared" si="38"/>
        <v>0</v>
      </c>
      <c r="AF89" s="20"/>
      <c r="AG89" s="10">
        <f t="shared" si="39"/>
        <v>0</v>
      </c>
      <c r="AH89" s="20"/>
      <c r="AI89" s="10">
        <f t="shared" si="40"/>
        <v>0</v>
      </c>
      <c r="AJ89" s="26">
        <f t="shared" si="41"/>
        <v>0</v>
      </c>
      <c r="AK89" s="42">
        <f t="shared" si="42"/>
        <v>0</v>
      </c>
      <c r="AL89" s="26">
        <f t="shared" si="43"/>
        <v>0</v>
      </c>
      <c r="AM89" s="42">
        <f t="shared" si="44"/>
        <v>0</v>
      </c>
    </row>
    <row r="90" spans="1:39" s="15" customFormat="1" ht="19.5" customHeight="1">
      <c r="A90" s="13">
        <v>80</v>
      </c>
      <c r="B90" s="9" t="s">
        <v>128</v>
      </c>
      <c r="C90" s="13" t="s">
        <v>81</v>
      </c>
      <c r="D90" s="36">
        <v>50</v>
      </c>
      <c r="E90" s="11">
        <v>144.6</v>
      </c>
      <c r="F90" s="27"/>
      <c r="G90" s="10">
        <f t="shared" si="23"/>
        <v>0</v>
      </c>
      <c r="H90" s="20"/>
      <c r="I90" s="10">
        <f t="shared" si="24"/>
        <v>0</v>
      </c>
      <c r="J90" s="20"/>
      <c r="K90" s="10">
        <f t="shared" si="25"/>
        <v>0</v>
      </c>
      <c r="L90" s="26">
        <f t="shared" si="26"/>
        <v>0</v>
      </c>
      <c r="M90" s="42">
        <f t="shared" si="27"/>
        <v>0</v>
      </c>
      <c r="N90" s="20"/>
      <c r="O90" s="10">
        <f t="shared" si="28"/>
        <v>0</v>
      </c>
      <c r="P90" s="20"/>
      <c r="Q90" s="10">
        <f t="shared" si="29"/>
        <v>0</v>
      </c>
      <c r="R90" s="20"/>
      <c r="S90" s="10">
        <f t="shared" si="30"/>
        <v>0</v>
      </c>
      <c r="T90" s="26">
        <f t="shared" si="31"/>
        <v>0</v>
      </c>
      <c r="U90" s="42">
        <f t="shared" si="32"/>
        <v>0</v>
      </c>
      <c r="V90" s="20"/>
      <c r="W90" s="10">
        <f t="shared" si="33"/>
        <v>0</v>
      </c>
      <c r="X90" s="20"/>
      <c r="Y90" s="10">
        <f t="shared" si="34"/>
        <v>0</v>
      </c>
      <c r="Z90" s="20"/>
      <c r="AA90" s="10">
        <f t="shared" si="35"/>
        <v>0</v>
      </c>
      <c r="AB90" s="26">
        <f t="shared" si="36"/>
        <v>0</v>
      </c>
      <c r="AC90" s="42">
        <f t="shared" si="37"/>
        <v>0</v>
      </c>
      <c r="AD90" s="20"/>
      <c r="AE90" s="10">
        <f t="shared" si="38"/>
        <v>0</v>
      </c>
      <c r="AF90" s="20"/>
      <c r="AG90" s="10">
        <f t="shared" si="39"/>
        <v>0</v>
      </c>
      <c r="AH90" s="20"/>
      <c r="AI90" s="10">
        <f t="shared" si="40"/>
        <v>0</v>
      </c>
      <c r="AJ90" s="26">
        <f t="shared" si="41"/>
        <v>0</v>
      </c>
      <c r="AK90" s="42">
        <f t="shared" si="42"/>
        <v>0</v>
      </c>
      <c r="AL90" s="26">
        <f t="shared" si="43"/>
        <v>0</v>
      </c>
      <c r="AM90" s="42">
        <f t="shared" si="44"/>
        <v>0</v>
      </c>
    </row>
    <row r="91" spans="1:39" s="15" customFormat="1" ht="19.5" customHeight="1">
      <c r="A91" s="13">
        <v>81</v>
      </c>
      <c r="B91" s="9" t="s">
        <v>128</v>
      </c>
      <c r="C91" s="13" t="s">
        <v>82</v>
      </c>
      <c r="D91" s="36">
        <v>100</v>
      </c>
      <c r="E91" s="11">
        <v>278.10000000000002</v>
      </c>
      <c r="F91" s="27"/>
      <c r="G91" s="10">
        <f t="shared" si="23"/>
        <v>0</v>
      </c>
      <c r="H91" s="20"/>
      <c r="I91" s="10">
        <f t="shared" si="24"/>
        <v>0</v>
      </c>
      <c r="J91" s="20"/>
      <c r="K91" s="10">
        <f t="shared" si="25"/>
        <v>0</v>
      </c>
      <c r="L91" s="26">
        <f t="shared" si="26"/>
        <v>0</v>
      </c>
      <c r="M91" s="42">
        <f t="shared" si="27"/>
        <v>0</v>
      </c>
      <c r="N91" s="20"/>
      <c r="O91" s="10">
        <f t="shared" si="28"/>
        <v>0</v>
      </c>
      <c r="P91" s="20"/>
      <c r="Q91" s="10">
        <f t="shared" si="29"/>
        <v>0</v>
      </c>
      <c r="R91" s="20"/>
      <c r="S91" s="10">
        <f t="shared" si="30"/>
        <v>0</v>
      </c>
      <c r="T91" s="26">
        <f t="shared" si="31"/>
        <v>0</v>
      </c>
      <c r="U91" s="42">
        <f t="shared" si="32"/>
        <v>0</v>
      </c>
      <c r="V91" s="20"/>
      <c r="W91" s="10">
        <f t="shared" si="33"/>
        <v>0</v>
      </c>
      <c r="X91" s="20"/>
      <c r="Y91" s="10">
        <f t="shared" si="34"/>
        <v>0</v>
      </c>
      <c r="Z91" s="20"/>
      <c r="AA91" s="10">
        <f t="shared" si="35"/>
        <v>0</v>
      </c>
      <c r="AB91" s="26">
        <f t="shared" si="36"/>
        <v>0</v>
      </c>
      <c r="AC91" s="42">
        <f t="shared" si="37"/>
        <v>0</v>
      </c>
      <c r="AD91" s="20"/>
      <c r="AE91" s="10">
        <f t="shared" si="38"/>
        <v>0</v>
      </c>
      <c r="AF91" s="20"/>
      <c r="AG91" s="10">
        <f t="shared" si="39"/>
        <v>0</v>
      </c>
      <c r="AH91" s="20"/>
      <c r="AI91" s="10">
        <f t="shared" si="40"/>
        <v>0</v>
      </c>
      <c r="AJ91" s="26">
        <f t="shared" si="41"/>
        <v>0</v>
      </c>
      <c r="AK91" s="42">
        <f t="shared" si="42"/>
        <v>0</v>
      </c>
      <c r="AL91" s="26">
        <f t="shared" si="43"/>
        <v>0</v>
      </c>
      <c r="AM91" s="42">
        <f t="shared" si="44"/>
        <v>0</v>
      </c>
    </row>
    <row r="92" spans="1:39" s="15" customFormat="1" ht="19.5" customHeight="1">
      <c r="A92" s="31">
        <v>82</v>
      </c>
      <c r="B92" s="9" t="s">
        <v>128</v>
      </c>
      <c r="C92" s="13" t="s">
        <v>139</v>
      </c>
      <c r="D92" s="36">
        <v>400</v>
      </c>
      <c r="E92" s="11">
        <v>1098.6000000000001</v>
      </c>
      <c r="F92" s="27"/>
      <c r="G92" s="10">
        <f t="shared" si="23"/>
        <v>0</v>
      </c>
      <c r="H92" s="20"/>
      <c r="I92" s="10">
        <f t="shared" si="24"/>
        <v>0</v>
      </c>
      <c r="J92" s="20"/>
      <c r="K92" s="10">
        <f t="shared" si="25"/>
        <v>0</v>
      </c>
      <c r="L92" s="26">
        <f t="shared" si="26"/>
        <v>0</v>
      </c>
      <c r="M92" s="42">
        <f t="shared" si="27"/>
        <v>0</v>
      </c>
      <c r="N92" s="20"/>
      <c r="O92" s="10">
        <f t="shared" si="28"/>
        <v>0</v>
      </c>
      <c r="P92" s="20"/>
      <c r="Q92" s="10">
        <f t="shared" si="29"/>
        <v>0</v>
      </c>
      <c r="R92" s="20"/>
      <c r="S92" s="10">
        <f t="shared" si="30"/>
        <v>0</v>
      </c>
      <c r="T92" s="26">
        <f t="shared" si="31"/>
        <v>0</v>
      </c>
      <c r="U92" s="42">
        <f t="shared" si="32"/>
        <v>0</v>
      </c>
      <c r="V92" s="20"/>
      <c r="W92" s="10">
        <f t="shared" si="33"/>
        <v>0</v>
      </c>
      <c r="X92" s="20"/>
      <c r="Y92" s="10">
        <f t="shared" si="34"/>
        <v>0</v>
      </c>
      <c r="Z92" s="20"/>
      <c r="AA92" s="10">
        <f t="shared" si="35"/>
        <v>0</v>
      </c>
      <c r="AB92" s="26">
        <f t="shared" si="36"/>
        <v>0</v>
      </c>
      <c r="AC92" s="42">
        <f t="shared" si="37"/>
        <v>0</v>
      </c>
      <c r="AD92" s="20"/>
      <c r="AE92" s="10">
        <f t="shared" si="38"/>
        <v>0</v>
      </c>
      <c r="AF92" s="20"/>
      <c r="AG92" s="10">
        <f t="shared" si="39"/>
        <v>0</v>
      </c>
      <c r="AH92" s="20"/>
      <c r="AI92" s="10">
        <f t="shared" si="40"/>
        <v>0</v>
      </c>
      <c r="AJ92" s="26">
        <f t="shared" si="41"/>
        <v>0</v>
      </c>
      <c r="AK92" s="42">
        <f t="shared" si="42"/>
        <v>0</v>
      </c>
      <c r="AL92" s="26">
        <f t="shared" si="43"/>
        <v>0</v>
      </c>
      <c r="AM92" s="42">
        <f t="shared" si="44"/>
        <v>0</v>
      </c>
    </row>
    <row r="93" spans="1:39" s="15" customFormat="1" ht="19.5" customHeight="1">
      <c r="A93" s="13">
        <v>83</v>
      </c>
      <c r="B93" s="9" t="s">
        <v>147</v>
      </c>
      <c r="C93" s="13" t="s">
        <v>220</v>
      </c>
      <c r="D93" s="36">
        <v>25</v>
      </c>
      <c r="E93" s="11">
        <v>75</v>
      </c>
      <c r="F93" s="12"/>
      <c r="G93" s="10">
        <f t="shared" si="23"/>
        <v>0</v>
      </c>
      <c r="H93" s="20"/>
      <c r="I93" s="10">
        <f t="shared" si="24"/>
        <v>0</v>
      </c>
      <c r="J93" s="20"/>
      <c r="K93" s="10">
        <f t="shared" si="25"/>
        <v>0</v>
      </c>
      <c r="L93" s="26">
        <f t="shared" si="26"/>
        <v>0</v>
      </c>
      <c r="M93" s="42">
        <f t="shared" si="27"/>
        <v>0</v>
      </c>
      <c r="N93" s="20"/>
      <c r="O93" s="10">
        <f t="shared" si="28"/>
        <v>0</v>
      </c>
      <c r="P93" s="20"/>
      <c r="Q93" s="10">
        <f t="shared" si="29"/>
        <v>0</v>
      </c>
      <c r="R93" s="20"/>
      <c r="S93" s="10">
        <f t="shared" si="30"/>
        <v>0</v>
      </c>
      <c r="T93" s="26">
        <f t="shared" si="31"/>
        <v>0</v>
      </c>
      <c r="U93" s="42">
        <f t="shared" si="32"/>
        <v>0</v>
      </c>
      <c r="V93" s="20"/>
      <c r="W93" s="10">
        <f t="shared" si="33"/>
        <v>0</v>
      </c>
      <c r="X93" s="20"/>
      <c r="Y93" s="10">
        <f t="shared" si="34"/>
        <v>0</v>
      </c>
      <c r="Z93" s="20"/>
      <c r="AA93" s="10">
        <f t="shared" si="35"/>
        <v>0</v>
      </c>
      <c r="AB93" s="26">
        <f t="shared" si="36"/>
        <v>0</v>
      </c>
      <c r="AC93" s="42">
        <f t="shared" si="37"/>
        <v>0</v>
      </c>
      <c r="AD93" s="20"/>
      <c r="AE93" s="10">
        <f t="shared" si="38"/>
        <v>0</v>
      </c>
      <c r="AF93" s="20"/>
      <c r="AG93" s="10">
        <f t="shared" si="39"/>
        <v>0</v>
      </c>
      <c r="AH93" s="20"/>
      <c r="AI93" s="10">
        <f t="shared" si="40"/>
        <v>0</v>
      </c>
      <c r="AJ93" s="26">
        <f t="shared" si="41"/>
        <v>0</v>
      </c>
      <c r="AK93" s="42">
        <f t="shared" si="42"/>
        <v>0</v>
      </c>
      <c r="AL93" s="26">
        <f t="shared" si="43"/>
        <v>0</v>
      </c>
      <c r="AM93" s="42">
        <f t="shared" si="44"/>
        <v>0</v>
      </c>
    </row>
    <row r="94" spans="1:39" s="15" customFormat="1" ht="19.5" customHeight="1">
      <c r="A94" s="13">
        <v>84</v>
      </c>
      <c r="B94" s="9" t="s">
        <v>147</v>
      </c>
      <c r="C94" s="13" t="s">
        <v>234</v>
      </c>
      <c r="D94" s="36">
        <v>50</v>
      </c>
      <c r="E94" s="11">
        <v>130</v>
      </c>
      <c r="F94" s="12"/>
      <c r="G94" s="10">
        <f t="shared" si="23"/>
        <v>0</v>
      </c>
      <c r="H94" s="20"/>
      <c r="I94" s="10">
        <f t="shared" si="24"/>
        <v>0</v>
      </c>
      <c r="J94" s="20"/>
      <c r="K94" s="10">
        <f t="shared" si="25"/>
        <v>0</v>
      </c>
      <c r="L94" s="26">
        <f t="shared" si="26"/>
        <v>0</v>
      </c>
      <c r="M94" s="42">
        <f t="shared" si="27"/>
        <v>0</v>
      </c>
      <c r="N94" s="20"/>
      <c r="O94" s="10">
        <f t="shared" si="28"/>
        <v>0</v>
      </c>
      <c r="P94" s="20"/>
      <c r="Q94" s="10">
        <f t="shared" si="29"/>
        <v>0</v>
      </c>
      <c r="R94" s="20"/>
      <c r="S94" s="10">
        <f t="shared" si="30"/>
        <v>0</v>
      </c>
      <c r="T94" s="26">
        <f t="shared" si="31"/>
        <v>0</v>
      </c>
      <c r="U94" s="42">
        <f t="shared" si="32"/>
        <v>0</v>
      </c>
      <c r="V94" s="20"/>
      <c r="W94" s="10">
        <f t="shared" si="33"/>
        <v>0</v>
      </c>
      <c r="X94" s="20"/>
      <c r="Y94" s="10">
        <f t="shared" si="34"/>
        <v>0</v>
      </c>
      <c r="Z94" s="20"/>
      <c r="AA94" s="10">
        <f t="shared" si="35"/>
        <v>0</v>
      </c>
      <c r="AB94" s="26">
        <f t="shared" si="36"/>
        <v>0</v>
      </c>
      <c r="AC94" s="42">
        <f t="shared" si="37"/>
        <v>0</v>
      </c>
      <c r="AD94" s="20"/>
      <c r="AE94" s="10">
        <f t="shared" si="38"/>
        <v>0</v>
      </c>
      <c r="AF94" s="20"/>
      <c r="AG94" s="10">
        <f t="shared" si="39"/>
        <v>0</v>
      </c>
      <c r="AH94" s="20"/>
      <c r="AI94" s="10">
        <f t="shared" si="40"/>
        <v>0</v>
      </c>
      <c r="AJ94" s="26">
        <f t="shared" si="41"/>
        <v>0</v>
      </c>
      <c r="AK94" s="42">
        <f t="shared" si="42"/>
        <v>0</v>
      </c>
      <c r="AL94" s="26">
        <f t="shared" si="43"/>
        <v>0</v>
      </c>
      <c r="AM94" s="42">
        <f t="shared" si="44"/>
        <v>0</v>
      </c>
    </row>
    <row r="95" spans="1:39" s="15" customFormat="1" ht="19.5" customHeight="1">
      <c r="A95" s="31">
        <v>85</v>
      </c>
      <c r="B95" s="9" t="s">
        <v>147</v>
      </c>
      <c r="C95" s="13" t="s">
        <v>225</v>
      </c>
      <c r="D95" s="36">
        <v>100</v>
      </c>
      <c r="E95" s="11">
        <v>240</v>
      </c>
      <c r="F95" s="12"/>
      <c r="G95" s="10">
        <f t="shared" si="23"/>
        <v>0</v>
      </c>
      <c r="H95" s="20"/>
      <c r="I95" s="10">
        <f t="shared" si="24"/>
        <v>0</v>
      </c>
      <c r="J95" s="20"/>
      <c r="K95" s="10">
        <f t="shared" si="25"/>
        <v>0</v>
      </c>
      <c r="L95" s="26">
        <f t="shared" si="26"/>
        <v>0</v>
      </c>
      <c r="M95" s="42">
        <f t="shared" si="27"/>
        <v>0</v>
      </c>
      <c r="N95" s="20"/>
      <c r="O95" s="10">
        <f t="shared" si="28"/>
        <v>0</v>
      </c>
      <c r="P95" s="20"/>
      <c r="Q95" s="10">
        <f t="shared" si="29"/>
        <v>0</v>
      </c>
      <c r="R95" s="20"/>
      <c r="S95" s="10">
        <f t="shared" si="30"/>
        <v>0</v>
      </c>
      <c r="T95" s="26">
        <f t="shared" si="31"/>
        <v>0</v>
      </c>
      <c r="U95" s="42">
        <f t="shared" si="32"/>
        <v>0</v>
      </c>
      <c r="V95" s="20"/>
      <c r="W95" s="10">
        <f t="shared" si="33"/>
        <v>0</v>
      </c>
      <c r="X95" s="20"/>
      <c r="Y95" s="10">
        <f t="shared" si="34"/>
        <v>0</v>
      </c>
      <c r="Z95" s="20"/>
      <c r="AA95" s="10">
        <f t="shared" si="35"/>
        <v>0</v>
      </c>
      <c r="AB95" s="26">
        <f t="shared" si="36"/>
        <v>0</v>
      </c>
      <c r="AC95" s="42">
        <f t="shared" si="37"/>
        <v>0</v>
      </c>
      <c r="AD95" s="20"/>
      <c r="AE95" s="10">
        <f t="shared" si="38"/>
        <v>0</v>
      </c>
      <c r="AF95" s="20"/>
      <c r="AG95" s="10">
        <f t="shared" si="39"/>
        <v>0</v>
      </c>
      <c r="AH95" s="20"/>
      <c r="AI95" s="10">
        <f t="shared" si="40"/>
        <v>0</v>
      </c>
      <c r="AJ95" s="26">
        <f t="shared" si="41"/>
        <v>0</v>
      </c>
      <c r="AK95" s="42">
        <f t="shared" si="42"/>
        <v>0</v>
      </c>
      <c r="AL95" s="26">
        <f t="shared" si="43"/>
        <v>0</v>
      </c>
      <c r="AM95" s="42">
        <f t="shared" si="44"/>
        <v>0</v>
      </c>
    </row>
    <row r="96" spans="1:39" s="15" customFormat="1" ht="19.5" customHeight="1">
      <c r="A96" s="13">
        <v>86</v>
      </c>
      <c r="B96" s="9" t="s">
        <v>124</v>
      </c>
      <c r="C96" s="13" t="s">
        <v>84</v>
      </c>
      <c r="D96" s="36">
        <v>5</v>
      </c>
      <c r="E96" s="11">
        <v>24</v>
      </c>
      <c r="F96" s="27"/>
      <c r="G96" s="10">
        <f t="shared" si="23"/>
        <v>0</v>
      </c>
      <c r="H96" s="20"/>
      <c r="I96" s="10">
        <f t="shared" si="24"/>
        <v>0</v>
      </c>
      <c r="J96" s="20"/>
      <c r="K96" s="10">
        <f t="shared" si="25"/>
        <v>0</v>
      </c>
      <c r="L96" s="26">
        <f t="shared" si="26"/>
        <v>0</v>
      </c>
      <c r="M96" s="42">
        <f t="shared" si="27"/>
        <v>0</v>
      </c>
      <c r="N96" s="20"/>
      <c r="O96" s="10">
        <f t="shared" si="28"/>
        <v>0</v>
      </c>
      <c r="P96" s="20"/>
      <c r="Q96" s="10">
        <f t="shared" si="29"/>
        <v>0</v>
      </c>
      <c r="R96" s="20"/>
      <c r="S96" s="10">
        <f t="shared" si="30"/>
        <v>0</v>
      </c>
      <c r="T96" s="26">
        <f t="shared" si="31"/>
        <v>0</v>
      </c>
      <c r="U96" s="42">
        <f t="shared" si="32"/>
        <v>0</v>
      </c>
      <c r="V96" s="20"/>
      <c r="W96" s="10">
        <f t="shared" si="33"/>
        <v>0</v>
      </c>
      <c r="X96" s="20"/>
      <c r="Y96" s="10">
        <f t="shared" si="34"/>
        <v>0</v>
      </c>
      <c r="Z96" s="20"/>
      <c r="AA96" s="10">
        <f t="shared" si="35"/>
        <v>0</v>
      </c>
      <c r="AB96" s="26">
        <f t="shared" si="36"/>
        <v>0</v>
      </c>
      <c r="AC96" s="42">
        <f t="shared" si="37"/>
        <v>0</v>
      </c>
      <c r="AD96" s="20"/>
      <c r="AE96" s="10">
        <f t="shared" si="38"/>
        <v>0</v>
      </c>
      <c r="AF96" s="20"/>
      <c r="AG96" s="10">
        <f t="shared" si="39"/>
        <v>0</v>
      </c>
      <c r="AH96" s="20"/>
      <c r="AI96" s="10">
        <f t="shared" si="40"/>
        <v>0</v>
      </c>
      <c r="AJ96" s="26">
        <f t="shared" si="41"/>
        <v>0</v>
      </c>
      <c r="AK96" s="42">
        <f t="shared" si="42"/>
        <v>0</v>
      </c>
      <c r="AL96" s="26">
        <f t="shared" si="43"/>
        <v>0</v>
      </c>
      <c r="AM96" s="42">
        <f t="shared" si="44"/>
        <v>0</v>
      </c>
    </row>
    <row r="97" spans="1:39" s="15" customFormat="1" ht="19.5" customHeight="1">
      <c r="A97" s="13">
        <v>87</v>
      </c>
      <c r="B97" s="9" t="s">
        <v>124</v>
      </c>
      <c r="C97" s="13" t="s">
        <v>83</v>
      </c>
      <c r="D97" s="36">
        <v>20</v>
      </c>
      <c r="E97" s="11">
        <v>65</v>
      </c>
      <c r="F97" s="27"/>
      <c r="G97" s="10">
        <f t="shared" si="23"/>
        <v>0</v>
      </c>
      <c r="H97" s="20"/>
      <c r="I97" s="10">
        <f t="shared" si="24"/>
        <v>0</v>
      </c>
      <c r="J97" s="20"/>
      <c r="K97" s="10">
        <f t="shared" si="25"/>
        <v>0</v>
      </c>
      <c r="L97" s="26">
        <f t="shared" si="26"/>
        <v>0</v>
      </c>
      <c r="M97" s="42">
        <f t="shared" si="27"/>
        <v>0</v>
      </c>
      <c r="N97" s="20"/>
      <c r="O97" s="10">
        <f t="shared" si="28"/>
        <v>0</v>
      </c>
      <c r="P97" s="20"/>
      <c r="Q97" s="10">
        <f t="shared" si="29"/>
        <v>0</v>
      </c>
      <c r="R97" s="20"/>
      <c r="S97" s="10">
        <f t="shared" si="30"/>
        <v>0</v>
      </c>
      <c r="T97" s="26">
        <f t="shared" si="31"/>
        <v>0</v>
      </c>
      <c r="U97" s="42">
        <f t="shared" si="32"/>
        <v>0</v>
      </c>
      <c r="V97" s="20"/>
      <c r="W97" s="10">
        <f t="shared" si="33"/>
        <v>0</v>
      </c>
      <c r="X97" s="20"/>
      <c r="Y97" s="10">
        <f t="shared" si="34"/>
        <v>0</v>
      </c>
      <c r="Z97" s="20"/>
      <c r="AA97" s="10">
        <f t="shared" si="35"/>
        <v>0</v>
      </c>
      <c r="AB97" s="26">
        <f t="shared" si="36"/>
        <v>0</v>
      </c>
      <c r="AC97" s="42">
        <f t="shared" si="37"/>
        <v>0</v>
      </c>
      <c r="AD97" s="20"/>
      <c r="AE97" s="10">
        <f t="shared" si="38"/>
        <v>0</v>
      </c>
      <c r="AF97" s="20"/>
      <c r="AG97" s="10">
        <f t="shared" si="39"/>
        <v>0</v>
      </c>
      <c r="AH97" s="20"/>
      <c r="AI97" s="10">
        <f t="shared" si="40"/>
        <v>0</v>
      </c>
      <c r="AJ97" s="26">
        <f t="shared" si="41"/>
        <v>0</v>
      </c>
      <c r="AK97" s="42">
        <f t="shared" si="42"/>
        <v>0</v>
      </c>
      <c r="AL97" s="26">
        <f t="shared" si="43"/>
        <v>0</v>
      </c>
      <c r="AM97" s="42">
        <f t="shared" si="44"/>
        <v>0</v>
      </c>
    </row>
    <row r="98" spans="1:39" s="15" customFormat="1" ht="19.5" customHeight="1">
      <c r="A98" s="31">
        <v>88</v>
      </c>
      <c r="B98" s="18" t="s">
        <v>125</v>
      </c>
      <c r="C98" s="13" t="s">
        <v>85</v>
      </c>
      <c r="D98" s="36">
        <v>10</v>
      </c>
      <c r="E98" s="11">
        <v>24</v>
      </c>
      <c r="F98" s="27"/>
      <c r="G98" s="10">
        <f t="shared" si="23"/>
        <v>0</v>
      </c>
      <c r="H98" s="20"/>
      <c r="I98" s="10">
        <f t="shared" si="24"/>
        <v>0</v>
      </c>
      <c r="J98" s="20"/>
      <c r="K98" s="10">
        <f t="shared" si="25"/>
        <v>0</v>
      </c>
      <c r="L98" s="26">
        <f t="shared" si="26"/>
        <v>0</v>
      </c>
      <c r="M98" s="42">
        <f t="shared" si="27"/>
        <v>0</v>
      </c>
      <c r="N98" s="20"/>
      <c r="O98" s="10">
        <f t="shared" si="28"/>
        <v>0</v>
      </c>
      <c r="P98" s="20"/>
      <c r="Q98" s="10">
        <f t="shared" si="29"/>
        <v>0</v>
      </c>
      <c r="R98" s="20"/>
      <c r="S98" s="10">
        <f t="shared" si="30"/>
        <v>0</v>
      </c>
      <c r="T98" s="26">
        <f t="shared" si="31"/>
        <v>0</v>
      </c>
      <c r="U98" s="42">
        <f t="shared" si="32"/>
        <v>0</v>
      </c>
      <c r="V98" s="20"/>
      <c r="W98" s="10">
        <f t="shared" si="33"/>
        <v>0</v>
      </c>
      <c r="X98" s="20"/>
      <c r="Y98" s="10">
        <f t="shared" si="34"/>
        <v>0</v>
      </c>
      <c r="Z98" s="20"/>
      <c r="AA98" s="10">
        <f t="shared" si="35"/>
        <v>0</v>
      </c>
      <c r="AB98" s="26">
        <f t="shared" si="36"/>
        <v>0</v>
      </c>
      <c r="AC98" s="42">
        <f t="shared" si="37"/>
        <v>0</v>
      </c>
      <c r="AD98" s="20"/>
      <c r="AE98" s="10">
        <f t="shared" si="38"/>
        <v>0</v>
      </c>
      <c r="AF98" s="20"/>
      <c r="AG98" s="10">
        <f t="shared" si="39"/>
        <v>0</v>
      </c>
      <c r="AH98" s="20"/>
      <c r="AI98" s="10">
        <f t="shared" si="40"/>
        <v>0</v>
      </c>
      <c r="AJ98" s="26">
        <f t="shared" si="41"/>
        <v>0</v>
      </c>
      <c r="AK98" s="42">
        <f t="shared" si="42"/>
        <v>0</v>
      </c>
      <c r="AL98" s="26">
        <f t="shared" si="43"/>
        <v>0</v>
      </c>
      <c r="AM98" s="42">
        <f t="shared" si="44"/>
        <v>0</v>
      </c>
    </row>
    <row r="99" spans="1:39" s="15" customFormat="1" ht="19.5" customHeight="1">
      <c r="A99" s="13">
        <v>89</v>
      </c>
      <c r="B99" s="18" t="s">
        <v>126</v>
      </c>
      <c r="C99" s="13" t="s">
        <v>86</v>
      </c>
      <c r="D99" s="36">
        <v>500</v>
      </c>
      <c r="E99" s="11">
        <v>585</v>
      </c>
      <c r="F99" s="27"/>
      <c r="G99" s="10">
        <f t="shared" si="23"/>
        <v>0</v>
      </c>
      <c r="H99" s="20"/>
      <c r="I99" s="10">
        <f t="shared" si="24"/>
        <v>0</v>
      </c>
      <c r="J99" s="20"/>
      <c r="K99" s="10">
        <f t="shared" si="25"/>
        <v>0</v>
      </c>
      <c r="L99" s="26">
        <f t="shared" si="26"/>
        <v>0</v>
      </c>
      <c r="M99" s="42">
        <f t="shared" si="27"/>
        <v>0</v>
      </c>
      <c r="N99" s="20"/>
      <c r="O99" s="10">
        <f t="shared" si="28"/>
        <v>0</v>
      </c>
      <c r="P99" s="20"/>
      <c r="Q99" s="10">
        <f t="shared" si="29"/>
        <v>0</v>
      </c>
      <c r="R99" s="20"/>
      <c r="S99" s="10">
        <f t="shared" si="30"/>
        <v>0</v>
      </c>
      <c r="T99" s="26">
        <f t="shared" si="31"/>
        <v>0</v>
      </c>
      <c r="U99" s="42">
        <f t="shared" si="32"/>
        <v>0</v>
      </c>
      <c r="V99" s="20"/>
      <c r="W99" s="10">
        <f t="shared" si="33"/>
        <v>0</v>
      </c>
      <c r="X99" s="20"/>
      <c r="Y99" s="10">
        <f t="shared" si="34"/>
        <v>0</v>
      </c>
      <c r="Z99" s="20"/>
      <c r="AA99" s="10">
        <f t="shared" si="35"/>
        <v>0</v>
      </c>
      <c r="AB99" s="26">
        <f t="shared" si="36"/>
        <v>0</v>
      </c>
      <c r="AC99" s="42">
        <f t="shared" si="37"/>
        <v>0</v>
      </c>
      <c r="AD99" s="20"/>
      <c r="AE99" s="10">
        <f t="shared" si="38"/>
        <v>0</v>
      </c>
      <c r="AF99" s="20"/>
      <c r="AG99" s="10">
        <f t="shared" si="39"/>
        <v>0</v>
      </c>
      <c r="AH99" s="20"/>
      <c r="AI99" s="10">
        <f t="shared" si="40"/>
        <v>0</v>
      </c>
      <c r="AJ99" s="26">
        <f t="shared" si="41"/>
        <v>0</v>
      </c>
      <c r="AK99" s="42">
        <f t="shared" si="42"/>
        <v>0</v>
      </c>
      <c r="AL99" s="26">
        <f t="shared" si="43"/>
        <v>0</v>
      </c>
      <c r="AM99" s="42">
        <f t="shared" si="44"/>
        <v>0</v>
      </c>
    </row>
    <row r="100" spans="1:39" s="15" customFormat="1" ht="19.5" customHeight="1">
      <c r="A100" s="13">
        <v>90</v>
      </c>
      <c r="B100" s="9" t="s">
        <v>123</v>
      </c>
      <c r="C100" s="13" t="s">
        <v>74</v>
      </c>
      <c r="D100" s="36">
        <v>50</v>
      </c>
      <c r="E100" s="11">
        <v>56</v>
      </c>
      <c r="F100" s="27"/>
      <c r="G100" s="10">
        <f t="shared" si="23"/>
        <v>0</v>
      </c>
      <c r="H100" s="20"/>
      <c r="I100" s="10">
        <f t="shared" si="24"/>
        <v>0</v>
      </c>
      <c r="J100" s="20"/>
      <c r="K100" s="10">
        <f t="shared" si="25"/>
        <v>0</v>
      </c>
      <c r="L100" s="26">
        <f t="shared" si="26"/>
        <v>0</v>
      </c>
      <c r="M100" s="42">
        <f t="shared" si="27"/>
        <v>0</v>
      </c>
      <c r="N100" s="20"/>
      <c r="O100" s="10">
        <f t="shared" si="28"/>
        <v>0</v>
      </c>
      <c r="P100" s="20"/>
      <c r="Q100" s="10">
        <f t="shared" si="29"/>
        <v>0</v>
      </c>
      <c r="R100" s="20"/>
      <c r="S100" s="10">
        <f t="shared" si="30"/>
        <v>0</v>
      </c>
      <c r="T100" s="26">
        <f t="shared" si="31"/>
        <v>0</v>
      </c>
      <c r="U100" s="42">
        <f t="shared" si="32"/>
        <v>0</v>
      </c>
      <c r="V100" s="20"/>
      <c r="W100" s="10">
        <f t="shared" si="33"/>
        <v>0</v>
      </c>
      <c r="X100" s="20"/>
      <c r="Y100" s="10">
        <f t="shared" si="34"/>
        <v>0</v>
      </c>
      <c r="Z100" s="20"/>
      <c r="AA100" s="10">
        <f t="shared" si="35"/>
        <v>0</v>
      </c>
      <c r="AB100" s="26">
        <f t="shared" si="36"/>
        <v>0</v>
      </c>
      <c r="AC100" s="42">
        <f t="shared" si="37"/>
        <v>0</v>
      </c>
      <c r="AD100" s="20"/>
      <c r="AE100" s="10">
        <f t="shared" si="38"/>
        <v>0</v>
      </c>
      <c r="AF100" s="20"/>
      <c r="AG100" s="10">
        <f t="shared" si="39"/>
        <v>0</v>
      </c>
      <c r="AH100" s="20"/>
      <c r="AI100" s="10">
        <f t="shared" si="40"/>
        <v>0</v>
      </c>
      <c r="AJ100" s="26">
        <f t="shared" si="41"/>
        <v>0</v>
      </c>
      <c r="AK100" s="42">
        <f t="shared" si="42"/>
        <v>0</v>
      </c>
      <c r="AL100" s="26">
        <f t="shared" si="43"/>
        <v>0</v>
      </c>
      <c r="AM100" s="42">
        <f t="shared" si="44"/>
        <v>0</v>
      </c>
    </row>
    <row r="101" spans="1:39" s="15" customFormat="1" ht="19.5" customHeight="1">
      <c r="A101" s="31">
        <v>91</v>
      </c>
      <c r="B101" s="9" t="s">
        <v>123</v>
      </c>
      <c r="C101" s="13" t="s">
        <v>87</v>
      </c>
      <c r="D101" s="36">
        <v>100</v>
      </c>
      <c r="E101" s="11">
        <v>105</v>
      </c>
      <c r="F101" s="27"/>
      <c r="G101" s="10">
        <f t="shared" si="23"/>
        <v>0</v>
      </c>
      <c r="H101" s="20"/>
      <c r="I101" s="10">
        <f t="shared" si="24"/>
        <v>0</v>
      </c>
      <c r="J101" s="20"/>
      <c r="K101" s="10">
        <f t="shared" si="25"/>
        <v>0</v>
      </c>
      <c r="L101" s="26">
        <f t="shared" si="26"/>
        <v>0</v>
      </c>
      <c r="M101" s="42">
        <f t="shared" si="27"/>
        <v>0</v>
      </c>
      <c r="N101" s="20"/>
      <c r="O101" s="10">
        <f t="shared" si="28"/>
        <v>0</v>
      </c>
      <c r="P101" s="20"/>
      <c r="Q101" s="10">
        <f t="shared" si="29"/>
        <v>0</v>
      </c>
      <c r="R101" s="20"/>
      <c r="S101" s="10">
        <f t="shared" si="30"/>
        <v>0</v>
      </c>
      <c r="T101" s="26">
        <f t="shared" si="31"/>
        <v>0</v>
      </c>
      <c r="U101" s="42">
        <f t="shared" si="32"/>
        <v>0</v>
      </c>
      <c r="V101" s="20"/>
      <c r="W101" s="10">
        <f t="shared" si="33"/>
        <v>0</v>
      </c>
      <c r="X101" s="20"/>
      <c r="Y101" s="10">
        <f t="shared" si="34"/>
        <v>0</v>
      </c>
      <c r="Z101" s="20"/>
      <c r="AA101" s="10">
        <f t="shared" si="35"/>
        <v>0</v>
      </c>
      <c r="AB101" s="26">
        <f t="shared" si="36"/>
        <v>0</v>
      </c>
      <c r="AC101" s="42">
        <f t="shared" si="37"/>
        <v>0</v>
      </c>
      <c r="AD101" s="20"/>
      <c r="AE101" s="10">
        <f t="shared" si="38"/>
        <v>0</v>
      </c>
      <c r="AF101" s="20"/>
      <c r="AG101" s="10">
        <f t="shared" si="39"/>
        <v>0</v>
      </c>
      <c r="AH101" s="20"/>
      <c r="AI101" s="10">
        <f t="shared" si="40"/>
        <v>0</v>
      </c>
      <c r="AJ101" s="26">
        <f t="shared" si="41"/>
        <v>0</v>
      </c>
      <c r="AK101" s="42">
        <f t="shared" si="42"/>
        <v>0</v>
      </c>
      <c r="AL101" s="26">
        <f t="shared" si="43"/>
        <v>0</v>
      </c>
      <c r="AM101" s="42">
        <f t="shared" si="44"/>
        <v>0</v>
      </c>
    </row>
    <row r="102" spans="1:39" s="15" customFormat="1" ht="19.5" customHeight="1">
      <c r="A102" s="13">
        <v>92</v>
      </c>
      <c r="B102" s="9" t="s">
        <v>123</v>
      </c>
      <c r="C102" s="13" t="s">
        <v>88</v>
      </c>
      <c r="D102" s="36">
        <v>250</v>
      </c>
      <c r="E102" s="11">
        <v>240</v>
      </c>
      <c r="F102" s="27"/>
      <c r="G102" s="10">
        <f t="shared" si="23"/>
        <v>0</v>
      </c>
      <c r="H102" s="20"/>
      <c r="I102" s="10">
        <f t="shared" si="24"/>
        <v>0</v>
      </c>
      <c r="J102" s="20"/>
      <c r="K102" s="10">
        <f t="shared" si="25"/>
        <v>0</v>
      </c>
      <c r="L102" s="26">
        <f t="shared" si="26"/>
        <v>0</v>
      </c>
      <c r="M102" s="42">
        <f t="shared" si="27"/>
        <v>0</v>
      </c>
      <c r="N102" s="20"/>
      <c r="O102" s="10">
        <f t="shared" si="28"/>
        <v>0</v>
      </c>
      <c r="P102" s="20"/>
      <c r="Q102" s="10">
        <f t="shared" si="29"/>
        <v>0</v>
      </c>
      <c r="R102" s="20"/>
      <c r="S102" s="10">
        <f t="shared" si="30"/>
        <v>0</v>
      </c>
      <c r="T102" s="26">
        <f t="shared" si="31"/>
        <v>0</v>
      </c>
      <c r="U102" s="42">
        <f t="shared" si="32"/>
        <v>0</v>
      </c>
      <c r="V102" s="20"/>
      <c r="W102" s="10">
        <f t="shared" si="33"/>
        <v>0</v>
      </c>
      <c r="X102" s="20"/>
      <c r="Y102" s="10">
        <f t="shared" si="34"/>
        <v>0</v>
      </c>
      <c r="Z102" s="20"/>
      <c r="AA102" s="10">
        <f t="shared" si="35"/>
        <v>0</v>
      </c>
      <c r="AB102" s="26">
        <f t="shared" si="36"/>
        <v>0</v>
      </c>
      <c r="AC102" s="42">
        <f t="shared" si="37"/>
        <v>0</v>
      </c>
      <c r="AD102" s="20"/>
      <c r="AE102" s="10">
        <f t="shared" si="38"/>
        <v>0</v>
      </c>
      <c r="AF102" s="20"/>
      <c r="AG102" s="10">
        <f t="shared" si="39"/>
        <v>0</v>
      </c>
      <c r="AH102" s="20"/>
      <c r="AI102" s="10">
        <f t="shared" si="40"/>
        <v>0</v>
      </c>
      <c r="AJ102" s="26">
        <f t="shared" si="41"/>
        <v>0</v>
      </c>
      <c r="AK102" s="42">
        <f t="shared" si="42"/>
        <v>0</v>
      </c>
      <c r="AL102" s="26">
        <f t="shared" si="43"/>
        <v>0</v>
      </c>
      <c r="AM102" s="42">
        <f t="shared" si="44"/>
        <v>0</v>
      </c>
    </row>
    <row r="103" spans="1:39" s="15" customFormat="1" ht="19.5" customHeight="1">
      <c r="A103" s="13">
        <v>93</v>
      </c>
      <c r="B103" s="9" t="s">
        <v>149</v>
      </c>
      <c r="C103" s="13" t="s">
        <v>226</v>
      </c>
      <c r="D103" s="36">
        <v>10</v>
      </c>
      <c r="E103" s="11">
        <v>95</v>
      </c>
      <c r="F103" s="27"/>
      <c r="G103" s="10">
        <f t="shared" si="23"/>
        <v>0</v>
      </c>
      <c r="H103" s="20"/>
      <c r="I103" s="10">
        <f t="shared" si="24"/>
        <v>0</v>
      </c>
      <c r="J103" s="20"/>
      <c r="K103" s="10">
        <f t="shared" si="25"/>
        <v>0</v>
      </c>
      <c r="L103" s="26">
        <f t="shared" si="26"/>
        <v>0</v>
      </c>
      <c r="M103" s="42">
        <f t="shared" si="27"/>
        <v>0</v>
      </c>
      <c r="N103" s="20"/>
      <c r="O103" s="10">
        <f t="shared" si="28"/>
        <v>0</v>
      </c>
      <c r="P103" s="20"/>
      <c r="Q103" s="10">
        <f t="shared" si="29"/>
        <v>0</v>
      </c>
      <c r="R103" s="20"/>
      <c r="S103" s="10">
        <f t="shared" si="30"/>
        <v>0</v>
      </c>
      <c r="T103" s="26">
        <f t="shared" si="31"/>
        <v>0</v>
      </c>
      <c r="U103" s="42">
        <f t="shared" si="32"/>
        <v>0</v>
      </c>
      <c r="V103" s="20"/>
      <c r="W103" s="10">
        <f t="shared" si="33"/>
        <v>0</v>
      </c>
      <c r="X103" s="20"/>
      <c r="Y103" s="10">
        <f t="shared" si="34"/>
        <v>0</v>
      </c>
      <c r="Z103" s="20"/>
      <c r="AA103" s="10">
        <f t="shared" si="35"/>
        <v>0</v>
      </c>
      <c r="AB103" s="26">
        <f t="shared" si="36"/>
        <v>0</v>
      </c>
      <c r="AC103" s="42">
        <f t="shared" si="37"/>
        <v>0</v>
      </c>
      <c r="AD103" s="20"/>
      <c r="AE103" s="10">
        <f t="shared" si="38"/>
        <v>0</v>
      </c>
      <c r="AF103" s="20"/>
      <c r="AG103" s="10">
        <f t="shared" si="39"/>
        <v>0</v>
      </c>
      <c r="AH103" s="20"/>
      <c r="AI103" s="10">
        <f t="shared" si="40"/>
        <v>0</v>
      </c>
      <c r="AJ103" s="26">
        <f t="shared" si="41"/>
        <v>0</v>
      </c>
      <c r="AK103" s="42">
        <f t="shared" si="42"/>
        <v>0</v>
      </c>
      <c r="AL103" s="26">
        <f t="shared" si="43"/>
        <v>0</v>
      </c>
      <c r="AM103" s="42">
        <f t="shared" si="44"/>
        <v>0</v>
      </c>
    </row>
    <row r="104" spans="1:39" s="15" customFormat="1" ht="19.5" customHeight="1">
      <c r="A104" s="31">
        <v>94</v>
      </c>
      <c r="B104" s="9" t="s">
        <v>149</v>
      </c>
      <c r="C104" s="13" t="s">
        <v>227</v>
      </c>
      <c r="D104" s="36">
        <v>30</v>
      </c>
      <c r="E104" s="11">
        <v>275</v>
      </c>
      <c r="F104" s="27"/>
      <c r="G104" s="10">
        <f t="shared" si="23"/>
        <v>0</v>
      </c>
      <c r="H104" s="20"/>
      <c r="I104" s="10">
        <f t="shared" si="24"/>
        <v>0</v>
      </c>
      <c r="J104" s="20"/>
      <c r="K104" s="10">
        <f t="shared" si="25"/>
        <v>0</v>
      </c>
      <c r="L104" s="26">
        <f t="shared" si="26"/>
        <v>0</v>
      </c>
      <c r="M104" s="42">
        <f t="shared" si="27"/>
        <v>0</v>
      </c>
      <c r="N104" s="20"/>
      <c r="O104" s="10">
        <f t="shared" si="28"/>
        <v>0</v>
      </c>
      <c r="P104" s="20"/>
      <c r="Q104" s="10">
        <f t="shared" si="29"/>
        <v>0</v>
      </c>
      <c r="R104" s="20"/>
      <c r="S104" s="10">
        <f t="shared" si="30"/>
        <v>0</v>
      </c>
      <c r="T104" s="26">
        <f t="shared" si="31"/>
        <v>0</v>
      </c>
      <c r="U104" s="42">
        <f t="shared" si="32"/>
        <v>0</v>
      </c>
      <c r="V104" s="20"/>
      <c r="W104" s="10">
        <f t="shared" si="33"/>
        <v>0</v>
      </c>
      <c r="X104" s="20"/>
      <c r="Y104" s="10">
        <f t="shared" si="34"/>
        <v>0</v>
      </c>
      <c r="Z104" s="20"/>
      <c r="AA104" s="10">
        <f t="shared" si="35"/>
        <v>0</v>
      </c>
      <c r="AB104" s="26">
        <f t="shared" si="36"/>
        <v>0</v>
      </c>
      <c r="AC104" s="42">
        <f t="shared" si="37"/>
        <v>0</v>
      </c>
      <c r="AD104" s="20"/>
      <c r="AE104" s="10">
        <f t="shared" si="38"/>
        <v>0</v>
      </c>
      <c r="AF104" s="20"/>
      <c r="AG104" s="10">
        <f t="shared" si="39"/>
        <v>0</v>
      </c>
      <c r="AH104" s="20"/>
      <c r="AI104" s="10">
        <f t="shared" si="40"/>
        <v>0</v>
      </c>
      <c r="AJ104" s="26">
        <f t="shared" si="41"/>
        <v>0</v>
      </c>
      <c r="AK104" s="42">
        <f t="shared" si="42"/>
        <v>0</v>
      </c>
      <c r="AL104" s="26">
        <f t="shared" si="43"/>
        <v>0</v>
      </c>
      <c r="AM104" s="42">
        <f t="shared" si="44"/>
        <v>0</v>
      </c>
    </row>
    <row r="105" spans="1:39" s="15" customFormat="1" ht="19.5" customHeight="1">
      <c r="A105" s="13">
        <v>95</v>
      </c>
      <c r="B105" s="9" t="s">
        <v>150</v>
      </c>
      <c r="C105" s="13" t="s">
        <v>228</v>
      </c>
      <c r="D105" s="36">
        <v>10</v>
      </c>
      <c r="E105" s="11">
        <v>35</v>
      </c>
      <c r="F105" s="27"/>
      <c r="G105" s="10">
        <f t="shared" si="23"/>
        <v>0</v>
      </c>
      <c r="H105" s="20"/>
      <c r="I105" s="10">
        <f t="shared" si="24"/>
        <v>0</v>
      </c>
      <c r="J105" s="20"/>
      <c r="K105" s="10">
        <f t="shared" si="25"/>
        <v>0</v>
      </c>
      <c r="L105" s="26">
        <f t="shared" si="26"/>
        <v>0</v>
      </c>
      <c r="M105" s="42">
        <f t="shared" si="27"/>
        <v>0</v>
      </c>
      <c r="N105" s="20"/>
      <c r="O105" s="10">
        <f t="shared" si="28"/>
        <v>0</v>
      </c>
      <c r="P105" s="20"/>
      <c r="Q105" s="10">
        <f t="shared" si="29"/>
        <v>0</v>
      </c>
      <c r="R105" s="20"/>
      <c r="S105" s="10">
        <f t="shared" si="30"/>
        <v>0</v>
      </c>
      <c r="T105" s="26">
        <f t="shared" si="31"/>
        <v>0</v>
      </c>
      <c r="U105" s="42">
        <f t="shared" si="32"/>
        <v>0</v>
      </c>
      <c r="V105" s="20"/>
      <c r="W105" s="10">
        <f t="shared" si="33"/>
        <v>0</v>
      </c>
      <c r="X105" s="20"/>
      <c r="Y105" s="10">
        <f t="shared" si="34"/>
        <v>0</v>
      </c>
      <c r="Z105" s="20"/>
      <c r="AA105" s="10">
        <f t="shared" si="35"/>
        <v>0</v>
      </c>
      <c r="AB105" s="26">
        <f t="shared" si="36"/>
        <v>0</v>
      </c>
      <c r="AC105" s="42">
        <f t="shared" si="37"/>
        <v>0</v>
      </c>
      <c r="AD105" s="20"/>
      <c r="AE105" s="10">
        <f t="shared" si="38"/>
        <v>0</v>
      </c>
      <c r="AF105" s="20"/>
      <c r="AG105" s="10">
        <f t="shared" si="39"/>
        <v>0</v>
      </c>
      <c r="AH105" s="20"/>
      <c r="AI105" s="10">
        <f t="shared" si="40"/>
        <v>0</v>
      </c>
      <c r="AJ105" s="26">
        <f t="shared" si="41"/>
        <v>0</v>
      </c>
      <c r="AK105" s="42">
        <f t="shared" si="42"/>
        <v>0</v>
      </c>
      <c r="AL105" s="26">
        <f t="shared" si="43"/>
        <v>0</v>
      </c>
      <c r="AM105" s="42">
        <f t="shared" si="44"/>
        <v>0</v>
      </c>
    </row>
    <row r="106" spans="1:39" s="15" customFormat="1" ht="19.5" customHeight="1">
      <c r="A106" s="13">
        <v>96</v>
      </c>
      <c r="B106" s="9" t="s">
        <v>229</v>
      </c>
      <c r="C106" s="13" t="s">
        <v>230</v>
      </c>
      <c r="D106" s="36">
        <v>20</v>
      </c>
      <c r="E106" s="11">
        <v>58</v>
      </c>
      <c r="F106" s="27"/>
      <c r="G106" s="10">
        <f t="shared" si="23"/>
        <v>0</v>
      </c>
      <c r="H106" s="20"/>
      <c r="I106" s="10">
        <f t="shared" si="24"/>
        <v>0</v>
      </c>
      <c r="J106" s="20"/>
      <c r="K106" s="10">
        <f t="shared" si="25"/>
        <v>0</v>
      </c>
      <c r="L106" s="26">
        <f t="shared" si="26"/>
        <v>0</v>
      </c>
      <c r="M106" s="42">
        <f t="shared" si="27"/>
        <v>0</v>
      </c>
      <c r="N106" s="20"/>
      <c r="O106" s="10">
        <f t="shared" si="28"/>
        <v>0</v>
      </c>
      <c r="P106" s="20"/>
      <c r="Q106" s="10">
        <f t="shared" si="29"/>
        <v>0</v>
      </c>
      <c r="R106" s="20"/>
      <c r="S106" s="10">
        <f t="shared" si="30"/>
        <v>0</v>
      </c>
      <c r="T106" s="26">
        <f t="shared" si="31"/>
        <v>0</v>
      </c>
      <c r="U106" s="42">
        <f t="shared" si="32"/>
        <v>0</v>
      </c>
      <c r="V106" s="20"/>
      <c r="W106" s="10">
        <f t="shared" si="33"/>
        <v>0</v>
      </c>
      <c r="X106" s="20"/>
      <c r="Y106" s="10">
        <f t="shared" si="34"/>
        <v>0</v>
      </c>
      <c r="Z106" s="20"/>
      <c r="AA106" s="10">
        <f t="shared" si="35"/>
        <v>0</v>
      </c>
      <c r="AB106" s="26">
        <f t="shared" si="36"/>
        <v>0</v>
      </c>
      <c r="AC106" s="42">
        <f t="shared" si="37"/>
        <v>0</v>
      </c>
      <c r="AD106" s="20"/>
      <c r="AE106" s="10">
        <f t="shared" si="38"/>
        <v>0</v>
      </c>
      <c r="AF106" s="20"/>
      <c r="AG106" s="10">
        <f t="shared" si="39"/>
        <v>0</v>
      </c>
      <c r="AH106" s="20"/>
      <c r="AI106" s="10">
        <f t="shared" si="40"/>
        <v>0</v>
      </c>
      <c r="AJ106" s="26">
        <f t="shared" si="41"/>
        <v>0</v>
      </c>
      <c r="AK106" s="42">
        <f t="shared" si="42"/>
        <v>0</v>
      </c>
      <c r="AL106" s="26">
        <f t="shared" si="43"/>
        <v>0</v>
      </c>
      <c r="AM106" s="42">
        <f t="shared" si="44"/>
        <v>0</v>
      </c>
    </row>
    <row r="107" spans="1:39" s="15" customFormat="1" ht="19.5" customHeight="1">
      <c r="A107" s="31">
        <v>97</v>
      </c>
      <c r="B107" s="9" t="s">
        <v>229</v>
      </c>
      <c r="C107" s="13" t="s">
        <v>231</v>
      </c>
      <c r="D107" s="36">
        <v>50</v>
      </c>
      <c r="E107" s="11">
        <v>140</v>
      </c>
      <c r="F107" s="27"/>
      <c r="G107" s="10">
        <f t="shared" si="23"/>
        <v>0</v>
      </c>
      <c r="H107" s="20"/>
      <c r="I107" s="10">
        <f t="shared" si="24"/>
        <v>0</v>
      </c>
      <c r="J107" s="20"/>
      <c r="K107" s="10">
        <f t="shared" si="25"/>
        <v>0</v>
      </c>
      <c r="L107" s="26">
        <f t="shared" si="26"/>
        <v>0</v>
      </c>
      <c r="M107" s="42">
        <f t="shared" si="27"/>
        <v>0</v>
      </c>
      <c r="N107" s="20"/>
      <c r="O107" s="10">
        <f t="shared" si="28"/>
        <v>0</v>
      </c>
      <c r="P107" s="20"/>
      <c r="Q107" s="10">
        <f t="shared" si="29"/>
        <v>0</v>
      </c>
      <c r="R107" s="20"/>
      <c r="S107" s="10">
        <f t="shared" si="30"/>
        <v>0</v>
      </c>
      <c r="T107" s="26">
        <f t="shared" si="31"/>
        <v>0</v>
      </c>
      <c r="U107" s="42">
        <f t="shared" si="32"/>
        <v>0</v>
      </c>
      <c r="V107" s="20"/>
      <c r="W107" s="10">
        <f t="shared" si="33"/>
        <v>0</v>
      </c>
      <c r="X107" s="20"/>
      <c r="Y107" s="10">
        <f t="shared" si="34"/>
        <v>0</v>
      </c>
      <c r="Z107" s="20"/>
      <c r="AA107" s="10">
        <f t="shared" si="35"/>
        <v>0</v>
      </c>
      <c r="AB107" s="26">
        <f t="shared" si="36"/>
        <v>0</v>
      </c>
      <c r="AC107" s="42">
        <f t="shared" si="37"/>
        <v>0</v>
      </c>
      <c r="AD107" s="20"/>
      <c r="AE107" s="10">
        <f t="shared" si="38"/>
        <v>0</v>
      </c>
      <c r="AF107" s="20"/>
      <c r="AG107" s="10">
        <f t="shared" si="39"/>
        <v>0</v>
      </c>
      <c r="AH107" s="20"/>
      <c r="AI107" s="10">
        <f t="shared" si="40"/>
        <v>0</v>
      </c>
      <c r="AJ107" s="26">
        <f t="shared" si="41"/>
        <v>0</v>
      </c>
      <c r="AK107" s="42">
        <f t="shared" si="42"/>
        <v>0</v>
      </c>
      <c r="AL107" s="26">
        <f t="shared" si="43"/>
        <v>0</v>
      </c>
      <c r="AM107" s="42">
        <f t="shared" si="44"/>
        <v>0</v>
      </c>
    </row>
    <row r="108" spans="1:39" s="15" customFormat="1" ht="19.5" customHeight="1">
      <c r="A108" s="13">
        <v>98</v>
      </c>
      <c r="B108" s="9" t="s">
        <v>229</v>
      </c>
      <c r="C108" s="13" t="s">
        <v>232</v>
      </c>
      <c r="D108" s="36">
        <v>100</v>
      </c>
      <c r="E108" s="11">
        <v>235</v>
      </c>
      <c r="F108" s="27"/>
      <c r="G108" s="10">
        <f t="shared" si="23"/>
        <v>0</v>
      </c>
      <c r="H108" s="20"/>
      <c r="I108" s="10">
        <f t="shared" si="24"/>
        <v>0</v>
      </c>
      <c r="J108" s="20"/>
      <c r="K108" s="10">
        <f t="shared" si="25"/>
        <v>0</v>
      </c>
      <c r="L108" s="26">
        <f t="shared" si="26"/>
        <v>0</v>
      </c>
      <c r="M108" s="42">
        <f t="shared" si="27"/>
        <v>0</v>
      </c>
      <c r="N108" s="20"/>
      <c r="O108" s="10">
        <f t="shared" si="28"/>
        <v>0</v>
      </c>
      <c r="P108" s="20"/>
      <c r="Q108" s="10">
        <f t="shared" si="29"/>
        <v>0</v>
      </c>
      <c r="R108" s="20"/>
      <c r="S108" s="10">
        <f t="shared" si="30"/>
        <v>0</v>
      </c>
      <c r="T108" s="26">
        <f t="shared" si="31"/>
        <v>0</v>
      </c>
      <c r="U108" s="42">
        <f t="shared" si="32"/>
        <v>0</v>
      </c>
      <c r="V108" s="20"/>
      <c r="W108" s="10">
        <f t="shared" si="33"/>
        <v>0</v>
      </c>
      <c r="X108" s="20"/>
      <c r="Y108" s="10">
        <f t="shared" si="34"/>
        <v>0</v>
      </c>
      <c r="Z108" s="20"/>
      <c r="AA108" s="10">
        <f t="shared" si="35"/>
        <v>0</v>
      </c>
      <c r="AB108" s="26">
        <f t="shared" si="36"/>
        <v>0</v>
      </c>
      <c r="AC108" s="42">
        <f t="shared" si="37"/>
        <v>0</v>
      </c>
      <c r="AD108" s="20"/>
      <c r="AE108" s="10">
        <f t="shared" si="38"/>
        <v>0</v>
      </c>
      <c r="AF108" s="20"/>
      <c r="AG108" s="10">
        <f t="shared" si="39"/>
        <v>0</v>
      </c>
      <c r="AH108" s="20"/>
      <c r="AI108" s="10">
        <f t="shared" si="40"/>
        <v>0</v>
      </c>
      <c r="AJ108" s="26">
        <f t="shared" si="41"/>
        <v>0</v>
      </c>
      <c r="AK108" s="42">
        <f t="shared" si="42"/>
        <v>0</v>
      </c>
      <c r="AL108" s="26">
        <f t="shared" si="43"/>
        <v>0</v>
      </c>
      <c r="AM108" s="42">
        <f t="shared" si="44"/>
        <v>0</v>
      </c>
    </row>
    <row r="109" spans="1:39" s="16" customFormat="1" ht="19.5" customHeight="1">
      <c r="A109" s="13">
        <v>99</v>
      </c>
      <c r="B109" s="9" t="s">
        <v>132</v>
      </c>
      <c r="C109" s="13" t="s">
        <v>89</v>
      </c>
      <c r="D109" s="37">
        <v>1000</v>
      </c>
      <c r="E109" s="11">
        <v>145</v>
      </c>
      <c r="F109" s="20"/>
      <c r="G109" s="10">
        <f t="shared" si="23"/>
        <v>0</v>
      </c>
      <c r="H109" s="20"/>
      <c r="I109" s="10">
        <f t="shared" si="24"/>
        <v>0</v>
      </c>
      <c r="J109" s="20"/>
      <c r="K109" s="10">
        <f t="shared" si="25"/>
        <v>0</v>
      </c>
      <c r="L109" s="26">
        <f t="shared" si="26"/>
        <v>0</v>
      </c>
      <c r="M109" s="42">
        <f t="shared" si="27"/>
        <v>0</v>
      </c>
      <c r="N109" s="20"/>
      <c r="O109" s="10">
        <f t="shared" si="28"/>
        <v>0</v>
      </c>
      <c r="P109" s="20"/>
      <c r="Q109" s="10">
        <f t="shared" si="29"/>
        <v>0</v>
      </c>
      <c r="R109" s="20"/>
      <c r="S109" s="10">
        <f t="shared" si="30"/>
        <v>0</v>
      </c>
      <c r="T109" s="26">
        <f t="shared" si="31"/>
        <v>0</v>
      </c>
      <c r="U109" s="42">
        <f t="shared" si="32"/>
        <v>0</v>
      </c>
      <c r="V109" s="20"/>
      <c r="W109" s="10">
        <f t="shared" si="33"/>
        <v>0</v>
      </c>
      <c r="X109" s="20"/>
      <c r="Y109" s="10">
        <f t="shared" si="34"/>
        <v>0</v>
      </c>
      <c r="Z109" s="20"/>
      <c r="AA109" s="10">
        <f t="shared" si="35"/>
        <v>0</v>
      </c>
      <c r="AB109" s="26">
        <f t="shared" si="36"/>
        <v>0</v>
      </c>
      <c r="AC109" s="42">
        <f t="shared" si="37"/>
        <v>0</v>
      </c>
      <c r="AD109" s="20"/>
      <c r="AE109" s="10">
        <f t="shared" si="38"/>
        <v>0</v>
      </c>
      <c r="AF109" s="20"/>
      <c r="AG109" s="10">
        <f t="shared" si="39"/>
        <v>0</v>
      </c>
      <c r="AH109" s="20"/>
      <c r="AI109" s="10">
        <f t="shared" si="40"/>
        <v>0</v>
      </c>
      <c r="AJ109" s="26">
        <f t="shared" si="41"/>
        <v>0</v>
      </c>
      <c r="AK109" s="42">
        <f t="shared" si="42"/>
        <v>0</v>
      </c>
      <c r="AL109" s="26">
        <f t="shared" si="43"/>
        <v>0</v>
      </c>
      <c r="AM109" s="42">
        <f t="shared" si="44"/>
        <v>0</v>
      </c>
    </row>
    <row r="110" spans="1:39" s="15" customFormat="1" ht="19.5" customHeight="1">
      <c r="A110" s="31">
        <v>100</v>
      </c>
      <c r="B110" s="9" t="s">
        <v>132</v>
      </c>
      <c r="C110" s="13" t="s">
        <v>90</v>
      </c>
      <c r="D110" s="37">
        <v>2000</v>
      </c>
      <c r="E110" s="11">
        <v>280</v>
      </c>
      <c r="F110" s="20"/>
      <c r="G110" s="10">
        <f t="shared" si="23"/>
        <v>0</v>
      </c>
      <c r="H110" s="20"/>
      <c r="I110" s="10">
        <f t="shared" si="24"/>
        <v>0</v>
      </c>
      <c r="J110" s="20"/>
      <c r="K110" s="10">
        <f t="shared" si="25"/>
        <v>0</v>
      </c>
      <c r="L110" s="26">
        <f t="shared" si="26"/>
        <v>0</v>
      </c>
      <c r="M110" s="42">
        <f t="shared" si="27"/>
        <v>0</v>
      </c>
      <c r="N110" s="20"/>
      <c r="O110" s="10">
        <f t="shared" si="28"/>
        <v>0</v>
      </c>
      <c r="P110" s="20"/>
      <c r="Q110" s="10">
        <f t="shared" si="29"/>
        <v>0</v>
      </c>
      <c r="R110" s="20"/>
      <c r="S110" s="10">
        <f t="shared" si="30"/>
        <v>0</v>
      </c>
      <c r="T110" s="26">
        <f t="shared" si="31"/>
        <v>0</v>
      </c>
      <c r="U110" s="42">
        <f t="shared" si="32"/>
        <v>0</v>
      </c>
      <c r="V110" s="20"/>
      <c r="W110" s="10">
        <f t="shared" si="33"/>
        <v>0</v>
      </c>
      <c r="X110" s="20"/>
      <c r="Y110" s="10">
        <f t="shared" si="34"/>
        <v>0</v>
      </c>
      <c r="Z110" s="20"/>
      <c r="AA110" s="10">
        <f t="shared" si="35"/>
        <v>0</v>
      </c>
      <c r="AB110" s="26">
        <f t="shared" si="36"/>
        <v>0</v>
      </c>
      <c r="AC110" s="42">
        <f t="shared" si="37"/>
        <v>0</v>
      </c>
      <c r="AD110" s="20"/>
      <c r="AE110" s="10">
        <f t="shared" si="38"/>
        <v>0</v>
      </c>
      <c r="AF110" s="20"/>
      <c r="AG110" s="10">
        <f t="shared" si="39"/>
        <v>0</v>
      </c>
      <c r="AH110" s="20"/>
      <c r="AI110" s="10">
        <f t="shared" si="40"/>
        <v>0</v>
      </c>
      <c r="AJ110" s="26">
        <f t="shared" si="41"/>
        <v>0</v>
      </c>
      <c r="AK110" s="42">
        <f t="shared" si="42"/>
        <v>0</v>
      </c>
      <c r="AL110" s="26">
        <f t="shared" si="43"/>
        <v>0</v>
      </c>
      <c r="AM110" s="42">
        <f t="shared" si="44"/>
        <v>0</v>
      </c>
    </row>
    <row r="111" spans="1:39" s="15" customFormat="1" ht="19.5" customHeight="1">
      <c r="A111" s="13">
        <v>101</v>
      </c>
      <c r="B111" s="9" t="s">
        <v>132</v>
      </c>
      <c r="C111" s="13" t="s">
        <v>152</v>
      </c>
      <c r="D111" s="37">
        <v>25000</v>
      </c>
      <c r="E111" s="11">
        <v>1925</v>
      </c>
      <c r="F111" s="20"/>
      <c r="G111" s="10">
        <f t="shared" si="23"/>
        <v>0</v>
      </c>
      <c r="H111" s="20"/>
      <c r="I111" s="10">
        <f t="shared" si="24"/>
        <v>0</v>
      </c>
      <c r="J111" s="20"/>
      <c r="K111" s="10">
        <f t="shared" si="25"/>
        <v>0</v>
      </c>
      <c r="L111" s="26">
        <f t="shared" si="26"/>
        <v>0</v>
      </c>
      <c r="M111" s="42">
        <f t="shared" si="27"/>
        <v>0</v>
      </c>
      <c r="N111" s="20"/>
      <c r="O111" s="10">
        <f t="shared" si="28"/>
        <v>0</v>
      </c>
      <c r="P111" s="20"/>
      <c r="Q111" s="10">
        <f t="shared" si="29"/>
        <v>0</v>
      </c>
      <c r="R111" s="20"/>
      <c r="S111" s="10">
        <f t="shared" si="30"/>
        <v>0</v>
      </c>
      <c r="T111" s="26">
        <f t="shared" si="31"/>
        <v>0</v>
      </c>
      <c r="U111" s="42">
        <f t="shared" si="32"/>
        <v>0</v>
      </c>
      <c r="V111" s="20"/>
      <c r="W111" s="10">
        <f t="shared" si="33"/>
        <v>0</v>
      </c>
      <c r="X111" s="20"/>
      <c r="Y111" s="10">
        <f t="shared" si="34"/>
        <v>0</v>
      </c>
      <c r="Z111" s="20"/>
      <c r="AA111" s="10">
        <f t="shared" si="35"/>
        <v>0</v>
      </c>
      <c r="AB111" s="26">
        <f t="shared" si="36"/>
        <v>0</v>
      </c>
      <c r="AC111" s="42">
        <f t="shared" si="37"/>
        <v>0</v>
      </c>
      <c r="AD111" s="20"/>
      <c r="AE111" s="10">
        <f t="shared" si="38"/>
        <v>0</v>
      </c>
      <c r="AF111" s="20"/>
      <c r="AG111" s="10">
        <f t="shared" si="39"/>
        <v>0</v>
      </c>
      <c r="AH111" s="20"/>
      <c r="AI111" s="10">
        <f t="shared" si="40"/>
        <v>0</v>
      </c>
      <c r="AJ111" s="26">
        <f t="shared" si="41"/>
        <v>0</v>
      </c>
      <c r="AK111" s="42">
        <f t="shared" si="42"/>
        <v>0</v>
      </c>
      <c r="AL111" s="26">
        <f t="shared" si="43"/>
        <v>0</v>
      </c>
      <c r="AM111" s="42">
        <f t="shared" si="44"/>
        <v>0</v>
      </c>
    </row>
    <row r="112" spans="1:39" s="15" customFormat="1" ht="19.5" customHeight="1">
      <c r="A112" s="31">
        <v>102</v>
      </c>
      <c r="B112" s="9" t="s">
        <v>240</v>
      </c>
      <c r="C112" s="13" t="s">
        <v>242</v>
      </c>
      <c r="D112" s="37">
        <v>1000</v>
      </c>
      <c r="E112" s="11">
        <v>303</v>
      </c>
      <c r="F112" s="20"/>
      <c r="G112" s="10">
        <f t="shared" ref="G112:G113" si="45">$E112*F112/1000000</f>
        <v>0</v>
      </c>
      <c r="H112" s="20"/>
      <c r="I112" s="10">
        <f t="shared" ref="I112:I113" si="46">$E112*H112/1000000</f>
        <v>0</v>
      </c>
      <c r="J112" s="20"/>
      <c r="K112" s="10">
        <f t="shared" ref="K112:K113" si="47">$E112*J112/1000000</f>
        <v>0</v>
      </c>
      <c r="L112" s="26">
        <f t="shared" ref="L112:L113" si="48">F112+H112+J112</f>
        <v>0</v>
      </c>
      <c r="M112" s="42">
        <f t="shared" ref="M112:M113" si="49">G112+I112+K112</f>
        <v>0</v>
      </c>
      <c r="N112" s="20"/>
      <c r="O112" s="10">
        <f t="shared" ref="O112:O113" si="50">$E112*N112/1000000</f>
        <v>0</v>
      </c>
      <c r="P112" s="20"/>
      <c r="Q112" s="10">
        <f t="shared" ref="Q112:Q113" si="51">$E112*P112/1000000</f>
        <v>0</v>
      </c>
      <c r="R112" s="20"/>
      <c r="S112" s="10">
        <f t="shared" ref="S112:S113" si="52">$E112*R112/1000000</f>
        <v>0</v>
      </c>
      <c r="T112" s="26">
        <f t="shared" ref="T112:T113" si="53">N112+P112+R112</f>
        <v>0</v>
      </c>
      <c r="U112" s="42">
        <f t="shared" ref="U112:U113" si="54">O112+Q112+S112</f>
        <v>0</v>
      </c>
      <c r="V112" s="20"/>
      <c r="W112" s="10">
        <f t="shared" ref="W112:W113" si="55">$E112*V112/1000000</f>
        <v>0</v>
      </c>
      <c r="X112" s="20"/>
      <c r="Y112" s="10">
        <f t="shared" ref="Y112:Y113" si="56">$E112*X112/1000000</f>
        <v>0</v>
      </c>
      <c r="Z112" s="20"/>
      <c r="AA112" s="10">
        <f t="shared" ref="AA112:AA113" si="57">$E112*Z112/1000000</f>
        <v>0</v>
      </c>
      <c r="AB112" s="26">
        <f t="shared" ref="AB112:AB113" si="58">V112+X112+Z112</f>
        <v>0</v>
      </c>
      <c r="AC112" s="42">
        <f t="shared" ref="AC112:AC113" si="59">W112+Y112+AA112</f>
        <v>0</v>
      </c>
      <c r="AD112" s="20"/>
      <c r="AE112" s="10">
        <f t="shared" ref="AE112:AE113" si="60">$E112*AD112/1000000</f>
        <v>0</v>
      </c>
      <c r="AF112" s="20"/>
      <c r="AG112" s="10">
        <f t="shared" ref="AG112:AG113" si="61">$E112*AF112/1000000</f>
        <v>0</v>
      </c>
      <c r="AH112" s="20"/>
      <c r="AI112" s="10">
        <f t="shared" ref="AI112:AI113" si="62">$E112*AH112/1000000</f>
        <v>0</v>
      </c>
      <c r="AJ112" s="26">
        <f t="shared" ref="AJ112:AJ113" si="63">AD112+AF112+AH112</f>
        <v>0</v>
      </c>
      <c r="AK112" s="42">
        <f t="shared" ref="AK112:AK113" si="64">AE112+AG112+AI112</f>
        <v>0</v>
      </c>
      <c r="AL112" s="26">
        <f t="shared" ref="AL112:AL113" si="65">L112+T112+AB112+AJ112</f>
        <v>0</v>
      </c>
      <c r="AM112" s="42">
        <f t="shared" ref="AM112:AM113" si="66">M112+U112+AC112+AK112</f>
        <v>0</v>
      </c>
    </row>
    <row r="113" spans="1:39" s="15" customFormat="1" ht="19.5" customHeight="1">
      <c r="A113" s="13">
        <v>103</v>
      </c>
      <c r="B113" s="9" t="s">
        <v>241</v>
      </c>
      <c r="C113" s="13" t="s">
        <v>243</v>
      </c>
      <c r="D113" s="37">
        <v>1000</v>
      </c>
      <c r="E113" s="11">
        <v>580</v>
      </c>
      <c r="F113" s="20"/>
      <c r="G113" s="10">
        <f t="shared" si="45"/>
        <v>0</v>
      </c>
      <c r="H113" s="20"/>
      <c r="I113" s="10">
        <f t="shared" si="46"/>
        <v>0</v>
      </c>
      <c r="J113" s="20"/>
      <c r="K113" s="10">
        <f t="shared" si="47"/>
        <v>0</v>
      </c>
      <c r="L113" s="26">
        <f t="shared" si="48"/>
        <v>0</v>
      </c>
      <c r="M113" s="42">
        <f t="shared" si="49"/>
        <v>0</v>
      </c>
      <c r="N113" s="20"/>
      <c r="O113" s="10">
        <f t="shared" si="50"/>
        <v>0</v>
      </c>
      <c r="P113" s="20"/>
      <c r="Q113" s="10">
        <f t="shared" si="51"/>
        <v>0</v>
      </c>
      <c r="R113" s="20"/>
      <c r="S113" s="10">
        <f t="shared" si="52"/>
        <v>0</v>
      </c>
      <c r="T113" s="26">
        <f t="shared" si="53"/>
        <v>0</v>
      </c>
      <c r="U113" s="42">
        <f t="shared" si="54"/>
        <v>0</v>
      </c>
      <c r="V113" s="20"/>
      <c r="W113" s="10">
        <f t="shared" si="55"/>
        <v>0</v>
      </c>
      <c r="X113" s="20"/>
      <c r="Y113" s="10">
        <f t="shared" si="56"/>
        <v>0</v>
      </c>
      <c r="Z113" s="20"/>
      <c r="AA113" s="10">
        <f t="shared" si="57"/>
        <v>0</v>
      </c>
      <c r="AB113" s="26">
        <f t="shared" si="58"/>
        <v>0</v>
      </c>
      <c r="AC113" s="42">
        <f t="shared" si="59"/>
        <v>0</v>
      </c>
      <c r="AD113" s="20"/>
      <c r="AE113" s="10">
        <f t="shared" si="60"/>
        <v>0</v>
      </c>
      <c r="AF113" s="20"/>
      <c r="AG113" s="10">
        <f t="shared" si="61"/>
        <v>0</v>
      </c>
      <c r="AH113" s="20"/>
      <c r="AI113" s="10">
        <f t="shared" si="62"/>
        <v>0</v>
      </c>
      <c r="AJ113" s="26">
        <f t="shared" si="63"/>
        <v>0</v>
      </c>
      <c r="AK113" s="42">
        <f t="shared" si="64"/>
        <v>0</v>
      </c>
      <c r="AL113" s="26">
        <f t="shared" si="65"/>
        <v>0</v>
      </c>
      <c r="AM113" s="42">
        <f t="shared" si="66"/>
        <v>0</v>
      </c>
    </row>
    <row r="114" spans="1:39" s="14" customFormat="1" ht="19.5" customHeight="1">
      <c r="A114" s="101" t="s">
        <v>153</v>
      </c>
      <c r="B114" s="101"/>
      <c r="C114" s="101"/>
      <c r="D114" s="101"/>
      <c r="E114" s="101"/>
      <c r="F114" s="75"/>
      <c r="G114" s="29">
        <f>SUM(G11:G113)</f>
        <v>0</v>
      </c>
      <c r="H114" s="29"/>
      <c r="I114" s="29">
        <f>SUM(I11:I113)</f>
        <v>0</v>
      </c>
      <c r="J114" s="29"/>
      <c r="K114" s="29">
        <f>SUM(K11:K113)</f>
        <v>0</v>
      </c>
      <c r="L114" s="29"/>
      <c r="M114" s="29">
        <f>SUM(M11:M113)</f>
        <v>0</v>
      </c>
      <c r="N114" s="29"/>
      <c r="O114" s="29">
        <f>SUM(O11:O113)</f>
        <v>0</v>
      </c>
      <c r="P114" s="29"/>
      <c r="Q114" s="29">
        <f>SUM(Q11:Q113)</f>
        <v>0</v>
      </c>
      <c r="R114" s="29"/>
      <c r="S114" s="29">
        <f>SUM(S11:S113)</f>
        <v>0</v>
      </c>
      <c r="T114" s="29"/>
      <c r="U114" s="29">
        <f>SUM(U11:U113)</f>
        <v>0</v>
      </c>
      <c r="V114" s="29"/>
      <c r="W114" s="29">
        <f>SUM(W11:W113)</f>
        <v>0</v>
      </c>
      <c r="X114" s="29"/>
      <c r="Y114" s="29">
        <f>SUM(Y11:Y113)</f>
        <v>0</v>
      </c>
      <c r="Z114" s="29"/>
      <c r="AA114" s="29">
        <f>SUM(AA11:AA113)</f>
        <v>0</v>
      </c>
      <c r="AB114" s="29"/>
      <c r="AC114" s="29">
        <f>SUM(AC11:AC113)</f>
        <v>0</v>
      </c>
      <c r="AD114" s="29"/>
      <c r="AE114" s="29">
        <f>SUM(AE11:AE113)</f>
        <v>0</v>
      </c>
      <c r="AF114" s="29"/>
      <c r="AG114" s="29">
        <f>SUM(AG11:AG113)</f>
        <v>0</v>
      </c>
      <c r="AH114" s="29"/>
      <c r="AI114" s="29">
        <f>SUM(AI11:AI113)</f>
        <v>0</v>
      </c>
      <c r="AJ114" s="29"/>
      <c r="AK114" s="29">
        <f>SUM(AK11:AK113)</f>
        <v>0</v>
      </c>
      <c r="AL114" s="29"/>
      <c r="AM114" s="29">
        <f>SUM(AM11:AM113)</f>
        <v>0</v>
      </c>
    </row>
    <row r="118" spans="1:39">
      <c r="F118" s="23" t="s">
        <v>214</v>
      </c>
    </row>
  </sheetData>
  <protectedRanges>
    <protectedRange sqref="F4:I6 S4:V6 X4:AA6 AI4:AL6 AH11:AH113 AF11:AF113 AD11:AD113 Z11:Z113 X11:X113 V11:V113 R11:R113 P11:P113 N11:N113 J11:J113 H11:H113 F11:F113" name="Range1"/>
  </protectedRanges>
  <mergeCells count="54">
    <mergeCell ref="AP4:AS4"/>
    <mergeCell ref="Q5:R5"/>
    <mergeCell ref="AB5:AE5"/>
    <mergeCell ref="AG5:AH5"/>
    <mergeCell ref="AN5:AO5"/>
    <mergeCell ref="AP5:AS5"/>
    <mergeCell ref="AB4:AE4"/>
    <mergeCell ref="AG4:AH4"/>
    <mergeCell ref="AN4:AO4"/>
    <mergeCell ref="S4:V4"/>
    <mergeCell ref="S5:V5"/>
    <mergeCell ref="AB8:AD8"/>
    <mergeCell ref="AF8:AJ8"/>
    <mergeCell ref="AK8:AM8"/>
    <mergeCell ref="AN6:AO6"/>
    <mergeCell ref="AP6:AS6"/>
    <mergeCell ref="AB6:AE6"/>
    <mergeCell ref="AG6:AH6"/>
    <mergeCell ref="AL9:AM9"/>
    <mergeCell ref="A114:E114"/>
    <mergeCell ref="Z9:AA9"/>
    <mergeCell ref="AB9:AC9"/>
    <mergeCell ref="AD9:AE9"/>
    <mergeCell ref="AF9:AG9"/>
    <mergeCell ref="F9:G9"/>
    <mergeCell ref="H9:I9"/>
    <mergeCell ref="J9:K9"/>
    <mergeCell ref="L9:M9"/>
    <mergeCell ref="AH9:AI9"/>
    <mergeCell ref="AJ9:AK9"/>
    <mergeCell ref="N9:O9"/>
    <mergeCell ref="P9:Q9"/>
    <mergeCell ref="V9:W9"/>
    <mergeCell ref="X9:Y9"/>
    <mergeCell ref="N8:R8"/>
    <mergeCell ref="S8:U8"/>
    <mergeCell ref="D6:E6"/>
    <mergeCell ref="M6:P6"/>
    <mergeCell ref="A9:E9"/>
    <mergeCell ref="Q6:R6"/>
    <mergeCell ref="R9:S9"/>
    <mergeCell ref="T9:U9"/>
    <mergeCell ref="F6:I6"/>
    <mergeCell ref="S6:V6"/>
    <mergeCell ref="D5:E5"/>
    <mergeCell ref="M5:P5"/>
    <mergeCell ref="A1:D1"/>
    <mergeCell ref="A2:E2"/>
    <mergeCell ref="AB2:AD2"/>
    <mergeCell ref="D4:E4"/>
    <mergeCell ref="M4:P4"/>
    <mergeCell ref="Q4:R4"/>
    <mergeCell ref="F4:I4"/>
    <mergeCell ref="F5:I5"/>
  </mergeCells>
  <printOptions horizontalCentered="1"/>
  <pageMargins left="0.16" right="0.15" top="0.27" bottom="0.37" header="0.3" footer="0.19"/>
  <pageSetup paperSize="9" fitToWidth="0" orientation="landscape" r:id="rId1"/>
  <headerFooter>
    <oddFooter>&amp;RPage &amp;P</oddFooter>
  </headerFooter>
</worksheet>
</file>

<file path=xl/worksheets/sheet15.xml><?xml version="1.0" encoding="utf-8"?>
<worksheet xmlns="http://schemas.openxmlformats.org/spreadsheetml/2006/main" xmlns:r="http://schemas.openxmlformats.org/officeDocument/2006/relationships">
  <sheetPr>
    <tabColor rgb="FF00B050"/>
  </sheetPr>
  <dimension ref="A1:AS108"/>
  <sheetViews>
    <sheetView showGridLines="0" zoomScale="112" zoomScaleNormal="112" zoomScaleSheetLayoutView="100" workbookViewId="0">
      <pane xSplit="5" ySplit="10" topLeftCell="F11" activePane="bottomRight" state="frozen"/>
      <selection activeCell="V4" sqref="V4:Y6"/>
      <selection pane="topRight" activeCell="V4" sqref="V4:Y6"/>
      <selection pane="bottomLeft" activeCell="V4" sqref="V4:Y6"/>
      <selection pane="bottomRight" activeCell="V4" sqref="V4:Y6"/>
    </sheetView>
  </sheetViews>
  <sheetFormatPr defaultRowHeight="12.75"/>
  <cols>
    <col min="1" max="1" width="3.28515625" style="4" customWidth="1"/>
    <col min="2" max="2" width="15.85546875" style="3" customWidth="1"/>
    <col min="3" max="3" width="7.140625" style="4" hidden="1" customWidth="1"/>
    <col min="4" max="4" width="7.140625" style="8" bestFit="1" customWidth="1"/>
    <col min="5" max="5" width="7.7109375" style="2" customWidth="1"/>
    <col min="6" max="6" width="6.85546875" style="23" customWidth="1"/>
    <col min="7" max="7" width="5.7109375" style="25" customWidth="1"/>
    <col min="8" max="8" width="6.85546875" style="23" customWidth="1"/>
    <col min="9" max="9" width="5.42578125" style="25" bestFit="1" customWidth="1"/>
    <col min="10" max="10" width="6.85546875" style="23" customWidth="1"/>
    <col min="11" max="11" width="5.42578125" style="25" bestFit="1" customWidth="1"/>
    <col min="12" max="12" width="6.85546875" style="17" customWidth="1"/>
    <col min="13" max="13" width="5.42578125" style="24" bestFit="1" customWidth="1"/>
    <col min="14" max="14" width="6.85546875" style="23" customWidth="1"/>
    <col min="15" max="15" width="5.42578125" style="25" bestFit="1" customWidth="1"/>
    <col min="16" max="16" width="6.85546875" style="23" customWidth="1"/>
    <col min="17" max="17" width="5.42578125" style="25" bestFit="1" customWidth="1"/>
    <col min="18" max="18" width="7.140625" style="23" customWidth="1"/>
    <col min="19" max="19" width="6.28515625" style="25" customWidth="1"/>
    <col min="20" max="20" width="6.85546875" style="17" customWidth="1"/>
    <col min="21" max="21" width="5.42578125" style="24" bestFit="1" customWidth="1"/>
    <col min="22" max="22" width="6.85546875" style="23" customWidth="1"/>
    <col min="23" max="23" width="6.85546875" style="25" customWidth="1"/>
    <col min="24" max="24" width="6.85546875" style="23" customWidth="1"/>
    <col min="25" max="25" width="6.85546875" style="25" customWidth="1"/>
    <col min="26" max="26" width="6.85546875" style="23" customWidth="1"/>
    <col min="27" max="27" width="6.85546875" style="25" customWidth="1"/>
    <col min="28" max="28" width="6.85546875" style="17" customWidth="1"/>
    <col min="29" max="29" width="6.85546875" style="24" customWidth="1"/>
    <col min="30" max="30" width="6.85546875" style="23" customWidth="1"/>
    <col min="31" max="31" width="6.85546875" style="25" customWidth="1"/>
    <col min="32" max="32" width="6.85546875" style="23" customWidth="1"/>
    <col min="33" max="33" width="6.85546875" style="25" customWidth="1"/>
    <col min="34" max="34" width="6.85546875" style="23" customWidth="1"/>
    <col min="35" max="35" width="6.5703125" style="25" customWidth="1"/>
    <col min="36" max="36" width="6.85546875" style="17" customWidth="1"/>
    <col min="37" max="37" width="6.28515625" style="24" customWidth="1"/>
    <col min="38" max="38" width="6.85546875" style="23" customWidth="1"/>
    <col min="39" max="39" width="6.85546875" style="25" customWidth="1"/>
    <col min="41" max="16384" width="9.140625" style="2"/>
  </cols>
  <sheetData>
    <row r="1" spans="1:45" ht="15">
      <c r="A1" s="113" t="s">
        <v>146</v>
      </c>
      <c r="B1" s="113"/>
      <c r="C1" s="113"/>
      <c r="D1" s="113"/>
      <c r="E1" s="1"/>
      <c r="N1" s="17"/>
      <c r="O1" s="24"/>
      <c r="P1" s="17"/>
      <c r="Q1" s="24"/>
      <c r="R1" s="17"/>
      <c r="S1" s="24"/>
    </row>
    <row r="2" spans="1:45">
      <c r="A2" s="114" t="s">
        <v>157</v>
      </c>
      <c r="B2" s="114"/>
      <c r="C2" s="114"/>
      <c r="D2" s="114"/>
      <c r="E2" s="114"/>
      <c r="Q2" s="24"/>
      <c r="R2" s="17"/>
      <c r="S2" s="24"/>
      <c r="AB2" s="109"/>
      <c r="AC2" s="109"/>
      <c r="AD2" s="109"/>
    </row>
    <row r="3" spans="1:45" ht="14.25" customHeight="1">
      <c r="A3" s="40"/>
      <c r="D3" s="5"/>
      <c r="E3" s="6"/>
      <c r="F3" s="2"/>
      <c r="G3" s="2"/>
      <c r="H3" s="2"/>
      <c r="I3" s="2"/>
      <c r="J3" s="2"/>
      <c r="K3" s="2"/>
      <c r="L3" s="2"/>
    </row>
    <row r="4" spans="1:45" ht="14.25" customHeight="1">
      <c r="A4" s="40"/>
      <c r="D4" s="106" t="s">
        <v>164</v>
      </c>
      <c r="E4" s="106"/>
      <c r="F4" s="65"/>
      <c r="G4" s="67"/>
      <c r="H4" s="67"/>
      <c r="I4" s="66"/>
      <c r="J4" s="41"/>
      <c r="K4" s="107"/>
      <c r="L4" s="107"/>
      <c r="M4" s="108"/>
      <c r="N4" s="108"/>
      <c r="O4" s="108"/>
      <c r="P4" s="108"/>
      <c r="Q4" s="111" t="s">
        <v>165</v>
      </c>
      <c r="R4" s="112"/>
      <c r="S4" s="65"/>
      <c r="T4" s="67"/>
      <c r="U4" s="67"/>
      <c r="V4" s="66"/>
      <c r="X4" s="65">
        <f>F4</f>
        <v>0</v>
      </c>
      <c r="Y4" s="67"/>
      <c r="Z4" s="67"/>
      <c r="AA4" s="66"/>
      <c r="AB4" s="108"/>
      <c r="AC4" s="108"/>
      <c r="AD4" s="108"/>
      <c r="AE4" s="108"/>
      <c r="AF4" s="41"/>
      <c r="AG4" s="106" t="s">
        <v>165</v>
      </c>
      <c r="AH4" s="106"/>
      <c r="AI4" s="65">
        <f>S4</f>
        <v>0</v>
      </c>
      <c r="AJ4" s="67"/>
      <c r="AK4" s="67"/>
      <c r="AL4" s="66"/>
      <c r="AN4" s="107"/>
      <c r="AO4" s="107"/>
      <c r="AP4" s="108"/>
      <c r="AQ4" s="108"/>
      <c r="AR4" s="108"/>
      <c r="AS4" s="108"/>
    </row>
    <row r="5" spans="1:45" ht="14.25" customHeight="1">
      <c r="A5" s="40"/>
      <c r="D5" s="106" t="s">
        <v>162</v>
      </c>
      <c r="E5" s="106"/>
      <c r="F5" s="65"/>
      <c r="G5" s="67"/>
      <c r="H5" s="67"/>
      <c r="I5" s="66"/>
      <c r="J5" s="41"/>
      <c r="K5" s="107"/>
      <c r="L5" s="107"/>
      <c r="M5" s="108"/>
      <c r="N5" s="108"/>
      <c r="O5" s="108"/>
      <c r="P5" s="108"/>
      <c r="Q5" s="111" t="s">
        <v>162</v>
      </c>
      <c r="R5" s="112"/>
      <c r="S5" s="65"/>
      <c r="T5" s="67"/>
      <c r="U5" s="67"/>
      <c r="V5" s="66"/>
      <c r="X5" s="65">
        <f>F5</f>
        <v>0</v>
      </c>
      <c r="Y5" s="67"/>
      <c r="Z5" s="67"/>
      <c r="AA5" s="66"/>
      <c r="AB5" s="108"/>
      <c r="AC5" s="108"/>
      <c r="AD5" s="108"/>
      <c r="AE5" s="108"/>
      <c r="AF5" s="41"/>
      <c r="AG5" s="106" t="s">
        <v>162</v>
      </c>
      <c r="AH5" s="106"/>
      <c r="AI5" s="65">
        <f>S5</f>
        <v>0</v>
      </c>
      <c r="AJ5" s="67"/>
      <c r="AK5" s="67"/>
      <c r="AL5" s="66"/>
      <c r="AN5" s="107"/>
      <c r="AO5" s="107"/>
      <c r="AP5" s="108"/>
      <c r="AQ5" s="108"/>
      <c r="AR5" s="108"/>
      <c r="AS5" s="108"/>
    </row>
    <row r="6" spans="1:45" ht="14.25" customHeight="1">
      <c r="A6" s="40"/>
      <c r="D6" s="106" t="s">
        <v>163</v>
      </c>
      <c r="E6" s="106"/>
      <c r="F6" s="65"/>
      <c r="G6" s="67"/>
      <c r="H6" s="67"/>
      <c r="I6" s="66"/>
      <c r="J6" s="41"/>
      <c r="K6" s="107"/>
      <c r="L6" s="107"/>
      <c r="M6" s="108"/>
      <c r="N6" s="108"/>
      <c r="O6" s="108"/>
      <c r="P6" s="108"/>
      <c r="Q6" s="111" t="s">
        <v>166</v>
      </c>
      <c r="R6" s="112"/>
      <c r="S6" s="65"/>
      <c r="T6" s="67"/>
      <c r="U6" s="67"/>
      <c r="V6" s="66"/>
      <c r="X6" s="65">
        <f>F6</f>
        <v>0</v>
      </c>
      <c r="Y6" s="67"/>
      <c r="Z6" s="67"/>
      <c r="AA6" s="66"/>
      <c r="AB6" s="108"/>
      <c r="AC6" s="108"/>
      <c r="AD6" s="108"/>
      <c r="AE6" s="108"/>
      <c r="AF6" s="41"/>
      <c r="AG6" s="106" t="s">
        <v>166</v>
      </c>
      <c r="AH6" s="106"/>
      <c r="AI6" s="65">
        <f>S6</f>
        <v>0</v>
      </c>
      <c r="AJ6" s="67"/>
      <c r="AK6" s="67"/>
      <c r="AL6" s="66"/>
      <c r="AN6" s="107"/>
      <c r="AO6" s="107"/>
      <c r="AP6" s="108"/>
      <c r="AQ6" s="108"/>
      <c r="AR6" s="108"/>
      <c r="AS6" s="108"/>
    </row>
    <row r="7" spans="1:45" ht="14.25" customHeight="1"/>
    <row r="8" spans="1:45">
      <c r="A8" s="40"/>
      <c r="D8" s="5"/>
      <c r="E8" s="6"/>
      <c r="N8" s="110" t="s">
        <v>156</v>
      </c>
      <c r="O8" s="110"/>
      <c r="P8" s="110"/>
      <c r="Q8" s="110"/>
      <c r="R8" s="110"/>
      <c r="S8" s="109" t="s">
        <v>145</v>
      </c>
      <c r="T8" s="109"/>
      <c r="U8" s="109"/>
      <c r="AB8" s="109"/>
      <c r="AC8" s="109"/>
      <c r="AD8" s="109"/>
      <c r="AF8" s="110" t="s">
        <v>156</v>
      </c>
      <c r="AG8" s="110"/>
      <c r="AH8" s="110"/>
      <c r="AI8" s="110"/>
      <c r="AJ8" s="110"/>
      <c r="AK8" s="109" t="s">
        <v>145</v>
      </c>
      <c r="AL8" s="109"/>
      <c r="AM8" s="109"/>
    </row>
    <row r="9" spans="1:45" s="7" customFormat="1" ht="12.75" customHeight="1">
      <c r="A9" s="103" t="s">
        <v>131</v>
      </c>
      <c r="B9" s="104"/>
      <c r="C9" s="104"/>
      <c r="D9" s="104"/>
      <c r="E9" s="105"/>
      <c r="F9" s="102" t="s">
        <v>3</v>
      </c>
      <c r="G9" s="102"/>
      <c r="H9" s="102" t="s">
        <v>4</v>
      </c>
      <c r="I9" s="102"/>
      <c r="J9" s="102" t="s">
        <v>5</v>
      </c>
      <c r="K9" s="102"/>
      <c r="L9" s="102" t="s">
        <v>158</v>
      </c>
      <c r="M9" s="102"/>
      <c r="N9" s="102" t="s">
        <v>6</v>
      </c>
      <c r="O9" s="102"/>
      <c r="P9" s="102" t="s">
        <v>1</v>
      </c>
      <c r="Q9" s="102"/>
      <c r="R9" s="102" t="s">
        <v>7</v>
      </c>
      <c r="S9" s="102"/>
      <c r="T9" s="102" t="s">
        <v>159</v>
      </c>
      <c r="U9" s="102"/>
      <c r="V9" s="102" t="s">
        <v>8</v>
      </c>
      <c r="W9" s="102"/>
      <c r="X9" s="102" t="s">
        <v>9</v>
      </c>
      <c r="Y9" s="102"/>
      <c r="Z9" s="102" t="s">
        <v>13</v>
      </c>
      <c r="AA9" s="102"/>
      <c r="AB9" s="102" t="s">
        <v>160</v>
      </c>
      <c r="AC9" s="102"/>
      <c r="AD9" s="102" t="s">
        <v>10</v>
      </c>
      <c r="AE9" s="102"/>
      <c r="AF9" s="102" t="s">
        <v>11</v>
      </c>
      <c r="AG9" s="102"/>
      <c r="AH9" s="102" t="s">
        <v>12</v>
      </c>
      <c r="AI9" s="102"/>
      <c r="AJ9" s="102" t="s">
        <v>161</v>
      </c>
      <c r="AK9" s="102"/>
      <c r="AL9" s="102" t="s">
        <v>0</v>
      </c>
      <c r="AM9" s="102"/>
    </row>
    <row r="10" spans="1:45" s="3" customFormat="1" ht="33.75">
      <c r="A10" s="32" t="s">
        <v>14</v>
      </c>
      <c r="B10" s="32" t="s">
        <v>2</v>
      </c>
      <c r="C10" s="32" t="s">
        <v>130</v>
      </c>
      <c r="D10" s="32" t="s">
        <v>142</v>
      </c>
      <c r="E10" s="32" t="s">
        <v>144</v>
      </c>
      <c r="F10" s="33" t="s">
        <v>154</v>
      </c>
      <c r="G10" s="34" t="s">
        <v>155</v>
      </c>
      <c r="H10" s="33" t="s">
        <v>154</v>
      </c>
      <c r="I10" s="34" t="s">
        <v>155</v>
      </c>
      <c r="J10" s="33" t="s">
        <v>154</v>
      </c>
      <c r="K10" s="34" t="s">
        <v>155</v>
      </c>
      <c r="L10" s="33" t="s">
        <v>154</v>
      </c>
      <c r="M10" s="34" t="s">
        <v>155</v>
      </c>
      <c r="N10" s="33" t="s">
        <v>154</v>
      </c>
      <c r="O10" s="34" t="s">
        <v>155</v>
      </c>
      <c r="P10" s="33" t="s">
        <v>154</v>
      </c>
      <c r="Q10" s="34" t="s">
        <v>155</v>
      </c>
      <c r="R10" s="33" t="s">
        <v>154</v>
      </c>
      <c r="S10" s="34" t="s">
        <v>155</v>
      </c>
      <c r="T10" s="33" t="s">
        <v>154</v>
      </c>
      <c r="U10" s="34" t="s">
        <v>155</v>
      </c>
      <c r="V10" s="33" t="s">
        <v>154</v>
      </c>
      <c r="W10" s="34" t="s">
        <v>155</v>
      </c>
      <c r="X10" s="33" t="s">
        <v>154</v>
      </c>
      <c r="Y10" s="34" t="s">
        <v>155</v>
      </c>
      <c r="Z10" s="33" t="s">
        <v>154</v>
      </c>
      <c r="AA10" s="34" t="s">
        <v>155</v>
      </c>
      <c r="AB10" s="33" t="s">
        <v>154</v>
      </c>
      <c r="AC10" s="34" t="s">
        <v>155</v>
      </c>
      <c r="AD10" s="33" t="s">
        <v>154</v>
      </c>
      <c r="AE10" s="34" t="s">
        <v>155</v>
      </c>
      <c r="AF10" s="33" t="s">
        <v>154</v>
      </c>
      <c r="AG10" s="34" t="s">
        <v>155</v>
      </c>
      <c r="AH10" s="33" t="s">
        <v>154</v>
      </c>
      <c r="AI10" s="34" t="s">
        <v>155</v>
      </c>
      <c r="AJ10" s="33" t="s">
        <v>154</v>
      </c>
      <c r="AK10" s="34" t="s">
        <v>155</v>
      </c>
      <c r="AL10" s="33" t="s">
        <v>154</v>
      </c>
      <c r="AM10" s="34" t="s">
        <v>155</v>
      </c>
    </row>
    <row r="11" spans="1:45" s="15" customFormat="1" ht="19.5" customHeight="1">
      <c r="A11" s="31">
        <v>1</v>
      </c>
      <c r="B11" s="30" t="s">
        <v>15</v>
      </c>
      <c r="C11" s="31" t="s">
        <v>16</v>
      </c>
      <c r="D11" s="35">
        <v>1000</v>
      </c>
      <c r="E11" s="11">
        <v>47</v>
      </c>
      <c r="F11" s="20"/>
      <c r="G11" s="10">
        <f>$E11*F11/1000000</f>
        <v>0</v>
      </c>
      <c r="H11" s="20"/>
      <c r="I11" s="10">
        <f>$E11*H11/1000000</f>
        <v>0</v>
      </c>
      <c r="J11" s="20"/>
      <c r="K11" s="10">
        <f>$E11*J11/1000000</f>
        <v>0</v>
      </c>
      <c r="L11" s="26">
        <f>F11+H11+J11</f>
        <v>0</v>
      </c>
      <c r="M11" s="42">
        <f>G11+I11+K11</f>
        <v>0</v>
      </c>
      <c r="N11" s="20"/>
      <c r="O11" s="10">
        <f t="shared" ref="O11:O17" si="0">$E11*N11/1000000</f>
        <v>0</v>
      </c>
      <c r="P11" s="20"/>
      <c r="Q11" s="10">
        <f>$E11*P11/1000000</f>
        <v>0</v>
      </c>
      <c r="R11" s="20"/>
      <c r="S11" s="10">
        <f>$E11*R11/1000000</f>
        <v>0</v>
      </c>
      <c r="T11" s="26">
        <f>N11+P11+R11</f>
        <v>0</v>
      </c>
      <c r="U11" s="42">
        <f>O11+Q11+S11</f>
        <v>0</v>
      </c>
      <c r="V11" s="20"/>
      <c r="W11" s="10">
        <f>$E11*V11/1000000</f>
        <v>0</v>
      </c>
      <c r="X11" s="20"/>
      <c r="Y11" s="10">
        <f>$E11*X11/1000000</f>
        <v>0</v>
      </c>
      <c r="Z11" s="20"/>
      <c r="AA11" s="10">
        <f>$E11*Z11/1000000</f>
        <v>0</v>
      </c>
      <c r="AB11" s="26">
        <f>V11+X11+Z11</f>
        <v>0</v>
      </c>
      <c r="AC11" s="42">
        <f>W11+Y11+AA11</f>
        <v>0</v>
      </c>
      <c r="AD11" s="20"/>
      <c r="AE11" s="10">
        <f>$E11*AD11/1000000</f>
        <v>0</v>
      </c>
      <c r="AF11" s="20"/>
      <c r="AG11" s="10">
        <f>$E11*AF11/1000000</f>
        <v>0</v>
      </c>
      <c r="AH11" s="20"/>
      <c r="AI11" s="10">
        <f>$E11*AH11/1000000</f>
        <v>0</v>
      </c>
      <c r="AJ11" s="26">
        <f>AD11+AF11+AH11</f>
        <v>0</v>
      </c>
      <c r="AK11" s="42">
        <f>AE11+AG11+AI11</f>
        <v>0</v>
      </c>
      <c r="AL11" s="26">
        <f>L11+T11+AB11+AJ11</f>
        <v>0</v>
      </c>
      <c r="AM11" s="42">
        <f>M11+U11+AC11+AK11</f>
        <v>0</v>
      </c>
    </row>
    <row r="12" spans="1:45" s="15" customFormat="1" ht="19.5" customHeight="1">
      <c r="A12" s="13">
        <v>2</v>
      </c>
      <c r="B12" s="9" t="s">
        <v>15</v>
      </c>
      <c r="C12" s="13" t="s">
        <v>17</v>
      </c>
      <c r="D12" s="36">
        <v>2000</v>
      </c>
      <c r="E12" s="11">
        <v>87</v>
      </c>
      <c r="F12" s="20"/>
      <c r="G12" s="10">
        <f t="shared" ref="G12:I27" si="1">$E12*F12/1000000</f>
        <v>0</v>
      </c>
      <c r="H12" s="20"/>
      <c r="I12" s="10">
        <f t="shared" si="1"/>
        <v>0</v>
      </c>
      <c r="J12" s="20"/>
      <c r="K12" s="10">
        <f>$E12*J12/1000000</f>
        <v>0</v>
      </c>
      <c r="L12" s="26">
        <f t="shared" ref="L12:M75" si="2">F12+H12+J12</f>
        <v>0</v>
      </c>
      <c r="M12" s="42">
        <f t="shared" si="2"/>
        <v>0</v>
      </c>
      <c r="N12" s="20"/>
      <c r="O12" s="10">
        <f t="shared" si="0"/>
        <v>0</v>
      </c>
      <c r="P12" s="20"/>
      <c r="Q12" s="10">
        <f>$E12*P12/1000000</f>
        <v>0</v>
      </c>
      <c r="R12" s="20"/>
      <c r="S12" s="10">
        <f>$E12*R12/1000000</f>
        <v>0</v>
      </c>
      <c r="T12" s="26">
        <f t="shared" ref="T12:U75" si="3">N12+P12+R12</f>
        <v>0</v>
      </c>
      <c r="U12" s="42">
        <f t="shared" si="3"/>
        <v>0</v>
      </c>
      <c r="V12" s="20"/>
      <c r="W12" s="10">
        <f>$E12*V12/1000000</f>
        <v>0</v>
      </c>
      <c r="X12" s="20"/>
      <c r="Y12" s="10">
        <f>$E12*X12/1000000</f>
        <v>0</v>
      </c>
      <c r="Z12" s="20"/>
      <c r="AA12" s="10">
        <f>$E12*Z12/1000000</f>
        <v>0</v>
      </c>
      <c r="AB12" s="26">
        <f t="shared" ref="AB12:AC75" si="4">V12+X12+Z12</f>
        <v>0</v>
      </c>
      <c r="AC12" s="42">
        <f t="shared" si="4"/>
        <v>0</v>
      </c>
      <c r="AD12" s="20"/>
      <c r="AE12" s="10">
        <f>$E12*AD12/1000000</f>
        <v>0</v>
      </c>
      <c r="AF12" s="20"/>
      <c r="AG12" s="10">
        <f>$E12*AF12/1000000</f>
        <v>0</v>
      </c>
      <c r="AH12" s="20"/>
      <c r="AI12" s="10">
        <f>$E12*AH12/1000000</f>
        <v>0</v>
      </c>
      <c r="AJ12" s="26">
        <f t="shared" ref="AJ12:AK75" si="5">AD12+AF12+AH12</f>
        <v>0</v>
      </c>
      <c r="AK12" s="42">
        <f t="shared" si="5"/>
        <v>0</v>
      </c>
      <c r="AL12" s="26">
        <f t="shared" ref="AL12:AM75" si="6">L12+T12+AB12+AJ12</f>
        <v>0</v>
      </c>
      <c r="AM12" s="42">
        <f t="shared" si="6"/>
        <v>0</v>
      </c>
    </row>
    <row r="13" spans="1:45" s="15" customFormat="1" ht="19.5" customHeight="1">
      <c r="A13" s="13">
        <v>3</v>
      </c>
      <c r="B13" s="9" t="s">
        <v>97</v>
      </c>
      <c r="C13" s="13" t="s">
        <v>18</v>
      </c>
      <c r="D13" s="36">
        <v>100</v>
      </c>
      <c r="E13" s="11">
        <v>76</v>
      </c>
      <c r="F13" s="20"/>
      <c r="G13" s="10">
        <f t="shared" si="1"/>
        <v>0</v>
      </c>
      <c r="H13" s="20"/>
      <c r="I13" s="10">
        <f t="shared" si="1"/>
        <v>0</v>
      </c>
      <c r="J13" s="20"/>
      <c r="K13" s="10">
        <f>$E13*J13/1000000</f>
        <v>0</v>
      </c>
      <c r="L13" s="26">
        <f t="shared" si="2"/>
        <v>0</v>
      </c>
      <c r="M13" s="42">
        <f t="shared" si="2"/>
        <v>0</v>
      </c>
      <c r="N13" s="20"/>
      <c r="O13" s="10">
        <f t="shared" si="0"/>
        <v>0</v>
      </c>
      <c r="P13" s="20"/>
      <c r="Q13" s="10">
        <f>$E13*P13/1000000</f>
        <v>0</v>
      </c>
      <c r="R13" s="20"/>
      <c r="S13" s="10">
        <f>$E13*R13/1000000</f>
        <v>0</v>
      </c>
      <c r="T13" s="26">
        <f t="shared" si="3"/>
        <v>0</v>
      </c>
      <c r="U13" s="42">
        <f t="shared" si="3"/>
        <v>0</v>
      </c>
      <c r="V13" s="20"/>
      <c r="W13" s="10">
        <f>$E13*V13/1000000</f>
        <v>0</v>
      </c>
      <c r="X13" s="20"/>
      <c r="Y13" s="10">
        <f>$E13*X13/1000000</f>
        <v>0</v>
      </c>
      <c r="Z13" s="20"/>
      <c r="AA13" s="10">
        <f>$E13*Z13/1000000</f>
        <v>0</v>
      </c>
      <c r="AB13" s="26">
        <f t="shared" si="4"/>
        <v>0</v>
      </c>
      <c r="AC13" s="42">
        <f t="shared" si="4"/>
        <v>0</v>
      </c>
      <c r="AD13" s="20"/>
      <c r="AE13" s="10">
        <f>$E13*AD13/1000000</f>
        <v>0</v>
      </c>
      <c r="AF13" s="20"/>
      <c r="AG13" s="10">
        <f>$E13*AF13/1000000</f>
        <v>0</v>
      </c>
      <c r="AH13" s="20"/>
      <c r="AI13" s="10">
        <f>$E13*AH13/1000000</f>
        <v>0</v>
      </c>
      <c r="AJ13" s="26">
        <f t="shared" si="5"/>
        <v>0</v>
      </c>
      <c r="AK13" s="42">
        <f t="shared" si="5"/>
        <v>0</v>
      </c>
      <c r="AL13" s="26">
        <f t="shared" si="6"/>
        <v>0</v>
      </c>
      <c r="AM13" s="42">
        <f t="shared" si="6"/>
        <v>0</v>
      </c>
    </row>
    <row r="14" spans="1:45" s="15" customFormat="1" ht="19.5" customHeight="1">
      <c r="A14" s="13">
        <v>4</v>
      </c>
      <c r="B14" s="9" t="s">
        <v>97</v>
      </c>
      <c r="C14" s="13" t="s">
        <v>19</v>
      </c>
      <c r="D14" s="36">
        <v>500</v>
      </c>
      <c r="E14" s="11">
        <v>330</v>
      </c>
      <c r="F14" s="20"/>
      <c r="G14" s="10">
        <f>$E14*F14/1000000</f>
        <v>0</v>
      </c>
      <c r="H14" s="20"/>
      <c r="I14" s="10">
        <f>$E14*H14/1000000</f>
        <v>0</v>
      </c>
      <c r="J14" s="20"/>
      <c r="K14" s="10">
        <f>$E14*J14/1000000</f>
        <v>0</v>
      </c>
      <c r="L14" s="26">
        <f t="shared" si="2"/>
        <v>0</v>
      </c>
      <c r="M14" s="42">
        <f t="shared" si="2"/>
        <v>0</v>
      </c>
      <c r="N14" s="20"/>
      <c r="O14" s="10">
        <f t="shared" si="0"/>
        <v>0</v>
      </c>
      <c r="P14" s="20"/>
      <c r="Q14" s="10">
        <f>$E14*P14/1000000</f>
        <v>0</v>
      </c>
      <c r="R14" s="20"/>
      <c r="S14" s="10">
        <f>$E14*R14/1000000</f>
        <v>0</v>
      </c>
      <c r="T14" s="26">
        <f t="shared" si="3"/>
        <v>0</v>
      </c>
      <c r="U14" s="42">
        <f t="shared" si="3"/>
        <v>0</v>
      </c>
      <c r="V14" s="20"/>
      <c r="W14" s="10">
        <f>$E14*V14/1000000</f>
        <v>0</v>
      </c>
      <c r="X14" s="20"/>
      <c r="Y14" s="10">
        <f>$E14*X14/1000000</f>
        <v>0</v>
      </c>
      <c r="Z14" s="20"/>
      <c r="AA14" s="10">
        <f>$E14*Z14/1000000</f>
        <v>0</v>
      </c>
      <c r="AB14" s="26">
        <f t="shared" si="4"/>
        <v>0</v>
      </c>
      <c r="AC14" s="42">
        <f t="shared" si="4"/>
        <v>0</v>
      </c>
      <c r="AD14" s="20"/>
      <c r="AE14" s="10">
        <f>$E14*AD14/1000000</f>
        <v>0</v>
      </c>
      <c r="AF14" s="20"/>
      <c r="AG14" s="10">
        <f>$E14*AF14/1000000</f>
        <v>0</v>
      </c>
      <c r="AH14" s="20"/>
      <c r="AI14" s="10">
        <f>$E14*AH14/1000000</f>
        <v>0</v>
      </c>
      <c r="AJ14" s="26">
        <f t="shared" si="5"/>
        <v>0</v>
      </c>
      <c r="AK14" s="42">
        <f t="shared" si="5"/>
        <v>0</v>
      </c>
      <c r="AL14" s="26">
        <f t="shared" si="6"/>
        <v>0</v>
      </c>
      <c r="AM14" s="42">
        <f t="shared" si="6"/>
        <v>0</v>
      </c>
    </row>
    <row r="15" spans="1:45" s="15" customFormat="1" ht="19.5" customHeight="1">
      <c r="A15" s="13">
        <v>5</v>
      </c>
      <c r="B15" s="9" t="s">
        <v>98</v>
      </c>
      <c r="C15" s="13" t="s">
        <v>20</v>
      </c>
      <c r="D15" s="36">
        <v>25</v>
      </c>
      <c r="E15" s="11">
        <v>28</v>
      </c>
      <c r="F15" s="20"/>
      <c r="G15" s="10">
        <f t="shared" si="1"/>
        <v>0</v>
      </c>
      <c r="H15" s="20"/>
      <c r="I15" s="10">
        <f t="shared" si="1"/>
        <v>0</v>
      </c>
      <c r="J15" s="20"/>
      <c r="K15" s="10">
        <f t="shared" ref="K15:K78" si="7">$E15*J15/1000000</f>
        <v>0</v>
      </c>
      <c r="L15" s="26">
        <f t="shared" si="2"/>
        <v>0</v>
      </c>
      <c r="M15" s="42">
        <f t="shared" si="2"/>
        <v>0</v>
      </c>
      <c r="N15" s="20"/>
      <c r="O15" s="10">
        <f t="shared" si="0"/>
        <v>0</v>
      </c>
      <c r="P15" s="20"/>
      <c r="Q15" s="10">
        <f t="shared" ref="Q15:Q78" si="8">$E15*P15/1000000</f>
        <v>0</v>
      </c>
      <c r="R15" s="20"/>
      <c r="S15" s="10">
        <f t="shared" ref="S15:S78" si="9">$E15*R15/1000000</f>
        <v>0</v>
      </c>
      <c r="T15" s="26">
        <f>N15+P15+R15</f>
        <v>0</v>
      </c>
      <c r="U15" s="42">
        <f>O15+Q15+S15</f>
        <v>0</v>
      </c>
      <c r="V15" s="20"/>
      <c r="W15" s="10">
        <f t="shared" ref="W15:W78" si="10">$E15*V15/1000000</f>
        <v>0</v>
      </c>
      <c r="X15" s="20"/>
      <c r="Y15" s="10">
        <f t="shared" ref="Y15:Y78" si="11">$E15*X15/1000000</f>
        <v>0</v>
      </c>
      <c r="Z15" s="20"/>
      <c r="AA15" s="10">
        <f t="shared" ref="AA15:AA78" si="12">$E15*Z15/1000000</f>
        <v>0</v>
      </c>
      <c r="AB15" s="26">
        <f t="shared" si="4"/>
        <v>0</v>
      </c>
      <c r="AC15" s="42">
        <f t="shared" si="4"/>
        <v>0</v>
      </c>
      <c r="AD15" s="20"/>
      <c r="AE15" s="10">
        <f t="shared" ref="AE15:AE78" si="13">$E15*AD15/1000000</f>
        <v>0</v>
      </c>
      <c r="AF15" s="20"/>
      <c r="AG15" s="10">
        <f t="shared" ref="AG15:AG78" si="14">$E15*AF15/1000000</f>
        <v>0</v>
      </c>
      <c r="AH15" s="20"/>
      <c r="AI15" s="10">
        <f t="shared" ref="AI15:AI78" si="15">$E15*AH15/1000000</f>
        <v>0</v>
      </c>
      <c r="AJ15" s="26">
        <f t="shared" si="5"/>
        <v>0</v>
      </c>
      <c r="AK15" s="42">
        <f t="shared" si="5"/>
        <v>0</v>
      </c>
      <c r="AL15" s="26">
        <f t="shared" si="6"/>
        <v>0</v>
      </c>
      <c r="AM15" s="42">
        <f t="shared" si="6"/>
        <v>0</v>
      </c>
    </row>
    <row r="16" spans="1:45" s="15" customFormat="1" ht="19.5" customHeight="1">
      <c r="A16" s="13">
        <v>6</v>
      </c>
      <c r="B16" s="9" t="s">
        <v>98</v>
      </c>
      <c r="C16" s="13" t="s">
        <v>21</v>
      </c>
      <c r="D16" s="36">
        <v>100</v>
      </c>
      <c r="E16" s="11">
        <v>100</v>
      </c>
      <c r="F16" s="20"/>
      <c r="G16" s="10">
        <f t="shared" si="1"/>
        <v>0</v>
      </c>
      <c r="H16" s="20"/>
      <c r="I16" s="10">
        <f t="shared" si="1"/>
        <v>0</v>
      </c>
      <c r="J16" s="20"/>
      <c r="K16" s="10">
        <f t="shared" si="7"/>
        <v>0</v>
      </c>
      <c r="L16" s="26">
        <f t="shared" si="2"/>
        <v>0</v>
      </c>
      <c r="M16" s="42">
        <f t="shared" si="2"/>
        <v>0</v>
      </c>
      <c r="N16" s="20"/>
      <c r="O16" s="10">
        <f t="shared" si="0"/>
        <v>0</v>
      </c>
      <c r="P16" s="20"/>
      <c r="Q16" s="10">
        <f t="shared" si="8"/>
        <v>0</v>
      </c>
      <c r="R16" s="20"/>
      <c r="S16" s="10">
        <f t="shared" si="9"/>
        <v>0</v>
      </c>
      <c r="T16" s="26">
        <f t="shared" si="3"/>
        <v>0</v>
      </c>
      <c r="U16" s="42">
        <f t="shared" si="3"/>
        <v>0</v>
      </c>
      <c r="V16" s="20"/>
      <c r="W16" s="10">
        <f t="shared" si="10"/>
        <v>0</v>
      </c>
      <c r="X16" s="20"/>
      <c r="Y16" s="10">
        <f t="shared" si="11"/>
        <v>0</v>
      </c>
      <c r="Z16" s="20"/>
      <c r="AA16" s="10">
        <f t="shared" si="12"/>
        <v>0</v>
      </c>
      <c r="AB16" s="26">
        <f t="shared" si="4"/>
        <v>0</v>
      </c>
      <c r="AC16" s="42">
        <f t="shared" si="4"/>
        <v>0</v>
      </c>
      <c r="AD16" s="20"/>
      <c r="AE16" s="10">
        <f t="shared" si="13"/>
        <v>0</v>
      </c>
      <c r="AF16" s="20"/>
      <c r="AG16" s="10">
        <f t="shared" si="14"/>
        <v>0</v>
      </c>
      <c r="AH16" s="20"/>
      <c r="AI16" s="10">
        <f t="shared" si="15"/>
        <v>0</v>
      </c>
      <c r="AJ16" s="26">
        <f t="shared" si="5"/>
        <v>0</v>
      </c>
      <c r="AK16" s="42">
        <f t="shared" si="5"/>
        <v>0</v>
      </c>
      <c r="AL16" s="26">
        <f t="shared" si="6"/>
        <v>0</v>
      </c>
      <c r="AM16" s="42">
        <f t="shared" si="6"/>
        <v>0</v>
      </c>
    </row>
    <row r="17" spans="1:39" s="15" customFormat="1" ht="19.5" customHeight="1">
      <c r="A17" s="13">
        <v>7</v>
      </c>
      <c r="B17" s="9" t="s">
        <v>99</v>
      </c>
      <c r="C17" s="13" t="s">
        <v>22</v>
      </c>
      <c r="D17" s="36">
        <v>50</v>
      </c>
      <c r="E17" s="11">
        <v>88</v>
      </c>
      <c r="F17" s="20"/>
      <c r="G17" s="10">
        <f t="shared" si="1"/>
        <v>0</v>
      </c>
      <c r="H17" s="20"/>
      <c r="I17" s="10">
        <f t="shared" si="1"/>
        <v>0</v>
      </c>
      <c r="J17" s="20"/>
      <c r="K17" s="10">
        <f t="shared" si="7"/>
        <v>0</v>
      </c>
      <c r="L17" s="26">
        <f t="shared" si="2"/>
        <v>0</v>
      </c>
      <c r="M17" s="42">
        <f t="shared" si="2"/>
        <v>0</v>
      </c>
      <c r="N17" s="20"/>
      <c r="O17" s="10">
        <f t="shared" si="0"/>
        <v>0</v>
      </c>
      <c r="P17" s="20"/>
      <c r="Q17" s="10">
        <f t="shared" si="8"/>
        <v>0</v>
      </c>
      <c r="R17" s="20"/>
      <c r="S17" s="10">
        <f t="shared" si="9"/>
        <v>0</v>
      </c>
      <c r="T17" s="26">
        <f t="shared" si="3"/>
        <v>0</v>
      </c>
      <c r="U17" s="42">
        <f t="shared" si="3"/>
        <v>0</v>
      </c>
      <c r="V17" s="20"/>
      <c r="W17" s="10">
        <f t="shared" si="10"/>
        <v>0</v>
      </c>
      <c r="X17" s="20"/>
      <c r="Y17" s="10">
        <f t="shared" si="11"/>
        <v>0</v>
      </c>
      <c r="Z17" s="20"/>
      <c r="AA17" s="10">
        <f t="shared" si="12"/>
        <v>0</v>
      </c>
      <c r="AB17" s="26">
        <f t="shared" si="4"/>
        <v>0</v>
      </c>
      <c r="AC17" s="42">
        <f t="shared" si="4"/>
        <v>0</v>
      </c>
      <c r="AD17" s="20"/>
      <c r="AE17" s="10">
        <f t="shared" si="13"/>
        <v>0</v>
      </c>
      <c r="AF17" s="20"/>
      <c r="AG17" s="10">
        <f t="shared" si="14"/>
        <v>0</v>
      </c>
      <c r="AH17" s="20"/>
      <c r="AI17" s="10">
        <f t="shared" si="15"/>
        <v>0</v>
      </c>
      <c r="AJ17" s="26">
        <f t="shared" si="5"/>
        <v>0</v>
      </c>
      <c r="AK17" s="42">
        <f>AE17+AG17+AI17</f>
        <v>0</v>
      </c>
      <c r="AL17" s="26">
        <f t="shared" si="6"/>
        <v>0</v>
      </c>
      <c r="AM17" s="42">
        <f t="shared" si="6"/>
        <v>0</v>
      </c>
    </row>
    <row r="18" spans="1:39" s="15" customFormat="1" ht="19.5" customHeight="1">
      <c r="A18" s="13">
        <v>8</v>
      </c>
      <c r="B18" s="9" t="s">
        <v>99</v>
      </c>
      <c r="C18" s="13" t="s">
        <v>23</v>
      </c>
      <c r="D18" s="36">
        <v>100</v>
      </c>
      <c r="E18" s="11">
        <v>166</v>
      </c>
      <c r="F18" s="20"/>
      <c r="G18" s="10">
        <f t="shared" si="1"/>
        <v>0</v>
      </c>
      <c r="H18" s="20"/>
      <c r="I18" s="10">
        <f t="shared" si="1"/>
        <v>0</v>
      </c>
      <c r="J18" s="20"/>
      <c r="K18" s="10">
        <f t="shared" si="7"/>
        <v>0</v>
      </c>
      <c r="L18" s="26">
        <f t="shared" si="2"/>
        <v>0</v>
      </c>
      <c r="M18" s="42">
        <f t="shared" si="2"/>
        <v>0</v>
      </c>
      <c r="N18" s="20"/>
      <c r="O18" s="10">
        <f t="shared" ref="O18:O81" si="16">$E18*N18/1000000</f>
        <v>0</v>
      </c>
      <c r="P18" s="20"/>
      <c r="Q18" s="10">
        <f t="shared" si="8"/>
        <v>0</v>
      </c>
      <c r="R18" s="20"/>
      <c r="S18" s="10">
        <f t="shared" si="9"/>
        <v>0</v>
      </c>
      <c r="T18" s="26">
        <f t="shared" si="3"/>
        <v>0</v>
      </c>
      <c r="U18" s="42">
        <f t="shared" si="3"/>
        <v>0</v>
      </c>
      <c r="V18" s="20"/>
      <c r="W18" s="10">
        <f t="shared" si="10"/>
        <v>0</v>
      </c>
      <c r="X18" s="20"/>
      <c r="Y18" s="10">
        <f t="shared" si="11"/>
        <v>0</v>
      </c>
      <c r="Z18" s="20"/>
      <c r="AA18" s="10">
        <f t="shared" si="12"/>
        <v>0</v>
      </c>
      <c r="AB18" s="26">
        <f t="shared" si="4"/>
        <v>0</v>
      </c>
      <c r="AC18" s="42">
        <f t="shared" si="4"/>
        <v>0</v>
      </c>
      <c r="AD18" s="20"/>
      <c r="AE18" s="10">
        <f t="shared" si="13"/>
        <v>0</v>
      </c>
      <c r="AF18" s="20"/>
      <c r="AG18" s="10">
        <f t="shared" si="14"/>
        <v>0</v>
      </c>
      <c r="AH18" s="20"/>
      <c r="AI18" s="10">
        <f t="shared" si="15"/>
        <v>0</v>
      </c>
      <c r="AJ18" s="26">
        <f>AD18+AF18+AH18</f>
        <v>0</v>
      </c>
      <c r="AK18" s="42">
        <f t="shared" si="5"/>
        <v>0</v>
      </c>
      <c r="AL18" s="26">
        <f t="shared" si="6"/>
        <v>0</v>
      </c>
      <c r="AM18" s="42">
        <f t="shared" si="6"/>
        <v>0</v>
      </c>
    </row>
    <row r="19" spans="1:39" s="15" customFormat="1" ht="19.5" customHeight="1">
      <c r="A19" s="13">
        <v>9</v>
      </c>
      <c r="B19" s="9" t="s">
        <v>99</v>
      </c>
      <c r="C19" s="13" t="s">
        <v>24</v>
      </c>
      <c r="D19" s="36">
        <v>400</v>
      </c>
      <c r="E19" s="11">
        <v>640</v>
      </c>
      <c r="F19" s="20"/>
      <c r="G19" s="10">
        <f t="shared" si="1"/>
        <v>0</v>
      </c>
      <c r="H19" s="20"/>
      <c r="I19" s="10">
        <f t="shared" si="1"/>
        <v>0</v>
      </c>
      <c r="J19" s="20"/>
      <c r="K19" s="10">
        <f t="shared" si="7"/>
        <v>0</v>
      </c>
      <c r="L19" s="26">
        <f t="shared" si="2"/>
        <v>0</v>
      </c>
      <c r="M19" s="42">
        <f t="shared" si="2"/>
        <v>0</v>
      </c>
      <c r="N19" s="20"/>
      <c r="O19" s="10">
        <f t="shared" si="16"/>
        <v>0</v>
      </c>
      <c r="P19" s="20"/>
      <c r="Q19" s="10">
        <f t="shared" si="8"/>
        <v>0</v>
      </c>
      <c r="R19" s="20"/>
      <c r="S19" s="10">
        <f t="shared" si="9"/>
        <v>0</v>
      </c>
      <c r="T19" s="26">
        <f>N19+P19+R19</f>
        <v>0</v>
      </c>
      <c r="U19" s="42">
        <f>O19+Q19+S19</f>
        <v>0</v>
      </c>
      <c r="V19" s="20"/>
      <c r="W19" s="10">
        <f t="shared" si="10"/>
        <v>0</v>
      </c>
      <c r="X19" s="20"/>
      <c r="Y19" s="10">
        <f t="shared" si="11"/>
        <v>0</v>
      </c>
      <c r="Z19" s="20"/>
      <c r="AA19" s="10">
        <f t="shared" si="12"/>
        <v>0</v>
      </c>
      <c r="AB19" s="26">
        <f>V19+X19+Z19</f>
        <v>0</v>
      </c>
      <c r="AC19" s="42">
        <f>W19+Y19+AA19</f>
        <v>0</v>
      </c>
      <c r="AD19" s="20"/>
      <c r="AE19" s="10">
        <f t="shared" si="13"/>
        <v>0</v>
      </c>
      <c r="AF19" s="20"/>
      <c r="AG19" s="10">
        <f t="shared" si="14"/>
        <v>0</v>
      </c>
      <c r="AH19" s="20"/>
      <c r="AI19" s="10">
        <f t="shared" si="15"/>
        <v>0</v>
      </c>
      <c r="AJ19" s="26">
        <f t="shared" si="5"/>
        <v>0</v>
      </c>
      <c r="AK19" s="42">
        <f t="shared" si="5"/>
        <v>0</v>
      </c>
      <c r="AL19" s="26">
        <f t="shared" si="6"/>
        <v>0</v>
      </c>
      <c r="AM19" s="42">
        <f t="shared" si="6"/>
        <v>0</v>
      </c>
    </row>
    <row r="20" spans="1:39" s="15" customFormat="1" ht="19.5" customHeight="1">
      <c r="A20" s="13">
        <v>10</v>
      </c>
      <c r="B20" s="9" t="s">
        <v>133</v>
      </c>
      <c r="C20" s="13" t="s">
        <v>25</v>
      </c>
      <c r="D20" s="36">
        <v>100</v>
      </c>
      <c r="E20" s="11">
        <v>60</v>
      </c>
      <c r="F20" s="20"/>
      <c r="G20" s="10">
        <f t="shared" si="1"/>
        <v>0</v>
      </c>
      <c r="H20" s="20"/>
      <c r="I20" s="10">
        <f t="shared" si="1"/>
        <v>0</v>
      </c>
      <c r="J20" s="20"/>
      <c r="K20" s="10">
        <f t="shared" si="7"/>
        <v>0</v>
      </c>
      <c r="L20" s="26">
        <f t="shared" si="2"/>
        <v>0</v>
      </c>
      <c r="M20" s="42">
        <f t="shared" si="2"/>
        <v>0</v>
      </c>
      <c r="N20" s="20"/>
      <c r="O20" s="10">
        <f t="shared" si="16"/>
        <v>0</v>
      </c>
      <c r="P20" s="20"/>
      <c r="Q20" s="10">
        <f t="shared" si="8"/>
        <v>0</v>
      </c>
      <c r="R20" s="20"/>
      <c r="S20" s="10">
        <f t="shared" si="9"/>
        <v>0</v>
      </c>
      <c r="T20" s="26">
        <f t="shared" si="3"/>
        <v>0</v>
      </c>
      <c r="U20" s="42">
        <f t="shared" si="3"/>
        <v>0</v>
      </c>
      <c r="V20" s="20"/>
      <c r="W20" s="10">
        <f t="shared" si="10"/>
        <v>0</v>
      </c>
      <c r="X20" s="20"/>
      <c r="Y20" s="10">
        <f t="shared" si="11"/>
        <v>0</v>
      </c>
      <c r="Z20" s="20"/>
      <c r="AA20" s="10">
        <f t="shared" si="12"/>
        <v>0</v>
      </c>
      <c r="AB20" s="26">
        <f t="shared" si="4"/>
        <v>0</v>
      </c>
      <c r="AC20" s="42">
        <f t="shared" si="4"/>
        <v>0</v>
      </c>
      <c r="AD20" s="20"/>
      <c r="AE20" s="10">
        <f t="shared" si="13"/>
        <v>0</v>
      </c>
      <c r="AF20" s="20"/>
      <c r="AG20" s="10">
        <f t="shared" si="14"/>
        <v>0</v>
      </c>
      <c r="AH20" s="20"/>
      <c r="AI20" s="10">
        <f t="shared" si="15"/>
        <v>0</v>
      </c>
      <c r="AJ20" s="26">
        <f t="shared" si="5"/>
        <v>0</v>
      </c>
      <c r="AK20" s="42">
        <f t="shared" si="5"/>
        <v>0</v>
      </c>
      <c r="AL20" s="26">
        <f t="shared" si="6"/>
        <v>0</v>
      </c>
      <c r="AM20" s="42">
        <f t="shared" si="6"/>
        <v>0</v>
      </c>
    </row>
    <row r="21" spans="1:39" s="15" customFormat="1" ht="19.5" customHeight="1">
      <c r="A21" s="13">
        <v>11</v>
      </c>
      <c r="B21" s="9" t="s">
        <v>133</v>
      </c>
      <c r="C21" s="13" t="s">
        <v>26</v>
      </c>
      <c r="D21" s="36">
        <v>400</v>
      </c>
      <c r="E21" s="11">
        <v>210</v>
      </c>
      <c r="F21" s="20"/>
      <c r="G21" s="10">
        <f t="shared" si="1"/>
        <v>0</v>
      </c>
      <c r="H21" s="20"/>
      <c r="I21" s="10">
        <f t="shared" si="1"/>
        <v>0</v>
      </c>
      <c r="J21" s="20"/>
      <c r="K21" s="10">
        <f t="shared" si="7"/>
        <v>0</v>
      </c>
      <c r="L21" s="26">
        <f t="shared" si="2"/>
        <v>0</v>
      </c>
      <c r="M21" s="42">
        <f t="shared" si="2"/>
        <v>0</v>
      </c>
      <c r="N21" s="20"/>
      <c r="O21" s="10">
        <f t="shared" si="16"/>
        <v>0</v>
      </c>
      <c r="P21" s="20"/>
      <c r="Q21" s="10">
        <f t="shared" si="8"/>
        <v>0</v>
      </c>
      <c r="R21" s="20"/>
      <c r="S21" s="10">
        <f t="shared" si="9"/>
        <v>0</v>
      </c>
      <c r="T21" s="26">
        <f t="shared" si="3"/>
        <v>0</v>
      </c>
      <c r="U21" s="42">
        <f t="shared" si="3"/>
        <v>0</v>
      </c>
      <c r="V21" s="20"/>
      <c r="W21" s="10">
        <f t="shared" si="10"/>
        <v>0</v>
      </c>
      <c r="X21" s="20"/>
      <c r="Y21" s="10">
        <f t="shared" si="11"/>
        <v>0</v>
      </c>
      <c r="Z21" s="20"/>
      <c r="AA21" s="10">
        <f t="shared" si="12"/>
        <v>0</v>
      </c>
      <c r="AB21" s="26">
        <f t="shared" si="4"/>
        <v>0</v>
      </c>
      <c r="AC21" s="42">
        <f t="shared" si="4"/>
        <v>0</v>
      </c>
      <c r="AD21" s="20"/>
      <c r="AE21" s="10">
        <f t="shared" si="13"/>
        <v>0</v>
      </c>
      <c r="AF21" s="20"/>
      <c r="AG21" s="10">
        <f t="shared" si="14"/>
        <v>0</v>
      </c>
      <c r="AH21" s="20"/>
      <c r="AI21" s="10">
        <f t="shared" si="15"/>
        <v>0</v>
      </c>
      <c r="AJ21" s="26">
        <f t="shared" si="5"/>
        <v>0</v>
      </c>
      <c r="AK21" s="42">
        <f t="shared" si="5"/>
        <v>0</v>
      </c>
      <c r="AL21" s="26">
        <f t="shared" si="6"/>
        <v>0</v>
      </c>
      <c r="AM21" s="42">
        <f t="shared" si="6"/>
        <v>0</v>
      </c>
    </row>
    <row r="22" spans="1:39" s="15" customFormat="1" ht="19.5" customHeight="1">
      <c r="A22" s="13">
        <v>12</v>
      </c>
      <c r="B22" s="9" t="s">
        <v>140</v>
      </c>
      <c r="C22" s="13" t="s">
        <v>27</v>
      </c>
      <c r="D22" s="36">
        <v>500</v>
      </c>
      <c r="E22" s="11">
        <v>270</v>
      </c>
      <c r="F22" s="20"/>
      <c r="G22" s="10">
        <f t="shared" si="1"/>
        <v>0</v>
      </c>
      <c r="H22" s="20"/>
      <c r="I22" s="10">
        <f t="shared" si="1"/>
        <v>0</v>
      </c>
      <c r="J22" s="20"/>
      <c r="K22" s="10">
        <f t="shared" si="7"/>
        <v>0</v>
      </c>
      <c r="L22" s="26">
        <f t="shared" si="2"/>
        <v>0</v>
      </c>
      <c r="M22" s="42">
        <f t="shared" si="2"/>
        <v>0</v>
      </c>
      <c r="N22" s="20"/>
      <c r="O22" s="10">
        <f t="shared" si="16"/>
        <v>0</v>
      </c>
      <c r="P22" s="20"/>
      <c r="Q22" s="10">
        <f t="shared" si="8"/>
        <v>0</v>
      </c>
      <c r="R22" s="20"/>
      <c r="S22" s="10">
        <f t="shared" si="9"/>
        <v>0</v>
      </c>
      <c r="T22" s="26">
        <f t="shared" si="3"/>
        <v>0</v>
      </c>
      <c r="U22" s="42">
        <f t="shared" si="3"/>
        <v>0</v>
      </c>
      <c r="V22" s="20"/>
      <c r="W22" s="10">
        <f t="shared" si="10"/>
        <v>0</v>
      </c>
      <c r="X22" s="20"/>
      <c r="Y22" s="10">
        <f t="shared" si="11"/>
        <v>0</v>
      </c>
      <c r="Z22" s="20"/>
      <c r="AA22" s="10">
        <f t="shared" si="12"/>
        <v>0</v>
      </c>
      <c r="AB22" s="26">
        <f t="shared" si="4"/>
        <v>0</v>
      </c>
      <c r="AC22" s="42">
        <f t="shared" si="4"/>
        <v>0</v>
      </c>
      <c r="AD22" s="20"/>
      <c r="AE22" s="10">
        <f t="shared" si="13"/>
        <v>0</v>
      </c>
      <c r="AF22" s="20"/>
      <c r="AG22" s="10">
        <f t="shared" si="14"/>
        <v>0</v>
      </c>
      <c r="AH22" s="20"/>
      <c r="AI22" s="10">
        <f t="shared" si="15"/>
        <v>0</v>
      </c>
      <c r="AJ22" s="26">
        <f t="shared" si="5"/>
        <v>0</v>
      </c>
      <c r="AK22" s="42">
        <f t="shared" si="5"/>
        <v>0</v>
      </c>
      <c r="AL22" s="26">
        <f t="shared" si="6"/>
        <v>0</v>
      </c>
      <c r="AM22" s="42">
        <f t="shared" si="6"/>
        <v>0</v>
      </c>
    </row>
    <row r="23" spans="1:39" s="15" customFormat="1" ht="19.5" customHeight="1">
      <c r="A23" s="13">
        <v>13</v>
      </c>
      <c r="B23" s="9" t="s">
        <v>140</v>
      </c>
      <c r="C23" s="13" t="s">
        <v>28</v>
      </c>
      <c r="D23" s="36">
        <v>1000</v>
      </c>
      <c r="E23" s="11">
        <v>525</v>
      </c>
      <c r="F23" s="20"/>
      <c r="G23" s="10">
        <f t="shared" si="1"/>
        <v>0</v>
      </c>
      <c r="H23" s="20"/>
      <c r="I23" s="10">
        <f t="shared" si="1"/>
        <v>0</v>
      </c>
      <c r="J23" s="20"/>
      <c r="K23" s="10">
        <f t="shared" si="7"/>
        <v>0</v>
      </c>
      <c r="L23" s="26">
        <f t="shared" si="2"/>
        <v>0</v>
      </c>
      <c r="M23" s="42">
        <f t="shared" si="2"/>
        <v>0</v>
      </c>
      <c r="N23" s="20"/>
      <c r="O23" s="10">
        <f t="shared" si="16"/>
        <v>0</v>
      </c>
      <c r="P23" s="20"/>
      <c r="Q23" s="10">
        <f t="shared" si="8"/>
        <v>0</v>
      </c>
      <c r="R23" s="20"/>
      <c r="S23" s="10">
        <f t="shared" si="9"/>
        <v>0</v>
      </c>
      <c r="T23" s="26">
        <f t="shared" si="3"/>
        <v>0</v>
      </c>
      <c r="U23" s="42">
        <f t="shared" si="3"/>
        <v>0</v>
      </c>
      <c r="V23" s="20"/>
      <c r="W23" s="10">
        <f t="shared" si="10"/>
        <v>0</v>
      </c>
      <c r="X23" s="20"/>
      <c r="Y23" s="10">
        <f t="shared" si="11"/>
        <v>0</v>
      </c>
      <c r="Z23" s="20"/>
      <c r="AA23" s="10">
        <f t="shared" si="12"/>
        <v>0</v>
      </c>
      <c r="AB23" s="26">
        <f t="shared" si="4"/>
        <v>0</v>
      </c>
      <c r="AC23" s="42">
        <f t="shared" si="4"/>
        <v>0</v>
      </c>
      <c r="AD23" s="20"/>
      <c r="AE23" s="10">
        <f t="shared" si="13"/>
        <v>0</v>
      </c>
      <c r="AF23" s="20"/>
      <c r="AG23" s="10">
        <f t="shared" si="14"/>
        <v>0</v>
      </c>
      <c r="AH23" s="20"/>
      <c r="AI23" s="10">
        <f t="shared" si="15"/>
        <v>0</v>
      </c>
      <c r="AJ23" s="26">
        <f t="shared" si="5"/>
        <v>0</v>
      </c>
      <c r="AK23" s="42">
        <f t="shared" si="5"/>
        <v>0</v>
      </c>
      <c r="AL23" s="26">
        <f t="shared" si="6"/>
        <v>0</v>
      </c>
      <c r="AM23" s="42">
        <f t="shared" si="6"/>
        <v>0</v>
      </c>
    </row>
    <row r="24" spans="1:39" s="15" customFormat="1" ht="19.5" customHeight="1">
      <c r="A24" s="13">
        <v>14</v>
      </c>
      <c r="B24" s="9" t="s">
        <v>140</v>
      </c>
      <c r="C24" s="13" t="s">
        <v>29</v>
      </c>
      <c r="D24" s="36">
        <v>5000</v>
      </c>
      <c r="E24" s="11">
        <v>2525</v>
      </c>
      <c r="F24" s="20"/>
      <c r="G24" s="10">
        <f t="shared" si="1"/>
        <v>0</v>
      </c>
      <c r="H24" s="20"/>
      <c r="I24" s="10">
        <f t="shared" si="1"/>
        <v>0</v>
      </c>
      <c r="J24" s="20"/>
      <c r="K24" s="10">
        <f t="shared" si="7"/>
        <v>0</v>
      </c>
      <c r="L24" s="26">
        <f t="shared" si="2"/>
        <v>0</v>
      </c>
      <c r="M24" s="42">
        <f t="shared" si="2"/>
        <v>0</v>
      </c>
      <c r="N24" s="20"/>
      <c r="O24" s="10">
        <f t="shared" si="16"/>
        <v>0</v>
      </c>
      <c r="P24" s="20"/>
      <c r="Q24" s="10">
        <f t="shared" si="8"/>
        <v>0</v>
      </c>
      <c r="R24" s="20"/>
      <c r="S24" s="10">
        <f t="shared" si="9"/>
        <v>0</v>
      </c>
      <c r="T24" s="26">
        <f t="shared" si="3"/>
        <v>0</v>
      </c>
      <c r="U24" s="42">
        <f t="shared" si="3"/>
        <v>0</v>
      </c>
      <c r="V24" s="20"/>
      <c r="W24" s="10">
        <f t="shared" si="10"/>
        <v>0</v>
      </c>
      <c r="X24" s="20"/>
      <c r="Y24" s="10">
        <f t="shared" si="11"/>
        <v>0</v>
      </c>
      <c r="Z24" s="20"/>
      <c r="AA24" s="10">
        <f t="shared" si="12"/>
        <v>0</v>
      </c>
      <c r="AB24" s="26">
        <f t="shared" si="4"/>
        <v>0</v>
      </c>
      <c r="AC24" s="42">
        <f t="shared" si="4"/>
        <v>0</v>
      </c>
      <c r="AD24" s="20"/>
      <c r="AE24" s="10">
        <f t="shared" si="13"/>
        <v>0</v>
      </c>
      <c r="AF24" s="20"/>
      <c r="AG24" s="10">
        <f t="shared" si="14"/>
        <v>0</v>
      </c>
      <c r="AH24" s="20"/>
      <c r="AI24" s="10">
        <f t="shared" si="15"/>
        <v>0</v>
      </c>
      <c r="AJ24" s="26">
        <f t="shared" si="5"/>
        <v>0</v>
      </c>
      <c r="AK24" s="42">
        <f t="shared" si="5"/>
        <v>0</v>
      </c>
      <c r="AL24" s="26">
        <f t="shared" si="6"/>
        <v>0</v>
      </c>
      <c r="AM24" s="42">
        <f t="shared" si="6"/>
        <v>0</v>
      </c>
    </row>
    <row r="25" spans="1:39" s="15" customFormat="1" ht="19.5" customHeight="1">
      <c r="A25" s="13">
        <v>15</v>
      </c>
      <c r="B25" s="9" t="s">
        <v>140</v>
      </c>
      <c r="C25" s="13" t="s">
        <v>30</v>
      </c>
      <c r="D25" s="36">
        <v>20000</v>
      </c>
      <c r="E25" s="11">
        <v>9100</v>
      </c>
      <c r="F25" s="20"/>
      <c r="G25" s="10">
        <f t="shared" si="1"/>
        <v>0</v>
      </c>
      <c r="H25" s="20"/>
      <c r="I25" s="10">
        <f t="shared" si="1"/>
        <v>0</v>
      </c>
      <c r="J25" s="20"/>
      <c r="K25" s="10">
        <f t="shared" si="7"/>
        <v>0</v>
      </c>
      <c r="L25" s="26">
        <f t="shared" si="2"/>
        <v>0</v>
      </c>
      <c r="M25" s="42">
        <f t="shared" si="2"/>
        <v>0</v>
      </c>
      <c r="N25" s="20"/>
      <c r="O25" s="10">
        <f t="shared" si="16"/>
        <v>0</v>
      </c>
      <c r="P25" s="20"/>
      <c r="Q25" s="10">
        <f t="shared" si="8"/>
        <v>0</v>
      </c>
      <c r="R25" s="20"/>
      <c r="S25" s="10">
        <f t="shared" si="9"/>
        <v>0</v>
      </c>
      <c r="T25" s="26">
        <f t="shared" si="3"/>
        <v>0</v>
      </c>
      <c r="U25" s="42">
        <f t="shared" si="3"/>
        <v>0</v>
      </c>
      <c r="V25" s="20"/>
      <c r="W25" s="10">
        <f t="shared" si="10"/>
        <v>0</v>
      </c>
      <c r="X25" s="20"/>
      <c r="Y25" s="10">
        <f t="shared" si="11"/>
        <v>0</v>
      </c>
      <c r="Z25" s="20"/>
      <c r="AA25" s="10">
        <f t="shared" si="12"/>
        <v>0</v>
      </c>
      <c r="AB25" s="26">
        <f t="shared" si="4"/>
        <v>0</v>
      </c>
      <c r="AC25" s="42">
        <f t="shared" si="4"/>
        <v>0</v>
      </c>
      <c r="AD25" s="20"/>
      <c r="AE25" s="10">
        <f t="shared" si="13"/>
        <v>0</v>
      </c>
      <c r="AF25" s="20"/>
      <c r="AG25" s="10">
        <f t="shared" si="14"/>
        <v>0</v>
      </c>
      <c r="AH25" s="20"/>
      <c r="AI25" s="10">
        <f t="shared" si="15"/>
        <v>0</v>
      </c>
      <c r="AJ25" s="26">
        <f t="shared" si="5"/>
        <v>0</v>
      </c>
      <c r="AK25" s="42">
        <f t="shared" si="5"/>
        <v>0</v>
      </c>
      <c r="AL25" s="26">
        <f t="shared" si="6"/>
        <v>0</v>
      </c>
      <c r="AM25" s="42">
        <f t="shared" si="6"/>
        <v>0</v>
      </c>
    </row>
    <row r="26" spans="1:39" s="15" customFormat="1" ht="19.5" customHeight="1">
      <c r="A26" s="13">
        <v>16</v>
      </c>
      <c r="B26" s="9" t="s">
        <v>134</v>
      </c>
      <c r="C26" s="13" t="s">
        <v>31</v>
      </c>
      <c r="D26" s="36">
        <v>400</v>
      </c>
      <c r="E26" s="11">
        <v>235</v>
      </c>
      <c r="F26" s="20"/>
      <c r="G26" s="10">
        <f t="shared" si="1"/>
        <v>0</v>
      </c>
      <c r="H26" s="20"/>
      <c r="I26" s="10">
        <f t="shared" si="1"/>
        <v>0</v>
      </c>
      <c r="J26" s="20"/>
      <c r="K26" s="10">
        <f t="shared" si="7"/>
        <v>0</v>
      </c>
      <c r="L26" s="26">
        <f t="shared" si="2"/>
        <v>0</v>
      </c>
      <c r="M26" s="42">
        <f t="shared" si="2"/>
        <v>0</v>
      </c>
      <c r="N26" s="20"/>
      <c r="O26" s="10">
        <f t="shared" si="16"/>
        <v>0</v>
      </c>
      <c r="P26" s="20"/>
      <c r="Q26" s="10">
        <f t="shared" si="8"/>
        <v>0</v>
      </c>
      <c r="R26" s="20"/>
      <c r="S26" s="10">
        <f t="shared" si="9"/>
        <v>0</v>
      </c>
      <c r="T26" s="26">
        <f t="shared" si="3"/>
        <v>0</v>
      </c>
      <c r="U26" s="42">
        <f t="shared" si="3"/>
        <v>0</v>
      </c>
      <c r="V26" s="20"/>
      <c r="W26" s="10">
        <f t="shared" si="10"/>
        <v>0</v>
      </c>
      <c r="X26" s="20"/>
      <c r="Y26" s="10">
        <f t="shared" si="11"/>
        <v>0</v>
      </c>
      <c r="Z26" s="20"/>
      <c r="AA26" s="10">
        <f t="shared" si="12"/>
        <v>0</v>
      </c>
      <c r="AB26" s="26">
        <f t="shared" si="4"/>
        <v>0</v>
      </c>
      <c r="AC26" s="42">
        <f t="shared" si="4"/>
        <v>0</v>
      </c>
      <c r="AD26" s="20"/>
      <c r="AE26" s="10">
        <f t="shared" si="13"/>
        <v>0</v>
      </c>
      <c r="AF26" s="20"/>
      <c r="AG26" s="10">
        <f t="shared" si="14"/>
        <v>0</v>
      </c>
      <c r="AH26" s="20"/>
      <c r="AI26" s="10">
        <f t="shared" si="15"/>
        <v>0</v>
      </c>
      <c r="AJ26" s="26">
        <f t="shared" si="5"/>
        <v>0</v>
      </c>
      <c r="AK26" s="42">
        <f t="shared" si="5"/>
        <v>0</v>
      </c>
      <c r="AL26" s="26">
        <f t="shared" si="6"/>
        <v>0</v>
      </c>
      <c r="AM26" s="42">
        <f t="shared" si="6"/>
        <v>0</v>
      </c>
    </row>
    <row r="27" spans="1:39" s="15" customFormat="1" ht="19.5" customHeight="1">
      <c r="A27" s="13">
        <v>17</v>
      </c>
      <c r="B27" s="9" t="s">
        <v>134</v>
      </c>
      <c r="C27" s="13" t="s">
        <v>32</v>
      </c>
      <c r="D27" s="36">
        <v>1000</v>
      </c>
      <c r="E27" s="11">
        <v>520</v>
      </c>
      <c r="F27" s="20"/>
      <c r="G27" s="10">
        <f t="shared" si="1"/>
        <v>0</v>
      </c>
      <c r="H27" s="20"/>
      <c r="I27" s="10">
        <f t="shared" si="1"/>
        <v>0</v>
      </c>
      <c r="J27" s="20"/>
      <c r="K27" s="10">
        <f t="shared" si="7"/>
        <v>0</v>
      </c>
      <c r="L27" s="26">
        <f t="shared" si="2"/>
        <v>0</v>
      </c>
      <c r="M27" s="42">
        <f t="shared" si="2"/>
        <v>0</v>
      </c>
      <c r="N27" s="20"/>
      <c r="O27" s="10">
        <f t="shared" si="16"/>
        <v>0</v>
      </c>
      <c r="P27" s="20"/>
      <c r="Q27" s="10">
        <f t="shared" si="8"/>
        <v>0</v>
      </c>
      <c r="R27" s="20"/>
      <c r="S27" s="10">
        <f t="shared" si="9"/>
        <v>0</v>
      </c>
      <c r="T27" s="26">
        <f t="shared" si="3"/>
        <v>0</v>
      </c>
      <c r="U27" s="42">
        <f t="shared" si="3"/>
        <v>0</v>
      </c>
      <c r="V27" s="20"/>
      <c r="W27" s="10">
        <f t="shared" si="10"/>
        <v>0</v>
      </c>
      <c r="X27" s="20"/>
      <c r="Y27" s="10">
        <f t="shared" si="11"/>
        <v>0</v>
      </c>
      <c r="Z27" s="20"/>
      <c r="AA27" s="10">
        <f t="shared" si="12"/>
        <v>0</v>
      </c>
      <c r="AB27" s="26">
        <f t="shared" si="4"/>
        <v>0</v>
      </c>
      <c r="AC27" s="42">
        <f t="shared" si="4"/>
        <v>0</v>
      </c>
      <c r="AD27" s="20"/>
      <c r="AE27" s="10">
        <f t="shared" si="13"/>
        <v>0</v>
      </c>
      <c r="AF27" s="20"/>
      <c r="AG27" s="10">
        <f t="shared" si="14"/>
        <v>0</v>
      </c>
      <c r="AH27" s="20"/>
      <c r="AI27" s="10">
        <f t="shared" si="15"/>
        <v>0</v>
      </c>
      <c r="AJ27" s="26">
        <f t="shared" si="5"/>
        <v>0</v>
      </c>
      <c r="AK27" s="42">
        <f t="shared" si="5"/>
        <v>0</v>
      </c>
      <c r="AL27" s="26">
        <f t="shared" si="6"/>
        <v>0</v>
      </c>
      <c r="AM27" s="42">
        <f t="shared" si="6"/>
        <v>0</v>
      </c>
    </row>
    <row r="28" spans="1:39" s="15" customFormat="1" ht="19.5" customHeight="1">
      <c r="A28" s="13">
        <v>18</v>
      </c>
      <c r="B28" s="9" t="s">
        <v>143</v>
      </c>
      <c r="C28" s="13" t="s">
        <v>33</v>
      </c>
      <c r="D28" s="36">
        <v>5000</v>
      </c>
      <c r="E28" s="11">
        <v>2475</v>
      </c>
      <c r="F28" s="20"/>
      <c r="G28" s="10">
        <f t="shared" ref="G28:I43" si="17">$E28*F28/1000000</f>
        <v>0</v>
      </c>
      <c r="H28" s="20"/>
      <c r="I28" s="10">
        <f t="shared" si="17"/>
        <v>0</v>
      </c>
      <c r="J28" s="20"/>
      <c r="K28" s="10">
        <f t="shared" si="7"/>
        <v>0</v>
      </c>
      <c r="L28" s="26">
        <f t="shared" si="2"/>
        <v>0</v>
      </c>
      <c r="M28" s="42">
        <f t="shared" si="2"/>
        <v>0</v>
      </c>
      <c r="N28" s="20"/>
      <c r="O28" s="10">
        <f t="shared" si="16"/>
        <v>0</v>
      </c>
      <c r="P28" s="20"/>
      <c r="Q28" s="10">
        <f t="shared" si="8"/>
        <v>0</v>
      </c>
      <c r="R28" s="20"/>
      <c r="S28" s="10">
        <f t="shared" si="9"/>
        <v>0</v>
      </c>
      <c r="T28" s="26">
        <f t="shared" si="3"/>
        <v>0</v>
      </c>
      <c r="U28" s="42">
        <f t="shared" si="3"/>
        <v>0</v>
      </c>
      <c r="V28" s="20"/>
      <c r="W28" s="10">
        <f t="shared" si="10"/>
        <v>0</v>
      </c>
      <c r="X28" s="20"/>
      <c r="Y28" s="10">
        <f t="shared" si="11"/>
        <v>0</v>
      </c>
      <c r="Z28" s="20"/>
      <c r="AA28" s="10">
        <f t="shared" si="12"/>
        <v>0</v>
      </c>
      <c r="AB28" s="26">
        <f t="shared" si="4"/>
        <v>0</v>
      </c>
      <c r="AC28" s="42">
        <f t="shared" si="4"/>
        <v>0</v>
      </c>
      <c r="AD28" s="20"/>
      <c r="AE28" s="10">
        <f t="shared" si="13"/>
        <v>0</v>
      </c>
      <c r="AF28" s="20"/>
      <c r="AG28" s="10">
        <f t="shared" si="14"/>
        <v>0</v>
      </c>
      <c r="AH28" s="20"/>
      <c r="AI28" s="10">
        <f t="shared" si="15"/>
        <v>0</v>
      </c>
      <c r="AJ28" s="26">
        <f t="shared" si="5"/>
        <v>0</v>
      </c>
      <c r="AK28" s="42">
        <f t="shared" si="5"/>
        <v>0</v>
      </c>
      <c r="AL28" s="26">
        <f t="shared" si="6"/>
        <v>0</v>
      </c>
      <c r="AM28" s="42">
        <f t="shared" si="6"/>
        <v>0</v>
      </c>
    </row>
    <row r="29" spans="1:39" s="15" customFormat="1" ht="19.5" customHeight="1">
      <c r="A29" s="13">
        <v>19</v>
      </c>
      <c r="B29" s="9" t="s">
        <v>143</v>
      </c>
      <c r="C29" s="13" t="s">
        <v>34</v>
      </c>
      <c r="D29" s="36">
        <v>20000</v>
      </c>
      <c r="E29" s="11">
        <v>7920</v>
      </c>
      <c r="F29" s="20"/>
      <c r="G29" s="10">
        <f t="shared" si="17"/>
        <v>0</v>
      </c>
      <c r="H29" s="20"/>
      <c r="I29" s="10">
        <f t="shared" si="17"/>
        <v>0</v>
      </c>
      <c r="J29" s="20"/>
      <c r="K29" s="10">
        <f t="shared" si="7"/>
        <v>0</v>
      </c>
      <c r="L29" s="26">
        <f t="shared" si="2"/>
        <v>0</v>
      </c>
      <c r="M29" s="42">
        <f t="shared" si="2"/>
        <v>0</v>
      </c>
      <c r="N29" s="20"/>
      <c r="O29" s="10">
        <f t="shared" si="16"/>
        <v>0</v>
      </c>
      <c r="P29" s="20"/>
      <c r="Q29" s="10">
        <f t="shared" si="8"/>
        <v>0</v>
      </c>
      <c r="R29" s="20"/>
      <c r="S29" s="10">
        <f t="shared" si="9"/>
        <v>0</v>
      </c>
      <c r="T29" s="26">
        <f t="shared" si="3"/>
        <v>0</v>
      </c>
      <c r="U29" s="42">
        <f t="shared" si="3"/>
        <v>0</v>
      </c>
      <c r="V29" s="20"/>
      <c r="W29" s="10">
        <f t="shared" si="10"/>
        <v>0</v>
      </c>
      <c r="X29" s="20"/>
      <c r="Y29" s="10">
        <f t="shared" si="11"/>
        <v>0</v>
      </c>
      <c r="Z29" s="20"/>
      <c r="AA29" s="10">
        <f t="shared" si="12"/>
        <v>0</v>
      </c>
      <c r="AB29" s="26">
        <f t="shared" si="4"/>
        <v>0</v>
      </c>
      <c r="AC29" s="42">
        <f t="shared" si="4"/>
        <v>0</v>
      </c>
      <c r="AD29" s="20"/>
      <c r="AE29" s="10">
        <f t="shared" si="13"/>
        <v>0</v>
      </c>
      <c r="AF29" s="20"/>
      <c r="AG29" s="10">
        <f t="shared" si="14"/>
        <v>0</v>
      </c>
      <c r="AH29" s="20"/>
      <c r="AI29" s="10">
        <f t="shared" si="15"/>
        <v>0</v>
      </c>
      <c r="AJ29" s="26">
        <f t="shared" si="5"/>
        <v>0</v>
      </c>
      <c r="AK29" s="42">
        <f t="shared" si="5"/>
        <v>0</v>
      </c>
      <c r="AL29" s="26">
        <f t="shared" si="6"/>
        <v>0</v>
      </c>
      <c r="AM29" s="42">
        <f t="shared" si="6"/>
        <v>0</v>
      </c>
    </row>
    <row r="30" spans="1:39" s="15" customFormat="1" ht="19.5" customHeight="1">
      <c r="A30" s="13">
        <v>20</v>
      </c>
      <c r="B30" s="18" t="s">
        <v>100</v>
      </c>
      <c r="C30" s="13" t="s">
        <v>35</v>
      </c>
      <c r="D30" s="36">
        <v>100</v>
      </c>
      <c r="E30" s="11">
        <v>175</v>
      </c>
      <c r="F30" s="20"/>
      <c r="G30" s="10">
        <f t="shared" si="17"/>
        <v>0</v>
      </c>
      <c r="H30" s="20"/>
      <c r="I30" s="10">
        <f t="shared" si="17"/>
        <v>0</v>
      </c>
      <c r="J30" s="20"/>
      <c r="K30" s="10">
        <f t="shared" si="7"/>
        <v>0</v>
      </c>
      <c r="L30" s="26">
        <f t="shared" si="2"/>
        <v>0</v>
      </c>
      <c r="M30" s="42">
        <f t="shared" si="2"/>
        <v>0</v>
      </c>
      <c r="N30" s="20"/>
      <c r="O30" s="10">
        <f t="shared" si="16"/>
        <v>0</v>
      </c>
      <c r="P30" s="20"/>
      <c r="Q30" s="10">
        <f t="shared" si="8"/>
        <v>0</v>
      </c>
      <c r="R30" s="20"/>
      <c r="S30" s="10">
        <f t="shared" si="9"/>
        <v>0</v>
      </c>
      <c r="T30" s="26">
        <f t="shared" si="3"/>
        <v>0</v>
      </c>
      <c r="U30" s="42">
        <f t="shared" si="3"/>
        <v>0</v>
      </c>
      <c r="V30" s="20"/>
      <c r="W30" s="10">
        <f t="shared" si="10"/>
        <v>0</v>
      </c>
      <c r="X30" s="20"/>
      <c r="Y30" s="10">
        <f t="shared" si="11"/>
        <v>0</v>
      </c>
      <c r="Z30" s="20"/>
      <c r="AA30" s="10">
        <f t="shared" si="12"/>
        <v>0</v>
      </c>
      <c r="AB30" s="26">
        <f t="shared" si="4"/>
        <v>0</v>
      </c>
      <c r="AC30" s="42">
        <f t="shared" si="4"/>
        <v>0</v>
      </c>
      <c r="AD30" s="20"/>
      <c r="AE30" s="10">
        <f t="shared" si="13"/>
        <v>0</v>
      </c>
      <c r="AF30" s="20"/>
      <c r="AG30" s="10">
        <f t="shared" si="14"/>
        <v>0</v>
      </c>
      <c r="AH30" s="20"/>
      <c r="AI30" s="10">
        <f t="shared" si="15"/>
        <v>0</v>
      </c>
      <c r="AJ30" s="26">
        <f t="shared" si="5"/>
        <v>0</v>
      </c>
      <c r="AK30" s="42">
        <f t="shared" si="5"/>
        <v>0</v>
      </c>
      <c r="AL30" s="26">
        <f t="shared" si="6"/>
        <v>0</v>
      </c>
      <c r="AM30" s="42">
        <f t="shared" si="6"/>
        <v>0</v>
      </c>
    </row>
    <row r="31" spans="1:39" s="15" customFormat="1" ht="19.5" customHeight="1">
      <c r="A31" s="13">
        <v>21</v>
      </c>
      <c r="B31" s="9" t="s">
        <v>102</v>
      </c>
      <c r="C31" s="13" t="s">
        <v>45</v>
      </c>
      <c r="D31" s="36">
        <v>25</v>
      </c>
      <c r="E31" s="11">
        <v>37</v>
      </c>
      <c r="F31" s="19"/>
      <c r="G31" s="10">
        <f t="shared" si="17"/>
        <v>0</v>
      </c>
      <c r="H31" s="19"/>
      <c r="I31" s="10">
        <f t="shared" si="17"/>
        <v>0</v>
      </c>
      <c r="J31" s="19"/>
      <c r="K31" s="10">
        <f t="shared" si="7"/>
        <v>0</v>
      </c>
      <c r="L31" s="26">
        <f t="shared" si="2"/>
        <v>0</v>
      </c>
      <c r="M31" s="42">
        <f t="shared" si="2"/>
        <v>0</v>
      </c>
      <c r="N31" s="20"/>
      <c r="O31" s="10">
        <f t="shared" si="16"/>
        <v>0</v>
      </c>
      <c r="P31" s="20"/>
      <c r="Q31" s="10">
        <f t="shared" si="8"/>
        <v>0</v>
      </c>
      <c r="R31" s="20"/>
      <c r="S31" s="10">
        <f t="shared" si="9"/>
        <v>0</v>
      </c>
      <c r="T31" s="26">
        <f t="shared" si="3"/>
        <v>0</v>
      </c>
      <c r="U31" s="42">
        <f t="shared" si="3"/>
        <v>0</v>
      </c>
      <c r="V31" s="20"/>
      <c r="W31" s="10">
        <f t="shared" si="10"/>
        <v>0</v>
      </c>
      <c r="X31" s="20"/>
      <c r="Y31" s="10">
        <f t="shared" si="11"/>
        <v>0</v>
      </c>
      <c r="Z31" s="20"/>
      <c r="AA31" s="10">
        <f t="shared" si="12"/>
        <v>0</v>
      </c>
      <c r="AB31" s="26">
        <f t="shared" si="4"/>
        <v>0</v>
      </c>
      <c r="AC31" s="42">
        <f t="shared" si="4"/>
        <v>0</v>
      </c>
      <c r="AD31" s="20"/>
      <c r="AE31" s="10">
        <f t="shared" si="13"/>
        <v>0</v>
      </c>
      <c r="AF31" s="20"/>
      <c r="AG31" s="10">
        <f t="shared" si="14"/>
        <v>0</v>
      </c>
      <c r="AH31" s="20"/>
      <c r="AI31" s="10">
        <f t="shared" si="15"/>
        <v>0</v>
      </c>
      <c r="AJ31" s="26">
        <f t="shared" si="5"/>
        <v>0</v>
      </c>
      <c r="AK31" s="42">
        <f t="shared" si="5"/>
        <v>0</v>
      </c>
      <c r="AL31" s="26">
        <f t="shared" si="6"/>
        <v>0</v>
      </c>
      <c r="AM31" s="42">
        <f t="shared" si="6"/>
        <v>0</v>
      </c>
    </row>
    <row r="32" spans="1:39" s="15" customFormat="1" ht="19.5" customHeight="1">
      <c r="A32" s="13">
        <v>22</v>
      </c>
      <c r="B32" s="9" t="s">
        <v>102</v>
      </c>
      <c r="C32" s="13" t="s">
        <v>46</v>
      </c>
      <c r="D32" s="36">
        <v>50</v>
      </c>
      <c r="E32" s="11">
        <v>68</v>
      </c>
      <c r="F32" s="19"/>
      <c r="G32" s="10">
        <f t="shared" si="17"/>
        <v>0</v>
      </c>
      <c r="H32" s="19"/>
      <c r="I32" s="10">
        <f t="shared" si="17"/>
        <v>0</v>
      </c>
      <c r="J32" s="19"/>
      <c r="K32" s="10">
        <f t="shared" si="7"/>
        <v>0</v>
      </c>
      <c r="L32" s="26">
        <f t="shared" si="2"/>
        <v>0</v>
      </c>
      <c r="M32" s="42">
        <f t="shared" si="2"/>
        <v>0</v>
      </c>
      <c r="N32" s="20"/>
      <c r="O32" s="10">
        <f t="shared" si="16"/>
        <v>0</v>
      </c>
      <c r="P32" s="20"/>
      <c r="Q32" s="10">
        <f t="shared" si="8"/>
        <v>0</v>
      </c>
      <c r="R32" s="20"/>
      <c r="S32" s="10">
        <f t="shared" si="9"/>
        <v>0</v>
      </c>
      <c r="T32" s="26">
        <f t="shared" si="3"/>
        <v>0</v>
      </c>
      <c r="U32" s="42">
        <f t="shared" si="3"/>
        <v>0</v>
      </c>
      <c r="V32" s="20"/>
      <c r="W32" s="10">
        <f t="shared" si="10"/>
        <v>0</v>
      </c>
      <c r="X32" s="20"/>
      <c r="Y32" s="10">
        <f t="shared" si="11"/>
        <v>0</v>
      </c>
      <c r="Z32" s="20"/>
      <c r="AA32" s="10">
        <f t="shared" si="12"/>
        <v>0</v>
      </c>
      <c r="AB32" s="26">
        <f t="shared" si="4"/>
        <v>0</v>
      </c>
      <c r="AC32" s="42">
        <f t="shared" si="4"/>
        <v>0</v>
      </c>
      <c r="AD32" s="20"/>
      <c r="AE32" s="10">
        <f t="shared" si="13"/>
        <v>0</v>
      </c>
      <c r="AF32" s="20"/>
      <c r="AG32" s="10">
        <f t="shared" si="14"/>
        <v>0</v>
      </c>
      <c r="AH32" s="20"/>
      <c r="AI32" s="10">
        <f t="shared" si="15"/>
        <v>0</v>
      </c>
      <c r="AJ32" s="26">
        <f t="shared" si="5"/>
        <v>0</v>
      </c>
      <c r="AK32" s="42">
        <f t="shared" si="5"/>
        <v>0</v>
      </c>
      <c r="AL32" s="26">
        <f t="shared" si="6"/>
        <v>0</v>
      </c>
      <c r="AM32" s="42">
        <f t="shared" si="6"/>
        <v>0</v>
      </c>
    </row>
    <row r="33" spans="1:39" s="15" customFormat="1" ht="19.5" customHeight="1">
      <c r="A33" s="13">
        <v>23</v>
      </c>
      <c r="B33" s="9" t="s">
        <v>102</v>
      </c>
      <c r="C33" s="13" t="s">
        <v>47</v>
      </c>
      <c r="D33" s="36">
        <v>100</v>
      </c>
      <c r="E33" s="11">
        <v>122</v>
      </c>
      <c r="F33" s="19"/>
      <c r="G33" s="10">
        <f t="shared" si="17"/>
        <v>0</v>
      </c>
      <c r="H33" s="19"/>
      <c r="I33" s="10">
        <f t="shared" si="17"/>
        <v>0</v>
      </c>
      <c r="J33" s="19"/>
      <c r="K33" s="10">
        <f t="shared" si="7"/>
        <v>0</v>
      </c>
      <c r="L33" s="26">
        <f t="shared" si="2"/>
        <v>0</v>
      </c>
      <c r="M33" s="42">
        <f t="shared" si="2"/>
        <v>0</v>
      </c>
      <c r="N33" s="20"/>
      <c r="O33" s="10">
        <f t="shared" si="16"/>
        <v>0</v>
      </c>
      <c r="P33" s="20"/>
      <c r="Q33" s="10">
        <f t="shared" si="8"/>
        <v>0</v>
      </c>
      <c r="R33" s="20"/>
      <c r="S33" s="10">
        <f t="shared" si="9"/>
        <v>0</v>
      </c>
      <c r="T33" s="26">
        <f t="shared" si="3"/>
        <v>0</v>
      </c>
      <c r="U33" s="42">
        <f t="shared" si="3"/>
        <v>0</v>
      </c>
      <c r="V33" s="20"/>
      <c r="W33" s="10">
        <f t="shared" si="10"/>
        <v>0</v>
      </c>
      <c r="X33" s="20"/>
      <c r="Y33" s="10">
        <f t="shared" si="11"/>
        <v>0</v>
      </c>
      <c r="Z33" s="20"/>
      <c r="AA33" s="10">
        <f t="shared" si="12"/>
        <v>0</v>
      </c>
      <c r="AB33" s="26">
        <f t="shared" si="4"/>
        <v>0</v>
      </c>
      <c r="AC33" s="42">
        <f t="shared" si="4"/>
        <v>0</v>
      </c>
      <c r="AD33" s="20"/>
      <c r="AE33" s="10">
        <f t="shared" si="13"/>
        <v>0</v>
      </c>
      <c r="AF33" s="20"/>
      <c r="AG33" s="10">
        <f t="shared" si="14"/>
        <v>0</v>
      </c>
      <c r="AH33" s="20"/>
      <c r="AI33" s="10">
        <f t="shared" si="15"/>
        <v>0</v>
      </c>
      <c r="AJ33" s="26">
        <f t="shared" si="5"/>
        <v>0</v>
      </c>
      <c r="AK33" s="42">
        <f t="shared" si="5"/>
        <v>0</v>
      </c>
      <c r="AL33" s="26">
        <f t="shared" si="6"/>
        <v>0</v>
      </c>
      <c r="AM33" s="42">
        <f t="shared" si="6"/>
        <v>0</v>
      </c>
    </row>
    <row r="34" spans="1:39" s="15" customFormat="1" ht="19.5" customHeight="1">
      <c r="A34" s="13">
        <v>24</v>
      </c>
      <c r="B34" s="9" t="s">
        <v>102</v>
      </c>
      <c r="C34" s="13" t="s">
        <v>48</v>
      </c>
      <c r="D34" s="36">
        <v>500</v>
      </c>
      <c r="E34" s="11">
        <v>517</v>
      </c>
      <c r="F34" s="19"/>
      <c r="G34" s="10">
        <f t="shared" si="17"/>
        <v>0</v>
      </c>
      <c r="H34" s="19"/>
      <c r="I34" s="10">
        <f t="shared" si="17"/>
        <v>0</v>
      </c>
      <c r="J34" s="19"/>
      <c r="K34" s="10">
        <f t="shared" si="7"/>
        <v>0</v>
      </c>
      <c r="L34" s="26">
        <f t="shared" si="2"/>
        <v>0</v>
      </c>
      <c r="M34" s="42">
        <f t="shared" si="2"/>
        <v>0</v>
      </c>
      <c r="N34" s="20"/>
      <c r="O34" s="10">
        <f t="shared" si="16"/>
        <v>0</v>
      </c>
      <c r="P34" s="20"/>
      <c r="Q34" s="10">
        <f t="shared" si="8"/>
        <v>0</v>
      </c>
      <c r="R34" s="20"/>
      <c r="S34" s="10">
        <f t="shared" si="9"/>
        <v>0</v>
      </c>
      <c r="T34" s="26">
        <f t="shared" si="3"/>
        <v>0</v>
      </c>
      <c r="U34" s="42">
        <f t="shared" si="3"/>
        <v>0</v>
      </c>
      <c r="V34" s="20"/>
      <c r="W34" s="10">
        <f t="shared" si="10"/>
        <v>0</v>
      </c>
      <c r="X34" s="20"/>
      <c r="Y34" s="10">
        <f t="shared" si="11"/>
        <v>0</v>
      </c>
      <c r="Z34" s="20"/>
      <c r="AA34" s="10">
        <f t="shared" si="12"/>
        <v>0</v>
      </c>
      <c r="AB34" s="26">
        <f t="shared" si="4"/>
        <v>0</v>
      </c>
      <c r="AC34" s="42">
        <f t="shared" si="4"/>
        <v>0</v>
      </c>
      <c r="AD34" s="20"/>
      <c r="AE34" s="10">
        <f t="shared" si="13"/>
        <v>0</v>
      </c>
      <c r="AF34" s="20"/>
      <c r="AG34" s="10">
        <f t="shared" si="14"/>
        <v>0</v>
      </c>
      <c r="AH34" s="20"/>
      <c r="AI34" s="10">
        <f t="shared" si="15"/>
        <v>0</v>
      </c>
      <c r="AJ34" s="26">
        <f t="shared" si="5"/>
        <v>0</v>
      </c>
      <c r="AK34" s="42">
        <f t="shared" si="5"/>
        <v>0</v>
      </c>
      <c r="AL34" s="26">
        <f t="shared" si="6"/>
        <v>0</v>
      </c>
      <c r="AM34" s="42">
        <f t="shared" si="6"/>
        <v>0</v>
      </c>
    </row>
    <row r="35" spans="1:39" s="15" customFormat="1" ht="19.5" customHeight="1">
      <c r="A35" s="13">
        <v>25</v>
      </c>
      <c r="B35" s="9" t="s">
        <v>102</v>
      </c>
      <c r="C35" s="13" t="s">
        <v>135</v>
      </c>
      <c r="D35" s="36">
        <v>25000</v>
      </c>
      <c r="E35" s="11">
        <v>13125</v>
      </c>
      <c r="F35" s="19"/>
      <c r="G35" s="10">
        <f t="shared" si="17"/>
        <v>0</v>
      </c>
      <c r="H35" s="19"/>
      <c r="I35" s="10">
        <f t="shared" si="17"/>
        <v>0</v>
      </c>
      <c r="J35" s="19"/>
      <c r="K35" s="10">
        <f t="shared" si="7"/>
        <v>0</v>
      </c>
      <c r="L35" s="26">
        <f t="shared" si="2"/>
        <v>0</v>
      </c>
      <c r="M35" s="42">
        <f t="shared" si="2"/>
        <v>0</v>
      </c>
      <c r="N35" s="20"/>
      <c r="O35" s="10">
        <f t="shared" si="16"/>
        <v>0</v>
      </c>
      <c r="P35" s="20"/>
      <c r="Q35" s="10">
        <f t="shared" si="8"/>
        <v>0</v>
      </c>
      <c r="R35" s="20"/>
      <c r="S35" s="10">
        <f t="shared" si="9"/>
        <v>0</v>
      </c>
      <c r="T35" s="26">
        <f t="shared" si="3"/>
        <v>0</v>
      </c>
      <c r="U35" s="42">
        <f t="shared" si="3"/>
        <v>0</v>
      </c>
      <c r="V35" s="20"/>
      <c r="W35" s="10">
        <f t="shared" si="10"/>
        <v>0</v>
      </c>
      <c r="X35" s="20"/>
      <c r="Y35" s="10">
        <f t="shared" si="11"/>
        <v>0</v>
      </c>
      <c r="Z35" s="20"/>
      <c r="AA35" s="10">
        <f t="shared" si="12"/>
        <v>0</v>
      </c>
      <c r="AB35" s="26">
        <f t="shared" si="4"/>
        <v>0</v>
      </c>
      <c r="AC35" s="42">
        <f t="shared" si="4"/>
        <v>0</v>
      </c>
      <c r="AD35" s="20"/>
      <c r="AE35" s="10">
        <f t="shared" si="13"/>
        <v>0</v>
      </c>
      <c r="AF35" s="20"/>
      <c r="AG35" s="10">
        <f t="shared" si="14"/>
        <v>0</v>
      </c>
      <c r="AH35" s="20"/>
      <c r="AI35" s="10">
        <f t="shared" si="15"/>
        <v>0</v>
      </c>
      <c r="AJ35" s="26">
        <f t="shared" si="5"/>
        <v>0</v>
      </c>
      <c r="AK35" s="42">
        <f t="shared" si="5"/>
        <v>0</v>
      </c>
      <c r="AL35" s="26">
        <f t="shared" si="6"/>
        <v>0</v>
      </c>
      <c r="AM35" s="42">
        <f t="shared" si="6"/>
        <v>0</v>
      </c>
    </row>
    <row r="36" spans="1:39" s="15" customFormat="1" ht="19.5" customHeight="1">
      <c r="A36" s="13">
        <v>26</v>
      </c>
      <c r="B36" s="9" t="s">
        <v>101</v>
      </c>
      <c r="C36" s="13" t="s">
        <v>52</v>
      </c>
      <c r="D36" s="36">
        <v>100</v>
      </c>
      <c r="E36" s="11">
        <v>74</v>
      </c>
      <c r="F36" s="20"/>
      <c r="G36" s="10">
        <f t="shared" si="17"/>
        <v>0</v>
      </c>
      <c r="H36" s="20"/>
      <c r="I36" s="10">
        <f t="shared" si="17"/>
        <v>0</v>
      </c>
      <c r="J36" s="20"/>
      <c r="K36" s="10">
        <f t="shared" si="7"/>
        <v>0</v>
      </c>
      <c r="L36" s="26">
        <f t="shared" si="2"/>
        <v>0</v>
      </c>
      <c r="M36" s="42">
        <f t="shared" si="2"/>
        <v>0</v>
      </c>
      <c r="N36" s="20"/>
      <c r="O36" s="10">
        <f t="shared" si="16"/>
        <v>0</v>
      </c>
      <c r="P36" s="20"/>
      <c r="Q36" s="10">
        <f t="shared" si="8"/>
        <v>0</v>
      </c>
      <c r="R36" s="20"/>
      <c r="S36" s="10">
        <f t="shared" si="9"/>
        <v>0</v>
      </c>
      <c r="T36" s="26">
        <f t="shared" si="3"/>
        <v>0</v>
      </c>
      <c r="U36" s="42">
        <f t="shared" si="3"/>
        <v>0</v>
      </c>
      <c r="V36" s="20"/>
      <c r="W36" s="10">
        <f t="shared" si="10"/>
        <v>0</v>
      </c>
      <c r="X36" s="20"/>
      <c r="Y36" s="10">
        <f t="shared" si="11"/>
        <v>0</v>
      </c>
      <c r="Z36" s="20"/>
      <c r="AA36" s="10">
        <f t="shared" si="12"/>
        <v>0</v>
      </c>
      <c r="AB36" s="26">
        <f t="shared" si="4"/>
        <v>0</v>
      </c>
      <c r="AC36" s="42">
        <f t="shared" si="4"/>
        <v>0</v>
      </c>
      <c r="AD36" s="20"/>
      <c r="AE36" s="10">
        <f t="shared" si="13"/>
        <v>0</v>
      </c>
      <c r="AF36" s="20"/>
      <c r="AG36" s="10">
        <f t="shared" si="14"/>
        <v>0</v>
      </c>
      <c r="AH36" s="20"/>
      <c r="AI36" s="10">
        <f t="shared" si="15"/>
        <v>0</v>
      </c>
      <c r="AJ36" s="26">
        <f t="shared" si="5"/>
        <v>0</v>
      </c>
      <c r="AK36" s="42">
        <f t="shared" si="5"/>
        <v>0</v>
      </c>
      <c r="AL36" s="26">
        <f t="shared" si="6"/>
        <v>0</v>
      </c>
      <c r="AM36" s="42">
        <f t="shared" si="6"/>
        <v>0</v>
      </c>
    </row>
    <row r="37" spans="1:39" s="15" customFormat="1" ht="19.5" customHeight="1">
      <c r="A37" s="13">
        <v>27</v>
      </c>
      <c r="B37" s="9" t="s">
        <v>101</v>
      </c>
      <c r="C37" s="13" t="s">
        <v>53</v>
      </c>
      <c r="D37" s="36">
        <v>500</v>
      </c>
      <c r="E37" s="11">
        <v>360</v>
      </c>
      <c r="F37" s="20"/>
      <c r="G37" s="10">
        <f t="shared" si="17"/>
        <v>0</v>
      </c>
      <c r="H37" s="20"/>
      <c r="I37" s="10">
        <f t="shared" si="17"/>
        <v>0</v>
      </c>
      <c r="J37" s="20"/>
      <c r="K37" s="10">
        <f t="shared" si="7"/>
        <v>0</v>
      </c>
      <c r="L37" s="26">
        <f t="shared" si="2"/>
        <v>0</v>
      </c>
      <c r="M37" s="42">
        <f t="shared" si="2"/>
        <v>0</v>
      </c>
      <c r="N37" s="20"/>
      <c r="O37" s="10">
        <f t="shared" si="16"/>
        <v>0</v>
      </c>
      <c r="P37" s="20"/>
      <c r="Q37" s="10">
        <f t="shared" si="8"/>
        <v>0</v>
      </c>
      <c r="R37" s="20"/>
      <c r="S37" s="10">
        <f t="shared" si="9"/>
        <v>0</v>
      </c>
      <c r="T37" s="26">
        <f t="shared" si="3"/>
        <v>0</v>
      </c>
      <c r="U37" s="42">
        <f t="shared" si="3"/>
        <v>0</v>
      </c>
      <c r="V37" s="20"/>
      <c r="W37" s="10">
        <f t="shared" si="10"/>
        <v>0</v>
      </c>
      <c r="X37" s="20"/>
      <c r="Y37" s="10">
        <f t="shared" si="11"/>
        <v>0</v>
      </c>
      <c r="Z37" s="20"/>
      <c r="AA37" s="10">
        <f t="shared" si="12"/>
        <v>0</v>
      </c>
      <c r="AB37" s="26">
        <f t="shared" si="4"/>
        <v>0</v>
      </c>
      <c r="AC37" s="42">
        <f t="shared" si="4"/>
        <v>0</v>
      </c>
      <c r="AD37" s="20"/>
      <c r="AE37" s="10">
        <f t="shared" si="13"/>
        <v>0</v>
      </c>
      <c r="AF37" s="20"/>
      <c r="AG37" s="10">
        <f t="shared" si="14"/>
        <v>0</v>
      </c>
      <c r="AH37" s="20"/>
      <c r="AI37" s="10">
        <f t="shared" si="15"/>
        <v>0</v>
      </c>
      <c r="AJ37" s="26">
        <f t="shared" si="5"/>
        <v>0</v>
      </c>
      <c r="AK37" s="42">
        <f t="shared" si="5"/>
        <v>0</v>
      </c>
      <c r="AL37" s="26">
        <f t="shared" si="6"/>
        <v>0</v>
      </c>
      <c r="AM37" s="42">
        <f t="shared" si="6"/>
        <v>0</v>
      </c>
    </row>
    <row r="38" spans="1:39" s="15" customFormat="1" ht="19.5" customHeight="1">
      <c r="A38" s="13">
        <v>28</v>
      </c>
      <c r="B38" s="9" t="s">
        <v>103</v>
      </c>
      <c r="C38" s="13" t="s">
        <v>49</v>
      </c>
      <c r="D38" s="36">
        <v>100</v>
      </c>
      <c r="E38" s="11">
        <v>67</v>
      </c>
      <c r="F38" s="20"/>
      <c r="G38" s="10">
        <f t="shared" si="17"/>
        <v>0</v>
      </c>
      <c r="H38" s="20"/>
      <c r="I38" s="10">
        <f t="shared" si="17"/>
        <v>0</v>
      </c>
      <c r="J38" s="20"/>
      <c r="K38" s="10">
        <f t="shared" si="7"/>
        <v>0</v>
      </c>
      <c r="L38" s="26">
        <f t="shared" si="2"/>
        <v>0</v>
      </c>
      <c r="M38" s="42">
        <f t="shared" si="2"/>
        <v>0</v>
      </c>
      <c r="N38" s="20"/>
      <c r="O38" s="10">
        <f t="shared" si="16"/>
        <v>0</v>
      </c>
      <c r="P38" s="20"/>
      <c r="Q38" s="10">
        <f t="shared" si="8"/>
        <v>0</v>
      </c>
      <c r="R38" s="20"/>
      <c r="S38" s="10">
        <f t="shared" si="9"/>
        <v>0</v>
      </c>
      <c r="T38" s="26">
        <f t="shared" si="3"/>
        <v>0</v>
      </c>
      <c r="U38" s="42">
        <f t="shared" si="3"/>
        <v>0</v>
      </c>
      <c r="V38" s="20"/>
      <c r="W38" s="10">
        <f t="shared" si="10"/>
        <v>0</v>
      </c>
      <c r="X38" s="20"/>
      <c r="Y38" s="10">
        <f t="shared" si="11"/>
        <v>0</v>
      </c>
      <c r="Z38" s="20"/>
      <c r="AA38" s="10">
        <f t="shared" si="12"/>
        <v>0</v>
      </c>
      <c r="AB38" s="26">
        <f t="shared" si="4"/>
        <v>0</v>
      </c>
      <c r="AC38" s="42">
        <f t="shared" si="4"/>
        <v>0</v>
      </c>
      <c r="AD38" s="20"/>
      <c r="AE38" s="10">
        <f t="shared" si="13"/>
        <v>0</v>
      </c>
      <c r="AF38" s="20"/>
      <c r="AG38" s="10">
        <f t="shared" si="14"/>
        <v>0</v>
      </c>
      <c r="AH38" s="20"/>
      <c r="AI38" s="10">
        <f t="shared" si="15"/>
        <v>0</v>
      </c>
      <c r="AJ38" s="26">
        <f t="shared" si="5"/>
        <v>0</v>
      </c>
      <c r="AK38" s="42">
        <f t="shared" si="5"/>
        <v>0</v>
      </c>
      <c r="AL38" s="26">
        <f t="shared" si="6"/>
        <v>0</v>
      </c>
      <c r="AM38" s="42">
        <f t="shared" si="6"/>
        <v>0</v>
      </c>
    </row>
    <row r="39" spans="1:39" s="15" customFormat="1" ht="19.5" customHeight="1">
      <c r="A39" s="13">
        <v>29</v>
      </c>
      <c r="B39" s="9" t="s">
        <v>103</v>
      </c>
      <c r="C39" s="13" t="s">
        <v>50</v>
      </c>
      <c r="D39" s="36">
        <v>500</v>
      </c>
      <c r="E39" s="11">
        <v>285</v>
      </c>
      <c r="F39" s="20"/>
      <c r="G39" s="10">
        <f t="shared" si="17"/>
        <v>0</v>
      </c>
      <c r="H39" s="20"/>
      <c r="I39" s="10">
        <f t="shared" si="17"/>
        <v>0</v>
      </c>
      <c r="J39" s="20"/>
      <c r="K39" s="10">
        <f t="shared" si="7"/>
        <v>0</v>
      </c>
      <c r="L39" s="26">
        <f t="shared" si="2"/>
        <v>0</v>
      </c>
      <c r="M39" s="42">
        <f t="shared" si="2"/>
        <v>0</v>
      </c>
      <c r="N39" s="20"/>
      <c r="O39" s="10">
        <f t="shared" si="16"/>
        <v>0</v>
      </c>
      <c r="P39" s="20"/>
      <c r="Q39" s="10">
        <f t="shared" si="8"/>
        <v>0</v>
      </c>
      <c r="R39" s="20"/>
      <c r="S39" s="10">
        <f t="shared" si="9"/>
        <v>0</v>
      </c>
      <c r="T39" s="26">
        <f t="shared" si="3"/>
        <v>0</v>
      </c>
      <c r="U39" s="42">
        <f t="shared" si="3"/>
        <v>0</v>
      </c>
      <c r="V39" s="20"/>
      <c r="W39" s="10">
        <f t="shared" si="10"/>
        <v>0</v>
      </c>
      <c r="X39" s="20"/>
      <c r="Y39" s="10">
        <f t="shared" si="11"/>
        <v>0</v>
      </c>
      <c r="Z39" s="20"/>
      <c r="AA39" s="10">
        <f t="shared" si="12"/>
        <v>0</v>
      </c>
      <c r="AB39" s="26">
        <f t="shared" si="4"/>
        <v>0</v>
      </c>
      <c r="AC39" s="42">
        <f t="shared" si="4"/>
        <v>0</v>
      </c>
      <c r="AD39" s="20"/>
      <c r="AE39" s="10">
        <f t="shared" si="13"/>
        <v>0</v>
      </c>
      <c r="AF39" s="20"/>
      <c r="AG39" s="10">
        <f t="shared" si="14"/>
        <v>0</v>
      </c>
      <c r="AH39" s="20"/>
      <c r="AI39" s="10">
        <f t="shared" si="15"/>
        <v>0</v>
      </c>
      <c r="AJ39" s="26">
        <f t="shared" si="5"/>
        <v>0</v>
      </c>
      <c r="AK39" s="42">
        <f t="shared" si="5"/>
        <v>0</v>
      </c>
      <c r="AL39" s="26">
        <f t="shared" si="6"/>
        <v>0</v>
      </c>
      <c r="AM39" s="42">
        <f t="shared" si="6"/>
        <v>0</v>
      </c>
    </row>
    <row r="40" spans="1:39" s="15" customFormat="1" ht="19.5" customHeight="1">
      <c r="A40" s="13">
        <v>30</v>
      </c>
      <c r="B40" s="9" t="s">
        <v>103</v>
      </c>
      <c r="C40" s="13" t="s">
        <v>51</v>
      </c>
      <c r="D40" s="36">
        <v>1000</v>
      </c>
      <c r="E40" s="11">
        <v>530</v>
      </c>
      <c r="F40" s="20"/>
      <c r="G40" s="10">
        <f t="shared" si="17"/>
        <v>0</v>
      </c>
      <c r="H40" s="20"/>
      <c r="I40" s="10">
        <f t="shared" si="17"/>
        <v>0</v>
      </c>
      <c r="J40" s="20"/>
      <c r="K40" s="10">
        <f t="shared" si="7"/>
        <v>0</v>
      </c>
      <c r="L40" s="26">
        <f t="shared" si="2"/>
        <v>0</v>
      </c>
      <c r="M40" s="42">
        <f t="shared" si="2"/>
        <v>0</v>
      </c>
      <c r="N40" s="20"/>
      <c r="O40" s="10">
        <f t="shared" si="16"/>
        <v>0</v>
      </c>
      <c r="P40" s="20"/>
      <c r="Q40" s="10">
        <f t="shared" si="8"/>
        <v>0</v>
      </c>
      <c r="R40" s="20"/>
      <c r="S40" s="10">
        <f t="shared" si="9"/>
        <v>0</v>
      </c>
      <c r="T40" s="26">
        <f t="shared" si="3"/>
        <v>0</v>
      </c>
      <c r="U40" s="42">
        <f t="shared" si="3"/>
        <v>0</v>
      </c>
      <c r="V40" s="20"/>
      <c r="W40" s="10">
        <f t="shared" si="10"/>
        <v>0</v>
      </c>
      <c r="X40" s="20"/>
      <c r="Y40" s="10">
        <f t="shared" si="11"/>
        <v>0</v>
      </c>
      <c r="Z40" s="20"/>
      <c r="AA40" s="10">
        <f t="shared" si="12"/>
        <v>0</v>
      </c>
      <c r="AB40" s="26">
        <f t="shared" si="4"/>
        <v>0</v>
      </c>
      <c r="AC40" s="42">
        <f t="shared" si="4"/>
        <v>0</v>
      </c>
      <c r="AD40" s="20"/>
      <c r="AE40" s="10">
        <f t="shared" si="13"/>
        <v>0</v>
      </c>
      <c r="AF40" s="20"/>
      <c r="AG40" s="10">
        <f t="shared" si="14"/>
        <v>0</v>
      </c>
      <c r="AH40" s="20"/>
      <c r="AI40" s="10">
        <f t="shared" si="15"/>
        <v>0</v>
      </c>
      <c r="AJ40" s="26">
        <f t="shared" si="5"/>
        <v>0</v>
      </c>
      <c r="AK40" s="42">
        <f t="shared" si="5"/>
        <v>0</v>
      </c>
      <c r="AL40" s="26">
        <f t="shared" si="6"/>
        <v>0</v>
      </c>
      <c r="AM40" s="42">
        <f t="shared" si="6"/>
        <v>0</v>
      </c>
    </row>
    <row r="41" spans="1:39" s="15" customFormat="1" ht="19.5" customHeight="1">
      <c r="A41" s="13">
        <v>31</v>
      </c>
      <c r="B41" s="9" t="s">
        <v>104</v>
      </c>
      <c r="C41" s="13" t="s">
        <v>54</v>
      </c>
      <c r="D41" s="36">
        <v>100</v>
      </c>
      <c r="E41" s="11">
        <v>92</v>
      </c>
      <c r="F41" s="20"/>
      <c r="G41" s="10">
        <f t="shared" si="17"/>
        <v>0</v>
      </c>
      <c r="H41" s="20"/>
      <c r="I41" s="10">
        <f t="shared" si="17"/>
        <v>0</v>
      </c>
      <c r="J41" s="20"/>
      <c r="K41" s="10">
        <f t="shared" si="7"/>
        <v>0</v>
      </c>
      <c r="L41" s="26">
        <f t="shared" si="2"/>
        <v>0</v>
      </c>
      <c r="M41" s="42">
        <f t="shared" si="2"/>
        <v>0</v>
      </c>
      <c r="N41" s="20"/>
      <c r="O41" s="10">
        <f t="shared" si="16"/>
        <v>0</v>
      </c>
      <c r="P41" s="20"/>
      <c r="Q41" s="10">
        <f t="shared" si="8"/>
        <v>0</v>
      </c>
      <c r="R41" s="20"/>
      <c r="S41" s="10">
        <f t="shared" si="9"/>
        <v>0</v>
      </c>
      <c r="T41" s="26">
        <f t="shared" si="3"/>
        <v>0</v>
      </c>
      <c r="U41" s="42">
        <f t="shared" si="3"/>
        <v>0</v>
      </c>
      <c r="V41" s="20"/>
      <c r="W41" s="10">
        <f t="shared" si="10"/>
        <v>0</v>
      </c>
      <c r="X41" s="20"/>
      <c r="Y41" s="10">
        <f t="shared" si="11"/>
        <v>0</v>
      </c>
      <c r="Z41" s="20"/>
      <c r="AA41" s="10">
        <f t="shared" si="12"/>
        <v>0</v>
      </c>
      <c r="AB41" s="26">
        <f t="shared" si="4"/>
        <v>0</v>
      </c>
      <c r="AC41" s="42">
        <f t="shared" si="4"/>
        <v>0</v>
      </c>
      <c r="AD41" s="20"/>
      <c r="AE41" s="10">
        <f t="shared" si="13"/>
        <v>0</v>
      </c>
      <c r="AF41" s="20"/>
      <c r="AG41" s="10">
        <f t="shared" si="14"/>
        <v>0</v>
      </c>
      <c r="AH41" s="20"/>
      <c r="AI41" s="10">
        <f t="shared" si="15"/>
        <v>0</v>
      </c>
      <c r="AJ41" s="26">
        <f t="shared" si="5"/>
        <v>0</v>
      </c>
      <c r="AK41" s="42">
        <f t="shared" si="5"/>
        <v>0</v>
      </c>
      <c r="AL41" s="26">
        <f t="shared" si="6"/>
        <v>0</v>
      </c>
      <c r="AM41" s="42">
        <f t="shared" si="6"/>
        <v>0</v>
      </c>
    </row>
    <row r="42" spans="1:39" s="15" customFormat="1" ht="19.5" customHeight="1">
      <c r="A42" s="13">
        <v>32</v>
      </c>
      <c r="B42" s="9" t="s">
        <v>104</v>
      </c>
      <c r="C42" s="13" t="s">
        <v>55</v>
      </c>
      <c r="D42" s="36">
        <v>500</v>
      </c>
      <c r="E42" s="11">
        <v>410</v>
      </c>
      <c r="F42" s="20"/>
      <c r="G42" s="10">
        <f t="shared" si="17"/>
        <v>0</v>
      </c>
      <c r="H42" s="20"/>
      <c r="I42" s="10">
        <f t="shared" si="17"/>
        <v>0</v>
      </c>
      <c r="J42" s="20"/>
      <c r="K42" s="10">
        <f t="shared" si="7"/>
        <v>0</v>
      </c>
      <c r="L42" s="26">
        <f t="shared" si="2"/>
        <v>0</v>
      </c>
      <c r="M42" s="42">
        <f t="shared" si="2"/>
        <v>0</v>
      </c>
      <c r="N42" s="20"/>
      <c r="O42" s="10">
        <f t="shared" si="16"/>
        <v>0</v>
      </c>
      <c r="P42" s="20"/>
      <c r="Q42" s="10">
        <f t="shared" si="8"/>
        <v>0</v>
      </c>
      <c r="R42" s="20"/>
      <c r="S42" s="10">
        <f t="shared" si="9"/>
        <v>0</v>
      </c>
      <c r="T42" s="26">
        <f t="shared" si="3"/>
        <v>0</v>
      </c>
      <c r="U42" s="42">
        <f t="shared" si="3"/>
        <v>0</v>
      </c>
      <c r="V42" s="20"/>
      <c r="W42" s="10">
        <f t="shared" si="10"/>
        <v>0</v>
      </c>
      <c r="X42" s="20"/>
      <c r="Y42" s="10">
        <f t="shared" si="11"/>
        <v>0</v>
      </c>
      <c r="Z42" s="20"/>
      <c r="AA42" s="10">
        <f t="shared" si="12"/>
        <v>0</v>
      </c>
      <c r="AB42" s="26">
        <f t="shared" si="4"/>
        <v>0</v>
      </c>
      <c r="AC42" s="42">
        <f t="shared" si="4"/>
        <v>0</v>
      </c>
      <c r="AD42" s="20"/>
      <c r="AE42" s="10">
        <f t="shared" si="13"/>
        <v>0</v>
      </c>
      <c r="AF42" s="20"/>
      <c r="AG42" s="10">
        <f t="shared" si="14"/>
        <v>0</v>
      </c>
      <c r="AH42" s="20"/>
      <c r="AI42" s="10">
        <f t="shared" si="15"/>
        <v>0</v>
      </c>
      <c r="AJ42" s="26">
        <f t="shared" si="5"/>
        <v>0</v>
      </c>
      <c r="AK42" s="42">
        <f t="shared" si="5"/>
        <v>0</v>
      </c>
      <c r="AL42" s="26">
        <f t="shared" si="6"/>
        <v>0</v>
      </c>
      <c r="AM42" s="42">
        <f t="shared" si="6"/>
        <v>0</v>
      </c>
    </row>
    <row r="43" spans="1:39" s="15" customFormat="1" ht="19.5" customHeight="1">
      <c r="A43" s="13">
        <v>33</v>
      </c>
      <c r="B43" s="9" t="s">
        <v>105</v>
      </c>
      <c r="C43" s="13" t="s">
        <v>56</v>
      </c>
      <c r="D43" s="36">
        <v>50</v>
      </c>
      <c r="E43" s="11">
        <v>80</v>
      </c>
      <c r="F43" s="20"/>
      <c r="G43" s="10">
        <f t="shared" si="17"/>
        <v>0</v>
      </c>
      <c r="H43" s="20"/>
      <c r="I43" s="10">
        <f t="shared" si="17"/>
        <v>0</v>
      </c>
      <c r="J43" s="20"/>
      <c r="K43" s="10">
        <f t="shared" si="7"/>
        <v>0</v>
      </c>
      <c r="L43" s="26">
        <f t="shared" si="2"/>
        <v>0</v>
      </c>
      <c r="M43" s="42">
        <f t="shared" si="2"/>
        <v>0</v>
      </c>
      <c r="N43" s="20"/>
      <c r="O43" s="10">
        <f t="shared" si="16"/>
        <v>0</v>
      </c>
      <c r="P43" s="20"/>
      <c r="Q43" s="10">
        <f t="shared" si="8"/>
        <v>0</v>
      </c>
      <c r="R43" s="20"/>
      <c r="S43" s="10">
        <f t="shared" si="9"/>
        <v>0</v>
      </c>
      <c r="T43" s="26">
        <f t="shared" si="3"/>
        <v>0</v>
      </c>
      <c r="U43" s="42">
        <f t="shared" si="3"/>
        <v>0</v>
      </c>
      <c r="V43" s="20"/>
      <c r="W43" s="10">
        <f t="shared" si="10"/>
        <v>0</v>
      </c>
      <c r="X43" s="20"/>
      <c r="Y43" s="10">
        <f t="shared" si="11"/>
        <v>0</v>
      </c>
      <c r="Z43" s="20"/>
      <c r="AA43" s="10">
        <f t="shared" si="12"/>
        <v>0</v>
      </c>
      <c r="AB43" s="26">
        <f t="shared" si="4"/>
        <v>0</v>
      </c>
      <c r="AC43" s="42">
        <f t="shared" si="4"/>
        <v>0</v>
      </c>
      <c r="AD43" s="20"/>
      <c r="AE43" s="10">
        <f t="shared" si="13"/>
        <v>0</v>
      </c>
      <c r="AF43" s="20"/>
      <c r="AG43" s="10">
        <f t="shared" si="14"/>
        <v>0</v>
      </c>
      <c r="AH43" s="20"/>
      <c r="AI43" s="10">
        <f t="shared" si="15"/>
        <v>0</v>
      </c>
      <c r="AJ43" s="26">
        <f t="shared" si="5"/>
        <v>0</v>
      </c>
      <c r="AK43" s="42">
        <f t="shared" si="5"/>
        <v>0</v>
      </c>
      <c r="AL43" s="26">
        <f t="shared" si="6"/>
        <v>0</v>
      </c>
      <c r="AM43" s="42">
        <f t="shared" si="6"/>
        <v>0</v>
      </c>
    </row>
    <row r="44" spans="1:39" s="15" customFormat="1" ht="19.5" customHeight="1">
      <c r="A44" s="13">
        <v>34</v>
      </c>
      <c r="B44" s="9" t="s">
        <v>105</v>
      </c>
      <c r="C44" s="13" t="s">
        <v>57</v>
      </c>
      <c r="D44" s="36">
        <v>100</v>
      </c>
      <c r="E44" s="11">
        <v>148</v>
      </c>
      <c r="F44" s="20"/>
      <c r="G44" s="10">
        <f t="shared" ref="G44:I59" si="18">$E44*F44/1000000</f>
        <v>0</v>
      </c>
      <c r="H44" s="20"/>
      <c r="I44" s="10">
        <f t="shared" si="18"/>
        <v>0</v>
      </c>
      <c r="J44" s="20"/>
      <c r="K44" s="10">
        <f t="shared" si="7"/>
        <v>0</v>
      </c>
      <c r="L44" s="26">
        <f t="shared" si="2"/>
        <v>0</v>
      </c>
      <c r="M44" s="42">
        <f t="shared" si="2"/>
        <v>0</v>
      </c>
      <c r="N44" s="20"/>
      <c r="O44" s="10">
        <f t="shared" si="16"/>
        <v>0</v>
      </c>
      <c r="P44" s="20"/>
      <c r="Q44" s="10">
        <f t="shared" si="8"/>
        <v>0</v>
      </c>
      <c r="R44" s="20"/>
      <c r="S44" s="10">
        <f t="shared" si="9"/>
        <v>0</v>
      </c>
      <c r="T44" s="26">
        <f t="shared" si="3"/>
        <v>0</v>
      </c>
      <c r="U44" s="42">
        <f t="shared" si="3"/>
        <v>0</v>
      </c>
      <c r="V44" s="20"/>
      <c r="W44" s="10">
        <f t="shared" si="10"/>
        <v>0</v>
      </c>
      <c r="X44" s="20"/>
      <c r="Y44" s="10">
        <f t="shared" si="11"/>
        <v>0</v>
      </c>
      <c r="Z44" s="20"/>
      <c r="AA44" s="10">
        <f t="shared" si="12"/>
        <v>0</v>
      </c>
      <c r="AB44" s="26">
        <f t="shared" si="4"/>
        <v>0</v>
      </c>
      <c r="AC44" s="42">
        <f t="shared" si="4"/>
        <v>0</v>
      </c>
      <c r="AD44" s="20"/>
      <c r="AE44" s="10">
        <f t="shared" si="13"/>
        <v>0</v>
      </c>
      <c r="AF44" s="20"/>
      <c r="AG44" s="10">
        <f t="shared" si="14"/>
        <v>0</v>
      </c>
      <c r="AH44" s="20"/>
      <c r="AI44" s="10">
        <f t="shared" si="15"/>
        <v>0</v>
      </c>
      <c r="AJ44" s="26">
        <f t="shared" si="5"/>
        <v>0</v>
      </c>
      <c r="AK44" s="42">
        <f t="shared" si="5"/>
        <v>0</v>
      </c>
      <c r="AL44" s="26">
        <f t="shared" si="6"/>
        <v>0</v>
      </c>
      <c r="AM44" s="42">
        <f t="shared" si="6"/>
        <v>0</v>
      </c>
    </row>
    <row r="45" spans="1:39" s="15" customFormat="1" ht="19.5" customHeight="1">
      <c r="A45" s="13">
        <v>35</v>
      </c>
      <c r="B45" s="9" t="s">
        <v>105</v>
      </c>
      <c r="C45" s="13" t="s">
        <v>137</v>
      </c>
      <c r="D45" s="36">
        <v>450</v>
      </c>
      <c r="E45" s="11">
        <v>640</v>
      </c>
      <c r="F45" s="20"/>
      <c r="G45" s="10">
        <f t="shared" si="18"/>
        <v>0</v>
      </c>
      <c r="H45" s="20"/>
      <c r="I45" s="10">
        <f t="shared" si="18"/>
        <v>0</v>
      </c>
      <c r="J45" s="20"/>
      <c r="K45" s="10">
        <f t="shared" si="7"/>
        <v>0</v>
      </c>
      <c r="L45" s="26">
        <f t="shared" si="2"/>
        <v>0</v>
      </c>
      <c r="M45" s="42">
        <f t="shared" si="2"/>
        <v>0</v>
      </c>
      <c r="N45" s="20"/>
      <c r="O45" s="10">
        <f t="shared" si="16"/>
        <v>0</v>
      </c>
      <c r="P45" s="20"/>
      <c r="Q45" s="10">
        <f t="shared" si="8"/>
        <v>0</v>
      </c>
      <c r="R45" s="20"/>
      <c r="S45" s="10">
        <f t="shared" si="9"/>
        <v>0</v>
      </c>
      <c r="T45" s="26">
        <f t="shared" si="3"/>
        <v>0</v>
      </c>
      <c r="U45" s="42">
        <f t="shared" si="3"/>
        <v>0</v>
      </c>
      <c r="V45" s="20"/>
      <c r="W45" s="10">
        <f t="shared" si="10"/>
        <v>0</v>
      </c>
      <c r="X45" s="20"/>
      <c r="Y45" s="10">
        <f t="shared" si="11"/>
        <v>0</v>
      </c>
      <c r="Z45" s="20"/>
      <c r="AA45" s="10">
        <f t="shared" si="12"/>
        <v>0</v>
      </c>
      <c r="AB45" s="26">
        <f t="shared" si="4"/>
        <v>0</v>
      </c>
      <c r="AC45" s="42">
        <f t="shared" si="4"/>
        <v>0</v>
      </c>
      <c r="AD45" s="20"/>
      <c r="AE45" s="10">
        <f t="shared" si="13"/>
        <v>0</v>
      </c>
      <c r="AF45" s="20"/>
      <c r="AG45" s="10">
        <f t="shared" si="14"/>
        <v>0</v>
      </c>
      <c r="AH45" s="20"/>
      <c r="AI45" s="10">
        <f t="shared" si="15"/>
        <v>0</v>
      </c>
      <c r="AJ45" s="26">
        <f t="shared" si="5"/>
        <v>0</v>
      </c>
      <c r="AK45" s="42">
        <f t="shared" si="5"/>
        <v>0</v>
      </c>
      <c r="AL45" s="26">
        <f t="shared" si="6"/>
        <v>0</v>
      </c>
      <c r="AM45" s="42">
        <f t="shared" si="6"/>
        <v>0</v>
      </c>
    </row>
    <row r="46" spans="1:39" s="15" customFormat="1" ht="19.5" customHeight="1">
      <c r="A46" s="13">
        <v>36</v>
      </c>
      <c r="B46" s="9" t="s">
        <v>106</v>
      </c>
      <c r="C46" s="13" t="s">
        <v>58</v>
      </c>
      <c r="D46" s="36">
        <v>50</v>
      </c>
      <c r="E46" s="11">
        <v>126</v>
      </c>
      <c r="F46" s="20"/>
      <c r="G46" s="10">
        <f t="shared" si="18"/>
        <v>0</v>
      </c>
      <c r="H46" s="20"/>
      <c r="I46" s="10">
        <f t="shared" si="18"/>
        <v>0</v>
      </c>
      <c r="J46" s="20"/>
      <c r="K46" s="10">
        <f t="shared" si="7"/>
        <v>0</v>
      </c>
      <c r="L46" s="26">
        <f t="shared" si="2"/>
        <v>0</v>
      </c>
      <c r="M46" s="42">
        <f t="shared" si="2"/>
        <v>0</v>
      </c>
      <c r="N46" s="20"/>
      <c r="O46" s="10">
        <f t="shared" si="16"/>
        <v>0</v>
      </c>
      <c r="P46" s="20"/>
      <c r="Q46" s="10">
        <f t="shared" si="8"/>
        <v>0</v>
      </c>
      <c r="R46" s="20"/>
      <c r="S46" s="10">
        <f t="shared" si="9"/>
        <v>0</v>
      </c>
      <c r="T46" s="26">
        <f t="shared" si="3"/>
        <v>0</v>
      </c>
      <c r="U46" s="42">
        <f t="shared" si="3"/>
        <v>0</v>
      </c>
      <c r="V46" s="20"/>
      <c r="W46" s="10">
        <f t="shared" si="10"/>
        <v>0</v>
      </c>
      <c r="X46" s="20"/>
      <c r="Y46" s="10">
        <f t="shared" si="11"/>
        <v>0</v>
      </c>
      <c r="Z46" s="20"/>
      <c r="AA46" s="10">
        <f t="shared" si="12"/>
        <v>0</v>
      </c>
      <c r="AB46" s="26">
        <f t="shared" si="4"/>
        <v>0</v>
      </c>
      <c r="AC46" s="42">
        <f t="shared" si="4"/>
        <v>0</v>
      </c>
      <c r="AD46" s="20"/>
      <c r="AE46" s="10">
        <f t="shared" si="13"/>
        <v>0</v>
      </c>
      <c r="AF46" s="20"/>
      <c r="AG46" s="10">
        <f t="shared" si="14"/>
        <v>0</v>
      </c>
      <c r="AH46" s="20"/>
      <c r="AI46" s="10">
        <f t="shared" si="15"/>
        <v>0</v>
      </c>
      <c r="AJ46" s="26">
        <f t="shared" si="5"/>
        <v>0</v>
      </c>
      <c r="AK46" s="42">
        <f t="shared" si="5"/>
        <v>0</v>
      </c>
      <c r="AL46" s="26">
        <f t="shared" si="6"/>
        <v>0</v>
      </c>
      <c r="AM46" s="42">
        <f t="shared" si="6"/>
        <v>0</v>
      </c>
    </row>
    <row r="47" spans="1:39" s="15" customFormat="1" ht="19.5" customHeight="1">
      <c r="A47" s="13">
        <v>37</v>
      </c>
      <c r="B47" s="9" t="s">
        <v>106</v>
      </c>
      <c r="C47" s="13" t="s">
        <v>59</v>
      </c>
      <c r="D47" s="36">
        <v>100</v>
      </c>
      <c r="E47" s="11">
        <v>240</v>
      </c>
      <c r="F47" s="20"/>
      <c r="G47" s="10">
        <f t="shared" si="18"/>
        <v>0</v>
      </c>
      <c r="H47" s="20"/>
      <c r="I47" s="10">
        <f t="shared" si="18"/>
        <v>0</v>
      </c>
      <c r="J47" s="20"/>
      <c r="K47" s="10">
        <f t="shared" si="7"/>
        <v>0</v>
      </c>
      <c r="L47" s="26">
        <f t="shared" si="2"/>
        <v>0</v>
      </c>
      <c r="M47" s="42">
        <f t="shared" si="2"/>
        <v>0</v>
      </c>
      <c r="N47" s="20"/>
      <c r="O47" s="10">
        <f t="shared" si="16"/>
        <v>0</v>
      </c>
      <c r="P47" s="20"/>
      <c r="Q47" s="10">
        <f t="shared" si="8"/>
        <v>0</v>
      </c>
      <c r="R47" s="20"/>
      <c r="S47" s="10">
        <f t="shared" si="9"/>
        <v>0</v>
      </c>
      <c r="T47" s="26">
        <f t="shared" si="3"/>
        <v>0</v>
      </c>
      <c r="U47" s="42">
        <f t="shared" si="3"/>
        <v>0</v>
      </c>
      <c r="V47" s="20"/>
      <c r="W47" s="10">
        <f t="shared" si="10"/>
        <v>0</v>
      </c>
      <c r="X47" s="20"/>
      <c r="Y47" s="10">
        <f t="shared" si="11"/>
        <v>0</v>
      </c>
      <c r="Z47" s="20"/>
      <c r="AA47" s="10">
        <f t="shared" si="12"/>
        <v>0</v>
      </c>
      <c r="AB47" s="26">
        <f t="shared" si="4"/>
        <v>0</v>
      </c>
      <c r="AC47" s="42">
        <f t="shared" si="4"/>
        <v>0</v>
      </c>
      <c r="AD47" s="20"/>
      <c r="AE47" s="10">
        <f t="shared" si="13"/>
        <v>0</v>
      </c>
      <c r="AF47" s="20"/>
      <c r="AG47" s="10">
        <f t="shared" si="14"/>
        <v>0</v>
      </c>
      <c r="AH47" s="20"/>
      <c r="AI47" s="10">
        <f t="shared" si="15"/>
        <v>0</v>
      </c>
      <c r="AJ47" s="26">
        <f t="shared" si="5"/>
        <v>0</v>
      </c>
      <c r="AK47" s="42">
        <f t="shared" si="5"/>
        <v>0</v>
      </c>
      <c r="AL47" s="26">
        <f t="shared" si="6"/>
        <v>0</v>
      </c>
      <c r="AM47" s="42">
        <f t="shared" si="6"/>
        <v>0</v>
      </c>
    </row>
    <row r="48" spans="1:39" s="15" customFormat="1" ht="19.5" customHeight="1">
      <c r="A48" s="13">
        <v>38</v>
      </c>
      <c r="B48" s="9" t="s">
        <v>107</v>
      </c>
      <c r="C48" s="13" t="s">
        <v>96</v>
      </c>
      <c r="D48" s="36">
        <v>100</v>
      </c>
      <c r="E48" s="11">
        <v>93</v>
      </c>
      <c r="F48" s="20"/>
      <c r="G48" s="10">
        <f t="shared" si="18"/>
        <v>0</v>
      </c>
      <c r="H48" s="20"/>
      <c r="I48" s="10">
        <f t="shared" si="18"/>
        <v>0</v>
      </c>
      <c r="J48" s="20"/>
      <c r="K48" s="10">
        <f t="shared" si="7"/>
        <v>0</v>
      </c>
      <c r="L48" s="26">
        <f t="shared" si="2"/>
        <v>0</v>
      </c>
      <c r="M48" s="42">
        <f t="shared" si="2"/>
        <v>0</v>
      </c>
      <c r="N48" s="20"/>
      <c r="O48" s="10">
        <f t="shared" si="16"/>
        <v>0</v>
      </c>
      <c r="P48" s="20"/>
      <c r="Q48" s="10">
        <f t="shared" si="8"/>
        <v>0</v>
      </c>
      <c r="R48" s="20"/>
      <c r="S48" s="10">
        <f t="shared" si="9"/>
        <v>0</v>
      </c>
      <c r="T48" s="26">
        <f t="shared" si="3"/>
        <v>0</v>
      </c>
      <c r="U48" s="42">
        <f t="shared" si="3"/>
        <v>0</v>
      </c>
      <c r="V48" s="20"/>
      <c r="W48" s="10">
        <f t="shared" si="10"/>
        <v>0</v>
      </c>
      <c r="X48" s="20"/>
      <c r="Y48" s="10">
        <f t="shared" si="11"/>
        <v>0</v>
      </c>
      <c r="Z48" s="20"/>
      <c r="AA48" s="10">
        <f t="shared" si="12"/>
        <v>0</v>
      </c>
      <c r="AB48" s="26">
        <f t="shared" si="4"/>
        <v>0</v>
      </c>
      <c r="AC48" s="42">
        <f t="shared" si="4"/>
        <v>0</v>
      </c>
      <c r="AD48" s="20"/>
      <c r="AE48" s="10">
        <f t="shared" si="13"/>
        <v>0</v>
      </c>
      <c r="AF48" s="20"/>
      <c r="AG48" s="10">
        <f t="shared" si="14"/>
        <v>0</v>
      </c>
      <c r="AH48" s="20"/>
      <c r="AI48" s="10">
        <f t="shared" si="15"/>
        <v>0</v>
      </c>
      <c r="AJ48" s="26">
        <f t="shared" si="5"/>
        <v>0</v>
      </c>
      <c r="AK48" s="42">
        <f t="shared" si="5"/>
        <v>0</v>
      </c>
      <c r="AL48" s="26">
        <f t="shared" si="6"/>
        <v>0</v>
      </c>
      <c r="AM48" s="42">
        <f t="shared" si="6"/>
        <v>0</v>
      </c>
    </row>
    <row r="49" spans="1:39" s="15" customFormat="1" ht="19.5" customHeight="1">
      <c r="A49" s="13">
        <v>39</v>
      </c>
      <c r="B49" s="9" t="s">
        <v>107</v>
      </c>
      <c r="C49" s="13" t="s">
        <v>60</v>
      </c>
      <c r="D49" s="36">
        <v>500</v>
      </c>
      <c r="E49" s="11">
        <v>415</v>
      </c>
      <c r="F49" s="20"/>
      <c r="G49" s="10">
        <f t="shared" si="18"/>
        <v>0</v>
      </c>
      <c r="H49" s="20"/>
      <c r="I49" s="10">
        <f t="shared" si="18"/>
        <v>0</v>
      </c>
      <c r="J49" s="20"/>
      <c r="K49" s="10">
        <f t="shared" si="7"/>
        <v>0</v>
      </c>
      <c r="L49" s="26">
        <f t="shared" si="2"/>
        <v>0</v>
      </c>
      <c r="M49" s="42">
        <f t="shared" si="2"/>
        <v>0</v>
      </c>
      <c r="N49" s="20"/>
      <c r="O49" s="10">
        <f t="shared" si="16"/>
        <v>0</v>
      </c>
      <c r="P49" s="20"/>
      <c r="Q49" s="10">
        <f t="shared" si="8"/>
        <v>0</v>
      </c>
      <c r="R49" s="20"/>
      <c r="S49" s="10">
        <f t="shared" si="9"/>
        <v>0</v>
      </c>
      <c r="T49" s="26">
        <f t="shared" si="3"/>
        <v>0</v>
      </c>
      <c r="U49" s="42">
        <f t="shared" si="3"/>
        <v>0</v>
      </c>
      <c r="V49" s="20"/>
      <c r="W49" s="10">
        <f t="shared" si="10"/>
        <v>0</v>
      </c>
      <c r="X49" s="20"/>
      <c r="Y49" s="10">
        <f t="shared" si="11"/>
        <v>0</v>
      </c>
      <c r="Z49" s="20"/>
      <c r="AA49" s="10">
        <f t="shared" si="12"/>
        <v>0</v>
      </c>
      <c r="AB49" s="26">
        <f t="shared" si="4"/>
        <v>0</v>
      </c>
      <c r="AC49" s="42">
        <f t="shared" si="4"/>
        <v>0</v>
      </c>
      <c r="AD49" s="20"/>
      <c r="AE49" s="10">
        <f t="shared" si="13"/>
        <v>0</v>
      </c>
      <c r="AF49" s="20"/>
      <c r="AG49" s="10">
        <f t="shared" si="14"/>
        <v>0</v>
      </c>
      <c r="AH49" s="20"/>
      <c r="AI49" s="10">
        <f t="shared" si="15"/>
        <v>0</v>
      </c>
      <c r="AJ49" s="26">
        <f t="shared" si="5"/>
        <v>0</v>
      </c>
      <c r="AK49" s="42">
        <f t="shared" si="5"/>
        <v>0</v>
      </c>
      <c r="AL49" s="26">
        <f t="shared" si="6"/>
        <v>0</v>
      </c>
      <c r="AM49" s="42">
        <f t="shared" si="6"/>
        <v>0</v>
      </c>
    </row>
    <row r="50" spans="1:39" s="15" customFormat="1" ht="19.5" customHeight="1">
      <c r="A50" s="13">
        <v>40</v>
      </c>
      <c r="B50" s="9" t="s">
        <v>109</v>
      </c>
      <c r="C50" s="13" t="s">
        <v>37</v>
      </c>
      <c r="D50" s="36">
        <v>500</v>
      </c>
      <c r="E50" s="11">
        <v>64</v>
      </c>
      <c r="F50" s="20"/>
      <c r="G50" s="10">
        <f t="shared" si="18"/>
        <v>0</v>
      </c>
      <c r="H50" s="20"/>
      <c r="I50" s="10">
        <f t="shared" si="18"/>
        <v>0</v>
      </c>
      <c r="J50" s="20"/>
      <c r="K50" s="10">
        <f t="shared" si="7"/>
        <v>0</v>
      </c>
      <c r="L50" s="26">
        <f t="shared" si="2"/>
        <v>0</v>
      </c>
      <c r="M50" s="42">
        <f t="shared" si="2"/>
        <v>0</v>
      </c>
      <c r="N50" s="20"/>
      <c r="O50" s="10">
        <f t="shared" si="16"/>
        <v>0</v>
      </c>
      <c r="P50" s="20"/>
      <c r="Q50" s="10">
        <f t="shared" si="8"/>
        <v>0</v>
      </c>
      <c r="R50" s="20"/>
      <c r="S50" s="10">
        <f t="shared" si="9"/>
        <v>0</v>
      </c>
      <c r="T50" s="26">
        <f t="shared" si="3"/>
        <v>0</v>
      </c>
      <c r="U50" s="42">
        <f t="shared" si="3"/>
        <v>0</v>
      </c>
      <c r="V50" s="20"/>
      <c r="W50" s="10">
        <f t="shared" si="10"/>
        <v>0</v>
      </c>
      <c r="X50" s="20"/>
      <c r="Y50" s="10">
        <f t="shared" si="11"/>
        <v>0</v>
      </c>
      <c r="Z50" s="20"/>
      <c r="AA50" s="10">
        <f t="shared" si="12"/>
        <v>0</v>
      </c>
      <c r="AB50" s="26">
        <f t="shared" si="4"/>
        <v>0</v>
      </c>
      <c r="AC50" s="42">
        <f t="shared" si="4"/>
        <v>0</v>
      </c>
      <c r="AD50" s="20"/>
      <c r="AE50" s="10">
        <f t="shared" si="13"/>
        <v>0</v>
      </c>
      <c r="AF50" s="20"/>
      <c r="AG50" s="10">
        <f t="shared" si="14"/>
        <v>0</v>
      </c>
      <c r="AH50" s="20"/>
      <c r="AI50" s="10">
        <f t="shared" si="15"/>
        <v>0</v>
      </c>
      <c r="AJ50" s="26">
        <f t="shared" si="5"/>
        <v>0</v>
      </c>
      <c r="AK50" s="42">
        <f t="shared" si="5"/>
        <v>0</v>
      </c>
      <c r="AL50" s="26">
        <f t="shared" si="6"/>
        <v>0</v>
      </c>
      <c r="AM50" s="42">
        <f t="shared" si="6"/>
        <v>0</v>
      </c>
    </row>
    <row r="51" spans="1:39" s="15" customFormat="1" ht="19.5" customHeight="1">
      <c r="A51" s="13">
        <v>41</v>
      </c>
      <c r="B51" s="9" t="s">
        <v>109</v>
      </c>
      <c r="C51" s="13" t="s">
        <v>108</v>
      </c>
      <c r="D51" s="36">
        <v>1000</v>
      </c>
      <c r="E51" s="11">
        <v>124</v>
      </c>
      <c r="F51" s="20"/>
      <c r="G51" s="10">
        <f t="shared" si="18"/>
        <v>0</v>
      </c>
      <c r="H51" s="20"/>
      <c r="I51" s="10">
        <f t="shared" si="18"/>
        <v>0</v>
      </c>
      <c r="J51" s="20"/>
      <c r="K51" s="10">
        <f t="shared" si="7"/>
        <v>0</v>
      </c>
      <c r="L51" s="26">
        <f t="shared" si="2"/>
        <v>0</v>
      </c>
      <c r="M51" s="42">
        <f t="shared" si="2"/>
        <v>0</v>
      </c>
      <c r="N51" s="20"/>
      <c r="O51" s="10">
        <f t="shared" si="16"/>
        <v>0</v>
      </c>
      <c r="P51" s="20"/>
      <c r="Q51" s="10">
        <f t="shared" si="8"/>
        <v>0</v>
      </c>
      <c r="R51" s="20"/>
      <c r="S51" s="10">
        <f t="shared" si="9"/>
        <v>0</v>
      </c>
      <c r="T51" s="26">
        <f t="shared" si="3"/>
        <v>0</v>
      </c>
      <c r="U51" s="42">
        <f t="shared" si="3"/>
        <v>0</v>
      </c>
      <c r="V51" s="20"/>
      <c r="W51" s="10">
        <f t="shared" si="10"/>
        <v>0</v>
      </c>
      <c r="X51" s="20"/>
      <c r="Y51" s="10">
        <f t="shared" si="11"/>
        <v>0</v>
      </c>
      <c r="Z51" s="20"/>
      <c r="AA51" s="10">
        <f t="shared" si="12"/>
        <v>0</v>
      </c>
      <c r="AB51" s="26">
        <f t="shared" si="4"/>
        <v>0</v>
      </c>
      <c r="AC51" s="42">
        <f t="shared" si="4"/>
        <v>0</v>
      </c>
      <c r="AD51" s="20"/>
      <c r="AE51" s="10">
        <f t="shared" si="13"/>
        <v>0</v>
      </c>
      <c r="AF51" s="20"/>
      <c r="AG51" s="10">
        <f t="shared" si="14"/>
        <v>0</v>
      </c>
      <c r="AH51" s="20"/>
      <c r="AI51" s="10">
        <f t="shared" si="15"/>
        <v>0</v>
      </c>
      <c r="AJ51" s="26">
        <f t="shared" si="5"/>
        <v>0</v>
      </c>
      <c r="AK51" s="42">
        <f t="shared" si="5"/>
        <v>0</v>
      </c>
      <c r="AL51" s="26">
        <f t="shared" si="6"/>
        <v>0</v>
      </c>
      <c r="AM51" s="42">
        <f t="shared" si="6"/>
        <v>0</v>
      </c>
    </row>
    <row r="52" spans="1:39" s="15" customFormat="1" ht="19.5" customHeight="1">
      <c r="A52" s="13">
        <v>42</v>
      </c>
      <c r="B52" s="9" t="s">
        <v>109</v>
      </c>
      <c r="C52" s="13" t="s">
        <v>36</v>
      </c>
      <c r="D52" s="36">
        <v>2000</v>
      </c>
      <c r="E52" s="11">
        <v>242</v>
      </c>
      <c r="F52" s="20"/>
      <c r="G52" s="10">
        <f t="shared" si="18"/>
        <v>0</v>
      </c>
      <c r="H52" s="20"/>
      <c r="I52" s="10">
        <f t="shared" si="18"/>
        <v>0</v>
      </c>
      <c r="J52" s="20"/>
      <c r="K52" s="10">
        <f t="shared" si="7"/>
        <v>0</v>
      </c>
      <c r="L52" s="26">
        <f t="shared" si="2"/>
        <v>0</v>
      </c>
      <c r="M52" s="42">
        <f t="shared" si="2"/>
        <v>0</v>
      </c>
      <c r="N52" s="20"/>
      <c r="O52" s="10">
        <f t="shared" si="16"/>
        <v>0</v>
      </c>
      <c r="P52" s="20"/>
      <c r="Q52" s="10">
        <f t="shared" si="8"/>
        <v>0</v>
      </c>
      <c r="R52" s="20"/>
      <c r="S52" s="10">
        <f t="shared" si="9"/>
        <v>0</v>
      </c>
      <c r="T52" s="26">
        <f t="shared" si="3"/>
        <v>0</v>
      </c>
      <c r="U52" s="42">
        <f t="shared" si="3"/>
        <v>0</v>
      </c>
      <c r="V52" s="20"/>
      <c r="W52" s="10">
        <f t="shared" si="10"/>
        <v>0</v>
      </c>
      <c r="X52" s="20"/>
      <c r="Y52" s="10">
        <f t="shared" si="11"/>
        <v>0</v>
      </c>
      <c r="Z52" s="20"/>
      <c r="AA52" s="10">
        <f t="shared" si="12"/>
        <v>0</v>
      </c>
      <c r="AB52" s="26">
        <f t="shared" si="4"/>
        <v>0</v>
      </c>
      <c r="AC52" s="42">
        <f t="shared" si="4"/>
        <v>0</v>
      </c>
      <c r="AD52" s="20"/>
      <c r="AE52" s="10">
        <f t="shared" si="13"/>
        <v>0</v>
      </c>
      <c r="AF52" s="20"/>
      <c r="AG52" s="10">
        <f t="shared" si="14"/>
        <v>0</v>
      </c>
      <c r="AH52" s="20"/>
      <c r="AI52" s="10">
        <f t="shared" si="15"/>
        <v>0</v>
      </c>
      <c r="AJ52" s="26">
        <f t="shared" si="5"/>
        <v>0</v>
      </c>
      <c r="AK52" s="42">
        <f t="shared" si="5"/>
        <v>0</v>
      </c>
      <c r="AL52" s="26">
        <f t="shared" si="6"/>
        <v>0</v>
      </c>
      <c r="AM52" s="42">
        <f t="shared" si="6"/>
        <v>0</v>
      </c>
    </row>
    <row r="53" spans="1:39" s="15" customFormat="1" ht="19.5" customHeight="1">
      <c r="A53" s="13">
        <v>43</v>
      </c>
      <c r="B53" s="9" t="s">
        <v>110</v>
      </c>
      <c r="C53" s="13" t="s">
        <v>38</v>
      </c>
      <c r="D53" s="36">
        <v>1000</v>
      </c>
      <c r="E53" s="11">
        <v>85</v>
      </c>
      <c r="F53" s="20"/>
      <c r="G53" s="10">
        <f t="shared" si="18"/>
        <v>0</v>
      </c>
      <c r="H53" s="20"/>
      <c r="I53" s="10">
        <f t="shared" si="18"/>
        <v>0</v>
      </c>
      <c r="J53" s="20"/>
      <c r="K53" s="10">
        <f t="shared" si="7"/>
        <v>0</v>
      </c>
      <c r="L53" s="26">
        <f t="shared" si="2"/>
        <v>0</v>
      </c>
      <c r="M53" s="42">
        <f t="shared" si="2"/>
        <v>0</v>
      </c>
      <c r="N53" s="20"/>
      <c r="O53" s="10">
        <f t="shared" si="16"/>
        <v>0</v>
      </c>
      <c r="P53" s="20"/>
      <c r="Q53" s="10">
        <f t="shared" si="8"/>
        <v>0</v>
      </c>
      <c r="R53" s="20"/>
      <c r="S53" s="10">
        <f t="shared" si="9"/>
        <v>0</v>
      </c>
      <c r="T53" s="26">
        <f t="shared" si="3"/>
        <v>0</v>
      </c>
      <c r="U53" s="42">
        <f t="shared" si="3"/>
        <v>0</v>
      </c>
      <c r="V53" s="20"/>
      <c r="W53" s="10">
        <f t="shared" si="10"/>
        <v>0</v>
      </c>
      <c r="X53" s="20"/>
      <c r="Y53" s="10">
        <f t="shared" si="11"/>
        <v>0</v>
      </c>
      <c r="Z53" s="20"/>
      <c r="AA53" s="10">
        <f t="shared" si="12"/>
        <v>0</v>
      </c>
      <c r="AB53" s="26">
        <f t="shared" si="4"/>
        <v>0</v>
      </c>
      <c r="AC53" s="42">
        <f t="shared" si="4"/>
        <v>0</v>
      </c>
      <c r="AD53" s="20"/>
      <c r="AE53" s="10">
        <f t="shared" si="13"/>
        <v>0</v>
      </c>
      <c r="AF53" s="20"/>
      <c r="AG53" s="10">
        <f t="shared" si="14"/>
        <v>0</v>
      </c>
      <c r="AH53" s="20"/>
      <c r="AI53" s="10">
        <f t="shared" si="15"/>
        <v>0</v>
      </c>
      <c r="AJ53" s="26">
        <f t="shared" si="5"/>
        <v>0</v>
      </c>
      <c r="AK53" s="42">
        <f t="shared" si="5"/>
        <v>0</v>
      </c>
      <c r="AL53" s="26">
        <f t="shared" si="6"/>
        <v>0</v>
      </c>
      <c r="AM53" s="42">
        <f t="shared" si="6"/>
        <v>0</v>
      </c>
    </row>
    <row r="54" spans="1:39" s="15" customFormat="1" ht="19.5" customHeight="1">
      <c r="A54" s="13">
        <v>44</v>
      </c>
      <c r="B54" s="9" t="s">
        <v>110</v>
      </c>
      <c r="C54" s="13" t="s">
        <v>39</v>
      </c>
      <c r="D54" s="36">
        <v>2000</v>
      </c>
      <c r="E54" s="11">
        <v>163</v>
      </c>
      <c r="F54" s="20"/>
      <c r="G54" s="10">
        <f t="shared" si="18"/>
        <v>0</v>
      </c>
      <c r="H54" s="20"/>
      <c r="I54" s="10">
        <f t="shared" si="18"/>
        <v>0</v>
      </c>
      <c r="J54" s="20"/>
      <c r="K54" s="10">
        <f t="shared" si="7"/>
        <v>0</v>
      </c>
      <c r="L54" s="26">
        <f t="shared" si="2"/>
        <v>0</v>
      </c>
      <c r="M54" s="42">
        <f t="shared" si="2"/>
        <v>0</v>
      </c>
      <c r="N54" s="20"/>
      <c r="O54" s="10">
        <f t="shared" si="16"/>
        <v>0</v>
      </c>
      <c r="P54" s="20"/>
      <c r="Q54" s="10">
        <f t="shared" si="8"/>
        <v>0</v>
      </c>
      <c r="R54" s="20"/>
      <c r="S54" s="10">
        <f t="shared" si="9"/>
        <v>0</v>
      </c>
      <c r="T54" s="26">
        <f t="shared" si="3"/>
        <v>0</v>
      </c>
      <c r="U54" s="42">
        <f t="shared" si="3"/>
        <v>0</v>
      </c>
      <c r="V54" s="20"/>
      <c r="W54" s="10">
        <f t="shared" si="10"/>
        <v>0</v>
      </c>
      <c r="X54" s="20"/>
      <c r="Y54" s="10">
        <f t="shared" si="11"/>
        <v>0</v>
      </c>
      <c r="Z54" s="20"/>
      <c r="AA54" s="10">
        <f t="shared" si="12"/>
        <v>0</v>
      </c>
      <c r="AB54" s="26">
        <f t="shared" si="4"/>
        <v>0</v>
      </c>
      <c r="AC54" s="42">
        <f t="shared" si="4"/>
        <v>0</v>
      </c>
      <c r="AD54" s="20"/>
      <c r="AE54" s="10">
        <f t="shared" si="13"/>
        <v>0</v>
      </c>
      <c r="AF54" s="20"/>
      <c r="AG54" s="10">
        <f t="shared" si="14"/>
        <v>0</v>
      </c>
      <c r="AH54" s="20"/>
      <c r="AI54" s="10">
        <f t="shared" si="15"/>
        <v>0</v>
      </c>
      <c r="AJ54" s="26">
        <f t="shared" si="5"/>
        <v>0</v>
      </c>
      <c r="AK54" s="42">
        <f t="shared" si="5"/>
        <v>0</v>
      </c>
      <c r="AL54" s="26">
        <f t="shared" si="6"/>
        <v>0</v>
      </c>
      <c r="AM54" s="42">
        <f t="shared" si="6"/>
        <v>0</v>
      </c>
    </row>
    <row r="55" spans="1:39" s="15" customFormat="1" ht="19.5" customHeight="1">
      <c r="A55" s="13">
        <v>45</v>
      </c>
      <c r="B55" s="9" t="s">
        <v>112</v>
      </c>
      <c r="C55" s="13" t="s">
        <v>136</v>
      </c>
      <c r="D55" s="36">
        <v>1000</v>
      </c>
      <c r="E55" s="11">
        <v>85</v>
      </c>
      <c r="F55" s="20"/>
      <c r="G55" s="10">
        <f t="shared" si="18"/>
        <v>0</v>
      </c>
      <c r="H55" s="20"/>
      <c r="I55" s="10">
        <f t="shared" si="18"/>
        <v>0</v>
      </c>
      <c r="J55" s="20"/>
      <c r="K55" s="10">
        <f t="shared" si="7"/>
        <v>0</v>
      </c>
      <c r="L55" s="26">
        <f t="shared" si="2"/>
        <v>0</v>
      </c>
      <c r="M55" s="42">
        <f t="shared" si="2"/>
        <v>0</v>
      </c>
      <c r="N55" s="20"/>
      <c r="O55" s="10">
        <f t="shared" si="16"/>
        <v>0</v>
      </c>
      <c r="P55" s="20"/>
      <c r="Q55" s="10">
        <f t="shared" si="8"/>
        <v>0</v>
      </c>
      <c r="R55" s="20"/>
      <c r="S55" s="10">
        <f t="shared" si="9"/>
        <v>0</v>
      </c>
      <c r="T55" s="26">
        <f t="shared" si="3"/>
        <v>0</v>
      </c>
      <c r="U55" s="42">
        <f t="shared" si="3"/>
        <v>0</v>
      </c>
      <c r="V55" s="20"/>
      <c r="W55" s="10">
        <f t="shared" si="10"/>
        <v>0</v>
      </c>
      <c r="X55" s="20"/>
      <c r="Y55" s="10">
        <f t="shared" si="11"/>
        <v>0</v>
      </c>
      <c r="Z55" s="20"/>
      <c r="AA55" s="10">
        <f t="shared" si="12"/>
        <v>0</v>
      </c>
      <c r="AB55" s="26">
        <f t="shared" si="4"/>
        <v>0</v>
      </c>
      <c r="AC55" s="42">
        <f t="shared" si="4"/>
        <v>0</v>
      </c>
      <c r="AD55" s="20"/>
      <c r="AE55" s="10">
        <f t="shared" si="13"/>
        <v>0</v>
      </c>
      <c r="AF55" s="20"/>
      <c r="AG55" s="10">
        <f t="shared" si="14"/>
        <v>0</v>
      </c>
      <c r="AH55" s="20"/>
      <c r="AI55" s="10">
        <f t="shared" si="15"/>
        <v>0</v>
      </c>
      <c r="AJ55" s="26">
        <f t="shared" si="5"/>
        <v>0</v>
      </c>
      <c r="AK55" s="42">
        <f t="shared" si="5"/>
        <v>0</v>
      </c>
      <c r="AL55" s="26">
        <f t="shared" si="6"/>
        <v>0</v>
      </c>
      <c r="AM55" s="42">
        <f t="shared" si="6"/>
        <v>0</v>
      </c>
    </row>
    <row r="56" spans="1:39" s="15" customFormat="1" ht="19.5" customHeight="1">
      <c r="A56" s="13">
        <v>46</v>
      </c>
      <c r="B56" s="9" t="s">
        <v>112</v>
      </c>
      <c r="C56" s="13" t="s">
        <v>43</v>
      </c>
      <c r="D56" s="36">
        <v>2000</v>
      </c>
      <c r="E56" s="11">
        <v>163</v>
      </c>
      <c r="F56" s="20"/>
      <c r="G56" s="10">
        <f t="shared" si="18"/>
        <v>0</v>
      </c>
      <c r="H56" s="20"/>
      <c r="I56" s="10">
        <f t="shared" si="18"/>
        <v>0</v>
      </c>
      <c r="J56" s="20"/>
      <c r="K56" s="10">
        <f t="shared" si="7"/>
        <v>0</v>
      </c>
      <c r="L56" s="26">
        <f t="shared" si="2"/>
        <v>0</v>
      </c>
      <c r="M56" s="42">
        <f t="shared" si="2"/>
        <v>0</v>
      </c>
      <c r="N56" s="20"/>
      <c r="O56" s="10">
        <f t="shared" si="16"/>
        <v>0</v>
      </c>
      <c r="P56" s="20"/>
      <c r="Q56" s="10">
        <f t="shared" si="8"/>
        <v>0</v>
      </c>
      <c r="R56" s="20"/>
      <c r="S56" s="10">
        <f t="shared" si="9"/>
        <v>0</v>
      </c>
      <c r="T56" s="26">
        <f t="shared" si="3"/>
        <v>0</v>
      </c>
      <c r="U56" s="42">
        <f t="shared" si="3"/>
        <v>0</v>
      </c>
      <c r="V56" s="20"/>
      <c r="W56" s="10">
        <f t="shared" si="10"/>
        <v>0</v>
      </c>
      <c r="X56" s="20"/>
      <c r="Y56" s="10">
        <f t="shared" si="11"/>
        <v>0</v>
      </c>
      <c r="Z56" s="20"/>
      <c r="AA56" s="10">
        <f t="shared" si="12"/>
        <v>0</v>
      </c>
      <c r="AB56" s="26">
        <f t="shared" si="4"/>
        <v>0</v>
      </c>
      <c r="AC56" s="42">
        <f t="shared" si="4"/>
        <v>0</v>
      </c>
      <c r="AD56" s="20"/>
      <c r="AE56" s="10">
        <f t="shared" si="13"/>
        <v>0</v>
      </c>
      <c r="AF56" s="20"/>
      <c r="AG56" s="10">
        <f t="shared" si="14"/>
        <v>0</v>
      </c>
      <c r="AH56" s="20"/>
      <c r="AI56" s="10">
        <f t="shared" si="15"/>
        <v>0</v>
      </c>
      <c r="AJ56" s="26">
        <f t="shared" si="5"/>
        <v>0</v>
      </c>
      <c r="AK56" s="42">
        <f t="shared" si="5"/>
        <v>0</v>
      </c>
      <c r="AL56" s="26">
        <f t="shared" si="6"/>
        <v>0</v>
      </c>
      <c r="AM56" s="42">
        <f t="shared" si="6"/>
        <v>0</v>
      </c>
    </row>
    <row r="57" spans="1:39" s="15" customFormat="1" ht="19.5" customHeight="1">
      <c r="A57" s="13">
        <v>47</v>
      </c>
      <c r="B57" s="9" t="s">
        <v>111</v>
      </c>
      <c r="C57" s="13" t="s">
        <v>44</v>
      </c>
      <c r="D57" s="36">
        <v>1000</v>
      </c>
      <c r="E57" s="11">
        <v>152</v>
      </c>
      <c r="F57" s="20"/>
      <c r="G57" s="10">
        <f t="shared" si="18"/>
        <v>0</v>
      </c>
      <c r="H57" s="20"/>
      <c r="I57" s="10">
        <f t="shared" si="18"/>
        <v>0</v>
      </c>
      <c r="J57" s="20"/>
      <c r="K57" s="10">
        <f t="shared" si="7"/>
        <v>0</v>
      </c>
      <c r="L57" s="26">
        <f t="shared" si="2"/>
        <v>0</v>
      </c>
      <c r="M57" s="42">
        <f t="shared" si="2"/>
        <v>0</v>
      </c>
      <c r="N57" s="20"/>
      <c r="O57" s="10">
        <f t="shared" si="16"/>
        <v>0</v>
      </c>
      <c r="P57" s="20"/>
      <c r="Q57" s="10">
        <f t="shared" si="8"/>
        <v>0</v>
      </c>
      <c r="R57" s="20"/>
      <c r="S57" s="10">
        <f t="shared" si="9"/>
        <v>0</v>
      </c>
      <c r="T57" s="26">
        <f t="shared" si="3"/>
        <v>0</v>
      </c>
      <c r="U57" s="42">
        <f t="shared" si="3"/>
        <v>0</v>
      </c>
      <c r="V57" s="20"/>
      <c r="W57" s="10">
        <f t="shared" si="10"/>
        <v>0</v>
      </c>
      <c r="X57" s="20"/>
      <c r="Y57" s="10">
        <f t="shared" si="11"/>
        <v>0</v>
      </c>
      <c r="Z57" s="20"/>
      <c r="AA57" s="10">
        <f t="shared" si="12"/>
        <v>0</v>
      </c>
      <c r="AB57" s="26">
        <f t="shared" si="4"/>
        <v>0</v>
      </c>
      <c r="AC57" s="42">
        <f t="shared" si="4"/>
        <v>0</v>
      </c>
      <c r="AD57" s="20"/>
      <c r="AE57" s="10">
        <f t="shared" si="13"/>
        <v>0</v>
      </c>
      <c r="AF57" s="20"/>
      <c r="AG57" s="10">
        <f t="shared" si="14"/>
        <v>0</v>
      </c>
      <c r="AH57" s="20"/>
      <c r="AI57" s="10">
        <f t="shared" si="15"/>
        <v>0</v>
      </c>
      <c r="AJ57" s="26">
        <f t="shared" si="5"/>
        <v>0</v>
      </c>
      <c r="AK57" s="42">
        <f t="shared" si="5"/>
        <v>0</v>
      </c>
      <c r="AL57" s="26">
        <f t="shared" si="6"/>
        <v>0</v>
      </c>
      <c r="AM57" s="42">
        <f t="shared" si="6"/>
        <v>0</v>
      </c>
    </row>
    <row r="58" spans="1:39" s="15" customFormat="1" ht="19.5" customHeight="1">
      <c r="A58" s="13">
        <v>48</v>
      </c>
      <c r="B58" s="9" t="s">
        <v>111</v>
      </c>
      <c r="C58" s="13" t="s">
        <v>40</v>
      </c>
      <c r="D58" s="36">
        <v>2000</v>
      </c>
      <c r="E58" s="11">
        <v>288</v>
      </c>
      <c r="F58" s="20"/>
      <c r="G58" s="10">
        <f t="shared" si="18"/>
        <v>0</v>
      </c>
      <c r="H58" s="20"/>
      <c r="I58" s="10">
        <f t="shared" si="18"/>
        <v>0</v>
      </c>
      <c r="J58" s="20"/>
      <c r="K58" s="10">
        <f t="shared" si="7"/>
        <v>0</v>
      </c>
      <c r="L58" s="26">
        <f t="shared" si="2"/>
        <v>0</v>
      </c>
      <c r="M58" s="42">
        <f t="shared" si="2"/>
        <v>0</v>
      </c>
      <c r="N58" s="20"/>
      <c r="O58" s="10">
        <f t="shared" si="16"/>
        <v>0</v>
      </c>
      <c r="P58" s="20"/>
      <c r="Q58" s="10">
        <f t="shared" si="8"/>
        <v>0</v>
      </c>
      <c r="R58" s="20"/>
      <c r="S58" s="10">
        <f t="shared" si="9"/>
        <v>0</v>
      </c>
      <c r="T58" s="26">
        <f t="shared" si="3"/>
        <v>0</v>
      </c>
      <c r="U58" s="42">
        <f t="shared" si="3"/>
        <v>0</v>
      </c>
      <c r="V58" s="20"/>
      <c r="W58" s="10">
        <f t="shared" si="10"/>
        <v>0</v>
      </c>
      <c r="X58" s="20"/>
      <c r="Y58" s="10">
        <f t="shared" si="11"/>
        <v>0</v>
      </c>
      <c r="Z58" s="20"/>
      <c r="AA58" s="10">
        <f t="shared" si="12"/>
        <v>0</v>
      </c>
      <c r="AB58" s="26">
        <f t="shared" si="4"/>
        <v>0</v>
      </c>
      <c r="AC58" s="42">
        <f t="shared" si="4"/>
        <v>0</v>
      </c>
      <c r="AD58" s="20"/>
      <c r="AE58" s="10">
        <f t="shared" si="13"/>
        <v>0</v>
      </c>
      <c r="AF58" s="20"/>
      <c r="AG58" s="10">
        <f t="shared" si="14"/>
        <v>0</v>
      </c>
      <c r="AH58" s="20"/>
      <c r="AI58" s="10">
        <f t="shared" si="15"/>
        <v>0</v>
      </c>
      <c r="AJ58" s="26">
        <f t="shared" si="5"/>
        <v>0</v>
      </c>
      <c r="AK58" s="42">
        <f t="shared" si="5"/>
        <v>0</v>
      </c>
      <c r="AL58" s="26">
        <f t="shared" si="6"/>
        <v>0</v>
      </c>
      <c r="AM58" s="42">
        <f t="shared" si="6"/>
        <v>0</v>
      </c>
    </row>
    <row r="59" spans="1:39" s="15" customFormat="1" ht="19.5" customHeight="1">
      <c r="A59" s="13">
        <v>49</v>
      </c>
      <c r="B59" s="9" t="s">
        <v>114</v>
      </c>
      <c r="C59" s="13" t="s">
        <v>115</v>
      </c>
      <c r="D59" s="36">
        <v>500</v>
      </c>
      <c r="E59" s="11">
        <v>60</v>
      </c>
      <c r="F59" s="20"/>
      <c r="G59" s="10">
        <f t="shared" si="18"/>
        <v>0</v>
      </c>
      <c r="H59" s="20"/>
      <c r="I59" s="10">
        <f t="shared" si="18"/>
        <v>0</v>
      </c>
      <c r="J59" s="20"/>
      <c r="K59" s="10">
        <f t="shared" si="7"/>
        <v>0</v>
      </c>
      <c r="L59" s="26">
        <f t="shared" si="2"/>
        <v>0</v>
      </c>
      <c r="M59" s="42">
        <f t="shared" si="2"/>
        <v>0</v>
      </c>
      <c r="N59" s="20"/>
      <c r="O59" s="10">
        <f t="shared" si="16"/>
        <v>0</v>
      </c>
      <c r="P59" s="20"/>
      <c r="Q59" s="10">
        <f t="shared" si="8"/>
        <v>0</v>
      </c>
      <c r="R59" s="20"/>
      <c r="S59" s="10">
        <f t="shared" si="9"/>
        <v>0</v>
      </c>
      <c r="T59" s="26">
        <f t="shared" si="3"/>
        <v>0</v>
      </c>
      <c r="U59" s="42">
        <f t="shared" si="3"/>
        <v>0</v>
      </c>
      <c r="V59" s="20"/>
      <c r="W59" s="10">
        <f t="shared" si="10"/>
        <v>0</v>
      </c>
      <c r="X59" s="20"/>
      <c r="Y59" s="10">
        <f t="shared" si="11"/>
        <v>0</v>
      </c>
      <c r="Z59" s="20"/>
      <c r="AA59" s="10">
        <f t="shared" si="12"/>
        <v>0</v>
      </c>
      <c r="AB59" s="26">
        <f t="shared" si="4"/>
        <v>0</v>
      </c>
      <c r="AC59" s="42">
        <f t="shared" si="4"/>
        <v>0</v>
      </c>
      <c r="AD59" s="20"/>
      <c r="AE59" s="10">
        <f t="shared" si="13"/>
        <v>0</v>
      </c>
      <c r="AF59" s="20"/>
      <c r="AG59" s="10">
        <f t="shared" si="14"/>
        <v>0</v>
      </c>
      <c r="AH59" s="20"/>
      <c r="AI59" s="10">
        <f t="shared" si="15"/>
        <v>0</v>
      </c>
      <c r="AJ59" s="26">
        <f t="shared" si="5"/>
        <v>0</v>
      </c>
      <c r="AK59" s="42">
        <f t="shared" si="5"/>
        <v>0</v>
      </c>
      <c r="AL59" s="26">
        <f t="shared" si="6"/>
        <v>0</v>
      </c>
      <c r="AM59" s="42">
        <f t="shared" si="6"/>
        <v>0</v>
      </c>
    </row>
    <row r="60" spans="1:39" s="15" customFormat="1" ht="19.5" customHeight="1">
      <c r="A60" s="13">
        <v>50</v>
      </c>
      <c r="B60" s="9" t="s">
        <v>114</v>
      </c>
      <c r="C60" s="13" t="s">
        <v>41</v>
      </c>
      <c r="D60" s="36">
        <v>1000</v>
      </c>
      <c r="E60" s="11">
        <v>116</v>
      </c>
      <c r="F60" s="20"/>
      <c r="G60" s="10">
        <f t="shared" ref="G60:I75" si="19">$E60*F60/1000000</f>
        <v>0</v>
      </c>
      <c r="H60" s="20"/>
      <c r="I60" s="10">
        <f t="shared" si="19"/>
        <v>0</v>
      </c>
      <c r="J60" s="20"/>
      <c r="K60" s="10">
        <f t="shared" si="7"/>
        <v>0</v>
      </c>
      <c r="L60" s="26">
        <f t="shared" si="2"/>
        <v>0</v>
      </c>
      <c r="M60" s="42">
        <f t="shared" si="2"/>
        <v>0</v>
      </c>
      <c r="N60" s="20"/>
      <c r="O60" s="10">
        <f t="shared" si="16"/>
        <v>0</v>
      </c>
      <c r="P60" s="20"/>
      <c r="Q60" s="10">
        <f t="shared" si="8"/>
        <v>0</v>
      </c>
      <c r="R60" s="20"/>
      <c r="S60" s="10">
        <f t="shared" si="9"/>
        <v>0</v>
      </c>
      <c r="T60" s="26">
        <f t="shared" si="3"/>
        <v>0</v>
      </c>
      <c r="U60" s="42">
        <f t="shared" si="3"/>
        <v>0</v>
      </c>
      <c r="V60" s="20"/>
      <c r="W60" s="10">
        <f t="shared" si="10"/>
        <v>0</v>
      </c>
      <c r="X60" s="20"/>
      <c r="Y60" s="10">
        <f t="shared" si="11"/>
        <v>0</v>
      </c>
      <c r="Z60" s="20"/>
      <c r="AA60" s="10">
        <f t="shared" si="12"/>
        <v>0</v>
      </c>
      <c r="AB60" s="26">
        <f t="shared" si="4"/>
        <v>0</v>
      </c>
      <c r="AC60" s="42">
        <f t="shared" si="4"/>
        <v>0</v>
      </c>
      <c r="AD60" s="20"/>
      <c r="AE60" s="10">
        <f t="shared" si="13"/>
        <v>0</v>
      </c>
      <c r="AF60" s="20"/>
      <c r="AG60" s="10">
        <f t="shared" si="14"/>
        <v>0</v>
      </c>
      <c r="AH60" s="20"/>
      <c r="AI60" s="10">
        <f t="shared" si="15"/>
        <v>0</v>
      </c>
      <c r="AJ60" s="26">
        <f t="shared" si="5"/>
        <v>0</v>
      </c>
      <c r="AK60" s="42">
        <f t="shared" si="5"/>
        <v>0</v>
      </c>
      <c r="AL60" s="26">
        <f t="shared" si="6"/>
        <v>0</v>
      </c>
      <c r="AM60" s="42">
        <f t="shared" si="6"/>
        <v>0</v>
      </c>
    </row>
    <row r="61" spans="1:39" s="15" customFormat="1" ht="19.5" customHeight="1">
      <c r="A61" s="13">
        <v>51</v>
      </c>
      <c r="B61" s="9" t="s">
        <v>113</v>
      </c>
      <c r="C61" s="13" t="s">
        <v>42</v>
      </c>
      <c r="D61" s="36">
        <v>1000</v>
      </c>
      <c r="E61" s="11">
        <v>132.5</v>
      </c>
      <c r="F61" s="20"/>
      <c r="G61" s="10">
        <f t="shared" si="19"/>
        <v>0</v>
      </c>
      <c r="H61" s="20"/>
      <c r="I61" s="10">
        <f t="shared" si="19"/>
        <v>0</v>
      </c>
      <c r="J61" s="20"/>
      <c r="K61" s="10">
        <f t="shared" si="7"/>
        <v>0</v>
      </c>
      <c r="L61" s="26">
        <f t="shared" si="2"/>
        <v>0</v>
      </c>
      <c r="M61" s="42">
        <f t="shared" si="2"/>
        <v>0</v>
      </c>
      <c r="N61" s="20"/>
      <c r="O61" s="10">
        <f t="shared" si="16"/>
        <v>0</v>
      </c>
      <c r="P61" s="20"/>
      <c r="Q61" s="10">
        <f t="shared" si="8"/>
        <v>0</v>
      </c>
      <c r="R61" s="20"/>
      <c r="S61" s="10">
        <f t="shared" si="9"/>
        <v>0</v>
      </c>
      <c r="T61" s="26">
        <f t="shared" si="3"/>
        <v>0</v>
      </c>
      <c r="U61" s="42">
        <f t="shared" si="3"/>
        <v>0</v>
      </c>
      <c r="V61" s="20"/>
      <c r="W61" s="10">
        <f t="shared" si="10"/>
        <v>0</v>
      </c>
      <c r="X61" s="20"/>
      <c r="Y61" s="10">
        <f t="shared" si="11"/>
        <v>0</v>
      </c>
      <c r="Z61" s="20"/>
      <c r="AA61" s="10">
        <f t="shared" si="12"/>
        <v>0</v>
      </c>
      <c r="AB61" s="26">
        <f t="shared" si="4"/>
        <v>0</v>
      </c>
      <c r="AC61" s="42">
        <f t="shared" si="4"/>
        <v>0</v>
      </c>
      <c r="AD61" s="20"/>
      <c r="AE61" s="10">
        <f t="shared" si="13"/>
        <v>0</v>
      </c>
      <c r="AF61" s="20"/>
      <c r="AG61" s="10">
        <f t="shared" si="14"/>
        <v>0</v>
      </c>
      <c r="AH61" s="20"/>
      <c r="AI61" s="10">
        <f t="shared" si="15"/>
        <v>0</v>
      </c>
      <c r="AJ61" s="26">
        <f t="shared" si="5"/>
        <v>0</v>
      </c>
      <c r="AK61" s="42">
        <f t="shared" si="5"/>
        <v>0</v>
      </c>
      <c r="AL61" s="26">
        <f t="shared" si="6"/>
        <v>0</v>
      </c>
      <c r="AM61" s="42">
        <f t="shared" si="6"/>
        <v>0</v>
      </c>
    </row>
    <row r="62" spans="1:39" s="15" customFormat="1" ht="19.5" customHeight="1">
      <c r="A62" s="13">
        <v>52</v>
      </c>
      <c r="B62" s="9" t="s">
        <v>113</v>
      </c>
      <c r="C62" s="13" t="s">
        <v>116</v>
      </c>
      <c r="D62" s="36">
        <v>2000</v>
      </c>
      <c r="E62" s="11">
        <v>260</v>
      </c>
      <c r="F62" s="20"/>
      <c r="G62" s="10">
        <f t="shared" si="19"/>
        <v>0</v>
      </c>
      <c r="H62" s="20"/>
      <c r="I62" s="10">
        <f t="shared" si="19"/>
        <v>0</v>
      </c>
      <c r="J62" s="20"/>
      <c r="K62" s="10">
        <f t="shared" si="7"/>
        <v>0</v>
      </c>
      <c r="L62" s="26">
        <f t="shared" si="2"/>
        <v>0</v>
      </c>
      <c r="M62" s="42">
        <f t="shared" si="2"/>
        <v>0</v>
      </c>
      <c r="N62" s="20"/>
      <c r="O62" s="10">
        <f t="shared" si="16"/>
        <v>0</v>
      </c>
      <c r="P62" s="20"/>
      <c r="Q62" s="10">
        <f t="shared" si="8"/>
        <v>0</v>
      </c>
      <c r="R62" s="20"/>
      <c r="S62" s="10">
        <f t="shared" si="9"/>
        <v>0</v>
      </c>
      <c r="T62" s="26">
        <f t="shared" si="3"/>
        <v>0</v>
      </c>
      <c r="U62" s="42">
        <f t="shared" si="3"/>
        <v>0</v>
      </c>
      <c r="V62" s="20"/>
      <c r="W62" s="10">
        <f t="shared" si="10"/>
        <v>0</v>
      </c>
      <c r="X62" s="20"/>
      <c r="Y62" s="10">
        <f t="shared" si="11"/>
        <v>0</v>
      </c>
      <c r="Z62" s="20"/>
      <c r="AA62" s="10">
        <f t="shared" si="12"/>
        <v>0</v>
      </c>
      <c r="AB62" s="26">
        <f t="shared" si="4"/>
        <v>0</v>
      </c>
      <c r="AC62" s="42">
        <f t="shared" si="4"/>
        <v>0</v>
      </c>
      <c r="AD62" s="20"/>
      <c r="AE62" s="10">
        <f t="shared" si="13"/>
        <v>0</v>
      </c>
      <c r="AF62" s="20"/>
      <c r="AG62" s="10">
        <f t="shared" si="14"/>
        <v>0</v>
      </c>
      <c r="AH62" s="20"/>
      <c r="AI62" s="10">
        <f t="shared" si="15"/>
        <v>0</v>
      </c>
      <c r="AJ62" s="26">
        <f t="shared" si="5"/>
        <v>0</v>
      </c>
      <c r="AK62" s="42">
        <f t="shared" si="5"/>
        <v>0</v>
      </c>
      <c r="AL62" s="26">
        <f t="shared" si="6"/>
        <v>0</v>
      </c>
      <c r="AM62" s="42">
        <f t="shared" si="6"/>
        <v>0</v>
      </c>
    </row>
    <row r="63" spans="1:39" s="15" customFormat="1" ht="19.5" customHeight="1">
      <c r="A63" s="13">
        <v>53</v>
      </c>
      <c r="B63" s="9" t="s">
        <v>117</v>
      </c>
      <c r="C63" s="13" t="s">
        <v>61</v>
      </c>
      <c r="D63" s="36">
        <v>50</v>
      </c>
      <c r="E63" s="11">
        <v>70</v>
      </c>
      <c r="F63" s="27"/>
      <c r="G63" s="10">
        <f t="shared" si="19"/>
        <v>0</v>
      </c>
      <c r="H63" s="27"/>
      <c r="I63" s="10">
        <f t="shared" si="19"/>
        <v>0</v>
      </c>
      <c r="J63" s="27"/>
      <c r="K63" s="10">
        <f t="shared" si="7"/>
        <v>0</v>
      </c>
      <c r="L63" s="26">
        <f t="shared" si="2"/>
        <v>0</v>
      </c>
      <c r="M63" s="42">
        <f t="shared" si="2"/>
        <v>0</v>
      </c>
      <c r="N63" s="27"/>
      <c r="O63" s="10">
        <f t="shared" si="16"/>
        <v>0</v>
      </c>
      <c r="P63" s="27"/>
      <c r="Q63" s="10">
        <f t="shared" si="8"/>
        <v>0</v>
      </c>
      <c r="R63" s="27"/>
      <c r="S63" s="10">
        <f t="shared" si="9"/>
        <v>0</v>
      </c>
      <c r="T63" s="26">
        <f t="shared" si="3"/>
        <v>0</v>
      </c>
      <c r="U63" s="42">
        <f t="shared" si="3"/>
        <v>0</v>
      </c>
      <c r="V63" s="27"/>
      <c r="W63" s="10">
        <f t="shared" si="10"/>
        <v>0</v>
      </c>
      <c r="X63" s="27"/>
      <c r="Y63" s="10">
        <f t="shared" si="11"/>
        <v>0</v>
      </c>
      <c r="Z63" s="27"/>
      <c r="AA63" s="10">
        <f t="shared" si="12"/>
        <v>0</v>
      </c>
      <c r="AB63" s="26">
        <f t="shared" si="4"/>
        <v>0</v>
      </c>
      <c r="AC63" s="42">
        <f t="shared" si="4"/>
        <v>0</v>
      </c>
      <c r="AD63" s="27"/>
      <c r="AE63" s="10">
        <f t="shared" si="13"/>
        <v>0</v>
      </c>
      <c r="AF63" s="27"/>
      <c r="AG63" s="10">
        <f t="shared" si="14"/>
        <v>0</v>
      </c>
      <c r="AH63" s="27"/>
      <c r="AI63" s="10">
        <f t="shared" si="15"/>
        <v>0</v>
      </c>
      <c r="AJ63" s="26">
        <f t="shared" si="5"/>
        <v>0</v>
      </c>
      <c r="AK63" s="42">
        <f t="shared" si="5"/>
        <v>0</v>
      </c>
      <c r="AL63" s="26">
        <f t="shared" si="6"/>
        <v>0</v>
      </c>
      <c r="AM63" s="42">
        <f t="shared" si="6"/>
        <v>0</v>
      </c>
    </row>
    <row r="64" spans="1:39" s="15" customFormat="1" ht="19.5" customHeight="1">
      <c r="A64" s="13">
        <v>54</v>
      </c>
      <c r="B64" s="9" t="s">
        <v>117</v>
      </c>
      <c r="C64" s="13" t="s">
        <v>62</v>
      </c>
      <c r="D64" s="36">
        <v>100</v>
      </c>
      <c r="E64" s="11">
        <v>130</v>
      </c>
      <c r="F64" s="27"/>
      <c r="G64" s="10">
        <f t="shared" si="19"/>
        <v>0</v>
      </c>
      <c r="H64" s="27"/>
      <c r="I64" s="10">
        <f t="shared" si="19"/>
        <v>0</v>
      </c>
      <c r="J64" s="27"/>
      <c r="K64" s="10">
        <f t="shared" si="7"/>
        <v>0</v>
      </c>
      <c r="L64" s="26">
        <f t="shared" si="2"/>
        <v>0</v>
      </c>
      <c r="M64" s="42">
        <f t="shared" si="2"/>
        <v>0</v>
      </c>
      <c r="N64" s="27"/>
      <c r="O64" s="10">
        <f t="shared" si="16"/>
        <v>0</v>
      </c>
      <c r="P64" s="27"/>
      <c r="Q64" s="10">
        <f t="shared" si="8"/>
        <v>0</v>
      </c>
      <c r="R64" s="27"/>
      <c r="S64" s="10">
        <f t="shared" si="9"/>
        <v>0</v>
      </c>
      <c r="T64" s="26">
        <f t="shared" si="3"/>
        <v>0</v>
      </c>
      <c r="U64" s="42">
        <f t="shared" si="3"/>
        <v>0</v>
      </c>
      <c r="V64" s="27"/>
      <c r="W64" s="10">
        <f t="shared" si="10"/>
        <v>0</v>
      </c>
      <c r="X64" s="27"/>
      <c r="Y64" s="10">
        <f t="shared" si="11"/>
        <v>0</v>
      </c>
      <c r="Z64" s="27"/>
      <c r="AA64" s="10">
        <f t="shared" si="12"/>
        <v>0</v>
      </c>
      <c r="AB64" s="26">
        <f t="shared" si="4"/>
        <v>0</v>
      </c>
      <c r="AC64" s="42">
        <f t="shared" si="4"/>
        <v>0</v>
      </c>
      <c r="AD64" s="27"/>
      <c r="AE64" s="10">
        <f t="shared" si="13"/>
        <v>0</v>
      </c>
      <c r="AF64" s="27"/>
      <c r="AG64" s="10">
        <f t="shared" si="14"/>
        <v>0</v>
      </c>
      <c r="AH64" s="27"/>
      <c r="AI64" s="10">
        <f t="shared" si="15"/>
        <v>0</v>
      </c>
      <c r="AJ64" s="26">
        <f t="shared" si="5"/>
        <v>0</v>
      </c>
      <c r="AK64" s="42">
        <f t="shared" si="5"/>
        <v>0</v>
      </c>
      <c r="AL64" s="26">
        <f t="shared" si="6"/>
        <v>0</v>
      </c>
      <c r="AM64" s="42">
        <f t="shared" si="6"/>
        <v>0</v>
      </c>
    </row>
    <row r="65" spans="1:39" s="15" customFormat="1" ht="19.5" customHeight="1">
      <c r="A65" s="13">
        <v>55</v>
      </c>
      <c r="B65" s="9" t="s">
        <v>117</v>
      </c>
      <c r="C65" s="13" t="s">
        <v>63</v>
      </c>
      <c r="D65" s="36">
        <v>500</v>
      </c>
      <c r="E65" s="11">
        <v>620</v>
      </c>
      <c r="F65" s="27"/>
      <c r="G65" s="10">
        <f t="shared" si="19"/>
        <v>0</v>
      </c>
      <c r="H65" s="27"/>
      <c r="I65" s="10">
        <f t="shared" si="19"/>
        <v>0</v>
      </c>
      <c r="J65" s="27"/>
      <c r="K65" s="10">
        <f t="shared" si="7"/>
        <v>0</v>
      </c>
      <c r="L65" s="26">
        <f t="shared" si="2"/>
        <v>0</v>
      </c>
      <c r="M65" s="42">
        <f t="shared" si="2"/>
        <v>0</v>
      </c>
      <c r="N65" s="27"/>
      <c r="O65" s="10">
        <f t="shared" si="16"/>
        <v>0</v>
      </c>
      <c r="P65" s="27"/>
      <c r="Q65" s="10">
        <f t="shared" si="8"/>
        <v>0</v>
      </c>
      <c r="R65" s="27"/>
      <c r="S65" s="10">
        <f t="shared" si="9"/>
        <v>0</v>
      </c>
      <c r="T65" s="26">
        <f t="shared" si="3"/>
        <v>0</v>
      </c>
      <c r="U65" s="42">
        <f t="shared" si="3"/>
        <v>0</v>
      </c>
      <c r="V65" s="27"/>
      <c r="W65" s="10">
        <f t="shared" si="10"/>
        <v>0</v>
      </c>
      <c r="X65" s="27"/>
      <c r="Y65" s="10">
        <f t="shared" si="11"/>
        <v>0</v>
      </c>
      <c r="Z65" s="27"/>
      <c r="AA65" s="10">
        <f t="shared" si="12"/>
        <v>0</v>
      </c>
      <c r="AB65" s="26">
        <f t="shared" si="4"/>
        <v>0</v>
      </c>
      <c r="AC65" s="42">
        <f t="shared" si="4"/>
        <v>0</v>
      </c>
      <c r="AD65" s="27"/>
      <c r="AE65" s="10">
        <f t="shared" si="13"/>
        <v>0</v>
      </c>
      <c r="AF65" s="27"/>
      <c r="AG65" s="10">
        <f t="shared" si="14"/>
        <v>0</v>
      </c>
      <c r="AH65" s="27"/>
      <c r="AI65" s="10">
        <f t="shared" si="15"/>
        <v>0</v>
      </c>
      <c r="AJ65" s="26">
        <f t="shared" si="5"/>
        <v>0</v>
      </c>
      <c r="AK65" s="42">
        <f t="shared" si="5"/>
        <v>0</v>
      </c>
      <c r="AL65" s="26">
        <f t="shared" si="6"/>
        <v>0</v>
      </c>
      <c r="AM65" s="42">
        <f t="shared" si="6"/>
        <v>0</v>
      </c>
    </row>
    <row r="66" spans="1:39" s="15" customFormat="1" ht="19.5" customHeight="1">
      <c r="A66" s="13">
        <v>56</v>
      </c>
      <c r="B66" s="9" t="s">
        <v>118</v>
      </c>
      <c r="C66" s="13" t="s">
        <v>64</v>
      </c>
      <c r="D66" s="36">
        <v>50</v>
      </c>
      <c r="E66" s="11">
        <v>60</v>
      </c>
      <c r="F66" s="27"/>
      <c r="G66" s="10">
        <f t="shared" si="19"/>
        <v>0</v>
      </c>
      <c r="H66" s="27"/>
      <c r="I66" s="10">
        <f t="shared" si="19"/>
        <v>0</v>
      </c>
      <c r="J66" s="27"/>
      <c r="K66" s="10">
        <f t="shared" si="7"/>
        <v>0</v>
      </c>
      <c r="L66" s="26">
        <f t="shared" si="2"/>
        <v>0</v>
      </c>
      <c r="M66" s="42">
        <f t="shared" si="2"/>
        <v>0</v>
      </c>
      <c r="N66" s="27"/>
      <c r="O66" s="10">
        <f t="shared" si="16"/>
        <v>0</v>
      </c>
      <c r="P66" s="27"/>
      <c r="Q66" s="10">
        <f t="shared" si="8"/>
        <v>0</v>
      </c>
      <c r="R66" s="27"/>
      <c r="S66" s="10">
        <f t="shared" si="9"/>
        <v>0</v>
      </c>
      <c r="T66" s="26">
        <f t="shared" si="3"/>
        <v>0</v>
      </c>
      <c r="U66" s="42">
        <f t="shared" si="3"/>
        <v>0</v>
      </c>
      <c r="V66" s="27"/>
      <c r="W66" s="10">
        <f t="shared" si="10"/>
        <v>0</v>
      </c>
      <c r="X66" s="27"/>
      <c r="Y66" s="10">
        <f t="shared" si="11"/>
        <v>0</v>
      </c>
      <c r="Z66" s="27"/>
      <c r="AA66" s="10">
        <f t="shared" si="12"/>
        <v>0</v>
      </c>
      <c r="AB66" s="26">
        <f t="shared" si="4"/>
        <v>0</v>
      </c>
      <c r="AC66" s="42">
        <f t="shared" si="4"/>
        <v>0</v>
      </c>
      <c r="AD66" s="27"/>
      <c r="AE66" s="10">
        <f t="shared" si="13"/>
        <v>0</v>
      </c>
      <c r="AF66" s="27"/>
      <c r="AG66" s="10">
        <f t="shared" si="14"/>
        <v>0</v>
      </c>
      <c r="AH66" s="27"/>
      <c r="AI66" s="10">
        <f t="shared" si="15"/>
        <v>0</v>
      </c>
      <c r="AJ66" s="26">
        <f t="shared" si="5"/>
        <v>0</v>
      </c>
      <c r="AK66" s="42">
        <f t="shared" si="5"/>
        <v>0</v>
      </c>
      <c r="AL66" s="26">
        <f t="shared" si="6"/>
        <v>0</v>
      </c>
      <c r="AM66" s="42">
        <f t="shared" si="6"/>
        <v>0</v>
      </c>
    </row>
    <row r="67" spans="1:39" s="15" customFormat="1" ht="19.5" customHeight="1">
      <c r="A67" s="13">
        <v>57</v>
      </c>
      <c r="B67" s="9" t="s">
        <v>118</v>
      </c>
      <c r="C67" s="13" t="s">
        <v>65</v>
      </c>
      <c r="D67" s="36">
        <v>100</v>
      </c>
      <c r="E67" s="11">
        <v>110</v>
      </c>
      <c r="F67" s="27"/>
      <c r="G67" s="10">
        <f t="shared" si="19"/>
        <v>0</v>
      </c>
      <c r="H67" s="27"/>
      <c r="I67" s="10">
        <f t="shared" si="19"/>
        <v>0</v>
      </c>
      <c r="J67" s="27"/>
      <c r="K67" s="10">
        <f t="shared" si="7"/>
        <v>0</v>
      </c>
      <c r="L67" s="26">
        <f t="shared" si="2"/>
        <v>0</v>
      </c>
      <c r="M67" s="42">
        <f t="shared" si="2"/>
        <v>0</v>
      </c>
      <c r="N67" s="27"/>
      <c r="O67" s="10">
        <f t="shared" si="16"/>
        <v>0</v>
      </c>
      <c r="P67" s="27"/>
      <c r="Q67" s="10">
        <f t="shared" si="8"/>
        <v>0</v>
      </c>
      <c r="R67" s="27"/>
      <c r="S67" s="10">
        <f t="shared" si="9"/>
        <v>0</v>
      </c>
      <c r="T67" s="26">
        <f t="shared" si="3"/>
        <v>0</v>
      </c>
      <c r="U67" s="42">
        <f t="shared" si="3"/>
        <v>0</v>
      </c>
      <c r="V67" s="27"/>
      <c r="W67" s="10">
        <f t="shared" si="10"/>
        <v>0</v>
      </c>
      <c r="X67" s="27"/>
      <c r="Y67" s="10">
        <f t="shared" si="11"/>
        <v>0</v>
      </c>
      <c r="Z67" s="27"/>
      <c r="AA67" s="10">
        <f t="shared" si="12"/>
        <v>0</v>
      </c>
      <c r="AB67" s="26">
        <f t="shared" si="4"/>
        <v>0</v>
      </c>
      <c r="AC67" s="42">
        <f t="shared" si="4"/>
        <v>0</v>
      </c>
      <c r="AD67" s="27"/>
      <c r="AE67" s="10">
        <f t="shared" si="13"/>
        <v>0</v>
      </c>
      <c r="AF67" s="27"/>
      <c r="AG67" s="10">
        <f t="shared" si="14"/>
        <v>0</v>
      </c>
      <c r="AH67" s="27"/>
      <c r="AI67" s="10">
        <f t="shared" si="15"/>
        <v>0</v>
      </c>
      <c r="AJ67" s="26">
        <f t="shared" si="5"/>
        <v>0</v>
      </c>
      <c r="AK67" s="42">
        <f t="shared" si="5"/>
        <v>0</v>
      </c>
      <c r="AL67" s="26">
        <f t="shared" si="6"/>
        <v>0</v>
      </c>
      <c r="AM67" s="42">
        <f t="shared" si="6"/>
        <v>0</v>
      </c>
    </row>
    <row r="68" spans="1:39" s="15" customFormat="1" ht="19.5" customHeight="1">
      <c r="A68" s="13">
        <v>58</v>
      </c>
      <c r="B68" s="9" t="s">
        <v>118</v>
      </c>
      <c r="C68" s="13" t="s">
        <v>66</v>
      </c>
      <c r="D68" s="36">
        <v>400</v>
      </c>
      <c r="E68" s="11">
        <v>400</v>
      </c>
      <c r="F68" s="27"/>
      <c r="G68" s="10">
        <f t="shared" si="19"/>
        <v>0</v>
      </c>
      <c r="H68" s="27"/>
      <c r="I68" s="10">
        <f t="shared" si="19"/>
        <v>0</v>
      </c>
      <c r="J68" s="27"/>
      <c r="K68" s="10">
        <f t="shared" si="7"/>
        <v>0</v>
      </c>
      <c r="L68" s="26">
        <f t="shared" si="2"/>
        <v>0</v>
      </c>
      <c r="M68" s="42">
        <f t="shared" si="2"/>
        <v>0</v>
      </c>
      <c r="N68" s="27"/>
      <c r="O68" s="10">
        <f t="shared" si="16"/>
        <v>0</v>
      </c>
      <c r="P68" s="27"/>
      <c r="Q68" s="10">
        <f t="shared" si="8"/>
        <v>0</v>
      </c>
      <c r="R68" s="27"/>
      <c r="S68" s="10">
        <f t="shared" si="9"/>
        <v>0</v>
      </c>
      <c r="T68" s="26">
        <f t="shared" si="3"/>
        <v>0</v>
      </c>
      <c r="U68" s="42">
        <f t="shared" si="3"/>
        <v>0</v>
      </c>
      <c r="V68" s="27"/>
      <c r="W68" s="10">
        <f t="shared" si="10"/>
        <v>0</v>
      </c>
      <c r="X68" s="20"/>
      <c r="Y68" s="10">
        <f t="shared" si="11"/>
        <v>0</v>
      </c>
      <c r="Z68" s="27"/>
      <c r="AA68" s="10">
        <f t="shared" si="12"/>
        <v>0</v>
      </c>
      <c r="AB68" s="26">
        <f t="shared" si="4"/>
        <v>0</v>
      </c>
      <c r="AC68" s="42">
        <f t="shared" si="4"/>
        <v>0</v>
      </c>
      <c r="AD68" s="20"/>
      <c r="AE68" s="10">
        <f t="shared" si="13"/>
        <v>0</v>
      </c>
      <c r="AF68" s="27"/>
      <c r="AG68" s="10">
        <f t="shared" si="14"/>
        <v>0</v>
      </c>
      <c r="AH68" s="27"/>
      <c r="AI68" s="10">
        <f t="shared" si="15"/>
        <v>0</v>
      </c>
      <c r="AJ68" s="26">
        <f t="shared" si="5"/>
        <v>0</v>
      </c>
      <c r="AK68" s="42">
        <f t="shared" si="5"/>
        <v>0</v>
      </c>
      <c r="AL68" s="26">
        <f t="shared" si="6"/>
        <v>0</v>
      </c>
      <c r="AM68" s="42">
        <f t="shared" si="6"/>
        <v>0</v>
      </c>
    </row>
    <row r="69" spans="1:39" s="15" customFormat="1" ht="19.5" customHeight="1">
      <c r="A69" s="13">
        <v>59</v>
      </c>
      <c r="B69" s="9" t="s">
        <v>119</v>
      </c>
      <c r="C69" s="13" t="s">
        <v>67</v>
      </c>
      <c r="D69" s="36">
        <v>25</v>
      </c>
      <c r="E69" s="11">
        <v>25.5</v>
      </c>
      <c r="F69" s="27"/>
      <c r="G69" s="10">
        <f t="shared" si="19"/>
        <v>0</v>
      </c>
      <c r="H69" s="27"/>
      <c r="I69" s="10">
        <f t="shared" si="19"/>
        <v>0</v>
      </c>
      <c r="J69" s="27"/>
      <c r="K69" s="10">
        <f t="shared" si="7"/>
        <v>0</v>
      </c>
      <c r="L69" s="26">
        <f t="shared" si="2"/>
        <v>0</v>
      </c>
      <c r="M69" s="42">
        <f t="shared" si="2"/>
        <v>0</v>
      </c>
      <c r="N69" s="27"/>
      <c r="O69" s="10">
        <f t="shared" si="16"/>
        <v>0</v>
      </c>
      <c r="P69" s="27"/>
      <c r="Q69" s="10">
        <f t="shared" si="8"/>
        <v>0</v>
      </c>
      <c r="R69" s="27"/>
      <c r="S69" s="10">
        <f t="shared" si="9"/>
        <v>0</v>
      </c>
      <c r="T69" s="26">
        <f t="shared" si="3"/>
        <v>0</v>
      </c>
      <c r="U69" s="42">
        <f t="shared" si="3"/>
        <v>0</v>
      </c>
      <c r="V69" s="27"/>
      <c r="W69" s="10">
        <f t="shared" si="10"/>
        <v>0</v>
      </c>
      <c r="X69" s="27"/>
      <c r="Y69" s="10">
        <f t="shared" si="11"/>
        <v>0</v>
      </c>
      <c r="Z69" s="27"/>
      <c r="AA69" s="10">
        <f t="shared" si="12"/>
        <v>0</v>
      </c>
      <c r="AB69" s="26">
        <f t="shared" si="4"/>
        <v>0</v>
      </c>
      <c r="AC69" s="42">
        <f t="shared" si="4"/>
        <v>0</v>
      </c>
      <c r="AD69" s="27"/>
      <c r="AE69" s="10">
        <f t="shared" si="13"/>
        <v>0</v>
      </c>
      <c r="AF69" s="27"/>
      <c r="AG69" s="10">
        <f t="shared" si="14"/>
        <v>0</v>
      </c>
      <c r="AH69" s="27"/>
      <c r="AI69" s="10">
        <f t="shared" si="15"/>
        <v>0</v>
      </c>
      <c r="AJ69" s="26">
        <f t="shared" si="5"/>
        <v>0</v>
      </c>
      <c r="AK69" s="42">
        <f t="shared" si="5"/>
        <v>0</v>
      </c>
      <c r="AL69" s="26">
        <f t="shared" si="6"/>
        <v>0</v>
      </c>
      <c r="AM69" s="42">
        <f t="shared" si="6"/>
        <v>0</v>
      </c>
    </row>
    <row r="70" spans="1:39" s="15" customFormat="1" ht="19.5" customHeight="1">
      <c r="A70" s="13">
        <v>60</v>
      </c>
      <c r="B70" s="9" t="s">
        <v>119</v>
      </c>
      <c r="C70" s="13" t="s">
        <v>138</v>
      </c>
      <c r="D70" s="36">
        <v>50</v>
      </c>
      <c r="E70" s="11">
        <v>44</v>
      </c>
      <c r="F70" s="27"/>
      <c r="G70" s="10">
        <f t="shared" si="19"/>
        <v>0</v>
      </c>
      <c r="H70" s="27"/>
      <c r="I70" s="10">
        <f t="shared" si="19"/>
        <v>0</v>
      </c>
      <c r="J70" s="27"/>
      <c r="K70" s="10">
        <f t="shared" si="7"/>
        <v>0</v>
      </c>
      <c r="L70" s="26">
        <f t="shared" si="2"/>
        <v>0</v>
      </c>
      <c r="M70" s="42">
        <f t="shared" si="2"/>
        <v>0</v>
      </c>
      <c r="N70" s="27"/>
      <c r="O70" s="10">
        <f t="shared" si="16"/>
        <v>0</v>
      </c>
      <c r="P70" s="27"/>
      <c r="Q70" s="10">
        <f t="shared" si="8"/>
        <v>0</v>
      </c>
      <c r="R70" s="27"/>
      <c r="S70" s="10">
        <f t="shared" si="9"/>
        <v>0</v>
      </c>
      <c r="T70" s="26">
        <f t="shared" si="3"/>
        <v>0</v>
      </c>
      <c r="U70" s="42">
        <f t="shared" si="3"/>
        <v>0</v>
      </c>
      <c r="V70" s="27"/>
      <c r="W70" s="10">
        <f t="shared" si="10"/>
        <v>0</v>
      </c>
      <c r="X70" s="27"/>
      <c r="Y70" s="10">
        <f t="shared" si="11"/>
        <v>0</v>
      </c>
      <c r="Z70" s="27"/>
      <c r="AA70" s="10">
        <f t="shared" si="12"/>
        <v>0</v>
      </c>
      <c r="AB70" s="26">
        <f t="shared" si="4"/>
        <v>0</v>
      </c>
      <c r="AC70" s="42">
        <f t="shared" si="4"/>
        <v>0</v>
      </c>
      <c r="AD70" s="27"/>
      <c r="AE70" s="10">
        <f t="shared" si="13"/>
        <v>0</v>
      </c>
      <c r="AF70" s="27"/>
      <c r="AG70" s="10">
        <f t="shared" si="14"/>
        <v>0</v>
      </c>
      <c r="AH70" s="27"/>
      <c r="AI70" s="10">
        <f t="shared" si="15"/>
        <v>0</v>
      </c>
      <c r="AJ70" s="26">
        <f t="shared" si="5"/>
        <v>0</v>
      </c>
      <c r="AK70" s="42">
        <f t="shared" si="5"/>
        <v>0</v>
      </c>
      <c r="AL70" s="26">
        <f t="shared" si="6"/>
        <v>0</v>
      </c>
      <c r="AM70" s="42">
        <f t="shared" si="6"/>
        <v>0</v>
      </c>
    </row>
    <row r="71" spans="1:39" s="15" customFormat="1" ht="19.5" customHeight="1">
      <c r="A71" s="13">
        <v>61</v>
      </c>
      <c r="B71" s="9" t="s">
        <v>119</v>
      </c>
      <c r="C71" s="13" t="s">
        <v>68</v>
      </c>
      <c r="D71" s="36">
        <v>100</v>
      </c>
      <c r="E71" s="11">
        <v>80</v>
      </c>
      <c r="F71" s="27"/>
      <c r="G71" s="10">
        <f t="shared" si="19"/>
        <v>0</v>
      </c>
      <c r="H71" s="27"/>
      <c r="I71" s="10">
        <f t="shared" si="19"/>
        <v>0</v>
      </c>
      <c r="J71" s="27"/>
      <c r="K71" s="10">
        <f t="shared" si="7"/>
        <v>0</v>
      </c>
      <c r="L71" s="26">
        <f t="shared" si="2"/>
        <v>0</v>
      </c>
      <c r="M71" s="42">
        <f t="shared" si="2"/>
        <v>0</v>
      </c>
      <c r="N71" s="27"/>
      <c r="O71" s="10">
        <f t="shared" si="16"/>
        <v>0</v>
      </c>
      <c r="P71" s="27"/>
      <c r="Q71" s="10">
        <f t="shared" si="8"/>
        <v>0</v>
      </c>
      <c r="R71" s="27"/>
      <c r="S71" s="10">
        <f t="shared" si="9"/>
        <v>0</v>
      </c>
      <c r="T71" s="26">
        <f t="shared" si="3"/>
        <v>0</v>
      </c>
      <c r="U71" s="42">
        <f t="shared" si="3"/>
        <v>0</v>
      </c>
      <c r="V71" s="27"/>
      <c r="W71" s="10">
        <f t="shared" si="10"/>
        <v>0</v>
      </c>
      <c r="X71" s="27"/>
      <c r="Y71" s="10">
        <f t="shared" si="11"/>
        <v>0</v>
      </c>
      <c r="Z71" s="27"/>
      <c r="AA71" s="10">
        <f t="shared" si="12"/>
        <v>0</v>
      </c>
      <c r="AB71" s="26">
        <f t="shared" si="4"/>
        <v>0</v>
      </c>
      <c r="AC71" s="42">
        <f t="shared" si="4"/>
        <v>0</v>
      </c>
      <c r="AD71" s="27"/>
      <c r="AE71" s="10">
        <f t="shared" si="13"/>
        <v>0</v>
      </c>
      <c r="AF71" s="27"/>
      <c r="AG71" s="10">
        <f t="shared" si="14"/>
        <v>0</v>
      </c>
      <c r="AH71" s="27"/>
      <c r="AI71" s="10">
        <f t="shared" si="15"/>
        <v>0</v>
      </c>
      <c r="AJ71" s="26">
        <f t="shared" si="5"/>
        <v>0</v>
      </c>
      <c r="AK71" s="42">
        <f t="shared" si="5"/>
        <v>0</v>
      </c>
      <c r="AL71" s="26">
        <f t="shared" si="6"/>
        <v>0</v>
      </c>
      <c r="AM71" s="42">
        <f t="shared" si="6"/>
        <v>0</v>
      </c>
    </row>
    <row r="72" spans="1:39" s="15" customFormat="1" ht="19.5" customHeight="1">
      <c r="A72" s="13">
        <v>62</v>
      </c>
      <c r="B72" s="9" t="s">
        <v>119</v>
      </c>
      <c r="C72" s="13" t="s">
        <v>76</v>
      </c>
      <c r="D72" s="36">
        <v>500</v>
      </c>
      <c r="E72" s="11">
        <v>364</v>
      </c>
      <c r="F72" s="27"/>
      <c r="G72" s="10">
        <f t="shared" si="19"/>
        <v>0</v>
      </c>
      <c r="H72" s="27"/>
      <c r="I72" s="10">
        <f t="shared" si="19"/>
        <v>0</v>
      </c>
      <c r="J72" s="27"/>
      <c r="K72" s="10">
        <f t="shared" si="7"/>
        <v>0</v>
      </c>
      <c r="L72" s="26">
        <f t="shared" si="2"/>
        <v>0</v>
      </c>
      <c r="M72" s="42">
        <f t="shared" si="2"/>
        <v>0</v>
      </c>
      <c r="N72" s="27"/>
      <c r="O72" s="10">
        <f t="shared" si="16"/>
        <v>0</v>
      </c>
      <c r="P72" s="27"/>
      <c r="Q72" s="10">
        <f t="shared" si="8"/>
        <v>0</v>
      </c>
      <c r="R72" s="20"/>
      <c r="S72" s="10">
        <f t="shared" si="9"/>
        <v>0</v>
      </c>
      <c r="T72" s="26">
        <f t="shared" si="3"/>
        <v>0</v>
      </c>
      <c r="U72" s="42">
        <f t="shared" si="3"/>
        <v>0</v>
      </c>
      <c r="V72" s="27"/>
      <c r="W72" s="10">
        <f t="shared" si="10"/>
        <v>0</v>
      </c>
      <c r="X72" s="27"/>
      <c r="Y72" s="10">
        <f t="shared" si="11"/>
        <v>0</v>
      </c>
      <c r="Z72" s="27"/>
      <c r="AA72" s="10">
        <f t="shared" si="12"/>
        <v>0</v>
      </c>
      <c r="AB72" s="26">
        <f t="shared" si="4"/>
        <v>0</v>
      </c>
      <c r="AC72" s="42">
        <f t="shared" si="4"/>
        <v>0</v>
      </c>
      <c r="AD72" s="27"/>
      <c r="AE72" s="10">
        <f t="shared" si="13"/>
        <v>0</v>
      </c>
      <c r="AF72" s="27"/>
      <c r="AG72" s="10">
        <f t="shared" si="14"/>
        <v>0</v>
      </c>
      <c r="AH72" s="27"/>
      <c r="AI72" s="10">
        <f t="shared" si="15"/>
        <v>0</v>
      </c>
      <c r="AJ72" s="26">
        <f t="shared" si="5"/>
        <v>0</v>
      </c>
      <c r="AK72" s="42">
        <f t="shared" si="5"/>
        <v>0</v>
      </c>
      <c r="AL72" s="26">
        <f t="shared" si="6"/>
        <v>0</v>
      </c>
      <c r="AM72" s="42">
        <f t="shared" si="6"/>
        <v>0</v>
      </c>
    </row>
    <row r="73" spans="1:39" s="15" customFormat="1" ht="19.5" customHeight="1">
      <c r="A73" s="13">
        <v>63</v>
      </c>
      <c r="B73" s="9" t="s">
        <v>120</v>
      </c>
      <c r="C73" s="13" t="s">
        <v>69</v>
      </c>
      <c r="D73" s="36">
        <v>50</v>
      </c>
      <c r="E73" s="11">
        <v>36</v>
      </c>
      <c r="F73" s="27"/>
      <c r="G73" s="10">
        <f t="shared" si="19"/>
        <v>0</v>
      </c>
      <c r="H73" s="27"/>
      <c r="I73" s="10">
        <f t="shared" si="19"/>
        <v>0</v>
      </c>
      <c r="J73" s="27"/>
      <c r="K73" s="10">
        <f t="shared" si="7"/>
        <v>0</v>
      </c>
      <c r="L73" s="26">
        <f t="shared" si="2"/>
        <v>0</v>
      </c>
      <c r="M73" s="42">
        <f t="shared" si="2"/>
        <v>0</v>
      </c>
      <c r="N73" s="27"/>
      <c r="O73" s="10">
        <f t="shared" si="16"/>
        <v>0</v>
      </c>
      <c r="P73" s="27"/>
      <c r="Q73" s="10">
        <f t="shared" si="8"/>
        <v>0</v>
      </c>
      <c r="R73" s="27"/>
      <c r="S73" s="10">
        <f t="shared" si="9"/>
        <v>0</v>
      </c>
      <c r="T73" s="26">
        <f t="shared" si="3"/>
        <v>0</v>
      </c>
      <c r="U73" s="42">
        <f t="shared" si="3"/>
        <v>0</v>
      </c>
      <c r="V73" s="27"/>
      <c r="W73" s="10">
        <f t="shared" si="10"/>
        <v>0</v>
      </c>
      <c r="X73" s="27"/>
      <c r="Y73" s="10">
        <f t="shared" si="11"/>
        <v>0</v>
      </c>
      <c r="Z73" s="27"/>
      <c r="AA73" s="10">
        <f t="shared" si="12"/>
        <v>0</v>
      </c>
      <c r="AB73" s="26">
        <f t="shared" si="4"/>
        <v>0</v>
      </c>
      <c r="AC73" s="42">
        <f t="shared" si="4"/>
        <v>0</v>
      </c>
      <c r="AD73" s="27"/>
      <c r="AE73" s="10">
        <f t="shared" si="13"/>
        <v>0</v>
      </c>
      <c r="AF73" s="27"/>
      <c r="AG73" s="10">
        <f t="shared" si="14"/>
        <v>0</v>
      </c>
      <c r="AH73" s="27"/>
      <c r="AI73" s="10">
        <f t="shared" si="15"/>
        <v>0</v>
      </c>
      <c r="AJ73" s="26">
        <f t="shared" si="5"/>
        <v>0</v>
      </c>
      <c r="AK73" s="42">
        <f t="shared" si="5"/>
        <v>0</v>
      </c>
      <c r="AL73" s="26">
        <f t="shared" si="6"/>
        <v>0</v>
      </c>
      <c r="AM73" s="42">
        <f t="shared" si="6"/>
        <v>0</v>
      </c>
    </row>
    <row r="74" spans="1:39" s="15" customFormat="1" ht="19.5" customHeight="1">
      <c r="A74" s="13">
        <v>64</v>
      </c>
      <c r="B74" s="9" t="s">
        <v>120</v>
      </c>
      <c r="C74" s="13" t="s">
        <v>70</v>
      </c>
      <c r="D74" s="36">
        <v>100</v>
      </c>
      <c r="E74" s="11">
        <v>62</v>
      </c>
      <c r="F74" s="27"/>
      <c r="G74" s="10">
        <f t="shared" si="19"/>
        <v>0</v>
      </c>
      <c r="H74" s="27"/>
      <c r="I74" s="10">
        <f t="shared" si="19"/>
        <v>0</v>
      </c>
      <c r="J74" s="27"/>
      <c r="K74" s="10">
        <f t="shared" si="7"/>
        <v>0</v>
      </c>
      <c r="L74" s="26">
        <f t="shared" si="2"/>
        <v>0</v>
      </c>
      <c r="M74" s="42">
        <f t="shared" si="2"/>
        <v>0</v>
      </c>
      <c r="N74" s="27"/>
      <c r="O74" s="10">
        <f t="shared" si="16"/>
        <v>0</v>
      </c>
      <c r="P74" s="27"/>
      <c r="Q74" s="10">
        <f t="shared" si="8"/>
        <v>0</v>
      </c>
      <c r="R74" s="27"/>
      <c r="S74" s="10">
        <f t="shared" si="9"/>
        <v>0</v>
      </c>
      <c r="T74" s="26">
        <f t="shared" si="3"/>
        <v>0</v>
      </c>
      <c r="U74" s="42">
        <f t="shared" si="3"/>
        <v>0</v>
      </c>
      <c r="V74" s="27"/>
      <c r="W74" s="10">
        <f t="shared" si="10"/>
        <v>0</v>
      </c>
      <c r="X74" s="27"/>
      <c r="Y74" s="10">
        <f t="shared" si="11"/>
        <v>0</v>
      </c>
      <c r="Z74" s="27"/>
      <c r="AA74" s="10">
        <f t="shared" si="12"/>
        <v>0</v>
      </c>
      <c r="AB74" s="26">
        <f t="shared" si="4"/>
        <v>0</v>
      </c>
      <c r="AC74" s="42">
        <f t="shared" si="4"/>
        <v>0</v>
      </c>
      <c r="AD74" s="27"/>
      <c r="AE74" s="10">
        <f t="shared" si="13"/>
        <v>0</v>
      </c>
      <c r="AF74" s="27"/>
      <c r="AG74" s="10">
        <f t="shared" si="14"/>
        <v>0</v>
      </c>
      <c r="AH74" s="27"/>
      <c r="AI74" s="10">
        <f t="shared" si="15"/>
        <v>0</v>
      </c>
      <c r="AJ74" s="26">
        <f t="shared" si="5"/>
        <v>0</v>
      </c>
      <c r="AK74" s="42">
        <f t="shared" si="5"/>
        <v>0</v>
      </c>
      <c r="AL74" s="26">
        <f t="shared" si="6"/>
        <v>0</v>
      </c>
      <c r="AM74" s="42">
        <f t="shared" si="6"/>
        <v>0</v>
      </c>
    </row>
    <row r="75" spans="1:39" s="15" customFormat="1" ht="19.5" customHeight="1">
      <c r="A75" s="13">
        <v>65</v>
      </c>
      <c r="B75" s="9" t="s">
        <v>120</v>
      </c>
      <c r="C75" s="13" t="s">
        <v>71</v>
      </c>
      <c r="D75" s="36">
        <v>400</v>
      </c>
      <c r="E75" s="11">
        <v>225</v>
      </c>
      <c r="F75" s="27"/>
      <c r="G75" s="10">
        <f t="shared" si="19"/>
        <v>0</v>
      </c>
      <c r="H75" s="27"/>
      <c r="I75" s="10">
        <f t="shared" si="19"/>
        <v>0</v>
      </c>
      <c r="J75" s="27"/>
      <c r="K75" s="10">
        <f t="shared" si="7"/>
        <v>0</v>
      </c>
      <c r="L75" s="26">
        <f t="shared" si="2"/>
        <v>0</v>
      </c>
      <c r="M75" s="42">
        <f t="shared" si="2"/>
        <v>0</v>
      </c>
      <c r="N75" s="27"/>
      <c r="O75" s="10">
        <f t="shared" si="16"/>
        <v>0</v>
      </c>
      <c r="P75" s="27"/>
      <c r="Q75" s="10">
        <f t="shared" si="8"/>
        <v>0</v>
      </c>
      <c r="R75" s="27"/>
      <c r="S75" s="10">
        <f t="shared" si="9"/>
        <v>0</v>
      </c>
      <c r="T75" s="26">
        <f t="shared" si="3"/>
        <v>0</v>
      </c>
      <c r="U75" s="42">
        <f t="shared" si="3"/>
        <v>0</v>
      </c>
      <c r="V75" s="27"/>
      <c r="W75" s="10">
        <f t="shared" si="10"/>
        <v>0</v>
      </c>
      <c r="X75" s="27"/>
      <c r="Y75" s="10">
        <f t="shared" si="11"/>
        <v>0</v>
      </c>
      <c r="Z75" s="27"/>
      <c r="AA75" s="10">
        <f t="shared" si="12"/>
        <v>0</v>
      </c>
      <c r="AB75" s="26">
        <f t="shared" si="4"/>
        <v>0</v>
      </c>
      <c r="AC75" s="42">
        <f t="shared" si="4"/>
        <v>0</v>
      </c>
      <c r="AD75" s="27"/>
      <c r="AE75" s="10">
        <f t="shared" si="13"/>
        <v>0</v>
      </c>
      <c r="AF75" s="27"/>
      <c r="AG75" s="10">
        <f t="shared" si="14"/>
        <v>0</v>
      </c>
      <c r="AH75" s="27"/>
      <c r="AI75" s="10">
        <f t="shared" si="15"/>
        <v>0</v>
      </c>
      <c r="AJ75" s="26">
        <f t="shared" si="5"/>
        <v>0</v>
      </c>
      <c r="AK75" s="42">
        <f t="shared" si="5"/>
        <v>0</v>
      </c>
      <c r="AL75" s="26">
        <f t="shared" si="6"/>
        <v>0</v>
      </c>
      <c r="AM75" s="42">
        <f t="shared" si="6"/>
        <v>0</v>
      </c>
    </row>
    <row r="76" spans="1:39" s="15" customFormat="1" ht="19.5" customHeight="1">
      <c r="A76" s="13">
        <v>66</v>
      </c>
      <c r="B76" s="9" t="s">
        <v>121</v>
      </c>
      <c r="C76" s="13" t="s">
        <v>72</v>
      </c>
      <c r="D76" s="36">
        <v>25</v>
      </c>
      <c r="E76" s="11">
        <v>28</v>
      </c>
      <c r="F76" s="27"/>
      <c r="G76" s="10">
        <f t="shared" ref="G76:I91" si="20">$E76*F76/1000000</f>
        <v>0</v>
      </c>
      <c r="H76" s="27"/>
      <c r="I76" s="10">
        <f t="shared" si="20"/>
        <v>0</v>
      </c>
      <c r="J76" s="27"/>
      <c r="K76" s="10">
        <f t="shared" si="7"/>
        <v>0</v>
      </c>
      <c r="L76" s="26">
        <f t="shared" ref="L76:M107" si="21">F76+H76+J76</f>
        <v>0</v>
      </c>
      <c r="M76" s="42">
        <f t="shared" si="21"/>
        <v>0</v>
      </c>
      <c r="N76" s="27"/>
      <c r="O76" s="10">
        <f t="shared" si="16"/>
        <v>0</v>
      </c>
      <c r="P76" s="27"/>
      <c r="Q76" s="10">
        <f t="shared" si="8"/>
        <v>0</v>
      </c>
      <c r="R76" s="27"/>
      <c r="S76" s="10">
        <f t="shared" si="9"/>
        <v>0</v>
      </c>
      <c r="T76" s="26">
        <f t="shared" ref="T76:U107" si="22">N76+P76+R76</f>
        <v>0</v>
      </c>
      <c r="U76" s="42">
        <f t="shared" si="22"/>
        <v>0</v>
      </c>
      <c r="V76" s="27"/>
      <c r="W76" s="10">
        <f t="shared" si="10"/>
        <v>0</v>
      </c>
      <c r="X76" s="27"/>
      <c r="Y76" s="10">
        <f t="shared" si="11"/>
        <v>0</v>
      </c>
      <c r="Z76" s="27"/>
      <c r="AA76" s="10">
        <f t="shared" si="12"/>
        <v>0</v>
      </c>
      <c r="AB76" s="26">
        <f t="shared" ref="AB76:AC107" si="23">V76+X76+Z76</f>
        <v>0</v>
      </c>
      <c r="AC76" s="42">
        <f t="shared" si="23"/>
        <v>0</v>
      </c>
      <c r="AD76" s="27"/>
      <c r="AE76" s="10">
        <f t="shared" si="13"/>
        <v>0</v>
      </c>
      <c r="AF76" s="27"/>
      <c r="AG76" s="10">
        <f t="shared" si="14"/>
        <v>0</v>
      </c>
      <c r="AH76" s="27"/>
      <c r="AI76" s="10">
        <f t="shared" si="15"/>
        <v>0</v>
      </c>
      <c r="AJ76" s="26">
        <f t="shared" ref="AJ76:AK107" si="24">AD76+AF76+AH76</f>
        <v>0</v>
      </c>
      <c r="AK76" s="42">
        <f t="shared" si="24"/>
        <v>0</v>
      </c>
      <c r="AL76" s="26">
        <f t="shared" ref="AL76:AM107" si="25">L76+T76+AB76+AJ76</f>
        <v>0</v>
      </c>
      <c r="AM76" s="42">
        <f t="shared" si="25"/>
        <v>0</v>
      </c>
    </row>
    <row r="77" spans="1:39" s="15" customFormat="1" ht="19.5" customHeight="1">
      <c r="A77" s="13">
        <v>67</v>
      </c>
      <c r="B77" s="9" t="s">
        <v>121</v>
      </c>
      <c r="C77" s="13" t="s">
        <v>73</v>
      </c>
      <c r="D77" s="36">
        <v>50</v>
      </c>
      <c r="E77" s="11">
        <v>52</v>
      </c>
      <c r="F77" s="27"/>
      <c r="G77" s="10">
        <f t="shared" si="20"/>
        <v>0</v>
      </c>
      <c r="H77" s="27"/>
      <c r="I77" s="10">
        <f t="shared" si="20"/>
        <v>0</v>
      </c>
      <c r="J77" s="27"/>
      <c r="K77" s="10">
        <f t="shared" si="7"/>
        <v>0</v>
      </c>
      <c r="L77" s="26">
        <f t="shared" si="21"/>
        <v>0</v>
      </c>
      <c r="M77" s="42">
        <f t="shared" si="21"/>
        <v>0</v>
      </c>
      <c r="N77" s="27"/>
      <c r="O77" s="10">
        <f t="shared" si="16"/>
        <v>0</v>
      </c>
      <c r="P77" s="27"/>
      <c r="Q77" s="10">
        <f t="shared" si="8"/>
        <v>0</v>
      </c>
      <c r="R77" s="27"/>
      <c r="S77" s="10">
        <f t="shared" si="9"/>
        <v>0</v>
      </c>
      <c r="T77" s="26">
        <f t="shared" si="22"/>
        <v>0</v>
      </c>
      <c r="U77" s="42">
        <f t="shared" si="22"/>
        <v>0</v>
      </c>
      <c r="V77" s="27"/>
      <c r="W77" s="10">
        <f t="shared" si="10"/>
        <v>0</v>
      </c>
      <c r="X77" s="27"/>
      <c r="Y77" s="10">
        <f t="shared" si="11"/>
        <v>0</v>
      </c>
      <c r="Z77" s="27"/>
      <c r="AA77" s="10">
        <f t="shared" si="12"/>
        <v>0</v>
      </c>
      <c r="AB77" s="26">
        <f t="shared" si="23"/>
        <v>0</v>
      </c>
      <c r="AC77" s="42">
        <f t="shared" si="23"/>
        <v>0</v>
      </c>
      <c r="AD77" s="27"/>
      <c r="AE77" s="10">
        <f t="shared" si="13"/>
        <v>0</v>
      </c>
      <c r="AF77" s="27"/>
      <c r="AG77" s="10">
        <f t="shared" si="14"/>
        <v>0</v>
      </c>
      <c r="AH77" s="27"/>
      <c r="AI77" s="10">
        <f t="shared" si="15"/>
        <v>0</v>
      </c>
      <c r="AJ77" s="26">
        <f t="shared" si="24"/>
        <v>0</v>
      </c>
      <c r="AK77" s="42">
        <f t="shared" si="24"/>
        <v>0</v>
      </c>
      <c r="AL77" s="26">
        <f t="shared" si="25"/>
        <v>0</v>
      </c>
      <c r="AM77" s="42">
        <f t="shared" si="25"/>
        <v>0</v>
      </c>
    </row>
    <row r="78" spans="1:39" s="15" customFormat="1" ht="19.5" customHeight="1">
      <c r="A78" s="13">
        <v>68</v>
      </c>
      <c r="B78" s="9" t="s">
        <v>121</v>
      </c>
      <c r="C78" s="13" t="s">
        <v>75</v>
      </c>
      <c r="D78" s="36">
        <v>100</v>
      </c>
      <c r="E78" s="11">
        <v>95</v>
      </c>
      <c r="F78" s="27"/>
      <c r="G78" s="10">
        <f t="shared" si="20"/>
        <v>0</v>
      </c>
      <c r="H78" s="27"/>
      <c r="I78" s="10">
        <f t="shared" si="20"/>
        <v>0</v>
      </c>
      <c r="J78" s="27"/>
      <c r="K78" s="10">
        <f t="shared" si="7"/>
        <v>0</v>
      </c>
      <c r="L78" s="26">
        <f t="shared" si="21"/>
        <v>0</v>
      </c>
      <c r="M78" s="42">
        <f t="shared" si="21"/>
        <v>0</v>
      </c>
      <c r="N78" s="27"/>
      <c r="O78" s="10">
        <f t="shared" si="16"/>
        <v>0</v>
      </c>
      <c r="P78" s="27"/>
      <c r="Q78" s="10">
        <f t="shared" si="8"/>
        <v>0</v>
      </c>
      <c r="R78" s="27"/>
      <c r="S78" s="10">
        <f t="shared" si="9"/>
        <v>0</v>
      </c>
      <c r="T78" s="26">
        <f t="shared" si="22"/>
        <v>0</v>
      </c>
      <c r="U78" s="42">
        <f t="shared" si="22"/>
        <v>0</v>
      </c>
      <c r="V78" s="27"/>
      <c r="W78" s="10">
        <f t="shared" si="10"/>
        <v>0</v>
      </c>
      <c r="X78" s="27"/>
      <c r="Y78" s="10">
        <f t="shared" si="11"/>
        <v>0</v>
      </c>
      <c r="Z78" s="27"/>
      <c r="AA78" s="10">
        <f t="shared" si="12"/>
        <v>0</v>
      </c>
      <c r="AB78" s="26">
        <f t="shared" si="23"/>
        <v>0</v>
      </c>
      <c r="AC78" s="42">
        <f t="shared" si="23"/>
        <v>0</v>
      </c>
      <c r="AD78" s="27"/>
      <c r="AE78" s="10">
        <f t="shared" si="13"/>
        <v>0</v>
      </c>
      <c r="AF78" s="27"/>
      <c r="AG78" s="10">
        <f t="shared" si="14"/>
        <v>0</v>
      </c>
      <c r="AH78" s="27"/>
      <c r="AI78" s="10">
        <f t="shared" si="15"/>
        <v>0</v>
      </c>
      <c r="AJ78" s="26">
        <f t="shared" si="24"/>
        <v>0</v>
      </c>
      <c r="AK78" s="42">
        <f t="shared" si="24"/>
        <v>0</v>
      </c>
      <c r="AL78" s="26">
        <f t="shared" si="25"/>
        <v>0</v>
      </c>
      <c r="AM78" s="42">
        <f t="shared" si="25"/>
        <v>0</v>
      </c>
    </row>
    <row r="79" spans="1:39" s="15" customFormat="1" ht="19.5" customHeight="1">
      <c r="A79" s="13">
        <v>69</v>
      </c>
      <c r="B79" s="9" t="s">
        <v>121</v>
      </c>
      <c r="C79" s="13" t="s">
        <v>77</v>
      </c>
      <c r="D79" s="36">
        <v>500</v>
      </c>
      <c r="E79" s="11">
        <v>380</v>
      </c>
      <c r="F79" s="27"/>
      <c r="G79" s="10">
        <f t="shared" si="20"/>
        <v>0</v>
      </c>
      <c r="H79" s="27"/>
      <c r="I79" s="10">
        <f t="shared" si="20"/>
        <v>0</v>
      </c>
      <c r="J79" s="27"/>
      <c r="K79" s="10">
        <f t="shared" ref="K79:K107" si="26">$E79*J79/1000000</f>
        <v>0</v>
      </c>
      <c r="L79" s="26">
        <f t="shared" si="21"/>
        <v>0</v>
      </c>
      <c r="M79" s="42">
        <f t="shared" si="21"/>
        <v>0</v>
      </c>
      <c r="N79" s="27"/>
      <c r="O79" s="10">
        <f t="shared" si="16"/>
        <v>0</v>
      </c>
      <c r="P79" s="27"/>
      <c r="Q79" s="10">
        <f t="shared" ref="Q79:Q107" si="27">$E79*P79/1000000</f>
        <v>0</v>
      </c>
      <c r="R79" s="27"/>
      <c r="S79" s="10">
        <f t="shared" ref="S79:S107" si="28">$E79*R79/1000000</f>
        <v>0</v>
      </c>
      <c r="T79" s="26">
        <f t="shared" si="22"/>
        <v>0</v>
      </c>
      <c r="U79" s="42">
        <f t="shared" si="22"/>
        <v>0</v>
      </c>
      <c r="V79" s="27"/>
      <c r="W79" s="10">
        <f t="shared" ref="W79:W107" si="29">$E79*V79/1000000</f>
        <v>0</v>
      </c>
      <c r="X79" s="27"/>
      <c r="Y79" s="10">
        <f t="shared" ref="Y79:Y107" si="30">$E79*X79/1000000</f>
        <v>0</v>
      </c>
      <c r="Z79" s="27"/>
      <c r="AA79" s="10">
        <f t="shared" ref="AA79:AA107" si="31">$E79*Z79/1000000</f>
        <v>0</v>
      </c>
      <c r="AB79" s="26">
        <f t="shared" si="23"/>
        <v>0</v>
      </c>
      <c r="AC79" s="42">
        <f t="shared" si="23"/>
        <v>0</v>
      </c>
      <c r="AD79" s="27"/>
      <c r="AE79" s="10">
        <f t="shared" ref="AE79:AE107" si="32">$E79*AD79/1000000</f>
        <v>0</v>
      </c>
      <c r="AF79" s="27"/>
      <c r="AG79" s="10">
        <f t="shared" ref="AG79:AG107" si="33">$E79*AF79/1000000</f>
        <v>0</v>
      </c>
      <c r="AH79" s="27"/>
      <c r="AI79" s="10">
        <f t="shared" ref="AI79:AI107" si="34">$E79*AH79/1000000</f>
        <v>0</v>
      </c>
      <c r="AJ79" s="26">
        <f t="shared" si="24"/>
        <v>0</v>
      </c>
      <c r="AK79" s="42">
        <f t="shared" si="24"/>
        <v>0</v>
      </c>
      <c r="AL79" s="26">
        <f t="shared" si="25"/>
        <v>0</v>
      </c>
      <c r="AM79" s="42">
        <f t="shared" si="25"/>
        <v>0</v>
      </c>
    </row>
    <row r="80" spans="1:39" s="15" customFormat="1" ht="19.5" customHeight="1">
      <c r="A80" s="13">
        <v>70</v>
      </c>
      <c r="B80" s="9" t="s">
        <v>122</v>
      </c>
      <c r="C80" s="13" t="s">
        <v>78</v>
      </c>
      <c r="D80" s="36">
        <v>50</v>
      </c>
      <c r="E80" s="11">
        <v>50</v>
      </c>
      <c r="F80" s="27"/>
      <c r="G80" s="10">
        <f t="shared" si="20"/>
        <v>0</v>
      </c>
      <c r="H80" s="27"/>
      <c r="I80" s="10">
        <f t="shared" si="20"/>
        <v>0</v>
      </c>
      <c r="J80" s="27"/>
      <c r="K80" s="10">
        <f t="shared" si="26"/>
        <v>0</v>
      </c>
      <c r="L80" s="26">
        <f t="shared" si="21"/>
        <v>0</v>
      </c>
      <c r="M80" s="42">
        <f t="shared" si="21"/>
        <v>0</v>
      </c>
      <c r="N80" s="27"/>
      <c r="O80" s="10">
        <f t="shared" si="16"/>
        <v>0</v>
      </c>
      <c r="P80" s="27"/>
      <c r="Q80" s="10">
        <f t="shared" si="27"/>
        <v>0</v>
      </c>
      <c r="R80" s="27"/>
      <c r="S80" s="10">
        <f t="shared" si="28"/>
        <v>0</v>
      </c>
      <c r="T80" s="26">
        <f t="shared" si="22"/>
        <v>0</v>
      </c>
      <c r="U80" s="42">
        <f t="shared" si="22"/>
        <v>0</v>
      </c>
      <c r="V80" s="27"/>
      <c r="W80" s="10">
        <f t="shared" si="29"/>
        <v>0</v>
      </c>
      <c r="X80" s="27"/>
      <c r="Y80" s="10">
        <f t="shared" si="30"/>
        <v>0</v>
      </c>
      <c r="Z80" s="27"/>
      <c r="AA80" s="10">
        <f t="shared" si="31"/>
        <v>0</v>
      </c>
      <c r="AB80" s="26">
        <f t="shared" si="23"/>
        <v>0</v>
      </c>
      <c r="AC80" s="42">
        <f t="shared" si="23"/>
        <v>0</v>
      </c>
      <c r="AD80" s="27"/>
      <c r="AE80" s="10">
        <f t="shared" si="32"/>
        <v>0</v>
      </c>
      <c r="AF80" s="27"/>
      <c r="AG80" s="10">
        <f t="shared" si="33"/>
        <v>0</v>
      </c>
      <c r="AH80" s="27"/>
      <c r="AI80" s="10">
        <f t="shared" si="34"/>
        <v>0</v>
      </c>
      <c r="AJ80" s="26">
        <f t="shared" si="24"/>
        <v>0</v>
      </c>
      <c r="AK80" s="42">
        <f t="shared" si="24"/>
        <v>0</v>
      </c>
      <c r="AL80" s="26">
        <f t="shared" si="25"/>
        <v>0</v>
      </c>
      <c r="AM80" s="42">
        <f t="shared" si="25"/>
        <v>0</v>
      </c>
    </row>
    <row r="81" spans="1:39" s="15" customFormat="1" ht="19.5" customHeight="1">
      <c r="A81" s="13">
        <v>71</v>
      </c>
      <c r="B81" s="9" t="s">
        <v>122</v>
      </c>
      <c r="C81" s="13" t="s">
        <v>79</v>
      </c>
      <c r="D81" s="36">
        <v>100</v>
      </c>
      <c r="E81" s="11">
        <v>94</v>
      </c>
      <c r="F81" s="27"/>
      <c r="G81" s="10">
        <f t="shared" si="20"/>
        <v>0</v>
      </c>
      <c r="H81" s="27"/>
      <c r="I81" s="10">
        <f t="shared" si="20"/>
        <v>0</v>
      </c>
      <c r="J81" s="27"/>
      <c r="K81" s="10">
        <f t="shared" si="26"/>
        <v>0</v>
      </c>
      <c r="L81" s="26">
        <f t="shared" si="21"/>
        <v>0</v>
      </c>
      <c r="M81" s="42">
        <f t="shared" si="21"/>
        <v>0</v>
      </c>
      <c r="N81" s="27"/>
      <c r="O81" s="10">
        <f t="shared" si="16"/>
        <v>0</v>
      </c>
      <c r="P81" s="27"/>
      <c r="Q81" s="10">
        <f t="shared" si="27"/>
        <v>0</v>
      </c>
      <c r="R81" s="27"/>
      <c r="S81" s="10">
        <f t="shared" si="28"/>
        <v>0</v>
      </c>
      <c r="T81" s="26">
        <f t="shared" si="22"/>
        <v>0</v>
      </c>
      <c r="U81" s="42">
        <f t="shared" si="22"/>
        <v>0</v>
      </c>
      <c r="V81" s="27"/>
      <c r="W81" s="10">
        <f t="shared" si="29"/>
        <v>0</v>
      </c>
      <c r="X81" s="27"/>
      <c r="Y81" s="10">
        <f t="shared" si="30"/>
        <v>0</v>
      </c>
      <c r="Z81" s="27"/>
      <c r="AA81" s="10">
        <f t="shared" si="31"/>
        <v>0</v>
      </c>
      <c r="AB81" s="26">
        <f t="shared" si="23"/>
        <v>0</v>
      </c>
      <c r="AC81" s="42">
        <f t="shared" si="23"/>
        <v>0</v>
      </c>
      <c r="AD81" s="27"/>
      <c r="AE81" s="10">
        <f t="shared" si="32"/>
        <v>0</v>
      </c>
      <c r="AF81" s="27"/>
      <c r="AG81" s="10">
        <f t="shared" si="33"/>
        <v>0</v>
      </c>
      <c r="AH81" s="27"/>
      <c r="AI81" s="10">
        <f t="shared" si="34"/>
        <v>0</v>
      </c>
      <c r="AJ81" s="26">
        <f t="shared" si="24"/>
        <v>0</v>
      </c>
      <c r="AK81" s="42">
        <f t="shared" si="24"/>
        <v>0</v>
      </c>
      <c r="AL81" s="26">
        <f t="shared" si="25"/>
        <v>0</v>
      </c>
      <c r="AM81" s="42">
        <f t="shared" si="25"/>
        <v>0</v>
      </c>
    </row>
    <row r="82" spans="1:39" s="15" customFormat="1" ht="19.5" customHeight="1">
      <c r="A82" s="13">
        <v>72</v>
      </c>
      <c r="B82" s="9" t="s">
        <v>122</v>
      </c>
      <c r="C82" s="13" t="s">
        <v>80</v>
      </c>
      <c r="D82" s="36">
        <v>400</v>
      </c>
      <c r="E82" s="11">
        <v>333</v>
      </c>
      <c r="F82" s="27"/>
      <c r="G82" s="10">
        <f t="shared" si="20"/>
        <v>0</v>
      </c>
      <c r="H82" s="27"/>
      <c r="I82" s="10">
        <f t="shared" si="20"/>
        <v>0</v>
      </c>
      <c r="J82" s="27"/>
      <c r="K82" s="10">
        <f t="shared" si="26"/>
        <v>0</v>
      </c>
      <c r="L82" s="26">
        <f t="shared" si="21"/>
        <v>0</v>
      </c>
      <c r="M82" s="42">
        <f t="shared" si="21"/>
        <v>0</v>
      </c>
      <c r="N82" s="27"/>
      <c r="O82" s="10">
        <f t="shared" ref="O82:O107" si="35">$E82*N82/1000000</f>
        <v>0</v>
      </c>
      <c r="P82" s="27"/>
      <c r="Q82" s="10">
        <f t="shared" si="27"/>
        <v>0</v>
      </c>
      <c r="R82" s="20"/>
      <c r="S82" s="10">
        <f t="shared" si="28"/>
        <v>0</v>
      </c>
      <c r="T82" s="26">
        <f t="shared" si="22"/>
        <v>0</v>
      </c>
      <c r="U82" s="42">
        <f t="shared" si="22"/>
        <v>0</v>
      </c>
      <c r="V82" s="27"/>
      <c r="W82" s="10">
        <f t="shared" si="29"/>
        <v>0</v>
      </c>
      <c r="X82" s="27"/>
      <c r="Y82" s="10">
        <f t="shared" si="30"/>
        <v>0</v>
      </c>
      <c r="Z82" s="27"/>
      <c r="AA82" s="10">
        <f t="shared" si="31"/>
        <v>0</v>
      </c>
      <c r="AB82" s="26">
        <f t="shared" si="23"/>
        <v>0</v>
      </c>
      <c r="AC82" s="42">
        <f t="shared" si="23"/>
        <v>0</v>
      </c>
      <c r="AD82" s="27"/>
      <c r="AE82" s="10">
        <f t="shared" si="32"/>
        <v>0</v>
      </c>
      <c r="AF82" s="27"/>
      <c r="AG82" s="10">
        <f t="shared" si="33"/>
        <v>0</v>
      </c>
      <c r="AH82" s="27"/>
      <c r="AI82" s="10">
        <f t="shared" si="34"/>
        <v>0</v>
      </c>
      <c r="AJ82" s="26">
        <f t="shared" si="24"/>
        <v>0</v>
      </c>
      <c r="AK82" s="42">
        <f t="shared" si="24"/>
        <v>0</v>
      </c>
      <c r="AL82" s="26">
        <f t="shared" si="25"/>
        <v>0</v>
      </c>
      <c r="AM82" s="42">
        <f t="shared" si="25"/>
        <v>0</v>
      </c>
    </row>
    <row r="83" spans="1:39" s="15" customFormat="1" ht="19.5" customHeight="1">
      <c r="A83" s="13">
        <v>73</v>
      </c>
      <c r="B83" s="9" t="s">
        <v>128</v>
      </c>
      <c r="C83" s="13" t="s">
        <v>127</v>
      </c>
      <c r="D83" s="36">
        <v>25</v>
      </c>
      <c r="E83" s="11">
        <v>75.2</v>
      </c>
      <c r="F83" s="27"/>
      <c r="G83" s="10">
        <f t="shared" si="20"/>
        <v>0</v>
      </c>
      <c r="H83" s="27"/>
      <c r="I83" s="10">
        <f t="shared" si="20"/>
        <v>0</v>
      </c>
      <c r="J83" s="27"/>
      <c r="K83" s="10">
        <f t="shared" si="26"/>
        <v>0</v>
      </c>
      <c r="L83" s="26">
        <f t="shared" si="21"/>
        <v>0</v>
      </c>
      <c r="M83" s="42">
        <f t="shared" si="21"/>
        <v>0</v>
      </c>
      <c r="N83" s="27"/>
      <c r="O83" s="10">
        <f t="shared" si="35"/>
        <v>0</v>
      </c>
      <c r="P83" s="27"/>
      <c r="Q83" s="10">
        <f t="shared" si="27"/>
        <v>0</v>
      </c>
      <c r="R83" s="27"/>
      <c r="S83" s="10">
        <f t="shared" si="28"/>
        <v>0</v>
      </c>
      <c r="T83" s="26">
        <f t="shared" si="22"/>
        <v>0</v>
      </c>
      <c r="U83" s="42">
        <f t="shared" si="22"/>
        <v>0</v>
      </c>
      <c r="V83" s="27"/>
      <c r="W83" s="10">
        <f t="shared" si="29"/>
        <v>0</v>
      </c>
      <c r="X83" s="27"/>
      <c r="Y83" s="10">
        <f t="shared" si="30"/>
        <v>0</v>
      </c>
      <c r="Z83" s="27"/>
      <c r="AA83" s="10">
        <f t="shared" si="31"/>
        <v>0</v>
      </c>
      <c r="AB83" s="26">
        <f t="shared" si="23"/>
        <v>0</v>
      </c>
      <c r="AC83" s="42">
        <f t="shared" si="23"/>
        <v>0</v>
      </c>
      <c r="AD83" s="27"/>
      <c r="AE83" s="10">
        <f t="shared" si="32"/>
        <v>0</v>
      </c>
      <c r="AF83" s="27"/>
      <c r="AG83" s="10">
        <f t="shared" si="33"/>
        <v>0</v>
      </c>
      <c r="AH83" s="27"/>
      <c r="AI83" s="10">
        <f t="shared" si="34"/>
        <v>0</v>
      </c>
      <c r="AJ83" s="26">
        <f t="shared" si="24"/>
        <v>0</v>
      </c>
      <c r="AK83" s="42">
        <f t="shared" si="24"/>
        <v>0</v>
      </c>
      <c r="AL83" s="26">
        <f t="shared" si="25"/>
        <v>0</v>
      </c>
      <c r="AM83" s="42">
        <f t="shared" si="25"/>
        <v>0</v>
      </c>
    </row>
    <row r="84" spans="1:39" s="15" customFormat="1" ht="19.5" customHeight="1">
      <c r="A84" s="13">
        <v>74</v>
      </c>
      <c r="B84" s="9" t="s">
        <v>128</v>
      </c>
      <c r="C84" s="13" t="s">
        <v>81</v>
      </c>
      <c r="D84" s="36">
        <v>50</v>
      </c>
      <c r="E84" s="11">
        <v>144.6</v>
      </c>
      <c r="F84" s="27"/>
      <c r="G84" s="10">
        <f t="shared" si="20"/>
        <v>0</v>
      </c>
      <c r="H84" s="27"/>
      <c r="I84" s="10">
        <f t="shared" si="20"/>
        <v>0</v>
      </c>
      <c r="J84" s="27"/>
      <c r="K84" s="10">
        <f t="shared" si="26"/>
        <v>0</v>
      </c>
      <c r="L84" s="26">
        <f t="shared" si="21"/>
        <v>0</v>
      </c>
      <c r="M84" s="42">
        <f t="shared" si="21"/>
        <v>0</v>
      </c>
      <c r="N84" s="27"/>
      <c r="O84" s="10">
        <f t="shared" si="35"/>
        <v>0</v>
      </c>
      <c r="P84" s="27"/>
      <c r="Q84" s="10">
        <f t="shared" si="27"/>
        <v>0</v>
      </c>
      <c r="R84" s="20"/>
      <c r="S84" s="10">
        <f t="shared" si="28"/>
        <v>0</v>
      </c>
      <c r="T84" s="26">
        <f t="shared" si="22"/>
        <v>0</v>
      </c>
      <c r="U84" s="42">
        <f t="shared" si="22"/>
        <v>0</v>
      </c>
      <c r="V84" s="27"/>
      <c r="W84" s="10">
        <f t="shared" si="29"/>
        <v>0</v>
      </c>
      <c r="X84" s="27"/>
      <c r="Y84" s="10">
        <f t="shared" si="30"/>
        <v>0</v>
      </c>
      <c r="Z84" s="27"/>
      <c r="AA84" s="10">
        <f t="shared" si="31"/>
        <v>0</v>
      </c>
      <c r="AB84" s="26">
        <f t="shared" si="23"/>
        <v>0</v>
      </c>
      <c r="AC84" s="42">
        <f t="shared" si="23"/>
        <v>0</v>
      </c>
      <c r="AD84" s="27"/>
      <c r="AE84" s="10">
        <f t="shared" si="32"/>
        <v>0</v>
      </c>
      <c r="AF84" s="27"/>
      <c r="AG84" s="10">
        <f t="shared" si="33"/>
        <v>0</v>
      </c>
      <c r="AH84" s="27"/>
      <c r="AI84" s="10">
        <f t="shared" si="34"/>
        <v>0</v>
      </c>
      <c r="AJ84" s="26">
        <f t="shared" si="24"/>
        <v>0</v>
      </c>
      <c r="AK84" s="42">
        <f t="shared" si="24"/>
        <v>0</v>
      </c>
      <c r="AL84" s="26">
        <f t="shared" si="25"/>
        <v>0</v>
      </c>
      <c r="AM84" s="42">
        <f t="shared" si="25"/>
        <v>0</v>
      </c>
    </row>
    <row r="85" spans="1:39" s="15" customFormat="1" ht="19.5" customHeight="1">
      <c r="A85" s="13">
        <v>75</v>
      </c>
      <c r="B85" s="9" t="s">
        <v>128</v>
      </c>
      <c r="C85" s="13" t="s">
        <v>82</v>
      </c>
      <c r="D85" s="36">
        <v>100</v>
      </c>
      <c r="E85" s="11">
        <v>278.10000000000002</v>
      </c>
      <c r="F85" s="27"/>
      <c r="G85" s="10">
        <f t="shared" si="20"/>
        <v>0</v>
      </c>
      <c r="H85" s="27"/>
      <c r="I85" s="10">
        <f t="shared" si="20"/>
        <v>0</v>
      </c>
      <c r="J85" s="27"/>
      <c r="K85" s="10">
        <f t="shared" si="26"/>
        <v>0</v>
      </c>
      <c r="L85" s="26">
        <f t="shared" si="21"/>
        <v>0</v>
      </c>
      <c r="M85" s="42">
        <f t="shared" si="21"/>
        <v>0</v>
      </c>
      <c r="N85" s="27"/>
      <c r="O85" s="10">
        <f t="shared" si="35"/>
        <v>0</v>
      </c>
      <c r="P85" s="27"/>
      <c r="Q85" s="10">
        <f t="shared" si="27"/>
        <v>0</v>
      </c>
      <c r="R85" s="20"/>
      <c r="S85" s="10">
        <f t="shared" si="28"/>
        <v>0</v>
      </c>
      <c r="T85" s="26">
        <f t="shared" si="22"/>
        <v>0</v>
      </c>
      <c r="U85" s="42">
        <f t="shared" si="22"/>
        <v>0</v>
      </c>
      <c r="V85" s="27"/>
      <c r="W85" s="10">
        <f t="shared" si="29"/>
        <v>0</v>
      </c>
      <c r="X85" s="27"/>
      <c r="Y85" s="10">
        <f t="shared" si="30"/>
        <v>0</v>
      </c>
      <c r="Z85" s="27"/>
      <c r="AA85" s="10">
        <f t="shared" si="31"/>
        <v>0</v>
      </c>
      <c r="AB85" s="26">
        <f t="shared" si="23"/>
        <v>0</v>
      </c>
      <c r="AC85" s="42">
        <f t="shared" si="23"/>
        <v>0</v>
      </c>
      <c r="AD85" s="27"/>
      <c r="AE85" s="10">
        <f t="shared" si="32"/>
        <v>0</v>
      </c>
      <c r="AF85" s="27"/>
      <c r="AG85" s="10">
        <f t="shared" si="33"/>
        <v>0</v>
      </c>
      <c r="AH85" s="27"/>
      <c r="AI85" s="10">
        <f t="shared" si="34"/>
        <v>0</v>
      </c>
      <c r="AJ85" s="26">
        <f t="shared" si="24"/>
        <v>0</v>
      </c>
      <c r="AK85" s="42">
        <f t="shared" si="24"/>
        <v>0</v>
      </c>
      <c r="AL85" s="26">
        <f t="shared" si="25"/>
        <v>0</v>
      </c>
      <c r="AM85" s="42">
        <f t="shared" si="25"/>
        <v>0</v>
      </c>
    </row>
    <row r="86" spans="1:39" s="15" customFormat="1" ht="19.5" customHeight="1">
      <c r="A86" s="13">
        <v>76</v>
      </c>
      <c r="B86" s="9" t="s">
        <v>128</v>
      </c>
      <c r="C86" s="13" t="s">
        <v>139</v>
      </c>
      <c r="D86" s="36">
        <v>400</v>
      </c>
      <c r="E86" s="11">
        <v>1098.5999999999999</v>
      </c>
      <c r="F86" s="27"/>
      <c r="G86" s="10">
        <f t="shared" si="20"/>
        <v>0</v>
      </c>
      <c r="H86" s="27"/>
      <c r="I86" s="10">
        <f t="shared" si="20"/>
        <v>0</v>
      </c>
      <c r="J86" s="27"/>
      <c r="K86" s="10">
        <f t="shared" si="26"/>
        <v>0</v>
      </c>
      <c r="L86" s="26">
        <f t="shared" si="21"/>
        <v>0</v>
      </c>
      <c r="M86" s="42">
        <f t="shared" si="21"/>
        <v>0</v>
      </c>
      <c r="N86" s="27"/>
      <c r="O86" s="10">
        <f t="shared" si="35"/>
        <v>0</v>
      </c>
      <c r="P86" s="27"/>
      <c r="Q86" s="10">
        <f t="shared" si="27"/>
        <v>0</v>
      </c>
      <c r="R86" s="20"/>
      <c r="S86" s="10">
        <f t="shared" si="28"/>
        <v>0</v>
      </c>
      <c r="T86" s="26">
        <f t="shared" si="22"/>
        <v>0</v>
      </c>
      <c r="U86" s="42">
        <f t="shared" si="22"/>
        <v>0</v>
      </c>
      <c r="V86" s="20"/>
      <c r="W86" s="10">
        <f t="shared" si="29"/>
        <v>0</v>
      </c>
      <c r="X86" s="20"/>
      <c r="Y86" s="10">
        <f t="shared" si="30"/>
        <v>0</v>
      </c>
      <c r="Z86" s="27"/>
      <c r="AA86" s="10">
        <f t="shared" si="31"/>
        <v>0</v>
      </c>
      <c r="AB86" s="26">
        <f t="shared" si="23"/>
        <v>0</v>
      </c>
      <c r="AC86" s="42">
        <f t="shared" si="23"/>
        <v>0</v>
      </c>
      <c r="AD86" s="27"/>
      <c r="AE86" s="10">
        <f t="shared" si="32"/>
        <v>0</v>
      </c>
      <c r="AF86" s="27"/>
      <c r="AG86" s="10">
        <f t="shared" si="33"/>
        <v>0</v>
      </c>
      <c r="AH86" s="27"/>
      <c r="AI86" s="10">
        <f t="shared" si="34"/>
        <v>0</v>
      </c>
      <c r="AJ86" s="26">
        <f t="shared" si="24"/>
        <v>0</v>
      </c>
      <c r="AK86" s="42">
        <f t="shared" si="24"/>
        <v>0</v>
      </c>
      <c r="AL86" s="26">
        <f t="shared" si="25"/>
        <v>0</v>
      </c>
      <c r="AM86" s="42">
        <f t="shared" si="25"/>
        <v>0</v>
      </c>
    </row>
    <row r="87" spans="1:39" s="15" customFormat="1" ht="19.5" customHeight="1">
      <c r="A87" s="13">
        <v>77</v>
      </c>
      <c r="B87" s="9" t="s">
        <v>147</v>
      </c>
      <c r="C87" s="13" t="s">
        <v>148</v>
      </c>
      <c r="D87" s="36">
        <v>25</v>
      </c>
      <c r="E87" s="11">
        <v>56</v>
      </c>
      <c r="F87" s="12"/>
      <c r="G87" s="10">
        <f t="shared" si="20"/>
        <v>0</v>
      </c>
      <c r="H87" s="12"/>
      <c r="I87" s="10">
        <f t="shared" si="20"/>
        <v>0</v>
      </c>
      <c r="J87" s="12"/>
      <c r="K87" s="10">
        <f t="shared" si="26"/>
        <v>0</v>
      </c>
      <c r="L87" s="26">
        <f t="shared" si="21"/>
        <v>0</v>
      </c>
      <c r="M87" s="42">
        <f t="shared" si="21"/>
        <v>0</v>
      </c>
      <c r="N87" s="12"/>
      <c r="O87" s="10">
        <f t="shared" si="35"/>
        <v>0</v>
      </c>
      <c r="P87" s="12"/>
      <c r="Q87" s="10">
        <f t="shared" si="27"/>
        <v>0</v>
      </c>
      <c r="R87" s="12"/>
      <c r="S87" s="10">
        <f t="shared" si="28"/>
        <v>0</v>
      </c>
      <c r="T87" s="26">
        <f t="shared" si="22"/>
        <v>0</v>
      </c>
      <c r="U87" s="42">
        <f t="shared" si="22"/>
        <v>0</v>
      </c>
      <c r="V87" s="12"/>
      <c r="W87" s="10">
        <f t="shared" si="29"/>
        <v>0</v>
      </c>
      <c r="X87" s="12"/>
      <c r="Y87" s="10">
        <f t="shared" si="30"/>
        <v>0</v>
      </c>
      <c r="Z87" s="12"/>
      <c r="AA87" s="10">
        <f t="shared" si="31"/>
        <v>0</v>
      </c>
      <c r="AB87" s="26">
        <f t="shared" si="23"/>
        <v>0</v>
      </c>
      <c r="AC87" s="42">
        <f t="shared" si="23"/>
        <v>0</v>
      </c>
      <c r="AD87" s="12"/>
      <c r="AE87" s="10">
        <f t="shared" si="32"/>
        <v>0</v>
      </c>
      <c r="AF87" s="12"/>
      <c r="AG87" s="10">
        <f t="shared" si="33"/>
        <v>0</v>
      </c>
      <c r="AH87" s="12"/>
      <c r="AI87" s="10">
        <f t="shared" si="34"/>
        <v>0</v>
      </c>
      <c r="AJ87" s="26">
        <f t="shared" si="24"/>
        <v>0</v>
      </c>
      <c r="AK87" s="42">
        <f t="shared" si="24"/>
        <v>0</v>
      </c>
      <c r="AL87" s="26">
        <f t="shared" si="25"/>
        <v>0</v>
      </c>
      <c r="AM87" s="42">
        <f t="shared" si="25"/>
        <v>0</v>
      </c>
    </row>
    <row r="88" spans="1:39" s="15" customFormat="1" ht="19.5" customHeight="1">
      <c r="A88" s="13">
        <v>78</v>
      </c>
      <c r="B88" s="9" t="s">
        <v>147</v>
      </c>
      <c r="C88" s="13" t="s">
        <v>148</v>
      </c>
      <c r="D88" s="36">
        <v>50</v>
      </c>
      <c r="E88" s="11">
        <v>101</v>
      </c>
      <c r="F88" s="12"/>
      <c r="G88" s="10">
        <f t="shared" si="20"/>
        <v>0</v>
      </c>
      <c r="H88" s="12"/>
      <c r="I88" s="10">
        <f t="shared" si="20"/>
        <v>0</v>
      </c>
      <c r="J88" s="12"/>
      <c r="K88" s="10">
        <f t="shared" si="26"/>
        <v>0</v>
      </c>
      <c r="L88" s="26">
        <f t="shared" si="21"/>
        <v>0</v>
      </c>
      <c r="M88" s="42">
        <f t="shared" si="21"/>
        <v>0</v>
      </c>
      <c r="N88" s="12"/>
      <c r="O88" s="10">
        <f t="shared" si="35"/>
        <v>0</v>
      </c>
      <c r="P88" s="12"/>
      <c r="Q88" s="10">
        <f t="shared" si="27"/>
        <v>0</v>
      </c>
      <c r="R88" s="12"/>
      <c r="S88" s="10">
        <f t="shared" si="28"/>
        <v>0</v>
      </c>
      <c r="T88" s="26">
        <f t="shared" si="22"/>
        <v>0</v>
      </c>
      <c r="U88" s="42">
        <f t="shared" si="22"/>
        <v>0</v>
      </c>
      <c r="V88" s="12"/>
      <c r="W88" s="10">
        <f t="shared" si="29"/>
        <v>0</v>
      </c>
      <c r="X88" s="12"/>
      <c r="Y88" s="10">
        <f t="shared" si="30"/>
        <v>0</v>
      </c>
      <c r="Z88" s="12"/>
      <c r="AA88" s="10">
        <f t="shared" si="31"/>
        <v>0</v>
      </c>
      <c r="AB88" s="26">
        <f t="shared" si="23"/>
        <v>0</v>
      </c>
      <c r="AC88" s="42">
        <f t="shared" si="23"/>
        <v>0</v>
      </c>
      <c r="AD88" s="12"/>
      <c r="AE88" s="10">
        <f t="shared" si="32"/>
        <v>0</v>
      </c>
      <c r="AF88" s="12"/>
      <c r="AG88" s="10">
        <f t="shared" si="33"/>
        <v>0</v>
      </c>
      <c r="AH88" s="12"/>
      <c r="AI88" s="10">
        <f t="shared" si="34"/>
        <v>0</v>
      </c>
      <c r="AJ88" s="26">
        <f t="shared" si="24"/>
        <v>0</v>
      </c>
      <c r="AK88" s="42">
        <f t="shared" si="24"/>
        <v>0</v>
      </c>
      <c r="AL88" s="26">
        <f t="shared" si="25"/>
        <v>0</v>
      </c>
      <c r="AM88" s="42">
        <f t="shared" si="25"/>
        <v>0</v>
      </c>
    </row>
    <row r="89" spans="1:39" s="15" customFormat="1" ht="19.5" customHeight="1">
      <c r="A89" s="13">
        <v>79</v>
      </c>
      <c r="B89" s="9" t="s">
        <v>147</v>
      </c>
      <c r="C89" s="13" t="s">
        <v>148</v>
      </c>
      <c r="D89" s="36">
        <v>100</v>
      </c>
      <c r="E89" s="11">
        <v>190</v>
      </c>
      <c r="F89" s="12"/>
      <c r="G89" s="10">
        <f t="shared" si="20"/>
        <v>0</v>
      </c>
      <c r="H89" s="12"/>
      <c r="I89" s="10">
        <f t="shared" si="20"/>
        <v>0</v>
      </c>
      <c r="J89" s="12"/>
      <c r="K89" s="10">
        <f t="shared" si="26"/>
        <v>0</v>
      </c>
      <c r="L89" s="26">
        <f t="shared" si="21"/>
        <v>0</v>
      </c>
      <c r="M89" s="42">
        <f t="shared" si="21"/>
        <v>0</v>
      </c>
      <c r="N89" s="12"/>
      <c r="O89" s="10">
        <f t="shared" si="35"/>
        <v>0</v>
      </c>
      <c r="P89" s="12"/>
      <c r="Q89" s="10">
        <f t="shared" si="27"/>
        <v>0</v>
      </c>
      <c r="R89" s="12"/>
      <c r="S89" s="10">
        <f t="shared" si="28"/>
        <v>0</v>
      </c>
      <c r="T89" s="26">
        <f t="shared" si="22"/>
        <v>0</v>
      </c>
      <c r="U89" s="42">
        <f t="shared" si="22"/>
        <v>0</v>
      </c>
      <c r="V89" s="12"/>
      <c r="W89" s="10">
        <f t="shared" si="29"/>
        <v>0</v>
      </c>
      <c r="X89" s="12"/>
      <c r="Y89" s="10">
        <f t="shared" si="30"/>
        <v>0</v>
      </c>
      <c r="Z89" s="12"/>
      <c r="AA89" s="10">
        <f t="shared" si="31"/>
        <v>0</v>
      </c>
      <c r="AB89" s="26">
        <f t="shared" si="23"/>
        <v>0</v>
      </c>
      <c r="AC89" s="42">
        <f t="shared" si="23"/>
        <v>0</v>
      </c>
      <c r="AD89" s="12"/>
      <c r="AE89" s="10">
        <f t="shared" si="32"/>
        <v>0</v>
      </c>
      <c r="AF89" s="12"/>
      <c r="AG89" s="10">
        <f t="shared" si="33"/>
        <v>0</v>
      </c>
      <c r="AH89" s="12"/>
      <c r="AI89" s="10">
        <f t="shared" si="34"/>
        <v>0</v>
      </c>
      <c r="AJ89" s="26">
        <f t="shared" si="24"/>
        <v>0</v>
      </c>
      <c r="AK89" s="42">
        <f t="shared" si="24"/>
        <v>0</v>
      </c>
      <c r="AL89" s="26">
        <f t="shared" si="25"/>
        <v>0</v>
      </c>
      <c r="AM89" s="42">
        <f t="shared" si="25"/>
        <v>0</v>
      </c>
    </row>
    <row r="90" spans="1:39" s="15" customFormat="1" ht="19.5" customHeight="1">
      <c r="A90" s="13">
        <v>80</v>
      </c>
      <c r="B90" s="9" t="s">
        <v>124</v>
      </c>
      <c r="C90" s="13" t="s">
        <v>84</v>
      </c>
      <c r="D90" s="36">
        <v>5</v>
      </c>
      <c r="E90" s="11">
        <v>24</v>
      </c>
      <c r="F90" s="27"/>
      <c r="G90" s="10">
        <f t="shared" si="20"/>
        <v>0</v>
      </c>
      <c r="H90" s="27"/>
      <c r="I90" s="10">
        <f t="shared" si="20"/>
        <v>0</v>
      </c>
      <c r="J90" s="27"/>
      <c r="K90" s="10">
        <f t="shared" si="26"/>
        <v>0</v>
      </c>
      <c r="L90" s="26">
        <f t="shared" si="21"/>
        <v>0</v>
      </c>
      <c r="M90" s="42">
        <f t="shared" si="21"/>
        <v>0</v>
      </c>
      <c r="N90" s="27"/>
      <c r="O90" s="10">
        <f t="shared" si="35"/>
        <v>0</v>
      </c>
      <c r="P90" s="27"/>
      <c r="Q90" s="10">
        <f t="shared" si="27"/>
        <v>0</v>
      </c>
      <c r="R90" s="27"/>
      <c r="S90" s="10">
        <f t="shared" si="28"/>
        <v>0</v>
      </c>
      <c r="T90" s="26">
        <f t="shared" si="22"/>
        <v>0</v>
      </c>
      <c r="U90" s="42">
        <f t="shared" si="22"/>
        <v>0</v>
      </c>
      <c r="V90" s="27"/>
      <c r="W90" s="10">
        <f t="shared" si="29"/>
        <v>0</v>
      </c>
      <c r="X90" s="27"/>
      <c r="Y90" s="10">
        <f t="shared" si="30"/>
        <v>0</v>
      </c>
      <c r="Z90" s="27"/>
      <c r="AA90" s="10">
        <f t="shared" si="31"/>
        <v>0</v>
      </c>
      <c r="AB90" s="26">
        <f t="shared" si="23"/>
        <v>0</v>
      </c>
      <c r="AC90" s="42">
        <f t="shared" si="23"/>
        <v>0</v>
      </c>
      <c r="AD90" s="27"/>
      <c r="AE90" s="10">
        <f t="shared" si="32"/>
        <v>0</v>
      </c>
      <c r="AF90" s="27"/>
      <c r="AG90" s="10">
        <f t="shared" si="33"/>
        <v>0</v>
      </c>
      <c r="AH90" s="27"/>
      <c r="AI90" s="10">
        <f t="shared" si="34"/>
        <v>0</v>
      </c>
      <c r="AJ90" s="26">
        <f t="shared" si="24"/>
        <v>0</v>
      </c>
      <c r="AK90" s="42">
        <f t="shared" si="24"/>
        <v>0</v>
      </c>
      <c r="AL90" s="26">
        <f t="shared" si="25"/>
        <v>0</v>
      </c>
      <c r="AM90" s="42">
        <f t="shared" si="25"/>
        <v>0</v>
      </c>
    </row>
    <row r="91" spans="1:39" s="15" customFormat="1" ht="19.5" customHeight="1">
      <c r="A91" s="13">
        <v>81</v>
      </c>
      <c r="B91" s="9" t="s">
        <v>124</v>
      </c>
      <c r="C91" s="13" t="s">
        <v>83</v>
      </c>
      <c r="D91" s="36">
        <v>20</v>
      </c>
      <c r="E91" s="11">
        <v>65</v>
      </c>
      <c r="F91" s="27"/>
      <c r="G91" s="10">
        <f t="shared" si="20"/>
        <v>0</v>
      </c>
      <c r="H91" s="27"/>
      <c r="I91" s="10">
        <f t="shared" si="20"/>
        <v>0</v>
      </c>
      <c r="J91" s="27"/>
      <c r="K91" s="10">
        <f t="shared" si="26"/>
        <v>0</v>
      </c>
      <c r="L91" s="26">
        <f t="shared" si="21"/>
        <v>0</v>
      </c>
      <c r="M91" s="42">
        <f t="shared" si="21"/>
        <v>0</v>
      </c>
      <c r="N91" s="27"/>
      <c r="O91" s="10">
        <f t="shared" si="35"/>
        <v>0</v>
      </c>
      <c r="P91" s="27"/>
      <c r="Q91" s="10">
        <f t="shared" si="27"/>
        <v>0</v>
      </c>
      <c r="R91" s="27"/>
      <c r="S91" s="10">
        <f t="shared" si="28"/>
        <v>0</v>
      </c>
      <c r="T91" s="26">
        <f t="shared" si="22"/>
        <v>0</v>
      </c>
      <c r="U91" s="42">
        <f t="shared" si="22"/>
        <v>0</v>
      </c>
      <c r="V91" s="27"/>
      <c r="W91" s="10">
        <f t="shared" si="29"/>
        <v>0</v>
      </c>
      <c r="X91" s="27"/>
      <c r="Y91" s="10">
        <f t="shared" si="30"/>
        <v>0</v>
      </c>
      <c r="Z91" s="27"/>
      <c r="AA91" s="10">
        <f t="shared" si="31"/>
        <v>0</v>
      </c>
      <c r="AB91" s="26">
        <f t="shared" si="23"/>
        <v>0</v>
      </c>
      <c r="AC91" s="42">
        <f t="shared" si="23"/>
        <v>0</v>
      </c>
      <c r="AD91" s="27"/>
      <c r="AE91" s="10">
        <f t="shared" si="32"/>
        <v>0</v>
      </c>
      <c r="AF91" s="27"/>
      <c r="AG91" s="10">
        <f t="shared" si="33"/>
        <v>0</v>
      </c>
      <c r="AH91" s="27"/>
      <c r="AI91" s="10">
        <f t="shared" si="34"/>
        <v>0</v>
      </c>
      <c r="AJ91" s="26">
        <f t="shared" si="24"/>
        <v>0</v>
      </c>
      <c r="AK91" s="42">
        <f t="shared" si="24"/>
        <v>0</v>
      </c>
      <c r="AL91" s="26">
        <f t="shared" si="25"/>
        <v>0</v>
      </c>
      <c r="AM91" s="42">
        <f t="shared" si="25"/>
        <v>0</v>
      </c>
    </row>
    <row r="92" spans="1:39" s="15" customFormat="1" ht="19.5" customHeight="1">
      <c r="A92" s="13">
        <v>82</v>
      </c>
      <c r="B92" s="18" t="s">
        <v>125</v>
      </c>
      <c r="C92" s="13" t="s">
        <v>85</v>
      </c>
      <c r="D92" s="36">
        <v>10</v>
      </c>
      <c r="E92" s="11">
        <v>24</v>
      </c>
      <c r="F92" s="27"/>
      <c r="G92" s="10">
        <f t="shared" ref="G92:I107" si="36">$E92*F92/1000000</f>
        <v>0</v>
      </c>
      <c r="H92" s="27"/>
      <c r="I92" s="10">
        <f t="shared" si="36"/>
        <v>0</v>
      </c>
      <c r="J92" s="27"/>
      <c r="K92" s="10">
        <f t="shared" si="26"/>
        <v>0</v>
      </c>
      <c r="L92" s="26">
        <f t="shared" si="21"/>
        <v>0</v>
      </c>
      <c r="M92" s="42">
        <f t="shared" si="21"/>
        <v>0</v>
      </c>
      <c r="N92" s="27"/>
      <c r="O92" s="10">
        <f t="shared" si="35"/>
        <v>0</v>
      </c>
      <c r="P92" s="27"/>
      <c r="Q92" s="10">
        <f t="shared" si="27"/>
        <v>0</v>
      </c>
      <c r="R92" s="27"/>
      <c r="S92" s="10">
        <f t="shared" si="28"/>
        <v>0</v>
      </c>
      <c r="T92" s="26">
        <f t="shared" si="22"/>
        <v>0</v>
      </c>
      <c r="U92" s="42">
        <f t="shared" si="22"/>
        <v>0</v>
      </c>
      <c r="V92" s="27"/>
      <c r="W92" s="10">
        <f t="shared" si="29"/>
        <v>0</v>
      </c>
      <c r="X92" s="27"/>
      <c r="Y92" s="10">
        <f t="shared" si="30"/>
        <v>0</v>
      </c>
      <c r="Z92" s="27"/>
      <c r="AA92" s="10">
        <f t="shared" si="31"/>
        <v>0</v>
      </c>
      <c r="AB92" s="26">
        <f t="shared" si="23"/>
        <v>0</v>
      </c>
      <c r="AC92" s="42">
        <f t="shared" si="23"/>
        <v>0</v>
      </c>
      <c r="AD92" s="27"/>
      <c r="AE92" s="10">
        <f t="shared" si="32"/>
        <v>0</v>
      </c>
      <c r="AF92" s="27"/>
      <c r="AG92" s="10">
        <f t="shared" si="33"/>
        <v>0</v>
      </c>
      <c r="AH92" s="27"/>
      <c r="AI92" s="10">
        <f t="shared" si="34"/>
        <v>0</v>
      </c>
      <c r="AJ92" s="26">
        <f t="shared" si="24"/>
        <v>0</v>
      </c>
      <c r="AK92" s="42">
        <f t="shared" si="24"/>
        <v>0</v>
      </c>
      <c r="AL92" s="26">
        <f t="shared" si="25"/>
        <v>0</v>
      </c>
      <c r="AM92" s="42">
        <f t="shared" si="25"/>
        <v>0</v>
      </c>
    </row>
    <row r="93" spans="1:39" s="15" customFormat="1" ht="19.5" customHeight="1">
      <c r="A93" s="13">
        <v>83</v>
      </c>
      <c r="B93" s="18" t="s">
        <v>126</v>
      </c>
      <c r="C93" s="13" t="s">
        <v>86</v>
      </c>
      <c r="D93" s="36">
        <v>500</v>
      </c>
      <c r="E93" s="11">
        <v>585</v>
      </c>
      <c r="F93" s="27"/>
      <c r="G93" s="10">
        <f t="shared" si="36"/>
        <v>0</v>
      </c>
      <c r="H93" s="27"/>
      <c r="I93" s="10">
        <f t="shared" si="36"/>
        <v>0</v>
      </c>
      <c r="J93" s="27"/>
      <c r="K93" s="10">
        <f t="shared" si="26"/>
        <v>0</v>
      </c>
      <c r="L93" s="26">
        <f t="shared" si="21"/>
        <v>0</v>
      </c>
      <c r="M93" s="42">
        <f t="shared" si="21"/>
        <v>0</v>
      </c>
      <c r="N93" s="27"/>
      <c r="O93" s="10">
        <f t="shared" si="35"/>
        <v>0</v>
      </c>
      <c r="P93" s="27"/>
      <c r="Q93" s="10">
        <f t="shared" si="27"/>
        <v>0</v>
      </c>
      <c r="R93" s="20"/>
      <c r="S93" s="10">
        <f t="shared" si="28"/>
        <v>0</v>
      </c>
      <c r="T93" s="26">
        <f t="shared" si="22"/>
        <v>0</v>
      </c>
      <c r="U93" s="42">
        <f t="shared" si="22"/>
        <v>0</v>
      </c>
      <c r="V93" s="20"/>
      <c r="W93" s="10">
        <f t="shared" si="29"/>
        <v>0</v>
      </c>
      <c r="X93" s="20"/>
      <c r="Y93" s="10">
        <f t="shared" si="30"/>
        <v>0</v>
      </c>
      <c r="Z93" s="27"/>
      <c r="AA93" s="10">
        <f t="shared" si="31"/>
        <v>0</v>
      </c>
      <c r="AB93" s="26">
        <f t="shared" si="23"/>
        <v>0</v>
      </c>
      <c r="AC93" s="42">
        <f t="shared" si="23"/>
        <v>0</v>
      </c>
      <c r="AD93" s="27"/>
      <c r="AE93" s="10">
        <f t="shared" si="32"/>
        <v>0</v>
      </c>
      <c r="AF93" s="27"/>
      <c r="AG93" s="10">
        <f t="shared" si="33"/>
        <v>0</v>
      </c>
      <c r="AH93" s="27"/>
      <c r="AI93" s="10">
        <f t="shared" si="34"/>
        <v>0</v>
      </c>
      <c r="AJ93" s="26">
        <f t="shared" si="24"/>
        <v>0</v>
      </c>
      <c r="AK93" s="42">
        <f t="shared" si="24"/>
        <v>0</v>
      </c>
      <c r="AL93" s="26">
        <f t="shared" si="25"/>
        <v>0</v>
      </c>
      <c r="AM93" s="42">
        <f t="shared" si="25"/>
        <v>0</v>
      </c>
    </row>
    <row r="94" spans="1:39" s="15" customFormat="1" ht="19.5" customHeight="1">
      <c r="A94" s="13">
        <v>84</v>
      </c>
      <c r="B94" s="9" t="s">
        <v>123</v>
      </c>
      <c r="C94" s="13" t="s">
        <v>74</v>
      </c>
      <c r="D94" s="36">
        <v>50</v>
      </c>
      <c r="E94" s="11">
        <v>56</v>
      </c>
      <c r="F94" s="27"/>
      <c r="G94" s="10">
        <f t="shared" si="36"/>
        <v>0</v>
      </c>
      <c r="H94" s="27"/>
      <c r="I94" s="10">
        <f t="shared" si="36"/>
        <v>0</v>
      </c>
      <c r="J94" s="27"/>
      <c r="K94" s="10">
        <f t="shared" si="26"/>
        <v>0</v>
      </c>
      <c r="L94" s="26">
        <f t="shared" si="21"/>
        <v>0</v>
      </c>
      <c r="M94" s="42">
        <f t="shared" si="21"/>
        <v>0</v>
      </c>
      <c r="N94" s="27"/>
      <c r="O94" s="10">
        <f t="shared" si="35"/>
        <v>0</v>
      </c>
      <c r="P94" s="27"/>
      <c r="Q94" s="10">
        <f t="shared" si="27"/>
        <v>0</v>
      </c>
      <c r="R94" s="27"/>
      <c r="S94" s="10">
        <f t="shared" si="28"/>
        <v>0</v>
      </c>
      <c r="T94" s="26">
        <f t="shared" si="22"/>
        <v>0</v>
      </c>
      <c r="U94" s="42">
        <f t="shared" si="22"/>
        <v>0</v>
      </c>
      <c r="V94" s="27"/>
      <c r="W94" s="10">
        <f t="shared" si="29"/>
        <v>0</v>
      </c>
      <c r="X94" s="27"/>
      <c r="Y94" s="10">
        <f t="shared" si="30"/>
        <v>0</v>
      </c>
      <c r="Z94" s="27"/>
      <c r="AA94" s="10">
        <f t="shared" si="31"/>
        <v>0</v>
      </c>
      <c r="AB94" s="26">
        <f t="shared" si="23"/>
        <v>0</v>
      </c>
      <c r="AC94" s="42">
        <f t="shared" si="23"/>
        <v>0</v>
      </c>
      <c r="AD94" s="27"/>
      <c r="AE94" s="10">
        <f t="shared" si="32"/>
        <v>0</v>
      </c>
      <c r="AF94" s="27"/>
      <c r="AG94" s="10">
        <f t="shared" si="33"/>
        <v>0</v>
      </c>
      <c r="AH94" s="27"/>
      <c r="AI94" s="10">
        <f t="shared" si="34"/>
        <v>0</v>
      </c>
      <c r="AJ94" s="26">
        <f t="shared" si="24"/>
        <v>0</v>
      </c>
      <c r="AK94" s="42">
        <f t="shared" si="24"/>
        <v>0</v>
      </c>
      <c r="AL94" s="26">
        <f t="shared" si="25"/>
        <v>0</v>
      </c>
      <c r="AM94" s="42">
        <f t="shared" si="25"/>
        <v>0</v>
      </c>
    </row>
    <row r="95" spans="1:39" s="15" customFormat="1" ht="19.5" customHeight="1">
      <c r="A95" s="13">
        <v>85</v>
      </c>
      <c r="B95" s="9" t="s">
        <v>123</v>
      </c>
      <c r="C95" s="13" t="s">
        <v>87</v>
      </c>
      <c r="D95" s="36">
        <v>100</v>
      </c>
      <c r="E95" s="11">
        <v>105</v>
      </c>
      <c r="F95" s="27"/>
      <c r="G95" s="10">
        <f t="shared" si="36"/>
        <v>0</v>
      </c>
      <c r="H95" s="27"/>
      <c r="I95" s="10">
        <f t="shared" si="36"/>
        <v>0</v>
      </c>
      <c r="J95" s="27"/>
      <c r="K95" s="10">
        <f t="shared" si="26"/>
        <v>0</v>
      </c>
      <c r="L95" s="26">
        <f t="shared" si="21"/>
        <v>0</v>
      </c>
      <c r="M95" s="42">
        <f t="shared" si="21"/>
        <v>0</v>
      </c>
      <c r="N95" s="27"/>
      <c r="O95" s="10">
        <f t="shared" si="35"/>
        <v>0</v>
      </c>
      <c r="P95" s="27"/>
      <c r="Q95" s="10">
        <f t="shared" si="27"/>
        <v>0</v>
      </c>
      <c r="R95" s="20"/>
      <c r="S95" s="10">
        <f t="shared" si="28"/>
        <v>0</v>
      </c>
      <c r="T95" s="26">
        <f t="shared" si="22"/>
        <v>0</v>
      </c>
      <c r="U95" s="42">
        <f t="shared" si="22"/>
        <v>0</v>
      </c>
      <c r="V95" s="27"/>
      <c r="W95" s="10">
        <f t="shared" si="29"/>
        <v>0</v>
      </c>
      <c r="X95" s="27"/>
      <c r="Y95" s="10">
        <f t="shared" si="30"/>
        <v>0</v>
      </c>
      <c r="Z95" s="27"/>
      <c r="AA95" s="10">
        <f t="shared" si="31"/>
        <v>0</v>
      </c>
      <c r="AB95" s="26">
        <f t="shared" si="23"/>
        <v>0</v>
      </c>
      <c r="AC95" s="42">
        <f t="shared" si="23"/>
        <v>0</v>
      </c>
      <c r="AD95" s="27"/>
      <c r="AE95" s="10">
        <f t="shared" si="32"/>
        <v>0</v>
      </c>
      <c r="AF95" s="27"/>
      <c r="AG95" s="10">
        <f t="shared" si="33"/>
        <v>0</v>
      </c>
      <c r="AH95" s="27"/>
      <c r="AI95" s="10">
        <f t="shared" si="34"/>
        <v>0</v>
      </c>
      <c r="AJ95" s="26">
        <f t="shared" si="24"/>
        <v>0</v>
      </c>
      <c r="AK95" s="42">
        <f t="shared" si="24"/>
        <v>0</v>
      </c>
      <c r="AL95" s="26">
        <f t="shared" si="25"/>
        <v>0</v>
      </c>
      <c r="AM95" s="42">
        <f t="shared" si="25"/>
        <v>0</v>
      </c>
    </row>
    <row r="96" spans="1:39" s="15" customFormat="1" ht="19.5" customHeight="1">
      <c r="A96" s="13">
        <v>86</v>
      </c>
      <c r="B96" s="9" t="s">
        <v>123</v>
      </c>
      <c r="C96" s="13" t="s">
        <v>88</v>
      </c>
      <c r="D96" s="36">
        <v>250</v>
      </c>
      <c r="E96" s="11">
        <v>240</v>
      </c>
      <c r="F96" s="27"/>
      <c r="G96" s="10">
        <f t="shared" si="36"/>
        <v>0</v>
      </c>
      <c r="H96" s="27"/>
      <c r="I96" s="10">
        <f t="shared" si="36"/>
        <v>0</v>
      </c>
      <c r="J96" s="27"/>
      <c r="K96" s="10">
        <f t="shared" si="26"/>
        <v>0</v>
      </c>
      <c r="L96" s="26">
        <f t="shared" si="21"/>
        <v>0</v>
      </c>
      <c r="M96" s="42">
        <f t="shared" si="21"/>
        <v>0</v>
      </c>
      <c r="N96" s="27"/>
      <c r="O96" s="10">
        <f t="shared" si="35"/>
        <v>0</v>
      </c>
      <c r="P96" s="27"/>
      <c r="Q96" s="10">
        <f t="shared" si="27"/>
        <v>0</v>
      </c>
      <c r="R96" s="27"/>
      <c r="S96" s="10">
        <f t="shared" si="28"/>
        <v>0</v>
      </c>
      <c r="T96" s="26">
        <f t="shared" si="22"/>
        <v>0</v>
      </c>
      <c r="U96" s="42">
        <f t="shared" si="22"/>
        <v>0</v>
      </c>
      <c r="V96" s="27"/>
      <c r="W96" s="10">
        <f t="shared" si="29"/>
        <v>0</v>
      </c>
      <c r="X96" s="27"/>
      <c r="Y96" s="10">
        <f t="shared" si="30"/>
        <v>0</v>
      </c>
      <c r="Z96" s="27"/>
      <c r="AA96" s="10">
        <f t="shared" si="31"/>
        <v>0</v>
      </c>
      <c r="AB96" s="26">
        <f t="shared" si="23"/>
        <v>0</v>
      </c>
      <c r="AC96" s="42">
        <f t="shared" si="23"/>
        <v>0</v>
      </c>
      <c r="AD96" s="27"/>
      <c r="AE96" s="10">
        <f t="shared" si="32"/>
        <v>0</v>
      </c>
      <c r="AF96" s="27"/>
      <c r="AG96" s="10">
        <f t="shared" si="33"/>
        <v>0</v>
      </c>
      <c r="AH96" s="27"/>
      <c r="AI96" s="10">
        <f t="shared" si="34"/>
        <v>0</v>
      </c>
      <c r="AJ96" s="26">
        <f t="shared" si="24"/>
        <v>0</v>
      </c>
      <c r="AK96" s="42">
        <f t="shared" si="24"/>
        <v>0</v>
      </c>
      <c r="AL96" s="26">
        <f t="shared" si="25"/>
        <v>0</v>
      </c>
      <c r="AM96" s="42">
        <f t="shared" si="25"/>
        <v>0</v>
      </c>
    </row>
    <row r="97" spans="1:39" s="15" customFormat="1" ht="19.5" customHeight="1">
      <c r="A97" s="13">
        <v>87</v>
      </c>
      <c r="B97" s="9" t="s">
        <v>149</v>
      </c>
      <c r="C97" s="13" t="s">
        <v>148</v>
      </c>
      <c r="D97" s="36">
        <v>10</v>
      </c>
      <c r="E97" s="11">
        <v>90</v>
      </c>
      <c r="F97" s="27"/>
      <c r="G97" s="10">
        <f t="shared" si="36"/>
        <v>0</v>
      </c>
      <c r="H97" s="27"/>
      <c r="I97" s="10">
        <f t="shared" si="36"/>
        <v>0</v>
      </c>
      <c r="J97" s="27"/>
      <c r="K97" s="10">
        <f t="shared" si="26"/>
        <v>0</v>
      </c>
      <c r="L97" s="26">
        <f t="shared" si="21"/>
        <v>0</v>
      </c>
      <c r="M97" s="42">
        <f t="shared" si="21"/>
        <v>0</v>
      </c>
      <c r="N97" s="27"/>
      <c r="O97" s="10">
        <f t="shared" si="35"/>
        <v>0</v>
      </c>
      <c r="P97" s="27"/>
      <c r="Q97" s="10">
        <f t="shared" si="27"/>
        <v>0</v>
      </c>
      <c r="R97" s="27"/>
      <c r="S97" s="10">
        <f t="shared" si="28"/>
        <v>0</v>
      </c>
      <c r="T97" s="26">
        <f t="shared" si="22"/>
        <v>0</v>
      </c>
      <c r="U97" s="42">
        <f t="shared" si="22"/>
        <v>0</v>
      </c>
      <c r="V97" s="27"/>
      <c r="W97" s="10">
        <f t="shared" si="29"/>
        <v>0</v>
      </c>
      <c r="X97" s="27"/>
      <c r="Y97" s="10">
        <f t="shared" si="30"/>
        <v>0</v>
      </c>
      <c r="Z97" s="27"/>
      <c r="AA97" s="10">
        <f t="shared" si="31"/>
        <v>0</v>
      </c>
      <c r="AB97" s="26">
        <f t="shared" si="23"/>
        <v>0</v>
      </c>
      <c r="AC97" s="42">
        <f t="shared" si="23"/>
        <v>0</v>
      </c>
      <c r="AD97" s="27"/>
      <c r="AE97" s="10">
        <f t="shared" si="32"/>
        <v>0</v>
      </c>
      <c r="AF97" s="27"/>
      <c r="AG97" s="10">
        <f t="shared" si="33"/>
        <v>0</v>
      </c>
      <c r="AH97" s="27"/>
      <c r="AI97" s="10">
        <f t="shared" si="34"/>
        <v>0</v>
      </c>
      <c r="AJ97" s="26">
        <f t="shared" si="24"/>
        <v>0</v>
      </c>
      <c r="AK97" s="42">
        <f t="shared" si="24"/>
        <v>0</v>
      </c>
      <c r="AL97" s="26">
        <f t="shared" si="25"/>
        <v>0</v>
      </c>
      <c r="AM97" s="42">
        <f t="shared" si="25"/>
        <v>0</v>
      </c>
    </row>
    <row r="98" spans="1:39" s="15" customFormat="1" ht="19.5" customHeight="1">
      <c r="A98" s="13">
        <v>88</v>
      </c>
      <c r="B98" s="9" t="s">
        <v>150</v>
      </c>
      <c r="C98" s="13" t="s">
        <v>148</v>
      </c>
      <c r="D98" s="36">
        <v>10</v>
      </c>
      <c r="E98" s="11">
        <v>28</v>
      </c>
      <c r="F98" s="27"/>
      <c r="G98" s="10">
        <f t="shared" si="36"/>
        <v>0</v>
      </c>
      <c r="H98" s="27"/>
      <c r="I98" s="10">
        <f t="shared" si="36"/>
        <v>0</v>
      </c>
      <c r="J98" s="27"/>
      <c r="K98" s="10">
        <f t="shared" si="26"/>
        <v>0</v>
      </c>
      <c r="L98" s="26">
        <f t="shared" si="21"/>
        <v>0</v>
      </c>
      <c r="M98" s="42">
        <f t="shared" si="21"/>
        <v>0</v>
      </c>
      <c r="N98" s="27"/>
      <c r="O98" s="10">
        <f t="shared" si="35"/>
        <v>0</v>
      </c>
      <c r="P98" s="27"/>
      <c r="Q98" s="10">
        <f t="shared" si="27"/>
        <v>0</v>
      </c>
      <c r="R98" s="27"/>
      <c r="S98" s="10">
        <f t="shared" si="28"/>
        <v>0</v>
      </c>
      <c r="T98" s="26">
        <f t="shared" si="22"/>
        <v>0</v>
      </c>
      <c r="U98" s="42">
        <f t="shared" si="22"/>
        <v>0</v>
      </c>
      <c r="V98" s="27"/>
      <c r="W98" s="10">
        <f t="shared" si="29"/>
        <v>0</v>
      </c>
      <c r="X98" s="27"/>
      <c r="Y98" s="10">
        <f t="shared" si="30"/>
        <v>0</v>
      </c>
      <c r="Z98" s="27"/>
      <c r="AA98" s="10">
        <f t="shared" si="31"/>
        <v>0</v>
      </c>
      <c r="AB98" s="26">
        <f t="shared" si="23"/>
        <v>0</v>
      </c>
      <c r="AC98" s="42">
        <f t="shared" si="23"/>
        <v>0</v>
      </c>
      <c r="AD98" s="27"/>
      <c r="AE98" s="10">
        <f t="shared" si="32"/>
        <v>0</v>
      </c>
      <c r="AF98" s="27"/>
      <c r="AG98" s="10">
        <f t="shared" si="33"/>
        <v>0</v>
      </c>
      <c r="AH98" s="27"/>
      <c r="AI98" s="10">
        <f t="shared" si="34"/>
        <v>0</v>
      </c>
      <c r="AJ98" s="26">
        <f t="shared" si="24"/>
        <v>0</v>
      </c>
      <c r="AK98" s="42">
        <f t="shared" si="24"/>
        <v>0</v>
      </c>
      <c r="AL98" s="26">
        <f t="shared" si="25"/>
        <v>0</v>
      </c>
      <c r="AM98" s="42">
        <f t="shared" si="25"/>
        <v>0</v>
      </c>
    </row>
    <row r="99" spans="1:39" s="16" customFormat="1" ht="19.5" customHeight="1">
      <c r="A99" s="13">
        <v>89</v>
      </c>
      <c r="B99" s="9" t="s">
        <v>132</v>
      </c>
      <c r="C99" s="13" t="s">
        <v>89</v>
      </c>
      <c r="D99" s="37">
        <v>1000</v>
      </c>
      <c r="E99" s="11">
        <v>140</v>
      </c>
      <c r="F99" s="20"/>
      <c r="G99" s="10">
        <f t="shared" si="36"/>
        <v>0</v>
      </c>
      <c r="H99" s="20"/>
      <c r="I99" s="10">
        <f t="shared" si="36"/>
        <v>0</v>
      </c>
      <c r="J99" s="20"/>
      <c r="K99" s="10">
        <f t="shared" si="26"/>
        <v>0</v>
      </c>
      <c r="L99" s="26">
        <f t="shared" si="21"/>
        <v>0</v>
      </c>
      <c r="M99" s="42">
        <f t="shared" si="21"/>
        <v>0</v>
      </c>
      <c r="N99" s="20"/>
      <c r="O99" s="10">
        <f t="shared" si="35"/>
        <v>0</v>
      </c>
      <c r="P99" s="20"/>
      <c r="Q99" s="10">
        <f t="shared" si="27"/>
        <v>0</v>
      </c>
      <c r="R99" s="20"/>
      <c r="S99" s="10">
        <f t="shared" si="28"/>
        <v>0</v>
      </c>
      <c r="T99" s="26">
        <f t="shared" si="22"/>
        <v>0</v>
      </c>
      <c r="U99" s="42">
        <f t="shared" si="22"/>
        <v>0</v>
      </c>
      <c r="V99" s="20"/>
      <c r="W99" s="10">
        <f t="shared" si="29"/>
        <v>0</v>
      </c>
      <c r="X99" s="20"/>
      <c r="Y99" s="10">
        <f t="shared" si="30"/>
        <v>0</v>
      </c>
      <c r="Z99" s="20"/>
      <c r="AA99" s="10">
        <f t="shared" si="31"/>
        <v>0</v>
      </c>
      <c r="AB99" s="26">
        <f t="shared" si="23"/>
        <v>0</v>
      </c>
      <c r="AC99" s="42">
        <f t="shared" si="23"/>
        <v>0</v>
      </c>
      <c r="AD99" s="20"/>
      <c r="AE99" s="10">
        <f t="shared" si="32"/>
        <v>0</v>
      </c>
      <c r="AF99" s="20"/>
      <c r="AG99" s="10">
        <f t="shared" si="33"/>
        <v>0</v>
      </c>
      <c r="AH99" s="20"/>
      <c r="AI99" s="10">
        <f t="shared" si="34"/>
        <v>0</v>
      </c>
      <c r="AJ99" s="26">
        <f t="shared" si="24"/>
        <v>0</v>
      </c>
      <c r="AK99" s="42">
        <f t="shared" si="24"/>
        <v>0</v>
      </c>
      <c r="AL99" s="26">
        <f t="shared" si="25"/>
        <v>0</v>
      </c>
      <c r="AM99" s="42">
        <f t="shared" si="25"/>
        <v>0</v>
      </c>
    </row>
    <row r="100" spans="1:39" s="15" customFormat="1" ht="19.5" customHeight="1">
      <c r="A100" s="13">
        <v>90</v>
      </c>
      <c r="B100" s="9" t="s">
        <v>132</v>
      </c>
      <c r="C100" s="13" t="s">
        <v>90</v>
      </c>
      <c r="D100" s="37">
        <v>2000</v>
      </c>
      <c r="E100" s="11">
        <v>270</v>
      </c>
      <c r="F100" s="20"/>
      <c r="G100" s="10">
        <f t="shared" si="36"/>
        <v>0</v>
      </c>
      <c r="H100" s="20"/>
      <c r="I100" s="10">
        <f t="shared" si="36"/>
        <v>0</v>
      </c>
      <c r="J100" s="20"/>
      <c r="K100" s="10">
        <f t="shared" si="26"/>
        <v>0</v>
      </c>
      <c r="L100" s="26">
        <f t="shared" si="21"/>
        <v>0</v>
      </c>
      <c r="M100" s="42">
        <f t="shared" si="21"/>
        <v>0</v>
      </c>
      <c r="N100" s="20"/>
      <c r="O100" s="10">
        <f t="shared" si="35"/>
        <v>0</v>
      </c>
      <c r="P100" s="20"/>
      <c r="Q100" s="10">
        <f t="shared" si="27"/>
        <v>0</v>
      </c>
      <c r="R100" s="20"/>
      <c r="S100" s="10">
        <f t="shared" si="28"/>
        <v>0</v>
      </c>
      <c r="T100" s="26">
        <f t="shared" si="22"/>
        <v>0</v>
      </c>
      <c r="U100" s="42">
        <f t="shared" si="22"/>
        <v>0</v>
      </c>
      <c r="V100" s="20"/>
      <c r="W100" s="10">
        <f t="shared" si="29"/>
        <v>0</v>
      </c>
      <c r="X100" s="20"/>
      <c r="Y100" s="10">
        <f t="shared" si="30"/>
        <v>0</v>
      </c>
      <c r="Z100" s="20"/>
      <c r="AA100" s="10">
        <f t="shared" si="31"/>
        <v>0</v>
      </c>
      <c r="AB100" s="26">
        <f t="shared" si="23"/>
        <v>0</v>
      </c>
      <c r="AC100" s="42">
        <f t="shared" si="23"/>
        <v>0</v>
      </c>
      <c r="AD100" s="20"/>
      <c r="AE100" s="10">
        <f t="shared" si="32"/>
        <v>0</v>
      </c>
      <c r="AF100" s="20"/>
      <c r="AG100" s="10">
        <f t="shared" si="33"/>
        <v>0</v>
      </c>
      <c r="AH100" s="20"/>
      <c r="AI100" s="10">
        <f t="shared" si="34"/>
        <v>0</v>
      </c>
      <c r="AJ100" s="26">
        <f t="shared" si="24"/>
        <v>0</v>
      </c>
      <c r="AK100" s="42">
        <f t="shared" si="24"/>
        <v>0</v>
      </c>
      <c r="AL100" s="26">
        <f t="shared" si="25"/>
        <v>0</v>
      </c>
      <c r="AM100" s="42">
        <f t="shared" si="25"/>
        <v>0</v>
      </c>
    </row>
    <row r="101" spans="1:39" s="15" customFormat="1" ht="19.5" customHeight="1">
      <c r="A101" s="13">
        <v>91</v>
      </c>
      <c r="B101" s="9" t="s">
        <v>132</v>
      </c>
      <c r="C101" s="13" t="s">
        <v>152</v>
      </c>
      <c r="D101" s="37">
        <v>25000</v>
      </c>
      <c r="E101" s="11">
        <v>1925</v>
      </c>
      <c r="F101" s="20"/>
      <c r="G101" s="10">
        <f t="shared" si="36"/>
        <v>0</v>
      </c>
      <c r="H101" s="20"/>
      <c r="I101" s="10">
        <f t="shared" si="36"/>
        <v>0</v>
      </c>
      <c r="J101" s="20"/>
      <c r="K101" s="10">
        <f t="shared" si="26"/>
        <v>0</v>
      </c>
      <c r="L101" s="26">
        <f t="shared" si="21"/>
        <v>0</v>
      </c>
      <c r="M101" s="42">
        <f t="shared" si="21"/>
        <v>0</v>
      </c>
      <c r="N101" s="20"/>
      <c r="O101" s="10">
        <f t="shared" si="35"/>
        <v>0</v>
      </c>
      <c r="P101" s="20"/>
      <c r="Q101" s="10">
        <f t="shared" si="27"/>
        <v>0</v>
      </c>
      <c r="R101" s="20"/>
      <c r="S101" s="10">
        <f t="shared" si="28"/>
        <v>0</v>
      </c>
      <c r="T101" s="26">
        <f t="shared" si="22"/>
        <v>0</v>
      </c>
      <c r="U101" s="42">
        <f t="shared" si="22"/>
        <v>0</v>
      </c>
      <c r="V101" s="20"/>
      <c r="W101" s="10">
        <f t="shared" si="29"/>
        <v>0</v>
      </c>
      <c r="X101" s="20"/>
      <c r="Y101" s="10">
        <f t="shared" si="30"/>
        <v>0</v>
      </c>
      <c r="Z101" s="20"/>
      <c r="AA101" s="10">
        <f t="shared" si="31"/>
        <v>0</v>
      </c>
      <c r="AB101" s="26">
        <f t="shared" si="23"/>
        <v>0</v>
      </c>
      <c r="AC101" s="42">
        <f t="shared" si="23"/>
        <v>0</v>
      </c>
      <c r="AD101" s="20"/>
      <c r="AE101" s="10">
        <f t="shared" si="32"/>
        <v>0</v>
      </c>
      <c r="AF101" s="20"/>
      <c r="AG101" s="10">
        <f t="shared" si="33"/>
        <v>0</v>
      </c>
      <c r="AH101" s="20"/>
      <c r="AI101" s="10">
        <f t="shared" si="34"/>
        <v>0</v>
      </c>
      <c r="AJ101" s="26">
        <f t="shared" si="24"/>
        <v>0</v>
      </c>
      <c r="AK101" s="42">
        <f t="shared" si="24"/>
        <v>0</v>
      </c>
      <c r="AL101" s="26">
        <f t="shared" si="25"/>
        <v>0</v>
      </c>
      <c r="AM101" s="42">
        <f t="shared" si="25"/>
        <v>0</v>
      </c>
    </row>
    <row r="102" spans="1:39" s="15" customFormat="1" ht="19.5" customHeight="1">
      <c r="A102" s="13">
        <v>92</v>
      </c>
      <c r="B102" s="18" t="s">
        <v>129</v>
      </c>
      <c r="C102" s="13" t="s">
        <v>95</v>
      </c>
      <c r="D102" s="37">
        <v>1000</v>
      </c>
      <c r="E102" s="11">
        <v>107</v>
      </c>
      <c r="F102" s="20"/>
      <c r="G102" s="10">
        <f t="shared" si="36"/>
        <v>0</v>
      </c>
      <c r="H102" s="20"/>
      <c r="I102" s="10">
        <f t="shared" si="36"/>
        <v>0</v>
      </c>
      <c r="J102" s="20"/>
      <c r="K102" s="10">
        <f t="shared" si="26"/>
        <v>0</v>
      </c>
      <c r="L102" s="26">
        <f t="shared" si="21"/>
        <v>0</v>
      </c>
      <c r="M102" s="42">
        <f t="shared" si="21"/>
        <v>0</v>
      </c>
      <c r="N102" s="20"/>
      <c r="O102" s="10">
        <f t="shared" si="35"/>
        <v>0</v>
      </c>
      <c r="P102" s="20"/>
      <c r="Q102" s="10">
        <f t="shared" si="27"/>
        <v>0</v>
      </c>
      <c r="R102" s="20"/>
      <c r="S102" s="10">
        <f t="shared" si="28"/>
        <v>0</v>
      </c>
      <c r="T102" s="26">
        <f t="shared" si="22"/>
        <v>0</v>
      </c>
      <c r="U102" s="42">
        <f t="shared" si="22"/>
        <v>0</v>
      </c>
      <c r="V102" s="20"/>
      <c r="W102" s="10">
        <f t="shared" si="29"/>
        <v>0</v>
      </c>
      <c r="X102" s="20"/>
      <c r="Y102" s="10">
        <f t="shared" si="30"/>
        <v>0</v>
      </c>
      <c r="Z102" s="20"/>
      <c r="AA102" s="10">
        <f t="shared" si="31"/>
        <v>0</v>
      </c>
      <c r="AB102" s="26">
        <f t="shared" si="23"/>
        <v>0</v>
      </c>
      <c r="AC102" s="42">
        <f t="shared" si="23"/>
        <v>0</v>
      </c>
      <c r="AD102" s="20"/>
      <c r="AE102" s="10">
        <f t="shared" si="32"/>
        <v>0</v>
      </c>
      <c r="AF102" s="20"/>
      <c r="AG102" s="10">
        <f t="shared" si="33"/>
        <v>0</v>
      </c>
      <c r="AH102" s="20"/>
      <c r="AI102" s="10">
        <f t="shared" si="34"/>
        <v>0</v>
      </c>
      <c r="AJ102" s="26">
        <f t="shared" si="24"/>
        <v>0</v>
      </c>
      <c r="AK102" s="42">
        <f t="shared" si="24"/>
        <v>0</v>
      </c>
      <c r="AL102" s="26">
        <f t="shared" si="25"/>
        <v>0</v>
      </c>
      <c r="AM102" s="42">
        <f t="shared" si="25"/>
        <v>0</v>
      </c>
    </row>
    <row r="103" spans="1:39" s="15" customFormat="1" ht="19.5" customHeight="1">
      <c r="A103" s="13">
        <v>93</v>
      </c>
      <c r="B103" s="9" t="s">
        <v>141</v>
      </c>
      <c r="C103" s="13" t="s">
        <v>91</v>
      </c>
      <c r="D103" s="37">
        <v>50</v>
      </c>
      <c r="E103" s="11">
        <v>42</v>
      </c>
      <c r="F103" s="28"/>
      <c r="G103" s="10">
        <f t="shared" si="36"/>
        <v>0</v>
      </c>
      <c r="H103" s="28"/>
      <c r="I103" s="10">
        <f t="shared" si="36"/>
        <v>0</v>
      </c>
      <c r="J103" s="28"/>
      <c r="K103" s="10">
        <f t="shared" si="26"/>
        <v>0</v>
      </c>
      <c r="L103" s="26">
        <f t="shared" si="21"/>
        <v>0</v>
      </c>
      <c r="M103" s="42">
        <f t="shared" si="21"/>
        <v>0</v>
      </c>
      <c r="N103" s="28"/>
      <c r="O103" s="10">
        <f t="shared" si="35"/>
        <v>0</v>
      </c>
      <c r="P103" s="28"/>
      <c r="Q103" s="10">
        <f t="shared" si="27"/>
        <v>0</v>
      </c>
      <c r="R103" s="28"/>
      <c r="S103" s="10">
        <f t="shared" si="28"/>
        <v>0</v>
      </c>
      <c r="T103" s="26">
        <f t="shared" si="22"/>
        <v>0</v>
      </c>
      <c r="U103" s="42">
        <f t="shared" si="22"/>
        <v>0</v>
      </c>
      <c r="V103" s="28"/>
      <c r="W103" s="10">
        <f t="shared" si="29"/>
        <v>0</v>
      </c>
      <c r="X103" s="28"/>
      <c r="Y103" s="10">
        <f t="shared" si="30"/>
        <v>0</v>
      </c>
      <c r="Z103" s="28"/>
      <c r="AA103" s="10">
        <f t="shared" si="31"/>
        <v>0</v>
      </c>
      <c r="AB103" s="26">
        <f t="shared" si="23"/>
        <v>0</v>
      </c>
      <c r="AC103" s="42">
        <f t="shared" si="23"/>
        <v>0</v>
      </c>
      <c r="AD103" s="28"/>
      <c r="AE103" s="10">
        <f t="shared" si="32"/>
        <v>0</v>
      </c>
      <c r="AF103" s="28"/>
      <c r="AG103" s="10">
        <f t="shared" si="33"/>
        <v>0</v>
      </c>
      <c r="AH103" s="28"/>
      <c r="AI103" s="10">
        <f t="shared" si="34"/>
        <v>0</v>
      </c>
      <c r="AJ103" s="26">
        <f t="shared" si="24"/>
        <v>0</v>
      </c>
      <c r="AK103" s="42">
        <f t="shared" si="24"/>
        <v>0</v>
      </c>
      <c r="AL103" s="26">
        <f t="shared" si="25"/>
        <v>0</v>
      </c>
      <c r="AM103" s="42">
        <f t="shared" si="25"/>
        <v>0</v>
      </c>
    </row>
    <row r="104" spans="1:39" s="15" customFormat="1" ht="19.5" customHeight="1">
      <c r="A104" s="13">
        <v>94</v>
      </c>
      <c r="B104" s="9" t="s">
        <v>141</v>
      </c>
      <c r="C104" s="13" t="s">
        <v>92</v>
      </c>
      <c r="D104" s="37">
        <v>100</v>
      </c>
      <c r="E104" s="11">
        <v>80</v>
      </c>
      <c r="F104" s="28"/>
      <c r="G104" s="10">
        <f t="shared" si="36"/>
        <v>0</v>
      </c>
      <c r="H104" s="28"/>
      <c r="I104" s="10">
        <f t="shared" si="36"/>
        <v>0</v>
      </c>
      <c r="J104" s="28"/>
      <c r="K104" s="10">
        <f t="shared" si="26"/>
        <v>0</v>
      </c>
      <c r="L104" s="26">
        <f t="shared" si="21"/>
        <v>0</v>
      </c>
      <c r="M104" s="42">
        <f t="shared" si="21"/>
        <v>0</v>
      </c>
      <c r="N104" s="28"/>
      <c r="O104" s="10">
        <f t="shared" si="35"/>
        <v>0</v>
      </c>
      <c r="P104" s="28"/>
      <c r="Q104" s="10">
        <f t="shared" si="27"/>
        <v>0</v>
      </c>
      <c r="R104" s="28"/>
      <c r="S104" s="10">
        <f t="shared" si="28"/>
        <v>0</v>
      </c>
      <c r="T104" s="26">
        <f t="shared" si="22"/>
        <v>0</v>
      </c>
      <c r="U104" s="42">
        <f t="shared" si="22"/>
        <v>0</v>
      </c>
      <c r="V104" s="28"/>
      <c r="W104" s="10">
        <f t="shared" si="29"/>
        <v>0</v>
      </c>
      <c r="X104" s="28"/>
      <c r="Y104" s="10">
        <f t="shared" si="30"/>
        <v>0</v>
      </c>
      <c r="Z104" s="28"/>
      <c r="AA104" s="10">
        <f t="shared" si="31"/>
        <v>0</v>
      </c>
      <c r="AB104" s="26">
        <f t="shared" si="23"/>
        <v>0</v>
      </c>
      <c r="AC104" s="42">
        <f t="shared" si="23"/>
        <v>0</v>
      </c>
      <c r="AD104" s="28"/>
      <c r="AE104" s="10">
        <f t="shared" si="32"/>
        <v>0</v>
      </c>
      <c r="AF104" s="28"/>
      <c r="AG104" s="10">
        <f t="shared" si="33"/>
        <v>0</v>
      </c>
      <c r="AH104" s="28"/>
      <c r="AI104" s="10">
        <f t="shared" si="34"/>
        <v>0</v>
      </c>
      <c r="AJ104" s="26">
        <f t="shared" si="24"/>
        <v>0</v>
      </c>
      <c r="AK104" s="42">
        <f t="shared" si="24"/>
        <v>0</v>
      </c>
      <c r="AL104" s="26">
        <f t="shared" si="25"/>
        <v>0</v>
      </c>
      <c r="AM104" s="42">
        <f t="shared" si="25"/>
        <v>0</v>
      </c>
    </row>
    <row r="105" spans="1:39" s="15" customFormat="1" ht="19.5" customHeight="1">
      <c r="A105" s="13">
        <v>95</v>
      </c>
      <c r="B105" s="9" t="s">
        <v>141</v>
      </c>
      <c r="C105" s="13" t="s">
        <v>93</v>
      </c>
      <c r="D105" s="37">
        <v>250</v>
      </c>
      <c r="E105" s="11">
        <v>165</v>
      </c>
      <c r="F105" s="28"/>
      <c r="G105" s="10">
        <f t="shared" si="36"/>
        <v>0</v>
      </c>
      <c r="H105" s="28"/>
      <c r="I105" s="10">
        <f t="shared" si="36"/>
        <v>0</v>
      </c>
      <c r="J105" s="28"/>
      <c r="K105" s="10">
        <f t="shared" si="26"/>
        <v>0</v>
      </c>
      <c r="L105" s="26">
        <f t="shared" si="21"/>
        <v>0</v>
      </c>
      <c r="M105" s="42">
        <f t="shared" si="21"/>
        <v>0</v>
      </c>
      <c r="N105" s="28"/>
      <c r="O105" s="10">
        <f t="shared" si="35"/>
        <v>0</v>
      </c>
      <c r="P105" s="28"/>
      <c r="Q105" s="10">
        <f t="shared" si="27"/>
        <v>0</v>
      </c>
      <c r="R105" s="28"/>
      <c r="S105" s="10">
        <f t="shared" si="28"/>
        <v>0</v>
      </c>
      <c r="T105" s="26">
        <f t="shared" si="22"/>
        <v>0</v>
      </c>
      <c r="U105" s="42">
        <f t="shared" si="22"/>
        <v>0</v>
      </c>
      <c r="V105" s="28"/>
      <c r="W105" s="10">
        <f t="shared" si="29"/>
        <v>0</v>
      </c>
      <c r="X105" s="28"/>
      <c r="Y105" s="10">
        <f t="shared" si="30"/>
        <v>0</v>
      </c>
      <c r="Z105" s="28"/>
      <c r="AA105" s="10">
        <f t="shared" si="31"/>
        <v>0</v>
      </c>
      <c r="AB105" s="26">
        <f t="shared" si="23"/>
        <v>0</v>
      </c>
      <c r="AC105" s="42">
        <f t="shared" si="23"/>
        <v>0</v>
      </c>
      <c r="AD105" s="28"/>
      <c r="AE105" s="10">
        <f t="shared" si="32"/>
        <v>0</v>
      </c>
      <c r="AF105" s="28"/>
      <c r="AG105" s="10">
        <f t="shared" si="33"/>
        <v>0</v>
      </c>
      <c r="AH105" s="28"/>
      <c r="AI105" s="10">
        <f t="shared" si="34"/>
        <v>0</v>
      </c>
      <c r="AJ105" s="26">
        <f t="shared" si="24"/>
        <v>0</v>
      </c>
      <c r="AK105" s="42">
        <f t="shared" si="24"/>
        <v>0</v>
      </c>
      <c r="AL105" s="26">
        <f t="shared" si="25"/>
        <v>0</v>
      </c>
      <c r="AM105" s="42">
        <f t="shared" si="25"/>
        <v>0</v>
      </c>
    </row>
    <row r="106" spans="1:39" s="15" customFormat="1" ht="19.5" customHeight="1">
      <c r="A106" s="13">
        <v>96</v>
      </c>
      <c r="B106" s="9" t="s">
        <v>141</v>
      </c>
      <c r="C106" s="13" t="s">
        <v>94</v>
      </c>
      <c r="D106" s="37">
        <v>500</v>
      </c>
      <c r="E106" s="11">
        <v>320</v>
      </c>
      <c r="F106" s="28"/>
      <c r="G106" s="10">
        <f t="shared" si="36"/>
        <v>0</v>
      </c>
      <c r="H106" s="28"/>
      <c r="I106" s="10">
        <f t="shared" si="36"/>
        <v>0</v>
      </c>
      <c r="J106" s="28"/>
      <c r="K106" s="10">
        <f t="shared" si="26"/>
        <v>0</v>
      </c>
      <c r="L106" s="26">
        <f t="shared" si="21"/>
        <v>0</v>
      </c>
      <c r="M106" s="42">
        <f t="shared" si="21"/>
        <v>0</v>
      </c>
      <c r="N106" s="28"/>
      <c r="O106" s="10">
        <f t="shared" si="35"/>
        <v>0</v>
      </c>
      <c r="P106" s="28"/>
      <c r="Q106" s="10">
        <f t="shared" si="27"/>
        <v>0</v>
      </c>
      <c r="R106" s="28"/>
      <c r="S106" s="10">
        <f t="shared" si="28"/>
        <v>0</v>
      </c>
      <c r="T106" s="26">
        <f t="shared" si="22"/>
        <v>0</v>
      </c>
      <c r="U106" s="42">
        <f t="shared" si="22"/>
        <v>0</v>
      </c>
      <c r="V106" s="28"/>
      <c r="W106" s="10">
        <f t="shared" si="29"/>
        <v>0</v>
      </c>
      <c r="X106" s="28"/>
      <c r="Y106" s="10">
        <f t="shared" si="30"/>
        <v>0</v>
      </c>
      <c r="Z106" s="28"/>
      <c r="AA106" s="10">
        <f t="shared" si="31"/>
        <v>0</v>
      </c>
      <c r="AB106" s="26">
        <f t="shared" si="23"/>
        <v>0</v>
      </c>
      <c r="AC106" s="42">
        <f t="shared" si="23"/>
        <v>0</v>
      </c>
      <c r="AD106" s="28"/>
      <c r="AE106" s="10">
        <f t="shared" si="32"/>
        <v>0</v>
      </c>
      <c r="AF106" s="28"/>
      <c r="AG106" s="10">
        <f t="shared" si="33"/>
        <v>0</v>
      </c>
      <c r="AH106" s="28"/>
      <c r="AI106" s="10">
        <f t="shared" si="34"/>
        <v>0</v>
      </c>
      <c r="AJ106" s="26">
        <f t="shared" si="24"/>
        <v>0</v>
      </c>
      <c r="AK106" s="42">
        <f t="shared" si="24"/>
        <v>0</v>
      </c>
      <c r="AL106" s="26">
        <f t="shared" si="25"/>
        <v>0</v>
      </c>
      <c r="AM106" s="42">
        <f t="shared" si="25"/>
        <v>0</v>
      </c>
    </row>
    <row r="107" spans="1:39" s="15" customFormat="1" ht="19.5" customHeight="1">
      <c r="A107" s="13">
        <v>96</v>
      </c>
      <c r="B107" s="9" t="s">
        <v>141</v>
      </c>
      <c r="C107" s="13" t="s">
        <v>151</v>
      </c>
      <c r="D107" s="38">
        <v>1000</v>
      </c>
      <c r="E107" s="11">
        <v>620</v>
      </c>
      <c r="F107" s="28"/>
      <c r="G107" s="10">
        <f t="shared" si="36"/>
        <v>0</v>
      </c>
      <c r="H107" s="28"/>
      <c r="I107" s="10">
        <f t="shared" si="36"/>
        <v>0</v>
      </c>
      <c r="J107" s="28"/>
      <c r="K107" s="10">
        <f t="shared" si="26"/>
        <v>0</v>
      </c>
      <c r="L107" s="26">
        <f t="shared" si="21"/>
        <v>0</v>
      </c>
      <c r="M107" s="42">
        <f t="shared" si="21"/>
        <v>0</v>
      </c>
      <c r="N107" s="28"/>
      <c r="O107" s="10">
        <f t="shared" si="35"/>
        <v>0</v>
      </c>
      <c r="P107" s="28"/>
      <c r="Q107" s="10">
        <f t="shared" si="27"/>
        <v>0</v>
      </c>
      <c r="R107" s="28"/>
      <c r="S107" s="10">
        <f t="shared" si="28"/>
        <v>0</v>
      </c>
      <c r="T107" s="26">
        <f t="shared" si="22"/>
        <v>0</v>
      </c>
      <c r="U107" s="42">
        <f t="shared" si="22"/>
        <v>0</v>
      </c>
      <c r="V107" s="28"/>
      <c r="W107" s="10">
        <f t="shared" si="29"/>
        <v>0</v>
      </c>
      <c r="X107" s="28"/>
      <c r="Y107" s="10">
        <f t="shared" si="30"/>
        <v>0</v>
      </c>
      <c r="Z107" s="28"/>
      <c r="AA107" s="10">
        <f t="shared" si="31"/>
        <v>0</v>
      </c>
      <c r="AB107" s="26">
        <f t="shared" si="23"/>
        <v>0</v>
      </c>
      <c r="AC107" s="42">
        <f t="shared" si="23"/>
        <v>0</v>
      </c>
      <c r="AD107" s="28"/>
      <c r="AE107" s="10">
        <f t="shared" si="32"/>
        <v>0</v>
      </c>
      <c r="AF107" s="28"/>
      <c r="AG107" s="10">
        <f t="shared" si="33"/>
        <v>0</v>
      </c>
      <c r="AH107" s="28"/>
      <c r="AI107" s="10">
        <f t="shared" si="34"/>
        <v>0</v>
      </c>
      <c r="AJ107" s="26">
        <f t="shared" si="24"/>
        <v>0</v>
      </c>
      <c r="AK107" s="42">
        <f t="shared" si="24"/>
        <v>0</v>
      </c>
      <c r="AL107" s="26">
        <f t="shared" si="25"/>
        <v>0</v>
      </c>
      <c r="AM107" s="42">
        <f t="shared" si="25"/>
        <v>0</v>
      </c>
    </row>
    <row r="108" spans="1:39" s="14" customFormat="1" ht="19.5" customHeight="1">
      <c r="A108" s="101" t="s">
        <v>153</v>
      </c>
      <c r="B108" s="101"/>
      <c r="C108" s="101"/>
      <c r="D108" s="101"/>
      <c r="E108" s="101"/>
      <c r="F108" s="43"/>
      <c r="G108" s="29">
        <f>SUM(G11:G107)</f>
        <v>0</v>
      </c>
      <c r="H108" s="39"/>
      <c r="I108" s="29">
        <f>SUM(I11:I107)</f>
        <v>0</v>
      </c>
      <c r="J108" s="39"/>
      <c r="K108" s="29">
        <f>SUM(K11:K107)</f>
        <v>0</v>
      </c>
      <c r="L108" s="39"/>
      <c r="M108" s="29">
        <f>SUM(M11:M107)</f>
        <v>0</v>
      </c>
      <c r="N108" s="39"/>
      <c r="O108" s="29">
        <f>SUM(O11:O107)</f>
        <v>0</v>
      </c>
      <c r="P108" s="39"/>
      <c r="Q108" s="29">
        <f>SUM(Q11:Q107)</f>
        <v>0</v>
      </c>
      <c r="R108" s="39"/>
      <c r="S108" s="29">
        <f>SUM(S11:S107)</f>
        <v>0</v>
      </c>
      <c r="T108" s="39"/>
      <c r="U108" s="29">
        <f>SUM(U11:U107)</f>
        <v>0</v>
      </c>
      <c r="V108" s="39"/>
      <c r="W108" s="29">
        <f>SUM(W11:W107)</f>
        <v>0</v>
      </c>
      <c r="X108" s="39"/>
      <c r="Y108" s="29">
        <f>SUM(Y11:Y107)</f>
        <v>0</v>
      </c>
      <c r="Z108" s="39"/>
      <c r="AA108" s="29">
        <f>SUM(AA11:AA107)</f>
        <v>0</v>
      </c>
      <c r="AB108" s="39"/>
      <c r="AC108" s="29">
        <f>SUM(AC11:AC107)</f>
        <v>0</v>
      </c>
      <c r="AD108" s="39"/>
      <c r="AE108" s="29">
        <f>SUM(AE11:AE107)</f>
        <v>0</v>
      </c>
      <c r="AF108" s="39"/>
      <c r="AG108" s="29">
        <f>SUM(AG11:AG107)</f>
        <v>0</v>
      </c>
      <c r="AH108" s="39"/>
      <c r="AI108" s="29">
        <f>SUM(AI11:AI107)</f>
        <v>0</v>
      </c>
      <c r="AJ108" s="39"/>
      <c r="AK108" s="29">
        <f>SUM(AK11:AK107)</f>
        <v>0</v>
      </c>
      <c r="AL108" s="39"/>
      <c r="AM108" s="29">
        <f>SUM(AM11:AM107)</f>
        <v>0</v>
      </c>
    </row>
  </sheetData>
  <mergeCells count="51">
    <mergeCell ref="AP4:AS4"/>
    <mergeCell ref="Q5:R5"/>
    <mergeCell ref="AB5:AE5"/>
    <mergeCell ref="AG5:AH5"/>
    <mergeCell ref="AN5:AO5"/>
    <mergeCell ref="AP5:AS5"/>
    <mergeCell ref="AB4:AE4"/>
    <mergeCell ref="AG4:AH4"/>
    <mergeCell ref="AN4:AO4"/>
    <mergeCell ref="AF8:AJ8"/>
    <mergeCell ref="AK8:AM8"/>
    <mergeCell ref="AN6:AO6"/>
    <mergeCell ref="AP6:AS6"/>
    <mergeCell ref="AB6:AE6"/>
    <mergeCell ref="AG6:AH6"/>
    <mergeCell ref="V9:W9"/>
    <mergeCell ref="X9:Y9"/>
    <mergeCell ref="R9:S9"/>
    <mergeCell ref="T9:U9"/>
    <mergeCell ref="AB8:AD8"/>
    <mergeCell ref="N8:R8"/>
    <mergeCell ref="S8:U8"/>
    <mergeCell ref="A9:E9"/>
    <mergeCell ref="Q6:R6"/>
    <mergeCell ref="AL9:AM9"/>
    <mergeCell ref="A108:E108"/>
    <mergeCell ref="Z9:AA9"/>
    <mergeCell ref="AB9:AC9"/>
    <mergeCell ref="AD9:AE9"/>
    <mergeCell ref="AF9:AG9"/>
    <mergeCell ref="F9:G9"/>
    <mergeCell ref="H9:I9"/>
    <mergeCell ref="J9:K9"/>
    <mergeCell ref="L9:M9"/>
    <mergeCell ref="AH9:AI9"/>
    <mergeCell ref="AJ9:AK9"/>
    <mergeCell ref="N9:O9"/>
    <mergeCell ref="P9:Q9"/>
    <mergeCell ref="AB2:AD2"/>
    <mergeCell ref="D4:E4"/>
    <mergeCell ref="K4:L4"/>
    <mergeCell ref="M4:P4"/>
    <mergeCell ref="Q4:R4"/>
    <mergeCell ref="A1:D1"/>
    <mergeCell ref="A2:E2"/>
    <mergeCell ref="D6:E6"/>
    <mergeCell ref="K6:L6"/>
    <mergeCell ref="M6:P6"/>
    <mergeCell ref="D5:E5"/>
    <mergeCell ref="K5:L5"/>
    <mergeCell ref="M5:P5"/>
  </mergeCells>
  <printOptions horizontalCentered="1"/>
  <pageMargins left="0.16" right="0.15" top="0.27" bottom="0.37" header="0.3" footer="0.19"/>
  <pageSetup paperSize="9" fitToWidth="0" orientation="landscape" r:id="rId1"/>
  <headerFooter>
    <oddFooter>&amp;RPage &amp;P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>
  <sheetPr>
    <tabColor rgb="FF00B050"/>
  </sheetPr>
  <dimension ref="A1:AS108"/>
  <sheetViews>
    <sheetView showGridLines="0" zoomScale="112" zoomScaleNormal="112" zoomScaleSheetLayoutView="100" workbookViewId="0">
      <pane xSplit="5" ySplit="10" topLeftCell="F11" activePane="bottomRight" state="frozen"/>
      <selection activeCell="V4" sqref="V4:Y6"/>
      <selection pane="topRight" activeCell="V4" sqref="V4:Y6"/>
      <selection pane="bottomLeft" activeCell="V4" sqref="V4:Y6"/>
      <selection pane="bottomRight" activeCell="V4" sqref="V4:Y6"/>
    </sheetView>
  </sheetViews>
  <sheetFormatPr defaultRowHeight="12.75"/>
  <cols>
    <col min="1" max="1" width="3.28515625" style="4" customWidth="1"/>
    <col min="2" max="2" width="15.85546875" style="3" customWidth="1"/>
    <col min="3" max="3" width="7.140625" style="4" hidden="1" customWidth="1"/>
    <col min="4" max="4" width="7.140625" style="8" bestFit="1" customWidth="1"/>
    <col min="5" max="5" width="7.7109375" style="2" customWidth="1"/>
    <col min="6" max="6" width="6.85546875" style="23" customWidth="1"/>
    <col min="7" max="7" width="5.7109375" style="25" customWidth="1"/>
    <col min="8" max="8" width="6.85546875" style="23" customWidth="1"/>
    <col min="9" max="9" width="5.42578125" style="25" bestFit="1" customWidth="1"/>
    <col min="10" max="10" width="6.85546875" style="23" customWidth="1"/>
    <col min="11" max="11" width="5.42578125" style="25" bestFit="1" customWidth="1"/>
    <col min="12" max="12" width="6.85546875" style="17" customWidth="1"/>
    <col min="13" max="13" width="5.42578125" style="24" bestFit="1" customWidth="1"/>
    <col min="14" max="14" width="6.85546875" style="23" customWidth="1"/>
    <col min="15" max="15" width="5.42578125" style="25" bestFit="1" customWidth="1"/>
    <col min="16" max="16" width="6.85546875" style="23" customWidth="1"/>
    <col min="17" max="17" width="5.42578125" style="25" bestFit="1" customWidth="1"/>
    <col min="18" max="18" width="7.42578125" style="23" customWidth="1"/>
    <col min="19" max="19" width="6.28515625" style="25" customWidth="1"/>
    <col min="20" max="20" width="6.85546875" style="17" customWidth="1"/>
    <col min="21" max="21" width="5.42578125" style="24" bestFit="1" customWidth="1"/>
    <col min="22" max="22" width="6.85546875" style="23" customWidth="1"/>
    <col min="23" max="23" width="6.85546875" style="25" customWidth="1"/>
    <col min="24" max="24" width="6.85546875" style="23" customWidth="1"/>
    <col min="25" max="25" width="6.85546875" style="25" customWidth="1"/>
    <col min="26" max="26" width="6.85546875" style="23" customWidth="1"/>
    <col min="27" max="27" width="6.85546875" style="25" customWidth="1"/>
    <col min="28" max="28" width="6.85546875" style="17" customWidth="1"/>
    <col min="29" max="29" width="6.85546875" style="24" customWidth="1"/>
    <col min="30" max="30" width="6.85546875" style="23" customWidth="1"/>
    <col min="31" max="31" width="6.85546875" style="25" customWidth="1"/>
    <col min="32" max="32" width="6.85546875" style="23" customWidth="1"/>
    <col min="33" max="33" width="6.85546875" style="25" customWidth="1"/>
    <col min="34" max="34" width="6.85546875" style="23" customWidth="1"/>
    <col min="35" max="35" width="6.5703125" style="25" customWidth="1"/>
    <col min="36" max="36" width="6.85546875" style="17" customWidth="1"/>
    <col min="37" max="37" width="6.28515625" style="24" customWidth="1"/>
    <col min="38" max="38" width="6.85546875" style="23" customWidth="1"/>
    <col min="39" max="39" width="6.85546875" style="25" customWidth="1"/>
    <col min="41" max="16384" width="9.140625" style="2"/>
  </cols>
  <sheetData>
    <row r="1" spans="1:45" ht="15">
      <c r="A1" s="113" t="s">
        <v>146</v>
      </c>
      <c r="B1" s="113"/>
      <c r="C1" s="113"/>
      <c r="D1" s="113"/>
      <c r="E1" s="1"/>
      <c r="N1" s="17"/>
      <c r="O1" s="24"/>
      <c r="P1" s="17"/>
      <c r="Q1" s="24"/>
      <c r="R1" s="17"/>
      <c r="S1" s="24"/>
    </row>
    <row r="2" spans="1:45">
      <c r="A2" s="114" t="s">
        <v>157</v>
      </c>
      <c r="B2" s="114"/>
      <c r="C2" s="114"/>
      <c r="D2" s="114"/>
      <c r="E2" s="114"/>
      <c r="Q2" s="24"/>
      <c r="R2" s="17"/>
      <c r="S2" s="24"/>
      <c r="AB2" s="109"/>
      <c r="AC2" s="109"/>
      <c r="AD2" s="109"/>
    </row>
    <row r="3" spans="1:45" ht="14.25" customHeight="1">
      <c r="A3" s="40"/>
      <c r="D3" s="5"/>
      <c r="E3" s="6"/>
      <c r="F3" s="2"/>
      <c r="G3" s="2"/>
      <c r="H3" s="2"/>
      <c r="I3" s="2"/>
      <c r="J3" s="2"/>
      <c r="K3" s="2"/>
      <c r="L3" s="2"/>
    </row>
    <row r="4" spans="1:45" ht="14.25" customHeight="1">
      <c r="A4" s="40"/>
      <c r="D4" s="106" t="s">
        <v>164</v>
      </c>
      <c r="E4" s="106"/>
      <c r="F4" s="65"/>
      <c r="G4" s="67"/>
      <c r="H4" s="67"/>
      <c r="I4" s="66"/>
      <c r="J4" s="41"/>
      <c r="K4" s="107"/>
      <c r="L4" s="107"/>
      <c r="M4" s="108"/>
      <c r="N4" s="108"/>
      <c r="O4" s="108"/>
      <c r="P4" s="108"/>
      <c r="Q4" s="111" t="s">
        <v>165</v>
      </c>
      <c r="R4" s="112"/>
      <c r="S4" s="65"/>
      <c r="T4" s="67"/>
      <c r="U4" s="67"/>
      <c r="V4" s="66"/>
      <c r="X4" s="65">
        <f>F4</f>
        <v>0</v>
      </c>
      <c r="Y4" s="67"/>
      <c r="Z4" s="67"/>
      <c r="AA4" s="66"/>
      <c r="AB4" s="108"/>
      <c r="AC4" s="108"/>
      <c r="AD4" s="108"/>
      <c r="AE4" s="108"/>
      <c r="AF4" s="41"/>
      <c r="AG4" s="106" t="s">
        <v>165</v>
      </c>
      <c r="AH4" s="106"/>
      <c r="AI4" s="65">
        <f>S4</f>
        <v>0</v>
      </c>
      <c r="AJ4" s="67"/>
      <c r="AK4" s="67"/>
      <c r="AL4" s="66"/>
      <c r="AN4" s="107"/>
      <c r="AO4" s="107"/>
      <c r="AP4" s="108"/>
      <c r="AQ4" s="108"/>
      <c r="AR4" s="108"/>
      <c r="AS4" s="108"/>
    </row>
    <row r="5" spans="1:45" ht="14.25" customHeight="1">
      <c r="A5" s="40"/>
      <c r="D5" s="106" t="s">
        <v>162</v>
      </c>
      <c r="E5" s="106"/>
      <c r="F5" s="65"/>
      <c r="G5" s="67"/>
      <c r="H5" s="67"/>
      <c r="I5" s="66"/>
      <c r="J5" s="41"/>
      <c r="K5" s="107"/>
      <c r="L5" s="107"/>
      <c r="M5" s="108"/>
      <c r="N5" s="108"/>
      <c r="O5" s="108"/>
      <c r="P5" s="108"/>
      <c r="Q5" s="111" t="s">
        <v>162</v>
      </c>
      <c r="R5" s="112"/>
      <c r="S5" s="65"/>
      <c r="T5" s="67"/>
      <c r="U5" s="67"/>
      <c r="V5" s="66"/>
      <c r="X5" s="65">
        <f>F5</f>
        <v>0</v>
      </c>
      <c r="Y5" s="67"/>
      <c r="Z5" s="67"/>
      <c r="AA5" s="66"/>
      <c r="AB5" s="108"/>
      <c r="AC5" s="108"/>
      <c r="AD5" s="108"/>
      <c r="AE5" s="108"/>
      <c r="AF5" s="41"/>
      <c r="AG5" s="106" t="s">
        <v>162</v>
      </c>
      <c r="AH5" s="106"/>
      <c r="AI5" s="65">
        <f>S5</f>
        <v>0</v>
      </c>
      <c r="AJ5" s="67"/>
      <c r="AK5" s="67"/>
      <c r="AL5" s="66"/>
      <c r="AN5" s="107"/>
      <c r="AO5" s="107"/>
      <c r="AP5" s="108"/>
      <c r="AQ5" s="108"/>
      <c r="AR5" s="108"/>
      <c r="AS5" s="108"/>
    </row>
    <row r="6" spans="1:45" ht="14.25" customHeight="1">
      <c r="A6" s="40"/>
      <c r="D6" s="106" t="s">
        <v>163</v>
      </c>
      <c r="E6" s="106"/>
      <c r="F6" s="65"/>
      <c r="G6" s="67"/>
      <c r="H6" s="67"/>
      <c r="I6" s="66"/>
      <c r="J6" s="41"/>
      <c r="K6" s="107"/>
      <c r="L6" s="107"/>
      <c r="M6" s="108"/>
      <c r="N6" s="108"/>
      <c r="O6" s="108"/>
      <c r="P6" s="108"/>
      <c r="Q6" s="111" t="s">
        <v>166</v>
      </c>
      <c r="R6" s="112"/>
      <c r="S6" s="65"/>
      <c r="T6" s="67"/>
      <c r="U6" s="67"/>
      <c r="V6" s="66"/>
      <c r="X6" s="65">
        <f>F6</f>
        <v>0</v>
      </c>
      <c r="Y6" s="67"/>
      <c r="Z6" s="67"/>
      <c r="AA6" s="66"/>
      <c r="AB6" s="108"/>
      <c r="AC6" s="108"/>
      <c r="AD6" s="108"/>
      <c r="AE6" s="108"/>
      <c r="AF6" s="41"/>
      <c r="AG6" s="106" t="s">
        <v>166</v>
      </c>
      <c r="AH6" s="106"/>
      <c r="AI6" s="65">
        <f>S6</f>
        <v>0</v>
      </c>
      <c r="AJ6" s="67"/>
      <c r="AK6" s="67"/>
      <c r="AL6" s="66"/>
      <c r="AN6" s="107"/>
      <c r="AO6" s="107"/>
      <c r="AP6" s="108"/>
      <c r="AQ6" s="108"/>
      <c r="AR6" s="108"/>
      <c r="AS6" s="108"/>
    </row>
    <row r="7" spans="1:45" ht="14.25" customHeight="1"/>
    <row r="8" spans="1:45">
      <c r="A8" s="40"/>
      <c r="D8" s="5"/>
      <c r="E8" s="6"/>
      <c r="N8" s="110" t="s">
        <v>156</v>
      </c>
      <c r="O8" s="110"/>
      <c r="P8" s="110"/>
      <c r="Q8" s="110"/>
      <c r="R8" s="110"/>
      <c r="S8" s="109" t="s">
        <v>145</v>
      </c>
      <c r="T8" s="109"/>
      <c r="U8" s="109"/>
      <c r="AB8" s="109"/>
      <c r="AC8" s="109"/>
      <c r="AD8" s="109"/>
      <c r="AF8" s="110" t="s">
        <v>156</v>
      </c>
      <c r="AG8" s="110"/>
      <c r="AH8" s="110"/>
      <c r="AI8" s="110"/>
      <c r="AJ8" s="110"/>
      <c r="AK8" s="109" t="s">
        <v>145</v>
      </c>
      <c r="AL8" s="109"/>
      <c r="AM8" s="109"/>
    </row>
    <row r="9" spans="1:45" s="7" customFormat="1" ht="12.75" customHeight="1">
      <c r="A9" s="103" t="s">
        <v>131</v>
      </c>
      <c r="B9" s="104"/>
      <c r="C9" s="104"/>
      <c r="D9" s="104"/>
      <c r="E9" s="105"/>
      <c r="F9" s="102" t="s">
        <v>3</v>
      </c>
      <c r="G9" s="102"/>
      <c r="H9" s="102" t="s">
        <v>4</v>
      </c>
      <c r="I9" s="102"/>
      <c r="J9" s="102" t="s">
        <v>5</v>
      </c>
      <c r="K9" s="102"/>
      <c r="L9" s="102" t="s">
        <v>158</v>
      </c>
      <c r="M9" s="102"/>
      <c r="N9" s="102" t="s">
        <v>6</v>
      </c>
      <c r="O9" s="102"/>
      <c r="P9" s="102" t="s">
        <v>1</v>
      </c>
      <c r="Q9" s="102"/>
      <c r="R9" s="102" t="s">
        <v>7</v>
      </c>
      <c r="S9" s="102"/>
      <c r="T9" s="102" t="s">
        <v>159</v>
      </c>
      <c r="U9" s="102"/>
      <c r="V9" s="102" t="s">
        <v>8</v>
      </c>
      <c r="W9" s="102"/>
      <c r="X9" s="102" t="s">
        <v>9</v>
      </c>
      <c r="Y9" s="102"/>
      <c r="Z9" s="102" t="s">
        <v>13</v>
      </c>
      <c r="AA9" s="102"/>
      <c r="AB9" s="102" t="s">
        <v>160</v>
      </c>
      <c r="AC9" s="102"/>
      <c r="AD9" s="102" t="s">
        <v>10</v>
      </c>
      <c r="AE9" s="102"/>
      <c r="AF9" s="102" t="s">
        <v>11</v>
      </c>
      <c r="AG9" s="102"/>
      <c r="AH9" s="102" t="s">
        <v>12</v>
      </c>
      <c r="AI9" s="102"/>
      <c r="AJ9" s="102" t="s">
        <v>161</v>
      </c>
      <c r="AK9" s="102"/>
      <c r="AL9" s="102" t="s">
        <v>0</v>
      </c>
      <c r="AM9" s="102"/>
    </row>
    <row r="10" spans="1:45" s="3" customFormat="1" ht="33.75">
      <c r="A10" s="32" t="s">
        <v>14</v>
      </c>
      <c r="B10" s="32" t="s">
        <v>2</v>
      </c>
      <c r="C10" s="32" t="s">
        <v>130</v>
      </c>
      <c r="D10" s="32" t="s">
        <v>142</v>
      </c>
      <c r="E10" s="32" t="s">
        <v>144</v>
      </c>
      <c r="F10" s="33" t="s">
        <v>154</v>
      </c>
      <c r="G10" s="34" t="s">
        <v>155</v>
      </c>
      <c r="H10" s="33" t="s">
        <v>154</v>
      </c>
      <c r="I10" s="34" t="s">
        <v>155</v>
      </c>
      <c r="J10" s="33" t="s">
        <v>154</v>
      </c>
      <c r="K10" s="34" t="s">
        <v>155</v>
      </c>
      <c r="L10" s="33" t="s">
        <v>154</v>
      </c>
      <c r="M10" s="34" t="s">
        <v>155</v>
      </c>
      <c r="N10" s="33" t="s">
        <v>154</v>
      </c>
      <c r="O10" s="34" t="s">
        <v>155</v>
      </c>
      <c r="P10" s="33" t="s">
        <v>154</v>
      </c>
      <c r="Q10" s="34" t="s">
        <v>155</v>
      </c>
      <c r="R10" s="33" t="s">
        <v>154</v>
      </c>
      <c r="S10" s="34" t="s">
        <v>155</v>
      </c>
      <c r="T10" s="33" t="s">
        <v>154</v>
      </c>
      <c r="U10" s="34" t="s">
        <v>155</v>
      </c>
      <c r="V10" s="33" t="s">
        <v>154</v>
      </c>
      <c r="W10" s="34" t="s">
        <v>155</v>
      </c>
      <c r="X10" s="33" t="s">
        <v>154</v>
      </c>
      <c r="Y10" s="34" t="s">
        <v>155</v>
      </c>
      <c r="Z10" s="33" t="s">
        <v>154</v>
      </c>
      <c r="AA10" s="34" t="s">
        <v>155</v>
      </c>
      <c r="AB10" s="33" t="s">
        <v>154</v>
      </c>
      <c r="AC10" s="34" t="s">
        <v>155</v>
      </c>
      <c r="AD10" s="33" t="s">
        <v>154</v>
      </c>
      <c r="AE10" s="34" t="s">
        <v>155</v>
      </c>
      <c r="AF10" s="33" t="s">
        <v>154</v>
      </c>
      <c r="AG10" s="34" t="s">
        <v>155</v>
      </c>
      <c r="AH10" s="33" t="s">
        <v>154</v>
      </c>
      <c r="AI10" s="34" t="s">
        <v>155</v>
      </c>
      <c r="AJ10" s="33" t="s">
        <v>154</v>
      </c>
      <c r="AK10" s="34" t="s">
        <v>155</v>
      </c>
      <c r="AL10" s="33" t="s">
        <v>154</v>
      </c>
      <c r="AM10" s="34" t="s">
        <v>155</v>
      </c>
    </row>
    <row r="11" spans="1:45" s="15" customFormat="1" ht="19.5" customHeight="1">
      <c r="A11" s="31">
        <v>1</v>
      </c>
      <c r="B11" s="30" t="s">
        <v>15</v>
      </c>
      <c r="C11" s="31" t="s">
        <v>16</v>
      </c>
      <c r="D11" s="35">
        <v>1000</v>
      </c>
      <c r="E11" s="11">
        <v>47</v>
      </c>
      <c r="F11" s="20"/>
      <c r="G11" s="10">
        <f>$E11*F11/1000000</f>
        <v>0</v>
      </c>
      <c r="H11" s="20"/>
      <c r="I11" s="10">
        <f>$E11*H11/1000000</f>
        <v>0</v>
      </c>
      <c r="J11" s="20"/>
      <c r="K11" s="10">
        <f>$E11*J11/1000000</f>
        <v>0</v>
      </c>
      <c r="L11" s="26">
        <f>F11+H11+J11</f>
        <v>0</v>
      </c>
      <c r="M11" s="42">
        <f>G11+I11+K11</f>
        <v>0</v>
      </c>
      <c r="N11" s="20"/>
      <c r="O11" s="10">
        <f t="shared" ref="O11:O17" si="0">$E11*N11/1000000</f>
        <v>0</v>
      </c>
      <c r="P11" s="20"/>
      <c r="Q11" s="10">
        <f>$E11*P11/1000000</f>
        <v>0</v>
      </c>
      <c r="R11" s="20"/>
      <c r="S11" s="10">
        <f>$E11*R11/1000000</f>
        <v>0</v>
      </c>
      <c r="T11" s="26">
        <f>N11+P11+R11</f>
        <v>0</v>
      </c>
      <c r="U11" s="42">
        <f>O11+Q11+S11</f>
        <v>0</v>
      </c>
      <c r="V11" s="20"/>
      <c r="W11" s="10">
        <f>$E11*V11/1000000</f>
        <v>0</v>
      </c>
      <c r="X11" s="20"/>
      <c r="Y11" s="10">
        <f>$E11*X11/1000000</f>
        <v>0</v>
      </c>
      <c r="Z11" s="20"/>
      <c r="AA11" s="10">
        <f>$E11*Z11/1000000</f>
        <v>0</v>
      </c>
      <c r="AB11" s="26">
        <f>V11+X11+Z11</f>
        <v>0</v>
      </c>
      <c r="AC11" s="42">
        <f>W11+Y11+AA11</f>
        <v>0</v>
      </c>
      <c r="AD11" s="20"/>
      <c r="AE11" s="10">
        <f>$E11*AD11/1000000</f>
        <v>0</v>
      </c>
      <c r="AF11" s="20"/>
      <c r="AG11" s="10">
        <f>$E11*AF11/1000000</f>
        <v>0</v>
      </c>
      <c r="AH11" s="20"/>
      <c r="AI11" s="10">
        <f>$E11*AH11/1000000</f>
        <v>0</v>
      </c>
      <c r="AJ11" s="26">
        <f>AD11+AF11+AH11</f>
        <v>0</v>
      </c>
      <c r="AK11" s="42">
        <f>AE11+AG11+AI11</f>
        <v>0</v>
      </c>
      <c r="AL11" s="26">
        <f>L11+T11+AB11+AJ11</f>
        <v>0</v>
      </c>
      <c r="AM11" s="42">
        <f>M11+U11+AC11+AK11</f>
        <v>0</v>
      </c>
    </row>
    <row r="12" spans="1:45" s="15" customFormat="1" ht="19.5" customHeight="1">
      <c r="A12" s="13">
        <v>2</v>
      </c>
      <c r="B12" s="9" t="s">
        <v>15</v>
      </c>
      <c r="C12" s="13" t="s">
        <v>17</v>
      </c>
      <c r="D12" s="36">
        <v>2000</v>
      </c>
      <c r="E12" s="11">
        <v>87</v>
      </c>
      <c r="F12" s="20"/>
      <c r="G12" s="10">
        <f t="shared" ref="G12:I27" si="1">$E12*F12/1000000</f>
        <v>0</v>
      </c>
      <c r="H12" s="20"/>
      <c r="I12" s="10">
        <f t="shared" si="1"/>
        <v>0</v>
      </c>
      <c r="J12" s="20"/>
      <c r="K12" s="10">
        <f>$E12*J12/1000000</f>
        <v>0</v>
      </c>
      <c r="L12" s="26">
        <f t="shared" ref="L12:M75" si="2">F12+H12+J12</f>
        <v>0</v>
      </c>
      <c r="M12" s="42">
        <f t="shared" si="2"/>
        <v>0</v>
      </c>
      <c r="N12" s="20"/>
      <c r="O12" s="10">
        <f t="shared" si="0"/>
        <v>0</v>
      </c>
      <c r="P12" s="20"/>
      <c r="Q12" s="10">
        <f>$E12*P12/1000000</f>
        <v>0</v>
      </c>
      <c r="R12" s="20"/>
      <c r="S12" s="10">
        <f>$E12*R12/1000000</f>
        <v>0</v>
      </c>
      <c r="T12" s="26">
        <f t="shared" ref="T12:U75" si="3">N12+P12+R12</f>
        <v>0</v>
      </c>
      <c r="U12" s="42">
        <f t="shared" si="3"/>
        <v>0</v>
      </c>
      <c r="V12" s="20"/>
      <c r="W12" s="10">
        <f>$E12*V12/1000000</f>
        <v>0</v>
      </c>
      <c r="X12" s="20"/>
      <c r="Y12" s="10">
        <f>$E12*X12/1000000</f>
        <v>0</v>
      </c>
      <c r="Z12" s="20"/>
      <c r="AA12" s="10">
        <f>$E12*Z12/1000000</f>
        <v>0</v>
      </c>
      <c r="AB12" s="26">
        <f t="shared" ref="AB12:AC75" si="4">V12+X12+Z12</f>
        <v>0</v>
      </c>
      <c r="AC12" s="42">
        <f t="shared" si="4"/>
        <v>0</v>
      </c>
      <c r="AD12" s="20"/>
      <c r="AE12" s="10">
        <f>$E12*AD12/1000000</f>
        <v>0</v>
      </c>
      <c r="AF12" s="20"/>
      <c r="AG12" s="10">
        <f>$E12*AF12/1000000</f>
        <v>0</v>
      </c>
      <c r="AH12" s="20"/>
      <c r="AI12" s="10">
        <f>$E12*AH12/1000000</f>
        <v>0</v>
      </c>
      <c r="AJ12" s="26">
        <f t="shared" ref="AJ12:AK75" si="5">AD12+AF12+AH12</f>
        <v>0</v>
      </c>
      <c r="AK12" s="42">
        <f t="shared" si="5"/>
        <v>0</v>
      </c>
      <c r="AL12" s="26">
        <f t="shared" ref="AL12:AM75" si="6">L12+T12+AB12+AJ12</f>
        <v>0</v>
      </c>
      <c r="AM12" s="42">
        <f t="shared" si="6"/>
        <v>0</v>
      </c>
    </row>
    <row r="13" spans="1:45" s="15" customFormat="1" ht="19.5" customHeight="1">
      <c r="A13" s="13">
        <v>3</v>
      </c>
      <c r="B13" s="9" t="s">
        <v>97</v>
      </c>
      <c r="C13" s="13" t="s">
        <v>18</v>
      </c>
      <c r="D13" s="36">
        <v>100</v>
      </c>
      <c r="E13" s="11">
        <v>76</v>
      </c>
      <c r="F13" s="20"/>
      <c r="G13" s="10">
        <f t="shared" si="1"/>
        <v>0</v>
      </c>
      <c r="H13" s="20"/>
      <c r="I13" s="10">
        <f t="shared" si="1"/>
        <v>0</v>
      </c>
      <c r="J13" s="20"/>
      <c r="K13" s="10">
        <f>$E13*J13/1000000</f>
        <v>0</v>
      </c>
      <c r="L13" s="26">
        <f t="shared" si="2"/>
        <v>0</v>
      </c>
      <c r="M13" s="42">
        <f t="shared" si="2"/>
        <v>0</v>
      </c>
      <c r="N13" s="20"/>
      <c r="O13" s="10">
        <f t="shared" si="0"/>
        <v>0</v>
      </c>
      <c r="P13" s="20"/>
      <c r="Q13" s="10">
        <f>$E13*P13/1000000</f>
        <v>0</v>
      </c>
      <c r="R13" s="20"/>
      <c r="S13" s="10">
        <f>$E13*R13/1000000</f>
        <v>0</v>
      </c>
      <c r="T13" s="26">
        <f t="shared" si="3"/>
        <v>0</v>
      </c>
      <c r="U13" s="42">
        <f t="shared" si="3"/>
        <v>0</v>
      </c>
      <c r="V13" s="20"/>
      <c r="W13" s="10">
        <f>$E13*V13/1000000</f>
        <v>0</v>
      </c>
      <c r="X13" s="20"/>
      <c r="Y13" s="10">
        <f>$E13*X13/1000000</f>
        <v>0</v>
      </c>
      <c r="Z13" s="20"/>
      <c r="AA13" s="10">
        <f>$E13*Z13/1000000</f>
        <v>0</v>
      </c>
      <c r="AB13" s="26">
        <f t="shared" si="4"/>
        <v>0</v>
      </c>
      <c r="AC13" s="42">
        <f t="shared" si="4"/>
        <v>0</v>
      </c>
      <c r="AD13" s="20"/>
      <c r="AE13" s="10">
        <f>$E13*AD13/1000000</f>
        <v>0</v>
      </c>
      <c r="AF13" s="20"/>
      <c r="AG13" s="10">
        <f>$E13*AF13/1000000</f>
        <v>0</v>
      </c>
      <c r="AH13" s="20"/>
      <c r="AI13" s="10">
        <f>$E13*AH13/1000000</f>
        <v>0</v>
      </c>
      <c r="AJ13" s="26">
        <f t="shared" si="5"/>
        <v>0</v>
      </c>
      <c r="AK13" s="42">
        <f t="shared" si="5"/>
        <v>0</v>
      </c>
      <c r="AL13" s="26">
        <f t="shared" si="6"/>
        <v>0</v>
      </c>
      <c r="AM13" s="42">
        <f t="shared" si="6"/>
        <v>0</v>
      </c>
    </row>
    <row r="14" spans="1:45" s="15" customFormat="1" ht="19.5" customHeight="1">
      <c r="A14" s="13">
        <v>4</v>
      </c>
      <c r="B14" s="9" t="s">
        <v>97</v>
      </c>
      <c r="C14" s="13" t="s">
        <v>19</v>
      </c>
      <c r="D14" s="36">
        <v>500</v>
      </c>
      <c r="E14" s="11">
        <v>330</v>
      </c>
      <c r="F14" s="20"/>
      <c r="G14" s="10">
        <f>$E14*F14/1000000</f>
        <v>0</v>
      </c>
      <c r="H14" s="20"/>
      <c r="I14" s="10">
        <f>$E14*H14/1000000</f>
        <v>0</v>
      </c>
      <c r="J14" s="20"/>
      <c r="K14" s="10">
        <f>$E14*J14/1000000</f>
        <v>0</v>
      </c>
      <c r="L14" s="26">
        <f t="shared" si="2"/>
        <v>0</v>
      </c>
      <c r="M14" s="42">
        <f t="shared" si="2"/>
        <v>0</v>
      </c>
      <c r="N14" s="20"/>
      <c r="O14" s="10">
        <f t="shared" si="0"/>
        <v>0</v>
      </c>
      <c r="P14" s="20"/>
      <c r="Q14" s="10">
        <f>$E14*P14/1000000</f>
        <v>0</v>
      </c>
      <c r="R14" s="20"/>
      <c r="S14" s="10">
        <f>$E14*R14/1000000</f>
        <v>0</v>
      </c>
      <c r="T14" s="26">
        <f t="shared" si="3"/>
        <v>0</v>
      </c>
      <c r="U14" s="42">
        <f t="shared" si="3"/>
        <v>0</v>
      </c>
      <c r="V14" s="20"/>
      <c r="W14" s="10">
        <f>$E14*V14/1000000</f>
        <v>0</v>
      </c>
      <c r="X14" s="20"/>
      <c r="Y14" s="10">
        <f>$E14*X14/1000000</f>
        <v>0</v>
      </c>
      <c r="Z14" s="20"/>
      <c r="AA14" s="10">
        <f>$E14*Z14/1000000</f>
        <v>0</v>
      </c>
      <c r="AB14" s="26">
        <f t="shared" si="4"/>
        <v>0</v>
      </c>
      <c r="AC14" s="42">
        <f t="shared" si="4"/>
        <v>0</v>
      </c>
      <c r="AD14" s="20"/>
      <c r="AE14" s="10">
        <f>$E14*AD14/1000000</f>
        <v>0</v>
      </c>
      <c r="AF14" s="20"/>
      <c r="AG14" s="10">
        <f>$E14*AF14/1000000</f>
        <v>0</v>
      </c>
      <c r="AH14" s="20"/>
      <c r="AI14" s="10">
        <f>$E14*AH14/1000000</f>
        <v>0</v>
      </c>
      <c r="AJ14" s="26">
        <f t="shared" si="5"/>
        <v>0</v>
      </c>
      <c r="AK14" s="42">
        <f t="shared" si="5"/>
        <v>0</v>
      </c>
      <c r="AL14" s="26">
        <f t="shared" si="6"/>
        <v>0</v>
      </c>
      <c r="AM14" s="42">
        <f t="shared" si="6"/>
        <v>0</v>
      </c>
    </row>
    <row r="15" spans="1:45" s="15" customFormat="1" ht="19.5" customHeight="1">
      <c r="A15" s="13">
        <v>5</v>
      </c>
      <c r="B15" s="9" t="s">
        <v>98</v>
      </c>
      <c r="C15" s="13" t="s">
        <v>20</v>
      </c>
      <c r="D15" s="36">
        <v>25</v>
      </c>
      <c r="E15" s="11">
        <v>28</v>
      </c>
      <c r="F15" s="20"/>
      <c r="G15" s="10">
        <f t="shared" si="1"/>
        <v>0</v>
      </c>
      <c r="H15" s="20"/>
      <c r="I15" s="10">
        <f t="shared" si="1"/>
        <v>0</v>
      </c>
      <c r="J15" s="20"/>
      <c r="K15" s="10">
        <f t="shared" ref="K15:K78" si="7">$E15*J15/1000000</f>
        <v>0</v>
      </c>
      <c r="L15" s="26">
        <f t="shared" si="2"/>
        <v>0</v>
      </c>
      <c r="M15" s="42">
        <f t="shared" si="2"/>
        <v>0</v>
      </c>
      <c r="N15" s="20"/>
      <c r="O15" s="10">
        <f t="shared" si="0"/>
        <v>0</v>
      </c>
      <c r="P15" s="20"/>
      <c r="Q15" s="10">
        <f t="shared" ref="Q15:Q78" si="8">$E15*P15/1000000</f>
        <v>0</v>
      </c>
      <c r="R15" s="20"/>
      <c r="S15" s="10">
        <f t="shared" ref="S15:S78" si="9">$E15*R15/1000000</f>
        <v>0</v>
      </c>
      <c r="T15" s="26">
        <f>N15+P15+R15</f>
        <v>0</v>
      </c>
      <c r="U15" s="42">
        <f>O15+Q15+S15</f>
        <v>0</v>
      </c>
      <c r="V15" s="20"/>
      <c r="W15" s="10">
        <f t="shared" ref="W15:W78" si="10">$E15*V15/1000000</f>
        <v>0</v>
      </c>
      <c r="X15" s="20"/>
      <c r="Y15" s="10">
        <f t="shared" ref="Y15:Y78" si="11">$E15*X15/1000000</f>
        <v>0</v>
      </c>
      <c r="Z15" s="20"/>
      <c r="AA15" s="10">
        <f t="shared" ref="AA15:AA78" si="12">$E15*Z15/1000000</f>
        <v>0</v>
      </c>
      <c r="AB15" s="26">
        <f t="shared" si="4"/>
        <v>0</v>
      </c>
      <c r="AC15" s="42">
        <f t="shared" si="4"/>
        <v>0</v>
      </c>
      <c r="AD15" s="20"/>
      <c r="AE15" s="10">
        <f t="shared" ref="AE15:AE78" si="13">$E15*AD15/1000000</f>
        <v>0</v>
      </c>
      <c r="AF15" s="20"/>
      <c r="AG15" s="10">
        <f t="shared" ref="AG15:AG78" si="14">$E15*AF15/1000000</f>
        <v>0</v>
      </c>
      <c r="AH15" s="20"/>
      <c r="AI15" s="10">
        <f t="shared" ref="AI15:AI78" si="15">$E15*AH15/1000000</f>
        <v>0</v>
      </c>
      <c r="AJ15" s="26">
        <f t="shared" si="5"/>
        <v>0</v>
      </c>
      <c r="AK15" s="42">
        <f t="shared" si="5"/>
        <v>0</v>
      </c>
      <c r="AL15" s="26">
        <f t="shared" si="6"/>
        <v>0</v>
      </c>
      <c r="AM15" s="42">
        <f t="shared" si="6"/>
        <v>0</v>
      </c>
    </row>
    <row r="16" spans="1:45" s="15" customFormat="1" ht="19.5" customHeight="1">
      <c r="A16" s="13">
        <v>6</v>
      </c>
      <c r="B16" s="9" t="s">
        <v>98</v>
      </c>
      <c r="C16" s="13" t="s">
        <v>21</v>
      </c>
      <c r="D16" s="36">
        <v>100</v>
      </c>
      <c r="E16" s="11">
        <v>100</v>
      </c>
      <c r="F16" s="20"/>
      <c r="G16" s="10">
        <f t="shared" si="1"/>
        <v>0</v>
      </c>
      <c r="H16" s="20"/>
      <c r="I16" s="10">
        <f t="shared" si="1"/>
        <v>0</v>
      </c>
      <c r="J16" s="20"/>
      <c r="K16" s="10">
        <f t="shared" si="7"/>
        <v>0</v>
      </c>
      <c r="L16" s="26">
        <f t="shared" si="2"/>
        <v>0</v>
      </c>
      <c r="M16" s="42">
        <f t="shared" si="2"/>
        <v>0</v>
      </c>
      <c r="N16" s="20"/>
      <c r="O16" s="10">
        <f t="shared" si="0"/>
        <v>0</v>
      </c>
      <c r="P16" s="20"/>
      <c r="Q16" s="10">
        <f t="shared" si="8"/>
        <v>0</v>
      </c>
      <c r="R16" s="20"/>
      <c r="S16" s="10">
        <f t="shared" si="9"/>
        <v>0</v>
      </c>
      <c r="T16" s="26">
        <f t="shared" si="3"/>
        <v>0</v>
      </c>
      <c r="U16" s="42">
        <f t="shared" si="3"/>
        <v>0</v>
      </c>
      <c r="V16" s="20"/>
      <c r="W16" s="10">
        <f t="shared" si="10"/>
        <v>0</v>
      </c>
      <c r="X16" s="20"/>
      <c r="Y16" s="10">
        <f t="shared" si="11"/>
        <v>0</v>
      </c>
      <c r="Z16" s="20"/>
      <c r="AA16" s="10">
        <f t="shared" si="12"/>
        <v>0</v>
      </c>
      <c r="AB16" s="26">
        <f t="shared" si="4"/>
        <v>0</v>
      </c>
      <c r="AC16" s="42">
        <f t="shared" si="4"/>
        <v>0</v>
      </c>
      <c r="AD16" s="20"/>
      <c r="AE16" s="10">
        <f t="shared" si="13"/>
        <v>0</v>
      </c>
      <c r="AF16" s="20"/>
      <c r="AG16" s="10">
        <f t="shared" si="14"/>
        <v>0</v>
      </c>
      <c r="AH16" s="20"/>
      <c r="AI16" s="10">
        <f t="shared" si="15"/>
        <v>0</v>
      </c>
      <c r="AJ16" s="26">
        <f t="shared" si="5"/>
        <v>0</v>
      </c>
      <c r="AK16" s="42">
        <f t="shared" si="5"/>
        <v>0</v>
      </c>
      <c r="AL16" s="26">
        <f t="shared" si="6"/>
        <v>0</v>
      </c>
      <c r="AM16" s="42">
        <f t="shared" si="6"/>
        <v>0</v>
      </c>
    </row>
    <row r="17" spans="1:39" s="15" customFormat="1" ht="19.5" customHeight="1">
      <c r="A17" s="13">
        <v>7</v>
      </c>
      <c r="B17" s="9" t="s">
        <v>99</v>
      </c>
      <c r="C17" s="13" t="s">
        <v>22</v>
      </c>
      <c r="D17" s="36">
        <v>50</v>
      </c>
      <c r="E17" s="11">
        <v>88</v>
      </c>
      <c r="F17" s="20"/>
      <c r="G17" s="10">
        <f t="shared" si="1"/>
        <v>0</v>
      </c>
      <c r="H17" s="20"/>
      <c r="I17" s="10">
        <f t="shared" si="1"/>
        <v>0</v>
      </c>
      <c r="J17" s="20"/>
      <c r="K17" s="10">
        <f t="shared" si="7"/>
        <v>0</v>
      </c>
      <c r="L17" s="26">
        <f t="shared" si="2"/>
        <v>0</v>
      </c>
      <c r="M17" s="42">
        <f t="shared" si="2"/>
        <v>0</v>
      </c>
      <c r="N17" s="20"/>
      <c r="O17" s="10">
        <f t="shared" si="0"/>
        <v>0</v>
      </c>
      <c r="P17" s="20"/>
      <c r="Q17" s="10">
        <f t="shared" si="8"/>
        <v>0</v>
      </c>
      <c r="R17" s="20"/>
      <c r="S17" s="10">
        <f t="shared" si="9"/>
        <v>0</v>
      </c>
      <c r="T17" s="26">
        <f t="shared" si="3"/>
        <v>0</v>
      </c>
      <c r="U17" s="42">
        <f t="shared" si="3"/>
        <v>0</v>
      </c>
      <c r="V17" s="20"/>
      <c r="W17" s="10">
        <f t="shared" si="10"/>
        <v>0</v>
      </c>
      <c r="X17" s="20"/>
      <c r="Y17" s="10">
        <f t="shared" si="11"/>
        <v>0</v>
      </c>
      <c r="Z17" s="20"/>
      <c r="AA17" s="10">
        <f t="shared" si="12"/>
        <v>0</v>
      </c>
      <c r="AB17" s="26">
        <f t="shared" si="4"/>
        <v>0</v>
      </c>
      <c r="AC17" s="42">
        <f t="shared" si="4"/>
        <v>0</v>
      </c>
      <c r="AD17" s="20"/>
      <c r="AE17" s="10">
        <f t="shared" si="13"/>
        <v>0</v>
      </c>
      <c r="AF17" s="20"/>
      <c r="AG17" s="10">
        <f t="shared" si="14"/>
        <v>0</v>
      </c>
      <c r="AH17" s="20"/>
      <c r="AI17" s="10">
        <f t="shared" si="15"/>
        <v>0</v>
      </c>
      <c r="AJ17" s="26">
        <f t="shared" si="5"/>
        <v>0</v>
      </c>
      <c r="AK17" s="42">
        <f>AE17+AG17+AI17</f>
        <v>0</v>
      </c>
      <c r="AL17" s="26">
        <f t="shared" si="6"/>
        <v>0</v>
      </c>
      <c r="AM17" s="42">
        <f t="shared" si="6"/>
        <v>0</v>
      </c>
    </row>
    <row r="18" spans="1:39" s="15" customFormat="1" ht="19.5" customHeight="1">
      <c r="A18" s="13">
        <v>8</v>
      </c>
      <c r="B18" s="9" t="s">
        <v>99</v>
      </c>
      <c r="C18" s="13" t="s">
        <v>23</v>
      </c>
      <c r="D18" s="36">
        <v>100</v>
      </c>
      <c r="E18" s="11">
        <v>166</v>
      </c>
      <c r="F18" s="20"/>
      <c r="G18" s="10">
        <f t="shared" si="1"/>
        <v>0</v>
      </c>
      <c r="H18" s="20"/>
      <c r="I18" s="10">
        <f t="shared" si="1"/>
        <v>0</v>
      </c>
      <c r="J18" s="20"/>
      <c r="K18" s="10">
        <f t="shared" si="7"/>
        <v>0</v>
      </c>
      <c r="L18" s="26">
        <f t="shared" si="2"/>
        <v>0</v>
      </c>
      <c r="M18" s="42">
        <f t="shared" si="2"/>
        <v>0</v>
      </c>
      <c r="N18" s="20"/>
      <c r="O18" s="10">
        <f t="shared" ref="O18:O81" si="16">$E18*N18/1000000</f>
        <v>0</v>
      </c>
      <c r="P18" s="20"/>
      <c r="Q18" s="10">
        <f t="shared" si="8"/>
        <v>0</v>
      </c>
      <c r="R18" s="20"/>
      <c r="S18" s="10">
        <f t="shared" si="9"/>
        <v>0</v>
      </c>
      <c r="T18" s="26">
        <f t="shared" si="3"/>
        <v>0</v>
      </c>
      <c r="U18" s="42">
        <f t="shared" si="3"/>
        <v>0</v>
      </c>
      <c r="V18" s="20"/>
      <c r="W18" s="10">
        <f t="shared" si="10"/>
        <v>0</v>
      </c>
      <c r="X18" s="20"/>
      <c r="Y18" s="10">
        <f t="shared" si="11"/>
        <v>0</v>
      </c>
      <c r="Z18" s="20"/>
      <c r="AA18" s="10">
        <f t="shared" si="12"/>
        <v>0</v>
      </c>
      <c r="AB18" s="26">
        <f t="shared" si="4"/>
        <v>0</v>
      </c>
      <c r="AC18" s="42">
        <f t="shared" si="4"/>
        <v>0</v>
      </c>
      <c r="AD18" s="20"/>
      <c r="AE18" s="10">
        <f t="shared" si="13"/>
        <v>0</v>
      </c>
      <c r="AF18" s="20"/>
      <c r="AG18" s="10">
        <f t="shared" si="14"/>
        <v>0</v>
      </c>
      <c r="AH18" s="20"/>
      <c r="AI18" s="10">
        <f t="shared" si="15"/>
        <v>0</v>
      </c>
      <c r="AJ18" s="26">
        <f>AD18+AF18+AH18</f>
        <v>0</v>
      </c>
      <c r="AK18" s="42">
        <f t="shared" si="5"/>
        <v>0</v>
      </c>
      <c r="AL18" s="26">
        <f t="shared" si="6"/>
        <v>0</v>
      </c>
      <c r="AM18" s="42">
        <f t="shared" si="6"/>
        <v>0</v>
      </c>
    </row>
    <row r="19" spans="1:39" s="15" customFormat="1" ht="19.5" customHeight="1">
      <c r="A19" s="13">
        <v>9</v>
      </c>
      <c r="B19" s="9" t="s">
        <v>99</v>
      </c>
      <c r="C19" s="13" t="s">
        <v>24</v>
      </c>
      <c r="D19" s="36">
        <v>400</v>
      </c>
      <c r="E19" s="11">
        <v>640</v>
      </c>
      <c r="F19" s="20"/>
      <c r="G19" s="10">
        <f t="shared" si="1"/>
        <v>0</v>
      </c>
      <c r="H19" s="20"/>
      <c r="I19" s="10">
        <f t="shared" si="1"/>
        <v>0</v>
      </c>
      <c r="J19" s="20"/>
      <c r="K19" s="10">
        <f t="shared" si="7"/>
        <v>0</v>
      </c>
      <c r="L19" s="26">
        <f t="shared" si="2"/>
        <v>0</v>
      </c>
      <c r="M19" s="42">
        <f t="shared" si="2"/>
        <v>0</v>
      </c>
      <c r="N19" s="20"/>
      <c r="O19" s="10">
        <f t="shared" si="16"/>
        <v>0</v>
      </c>
      <c r="P19" s="20"/>
      <c r="Q19" s="10">
        <f t="shared" si="8"/>
        <v>0</v>
      </c>
      <c r="R19" s="20"/>
      <c r="S19" s="10">
        <f t="shared" si="9"/>
        <v>0</v>
      </c>
      <c r="T19" s="26">
        <f>N19+P19+R19</f>
        <v>0</v>
      </c>
      <c r="U19" s="42">
        <f>O19+Q19+S19</f>
        <v>0</v>
      </c>
      <c r="V19" s="20"/>
      <c r="W19" s="10">
        <f t="shared" si="10"/>
        <v>0</v>
      </c>
      <c r="X19" s="20"/>
      <c r="Y19" s="10">
        <f t="shared" si="11"/>
        <v>0</v>
      </c>
      <c r="Z19" s="20"/>
      <c r="AA19" s="10">
        <f t="shared" si="12"/>
        <v>0</v>
      </c>
      <c r="AB19" s="26">
        <f>V19+X19+Z19</f>
        <v>0</v>
      </c>
      <c r="AC19" s="42">
        <f>W19+Y19+AA19</f>
        <v>0</v>
      </c>
      <c r="AD19" s="20"/>
      <c r="AE19" s="10">
        <f t="shared" si="13"/>
        <v>0</v>
      </c>
      <c r="AF19" s="20"/>
      <c r="AG19" s="10">
        <f t="shared" si="14"/>
        <v>0</v>
      </c>
      <c r="AH19" s="20"/>
      <c r="AI19" s="10">
        <f t="shared" si="15"/>
        <v>0</v>
      </c>
      <c r="AJ19" s="26">
        <f t="shared" si="5"/>
        <v>0</v>
      </c>
      <c r="AK19" s="42">
        <f t="shared" si="5"/>
        <v>0</v>
      </c>
      <c r="AL19" s="26">
        <f t="shared" si="6"/>
        <v>0</v>
      </c>
      <c r="AM19" s="42">
        <f t="shared" si="6"/>
        <v>0</v>
      </c>
    </row>
    <row r="20" spans="1:39" s="15" customFormat="1" ht="19.5" customHeight="1">
      <c r="A20" s="13">
        <v>10</v>
      </c>
      <c r="B20" s="9" t="s">
        <v>133</v>
      </c>
      <c r="C20" s="13" t="s">
        <v>25</v>
      </c>
      <c r="D20" s="36">
        <v>100</v>
      </c>
      <c r="E20" s="11">
        <v>60</v>
      </c>
      <c r="F20" s="20"/>
      <c r="G20" s="10">
        <f t="shared" si="1"/>
        <v>0</v>
      </c>
      <c r="H20" s="20"/>
      <c r="I20" s="10">
        <f t="shared" si="1"/>
        <v>0</v>
      </c>
      <c r="J20" s="20"/>
      <c r="K20" s="10">
        <f t="shared" si="7"/>
        <v>0</v>
      </c>
      <c r="L20" s="26">
        <f t="shared" si="2"/>
        <v>0</v>
      </c>
      <c r="M20" s="42">
        <f t="shared" si="2"/>
        <v>0</v>
      </c>
      <c r="N20" s="20"/>
      <c r="O20" s="10">
        <f t="shared" si="16"/>
        <v>0</v>
      </c>
      <c r="P20" s="20"/>
      <c r="Q20" s="10">
        <f t="shared" si="8"/>
        <v>0</v>
      </c>
      <c r="R20" s="20"/>
      <c r="S20" s="10">
        <f t="shared" si="9"/>
        <v>0</v>
      </c>
      <c r="T20" s="26">
        <f t="shared" si="3"/>
        <v>0</v>
      </c>
      <c r="U20" s="42">
        <f t="shared" si="3"/>
        <v>0</v>
      </c>
      <c r="V20" s="20"/>
      <c r="W20" s="10">
        <f t="shared" si="10"/>
        <v>0</v>
      </c>
      <c r="X20" s="20"/>
      <c r="Y20" s="10">
        <f t="shared" si="11"/>
        <v>0</v>
      </c>
      <c r="Z20" s="20"/>
      <c r="AA20" s="10">
        <f t="shared" si="12"/>
        <v>0</v>
      </c>
      <c r="AB20" s="26">
        <f t="shared" si="4"/>
        <v>0</v>
      </c>
      <c r="AC20" s="42">
        <f t="shared" si="4"/>
        <v>0</v>
      </c>
      <c r="AD20" s="20"/>
      <c r="AE20" s="10">
        <f t="shared" si="13"/>
        <v>0</v>
      </c>
      <c r="AF20" s="20"/>
      <c r="AG20" s="10">
        <f t="shared" si="14"/>
        <v>0</v>
      </c>
      <c r="AH20" s="20"/>
      <c r="AI20" s="10">
        <f t="shared" si="15"/>
        <v>0</v>
      </c>
      <c r="AJ20" s="26">
        <f t="shared" si="5"/>
        <v>0</v>
      </c>
      <c r="AK20" s="42">
        <f t="shared" si="5"/>
        <v>0</v>
      </c>
      <c r="AL20" s="26">
        <f t="shared" si="6"/>
        <v>0</v>
      </c>
      <c r="AM20" s="42">
        <f t="shared" si="6"/>
        <v>0</v>
      </c>
    </row>
    <row r="21" spans="1:39" s="15" customFormat="1" ht="19.5" customHeight="1">
      <c r="A21" s="13">
        <v>11</v>
      </c>
      <c r="B21" s="9" t="s">
        <v>133</v>
      </c>
      <c r="C21" s="13" t="s">
        <v>26</v>
      </c>
      <c r="D21" s="36">
        <v>400</v>
      </c>
      <c r="E21" s="11">
        <v>210</v>
      </c>
      <c r="F21" s="20"/>
      <c r="G21" s="10">
        <f t="shared" si="1"/>
        <v>0</v>
      </c>
      <c r="H21" s="20"/>
      <c r="I21" s="10">
        <f t="shared" si="1"/>
        <v>0</v>
      </c>
      <c r="J21" s="20"/>
      <c r="K21" s="10">
        <f t="shared" si="7"/>
        <v>0</v>
      </c>
      <c r="L21" s="26">
        <f t="shared" si="2"/>
        <v>0</v>
      </c>
      <c r="M21" s="42">
        <f t="shared" si="2"/>
        <v>0</v>
      </c>
      <c r="N21" s="20"/>
      <c r="O21" s="10">
        <f t="shared" si="16"/>
        <v>0</v>
      </c>
      <c r="P21" s="20"/>
      <c r="Q21" s="10">
        <f t="shared" si="8"/>
        <v>0</v>
      </c>
      <c r="R21" s="20"/>
      <c r="S21" s="10">
        <f t="shared" si="9"/>
        <v>0</v>
      </c>
      <c r="T21" s="26">
        <f t="shared" si="3"/>
        <v>0</v>
      </c>
      <c r="U21" s="42">
        <f t="shared" si="3"/>
        <v>0</v>
      </c>
      <c r="V21" s="20"/>
      <c r="W21" s="10">
        <f t="shared" si="10"/>
        <v>0</v>
      </c>
      <c r="X21" s="20"/>
      <c r="Y21" s="10">
        <f t="shared" si="11"/>
        <v>0</v>
      </c>
      <c r="Z21" s="20"/>
      <c r="AA21" s="10">
        <f t="shared" si="12"/>
        <v>0</v>
      </c>
      <c r="AB21" s="26">
        <f t="shared" si="4"/>
        <v>0</v>
      </c>
      <c r="AC21" s="42">
        <f t="shared" si="4"/>
        <v>0</v>
      </c>
      <c r="AD21" s="20"/>
      <c r="AE21" s="10">
        <f t="shared" si="13"/>
        <v>0</v>
      </c>
      <c r="AF21" s="20"/>
      <c r="AG21" s="10">
        <f t="shared" si="14"/>
        <v>0</v>
      </c>
      <c r="AH21" s="20"/>
      <c r="AI21" s="10">
        <f t="shared" si="15"/>
        <v>0</v>
      </c>
      <c r="AJ21" s="26">
        <f t="shared" si="5"/>
        <v>0</v>
      </c>
      <c r="AK21" s="42">
        <f t="shared" si="5"/>
        <v>0</v>
      </c>
      <c r="AL21" s="26">
        <f t="shared" si="6"/>
        <v>0</v>
      </c>
      <c r="AM21" s="42">
        <f t="shared" si="6"/>
        <v>0</v>
      </c>
    </row>
    <row r="22" spans="1:39" s="15" customFormat="1" ht="19.5" customHeight="1">
      <c r="A22" s="13">
        <v>12</v>
      </c>
      <c r="B22" s="9" t="s">
        <v>140</v>
      </c>
      <c r="C22" s="13" t="s">
        <v>27</v>
      </c>
      <c r="D22" s="36">
        <v>500</v>
      </c>
      <c r="E22" s="11">
        <v>270</v>
      </c>
      <c r="F22" s="20"/>
      <c r="G22" s="10">
        <f t="shared" si="1"/>
        <v>0</v>
      </c>
      <c r="H22" s="20"/>
      <c r="I22" s="10">
        <f t="shared" si="1"/>
        <v>0</v>
      </c>
      <c r="J22" s="20"/>
      <c r="K22" s="10">
        <f t="shared" si="7"/>
        <v>0</v>
      </c>
      <c r="L22" s="26">
        <f t="shared" si="2"/>
        <v>0</v>
      </c>
      <c r="M22" s="42">
        <f t="shared" si="2"/>
        <v>0</v>
      </c>
      <c r="N22" s="20"/>
      <c r="O22" s="10">
        <f t="shared" si="16"/>
        <v>0</v>
      </c>
      <c r="P22" s="20"/>
      <c r="Q22" s="10">
        <f t="shared" si="8"/>
        <v>0</v>
      </c>
      <c r="R22" s="20"/>
      <c r="S22" s="10">
        <f t="shared" si="9"/>
        <v>0</v>
      </c>
      <c r="T22" s="26">
        <f t="shared" si="3"/>
        <v>0</v>
      </c>
      <c r="U22" s="42">
        <f t="shared" si="3"/>
        <v>0</v>
      </c>
      <c r="V22" s="20"/>
      <c r="W22" s="10">
        <f t="shared" si="10"/>
        <v>0</v>
      </c>
      <c r="X22" s="20"/>
      <c r="Y22" s="10">
        <f t="shared" si="11"/>
        <v>0</v>
      </c>
      <c r="Z22" s="20"/>
      <c r="AA22" s="10">
        <f t="shared" si="12"/>
        <v>0</v>
      </c>
      <c r="AB22" s="26">
        <f t="shared" si="4"/>
        <v>0</v>
      </c>
      <c r="AC22" s="42">
        <f t="shared" si="4"/>
        <v>0</v>
      </c>
      <c r="AD22" s="20"/>
      <c r="AE22" s="10">
        <f t="shared" si="13"/>
        <v>0</v>
      </c>
      <c r="AF22" s="20"/>
      <c r="AG22" s="10">
        <f t="shared" si="14"/>
        <v>0</v>
      </c>
      <c r="AH22" s="20"/>
      <c r="AI22" s="10">
        <f t="shared" si="15"/>
        <v>0</v>
      </c>
      <c r="AJ22" s="26">
        <f t="shared" si="5"/>
        <v>0</v>
      </c>
      <c r="AK22" s="42">
        <f t="shared" si="5"/>
        <v>0</v>
      </c>
      <c r="AL22" s="26">
        <f t="shared" si="6"/>
        <v>0</v>
      </c>
      <c r="AM22" s="42">
        <f t="shared" si="6"/>
        <v>0</v>
      </c>
    </row>
    <row r="23" spans="1:39" s="15" customFormat="1" ht="19.5" customHeight="1">
      <c r="A23" s="13">
        <v>13</v>
      </c>
      <c r="B23" s="9" t="s">
        <v>140</v>
      </c>
      <c r="C23" s="13" t="s">
        <v>28</v>
      </c>
      <c r="D23" s="36">
        <v>1000</v>
      </c>
      <c r="E23" s="11">
        <v>525</v>
      </c>
      <c r="F23" s="20"/>
      <c r="G23" s="10">
        <f t="shared" si="1"/>
        <v>0</v>
      </c>
      <c r="H23" s="20"/>
      <c r="I23" s="10">
        <f t="shared" si="1"/>
        <v>0</v>
      </c>
      <c r="J23" s="20"/>
      <c r="K23" s="10">
        <f t="shared" si="7"/>
        <v>0</v>
      </c>
      <c r="L23" s="26">
        <f t="shared" si="2"/>
        <v>0</v>
      </c>
      <c r="M23" s="42">
        <f t="shared" si="2"/>
        <v>0</v>
      </c>
      <c r="N23" s="20"/>
      <c r="O23" s="10">
        <f t="shared" si="16"/>
        <v>0</v>
      </c>
      <c r="P23" s="20"/>
      <c r="Q23" s="10">
        <f t="shared" si="8"/>
        <v>0</v>
      </c>
      <c r="R23" s="20"/>
      <c r="S23" s="10">
        <f t="shared" si="9"/>
        <v>0</v>
      </c>
      <c r="T23" s="26">
        <f t="shared" si="3"/>
        <v>0</v>
      </c>
      <c r="U23" s="42">
        <f t="shared" si="3"/>
        <v>0</v>
      </c>
      <c r="V23" s="20"/>
      <c r="W23" s="10">
        <f t="shared" si="10"/>
        <v>0</v>
      </c>
      <c r="X23" s="20"/>
      <c r="Y23" s="10">
        <f t="shared" si="11"/>
        <v>0</v>
      </c>
      <c r="Z23" s="20"/>
      <c r="AA23" s="10">
        <f t="shared" si="12"/>
        <v>0</v>
      </c>
      <c r="AB23" s="26">
        <f t="shared" si="4"/>
        <v>0</v>
      </c>
      <c r="AC23" s="42">
        <f t="shared" si="4"/>
        <v>0</v>
      </c>
      <c r="AD23" s="20"/>
      <c r="AE23" s="10">
        <f t="shared" si="13"/>
        <v>0</v>
      </c>
      <c r="AF23" s="20"/>
      <c r="AG23" s="10">
        <f t="shared" si="14"/>
        <v>0</v>
      </c>
      <c r="AH23" s="20"/>
      <c r="AI23" s="10">
        <f t="shared" si="15"/>
        <v>0</v>
      </c>
      <c r="AJ23" s="26">
        <f t="shared" si="5"/>
        <v>0</v>
      </c>
      <c r="AK23" s="42">
        <f t="shared" si="5"/>
        <v>0</v>
      </c>
      <c r="AL23" s="26">
        <f t="shared" si="6"/>
        <v>0</v>
      </c>
      <c r="AM23" s="42">
        <f t="shared" si="6"/>
        <v>0</v>
      </c>
    </row>
    <row r="24" spans="1:39" s="15" customFormat="1" ht="19.5" customHeight="1">
      <c r="A24" s="13">
        <v>14</v>
      </c>
      <c r="B24" s="9" t="s">
        <v>140</v>
      </c>
      <c r="C24" s="13" t="s">
        <v>29</v>
      </c>
      <c r="D24" s="36">
        <v>5000</v>
      </c>
      <c r="E24" s="11">
        <v>2525</v>
      </c>
      <c r="F24" s="20"/>
      <c r="G24" s="10">
        <f t="shared" si="1"/>
        <v>0</v>
      </c>
      <c r="H24" s="20"/>
      <c r="I24" s="10">
        <f t="shared" si="1"/>
        <v>0</v>
      </c>
      <c r="J24" s="20"/>
      <c r="K24" s="10">
        <f t="shared" si="7"/>
        <v>0</v>
      </c>
      <c r="L24" s="26">
        <f t="shared" si="2"/>
        <v>0</v>
      </c>
      <c r="M24" s="42">
        <f t="shared" si="2"/>
        <v>0</v>
      </c>
      <c r="N24" s="20"/>
      <c r="O24" s="10">
        <f t="shared" si="16"/>
        <v>0</v>
      </c>
      <c r="P24" s="20"/>
      <c r="Q24" s="10">
        <f t="shared" si="8"/>
        <v>0</v>
      </c>
      <c r="R24" s="20"/>
      <c r="S24" s="10">
        <f t="shared" si="9"/>
        <v>0</v>
      </c>
      <c r="T24" s="26">
        <f t="shared" si="3"/>
        <v>0</v>
      </c>
      <c r="U24" s="42">
        <f t="shared" si="3"/>
        <v>0</v>
      </c>
      <c r="V24" s="20"/>
      <c r="W24" s="10">
        <f t="shared" si="10"/>
        <v>0</v>
      </c>
      <c r="X24" s="20"/>
      <c r="Y24" s="10">
        <f t="shared" si="11"/>
        <v>0</v>
      </c>
      <c r="Z24" s="20"/>
      <c r="AA24" s="10">
        <f t="shared" si="12"/>
        <v>0</v>
      </c>
      <c r="AB24" s="26">
        <f t="shared" si="4"/>
        <v>0</v>
      </c>
      <c r="AC24" s="42">
        <f t="shared" si="4"/>
        <v>0</v>
      </c>
      <c r="AD24" s="20"/>
      <c r="AE24" s="10">
        <f t="shared" si="13"/>
        <v>0</v>
      </c>
      <c r="AF24" s="20"/>
      <c r="AG24" s="10">
        <f t="shared" si="14"/>
        <v>0</v>
      </c>
      <c r="AH24" s="20"/>
      <c r="AI24" s="10">
        <f t="shared" si="15"/>
        <v>0</v>
      </c>
      <c r="AJ24" s="26">
        <f t="shared" si="5"/>
        <v>0</v>
      </c>
      <c r="AK24" s="42">
        <f t="shared" si="5"/>
        <v>0</v>
      </c>
      <c r="AL24" s="26">
        <f t="shared" si="6"/>
        <v>0</v>
      </c>
      <c r="AM24" s="42">
        <f t="shared" si="6"/>
        <v>0</v>
      </c>
    </row>
    <row r="25" spans="1:39" s="15" customFormat="1" ht="19.5" customHeight="1">
      <c r="A25" s="13">
        <v>15</v>
      </c>
      <c r="B25" s="9" t="s">
        <v>140</v>
      </c>
      <c r="C25" s="13" t="s">
        <v>30</v>
      </c>
      <c r="D25" s="36">
        <v>20000</v>
      </c>
      <c r="E25" s="11">
        <v>9100</v>
      </c>
      <c r="F25" s="20"/>
      <c r="G25" s="10">
        <f t="shared" si="1"/>
        <v>0</v>
      </c>
      <c r="H25" s="20"/>
      <c r="I25" s="10">
        <f t="shared" si="1"/>
        <v>0</v>
      </c>
      <c r="J25" s="20"/>
      <c r="K25" s="10">
        <f t="shared" si="7"/>
        <v>0</v>
      </c>
      <c r="L25" s="26">
        <f t="shared" si="2"/>
        <v>0</v>
      </c>
      <c r="M25" s="42">
        <f t="shared" si="2"/>
        <v>0</v>
      </c>
      <c r="N25" s="20"/>
      <c r="O25" s="10">
        <f t="shared" si="16"/>
        <v>0</v>
      </c>
      <c r="P25" s="20"/>
      <c r="Q25" s="10">
        <f t="shared" si="8"/>
        <v>0</v>
      </c>
      <c r="R25" s="20"/>
      <c r="S25" s="10">
        <f t="shared" si="9"/>
        <v>0</v>
      </c>
      <c r="T25" s="26">
        <f t="shared" si="3"/>
        <v>0</v>
      </c>
      <c r="U25" s="42">
        <f t="shared" si="3"/>
        <v>0</v>
      </c>
      <c r="V25" s="20"/>
      <c r="W25" s="10">
        <f t="shared" si="10"/>
        <v>0</v>
      </c>
      <c r="X25" s="20"/>
      <c r="Y25" s="10">
        <f t="shared" si="11"/>
        <v>0</v>
      </c>
      <c r="Z25" s="20"/>
      <c r="AA25" s="10">
        <f t="shared" si="12"/>
        <v>0</v>
      </c>
      <c r="AB25" s="26">
        <f t="shared" si="4"/>
        <v>0</v>
      </c>
      <c r="AC25" s="42">
        <f t="shared" si="4"/>
        <v>0</v>
      </c>
      <c r="AD25" s="20"/>
      <c r="AE25" s="10">
        <f t="shared" si="13"/>
        <v>0</v>
      </c>
      <c r="AF25" s="20"/>
      <c r="AG25" s="10">
        <f t="shared" si="14"/>
        <v>0</v>
      </c>
      <c r="AH25" s="20"/>
      <c r="AI25" s="10">
        <f t="shared" si="15"/>
        <v>0</v>
      </c>
      <c r="AJ25" s="26">
        <f t="shared" si="5"/>
        <v>0</v>
      </c>
      <c r="AK25" s="42">
        <f t="shared" si="5"/>
        <v>0</v>
      </c>
      <c r="AL25" s="26">
        <f t="shared" si="6"/>
        <v>0</v>
      </c>
      <c r="AM25" s="42">
        <f t="shared" si="6"/>
        <v>0</v>
      </c>
    </row>
    <row r="26" spans="1:39" s="15" customFormat="1" ht="19.5" customHeight="1">
      <c r="A26" s="13">
        <v>16</v>
      </c>
      <c r="B26" s="9" t="s">
        <v>134</v>
      </c>
      <c r="C26" s="13" t="s">
        <v>31</v>
      </c>
      <c r="D26" s="36">
        <v>400</v>
      </c>
      <c r="E26" s="11">
        <v>235</v>
      </c>
      <c r="F26" s="20"/>
      <c r="G26" s="10">
        <f t="shared" si="1"/>
        <v>0</v>
      </c>
      <c r="H26" s="20"/>
      <c r="I26" s="10">
        <f t="shared" si="1"/>
        <v>0</v>
      </c>
      <c r="J26" s="20"/>
      <c r="K26" s="10">
        <f t="shared" si="7"/>
        <v>0</v>
      </c>
      <c r="L26" s="26">
        <f t="shared" si="2"/>
        <v>0</v>
      </c>
      <c r="M26" s="42">
        <f t="shared" si="2"/>
        <v>0</v>
      </c>
      <c r="N26" s="20"/>
      <c r="O26" s="10">
        <f t="shared" si="16"/>
        <v>0</v>
      </c>
      <c r="P26" s="20"/>
      <c r="Q26" s="10">
        <f t="shared" si="8"/>
        <v>0</v>
      </c>
      <c r="R26" s="20"/>
      <c r="S26" s="10">
        <f t="shared" si="9"/>
        <v>0</v>
      </c>
      <c r="T26" s="26">
        <f t="shared" si="3"/>
        <v>0</v>
      </c>
      <c r="U26" s="42">
        <f t="shared" si="3"/>
        <v>0</v>
      </c>
      <c r="V26" s="20"/>
      <c r="W26" s="10">
        <f t="shared" si="10"/>
        <v>0</v>
      </c>
      <c r="X26" s="20"/>
      <c r="Y26" s="10">
        <f t="shared" si="11"/>
        <v>0</v>
      </c>
      <c r="Z26" s="20"/>
      <c r="AA26" s="10">
        <f t="shared" si="12"/>
        <v>0</v>
      </c>
      <c r="AB26" s="26">
        <f t="shared" si="4"/>
        <v>0</v>
      </c>
      <c r="AC26" s="42">
        <f t="shared" si="4"/>
        <v>0</v>
      </c>
      <c r="AD26" s="20"/>
      <c r="AE26" s="10">
        <f t="shared" si="13"/>
        <v>0</v>
      </c>
      <c r="AF26" s="20"/>
      <c r="AG26" s="10">
        <f t="shared" si="14"/>
        <v>0</v>
      </c>
      <c r="AH26" s="20"/>
      <c r="AI26" s="10">
        <f t="shared" si="15"/>
        <v>0</v>
      </c>
      <c r="AJ26" s="26">
        <f t="shared" si="5"/>
        <v>0</v>
      </c>
      <c r="AK26" s="42">
        <f t="shared" si="5"/>
        <v>0</v>
      </c>
      <c r="AL26" s="26">
        <f t="shared" si="6"/>
        <v>0</v>
      </c>
      <c r="AM26" s="42">
        <f t="shared" si="6"/>
        <v>0</v>
      </c>
    </row>
    <row r="27" spans="1:39" s="15" customFormat="1" ht="19.5" customHeight="1">
      <c r="A27" s="13">
        <v>17</v>
      </c>
      <c r="B27" s="9" t="s">
        <v>134</v>
      </c>
      <c r="C27" s="13" t="s">
        <v>32</v>
      </c>
      <c r="D27" s="36">
        <v>1000</v>
      </c>
      <c r="E27" s="11">
        <v>520</v>
      </c>
      <c r="F27" s="20"/>
      <c r="G27" s="10">
        <f t="shared" si="1"/>
        <v>0</v>
      </c>
      <c r="H27" s="20"/>
      <c r="I27" s="10">
        <f t="shared" si="1"/>
        <v>0</v>
      </c>
      <c r="J27" s="20"/>
      <c r="K27" s="10">
        <f t="shared" si="7"/>
        <v>0</v>
      </c>
      <c r="L27" s="26">
        <f t="shared" si="2"/>
        <v>0</v>
      </c>
      <c r="M27" s="42">
        <f t="shared" si="2"/>
        <v>0</v>
      </c>
      <c r="N27" s="20"/>
      <c r="O27" s="10">
        <f t="shared" si="16"/>
        <v>0</v>
      </c>
      <c r="P27" s="20"/>
      <c r="Q27" s="10">
        <f t="shared" si="8"/>
        <v>0</v>
      </c>
      <c r="R27" s="20"/>
      <c r="S27" s="10">
        <f t="shared" si="9"/>
        <v>0</v>
      </c>
      <c r="T27" s="26">
        <f t="shared" si="3"/>
        <v>0</v>
      </c>
      <c r="U27" s="42">
        <f t="shared" si="3"/>
        <v>0</v>
      </c>
      <c r="V27" s="20"/>
      <c r="W27" s="10">
        <f t="shared" si="10"/>
        <v>0</v>
      </c>
      <c r="X27" s="20"/>
      <c r="Y27" s="10">
        <f t="shared" si="11"/>
        <v>0</v>
      </c>
      <c r="Z27" s="20"/>
      <c r="AA27" s="10">
        <f t="shared" si="12"/>
        <v>0</v>
      </c>
      <c r="AB27" s="26">
        <f t="shared" si="4"/>
        <v>0</v>
      </c>
      <c r="AC27" s="42">
        <f t="shared" si="4"/>
        <v>0</v>
      </c>
      <c r="AD27" s="20"/>
      <c r="AE27" s="10">
        <f t="shared" si="13"/>
        <v>0</v>
      </c>
      <c r="AF27" s="20"/>
      <c r="AG27" s="10">
        <f t="shared" si="14"/>
        <v>0</v>
      </c>
      <c r="AH27" s="20"/>
      <c r="AI27" s="10">
        <f t="shared" si="15"/>
        <v>0</v>
      </c>
      <c r="AJ27" s="26">
        <f t="shared" si="5"/>
        <v>0</v>
      </c>
      <c r="AK27" s="42">
        <f t="shared" si="5"/>
        <v>0</v>
      </c>
      <c r="AL27" s="26">
        <f t="shared" si="6"/>
        <v>0</v>
      </c>
      <c r="AM27" s="42">
        <f t="shared" si="6"/>
        <v>0</v>
      </c>
    </row>
    <row r="28" spans="1:39" s="15" customFormat="1" ht="19.5" customHeight="1">
      <c r="A28" s="13">
        <v>18</v>
      </c>
      <c r="B28" s="9" t="s">
        <v>143</v>
      </c>
      <c r="C28" s="13" t="s">
        <v>33</v>
      </c>
      <c r="D28" s="36">
        <v>5000</v>
      </c>
      <c r="E28" s="11">
        <v>2475</v>
      </c>
      <c r="F28" s="20"/>
      <c r="G28" s="10">
        <f t="shared" ref="G28:I43" si="17">$E28*F28/1000000</f>
        <v>0</v>
      </c>
      <c r="H28" s="20"/>
      <c r="I28" s="10">
        <f t="shared" si="17"/>
        <v>0</v>
      </c>
      <c r="J28" s="20"/>
      <c r="K28" s="10">
        <f t="shared" si="7"/>
        <v>0</v>
      </c>
      <c r="L28" s="26">
        <f t="shared" si="2"/>
        <v>0</v>
      </c>
      <c r="M28" s="42">
        <f t="shared" si="2"/>
        <v>0</v>
      </c>
      <c r="N28" s="20"/>
      <c r="O28" s="10">
        <f t="shared" si="16"/>
        <v>0</v>
      </c>
      <c r="P28" s="20"/>
      <c r="Q28" s="10">
        <f t="shared" si="8"/>
        <v>0</v>
      </c>
      <c r="R28" s="20"/>
      <c r="S28" s="10">
        <f t="shared" si="9"/>
        <v>0</v>
      </c>
      <c r="T28" s="26">
        <f t="shared" si="3"/>
        <v>0</v>
      </c>
      <c r="U28" s="42">
        <f t="shared" si="3"/>
        <v>0</v>
      </c>
      <c r="V28" s="20"/>
      <c r="W28" s="10">
        <f t="shared" si="10"/>
        <v>0</v>
      </c>
      <c r="X28" s="20"/>
      <c r="Y28" s="10">
        <f t="shared" si="11"/>
        <v>0</v>
      </c>
      <c r="Z28" s="20"/>
      <c r="AA28" s="10">
        <f t="shared" si="12"/>
        <v>0</v>
      </c>
      <c r="AB28" s="26">
        <f t="shared" si="4"/>
        <v>0</v>
      </c>
      <c r="AC28" s="42">
        <f t="shared" si="4"/>
        <v>0</v>
      </c>
      <c r="AD28" s="20"/>
      <c r="AE28" s="10">
        <f t="shared" si="13"/>
        <v>0</v>
      </c>
      <c r="AF28" s="20"/>
      <c r="AG28" s="10">
        <f t="shared" si="14"/>
        <v>0</v>
      </c>
      <c r="AH28" s="20"/>
      <c r="AI28" s="10">
        <f t="shared" si="15"/>
        <v>0</v>
      </c>
      <c r="AJ28" s="26">
        <f t="shared" si="5"/>
        <v>0</v>
      </c>
      <c r="AK28" s="42">
        <f t="shared" si="5"/>
        <v>0</v>
      </c>
      <c r="AL28" s="26">
        <f t="shared" si="6"/>
        <v>0</v>
      </c>
      <c r="AM28" s="42">
        <f t="shared" si="6"/>
        <v>0</v>
      </c>
    </row>
    <row r="29" spans="1:39" s="15" customFormat="1" ht="19.5" customHeight="1">
      <c r="A29" s="13">
        <v>19</v>
      </c>
      <c r="B29" s="9" t="s">
        <v>143</v>
      </c>
      <c r="C29" s="13" t="s">
        <v>34</v>
      </c>
      <c r="D29" s="36">
        <v>20000</v>
      </c>
      <c r="E29" s="11">
        <v>7920</v>
      </c>
      <c r="F29" s="20"/>
      <c r="G29" s="10">
        <f t="shared" si="17"/>
        <v>0</v>
      </c>
      <c r="H29" s="20"/>
      <c r="I29" s="10">
        <f t="shared" si="17"/>
        <v>0</v>
      </c>
      <c r="J29" s="20"/>
      <c r="K29" s="10">
        <f t="shared" si="7"/>
        <v>0</v>
      </c>
      <c r="L29" s="26">
        <f t="shared" si="2"/>
        <v>0</v>
      </c>
      <c r="M29" s="42">
        <f t="shared" si="2"/>
        <v>0</v>
      </c>
      <c r="N29" s="20"/>
      <c r="O29" s="10">
        <f t="shared" si="16"/>
        <v>0</v>
      </c>
      <c r="P29" s="20"/>
      <c r="Q29" s="10">
        <f t="shared" si="8"/>
        <v>0</v>
      </c>
      <c r="R29" s="20"/>
      <c r="S29" s="10">
        <f t="shared" si="9"/>
        <v>0</v>
      </c>
      <c r="T29" s="26">
        <f t="shared" si="3"/>
        <v>0</v>
      </c>
      <c r="U29" s="42">
        <f t="shared" si="3"/>
        <v>0</v>
      </c>
      <c r="V29" s="20"/>
      <c r="W29" s="10">
        <f t="shared" si="10"/>
        <v>0</v>
      </c>
      <c r="X29" s="20"/>
      <c r="Y29" s="10">
        <f t="shared" si="11"/>
        <v>0</v>
      </c>
      <c r="Z29" s="20"/>
      <c r="AA29" s="10">
        <f t="shared" si="12"/>
        <v>0</v>
      </c>
      <c r="AB29" s="26">
        <f t="shared" si="4"/>
        <v>0</v>
      </c>
      <c r="AC29" s="42">
        <f t="shared" si="4"/>
        <v>0</v>
      </c>
      <c r="AD29" s="20"/>
      <c r="AE29" s="10">
        <f t="shared" si="13"/>
        <v>0</v>
      </c>
      <c r="AF29" s="20"/>
      <c r="AG29" s="10">
        <f t="shared" si="14"/>
        <v>0</v>
      </c>
      <c r="AH29" s="20"/>
      <c r="AI29" s="10">
        <f t="shared" si="15"/>
        <v>0</v>
      </c>
      <c r="AJ29" s="26">
        <f t="shared" si="5"/>
        <v>0</v>
      </c>
      <c r="AK29" s="42">
        <f t="shared" si="5"/>
        <v>0</v>
      </c>
      <c r="AL29" s="26">
        <f t="shared" si="6"/>
        <v>0</v>
      </c>
      <c r="AM29" s="42">
        <f t="shared" si="6"/>
        <v>0</v>
      </c>
    </row>
    <row r="30" spans="1:39" s="15" customFormat="1" ht="19.5" customHeight="1">
      <c r="A30" s="13">
        <v>20</v>
      </c>
      <c r="B30" s="18" t="s">
        <v>100</v>
      </c>
      <c r="C30" s="13" t="s">
        <v>35</v>
      </c>
      <c r="D30" s="36">
        <v>100</v>
      </c>
      <c r="E30" s="11">
        <v>175</v>
      </c>
      <c r="F30" s="20"/>
      <c r="G30" s="10">
        <f t="shared" si="17"/>
        <v>0</v>
      </c>
      <c r="H30" s="20"/>
      <c r="I30" s="10">
        <f t="shared" si="17"/>
        <v>0</v>
      </c>
      <c r="J30" s="20"/>
      <c r="K30" s="10">
        <f t="shared" si="7"/>
        <v>0</v>
      </c>
      <c r="L30" s="26">
        <f t="shared" si="2"/>
        <v>0</v>
      </c>
      <c r="M30" s="42">
        <f t="shared" si="2"/>
        <v>0</v>
      </c>
      <c r="N30" s="20"/>
      <c r="O30" s="10">
        <f t="shared" si="16"/>
        <v>0</v>
      </c>
      <c r="P30" s="20"/>
      <c r="Q30" s="10">
        <f t="shared" si="8"/>
        <v>0</v>
      </c>
      <c r="R30" s="20"/>
      <c r="S30" s="10">
        <f t="shared" si="9"/>
        <v>0</v>
      </c>
      <c r="T30" s="26">
        <f t="shared" si="3"/>
        <v>0</v>
      </c>
      <c r="U30" s="42">
        <f t="shared" si="3"/>
        <v>0</v>
      </c>
      <c r="V30" s="20"/>
      <c r="W30" s="10">
        <f t="shared" si="10"/>
        <v>0</v>
      </c>
      <c r="X30" s="20"/>
      <c r="Y30" s="10">
        <f t="shared" si="11"/>
        <v>0</v>
      </c>
      <c r="Z30" s="20"/>
      <c r="AA30" s="10">
        <f t="shared" si="12"/>
        <v>0</v>
      </c>
      <c r="AB30" s="26">
        <f t="shared" si="4"/>
        <v>0</v>
      </c>
      <c r="AC30" s="42">
        <f t="shared" si="4"/>
        <v>0</v>
      </c>
      <c r="AD30" s="20"/>
      <c r="AE30" s="10">
        <f t="shared" si="13"/>
        <v>0</v>
      </c>
      <c r="AF30" s="20"/>
      <c r="AG30" s="10">
        <f t="shared" si="14"/>
        <v>0</v>
      </c>
      <c r="AH30" s="20"/>
      <c r="AI30" s="10">
        <f t="shared" si="15"/>
        <v>0</v>
      </c>
      <c r="AJ30" s="26">
        <f t="shared" si="5"/>
        <v>0</v>
      </c>
      <c r="AK30" s="42">
        <f t="shared" si="5"/>
        <v>0</v>
      </c>
      <c r="AL30" s="26">
        <f t="shared" si="6"/>
        <v>0</v>
      </c>
      <c r="AM30" s="42">
        <f t="shared" si="6"/>
        <v>0</v>
      </c>
    </row>
    <row r="31" spans="1:39" s="15" customFormat="1" ht="19.5" customHeight="1">
      <c r="A31" s="13">
        <v>21</v>
      </c>
      <c r="B31" s="9" t="s">
        <v>102</v>
      </c>
      <c r="C31" s="13" t="s">
        <v>45</v>
      </c>
      <c r="D31" s="36">
        <v>25</v>
      </c>
      <c r="E31" s="11">
        <v>37</v>
      </c>
      <c r="F31" s="19"/>
      <c r="G31" s="10">
        <f t="shared" si="17"/>
        <v>0</v>
      </c>
      <c r="H31" s="19"/>
      <c r="I31" s="10">
        <f t="shared" si="17"/>
        <v>0</v>
      </c>
      <c r="J31" s="19"/>
      <c r="K31" s="10">
        <f t="shared" si="7"/>
        <v>0</v>
      </c>
      <c r="L31" s="26">
        <f t="shared" si="2"/>
        <v>0</v>
      </c>
      <c r="M31" s="42">
        <f t="shared" si="2"/>
        <v>0</v>
      </c>
      <c r="N31" s="20"/>
      <c r="O31" s="10">
        <f t="shared" si="16"/>
        <v>0</v>
      </c>
      <c r="P31" s="20"/>
      <c r="Q31" s="10">
        <f t="shared" si="8"/>
        <v>0</v>
      </c>
      <c r="R31" s="20"/>
      <c r="S31" s="10">
        <f t="shared" si="9"/>
        <v>0</v>
      </c>
      <c r="T31" s="26">
        <f t="shared" si="3"/>
        <v>0</v>
      </c>
      <c r="U31" s="42">
        <f t="shared" si="3"/>
        <v>0</v>
      </c>
      <c r="V31" s="20"/>
      <c r="W31" s="10">
        <f t="shared" si="10"/>
        <v>0</v>
      </c>
      <c r="X31" s="20"/>
      <c r="Y31" s="10">
        <f t="shared" si="11"/>
        <v>0</v>
      </c>
      <c r="Z31" s="20"/>
      <c r="AA31" s="10">
        <f t="shared" si="12"/>
        <v>0</v>
      </c>
      <c r="AB31" s="26">
        <f t="shared" si="4"/>
        <v>0</v>
      </c>
      <c r="AC31" s="42">
        <f t="shared" si="4"/>
        <v>0</v>
      </c>
      <c r="AD31" s="20"/>
      <c r="AE31" s="10">
        <f t="shared" si="13"/>
        <v>0</v>
      </c>
      <c r="AF31" s="20"/>
      <c r="AG31" s="10">
        <f t="shared" si="14"/>
        <v>0</v>
      </c>
      <c r="AH31" s="20"/>
      <c r="AI31" s="10">
        <f t="shared" si="15"/>
        <v>0</v>
      </c>
      <c r="AJ31" s="26">
        <f t="shared" si="5"/>
        <v>0</v>
      </c>
      <c r="AK31" s="42">
        <f t="shared" si="5"/>
        <v>0</v>
      </c>
      <c r="AL31" s="26">
        <f t="shared" si="6"/>
        <v>0</v>
      </c>
      <c r="AM31" s="42">
        <f t="shared" si="6"/>
        <v>0</v>
      </c>
    </row>
    <row r="32" spans="1:39" s="15" customFormat="1" ht="19.5" customHeight="1">
      <c r="A32" s="13">
        <v>22</v>
      </c>
      <c r="B32" s="9" t="s">
        <v>102</v>
      </c>
      <c r="C32" s="13" t="s">
        <v>46</v>
      </c>
      <c r="D32" s="36">
        <v>50</v>
      </c>
      <c r="E32" s="11">
        <v>68</v>
      </c>
      <c r="F32" s="19"/>
      <c r="G32" s="10">
        <f t="shared" si="17"/>
        <v>0</v>
      </c>
      <c r="H32" s="19"/>
      <c r="I32" s="10">
        <f t="shared" si="17"/>
        <v>0</v>
      </c>
      <c r="J32" s="19"/>
      <c r="K32" s="10">
        <f t="shared" si="7"/>
        <v>0</v>
      </c>
      <c r="L32" s="26">
        <f t="shared" si="2"/>
        <v>0</v>
      </c>
      <c r="M32" s="42">
        <f t="shared" si="2"/>
        <v>0</v>
      </c>
      <c r="N32" s="20"/>
      <c r="O32" s="10">
        <f t="shared" si="16"/>
        <v>0</v>
      </c>
      <c r="P32" s="20"/>
      <c r="Q32" s="10">
        <f t="shared" si="8"/>
        <v>0</v>
      </c>
      <c r="R32" s="20"/>
      <c r="S32" s="10">
        <f t="shared" si="9"/>
        <v>0</v>
      </c>
      <c r="T32" s="26">
        <f t="shared" si="3"/>
        <v>0</v>
      </c>
      <c r="U32" s="42">
        <f t="shared" si="3"/>
        <v>0</v>
      </c>
      <c r="V32" s="20"/>
      <c r="W32" s="10">
        <f t="shared" si="10"/>
        <v>0</v>
      </c>
      <c r="X32" s="20"/>
      <c r="Y32" s="10">
        <f t="shared" si="11"/>
        <v>0</v>
      </c>
      <c r="Z32" s="20"/>
      <c r="AA32" s="10">
        <f t="shared" si="12"/>
        <v>0</v>
      </c>
      <c r="AB32" s="26">
        <f t="shared" si="4"/>
        <v>0</v>
      </c>
      <c r="AC32" s="42">
        <f t="shared" si="4"/>
        <v>0</v>
      </c>
      <c r="AD32" s="20"/>
      <c r="AE32" s="10">
        <f t="shared" si="13"/>
        <v>0</v>
      </c>
      <c r="AF32" s="20"/>
      <c r="AG32" s="10">
        <f t="shared" si="14"/>
        <v>0</v>
      </c>
      <c r="AH32" s="20"/>
      <c r="AI32" s="10">
        <f t="shared" si="15"/>
        <v>0</v>
      </c>
      <c r="AJ32" s="26">
        <f t="shared" si="5"/>
        <v>0</v>
      </c>
      <c r="AK32" s="42">
        <f t="shared" si="5"/>
        <v>0</v>
      </c>
      <c r="AL32" s="26">
        <f t="shared" si="6"/>
        <v>0</v>
      </c>
      <c r="AM32" s="42">
        <f t="shared" si="6"/>
        <v>0</v>
      </c>
    </row>
    <row r="33" spans="1:39" s="15" customFormat="1" ht="19.5" customHeight="1">
      <c r="A33" s="13">
        <v>23</v>
      </c>
      <c r="B33" s="9" t="s">
        <v>102</v>
      </c>
      <c r="C33" s="13" t="s">
        <v>47</v>
      </c>
      <c r="D33" s="36">
        <v>100</v>
      </c>
      <c r="E33" s="11">
        <v>122</v>
      </c>
      <c r="F33" s="19"/>
      <c r="G33" s="10">
        <f t="shared" si="17"/>
        <v>0</v>
      </c>
      <c r="H33" s="19"/>
      <c r="I33" s="10">
        <f t="shared" si="17"/>
        <v>0</v>
      </c>
      <c r="J33" s="19"/>
      <c r="K33" s="10">
        <f t="shared" si="7"/>
        <v>0</v>
      </c>
      <c r="L33" s="26">
        <f t="shared" si="2"/>
        <v>0</v>
      </c>
      <c r="M33" s="42">
        <f t="shared" si="2"/>
        <v>0</v>
      </c>
      <c r="N33" s="20"/>
      <c r="O33" s="10">
        <f t="shared" si="16"/>
        <v>0</v>
      </c>
      <c r="P33" s="20"/>
      <c r="Q33" s="10">
        <f t="shared" si="8"/>
        <v>0</v>
      </c>
      <c r="R33" s="20"/>
      <c r="S33" s="10">
        <f t="shared" si="9"/>
        <v>0</v>
      </c>
      <c r="T33" s="26">
        <f t="shared" si="3"/>
        <v>0</v>
      </c>
      <c r="U33" s="42">
        <f t="shared" si="3"/>
        <v>0</v>
      </c>
      <c r="V33" s="20"/>
      <c r="W33" s="10">
        <f t="shared" si="10"/>
        <v>0</v>
      </c>
      <c r="X33" s="20"/>
      <c r="Y33" s="10">
        <f t="shared" si="11"/>
        <v>0</v>
      </c>
      <c r="Z33" s="20"/>
      <c r="AA33" s="10">
        <f t="shared" si="12"/>
        <v>0</v>
      </c>
      <c r="AB33" s="26">
        <f t="shared" si="4"/>
        <v>0</v>
      </c>
      <c r="AC33" s="42">
        <f t="shared" si="4"/>
        <v>0</v>
      </c>
      <c r="AD33" s="20"/>
      <c r="AE33" s="10">
        <f t="shared" si="13"/>
        <v>0</v>
      </c>
      <c r="AF33" s="20"/>
      <c r="AG33" s="10">
        <f t="shared" si="14"/>
        <v>0</v>
      </c>
      <c r="AH33" s="20"/>
      <c r="AI33" s="10">
        <f t="shared" si="15"/>
        <v>0</v>
      </c>
      <c r="AJ33" s="26">
        <f t="shared" si="5"/>
        <v>0</v>
      </c>
      <c r="AK33" s="42">
        <f t="shared" si="5"/>
        <v>0</v>
      </c>
      <c r="AL33" s="26">
        <f t="shared" si="6"/>
        <v>0</v>
      </c>
      <c r="AM33" s="42">
        <f t="shared" si="6"/>
        <v>0</v>
      </c>
    </row>
    <row r="34" spans="1:39" s="15" customFormat="1" ht="19.5" customHeight="1">
      <c r="A34" s="13">
        <v>24</v>
      </c>
      <c r="B34" s="9" t="s">
        <v>102</v>
      </c>
      <c r="C34" s="13" t="s">
        <v>48</v>
      </c>
      <c r="D34" s="36">
        <v>500</v>
      </c>
      <c r="E34" s="11">
        <v>517</v>
      </c>
      <c r="F34" s="19"/>
      <c r="G34" s="10">
        <f t="shared" si="17"/>
        <v>0</v>
      </c>
      <c r="H34" s="19"/>
      <c r="I34" s="10">
        <f t="shared" si="17"/>
        <v>0</v>
      </c>
      <c r="J34" s="19"/>
      <c r="K34" s="10">
        <f t="shared" si="7"/>
        <v>0</v>
      </c>
      <c r="L34" s="26">
        <f t="shared" si="2"/>
        <v>0</v>
      </c>
      <c r="M34" s="42">
        <f t="shared" si="2"/>
        <v>0</v>
      </c>
      <c r="N34" s="20"/>
      <c r="O34" s="10">
        <f t="shared" si="16"/>
        <v>0</v>
      </c>
      <c r="P34" s="20"/>
      <c r="Q34" s="10">
        <f t="shared" si="8"/>
        <v>0</v>
      </c>
      <c r="R34" s="20"/>
      <c r="S34" s="10">
        <f t="shared" si="9"/>
        <v>0</v>
      </c>
      <c r="T34" s="26">
        <f t="shared" si="3"/>
        <v>0</v>
      </c>
      <c r="U34" s="42">
        <f t="shared" si="3"/>
        <v>0</v>
      </c>
      <c r="V34" s="20"/>
      <c r="W34" s="10">
        <f t="shared" si="10"/>
        <v>0</v>
      </c>
      <c r="X34" s="20"/>
      <c r="Y34" s="10">
        <f t="shared" si="11"/>
        <v>0</v>
      </c>
      <c r="Z34" s="20"/>
      <c r="AA34" s="10">
        <f t="shared" si="12"/>
        <v>0</v>
      </c>
      <c r="AB34" s="26">
        <f t="shared" si="4"/>
        <v>0</v>
      </c>
      <c r="AC34" s="42">
        <f t="shared" si="4"/>
        <v>0</v>
      </c>
      <c r="AD34" s="20"/>
      <c r="AE34" s="10">
        <f t="shared" si="13"/>
        <v>0</v>
      </c>
      <c r="AF34" s="20"/>
      <c r="AG34" s="10">
        <f t="shared" si="14"/>
        <v>0</v>
      </c>
      <c r="AH34" s="20"/>
      <c r="AI34" s="10">
        <f t="shared" si="15"/>
        <v>0</v>
      </c>
      <c r="AJ34" s="26">
        <f t="shared" si="5"/>
        <v>0</v>
      </c>
      <c r="AK34" s="42">
        <f t="shared" si="5"/>
        <v>0</v>
      </c>
      <c r="AL34" s="26">
        <f t="shared" si="6"/>
        <v>0</v>
      </c>
      <c r="AM34" s="42">
        <f t="shared" si="6"/>
        <v>0</v>
      </c>
    </row>
    <row r="35" spans="1:39" s="15" customFormat="1" ht="19.5" customHeight="1">
      <c r="A35" s="13">
        <v>25</v>
      </c>
      <c r="B35" s="9" t="s">
        <v>102</v>
      </c>
      <c r="C35" s="13" t="s">
        <v>135</v>
      </c>
      <c r="D35" s="36">
        <v>25000</v>
      </c>
      <c r="E35" s="11">
        <v>13125</v>
      </c>
      <c r="F35" s="19"/>
      <c r="G35" s="10">
        <f t="shared" si="17"/>
        <v>0</v>
      </c>
      <c r="H35" s="19"/>
      <c r="I35" s="10">
        <f t="shared" si="17"/>
        <v>0</v>
      </c>
      <c r="J35" s="19"/>
      <c r="K35" s="10">
        <f t="shared" si="7"/>
        <v>0</v>
      </c>
      <c r="L35" s="26">
        <f t="shared" si="2"/>
        <v>0</v>
      </c>
      <c r="M35" s="42">
        <f t="shared" si="2"/>
        <v>0</v>
      </c>
      <c r="N35" s="20"/>
      <c r="O35" s="10">
        <f t="shared" si="16"/>
        <v>0</v>
      </c>
      <c r="P35" s="20"/>
      <c r="Q35" s="10">
        <f t="shared" si="8"/>
        <v>0</v>
      </c>
      <c r="R35" s="20"/>
      <c r="S35" s="10">
        <f t="shared" si="9"/>
        <v>0</v>
      </c>
      <c r="T35" s="26">
        <f t="shared" si="3"/>
        <v>0</v>
      </c>
      <c r="U35" s="42">
        <f t="shared" si="3"/>
        <v>0</v>
      </c>
      <c r="V35" s="20"/>
      <c r="W35" s="10">
        <f t="shared" si="10"/>
        <v>0</v>
      </c>
      <c r="X35" s="20"/>
      <c r="Y35" s="10">
        <f t="shared" si="11"/>
        <v>0</v>
      </c>
      <c r="Z35" s="20"/>
      <c r="AA35" s="10">
        <f t="shared" si="12"/>
        <v>0</v>
      </c>
      <c r="AB35" s="26">
        <f t="shared" si="4"/>
        <v>0</v>
      </c>
      <c r="AC35" s="42">
        <f t="shared" si="4"/>
        <v>0</v>
      </c>
      <c r="AD35" s="20"/>
      <c r="AE35" s="10">
        <f t="shared" si="13"/>
        <v>0</v>
      </c>
      <c r="AF35" s="20"/>
      <c r="AG35" s="10">
        <f t="shared" si="14"/>
        <v>0</v>
      </c>
      <c r="AH35" s="20"/>
      <c r="AI35" s="10">
        <f t="shared" si="15"/>
        <v>0</v>
      </c>
      <c r="AJ35" s="26">
        <f t="shared" si="5"/>
        <v>0</v>
      </c>
      <c r="AK35" s="42">
        <f t="shared" si="5"/>
        <v>0</v>
      </c>
      <c r="AL35" s="26">
        <f t="shared" si="6"/>
        <v>0</v>
      </c>
      <c r="AM35" s="42">
        <f t="shared" si="6"/>
        <v>0</v>
      </c>
    </row>
    <row r="36" spans="1:39" s="15" customFormat="1" ht="19.5" customHeight="1">
      <c r="A36" s="13">
        <v>26</v>
      </c>
      <c r="B36" s="9" t="s">
        <v>101</v>
      </c>
      <c r="C36" s="13" t="s">
        <v>52</v>
      </c>
      <c r="D36" s="36">
        <v>100</v>
      </c>
      <c r="E36" s="11">
        <v>74</v>
      </c>
      <c r="F36" s="20"/>
      <c r="G36" s="10">
        <f t="shared" si="17"/>
        <v>0</v>
      </c>
      <c r="H36" s="20"/>
      <c r="I36" s="10">
        <f t="shared" si="17"/>
        <v>0</v>
      </c>
      <c r="J36" s="20"/>
      <c r="K36" s="10">
        <f t="shared" si="7"/>
        <v>0</v>
      </c>
      <c r="L36" s="26">
        <f t="shared" si="2"/>
        <v>0</v>
      </c>
      <c r="M36" s="42">
        <f t="shared" si="2"/>
        <v>0</v>
      </c>
      <c r="N36" s="20"/>
      <c r="O36" s="10">
        <f t="shared" si="16"/>
        <v>0</v>
      </c>
      <c r="P36" s="20"/>
      <c r="Q36" s="10">
        <f t="shared" si="8"/>
        <v>0</v>
      </c>
      <c r="R36" s="20"/>
      <c r="S36" s="10">
        <f t="shared" si="9"/>
        <v>0</v>
      </c>
      <c r="T36" s="26">
        <f t="shared" si="3"/>
        <v>0</v>
      </c>
      <c r="U36" s="42">
        <f t="shared" si="3"/>
        <v>0</v>
      </c>
      <c r="V36" s="20"/>
      <c r="W36" s="10">
        <f t="shared" si="10"/>
        <v>0</v>
      </c>
      <c r="X36" s="20"/>
      <c r="Y36" s="10">
        <f t="shared" si="11"/>
        <v>0</v>
      </c>
      <c r="Z36" s="20"/>
      <c r="AA36" s="10">
        <f t="shared" si="12"/>
        <v>0</v>
      </c>
      <c r="AB36" s="26">
        <f t="shared" si="4"/>
        <v>0</v>
      </c>
      <c r="AC36" s="42">
        <f t="shared" si="4"/>
        <v>0</v>
      </c>
      <c r="AD36" s="20"/>
      <c r="AE36" s="10">
        <f t="shared" si="13"/>
        <v>0</v>
      </c>
      <c r="AF36" s="20"/>
      <c r="AG36" s="10">
        <f t="shared" si="14"/>
        <v>0</v>
      </c>
      <c r="AH36" s="20"/>
      <c r="AI36" s="10">
        <f t="shared" si="15"/>
        <v>0</v>
      </c>
      <c r="AJ36" s="26">
        <f t="shared" si="5"/>
        <v>0</v>
      </c>
      <c r="AK36" s="42">
        <f t="shared" si="5"/>
        <v>0</v>
      </c>
      <c r="AL36" s="26">
        <f t="shared" si="6"/>
        <v>0</v>
      </c>
      <c r="AM36" s="42">
        <f t="shared" si="6"/>
        <v>0</v>
      </c>
    </row>
    <row r="37" spans="1:39" s="15" customFormat="1" ht="19.5" customHeight="1">
      <c r="A37" s="13">
        <v>27</v>
      </c>
      <c r="B37" s="9" t="s">
        <v>101</v>
      </c>
      <c r="C37" s="13" t="s">
        <v>53</v>
      </c>
      <c r="D37" s="36">
        <v>500</v>
      </c>
      <c r="E37" s="11">
        <v>360</v>
      </c>
      <c r="F37" s="20"/>
      <c r="G37" s="10">
        <f t="shared" si="17"/>
        <v>0</v>
      </c>
      <c r="H37" s="20"/>
      <c r="I37" s="10">
        <f t="shared" si="17"/>
        <v>0</v>
      </c>
      <c r="J37" s="20"/>
      <c r="K37" s="10">
        <f t="shared" si="7"/>
        <v>0</v>
      </c>
      <c r="L37" s="26">
        <f t="shared" si="2"/>
        <v>0</v>
      </c>
      <c r="M37" s="42">
        <f t="shared" si="2"/>
        <v>0</v>
      </c>
      <c r="N37" s="20"/>
      <c r="O37" s="10">
        <f t="shared" si="16"/>
        <v>0</v>
      </c>
      <c r="P37" s="20"/>
      <c r="Q37" s="10">
        <f t="shared" si="8"/>
        <v>0</v>
      </c>
      <c r="R37" s="20"/>
      <c r="S37" s="10">
        <f t="shared" si="9"/>
        <v>0</v>
      </c>
      <c r="T37" s="26">
        <f t="shared" si="3"/>
        <v>0</v>
      </c>
      <c r="U37" s="42">
        <f t="shared" si="3"/>
        <v>0</v>
      </c>
      <c r="V37" s="20"/>
      <c r="W37" s="10">
        <f t="shared" si="10"/>
        <v>0</v>
      </c>
      <c r="X37" s="20"/>
      <c r="Y37" s="10">
        <f t="shared" si="11"/>
        <v>0</v>
      </c>
      <c r="Z37" s="20"/>
      <c r="AA37" s="10">
        <f t="shared" si="12"/>
        <v>0</v>
      </c>
      <c r="AB37" s="26">
        <f t="shared" si="4"/>
        <v>0</v>
      </c>
      <c r="AC37" s="42">
        <f t="shared" si="4"/>
        <v>0</v>
      </c>
      <c r="AD37" s="20"/>
      <c r="AE37" s="10">
        <f t="shared" si="13"/>
        <v>0</v>
      </c>
      <c r="AF37" s="20"/>
      <c r="AG37" s="10">
        <f t="shared" si="14"/>
        <v>0</v>
      </c>
      <c r="AH37" s="20"/>
      <c r="AI37" s="10">
        <f t="shared" si="15"/>
        <v>0</v>
      </c>
      <c r="AJ37" s="26">
        <f t="shared" si="5"/>
        <v>0</v>
      </c>
      <c r="AK37" s="42">
        <f t="shared" si="5"/>
        <v>0</v>
      </c>
      <c r="AL37" s="26">
        <f t="shared" si="6"/>
        <v>0</v>
      </c>
      <c r="AM37" s="42">
        <f t="shared" si="6"/>
        <v>0</v>
      </c>
    </row>
    <row r="38" spans="1:39" s="15" customFormat="1" ht="19.5" customHeight="1">
      <c r="A38" s="13">
        <v>28</v>
      </c>
      <c r="B38" s="9" t="s">
        <v>103</v>
      </c>
      <c r="C38" s="13" t="s">
        <v>49</v>
      </c>
      <c r="D38" s="36">
        <v>100</v>
      </c>
      <c r="E38" s="11">
        <v>67</v>
      </c>
      <c r="F38" s="20"/>
      <c r="G38" s="10">
        <f t="shared" si="17"/>
        <v>0</v>
      </c>
      <c r="H38" s="20"/>
      <c r="I38" s="10">
        <f t="shared" si="17"/>
        <v>0</v>
      </c>
      <c r="J38" s="20"/>
      <c r="K38" s="10">
        <f t="shared" si="7"/>
        <v>0</v>
      </c>
      <c r="L38" s="26">
        <f t="shared" si="2"/>
        <v>0</v>
      </c>
      <c r="M38" s="42">
        <f t="shared" si="2"/>
        <v>0</v>
      </c>
      <c r="N38" s="20"/>
      <c r="O38" s="10">
        <f t="shared" si="16"/>
        <v>0</v>
      </c>
      <c r="P38" s="20"/>
      <c r="Q38" s="10">
        <f t="shared" si="8"/>
        <v>0</v>
      </c>
      <c r="R38" s="20"/>
      <c r="S38" s="10">
        <f t="shared" si="9"/>
        <v>0</v>
      </c>
      <c r="T38" s="26">
        <f t="shared" si="3"/>
        <v>0</v>
      </c>
      <c r="U38" s="42">
        <f t="shared" si="3"/>
        <v>0</v>
      </c>
      <c r="V38" s="20"/>
      <c r="W38" s="10">
        <f t="shared" si="10"/>
        <v>0</v>
      </c>
      <c r="X38" s="20"/>
      <c r="Y38" s="10">
        <f t="shared" si="11"/>
        <v>0</v>
      </c>
      <c r="Z38" s="20"/>
      <c r="AA38" s="10">
        <f t="shared" si="12"/>
        <v>0</v>
      </c>
      <c r="AB38" s="26">
        <f t="shared" si="4"/>
        <v>0</v>
      </c>
      <c r="AC38" s="42">
        <f t="shared" si="4"/>
        <v>0</v>
      </c>
      <c r="AD38" s="20"/>
      <c r="AE38" s="10">
        <f t="shared" si="13"/>
        <v>0</v>
      </c>
      <c r="AF38" s="20"/>
      <c r="AG38" s="10">
        <f t="shared" si="14"/>
        <v>0</v>
      </c>
      <c r="AH38" s="20"/>
      <c r="AI38" s="10">
        <f t="shared" si="15"/>
        <v>0</v>
      </c>
      <c r="AJ38" s="26">
        <f t="shared" si="5"/>
        <v>0</v>
      </c>
      <c r="AK38" s="42">
        <f t="shared" si="5"/>
        <v>0</v>
      </c>
      <c r="AL38" s="26">
        <f t="shared" si="6"/>
        <v>0</v>
      </c>
      <c r="AM38" s="42">
        <f t="shared" si="6"/>
        <v>0</v>
      </c>
    </row>
    <row r="39" spans="1:39" s="15" customFormat="1" ht="19.5" customHeight="1">
      <c r="A39" s="13">
        <v>29</v>
      </c>
      <c r="B39" s="9" t="s">
        <v>103</v>
      </c>
      <c r="C39" s="13" t="s">
        <v>50</v>
      </c>
      <c r="D39" s="36">
        <v>500</v>
      </c>
      <c r="E39" s="11">
        <v>285</v>
      </c>
      <c r="F39" s="20"/>
      <c r="G39" s="10">
        <f t="shared" si="17"/>
        <v>0</v>
      </c>
      <c r="H39" s="20"/>
      <c r="I39" s="10">
        <f t="shared" si="17"/>
        <v>0</v>
      </c>
      <c r="J39" s="20"/>
      <c r="K39" s="10">
        <f t="shared" si="7"/>
        <v>0</v>
      </c>
      <c r="L39" s="26">
        <f t="shared" si="2"/>
        <v>0</v>
      </c>
      <c r="M39" s="42">
        <f t="shared" si="2"/>
        <v>0</v>
      </c>
      <c r="N39" s="20"/>
      <c r="O39" s="10">
        <f t="shared" si="16"/>
        <v>0</v>
      </c>
      <c r="P39" s="20"/>
      <c r="Q39" s="10">
        <f t="shared" si="8"/>
        <v>0</v>
      </c>
      <c r="R39" s="20"/>
      <c r="S39" s="10">
        <f t="shared" si="9"/>
        <v>0</v>
      </c>
      <c r="T39" s="26">
        <f t="shared" si="3"/>
        <v>0</v>
      </c>
      <c r="U39" s="42">
        <f t="shared" si="3"/>
        <v>0</v>
      </c>
      <c r="V39" s="20"/>
      <c r="W39" s="10">
        <f t="shared" si="10"/>
        <v>0</v>
      </c>
      <c r="X39" s="20"/>
      <c r="Y39" s="10">
        <f t="shared" si="11"/>
        <v>0</v>
      </c>
      <c r="Z39" s="20"/>
      <c r="AA39" s="10">
        <f t="shared" si="12"/>
        <v>0</v>
      </c>
      <c r="AB39" s="26">
        <f t="shared" si="4"/>
        <v>0</v>
      </c>
      <c r="AC39" s="42">
        <f t="shared" si="4"/>
        <v>0</v>
      </c>
      <c r="AD39" s="20"/>
      <c r="AE39" s="10">
        <f t="shared" si="13"/>
        <v>0</v>
      </c>
      <c r="AF39" s="20"/>
      <c r="AG39" s="10">
        <f t="shared" si="14"/>
        <v>0</v>
      </c>
      <c r="AH39" s="20"/>
      <c r="AI39" s="10">
        <f t="shared" si="15"/>
        <v>0</v>
      </c>
      <c r="AJ39" s="26">
        <f t="shared" si="5"/>
        <v>0</v>
      </c>
      <c r="AK39" s="42">
        <f t="shared" si="5"/>
        <v>0</v>
      </c>
      <c r="AL39" s="26">
        <f t="shared" si="6"/>
        <v>0</v>
      </c>
      <c r="AM39" s="42">
        <f t="shared" si="6"/>
        <v>0</v>
      </c>
    </row>
    <row r="40" spans="1:39" s="15" customFormat="1" ht="19.5" customHeight="1">
      <c r="A40" s="13">
        <v>30</v>
      </c>
      <c r="B40" s="9" t="s">
        <v>103</v>
      </c>
      <c r="C40" s="13" t="s">
        <v>51</v>
      </c>
      <c r="D40" s="36">
        <v>1000</v>
      </c>
      <c r="E40" s="11">
        <v>530</v>
      </c>
      <c r="F40" s="20"/>
      <c r="G40" s="10">
        <f t="shared" si="17"/>
        <v>0</v>
      </c>
      <c r="H40" s="20"/>
      <c r="I40" s="10">
        <f t="shared" si="17"/>
        <v>0</v>
      </c>
      <c r="J40" s="20"/>
      <c r="K40" s="10">
        <f t="shared" si="7"/>
        <v>0</v>
      </c>
      <c r="L40" s="26">
        <f t="shared" si="2"/>
        <v>0</v>
      </c>
      <c r="M40" s="42">
        <f t="shared" si="2"/>
        <v>0</v>
      </c>
      <c r="N40" s="20"/>
      <c r="O40" s="10">
        <f t="shared" si="16"/>
        <v>0</v>
      </c>
      <c r="P40" s="20"/>
      <c r="Q40" s="10">
        <f t="shared" si="8"/>
        <v>0</v>
      </c>
      <c r="R40" s="20"/>
      <c r="S40" s="10">
        <f t="shared" si="9"/>
        <v>0</v>
      </c>
      <c r="T40" s="26">
        <f t="shared" si="3"/>
        <v>0</v>
      </c>
      <c r="U40" s="42">
        <f t="shared" si="3"/>
        <v>0</v>
      </c>
      <c r="V40" s="20"/>
      <c r="W40" s="10">
        <f t="shared" si="10"/>
        <v>0</v>
      </c>
      <c r="X40" s="20"/>
      <c r="Y40" s="10">
        <f t="shared" si="11"/>
        <v>0</v>
      </c>
      <c r="Z40" s="20"/>
      <c r="AA40" s="10">
        <f t="shared" si="12"/>
        <v>0</v>
      </c>
      <c r="AB40" s="26">
        <f t="shared" si="4"/>
        <v>0</v>
      </c>
      <c r="AC40" s="42">
        <f t="shared" si="4"/>
        <v>0</v>
      </c>
      <c r="AD40" s="20"/>
      <c r="AE40" s="10">
        <f t="shared" si="13"/>
        <v>0</v>
      </c>
      <c r="AF40" s="20"/>
      <c r="AG40" s="10">
        <f t="shared" si="14"/>
        <v>0</v>
      </c>
      <c r="AH40" s="20"/>
      <c r="AI40" s="10">
        <f t="shared" si="15"/>
        <v>0</v>
      </c>
      <c r="AJ40" s="26">
        <f t="shared" si="5"/>
        <v>0</v>
      </c>
      <c r="AK40" s="42">
        <f t="shared" si="5"/>
        <v>0</v>
      </c>
      <c r="AL40" s="26">
        <f t="shared" si="6"/>
        <v>0</v>
      </c>
      <c r="AM40" s="42">
        <f t="shared" si="6"/>
        <v>0</v>
      </c>
    </row>
    <row r="41" spans="1:39" s="15" customFormat="1" ht="19.5" customHeight="1">
      <c r="A41" s="13">
        <v>31</v>
      </c>
      <c r="B41" s="9" t="s">
        <v>104</v>
      </c>
      <c r="C41" s="13" t="s">
        <v>54</v>
      </c>
      <c r="D41" s="36">
        <v>100</v>
      </c>
      <c r="E41" s="11">
        <v>92</v>
      </c>
      <c r="F41" s="20"/>
      <c r="G41" s="10">
        <f t="shared" si="17"/>
        <v>0</v>
      </c>
      <c r="H41" s="20"/>
      <c r="I41" s="10">
        <f t="shared" si="17"/>
        <v>0</v>
      </c>
      <c r="J41" s="20"/>
      <c r="K41" s="10">
        <f t="shared" si="7"/>
        <v>0</v>
      </c>
      <c r="L41" s="26">
        <f t="shared" si="2"/>
        <v>0</v>
      </c>
      <c r="M41" s="42">
        <f t="shared" si="2"/>
        <v>0</v>
      </c>
      <c r="N41" s="20"/>
      <c r="O41" s="10">
        <f t="shared" si="16"/>
        <v>0</v>
      </c>
      <c r="P41" s="20"/>
      <c r="Q41" s="10">
        <f t="shared" si="8"/>
        <v>0</v>
      </c>
      <c r="R41" s="20"/>
      <c r="S41" s="10">
        <f t="shared" si="9"/>
        <v>0</v>
      </c>
      <c r="T41" s="26">
        <f t="shared" si="3"/>
        <v>0</v>
      </c>
      <c r="U41" s="42">
        <f t="shared" si="3"/>
        <v>0</v>
      </c>
      <c r="V41" s="20"/>
      <c r="W41" s="10">
        <f t="shared" si="10"/>
        <v>0</v>
      </c>
      <c r="X41" s="20"/>
      <c r="Y41" s="10">
        <f t="shared" si="11"/>
        <v>0</v>
      </c>
      <c r="Z41" s="20"/>
      <c r="AA41" s="10">
        <f t="shared" si="12"/>
        <v>0</v>
      </c>
      <c r="AB41" s="26">
        <f t="shared" si="4"/>
        <v>0</v>
      </c>
      <c r="AC41" s="42">
        <f t="shared" si="4"/>
        <v>0</v>
      </c>
      <c r="AD41" s="20"/>
      <c r="AE41" s="10">
        <f t="shared" si="13"/>
        <v>0</v>
      </c>
      <c r="AF41" s="20"/>
      <c r="AG41" s="10">
        <f t="shared" si="14"/>
        <v>0</v>
      </c>
      <c r="AH41" s="20"/>
      <c r="AI41" s="10">
        <f t="shared" si="15"/>
        <v>0</v>
      </c>
      <c r="AJ41" s="26">
        <f t="shared" si="5"/>
        <v>0</v>
      </c>
      <c r="AK41" s="42">
        <f t="shared" si="5"/>
        <v>0</v>
      </c>
      <c r="AL41" s="26">
        <f t="shared" si="6"/>
        <v>0</v>
      </c>
      <c r="AM41" s="42">
        <f t="shared" si="6"/>
        <v>0</v>
      </c>
    </row>
    <row r="42" spans="1:39" s="15" customFormat="1" ht="19.5" customHeight="1">
      <c r="A42" s="13">
        <v>32</v>
      </c>
      <c r="B42" s="9" t="s">
        <v>104</v>
      </c>
      <c r="C42" s="13" t="s">
        <v>55</v>
      </c>
      <c r="D42" s="36">
        <v>500</v>
      </c>
      <c r="E42" s="11">
        <v>410</v>
      </c>
      <c r="F42" s="20"/>
      <c r="G42" s="10">
        <f t="shared" si="17"/>
        <v>0</v>
      </c>
      <c r="H42" s="20"/>
      <c r="I42" s="10">
        <f t="shared" si="17"/>
        <v>0</v>
      </c>
      <c r="J42" s="20"/>
      <c r="K42" s="10">
        <f t="shared" si="7"/>
        <v>0</v>
      </c>
      <c r="L42" s="26">
        <f t="shared" si="2"/>
        <v>0</v>
      </c>
      <c r="M42" s="42">
        <f t="shared" si="2"/>
        <v>0</v>
      </c>
      <c r="N42" s="20"/>
      <c r="O42" s="10">
        <f t="shared" si="16"/>
        <v>0</v>
      </c>
      <c r="P42" s="20"/>
      <c r="Q42" s="10">
        <f t="shared" si="8"/>
        <v>0</v>
      </c>
      <c r="R42" s="20"/>
      <c r="S42" s="10">
        <f t="shared" si="9"/>
        <v>0</v>
      </c>
      <c r="T42" s="26">
        <f t="shared" si="3"/>
        <v>0</v>
      </c>
      <c r="U42" s="42">
        <f t="shared" si="3"/>
        <v>0</v>
      </c>
      <c r="V42" s="20"/>
      <c r="W42" s="10">
        <f t="shared" si="10"/>
        <v>0</v>
      </c>
      <c r="X42" s="20"/>
      <c r="Y42" s="10">
        <f t="shared" si="11"/>
        <v>0</v>
      </c>
      <c r="Z42" s="20"/>
      <c r="AA42" s="10">
        <f t="shared" si="12"/>
        <v>0</v>
      </c>
      <c r="AB42" s="26">
        <f t="shared" si="4"/>
        <v>0</v>
      </c>
      <c r="AC42" s="42">
        <f t="shared" si="4"/>
        <v>0</v>
      </c>
      <c r="AD42" s="20"/>
      <c r="AE42" s="10">
        <f t="shared" si="13"/>
        <v>0</v>
      </c>
      <c r="AF42" s="20"/>
      <c r="AG42" s="10">
        <f t="shared" si="14"/>
        <v>0</v>
      </c>
      <c r="AH42" s="20"/>
      <c r="AI42" s="10">
        <f t="shared" si="15"/>
        <v>0</v>
      </c>
      <c r="AJ42" s="26">
        <f t="shared" si="5"/>
        <v>0</v>
      </c>
      <c r="AK42" s="42">
        <f t="shared" si="5"/>
        <v>0</v>
      </c>
      <c r="AL42" s="26">
        <f t="shared" si="6"/>
        <v>0</v>
      </c>
      <c r="AM42" s="42">
        <f t="shared" si="6"/>
        <v>0</v>
      </c>
    </row>
    <row r="43" spans="1:39" s="15" customFormat="1" ht="19.5" customHeight="1">
      <c r="A43" s="13">
        <v>33</v>
      </c>
      <c r="B43" s="9" t="s">
        <v>105</v>
      </c>
      <c r="C43" s="13" t="s">
        <v>56</v>
      </c>
      <c r="D43" s="36">
        <v>50</v>
      </c>
      <c r="E43" s="11">
        <v>80</v>
      </c>
      <c r="F43" s="20"/>
      <c r="G43" s="10">
        <f t="shared" si="17"/>
        <v>0</v>
      </c>
      <c r="H43" s="20"/>
      <c r="I43" s="10">
        <f t="shared" si="17"/>
        <v>0</v>
      </c>
      <c r="J43" s="20"/>
      <c r="K43" s="10">
        <f t="shared" si="7"/>
        <v>0</v>
      </c>
      <c r="L43" s="26">
        <f t="shared" si="2"/>
        <v>0</v>
      </c>
      <c r="M43" s="42">
        <f t="shared" si="2"/>
        <v>0</v>
      </c>
      <c r="N43" s="20"/>
      <c r="O43" s="10">
        <f t="shared" si="16"/>
        <v>0</v>
      </c>
      <c r="P43" s="20"/>
      <c r="Q43" s="10">
        <f t="shared" si="8"/>
        <v>0</v>
      </c>
      <c r="R43" s="20"/>
      <c r="S43" s="10">
        <f t="shared" si="9"/>
        <v>0</v>
      </c>
      <c r="T43" s="26">
        <f t="shared" si="3"/>
        <v>0</v>
      </c>
      <c r="U43" s="42">
        <f t="shared" si="3"/>
        <v>0</v>
      </c>
      <c r="V43" s="20"/>
      <c r="W43" s="10">
        <f t="shared" si="10"/>
        <v>0</v>
      </c>
      <c r="X43" s="20"/>
      <c r="Y43" s="10">
        <f t="shared" si="11"/>
        <v>0</v>
      </c>
      <c r="Z43" s="20"/>
      <c r="AA43" s="10">
        <f t="shared" si="12"/>
        <v>0</v>
      </c>
      <c r="AB43" s="26">
        <f t="shared" si="4"/>
        <v>0</v>
      </c>
      <c r="AC43" s="42">
        <f t="shared" si="4"/>
        <v>0</v>
      </c>
      <c r="AD43" s="20"/>
      <c r="AE43" s="10">
        <f t="shared" si="13"/>
        <v>0</v>
      </c>
      <c r="AF43" s="20"/>
      <c r="AG43" s="10">
        <f t="shared" si="14"/>
        <v>0</v>
      </c>
      <c r="AH43" s="20"/>
      <c r="AI43" s="10">
        <f t="shared" si="15"/>
        <v>0</v>
      </c>
      <c r="AJ43" s="26">
        <f t="shared" si="5"/>
        <v>0</v>
      </c>
      <c r="AK43" s="42">
        <f t="shared" si="5"/>
        <v>0</v>
      </c>
      <c r="AL43" s="26">
        <f t="shared" si="6"/>
        <v>0</v>
      </c>
      <c r="AM43" s="42">
        <f t="shared" si="6"/>
        <v>0</v>
      </c>
    </row>
    <row r="44" spans="1:39" s="15" customFormat="1" ht="19.5" customHeight="1">
      <c r="A44" s="13">
        <v>34</v>
      </c>
      <c r="B44" s="9" t="s">
        <v>105</v>
      </c>
      <c r="C44" s="13" t="s">
        <v>57</v>
      </c>
      <c r="D44" s="36">
        <v>100</v>
      </c>
      <c r="E44" s="11">
        <v>148</v>
      </c>
      <c r="F44" s="20"/>
      <c r="G44" s="10">
        <f t="shared" ref="G44:I59" si="18">$E44*F44/1000000</f>
        <v>0</v>
      </c>
      <c r="H44" s="20"/>
      <c r="I44" s="10">
        <f t="shared" si="18"/>
        <v>0</v>
      </c>
      <c r="J44" s="20"/>
      <c r="K44" s="10">
        <f t="shared" si="7"/>
        <v>0</v>
      </c>
      <c r="L44" s="26">
        <f t="shared" si="2"/>
        <v>0</v>
      </c>
      <c r="M44" s="42">
        <f t="shared" si="2"/>
        <v>0</v>
      </c>
      <c r="N44" s="20"/>
      <c r="O44" s="10">
        <f t="shared" si="16"/>
        <v>0</v>
      </c>
      <c r="P44" s="20"/>
      <c r="Q44" s="10">
        <f t="shared" si="8"/>
        <v>0</v>
      </c>
      <c r="R44" s="20"/>
      <c r="S44" s="10">
        <f t="shared" si="9"/>
        <v>0</v>
      </c>
      <c r="T44" s="26">
        <f t="shared" si="3"/>
        <v>0</v>
      </c>
      <c r="U44" s="42">
        <f t="shared" si="3"/>
        <v>0</v>
      </c>
      <c r="V44" s="20"/>
      <c r="W44" s="10">
        <f t="shared" si="10"/>
        <v>0</v>
      </c>
      <c r="X44" s="20"/>
      <c r="Y44" s="10">
        <f t="shared" si="11"/>
        <v>0</v>
      </c>
      <c r="Z44" s="20"/>
      <c r="AA44" s="10">
        <f t="shared" si="12"/>
        <v>0</v>
      </c>
      <c r="AB44" s="26">
        <f t="shared" si="4"/>
        <v>0</v>
      </c>
      <c r="AC44" s="42">
        <f t="shared" si="4"/>
        <v>0</v>
      </c>
      <c r="AD44" s="20"/>
      <c r="AE44" s="10">
        <f t="shared" si="13"/>
        <v>0</v>
      </c>
      <c r="AF44" s="20"/>
      <c r="AG44" s="10">
        <f t="shared" si="14"/>
        <v>0</v>
      </c>
      <c r="AH44" s="20"/>
      <c r="AI44" s="10">
        <f t="shared" si="15"/>
        <v>0</v>
      </c>
      <c r="AJ44" s="26">
        <f t="shared" si="5"/>
        <v>0</v>
      </c>
      <c r="AK44" s="42">
        <f t="shared" si="5"/>
        <v>0</v>
      </c>
      <c r="AL44" s="26">
        <f t="shared" si="6"/>
        <v>0</v>
      </c>
      <c r="AM44" s="42">
        <f t="shared" si="6"/>
        <v>0</v>
      </c>
    </row>
    <row r="45" spans="1:39" s="15" customFormat="1" ht="19.5" customHeight="1">
      <c r="A45" s="13">
        <v>35</v>
      </c>
      <c r="B45" s="9" t="s">
        <v>105</v>
      </c>
      <c r="C45" s="13" t="s">
        <v>137</v>
      </c>
      <c r="D45" s="36">
        <v>450</v>
      </c>
      <c r="E45" s="11">
        <v>640</v>
      </c>
      <c r="F45" s="20"/>
      <c r="G45" s="10">
        <f t="shared" si="18"/>
        <v>0</v>
      </c>
      <c r="H45" s="20"/>
      <c r="I45" s="10">
        <f t="shared" si="18"/>
        <v>0</v>
      </c>
      <c r="J45" s="20"/>
      <c r="K45" s="10">
        <f t="shared" si="7"/>
        <v>0</v>
      </c>
      <c r="L45" s="26">
        <f t="shared" si="2"/>
        <v>0</v>
      </c>
      <c r="M45" s="42">
        <f t="shared" si="2"/>
        <v>0</v>
      </c>
      <c r="N45" s="20"/>
      <c r="O45" s="10">
        <f t="shared" si="16"/>
        <v>0</v>
      </c>
      <c r="P45" s="20"/>
      <c r="Q45" s="10">
        <f t="shared" si="8"/>
        <v>0</v>
      </c>
      <c r="R45" s="20"/>
      <c r="S45" s="10">
        <f t="shared" si="9"/>
        <v>0</v>
      </c>
      <c r="T45" s="26">
        <f t="shared" si="3"/>
        <v>0</v>
      </c>
      <c r="U45" s="42">
        <f t="shared" si="3"/>
        <v>0</v>
      </c>
      <c r="V45" s="20"/>
      <c r="W45" s="10">
        <f t="shared" si="10"/>
        <v>0</v>
      </c>
      <c r="X45" s="20"/>
      <c r="Y45" s="10">
        <f t="shared" si="11"/>
        <v>0</v>
      </c>
      <c r="Z45" s="20"/>
      <c r="AA45" s="10">
        <f t="shared" si="12"/>
        <v>0</v>
      </c>
      <c r="AB45" s="26">
        <f t="shared" si="4"/>
        <v>0</v>
      </c>
      <c r="AC45" s="42">
        <f t="shared" si="4"/>
        <v>0</v>
      </c>
      <c r="AD45" s="20"/>
      <c r="AE45" s="10">
        <f t="shared" si="13"/>
        <v>0</v>
      </c>
      <c r="AF45" s="20"/>
      <c r="AG45" s="10">
        <f t="shared" si="14"/>
        <v>0</v>
      </c>
      <c r="AH45" s="20"/>
      <c r="AI45" s="10">
        <f t="shared" si="15"/>
        <v>0</v>
      </c>
      <c r="AJ45" s="26">
        <f t="shared" si="5"/>
        <v>0</v>
      </c>
      <c r="AK45" s="42">
        <f t="shared" si="5"/>
        <v>0</v>
      </c>
      <c r="AL45" s="26">
        <f t="shared" si="6"/>
        <v>0</v>
      </c>
      <c r="AM45" s="42">
        <f t="shared" si="6"/>
        <v>0</v>
      </c>
    </row>
    <row r="46" spans="1:39" s="15" customFormat="1" ht="19.5" customHeight="1">
      <c r="A46" s="13">
        <v>36</v>
      </c>
      <c r="B46" s="9" t="s">
        <v>106</v>
      </c>
      <c r="C46" s="13" t="s">
        <v>58</v>
      </c>
      <c r="D46" s="36">
        <v>50</v>
      </c>
      <c r="E46" s="11">
        <v>126</v>
      </c>
      <c r="F46" s="20"/>
      <c r="G46" s="10">
        <f t="shared" si="18"/>
        <v>0</v>
      </c>
      <c r="H46" s="20"/>
      <c r="I46" s="10">
        <f t="shared" si="18"/>
        <v>0</v>
      </c>
      <c r="J46" s="20"/>
      <c r="K46" s="10">
        <f t="shared" si="7"/>
        <v>0</v>
      </c>
      <c r="L46" s="26">
        <f t="shared" si="2"/>
        <v>0</v>
      </c>
      <c r="M46" s="42">
        <f t="shared" si="2"/>
        <v>0</v>
      </c>
      <c r="N46" s="20"/>
      <c r="O46" s="10">
        <f t="shared" si="16"/>
        <v>0</v>
      </c>
      <c r="P46" s="20"/>
      <c r="Q46" s="10">
        <f t="shared" si="8"/>
        <v>0</v>
      </c>
      <c r="R46" s="20"/>
      <c r="S46" s="10">
        <f t="shared" si="9"/>
        <v>0</v>
      </c>
      <c r="T46" s="26">
        <f t="shared" si="3"/>
        <v>0</v>
      </c>
      <c r="U46" s="42">
        <f t="shared" si="3"/>
        <v>0</v>
      </c>
      <c r="V46" s="20"/>
      <c r="W46" s="10">
        <f t="shared" si="10"/>
        <v>0</v>
      </c>
      <c r="X46" s="20"/>
      <c r="Y46" s="10">
        <f t="shared" si="11"/>
        <v>0</v>
      </c>
      <c r="Z46" s="20"/>
      <c r="AA46" s="10">
        <f t="shared" si="12"/>
        <v>0</v>
      </c>
      <c r="AB46" s="26">
        <f t="shared" si="4"/>
        <v>0</v>
      </c>
      <c r="AC46" s="42">
        <f t="shared" si="4"/>
        <v>0</v>
      </c>
      <c r="AD46" s="20"/>
      <c r="AE46" s="10">
        <f t="shared" si="13"/>
        <v>0</v>
      </c>
      <c r="AF46" s="20"/>
      <c r="AG46" s="10">
        <f t="shared" si="14"/>
        <v>0</v>
      </c>
      <c r="AH46" s="20"/>
      <c r="AI46" s="10">
        <f t="shared" si="15"/>
        <v>0</v>
      </c>
      <c r="AJ46" s="26">
        <f t="shared" si="5"/>
        <v>0</v>
      </c>
      <c r="AK46" s="42">
        <f t="shared" si="5"/>
        <v>0</v>
      </c>
      <c r="AL46" s="26">
        <f t="shared" si="6"/>
        <v>0</v>
      </c>
      <c r="AM46" s="42">
        <f t="shared" si="6"/>
        <v>0</v>
      </c>
    </row>
    <row r="47" spans="1:39" s="15" customFormat="1" ht="19.5" customHeight="1">
      <c r="A47" s="13">
        <v>37</v>
      </c>
      <c r="B47" s="9" t="s">
        <v>106</v>
      </c>
      <c r="C47" s="13" t="s">
        <v>59</v>
      </c>
      <c r="D47" s="36">
        <v>100</v>
      </c>
      <c r="E47" s="11">
        <v>240</v>
      </c>
      <c r="F47" s="20"/>
      <c r="G47" s="10">
        <f t="shared" si="18"/>
        <v>0</v>
      </c>
      <c r="H47" s="20"/>
      <c r="I47" s="10">
        <f t="shared" si="18"/>
        <v>0</v>
      </c>
      <c r="J47" s="20"/>
      <c r="K47" s="10">
        <f t="shared" si="7"/>
        <v>0</v>
      </c>
      <c r="L47" s="26">
        <f t="shared" si="2"/>
        <v>0</v>
      </c>
      <c r="M47" s="42">
        <f t="shared" si="2"/>
        <v>0</v>
      </c>
      <c r="N47" s="20"/>
      <c r="O47" s="10">
        <f t="shared" si="16"/>
        <v>0</v>
      </c>
      <c r="P47" s="20"/>
      <c r="Q47" s="10">
        <f t="shared" si="8"/>
        <v>0</v>
      </c>
      <c r="R47" s="20"/>
      <c r="S47" s="10">
        <f t="shared" si="9"/>
        <v>0</v>
      </c>
      <c r="T47" s="26">
        <f t="shared" si="3"/>
        <v>0</v>
      </c>
      <c r="U47" s="42">
        <f t="shared" si="3"/>
        <v>0</v>
      </c>
      <c r="V47" s="20"/>
      <c r="W47" s="10">
        <f t="shared" si="10"/>
        <v>0</v>
      </c>
      <c r="X47" s="20"/>
      <c r="Y47" s="10">
        <f t="shared" si="11"/>
        <v>0</v>
      </c>
      <c r="Z47" s="20"/>
      <c r="AA47" s="10">
        <f t="shared" si="12"/>
        <v>0</v>
      </c>
      <c r="AB47" s="26">
        <f t="shared" si="4"/>
        <v>0</v>
      </c>
      <c r="AC47" s="42">
        <f t="shared" si="4"/>
        <v>0</v>
      </c>
      <c r="AD47" s="20"/>
      <c r="AE47" s="10">
        <f t="shared" si="13"/>
        <v>0</v>
      </c>
      <c r="AF47" s="20"/>
      <c r="AG47" s="10">
        <f t="shared" si="14"/>
        <v>0</v>
      </c>
      <c r="AH47" s="20"/>
      <c r="AI47" s="10">
        <f t="shared" si="15"/>
        <v>0</v>
      </c>
      <c r="AJ47" s="26">
        <f t="shared" si="5"/>
        <v>0</v>
      </c>
      <c r="AK47" s="42">
        <f t="shared" si="5"/>
        <v>0</v>
      </c>
      <c r="AL47" s="26">
        <f t="shared" si="6"/>
        <v>0</v>
      </c>
      <c r="AM47" s="42">
        <f t="shared" si="6"/>
        <v>0</v>
      </c>
    </row>
    <row r="48" spans="1:39" s="15" customFormat="1" ht="19.5" customHeight="1">
      <c r="A48" s="13">
        <v>38</v>
      </c>
      <c r="B48" s="9" t="s">
        <v>107</v>
      </c>
      <c r="C48" s="13" t="s">
        <v>96</v>
      </c>
      <c r="D48" s="36">
        <v>100</v>
      </c>
      <c r="E48" s="11">
        <v>93</v>
      </c>
      <c r="F48" s="20"/>
      <c r="G48" s="10">
        <f t="shared" si="18"/>
        <v>0</v>
      </c>
      <c r="H48" s="20"/>
      <c r="I48" s="10">
        <f t="shared" si="18"/>
        <v>0</v>
      </c>
      <c r="J48" s="20"/>
      <c r="K48" s="10">
        <f t="shared" si="7"/>
        <v>0</v>
      </c>
      <c r="L48" s="26">
        <f t="shared" si="2"/>
        <v>0</v>
      </c>
      <c r="M48" s="42">
        <f t="shared" si="2"/>
        <v>0</v>
      </c>
      <c r="N48" s="20"/>
      <c r="O48" s="10">
        <f t="shared" si="16"/>
        <v>0</v>
      </c>
      <c r="P48" s="20"/>
      <c r="Q48" s="10">
        <f t="shared" si="8"/>
        <v>0</v>
      </c>
      <c r="R48" s="20"/>
      <c r="S48" s="10">
        <f t="shared" si="9"/>
        <v>0</v>
      </c>
      <c r="T48" s="26">
        <f t="shared" si="3"/>
        <v>0</v>
      </c>
      <c r="U48" s="42">
        <f t="shared" si="3"/>
        <v>0</v>
      </c>
      <c r="V48" s="20"/>
      <c r="W48" s="10">
        <f t="shared" si="10"/>
        <v>0</v>
      </c>
      <c r="X48" s="20"/>
      <c r="Y48" s="10">
        <f t="shared" si="11"/>
        <v>0</v>
      </c>
      <c r="Z48" s="20"/>
      <c r="AA48" s="10">
        <f t="shared" si="12"/>
        <v>0</v>
      </c>
      <c r="AB48" s="26">
        <f t="shared" si="4"/>
        <v>0</v>
      </c>
      <c r="AC48" s="42">
        <f t="shared" si="4"/>
        <v>0</v>
      </c>
      <c r="AD48" s="20"/>
      <c r="AE48" s="10">
        <f t="shared" si="13"/>
        <v>0</v>
      </c>
      <c r="AF48" s="20"/>
      <c r="AG48" s="10">
        <f t="shared" si="14"/>
        <v>0</v>
      </c>
      <c r="AH48" s="20"/>
      <c r="AI48" s="10">
        <f t="shared" si="15"/>
        <v>0</v>
      </c>
      <c r="AJ48" s="26">
        <f t="shared" si="5"/>
        <v>0</v>
      </c>
      <c r="AK48" s="42">
        <f t="shared" si="5"/>
        <v>0</v>
      </c>
      <c r="AL48" s="26">
        <f t="shared" si="6"/>
        <v>0</v>
      </c>
      <c r="AM48" s="42">
        <f t="shared" si="6"/>
        <v>0</v>
      </c>
    </row>
    <row r="49" spans="1:39" s="15" customFormat="1" ht="19.5" customHeight="1">
      <c r="A49" s="13">
        <v>39</v>
      </c>
      <c r="B49" s="9" t="s">
        <v>107</v>
      </c>
      <c r="C49" s="13" t="s">
        <v>60</v>
      </c>
      <c r="D49" s="36">
        <v>500</v>
      </c>
      <c r="E49" s="11">
        <v>415</v>
      </c>
      <c r="F49" s="20"/>
      <c r="G49" s="10">
        <f t="shared" si="18"/>
        <v>0</v>
      </c>
      <c r="H49" s="20"/>
      <c r="I49" s="10">
        <f t="shared" si="18"/>
        <v>0</v>
      </c>
      <c r="J49" s="20"/>
      <c r="K49" s="10">
        <f t="shared" si="7"/>
        <v>0</v>
      </c>
      <c r="L49" s="26">
        <f t="shared" si="2"/>
        <v>0</v>
      </c>
      <c r="M49" s="42">
        <f t="shared" si="2"/>
        <v>0</v>
      </c>
      <c r="N49" s="20"/>
      <c r="O49" s="10">
        <f t="shared" si="16"/>
        <v>0</v>
      </c>
      <c r="P49" s="20"/>
      <c r="Q49" s="10">
        <f t="shared" si="8"/>
        <v>0</v>
      </c>
      <c r="R49" s="20"/>
      <c r="S49" s="10">
        <f t="shared" si="9"/>
        <v>0</v>
      </c>
      <c r="T49" s="26">
        <f t="shared" si="3"/>
        <v>0</v>
      </c>
      <c r="U49" s="42">
        <f t="shared" si="3"/>
        <v>0</v>
      </c>
      <c r="V49" s="20"/>
      <c r="W49" s="10">
        <f t="shared" si="10"/>
        <v>0</v>
      </c>
      <c r="X49" s="20"/>
      <c r="Y49" s="10">
        <f t="shared" si="11"/>
        <v>0</v>
      </c>
      <c r="Z49" s="20"/>
      <c r="AA49" s="10">
        <f t="shared" si="12"/>
        <v>0</v>
      </c>
      <c r="AB49" s="26">
        <f t="shared" si="4"/>
        <v>0</v>
      </c>
      <c r="AC49" s="42">
        <f t="shared" si="4"/>
        <v>0</v>
      </c>
      <c r="AD49" s="20"/>
      <c r="AE49" s="10">
        <f t="shared" si="13"/>
        <v>0</v>
      </c>
      <c r="AF49" s="20"/>
      <c r="AG49" s="10">
        <f t="shared" si="14"/>
        <v>0</v>
      </c>
      <c r="AH49" s="20"/>
      <c r="AI49" s="10">
        <f t="shared" si="15"/>
        <v>0</v>
      </c>
      <c r="AJ49" s="26">
        <f t="shared" si="5"/>
        <v>0</v>
      </c>
      <c r="AK49" s="42">
        <f t="shared" si="5"/>
        <v>0</v>
      </c>
      <c r="AL49" s="26">
        <f t="shared" si="6"/>
        <v>0</v>
      </c>
      <c r="AM49" s="42">
        <f t="shared" si="6"/>
        <v>0</v>
      </c>
    </row>
    <row r="50" spans="1:39" s="15" customFormat="1" ht="19.5" customHeight="1">
      <c r="A50" s="13">
        <v>40</v>
      </c>
      <c r="B50" s="9" t="s">
        <v>109</v>
      </c>
      <c r="C50" s="13" t="s">
        <v>37</v>
      </c>
      <c r="D50" s="36">
        <v>500</v>
      </c>
      <c r="E50" s="11">
        <v>64</v>
      </c>
      <c r="F50" s="20"/>
      <c r="G50" s="10">
        <f t="shared" si="18"/>
        <v>0</v>
      </c>
      <c r="H50" s="20"/>
      <c r="I50" s="10">
        <f t="shared" si="18"/>
        <v>0</v>
      </c>
      <c r="J50" s="20"/>
      <c r="K50" s="10">
        <f t="shared" si="7"/>
        <v>0</v>
      </c>
      <c r="L50" s="26">
        <f t="shared" si="2"/>
        <v>0</v>
      </c>
      <c r="M50" s="42">
        <f t="shared" si="2"/>
        <v>0</v>
      </c>
      <c r="N50" s="20"/>
      <c r="O50" s="10">
        <f t="shared" si="16"/>
        <v>0</v>
      </c>
      <c r="P50" s="20"/>
      <c r="Q50" s="10">
        <f t="shared" si="8"/>
        <v>0</v>
      </c>
      <c r="R50" s="20"/>
      <c r="S50" s="10">
        <f t="shared" si="9"/>
        <v>0</v>
      </c>
      <c r="T50" s="26">
        <f t="shared" si="3"/>
        <v>0</v>
      </c>
      <c r="U50" s="42">
        <f t="shared" si="3"/>
        <v>0</v>
      </c>
      <c r="V50" s="20"/>
      <c r="W50" s="10">
        <f t="shared" si="10"/>
        <v>0</v>
      </c>
      <c r="X50" s="20"/>
      <c r="Y50" s="10">
        <f t="shared" si="11"/>
        <v>0</v>
      </c>
      <c r="Z50" s="20"/>
      <c r="AA50" s="10">
        <f t="shared" si="12"/>
        <v>0</v>
      </c>
      <c r="AB50" s="26">
        <f t="shared" si="4"/>
        <v>0</v>
      </c>
      <c r="AC50" s="42">
        <f t="shared" si="4"/>
        <v>0</v>
      </c>
      <c r="AD50" s="20"/>
      <c r="AE50" s="10">
        <f t="shared" si="13"/>
        <v>0</v>
      </c>
      <c r="AF50" s="20"/>
      <c r="AG50" s="10">
        <f t="shared" si="14"/>
        <v>0</v>
      </c>
      <c r="AH50" s="20"/>
      <c r="AI50" s="10">
        <f t="shared" si="15"/>
        <v>0</v>
      </c>
      <c r="AJ50" s="26">
        <f t="shared" si="5"/>
        <v>0</v>
      </c>
      <c r="AK50" s="42">
        <f t="shared" si="5"/>
        <v>0</v>
      </c>
      <c r="AL50" s="26">
        <f t="shared" si="6"/>
        <v>0</v>
      </c>
      <c r="AM50" s="42">
        <f t="shared" si="6"/>
        <v>0</v>
      </c>
    </row>
    <row r="51" spans="1:39" s="15" customFormat="1" ht="19.5" customHeight="1">
      <c r="A51" s="13">
        <v>41</v>
      </c>
      <c r="B51" s="9" t="s">
        <v>109</v>
      </c>
      <c r="C51" s="13" t="s">
        <v>108</v>
      </c>
      <c r="D51" s="36">
        <v>1000</v>
      </c>
      <c r="E51" s="11">
        <v>124</v>
      </c>
      <c r="F51" s="20"/>
      <c r="G51" s="10">
        <f t="shared" si="18"/>
        <v>0</v>
      </c>
      <c r="H51" s="20"/>
      <c r="I51" s="10">
        <f t="shared" si="18"/>
        <v>0</v>
      </c>
      <c r="J51" s="20"/>
      <c r="K51" s="10">
        <f t="shared" si="7"/>
        <v>0</v>
      </c>
      <c r="L51" s="26">
        <f t="shared" si="2"/>
        <v>0</v>
      </c>
      <c r="M51" s="42">
        <f t="shared" si="2"/>
        <v>0</v>
      </c>
      <c r="N51" s="20"/>
      <c r="O51" s="10">
        <f t="shared" si="16"/>
        <v>0</v>
      </c>
      <c r="P51" s="20"/>
      <c r="Q51" s="10">
        <f t="shared" si="8"/>
        <v>0</v>
      </c>
      <c r="R51" s="20"/>
      <c r="S51" s="10">
        <f t="shared" si="9"/>
        <v>0</v>
      </c>
      <c r="T51" s="26">
        <f t="shared" si="3"/>
        <v>0</v>
      </c>
      <c r="U51" s="42">
        <f t="shared" si="3"/>
        <v>0</v>
      </c>
      <c r="V51" s="20"/>
      <c r="W51" s="10">
        <f t="shared" si="10"/>
        <v>0</v>
      </c>
      <c r="X51" s="20"/>
      <c r="Y51" s="10">
        <f t="shared" si="11"/>
        <v>0</v>
      </c>
      <c r="Z51" s="20"/>
      <c r="AA51" s="10">
        <f t="shared" si="12"/>
        <v>0</v>
      </c>
      <c r="AB51" s="26">
        <f t="shared" si="4"/>
        <v>0</v>
      </c>
      <c r="AC51" s="42">
        <f t="shared" si="4"/>
        <v>0</v>
      </c>
      <c r="AD51" s="20"/>
      <c r="AE51" s="10">
        <f t="shared" si="13"/>
        <v>0</v>
      </c>
      <c r="AF51" s="20"/>
      <c r="AG51" s="10">
        <f t="shared" si="14"/>
        <v>0</v>
      </c>
      <c r="AH51" s="20"/>
      <c r="AI51" s="10">
        <f t="shared" si="15"/>
        <v>0</v>
      </c>
      <c r="AJ51" s="26">
        <f t="shared" si="5"/>
        <v>0</v>
      </c>
      <c r="AK51" s="42">
        <f t="shared" si="5"/>
        <v>0</v>
      </c>
      <c r="AL51" s="26">
        <f t="shared" si="6"/>
        <v>0</v>
      </c>
      <c r="AM51" s="42">
        <f t="shared" si="6"/>
        <v>0</v>
      </c>
    </row>
    <row r="52" spans="1:39" s="15" customFormat="1" ht="19.5" customHeight="1">
      <c r="A52" s="13">
        <v>42</v>
      </c>
      <c r="B52" s="9" t="s">
        <v>109</v>
      </c>
      <c r="C52" s="13" t="s">
        <v>36</v>
      </c>
      <c r="D52" s="36">
        <v>2000</v>
      </c>
      <c r="E52" s="11">
        <v>242</v>
      </c>
      <c r="F52" s="20"/>
      <c r="G52" s="10">
        <f t="shared" si="18"/>
        <v>0</v>
      </c>
      <c r="H52" s="20"/>
      <c r="I52" s="10">
        <f t="shared" si="18"/>
        <v>0</v>
      </c>
      <c r="J52" s="20"/>
      <c r="K52" s="10">
        <f t="shared" si="7"/>
        <v>0</v>
      </c>
      <c r="L52" s="26">
        <f t="shared" si="2"/>
        <v>0</v>
      </c>
      <c r="M52" s="42">
        <f t="shared" si="2"/>
        <v>0</v>
      </c>
      <c r="N52" s="20"/>
      <c r="O52" s="10">
        <f t="shared" si="16"/>
        <v>0</v>
      </c>
      <c r="P52" s="20"/>
      <c r="Q52" s="10">
        <f t="shared" si="8"/>
        <v>0</v>
      </c>
      <c r="R52" s="20"/>
      <c r="S52" s="10">
        <f t="shared" si="9"/>
        <v>0</v>
      </c>
      <c r="T52" s="26">
        <f t="shared" si="3"/>
        <v>0</v>
      </c>
      <c r="U52" s="42">
        <f t="shared" si="3"/>
        <v>0</v>
      </c>
      <c r="V52" s="20"/>
      <c r="W52" s="10">
        <f t="shared" si="10"/>
        <v>0</v>
      </c>
      <c r="X52" s="20"/>
      <c r="Y52" s="10">
        <f t="shared" si="11"/>
        <v>0</v>
      </c>
      <c r="Z52" s="20"/>
      <c r="AA52" s="10">
        <f t="shared" si="12"/>
        <v>0</v>
      </c>
      <c r="AB52" s="26">
        <f t="shared" si="4"/>
        <v>0</v>
      </c>
      <c r="AC52" s="42">
        <f t="shared" si="4"/>
        <v>0</v>
      </c>
      <c r="AD52" s="20"/>
      <c r="AE52" s="10">
        <f t="shared" si="13"/>
        <v>0</v>
      </c>
      <c r="AF52" s="20"/>
      <c r="AG52" s="10">
        <f t="shared" si="14"/>
        <v>0</v>
      </c>
      <c r="AH52" s="20"/>
      <c r="AI52" s="10">
        <f t="shared" si="15"/>
        <v>0</v>
      </c>
      <c r="AJ52" s="26">
        <f t="shared" si="5"/>
        <v>0</v>
      </c>
      <c r="AK52" s="42">
        <f t="shared" si="5"/>
        <v>0</v>
      </c>
      <c r="AL52" s="26">
        <f t="shared" si="6"/>
        <v>0</v>
      </c>
      <c r="AM52" s="42">
        <f t="shared" si="6"/>
        <v>0</v>
      </c>
    </row>
    <row r="53" spans="1:39" s="15" customFormat="1" ht="19.5" customHeight="1">
      <c r="A53" s="13">
        <v>43</v>
      </c>
      <c r="B53" s="9" t="s">
        <v>110</v>
      </c>
      <c r="C53" s="13" t="s">
        <v>38</v>
      </c>
      <c r="D53" s="36">
        <v>1000</v>
      </c>
      <c r="E53" s="11">
        <v>85</v>
      </c>
      <c r="F53" s="20"/>
      <c r="G53" s="10">
        <f t="shared" si="18"/>
        <v>0</v>
      </c>
      <c r="H53" s="20"/>
      <c r="I53" s="10">
        <f t="shared" si="18"/>
        <v>0</v>
      </c>
      <c r="J53" s="20"/>
      <c r="K53" s="10">
        <f t="shared" si="7"/>
        <v>0</v>
      </c>
      <c r="L53" s="26">
        <f t="shared" si="2"/>
        <v>0</v>
      </c>
      <c r="M53" s="42">
        <f t="shared" si="2"/>
        <v>0</v>
      </c>
      <c r="N53" s="20"/>
      <c r="O53" s="10">
        <f t="shared" si="16"/>
        <v>0</v>
      </c>
      <c r="P53" s="20"/>
      <c r="Q53" s="10">
        <f t="shared" si="8"/>
        <v>0</v>
      </c>
      <c r="R53" s="20"/>
      <c r="S53" s="10">
        <f t="shared" si="9"/>
        <v>0</v>
      </c>
      <c r="T53" s="26">
        <f t="shared" si="3"/>
        <v>0</v>
      </c>
      <c r="U53" s="42">
        <f t="shared" si="3"/>
        <v>0</v>
      </c>
      <c r="V53" s="20"/>
      <c r="W53" s="10">
        <f t="shared" si="10"/>
        <v>0</v>
      </c>
      <c r="X53" s="20"/>
      <c r="Y53" s="10">
        <f t="shared" si="11"/>
        <v>0</v>
      </c>
      <c r="Z53" s="20"/>
      <c r="AA53" s="10">
        <f t="shared" si="12"/>
        <v>0</v>
      </c>
      <c r="AB53" s="26">
        <f t="shared" si="4"/>
        <v>0</v>
      </c>
      <c r="AC53" s="42">
        <f t="shared" si="4"/>
        <v>0</v>
      </c>
      <c r="AD53" s="20"/>
      <c r="AE53" s="10">
        <f t="shared" si="13"/>
        <v>0</v>
      </c>
      <c r="AF53" s="20"/>
      <c r="AG53" s="10">
        <f t="shared" si="14"/>
        <v>0</v>
      </c>
      <c r="AH53" s="20"/>
      <c r="AI53" s="10">
        <f t="shared" si="15"/>
        <v>0</v>
      </c>
      <c r="AJ53" s="26">
        <f t="shared" si="5"/>
        <v>0</v>
      </c>
      <c r="AK53" s="42">
        <f t="shared" si="5"/>
        <v>0</v>
      </c>
      <c r="AL53" s="26">
        <f t="shared" si="6"/>
        <v>0</v>
      </c>
      <c r="AM53" s="42">
        <f t="shared" si="6"/>
        <v>0</v>
      </c>
    </row>
    <row r="54" spans="1:39" s="15" customFormat="1" ht="19.5" customHeight="1">
      <c r="A54" s="13">
        <v>44</v>
      </c>
      <c r="B54" s="9" t="s">
        <v>110</v>
      </c>
      <c r="C54" s="13" t="s">
        <v>39</v>
      </c>
      <c r="D54" s="36">
        <v>2000</v>
      </c>
      <c r="E54" s="11">
        <v>163</v>
      </c>
      <c r="F54" s="20"/>
      <c r="G54" s="10">
        <f t="shared" si="18"/>
        <v>0</v>
      </c>
      <c r="H54" s="20"/>
      <c r="I54" s="10">
        <f t="shared" si="18"/>
        <v>0</v>
      </c>
      <c r="J54" s="20"/>
      <c r="K54" s="10">
        <f t="shared" si="7"/>
        <v>0</v>
      </c>
      <c r="L54" s="26">
        <f t="shared" si="2"/>
        <v>0</v>
      </c>
      <c r="M54" s="42">
        <f t="shared" si="2"/>
        <v>0</v>
      </c>
      <c r="N54" s="20"/>
      <c r="O54" s="10">
        <f t="shared" si="16"/>
        <v>0</v>
      </c>
      <c r="P54" s="20"/>
      <c r="Q54" s="10">
        <f t="shared" si="8"/>
        <v>0</v>
      </c>
      <c r="R54" s="20"/>
      <c r="S54" s="10">
        <f t="shared" si="9"/>
        <v>0</v>
      </c>
      <c r="T54" s="26">
        <f t="shared" si="3"/>
        <v>0</v>
      </c>
      <c r="U54" s="42">
        <f t="shared" si="3"/>
        <v>0</v>
      </c>
      <c r="V54" s="20"/>
      <c r="W54" s="10">
        <f t="shared" si="10"/>
        <v>0</v>
      </c>
      <c r="X54" s="20"/>
      <c r="Y54" s="10">
        <f t="shared" si="11"/>
        <v>0</v>
      </c>
      <c r="Z54" s="20"/>
      <c r="AA54" s="10">
        <f t="shared" si="12"/>
        <v>0</v>
      </c>
      <c r="AB54" s="26">
        <f t="shared" si="4"/>
        <v>0</v>
      </c>
      <c r="AC54" s="42">
        <f t="shared" si="4"/>
        <v>0</v>
      </c>
      <c r="AD54" s="20"/>
      <c r="AE54" s="10">
        <f t="shared" si="13"/>
        <v>0</v>
      </c>
      <c r="AF54" s="20"/>
      <c r="AG54" s="10">
        <f t="shared" si="14"/>
        <v>0</v>
      </c>
      <c r="AH54" s="20"/>
      <c r="AI54" s="10">
        <f t="shared" si="15"/>
        <v>0</v>
      </c>
      <c r="AJ54" s="26">
        <f t="shared" si="5"/>
        <v>0</v>
      </c>
      <c r="AK54" s="42">
        <f t="shared" si="5"/>
        <v>0</v>
      </c>
      <c r="AL54" s="26">
        <f t="shared" si="6"/>
        <v>0</v>
      </c>
      <c r="AM54" s="42">
        <f t="shared" si="6"/>
        <v>0</v>
      </c>
    </row>
    <row r="55" spans="1:39" s="15" customFormat="1" ht="19.5" customHeight="1">
      <c r="A55" s="13">
        <v>45</v>
      </c>
      <c r="B55" s="9" t="s">
        <v>112</v>
      </c>
      <c r="C55" s="13" t="s">
        <v>136</v>
      </c>
      <c r="D55" s="36">
        <v>1000</v>
      </c>
      <c r="E55" s="11">
        <v>85</v>
      </c>
      <c r="F55" s="20"/>
      <c r="G55" s="10">
        <f t="shared" si="18"/>
        <v>0</v>
      </c>
      <c r="H55" s="20"/>
      <c r="I55" s="10">
        <f t="shared" si="18"/>
        <v>0</v>
      </c>
      <c r="J55" s="20"/>
      <c r="K55" s="10">
        <f t="shared" si="7"/>
        <v>0</v>
      </c>
      <c r="L55" s="26">
        <f t="shared" si="2"/>
        <v>0</v>
      </c>
      <c r="M55" s="42">
        <f t="shared" si="2"/>
        <v>0</v>
      </c>
      <c r="N55" s="20"/>
      <c r="O55" s="10">
        <f t="shared" si="16"/>
        <v>0</v>
      </c>
      <c r="P55" s="20"/>
      <c r="Q55" s="10">
        <f t="shared" si="8"/>
        <v>0</v>
      </c>
      <c r="R55" s="20"/>
      <c r="S55" s="10">
        <f t="shared" si="9"/>
        <v>0</v>
      </c>
      <c r="T55" s="26">
        <f t="shared" si="3"/>
        <v>0</v>
      </c>
      <c r="U55" s="42">
        <f t="shared" si="3"/>
        <v>0</v>
      </c>
      <c r="V55" s="20"/>
      <c r="W55" s="10">
        <f t="shared" si="10"/>
        <v>0</v>
      </c>
      <c r="X55" s="20"/>
      <c r="Y55" s="10">
        <f t="shared" si="11"/>
        <v>0</v>
      </c>
      <c r="Z55" s="20"/>
      <c r="AA55" s="10">
        <f t="shared" si="12"/>
        <v>0</v>
      </c>
      <c r="AB55" s="26">
        <f t="shared" si="4"/>
        <v>0</v>
      </c>
      <c r="AC55" s="42">
        <f t="shared" si="4"/>
        <v>0</v>
      </c>
      <c r="AD55" s="20"/>
      <c r="AE55" s="10">
        <f t="shared" si="13"/>
        <v>0</v>
      </c>
      <c r="AF55" s="20"/>
      <c r="AG55" s="10">
        <f t="shared" si="14"/>
        <v>0</v>
      </c>
      <c r="AH55" s="20"/>
      <c r="AI55" s="10">
        <f t="shared" si="15"/>
        <v>0</v>
      </c>
      <c r="AJ55" s="26">
        <f t="shared" si="5"/>
        <v>0</v>
      </c>
      <c r="AK55" s="42">
        <f t="shared" si="5"/>
        <v>0</v>
      </c>
      <c r="AL55" s="26">
        <f t="shared" si="6"/>
        <v>0</v>
      </c>
      <c r="AM55" s="42">
        <f t="shared" si="6"/>
        <v>0</v>
      </c>
    </row>
    <row r="56" spans="1:39" s="15" customFormat="1" ht="19.5" customHeight="1">
      <c r="A56" s="13">
        <v>46</v>
      </c>
      <c r="B56" s="9" t="s">
        <v>112</v>
      </c>
      <c r="C56" s="13" t="s">
        <v>43</v>
      </c>
      <c r="D56" s="36">
        <v>2000</v>
      </c>
      <c r="E56" s="11">
        <v>163</v>
      </c>
      <c r="F56" s="20"/>
      <c r="G56" s="10">
        <f t="shared" si="18"/>
        <v>0</v>
      </c>
      <c r="H56" s="20"/>
      <c r="I56" s="10">
        <f t="shared" si="18"/>
        <v>0</v>
      </c>
      <c r="J56" s="20"/>
      <c r="K56" s="10">
        <f t="shared" si="7"/>
        <v>0</v>
      </c>
      <c r="L56" s="26">
        <f t="shared" si="2"/>
        <v>0</v>
      </c>
      <c r="M56" s="42">
        <f t="shared" si="2"/>
        <v>0</v>
      </c>
      <c r="N56" s="20"/>
      <c r="O56" s="10">
        <f t="shared" si="16"/>
        <v>0</v>
      </c>
      <c r="P56" s="20"/>
      <c r="Q56" s="10">
        <f t="shared" si="8"/>
        <v>0</v>
      </c>
      <c r="R56" s="20"/>
      <c r="S56" s="10">
        <f t="shared" si="9"/>
        <v>0</v>
      </c>
      <c r="T56" s="26">
        <f t="shared" si="3"/>
        <v>0</v>
      </c>
      <c r="U56" s="42">
        <f t="shared" si="3"/>
        <v>0</v>
      </c>
      <c r="V56" s="20"/>
      <c r="W56" s="10">
        <f t="shared" si="10"/>
        <v>0</v>
      </c>
      <c r="X56" s="20"/>
      <c r="Y56" s="10">
        <f t="shared" si="11"/>
        <v>0</v>
      </c>
      <c r="Z56" s="20"/>
      <c r="AA56" s="10">
        <f t="shared" si="12"/>
        <v>0</v>
      </c>
      <c r="AB56" s="26">
        <f t="shared" si="4"/>
        <v>0</v>
      </c>
      <c r="AC56" s="42">
        <f t="shared" si="4"/>
        <v>0</v>
      </c>
      <c r="AD56" s="20"/>
      <c r="AE56" s="10">
        <f t="shared" si="13"/>
        <v>0</v>
      </c>
      <c r="AF56" s="20"/>
      <c r="AG56" s="10">
        <f t="shared" si="14"/>
        <v>0</v>
      </c>
      <c r="AH56" s="20"/>
      <c r="AI56" s="10">
        <f t="shared" si="15"/>
        <v>0</v>
      </c>
      <c r="AJ56" s="26">
        <f t="shared" si="5"/>
        <v>0</v>
      </c>
      <c r="AK56" s="42">
        <f t="shared" si="5"/>
        <v>0</v>
      </c>
      <c r="AL56" s="26">
        <f t="shared" si="6"/>
        <v>0</v>
      </c>
      <c r="AM56" s="42">
        <f t="shared" si="6"/>
        <v>0</v>
      </c>
    </row>
    <row r="57" spans="1:39" s="15" customFormat="1" ht="19.5" customHeight="1">
      <c r="A57" s="13">
        <v>47</v>
      </c>
      <c r="B57" s="9" t="s">
        <v>111</v>
      </c>
      <c r="C57" s="13" t="s">
        <v>44</v>
      </c>
      <c r="D57" s="36">
        <v>1000</v>
      </c>
      <c r="E57" s="11">
        <v>152</v>
      </c>
      <c r="F57" s="20"/>
      <c r="G57" s="10">
        <f t="shared" si="18"/>
        <v>0</v>
      </c>
      <c r="H57" s="20"/>
      <c r="I57" s="10">
        <f t="shared" si="18"/>
        <v>0</v>
      </c>
      <c r="J57" s="20"/>
      <c r="K57" s="10">
        <f t="shared" si="7"/>
        <v>0</v>
      </c>
      <c r="L57" s="26">
        <f t="shared" si="2"/>
        <v>0</v>
      </c>
      <c r="M57" s="42">
        <f t="shared" si="2"/>
        <v>0</v>
      </c>
      <c r="N57" s="20"/>
      <c r="O57" s="10">
        <f t="shared" si="16"/>
        <v>0</v>
      </c>
      <c r="P57" s="20"/>
      <c r="Q57" s="10">
        <f t="shared" si="8"/>
        <v>0</v>
      </c>
      <c r="R57" s="20"/>
      <c r="S57" s="10">
        <f t="shared" si="9"/>
        <v>0</v>
      </c>
      <c r="T57" s="26">
        <f t="shared" si="3"/>
        <v>0</v>
      </c>
      <c r="U57" s="42">
        <f t="shared" si="3"/>
        <v>0</v>
      </c>
      <c r="V57" s="20"/>
      <c r="W57" s="10">
        <f t="shared" si="10"/>
        <v>0</v>
      </c>
      <c r="X57" s="20"/>
      <c r="Y57" s="10">
        <f t="shared" si="11"/>
        <v>0</v>
      </c>
      <c r="Z57" s="20"/>
      <c r="AA57" s="10">
        <f t="shared" si="12"/>
        <v>0</v>
      </c>
      <c r="AB57" s="26">
        <f t="shared" si="4"/>
        <v>0</v>
      </c>
      <c r="AC57" s="42">
        <f t="shared" si="4"/>
        <v>0</v>
      </c>
      <c r="AD57" s="20"/>
      <c r="AE57" s="10">
        <f t="shared" si="13"/>
        <v>0</v>
      </c>
      <c r="AF57" s="20"/>
      <c r="AG57" s="10">
        <f t="shared" si="14"/>
        <v>0</v>
      </c>
      <c r="AH57" s="20"/>
      <c r="AI57" s="10">
        <f t="shared" si="15"/>
        <v>0</v>
      </c>
      <c r="AJ57" s="26">
        <f t="shared" si="5"/>
        <v>0</v>
      </c>
      <c r="AK57" s="42">
        <f t="shared" si="5"/>
        <v>0</v>
      </c>
      <c r="AL57" s="26">
        <f t="shared" si="6"/>
        <v>0</v>
      </c>
      <c r="AM57" s="42">
        <f t="shared" si="6"/>
        <v>0</v>
      </c>
    </row>
    <row r="58" spans="1:39" s="15" customFormat="1" ht="19.5" customHeight="1">
      <c r="A58" s="13">
        <v>48</v>
      </c>
      <c r="B58" s="9" t="s">
        <v>111</v>
      </c>
      <c r="C58" s="13" t="s">
        <v>40</v>
      </c>
      <c r="D58" s="36">
        <v>2000</v>
      </c>
      <c r="E58" s="11">
        <v>288</v>
      </c>
      <c r="F58" s="20"/>
      <c r="G58" s="10">
        <f t="shared" si="18"/>
        <v>0</v>
      </c>
      <c r="H58" s="20"/>
      <c r="I58" s="10">
        <f t="shared" si="18"/>
        <v>0</v>
      </c>
      <c r="J58" s="20"/>
      <c r="K58" s="10">
        <f t="shared" si="7"/>
        <v>0</v>
      </c>
      <c r="L58" s="26">
        <f t="shared" si="2"/>
        <v>0</v>
      </c>
      <c r="M58" s="42">
        <f t="shared" si="2"/>
        <v>0</v>
      </c>
      <c r="N58" s="20"/>
      <c r="O58" s="10">
        <f t="shared" si="16"/>
        <v>0</v>
      </c>
      <c r="P58" s="20"/>
      <c r="Q58" s="10">
        <f t="shared" si="8"/>
        <v>0</v>
      </c>
      <c r="R58" s="20"/>
      <c r="S58" s="10">
        <f t="shared" si="9"/>
        <v>0</v>
      </c>
      <c r="T58" s="26">
        <f t="shared" si="3"/>
        <v>0</v>
      </c>
      <c r="U58" s="42">
        <f t="shared" si="3"/>
        <v>0</v>
      </c>
      <c r="V58" s="20"/>
      <c r="W58" s="10">
        <f t="shared" si="10"/>
        <v>0</v>
      </c>
      <c r="X58" s="20"/>
      <c r="Y58" s="10">
        <f t="shared" si="11"/>
        <v>0</v>
      </c>
      <c r="Z58" s="20"/>
      <c r="AA58" s="10">
        <f t="shared" si="12"/>
        <v>0</v>
      </c>
      <c r="AB58" s="26">
        <f t="shared" si="4"/>
        <v>0</v>
      </c>
      <c r="AC58" s="42">
        <f t="shared" si="4"/>
        <v>0</v>
      </c>
      <c r="AD58" s="20"/>
      <c r="AE58" s="10">
        <f t="shared" si="13"/>
        <v>0</v>
      </c>
      <c r="AF58" s="20"/>
      <c r="AG58" s="10">
        <f t="shared" si="14"/>
        <v>0</v>
      </c>
      <c r="AH58" s="20"/>
      <c r="AI58" s="10">
        <f t="shared" si="15"/>
        <v>0</v>
      </c>
      <c r="AJ58" s="26">
        <f t="shared" si="5"/>
        <v>0</v>
      </c>
      <c r="AK58" s="42">
        <f t="shared" si="5"/>
        <v>0</v>
      </c>
      <c r="AL58" s="26">
        <f t="shared" si="6"/>
        <v>0</v>
      </c>
      <c r="AM58" s="42">
        <f t="shared" si="6"/>
        <v>0</v>
      </c>
    </row>
    <row r="59" spans="1:39" s="15" customFormat="1" ht="19.5" customHeight="1">
      <c r="A59" s="13">
        <v>49</v>
      </c>
      <c r="B59" s="9" t="s">
        <v>114</v>
      </c>
      <c r="C59" s="13" t="s">
        <v>115</v>
      </c>
      <c r="D59" s="36">
        <v>500</v>
      </c>
      <c r="E59" s="11">
        <v>60</v>
      </c>
      <c r="F59" s="20"/>
      <c r="G59" s="10">
        <f t="shared" si="18"/>
        <v>0</v>
      </c>
      <c r="H59" s="20"/>
      <c r="I59" s="10">
        <f t="shared" si="18"/>
        <v>0</v>
      </c>
      <c r="J59" s="20"/>
      <c r="K59" s="10">
        <f t="shared" si="7"/>
        <v>0</v>
      </c>
      <c r="L59" s="26">
        <f t="shared" si="2"/>
        <v>0</v>
      </c>
      <c r="M59" s="42">
        <f t="shared" si="2"/>
        <v>0</v>
      </c>
      <c r="N59" s="20"/>
      <c r="O59" s="10">
        <f t="shared" si="16"/>
        <v>0</v>
      </c>
      <c r="P59" s="20"/>
      <c r="Q59" s="10">
        <f t="shared" si="8"/>
        <v>0</v>
      </c>
      <c r="R59" s="20"/>
      <c r="S59" s="10">
        <f t="shared" si="9"/>
        <v>0</v>
      </c>
      <c r="T59" s="26">
        <f t="shared" si="3"/>
        <v>0</v>
      </c>
      <c r="U59" s="42">
        <f t="shared" si="3"/>
        <v>0</v>
      </c>
      <c r="V59" s="20"/>
      <c r="W59" s="10">
        <f t="shared" si="10"/>
        <v>0</v>
      </c>
      <c r="X59" s="20"/>
      <c r="Y59" s="10">
        <f t="shared" si="11"/>
        <v>0</v>
      </c>
      <c r="Z59" s="20"/>
      <c r="AA59" s="10">
        <f t="shared" si="12"/>
        <v>0</v>
      </c>
      <c r="AB59" s="26">
        <f t="shared" si="4"/>
        <v>0</v>
      </c>
      <c r="AC59" s="42">
        <f t="shared" si="4"/>
        <v>0</v>
      </c>
      <c r="AD59" s="20"/>
      <c r="AE59" s="10">
        <f t="shared" si="13"/>
        <v>0</v>
      </c>
      <c r="AF59" s="20"/>
      <c r="AG59" s="10">
        <f t="shared" si="14"/>
        <v>0</v>
      </c>
      <c r="AH59" s="20"/>
      <c r="AI59" s="10">
        <f t="shared" si="15"/>
        <v>0</v>
      </c>
      <c r="AJ59" s="26">
        <f t="shared" si="5"/>
        <v>0</v>
      </c>
      <c r="AK59" s="42">
        <f t="shared" si="5"/>
        <v>0</v>
      </c>
      <c r="AL59" s="26">
        <f t="shared" si="6"/>
        <v>0</v>
      </c>
      <c r="AM59" s="42">
        <f t="shared" si="6"/>
        <v>0</v>
      </c>
    </row>
    <row r="60" spans="1:39" s="15" customFormat="1" ht="19.5" customHeight="1">
      <c r="A60" s="13">
        <v>50</v>
      </c>
      <c r="B60" s="9" t="s">
        <v>114</v>
      </c>
      <c r="C60" s="13" t="s">
        <v>41</v>
      </c>
      <c r="D60" s="36">
        <v>1000</v>
      </c>
      <c r="E60" s="11">
        <v>116</v>
      </c>
      <c r="F60" s="20"/>
      <c r="G60" s="10">
        <f t="shared" ref="G60:I75" si="19">$E60*F60/1000000</f>
        <v>0</v>
      </c>
      <c r="H60" s="20"/>
      <c r="I60" s="10">
        <f t="shared" si="19"/>
        <v>0</v>
      </c>
      <c r="J60" s="20"/>
      <c r="K60" s="10">
        <f t="shared" si="7"/>
        <v>0</v>
      </c>
      <c r="L60" s="26">
        <f t="shared" si="2"/>
        <v>0</v>
      </c>
      <c r="M60" s="42">
        <f t="shared" si="2"/>
        <v>0</v>
      </c>
      <c r="N60" s="20"/>
      <c r="O60" s="10">
        <f t="shared" si="16"/>
        <v>0</v>
      </c>
      <c r="P60" s="20"/>
      <c r="Q60" s="10">
        <f t="shared" si="8"/>
        <v>0</v>
      </c>
      <c r="R60" s="20"/>
      <c r="S60" s="10">
        <f t="shared" si="9"/>
        <v>0</v>
      </c>
      <c r="T60" s="26">
        <f t="shared" si="3"/>
        <v>0</v>
      </c>
      <c r="U60" s="42">
        <f t="shared" si="3"/>
        <v>0</v>
      </c>
      <c r="V60" s="20"/>
      <c r="W60" s="10">
        <f t="shared" si="10"/>
        <v>0</v>
      </c>
      <c r="X60" s="20"/>
      <c r="Y60" s="10">
        <f t="shared" si="11"/>
        <v>0</v>
      </c>
      <c r="Z60" s="20"/>
      <c r="AA60" s="10">
        <f t="shared" si="12"/>
        <v>0</v>
      </c>
      <c r="AB60" s="26">
        <f t="shared" si="4"/>
        <v>0</v>
      </c>
      <c r="AC60" s="42">
        <f t="shared" si="4"/>
        <v>0</v>
      </c>
      <c r="AD60" s="20"/>
      <c r="AE60" s="10">
        <f t="shared" si="13"/>
        <v>0</v>
      </c>
      <c r="AF60" s="20"/>
      <c r="AG60" s="10">
        <f t="shared" si="14"/>
        <v>0</v>
      </c>
      <c r="AH60" s="20"/>
      <c r="AI60" s="10">
        <f t="shared" si="15"/>
        <v>0</v>
      </c>
      <c r="AJ60" s="26">
        <f t="shared" si="5"/>
        <v>0</v>
      </c>
      <c r="AK60" s="42">
        <f t="shared" si="5"/>
        <v>0</v>
      </c>
      <c r="AL60" s="26">
        <f t="shared" si="6"/>
        <v>0</v>
      </c>
      <c r="AM60" s="42">
        <f t="shared" si="6"/>
        <v>0</v>
      </c>
    </row>
    <row r="61" spans="1:39" s="15" customFormat="1" ht="19.5" customHeight="1">
      <c r="A61" s="13">
        <v>51</v>
      </c>
      <c r="B61" s="9" t="s">
        <v>113</v>
      </c>
      <c r="C61" s="13" t="s">
        <v>42</v>
      </c>
      <c r="D61" s="36">
        <v>1000</v>
      </c>
      <c r="E61" s="11">
        <v>132.5</v>
      </c>
      <c r="F61" s="20"/>
      <c r="G61" s="10">
        <f t="shared" si="19"/>
        <v>0</v>
      </c>
      <c r="H61" s="20"/>
      <c r="I61" s="10">
        <f t="shared" si="19"/>
        <v>0</v>
      </c>
      <c r="J61" s="20"/>
      <c r="K61" s="10">
        <f t="shared" si="7"/>
        <v>0</v>
      </c>
      <c r="L61" s="26">
        <f t="shared" si="2"/>
        <v>0</v>
      </c>
      <c r="M61" s="42">
        <f t="shared" si="2"/>
        <v>0</v>
      </c>
      <c r="N61" s="20"/>
      <c r="O61" s="10">
        <f t="shared" si="16"/>
        <v>0</v>
      </c>
      <c r="P61" s="20"/>
      <c r="Q61" s="10">
        <f t="shared" si="8"/>
        <v>0</v>
      </c>
      <c r="R61" s="20"/>
      <c r="S61" s="10">
        <f t="shared" si="9"/>
        <v>0</v>
      </c>
      <c r="T61" s="26">
        <f t="shared" si="3"/>
        <v>0</v>
      </c>
      <c r="U61" s="42">
        <f t="shared" si="3"/>
        <v>0</v>
      </c>
      <c r="V61" s="20"/>
      <c r="W61" s="10">
        <f t="shared" si="10"/>
        <v>0</v>
      </c>
      <c r="X61" s="20"/>
      <c r="Y61" s="10">
        <f t="shared" si="11"/>
        <v>0</v>
      </c>
      <c r="Z61" s="20"/>
      <c r="AA61" s="10">
        <f t="shared" si="12"/>
        <v>0</v>
      </c>
      <c r="AB61" s="26">
        <f t="shared" si="4"/>
        <v>0</v>
      </c>
      <c r="AC61" s="42">
        <f t="shared" si="4"/>
        <v>0</v>
      </c>
      <c r="AD61" s="20"/>
      <c r="AE61" s="10">
        <f t="shared" si="13"/>
        <v>0</v>
      </c>
      <c r="AF61" s="20"/>
      <c r="AG61" s="10">
        <f t="shared" si="14"/>
        <v>0</v>
      </c>
      <c r="AH61" s="20"/>
      <c r="AI61" s="10">
        <f t="shared" si="15"/>
        <v>0</v>
      </c>
      <c r="AJ61" s="26">
        <f t="shared" si="5"/>
        <v>0</v>
      </c>
      <c r="AK61" s="42">
        <f t="shared" si="5"/>
        <v>0</v>
      </c>
      <c r="AL61" s="26">
        <f t="shared" si="6"/>
        <v>0</v>
      </c>
      <c r="AM61" s="42">
        <f t="shared" si="6"/>
        <v>0</v>
      </c>
    </row>
    <row r="62" spans="1:39" s="15" customFormat="1" ht="19.5" customHeight="1">
      <c r="A62" s="13">
        <v>52</v>
      </c>
      <c r="B62" s="9" t="s">
        <v>113</v>
      </c>
      <c r="C62" s="13" t="s">
        <v>116</v>
      </c>
      <c r="D62" s="36">
        <v>2000</v>
      </c>
      <c r="E62" s="11">
        <v>260</v>
      </c>
      <c r="F62" s="20"/>
      <c r="G62" s="10">
        <f t="shared" si="19"/>
        <v>0</v>
      </c>
      <c r="H62" s="20"/>
      <c r="I62" s="10">
        <f t="shared" si="19"/>
        <v>0</v>
      </c>
      <c r="J62" s="20"/>
      <c r="K62" s="10">
        <f t="shared" si="7"/>
        <v>0</v>
      </c>
      <c r="L62" s="26">
        <f t="shared" si="2"/>
        <v>0</v>
      </c>
      <c r="M62" s="42">
        <f t="shared" si="2"/>
        <v>0</v>
      </c>
      <c r="N62" s="20"/>
      <c r="O62" s="10">
        <f t="shared" si="16"/>
        <v>0</v>
      </c>
      <c r="P62" s="20"/>
      <c r="Q62" s="10">
        <f t="shared" si="8"/>
        <v>0</v>
      </c>
      <c r="R62" s="20"/>
      <c r="S62" s="10">
        <f t="shared" si="9"/>
        <v>0</v>
      </c>
      <c r="T62" s="26">
        <f t="shared" si="3"/>
        <v>0</v>
      </c>
      <c r="U62" s="42">
        <f t="shared" si="3"/>
        <v>0</v>
      </c>
      <c r="V62" s="20"/>
      <c r="W62" s="10">
        <f t="shared" si="10"/>
        <v>0</v>
      </c>
      <c r="X62" s="20"/>
      <c r="Y62" s="10">
        <f t="shared" si="11"/>
        <v>0</v>
      </c>
      <c r="Z62" s="20"/>
      <c r="AA62" s="10">
        <f t="shared" si="12"/>
        <v>0</v>
      </c>
      <c r="AB62" s="26">
        <f t="shared" si="4"/>
        <v>0</v>
      </c>
      <c r="AC62" s="42">
        <f t="shared" si="4"/>
        <v>0</v>
      </c>
      <c r="AD62" s="20"/>
      <c r="AE62" s="10">
        <f t="shared" si="13"/>
        <v>0</v>
      </c>
      <c r="AF62" s="20"/>
      <c r="AG62" s="10">
        <f t="shared" si="14"/>
        <v>0</v>
      </c>
      <c r="AH62" s="20"/>
      <c r="AI62" s="10">
        <f t="shared" si="15"/>
        <v>0</v>
      </c>
      <c r="AJ62" s="26">
        <f t="shared" si="5"/>
        <v>0</v>
      </c>
      <c r="AK62" s="42">
        <f t="shared" si="5"/>
        <v>0</v>
      </c>
      <c r="AL62" s="26">
        <f t="shared" si="6"/>
        <v>0</v>
      </c>
      <c r="AM62" s="42">
        <f t="shared" si="6"/>
        <v>0</v>
      </c>
    </row>
    <row r="63" spans="1:39" s="15" customFormat="1" ht="19.5" customHeight="1">
      <c r="A63" s="13">
        <v>53</v>
      </c>
      <c r="B63" s="9" t="s">
        <v>117</v>
      </c>
      <c r="C63" s="13" t="s">
        <v>61</v>
      </c>
      <c r="D63" s="36">
        <v>50</v>
      </c>
      <c r="E63" s="11">
        <v>70</v>
      </c>
      <c r="F63" s="27"/>
      <c r="G63" s="10">
        <f t="shared" si="19"/>
        <v>0</v>
      </c>
      <c r="H63" s="27"/>
      <c r="I63" s="10">
        <f t="shared" si="19"/>
        <v>0</v>
      </c>
      <c r="J63" s="27"/>
      <c r="K63" s="10">
        <f t="shared" si="7"/>
        <v>0</v>
      </c>
      <c r="L63" s="26">
        <f t="shared" si="2"/>
        <v>0</v>
      </c>
      <c r="M63" s="42">
        <f t="shared" si="2"/>
        <v>0</v>
      </c>
      <c r="N63" s="27"/>
      <c r="O63" s="10">
        <f t="shared" si="16"/>
        <v>0</v>
      </c>
      <c r="P63" s="27"/>
      <c r="Q63" s="10">
        <f t="shared" si="8"/>
        <v>0</v>
      </c>
      <c r="R63" s="27"/>
      <c r="S63" s="10">
        <f t="shared" si="9"/>
        <v>0</v>
      </c>
      <c r="T63" s="26">
        <f t="shared" si="3"/>
        <v>0</v>
      </c>
      <c r="U63" s="42">
        <f t="shared" si="3"/>
        <v>0</v>
      </c>
      <c r="V63" s="27"/>
      <c r="W63" s="10">
        <f t="shared" si="10"/>
        <v>0</v>
      </c>
      <c r="X63" s="27"/>
      <c r="Y63" s="10">
        <f t="shared" si="11"/>
        <v>0</v>
      </c>
      <c r="Z63" s="27"/>
      <c r="AA63" s="10">
        <f t="shared" si="12"/>
        <v>0</v>
      </c>
      <c r="AB63" s="26">
        <f t="shared" si="4"/>
        <v>0</v>
      </c>
      <c r="AC63" s="42">
        <f t="shared" si="4"/>
        <v>0</v>
      </c>
      <c r="AD63" s="27"/>
      <c r="AE63" s="10">
        <f t="shared" si="13"/>
        <v>0</v>
      </c>
      <c r="AF63" s="27"/>
      <c r="AG63" s="10">
        <f t="shared" si="14"/>
        <v>0</v>
      </c>
      <c r="AH63" s="27"/>
      <c r="AI63" s="10">
        <f t="shared" si="15"/>
        <v>0</v>
      </c>
      <c r="AJ63" s="26">
        <f t="shared" si="5"/>
        <v>0</v>
      </c>
      <c r="AK63" s="42">
        <f t="shared" si="5"/>
        <v>0</v>
      </c>
      <c r="AL63" s="26">
        <f t="shared" si="6"/>
        <v>0</v>
      </c>
      <c r="AM63" s="42">
        <f t="shared" si="6"/>
        <v>0</v>
      </c>
    </row>
    <row r="64" spans="1:39" s="15" customFormat="1" ht="19.5" customHeight="1">
      <c r="A64" s="13">
        <v>54</v>
      </c>
      <c r="B64" s="9" t="s">
        <v>117</v>
      </c>
      <c r="C64" s="13" t="s">
        <v>62</v>
      </c>
      <c r="D64" s="36">
        <v>100</v>
      </c>
      <c r="E64" s="11">
        <v>130</v>
      </c>
      <c r="F64" s="27"/>
      <c r="G64" s="10">
        <f t="shared" si="19"/>
        <v>0</v>
      </c>
      <c r="H64" s="27"/>
      <c r="I64" s="10">
        <f t="shared" si="19"/>
        <v>0</v>
      </c>
      <c r="J64" s="27"/>
      <c r="K64" s="10">
        <f t="shared" si="7"/>
        <v>0</v>
      </c>
      <c r="L64" s="26">
        <f t="shared" si="2"/>
        <v>0</v>
      </c>
      <c r="M64" s="42">
        <f t="shared" si="2"/>
        <v>0</v>
      </c>
      <c r="N64" s="27"/>
      <c r="O64" s="10">
        <f t="shared" si="16"/>
        <v>0</v>
      </c>
      <c r="P64" s="27"/>
      <c r="Q64" s="10">
        <f t="shared" si="8"/>
        <v>0</v>
      </c>
      <c r="R64" s="27"/>
      <c r="S64" s="10">
        <f t="shared" si="9"/>
        <v>0</v>
      </c>
      <c r="T64" s="26">
        <f t="shared" si="3"/>
        <v>0</v>
      </c>
      <c r="U64" s="42">
        <f t="shared" si="3"/>
        <v>0</v>
      </c>
      <c r="V64" s="27"/>
      <c r="W64" s="10">
        <f t="shared" si="10"/>
        <v>0</v>
      </c>
      <c r="X64" s="27"/>
      <c r="Y64" s="10">
        <f t="shared" si="11"/>
        <v>0</v>
      </c>
      <c r="Z64" s="27"/>
      <c r="AA64" s="10">
        <f t="shared" si="12"/>
        <v>0</v>
      </c>
      <c r="AB64" s="26">
        <f t="shared" si="4"/>
        <v>0</v>
      </c>
      <c r="AC64" s="42">
        <f t="shared" si="4"/>
        <v>0</v>
      </c>
      <c r="AD64" s="27"/>
      <c r="AE64" s="10">
        <f t="shared" si="13"/>
        <v>0</v>
      </c>
      <c r="AF64" s="27"/>
      <c r="AG64" s="10">
        <f t="shared" si="14"/>
        <v>0</v>
      </c>
      <c r="AH64" s="27"/>
      <c r="AI64" s="10">
        <f t="shared" si="15"/>
        <v>0</v>
      </c>
      <c r="AJ64" s="26">
        <f t="shared" si="5"/>
        <v>0</v>
      </c>
      <c r="AK64" s="42">
        <f t="shared" si="5"/>
        <v>0</v>
      </c>
      <c r="AL64" s="26">
        <f t="shared" si="6"/>
        <v>0</v>
      </c>
      <c r="AM64" s="42">
        <f t="shared" si="6"/>
        <v>0</v>
      </c>
    </row>
    <row r="65" spans="1:39" s="15" customFormat="1" ht="19.5" customHeight="1">
      <c r="A65" s="13">
        <v>55</v>
      </c>
      <c r="B65" s="9" t="s">
        <v>117</v>
      </c>
      <c r="C65" s="13" t="s">
        <v>63</v>
      </c>
      <c r="D65" s="36">
        <v>500</v>
      </c>
      <c r="E65" s="11">
        <v>620</v>
      </c>
      <c r="F65" s="27"/>
      <c r="G65" s="10">
        <f t="shared" si="19"/>
        <v>0</v>
      </c>
      <c r="H65" s="27"/>
      <c r="I65" s="10">
        <f t="shared" si="19"/>
        <v>0</v>
      </c>
      <c r="J65" s="27"/>
      <c r="K65" s="10">
        <f t="shared" si="7"/>
        <v>0</v>
      </c>
      <c r="L65" s="26">
        <f t="shared" si="2"/>
        <v>0</v>
      </c>
      <c r="M65" s="42">
        <f t="shared" si="2"/>
        <v>0</v>
      </c>
      <c r="N65" s="27"/>
      <c r="O65" s="10">
        <f t="shared" si="16"/>
        <v>0</v>
      </c>
      <c r="P65" s="27"/>
      <c r="Q65" s="10">
        <f t="shared" si="8"/>
        <v>0</v>
      </c>
      <c r="R65" s="27"/>
      <c r="S65" s="10">
        <f t="shared" si="9"/>
        <v>0</v>
      </c>
      <c r="T65" s="26">
        <f t="shared" si="3"/>
        <v>0</v>
      </c>
      <c r="U65" s="42">
        <f t="shared" si="3"/>
        <v>0</v>
      </c>
      <c r="V65" s="27"/>
      <c r="W65" s="10">
        <f t="shared" si="10"/>
        <v>0</v>
      </c>
      <c r="X65" s="27"/>
      <c r="Y65" s="10">
        <f t="shared" si="11"/>
        <v>0</v>
      </c>
      <c r="Z65" s="27"/>
      <c r="AA65" s="10">
        <f t="shared" si="12"/>
        <v>0</v>
      </c>
      <c r="AB65" s="26">
        <f t="shared" si="4"/>
        <v>0</v>
      </c>
      <c r="AC65" s="42">
        <f t="shared" si="4"/>
        <v>0</v>
      </c>
      <c r="AD65" s="27"/>
      <c r="AE65" s="10">
        <f t="shared" si="13"/>
        <v>0</v>
      </c>
      <c r="AF65" s="27"/>
      <c r="AG65" s="10">
        <f t="shared" si="14"/>
        <v>0</v>
      </c>
      <c r="AH65" s="27"/>
      <c r="AI65" s="10">
        <f t="shared" si="15"/>
        <v>0</v>
      </c>
      <c r="AJ65" s="26">
        <f t="shared" si="5"/>
        <v>0</v>
      </c>
      <c r="AK65" s="42">
        <f t="shared" si="5"/>
        <v>0</v>
      </c>
      <c r="AL65" s="26">
        <f t="shared" si="6"/>
        <v>0</v>
      </c>
      <c r="AM65" s="42">
        <f t="shared" si="6"/>
        <v>0</v>
      </c>
    </row>
    <row r="66" spans="1:39" s="15" customFormat="1" ht="19.5" customHeight="1">
      <c r="A66" s="13">
        <v>56</v>
      </c>
      <c r="B66" s="9" t="s">
        <v>118</v>
      </c>
      <c r="C66" s="13" t="s">
        <v>64</v>
      </c>
      <c r="D66" s="36">
        <v>50</v>
      </c>
      <c r="E66" s="11">
        <v>60</v>
      </c>
      <c r="F66" s="27"/>
      <c r="G66" s="10">
        <f t="shared" si="19"/>
        <v>0</v>
      </c>
      <c r="H66" s="27"/>
      <c r="I66" s="10">
        <f t="shared" si="19"/>
        <v>0</v>
      </c>
      <c r="J66" s="27"/>
      <c r="K66" s="10">
        <f t="shared" si="7"/>
        <v>0</v>
      </c>
      <c r="L66" s="26">
        <f t="shared" si="2"/>
        <v>0</v>
      </c>
      <c r="M66" s="42">
        <f t="shared" si="2"/>
        <v>0</v>
      </c>
      <c r="N66" s="27"/>
      <c r="O66" s="10">
        <f t="shared" si="16"/>
        <v>0</v>
      </c>
      <c r="P66" s="27"/>
      <c r="Q66" s="10">
        <f t="shared" si="8"/>
        <v>0</v>
      </c>
      <c r="R66" s="27"/>
      <c r="S66" s="10">
        <f t="shared" si="9"/>
        <v>0</v>
      </c>
      <c r="T66" s="26">
        <f t="shared" si="3"/>
        <v>0</v>
      </c>
      <c r="U66" s="42">
        <f t="shared" si="3"/>
        <v>0</v>
      </c>
      <c r="V66" s="27"/>
      <c r="W66" s="10">
        <f t="shared" si="10"/>
        <v>0</v>
      </c>
      <c r="X66" s="27"/>
      <c r="Y66" s="10">
        <f t="shared" si="11"/>
        <v>0</v>
      </c>
      <c r="Z66" s="27"/>
      <c r="AA66" s="10">
        <f t="shared" si="12"/>
        <v>0</v>
      </c>
      <c r="AB66" s="26">
        <f t="shared" si="4"/>
        <v>0</v>
      </c>
      <c r="AC66" s="42">
        <f t="shared" si="4"/>
        <v>0</v>
      </c>
      <c r="AD66" s="27"/>
      <c r="AE66" s="10">
        <f t="shared" si="13"/>
        <v>0</v>
      </c>
      <c r="AF66" s="27"/>
      <c r="AG66" s="10">
        <f t="shared" si="14"/>
        <v>0</v>
      </c>
      <c r="AH66" s="27"/>
      <c r="AI66" s="10">
        <f t="shared" si="15"/>
        <v>0</v>
      </c>
      <c r="AJ66" s="26">
        <f t="shared" si="5"/>
        <v>0</v>
      </c>
      <c r="AK66" s="42">
        <f t="shared" si="5"/>
        <v>0</v>
      </c>
      <c r="AL66" s="26">
        <f t="shared" si="6"/>
        <v>0</v>
      </c>
      <c r="AM66" s="42">
        <f t="shared" si="6"/>
        <v>0</v>
      </c>
    </row>
    <row r="67" spans="1:39" s="15" customFormat="1" ht="19.5" customHeight="1">
      <c r="A67" s="13">
        <v>57</v>
      </c>
      <c r="B67" s="9" t="s">
        <v>118</v>
      </c>
      <c r="C67" s="13" t="s">
        <v>65</v>
      </c>
      <c r="D67" s="36">
        <v>100</v>
      </c>
      <c r="E67" s="11">
        <v>110</v>
      </c>
      <c r="F67" s="27"/>
      <c r="G67" s="10">
        <f t="shared" si="19"/>
        <v>0</v>
      </c>
      <c r="H67" s="27"/>
      <c r="I67" s="10">
        <f t="shared" si="19"/>
        <v>0</v>
      </c>
      <c r="J67" s="27"/>
      <c r="K67" s="10">
        <f t="shared" si="7"/>
        <v>0</v>
      </c>
      <c r="L67" s="26">
        <f t="shared" si="2"/>
        <v>0</v>
      </c>
      <c r="M67" s="42">
        <f t="shared" si="2"/>
        <v>0</v>
      </c>
      <c r="N67" s="27"/>
      <c r="O67" s="10">
        <f t="shared" si="16"/>
        <v>0</v>
      </c>
      <c r="P67" s="27"/>
      <c r="Q67" s="10">
        <f t="shared" si="8"/>
        <v>0</v>
      </c>
      <c r="R67" s="27"/>
      <c r="S67" s="10">
        <f t="shared" si="9"/>
        <v>0</v>
      </c>
      <c r="T67" s="26">
        <f t="shared" si="3"/>
        <v>0</v>
      </c>
      <c r="U67" s="42">
        <f t="shared" si="3"/>
        <v>0</v>
      </c>
      <c r="V67" s="27"/>
      <c r="W67" s="10">
        <f t="shared" si="10"/>
        <v>0</v>
      </c>
      <c r="X67" s="27"/>
      <c r="Y67" s="10">
        <f t="shared" si="11"/>
        <v>0</v>
      </c>
      <c r="Z67" s="27"/>
      <c r="AA67" s="10">
        <f t="shared" si="12"/>
        <v>0</v>
      </c>
      <c r="AB67" s="26">
        <f t="shared" si="4"/>
        <v>0</v>
      </c>
      <c r="AC67" s="42">
        <f t="shared" si="4"/>
        <v>0</v>
      </c>
      <c r="AD67" s="27"/>
      <c r="AE67" s="10">
        <f t="shared" si="13"/>
        <v>0</v>
      </c>
      <c r="AF67" s="27"/>
      <c r="AG67" s="10">
        <f t="shared" si="14"/>
        <v>0</v>
      </c>
      <c r="AH67" s="27"/>
      <c r="AI67" s="10">
        <f t="shared" si="15"/>
        <v>0</v>
      </c>
      <c r="AJ67" s="26">
        <f t="shared" si="5"/>
        <v>0</v>
      </c>
      <c r="AK67" s="42">
        <f t="shared" si="5"/>
        <v>0</v>
      </c>
      <c r="AL67" s="26">
        <f t="shared" si="6"/>
        <v>0</v>
      </c>
      <c r="AM67" s="42">
        <f t="shared" si="6"/>
        <v>0</v>
      </c>
    </row>
    <row r="68" spans="1:39" s="15" customFormat="1" ht="19.5" customHeight="1">
      <c r="A68" s="13">
        <v>58</v>
      </c>
      <c r="B68" s="9" t="s">
        <v>118</v>
      </c>
      <c r="C68" s="13" t="s">
        <v>66</v>
      </c>
      <c r="D68" s="36">
        <v>400</v>
      </c>
      <c r="E68" s="11">
        <v>400</v>
      </c>
      <c r="F68" s="27"/>
      <c r="G68" s="10">
        <f t="shared" si="19"/>
        <v>0</v>
      </c>
      <c r="H68" s="27"/>
      <c r="I68" s="10">
        <f t="shared" si="19"/>
        <v>0</v>
      </c>
      <c r="J68" s="27"/>
      <c r="K68" s="10">
        <f t="shared" si="7"/>
        <v>0</v>
      </c>
      <c r="L68" s="26">
        <f t="shared" si="2"/>
        <v>0</v>
      </c>
      <c r="M68" s="42">
        <f t="shared" si="2"/>
        <v>0</v>
      </c>
      <c r="N68" s="27"/>
      <c r="O68" s="10">
        <f t="shared" si="16"/>
        <v>0</v>
      </c>
      <c r="P68" s="27"/>
      <c r="Q68" s="10">
        <f t="shared" si="8"/>
        <v>0</v>
      </c>
      <c r="R68" s="27"/>
      <c r="S68" s="10">
        <f t="shared" si="9"/>
        <v>0</v>
      </c>
      <c r="T68" s="26">
        <f t="shared" si="3"/>
        <v>0</v>
      </c>
      <c r="U68" s="42">
        <f t="shared" si="3"/>
        <v>0</v>
      </c>
      <c r="V68" s="27"/>
      <c r="W68" s="10">
        <f t="shared" si="10"/>
        <v>0</v>
      </c>
      <c r="X68" s="20"/>
      <c r="Y68" s="10">
        <f t="shared" si="11"/>
        <v>0</v>
      </c>
      <c r="Z68" s="27"/>
      <c r="AA68" s="10">
        <f t="shared" si="12"/>
        <v>0</v>
      </c>
      <c r="AB68" s="26">
        <f t="shared" si="4"/>
        <v>0</v>
      </c>
      <c r="AC68" s="42">
        <f t="shared" si="4"/>
        <v>0</v>
      </c>
      <c r="AD68" s="20"/>
      <c r="AE68" s="10">
        <f t="shared" si="13"/>
        <v>0</v>
      </c>
      <c r="AF68" s="27"/>
      <c r="AG68" s="10">
        <f t="shared" si="14"/>
        <v>0</v>
      </c>
      <c r="AH68" s="27"/>
      <c r="AI68" s="10">
        <f t="shared" si="15"/>
        <v>0</v>
      </c>
      <c r="AJ68" s="26">
        <f t="shared" si="5"/>
        <v>0</v>
      </c>
      <c r="AK68" s="42">
        <f t="shared" si="5"/>
        <v>0</v>
      </c>
      <c r="AL68" s="26">
        <f t="shared" si="6"/>
        <v>0</v>
      </c>
      <c r="AM68" s="42">
        <f t="shared" si="6"/>
        <v>0</v>
      </c>
    </row>
    <row r="69" spans="1:39" s="15" customFormat="1" ht="19.5" customHeight="1">
      <c r="A69" s="13">
        <v>59</v>
      </c>
      <c r="B69" s="9" t="s">
        <v>119</v>
      </c>
      <c r="C69" s="13" t="s">
        <v>67</v>
      </c>
      <c r="D69" s="36">
        <v>25</v>
      </c>
      <c r="E69" s="11">
        <v>25.5</v>
      </c>
      <c r="F69" s="27"/>
      <c r="G69" s="10">
        <f t="shared" si="19"/>
        <v>0</v>
      </c>
      <c r="H69" s="27"/>
      <c r="I69" s="10">
        <f t="shared" si="19"/>
        <v>0</v>
      </c>
      <c r="J69" s="27"/>
      <c r="K69" s="10">
        <f t="shared" si="7"/>
        <v>0</v>
      </c>
      <c r="L69" s="26">
        <f t="shared" si="2"/>
        <v>0</v>
      </c>
      <c r="M69" s="42">
        <f t="shared" si="2"/>
        <v>0</v>
      </c>
      <c r="N69" s="27"/>
      <c r="O69" s="10">
        <f t="shared" si="16"/>
        <v>0</v>
      </c>
      <c r="P69" s="27"/>
      <c r="Q69" s="10">
        <f t="shared" si="8"/>
        <v>0</v>
      </c>
      <c r="R69" s="27"/>
      <c r="S69" s="10">
        <f t="shared" si="9"/>
        <v>0</v>
      </c>
      <c r="T69" s="26">
        <f t="shared" si="3"/>
        <v>0</v>
      </c>
      <c r="U69" s="42">
        <f t="shared" si="3"/>
        <v>0</v>
      </c>
      <c r="V69" s="27"/>
      <c r="W69" s="10">
        <f t="shared" si="10"/>
        <v>0</v>
      </c>
      <c r="X69" s="27"/>
      <c r="Y69" s="10">
        <f t="shared" si="11"/>
        <v>0</v>
      </c>
      <c r="Z69" s="27"/>
      <c r="AA69" s="10">
        <f t="shared" si="12"/>
        <v>0</v>
      </c>
      <c r="AB69" s="26">
        <f t="shared" si="4"/>
        <v>0</v>
      </c>
      <c r="AC69" s="42">
        <f t="shared" si="4"/>
        <v>0</v>
      </c>
      <c r="AD69" s="27"/>
      <c r="AE69" s="10">
        <f t="shared" si="13"/>
        <v>0</v>
      </c>
      <c r="AF69" s="27"/>
      <c r="AG69" s="10">
        <f t="shared" si="14"/>
        <v>0</v>
      </c>
      <c r="AH69" s="27"/>
      <c r="AI69" s="10">
        <f t="shared" si="15"/>
        <v>0</v>
      </c>
      <c r="AJ69" s="26">
        <f t="shared" si="5"/>
        <v>0</v>
      </c>
      <c r="AK69" s="42">
        <f t="shared" si="5"/>
        <v>0</v>
      </c>
      <c r="AL69" s="26">
        <f t="shared" si="6"/>
        <v>0</v>
      </c>
      <c r="AM69" s="42">
        <f t="shared" si="6"/>
        <v>0</v>
      </c>
    </row>
    <row r="70" spans="1:39" s="15" customFormat="1" ht="19.5" customHeight="1">
      <c r="A70" s="13">
        <v>60</v>
      </c>
      <c r="B70" s="9" t="s">
        <v>119</v>
      </c>
      <c r="C70" s="13" t="s">
        <v>138</v>
      </c>
      <c r="D70" s="36">
        <v>50</v>
      </c>
      <c r="E70" s="11">
        <v>44</v>
      </c>
      <c r="F70" s="27"/>
      <c r="G70" s="10">
        <f t="shared" si="19"/>
        <v>0</v>
      </c>
      <c r="H70" s="27"/>
      <c r="I70" s="10">
        <f t="shared" si="19"/>
        <v>0</v>
      </c>
      <c r="J70" s="27"/>
      <c r="K70" s="10">
        <f t="shared" si="7"/>
        <v>0</v>
      </c>
      <c r="L70" s="26">
        <f t="shared" si="2"/>
        <v>0</v>
      </c>
      <c r="M70" s="42">
        <f t="shared" si="2"/>
        <v>0</v>
      </c>
      <c r="N70" s="27"/>
      <c r="O70" s="10">
        <f t="shared" si="16"/>
        <v>0</v>
      </c>
      <c r="P70" s="27"/>
      <c r="Q70" s="10">
        <f t="shared" si="8"/>
        <v>0</v>
      </c>
      <c r="R70" s="27"/>
      <c r="S70" s="10">
        <f t="shared" si="9"/>
        <v>0</v>
      </c>
      <c r="T70" s="26">
        <f t="shared" si="3"/>
        <v>0</v>
      </c>
      <c r="U70" s="42">
        <f t="shared" si="3"/>
        <v>0</v>
      </c>
      <c r="V70" s="27"/>
      <c r="W70" s="10">
        <f t="shared" si="10"/>
        <v>0</v>
      </c>
      <c r="X70" s="27"/>
      <c r="Y70" s="10">
        <f t="shared" si="11"/>
        <v>0</v>
      </c>
      <c r="Z70" s="27"/>
      <c r="AA70" s="10">
        <f t="shared" si="12"/>
        <v>0</v>
      </c>
      <c r="AB70" s="26">
        <f t="shared" si="4"/>
        <v>0</v>
      </c>
      <c r="AC70" s="42">
        <f t="shared" si="4"/>
        <v>0</v>
      </c>
      <c r="AD70" s="27"/>
      <c r="AE70" s="10">
        <f t="shared" si="13"/>
        <v>0</v>
      </c>
      <c r="AF70" s="27"/>
      <c r="AG70" s="10">
        <f t="shared" si="14"/>
        <v>0</v>
      </c>
      <c r="AH70" s="27"/>
      <c r="AI70" s="10">
        <f t="shared" si="15"/>
        <v>0</v>
      </c>
      <c r="AJ70" s="26">
        <f t="shared" si="5"/>
        <v>0</v>
      </c>
      <c r="AK70" s="42">
        <f t="shared" si="5"/>
        <v>0</v>
      </c>
      <c r="AL70" s="26">
        <f t="shared" si="6"/>
        <v>0</v>
      </c>
      <c r="AM70" s="42">
        <f t="shared" si="6"/>
        <v>0</v>
      </c>
    </row>
    <row r="71" spans="1:39" s="15" customFormat="1" ht="19.5" customHeight="1">
      <c r="A71" s="13">
        <v>61</v>
      </c>
      <c r="B71" s="9" t="s">
        <v>119</v>
      </c>
      <c r="C71" s="13" t="s">
        <v>68</v>
      </c>
      <c r="D71" s="36">
        <v>100</v>
      </c>
      <c r="E71" s="11">
        <v>80</v>
      </c>
      <c r="F71" s="27"/>
      <c r="G71" s="10">
        <f t="shared" si="19"/>
        <v>0</v>
      </c>
      <c r="H71" s="27"/>
      <c r="I71" s="10">
        <f t="shared" si="19"/>
        <v>0</v>
      </c>
      <c r="J71" s="27"/>
      <c r="K71" s="10">
        <f t="shared" si="7"/>
        <v>0</v>
      </c>
      <c r="L71" s="26">
        <f t="shared" si="2"/>
        <v>0</v>
      </c>
      <c r="M71" s="42">
        <f t="shared" si="2"/>
        <v>0</v>
      </c>
      <c r="N71" s="27"/>
      <c r="O71" s="10">
        <f t="shared" si="16"/>
        <v>0</v>
      </c>
      <c r="P71" s="27"/>
      <c r="Q71" s="10">
        <f t="shared" si="8"/>
        <v>0</v>
      </c>
      <c r="R71" s="27"/>
      <c r="S71" s="10">
        <f t="shared" si="9"/>
        <v>0</v>
      </c>
      <c r="T71" s="26">
        <f t="shared" si="3"/>
        <v>0</v>
      </c>
      <c r="U71" s="42">
        <f t="shared" si="3"/>
        <v>0</v>
      </c>
      <c r="V71" s="27"/>
      <c r="W71" s="10">
        <f t="shared" si="10"/>
        <v>0</v>
      </c>
      <c r="X71" s="27"/>
      <c r="Y71" s="10">
        <f t="shared" si="11"/>
        <v>0</v>
      </c>
      <c r="Z71" s="27"/>
      <c r="AA71" s="10">
        <f t="shared" si="12"/>
        <v>0</v>
      </c>
      <c r="AB71" s="26">
        <f t="shared" si="4"/>
        <v>0</v>
      </c>
      <c r="AC71" s="42">
        <f t="shared" si="4"/>
        <v>0</v>
      </c>
      <c r="AD71" s="27"/>
      <c r="AE71" s="10">
        <f t="shared" si="13"/>
        <v>0</v>
      </c>
      <c r="AF71" s="27"/>
      <c r="AG71" s="10">
        <f t="shared" si="14"/>
        <v>0</v>
      </c>
      <c r="AH71" s="27"/>
      <c r="AI71" s="10">
        <f t="shared" si="15"/>
        <v>0</v>
      </c>
      <c r="AJ71" s="26">
        <f t="shared" si="5"/>
        <v>0</v>
      </c>
      <c r="AK71" s="42">
        <f t="shared" si="5"/>
        <v>0</v>
      </c>
      <c r="AL71" s="26">
        <f t="shared" si="6"/>
        <v>0</v>
      </c>
      <c r="AM71" s="42">
        <f t="shared" si="6"/>
        <v>0</v>
      </c>
    </row>
    <row r="72" spans="1:39" s="15" customFormat="1" ht="19.5" customHeight="1">
      <c r="A72" s="13">
        <v>62</v>
      </c>
      <c r="B72" s="9" t="s">
        <v>119</v>
      </c>
      <c r="C72" s="13" t="s">
        <v>76</v>
      </c>
      <c r="D72" s="36">
        <v>500</v>
      </c>
      <c r="E72" s="11">
        <v>364</v>
      </c>
      <c r="F72" s="27"/>
      <c r="G72" s="10">
        <f t="shared" si="19"/>
        <v>0</v>
      </c>
      <c r="H72" s="27"/>
      <c r="I72" s="10">
        <f t="shared" si="19"/>
        <v>0</v>
      </c>
      <c r="J72" s="27"/>
      <c r="K72" s="10">
        <f t="shared" si="7"/>
        <v>0</v>
      </c>
      <c r="L72" s="26">
        <f t="shared" si="2"/>
        <v>0</v>
      </c>
      <c r="M72" s="42">
        <f t="shared" si="2"/>
        <v>0</v>
      </c>
      <c r="N72" s="27"/>
      <c r="O72" s="10">
        <f t="shared" si="16"/>
        <v>0</v>
      </c>
      <c r="P72" s="27"/>
      <c r="Q72" s="10">
        <f t="shared" si="8"/>
        <v>0</v>
      </c>
      <c r="R72" s="20"/>
      <c r="S72" s="10">
        <f t="shared" si="9"/>
        <v>0</v>
      </c>
      <c r="T72" s="26">
        <f t="shared" si="3"/>
        <v>0</v>
      </c>
      <c r="U72" s="42">
        <f t="shared" si="3"/>
        <v>0</v>
      </c>
      <c r="V72" s="27"/>
      <c r="W72" s="10">
        <f t="shared" si="10"/>
        <v>0</v>
      </c>
      <c r="X72" s="27"/>
      <c r="Y72" s="10">
        <f t="shared" si="11"/>
        <v>0</v>
      </c>
      <c r="Z72" s="27"/>
      <c r="AA72" s="10">
        <f t="shared" si="12"/>
        <v>0</v>
      </c>
      <c r="AB72" s="26">
        <f t="shared" si="4"/>
        <v>0</v>
      </c>
      <c r="AC72" s="42">
        <f t="shared" si="4"/>
        <v>0</v>
      </c>
      <c r="AD72" s="27"/>
      <c r="AE72" s="10">
        <f t="shared" si="13"/>
        <v>0</v>
      </c>
      <c r="AF72" s="27"/>
      <c r="AG72" s="10">
        <f t="shared" si="14"/>
        <v>0</v>
      </c>
      <c r="AH72" s="27"/>
      <c r="AI72" s="10">
        <f t="shared" si="15"/>
        <v>0</v>
      </c>
      <c r="AJ72" s="26">
        <f t="shared" si="5"/>
        <v>0</v>
      </c>
      <c r="AK72" s="42">
        <f t="shared" si="5"/>
        <v>0</v>
      </c>
      <c r="AL72" s="26">
        <f t="shared" si="6"/>
        <v>0</v>
      </c>
      <c r="AM72" s="42">
        <f t="shared" si="6"/>
        <v>0</v>
      </c>
    </row>
    <row r="73" spans="1:39" s="15" customFormat="1" ht="19.5" customHeight="1">
      <c r="A73" s="13">
        <v>63</v>
      </c>
      <c r="B73" s="9" t="s">
        <v>120</v>
      </c>
      <c r="C73" s="13" t="s">
        <v>69</v>
      </c>
      <c r="D73" s="36">
        <v>50</v>
      </c>
      <c r="E73" s="11">
        <v>36</v>
      </c>
      <c r="F73" s="27"/>
      <c r="G73" s="10">
        <f t="shared" si="19"/>
        <v>0</v>
      </c>
      <c r="H73" s="27"/>
      <c r="I73" s="10">
        <f t="shared" si="19"/>
        <v>0</v>
      </c>
      <c r="J73" s="27"/>
      <c r="K73" s="10">
        <f t="shared" si="7"/>
        <v>0</v>
      </c>
      <c r="L73" s="26">
        <f t="shared" si="2"/>
        <v>0</v>
      </c>
      <c r="M73" s="42">
        <f t="shared" si="2"/>
        <v>0</v>
      </c>
      <c r="N73" s="27"/>
      <c r="O73" s="10">
        <f t="shared" si="16"/>
        <v>0</v>
      </c>
      <c r="P73" s="27"/>
      <c r="Q73" s="10">
        <f t="shared" si="8"/>
        <v>0</v>
      </c>
      <c r="R73" s="27"/>
      <c r="S73" s="10">
        <f t="shared" si="9"/>
        <v>0</v>
      </c>
      <c r="T73" s="26">
        <f t="shared" si="3"/>
        <v>0</v>
      </c>
      <c r="U73" s="42">
        <f t="shared" si="3"/>
        <v>0</v>
      </c>
      <c r="V73" s="27"/>
      <c r="W73" s="10">
        <f t="shared" si="10"/>
        <v>0</v>
      </c>
      <c r="X73" s="27"/>
      <c r="Y73" s="10">
        <f t="shared" si="11"/>
        <v>0</v>
      </c>
      <c r="Z73" s="27"/>
      <c r="AA73" s="10">
        <f t="shared" si="12"/>
        <v>0</v>
      </c>
      <c r="AB73" s="26">
        <f t="shared" si="4"/>
        <v>0</v>
      </c>
      <c r="AC73" s="42">
        <f t="shared" si="4"/>
        <v>0</v>
      </c>
      <c r="AD73" s="27"/>
      <c r="AE73" s="10">
        <f t="shared" si="13"/>
        <v>0</v>
      </c>
      <c r="AF73" s="27"/>
      <c r="AG73" s="10">
        <f t="shared" si="14"/>
        <v>0</v>
      </c>
      <c r="AH73" s="27"/>
      <c r="AI73" s="10">
        <f t="shared" si="15"/>
        <v>0</v>
      </c>
      <c r="AJ73" s="26">
        <f t="shared" si="5"/>
        <v>0</v>
      </c>
      <c r="AK73" s="42">
        <f t="shared" si="5"/>
        <v>0</v>
      </c>
      <c r="AL73" s="26">
        <f t="shared" si="6"/>
        <v>0</v>
      </c>
      <c r="AM73" s="42">
        <f t="shared" si="6"/>
        <v>0</v>
      </c>
    </row>
    <row r="74" spans="1:39" s="15" customFormat="1" ht="19.5" customHeight="1">
      <c r="A74" s="13">
        <v>64</v>
      </c>
      <c r="B74" s="9" t="s">
        <v>120</v>
      </c>
      <c r="C74" s="13" t="s">
        <v>70</v>
      </c>
      <c r="D74" s="36">
        <v>100</v>
      </c>
      <c r="E74" s="11">
        <v>62</v>
      </c>
      <c r="F74" s="27"/>
      <c r="G74" s="10">
        <f t="shared" si="19"/>
        <v>0</v>
      </c>
      <c r="H74" s="27"/>
      <c r="I74" s="10">
        <f t="shared" si="19"/>
        <v>0</v>
      </c>
      <c r="J74" s="27"/>
      <c r="K74" s="10">
        <f t="shared" si="7"/>
        <v>0</v>
      </c>
      <c r="L74" s="26">
        <f t="shared" si="2"/>
        <v>0</v>
      </c>
      <c r="M74" s="42">
        <f t="shared" si="2"/>
        <v>0</v>
      </c>
      <c r="N74" s="27"/>
      <c r="O74" s="10">
        <f t="shared" si="16"/>
        <v>0</v>
      </c>
      <c r="P74" s="27"/>
      <c r="Q74" s="10">
        <f t="shared" si="8"/>
        <v>0</v>
      </c>
      <c r="R74" s="27"/>
      <c r="S74" s="10">
        <f t="shared" si="9"/>
        <v>0</v>
      </c>
      <c r="T74" s="26">
        <f t="shared" si="3"/>
        <v>0</v>
      </c>
      <c r="U74" s="42">
        <f t="shared" si="3"/>
        <v>0</v>
      </c>
      <c r="V74" s="27"/>
      <c r="W74" s="10">
        <f t="shared" si="10"/>
        <v>0</v>
      </c>
      <c r="X74" s="27"/>
      <c r="Y74" s="10">
        <f t="shared" si="11"/>
        <v>0</v>
      </c>
      <c r="Z74" s="27"/>
      <c r="AA74" s="10">
        <f t="shared" si="12"/>
        <v>0</v>
      </c>
      <c r="AB74" s="26">
        <f t="shared" si="4"/>
        <v>0</v>
      </c>
      <c r="AC74" s="42">
        <f t="shared" si="4"/>
        <v>0</v>
      </c>
      <c r="AD74" s="27"/>
      <c r="AE74" s="10">
        <f t="shared" si="13"/>
        <v>0</v>
      </c>
      <c r="AF74" s="27"/>
      <c r="AG74" s="10">
        <f t="shared" si="14"/>
        <v>0</v>
      </c>
      <c r="AH74" s="27"/>
      <c r="AI74" s="10">
        <f t="shared" si="15"/>
        <v>0</v>
      </c>
      <c r="AJ74" s="26">
        <f t="shared" si="5"/>
        <v>0</v>
      </c>
      <c r="AK74" s="42">
        <f t="shared" si="5"/>
        <v>0</v>
      </c>
      <c r="AL74" s="26">
        <f t="shared" si="6"/>
        <v>0</v>
      </c>
      <c r="AM74" s="42">
        <f t="shared" si="6"/>
        <v>0</v>
      </c>
    </row>
    <row r="75" spans="1:39" s="15" customFormat="1" ht="19.5" customHeight="1">
      <c r="A75" s="13">
        <v>65</v>
      </c>
      <c r="B75" s="9" t="s">
        <v>120</v>
      </c>
      <c r="C75" s="13" t="s">
        <v>71</v>
      </c>
      <c r="D75" s="36">
        <v>400</v>
      </c>
      <c r="E75" s="11">
        <v>225</v>
      </c>
      <c r="F75" s="27"/>
      <c r="G75" s="10">
        <f t="shared" si="19"/>
        <v>0</v>
      </c>
      <c r="H75" s="27"/>
      <c r="I75" s="10">
        <f t="shared" si="19"/>
        <v>0</v>
      </c>
      <c r="J75" s="27"/>
      <c r="K75" s="10">
        <f t="shared" si="7"/>
        <v>0</v>
      </c>
      <c r="L75" s="26">
        <f t="shared" si="2"/>
        <v>0</v>
      </c>
      <c r="M75" s="42">
        <f t="shared" si="2"/>
        <v>0</v>
      </c>
      <c r="N75" s="27"/>
      <c r="O75" s="10">
        <f t="shared" si="16"/>
        <v>0</v>
      </c>
      <c r="P75" s="27"/>
      <c r="Q75" s="10">
        <f t="shared" si="8"/>
        <v>0</v>
      </c>
      <c r="R75" s="27"/>
      <c r="S75" s="10">
        <f t="shared" si="9"/>
        <v>0</v>
      </c>
      <c r="T75" s="26">
        <f t="shared" si="3"/>
        <v>0</v>
      </c>
      <c r="U75" s="42">
        <f t="shared" si="3"/>
        <v>0</v>
      </c>
      <c r="V75" s="27"/>
      <c r="W75" s="10">
        <f t="shared" si="10"/>
        <v>0</v>
      </c>
      <c r="X75" s="27"/>
      <c r="Y75" s="10">
        <f t="shared" si="11"/>
        <v>0</v>
      </c>
      <c r="Z75" s="27"/>
      <c r="AA75" s="10">
        <f t="shared" si="12"/>
        <v>0</v>
      </c>
      <c r="AB75" s="26">
        <f t="shared" si="4"/>
        <v>0</v>
      </c>
      <c r="AC75" s="42">
        <f t="shared" si="4"/>
        <v>0</v>
      </c>
      <c r="AD75" s="27"/>
      <c r="AE75" s="10">
        <f t="shared" si="13"/>
        <v>0</v>
      </c>
      <c r="AF75" s="27"/>
      <c r="AG75" s="10">
        <f t="shared" si="14"/>
        <v>0</v>
      </c>
      <c r="AH75" s="27"/>
      <c r="AI75" s="10">
        <f t="shared" si="15"/>
        <v>0</v>
      </c>
      <c r="AJ75" s="26">
        <f t="shared" si="5"/>
        <v>0</v>
      </c>
      <c r="AK75" s="42">
        <f t="shared" si="5"/>
        <v>0</v>
      </c>
      <c r="AL75" s="26">
        <f t="shared" si="6"/>
        <v>0</v>
      </c>
      <c r="AM75" s="42">
        <f t="shared" si="6"/>
        <v>0</v>
      </c>
    </row>
    <row r="76" spans="1:39" s="15" customFormat="1" ht="19.5" customHeight="1">
      <c r="A76" s="13">
        <v>66</v>
      </c>
      <c r="B76" s="9" t="s">
        <v>121</v>
      </c>
      <c r="C76" s="13" t="s">
        <v>72</v>
      </c>
      <c r="D76" s="36">
        <v>25</v>
      </c>
      <c r="E76" s="11">
        <v>28</v>
      </c>
      <c r="F76" s="27"/>
      <c r="G76" s="10">
        <f t="shared" ref="G76:I91" si="20">$E76*F76/1000000</f>
        <v>0</v>
      </c>
      <c r="H76" s="27"/>
      <c r="I76" s="10">
        <f t="shared" si="20"/>
        <v>0</v>
      </c>
      <c r="J76" s="27"/>
      <c r="K76" s="10">
        <f t="shared" si="7"/>
        <v>0</v>
      </c>
      <c r="L76" s="26">
        <f t="shared" ref="L76:M107" si="21">F76+H76+J76</f>
        <v>0</v>
      </c>
      <c r="M76" s="42">
        <f t="shared" si="21"/>
        <v>0</v>
      </c>
      <c r="N76" s="27"/>
      <c r="O76" s="10">
        <f t="shared" si="16"/>
        <v>0</v>
      </c>
      <c r="P76" s="27"/>
      <c r="Q76" s="10">
        <f t="shared" si="8"/>
        <v>0</v>
      </c>
      <c r="R76" s="27"/>
      <c r="S76" s="10">
        <f t="shared" si="9"/>
        <v>0</v>
      </c>
      <c r="T76" s="26">
        <f t="shared" ref="T76:U107" si="22">N76+P76+R76</f>
        <v>0</v>
      </c>
      <c r="U76" s="42">
        <f t="shared" si="22"/>
        <v>0</v>
      </c>
      <c r="V76" s="27"/>
      <c r="W76" s="10">
        <f t="shared" si="10"/>
        <v>0</v>
      </c>
      <c r="X76" s="27"/>
      <c r="Y76" s="10">
        <f t="shared" si="11"/>
        <v>0</v>
      </c>
      <c r="Z76" s="27"/>
      <c r="AA76" s="10">
        <f t="shared" si="12"/>
        <v>0</v>
      </c>
      <c r="AB76" s="26">
        <f t="shared" ref="AB76:AC107" si="23">V76+X76+Z76</f>
        <v>0</v>
      </c>
      <c r="AC76" s="42">
        <f t="shared" si="23"/>
        <v>0</v>
      </c>
      <c r="AD76" s="27"/>
      <c r="AE76" s="10">
        <f t="shared" si="13"/>
        <v>0</v>
      </c>
      <c r="AF76" s="27"/>
      <c r="AG76" s="10">
        <f t="shared" si="14"/>
        <v>0</v>
      </c>
      <c r="AH76" s="27"/>
      <c r="AI76" s="10">
        <f t="shared" si="15"/>
        <v>0</v>
      </c>
      <c r="AJ76" s="26">
        <f t="shared" ref="AJ76:AK107" si="24">AD76+AF76+AH76</f>
        <v>0</v>
      </c>
      <c r="AK76" s="42">
        <f t="shared" si="24"/>
        <v>0</v>
      </c>
      <c r="AL76" s="26">
        <f t="shared" ref="AL76:AM107" si="25">L76+T76+AB76+AJ76</f>
        <v>0</v>
      </c>
      <c r="AM76" s="42">
        <f t="shared" si="25"/>
        <v>0</v>
      </c>
    </row>
    <row r="77" spans="1:39" s="15" customFormat="1" ht="19.5" customHeight="1">
      <c r="A77" s="13">
        <v>67</v>
      </c>
      <c r="B77" s="9" t="s">
        <v>121</v>
      </c>
      <c r="C77" s="13" t="s">
        <v>73</v>
      </c>
      <c r="D77" s="36">
        <v>50</v>
      </c>
      <c r="E77" s="11">
        <v>52</v>
      </c>
      <c r="F77" s="27"/>
      <c r="G77" s="10">
        <f t="shared" si="20"/>
        <v>0</v>
      </c>
      <c r="H77" s="27"/>
      <c r="I77" s="10">
        <f t="shared" si="20"/>
        <v>0</v>
      </c>
      <c r="J77" s="27"/>
      <c r="K77" s="10">
        <f t="shared" si="7"/>
        <v>0</v>
      </c>
      <c r="L77" s="26">
        <f t="shared" si="21"/>
        <v>0</v>
      </c>
      <c r="M77" s="42">
        <f t="shared" si="21"/>
        <v>0</v>
      </c>
      <c r="N77" s="27"/>
      <c r="O77" s="10">
        <f t="shared" si="16"/>
        <v>0</v>
      </c>
      <c r="P77" s="27"/>
      <c r="Q77" s="10">
        <f t="shared" si="8"/>
        <v>0</v>
      </c>
      <c r="R77" s="27"/>
      <c r="S77" s="10">
        <f t="shared" si="9"/>
        <v>0</v>
      </c>
      <c r="T77" s="26">
        <f t="shared" si="22"/>
        <v>0</v>
      </c>
      <c r="U77" s="42">
        <f t="shared" si="22"/>
        <v>0</v>
      </c>
      <c r="V77" s="27"/>
      <c r="W77" s="10">
        <f t="shared" si="10"/>
        <v>0</v>
      </c>
      <c r="X77" s="27"/>
      <c r="Y77" s="10">
        <f t="shared" si="11"/>
        <v>0</v>
      </c>
      <c r="Z77" s="27"/>
      <c r="AA77" s="10">
        <f t="shared" si="12"/>
        <v>0</v>
      </c>
      <c r="AB77" s="26">
        <f t="shared" si="23"/>
        <v>0</v>
      </c>
      <c r="AC77" s="42">
        <f t="shared" si="23"/>
        <v>0</v>
      </c>
      <c r="AD77" s="27"/>
      <c r="AE77" s="10">
        <f t="shared" si="13"/>
        <v>0</v>
      </c>
      <c r="AF77" s="27"/>
      <c r="AG77" s="10">
        <f t="shared" si="14"/>
        <v>0</v>
      </c>
      <c r="AH77" s="27"/>
      <c r="AI77" s="10">
        <f t="shared" si="15"/>
        <v>0</v>
      </c>
      <c r="AJ77" s="26">
        <f t="shared" si="24"/>
        <v>0</v>
      </c>
      <c r="AK77" s="42">
        <f t="shared" si="24"/>
        <v>0</v>
      </c>
      <c r="AL77" s="26">
        <f t="shared" si="25"/>
        <v>0</v>
      </c>
      <c r="AM77" s="42">
        <f t="shared" si="25"/>
        <v>0</v>
      </c>
    </row>
    <row r="78" spans="1:39" s="15" customFormat="1" ht="19.5" customHeight="1">
      <c r="A78" s="13">
        <v>68</v>
      </c>
      <c r="B78" s="9" t="s">
        <v>121</v>
      </c>
      <c r="C78" s="13" t="s">
        <v>75</v>
      </c>
      <c r="D78" s="36">
        <v>100</v>
      </c>
      <c r="E78" s="11">
        <v>95</v>
      </c>
      <c r="F78" s="27"/>
      <c r="G78" s="10">
        <f t="shared" si="20"/>
        <v>0</v>
      </c>
      <c r="H78" s="27"/>
      <c r="I78" s="10">
        <f t="shared" si="20"/>
        <v>0</v>
      </c>
      <c r="J78" s="27"/>
      <c r="K78" s="10">
        <f t="shared" si="7"/>
        <v>0</v>
      </c>
      <c r="L78" s="26">
        <f t="shared" si="21"/>
        <v>0</v>
      </c>
      <c r="M78" s="42">
        <f t="shared" si="21"/>
        <v>0</v>
      </c>
      <c r="N78" s="27"/>
      <c r="O78" s="10">
        <f t="shared" si="16"/>
        <v>0</v>
      </c>
      <c r="P78" s="27"/>
      <c r="Q78" s="10">
        <f t="shared" si="8"/>
        <v>0</v>
      </c>
      <c r="R78" s="27"/>
      <c r="S78" s="10">
        <f t="shared" si="9"/>
        <v>0</v>
      </c>
      <c r="T78" s="26">
        <f t="shared" si="22"/>
        <v>0</v>
      </c>
      <c r="U78" s="42">
        <f t="shared" si="22"/>
        <v>0</v>
      </c>
      <c r="V78" s="27"/>
      <c r="W78" s="10">
        <f t="shared" si="10"/>
        <v>0</v>
      </c>
      <c r="X78" s="27"/>
      <c r="Y78" s="10">
        <f t="shared" si="11"/>
        <v>0</v>
      </c>
      <c r="Z78" s="27"/>
      <c r="AA78" s="10">
        <f t="shared" si="12"/>
        <v>0</v>
      </c>
      <c r="AB78" s="26">
        <f t="shared" si="23"/>
        <v>0</v>
      </c>
      <c r="AC78" s="42">
        <f t="shared" si="23"/>
        <v>0</v>
      </c>
      <c r="AD78" s="27"/>
      <c r="AE78" s="10">
        <f t="shared" si="13"/>
        <v>0</v>
      </c>
      <c r="AF78" s="27"/>
      <c r="AG78" s="10">
        <f t="shared" si="14"/>
        <v>0</v>
      </c>
      <c r="AH78" s="27"/>
      <c r="AI78" s="10">
        <f t="shared" si="15"/>
        <v>0</v>
      </c>
      <c r="AJ78" s="26">
        <f t="shared" si="24"/>
        <v>0</v>
      </c>
      <c r="AK78" s="42">
        <f t="shared" si="24"/>
        <v>0</v>
      </c>
      <c r="AL78" s="26">
        <f t="shared" si="25"/>
        <v>0</v>
      </c>
      <c r="AM78" s="42">
        <f t="shared" si="25"/>
        <v>0</v>
      </c>
    </row>
    <row r="79" spans="1:39" s="15" customFormat="1" ht="19.5" customHeight="1">
      <c r="A79" s="13">
        <v>69</v>
      </c>
      <c r="B79" s="9" t="s">
        <v>121</v>
      </c>
      <c r="C79" s="13" t="s">
        <v>77</v>
      </c>
      <c r="D79" s="36">
        <v>500</v>
      </c>
      <c r="E79" s="11">
        <v>380</v>
      </c>
      <c r="F79" s="27"/>
      <c r="G79" s="10">
        <f t="shared" si="20"/>
        <v>0</v>
      </c>
      <c r="H79" s="27"/>
      <c r="I79" s="10">
        <f t="shared" si="20"/>
        <v>0</v>
      </c>
      <c r="J79" s="27"/>
      <c r="K79" s="10">
        <f t="shared" ref="K79:K107" si="26">$E79*J79/1000000</f>
        <v>0</v>
      </c>
      <c r="L79" s="26">
        <f t="shared" si="21"/>
        <v>0</v>
      </c>
      <c r="M79" s="42">
        <f t="shared" si="21"/>
        <v>0</v>
      </c>
      <c r="N79" s="27"/>
      <c r="O79" s="10">
        <f t="shared" si="16"/>
        <v>0</v>
      </c>
      <c r="P79" s="27"/>
      <c r="Q79" s="10">
        <f t="shared" ref="Q79:Q107" si="27">$E79*P79/1000000</f>
        <v>0</v>
      </c>
      <c r="R79" s="27"/>
      <c r="S79" s="10">
        <f t="shared" ref="S79:S107" si="28">$E79*R79/1000000</f>
        <v>0</v>
      </c>
      <c r="T79" s="26">
        <f t="shared" si="22"/>
        <v>0</v>
      </c>
      <c r="U79" s="42">
        <f t="shared" si="22"/>
        <v>0</v>
      </c>
      <c r="V79" s="27"/>
      <c r="W79" s="10">
        <f t="shared" ref="W79:W107" si="29">$E79*V79/1000000</f>
        <v>0</v>
      </c>
      <c r="X79" s="27"/>
      <c r="Y79" s="10">
        <f t="shared" ref="Y79:Y107" si="30">$E79*X79/1000000</f>
        <v>0</v>
      </c>
      <c r="Z79" s="27"/>
      <c r="AA79" s="10">
        <f t="shared" ref="AA79:AA107" si="31">$E79*Z79/1000000</f>
        <v>0</v>
      </c>
      <c r="AB79" s="26">
        <f t="shared" si="23"/>
        <v>0</v>
      </c>
      <c r="AC79" s="42">
        <f t="shared" si="23"/>
        <v>0</v>
      </c>
      <c r="AD79" s="27"/>
      <c r="AE79" s="10">
        <f t="shared" ref="AE79:AE107" si="32">$E79*AD79/1000000</f>
        <v>0</v>
      </c>
      <c r="AF79" s="27"/>
      <c r="AG79" s="10">
        <f t="shared" ref="AG79:AG107" si="33">$E79*AF79/1000000</f>
        <v>0</v>
      </c>
      <c r="AH79" s="27"/>
      <c r="AI79" s="10">
        <f t="shared" ref="AI79:AI107" si="34">$E79*AH79/1000000</f>
        <v>0</v>
      </c>
      <c r="AJ79" s="26">
        <f t="shared" si="24"/>
        <v>0</v>
      </c>
      <c r="AK79" s="42">
        <f t="shared" si="24"/>
        <v>0</v>
      </c>
      <c r="AL79" s="26">
        <f t="shared" si="25"/>
        <v>0</v>
      </c>
      <c r="AM79" s="42">
        <f t="shared" si="25"/>
        <v>0</v>
      </c>
    </row>
    <row r="80" spans="1:39" s="15" customFormat="1" ht="19.5" customHeight="1">
      <c r="A80" s="13">
        <v>70</v>
      </c>
      <c r="B80" s="9" t="s">
        <v>122</v>
      </c>
      <c r="C80" s="13" t="s">
        <v>78</v>
      </c>
      <c r="D80" s="36">
        <v>50</v>
      </c>
      <c r="E80" s="11">
        <v>50</v>
      </c>
      <c r="F80" s="27"/>
      <c r="G80" s="10">
        <f t="shared" si="20"/>
        <v>0</v>
      </c>
      <c r="H80" s="27"/>
      <c r="I80" s="10">
        <f t="shared" si="20"/>
        <v>0</v>
      </c>
      <c r="J80" s="27"/>
      <c r="K80" s="10">
        <f t="shared" si="26"/>
        <v>0</v>
      </c>
      <c r="L80" s="26">
        <f t="shared" si="21"/>
        <v>0</v>
      </c>
      <c r="M80" s="42">
        <f t="shared" si="21"/>
        <v>0</v>
      </c>
      <c r="N80" s="27"/>
      <c r="O80" s="10">
        <f t="shared" si="16"/>
        <v>0</v>
      </c>
      <c r="P80" s="27"/>
      <c r="Q80" s="10">
        <f t="shared" si="27"/>
        <v>0</v>
      </c>
      <c r="R80" s="27"/>
      <c r="S80" s="10">
        <f t="shared" si="28"/>
        <v>0</v>
      </c>
      <c r="T80" s="26">
        <f t="shared" si="22"/>
        <v>0</v>
      </c>
      <c r="U80" s="42">
        <f t="shared" si="22"/>
        <v>0</v>
      </c>
      <c r="V80" s="27"/>
      <c r="W80" s="10">
        <f t="shared" si="29"/>
        <v>0</v>
      </c>
      <c r="X80" s="27"/>
      <c r="Y80" s="10">
        <f t="shared" si="30"/>
        <v>0</v>
      </c>
      <c r="Z80" s="27"/>
      <c r="AA80" s="10">
        <f t="shared" si="31"/>
        <v>0</v>
      </c>
      <c r="AB80" s="26">
        <f t="shared" si="23"/>
        <v>0</v>
      </c>
      <c r="AC80" s="42">
        <f t="shared" si="23"/>
        <v>0</v>
      </c>
      <c r="AD80" s="27"/>
      <c r="AE80" s="10">
        <f t="shared" si="32"/>
        <v>0</v>
      </c>
      <c r="AF80" s="27"/>
      <c r="AG80" s="10">
        <f t="shared" si="33"/>
        <v>0</v>
      </c>
      <c r="AH80" s="27"/>
      <c r="AI80" s="10">
        <f t="shared" si="34"/>
        <v>0</v>
      </c>
      <c r="AJ80" s="26">
        <f t="shared" si="24"/>
        <v>0</v>
      </c>
      <c r="AK80" s="42">
        <f t="shared" si="24"/>
        <v>0</v>
      </c>
      <c r="AL80" s="26">
        <f t="shared" si="25"/>
        <v>0</v>
      </c>
      <c r="AM80" s="42">
        <f t="shared" si="25"/>
        <v>0</v>
      </c>
    </row>
    <row r="81" spans="1:39" s="15" customFormat="1" ht="19.5" customHeight="1">
      <c r="A81" s="13">
        <v>71</v>
      </c>
      <c r="B81" s="9" t="s">
        <v>122</v>
      </c>
      <c r="C81" s="13" t="s">
        <v>79</v>
      </c>
      <c r="D81" s="36">
        <v>100</v>
      </c>
      <c r="E81" s="11">
        <v>94</v>
      </c>
      <c r="F81" s="27"/>
      <c r="G81" s="10">
        <f t="shared" si="20"/>
        <v>0</v>
      </c>
      <c r="H81" s="27"/>
      <c r="I81" s="10">
        <f t="shared" si="20"/>
        <v>0</v>
      </c>
      <c r="J81" s="27"/>
      <c r="K81" s="10">
        <f t="shared" si="26"/>
        <v>0</v>
      </c>
      <c r="L81" s="26">
        <f t="shared" si="21"/>
        <v>0</v>
      </c>
      <c r="M81" s="42">
        <f t="shared" si="21"/>
        <v>0</v>
      </c>
      <c r="N81" s="27"/>
      <c r="O81" s="10">
        <f t="shared" si="16"/>
        <v>0</v>
      </c>
      <c r="P81" s="27"/>
      <c r="Q81" s="10">
        <f t="shared" si="27"/>
        <v>0</v>
      </c>
      <c r="R81" s="27"/>
      <c r="S81" s="10">
        <f t="shared" si="28"/>
        <v>0</v>
      </c>
      <c r="T81" s="26">
        <f t="shared" si="22"/>
        <v>0</v>
      </c>
      <c r="U81" s="42">
        <f t="shared" si="22"/>
        <v>0</v>
      </c>
      <c r="V81" s="27"/>
      <c r="W81" s="10">
        <f t="shared" si="29"/>
        <v>0</v>
      </c>
      <c r="X81" s="27"/>
      <c r="Y81" s="10">
        <f t="shared" si="30"/>
        <v>0</v>
      </c>
      <c r="Z81" s="27"/>
      <c r="AA81" s="10">
        <f t="shared" si="31"/>
        <v>0</v>
      </c>
      <c r="AB81" s="26">
        <f t="shared" si="23"/>
        <v>0</v>
      </c>
      <c r="AC81" s="42">
        <f t="shared" si="23"/>
        <v>0</v>
      </c>
      <c r="AD81" s="27"/>
      <c r="AE81" s="10">
        <f t="shared" si="32"/>
        <v>0</v>
      </c>
      <c r="AF81" s="27"/>
      <c r="AG81" s="10">
        <f t="shared" si="33"/>
        <v>0</v>
      </c>
      <c r="AH81" s="27"/>
      <c r="AI81" s="10">
        <f t="shared" si="34"/>
        <v>0</v>
      </c>
      <c r="AJ81" s="26">
        <f t="shared" si="24"/>
        <v>0</v>
      </c>
      <c r="AK81" s="42">
        <f t="shared" si="24"/>
        <v>0</v>
      </c>
      <c r="AL81" s="26">
        <f t="shared" si="25"/>
        <v>0</v>
      </c>
      <c r="AM81" s="42">
        <f t="shared" si="25"/>
        <v>0</v>
      </c>
    </row>
    <row r="82" spans="1:39" s="15" customFormat="1" ht="19.5" customHeight="1">
      <c r="A82" s="13">
        <v>72</v>
      </c>
      <c r="B82" s="9" t="s">
        <v>122</v>
      </c>
      <c r="C82" s="13" t="s">
        <v>80</v>
      </c>
      <c r="D82" s="36">
        <v>400</v>
      </c>
      <c r="E82" s="11">
        <v>333</v>
      </c>
      <c r="F82" s="27"/>
      <c r="G82" s="10">
        <f t="shared" si="20"/>
        <v>0</v>
      </c>
      <c r="H82" s="27"/>
      <c r="I82" s="10">
        <f t="shared" si="20"/>
        <v>0</v>
      </c>
      <c r="J82" s="27"/>
      <c r="K82" s="10">
        <f t="shared" si="26"/>
        <v>0</v>
      </c>
      <c r="L82" s="26">
        <f t="shared" si="21"/>
        <v>0</v>
      </c>
      <c r="M82" s="42">
        <f t="shared" si="21"/>
        <v>0</v>
      </c>
      <c r="N82" s="27"/>
      <c r="O82" s="10">
        <f t="shared" ref="O82:O107" si="35">$E82*N82/1000000</f>
        <v>0</v>
      </c>
      <c r="P82" s="27"/>
      <c r="Q82" s="10">
        <f t="shared" si="27"/>
        <v>0</v>
      </c>
      <c r="R82" s="20"/>
      <c r="S82" s="10">
        <f t="shared" si="28"/>
        <v>0</v>
      </c>
      <c r="T82" s="26">
        <f t="shared" si="22"/>
        <v>0</v>
      </c>
      <c r="U82" s="42">
        <f t="shared" si="22"/>
        <v>0</v>
      </c>
      <c r="V82" s="27"/>
      <c r="W82" s="10">
        <f t="shared" si="29"/>
        <v>0</v>
      </c>
      <c r="X82" s="27"/>
      <c r="Y82" s="10">
        <f t="shared" si="30"/>
        <v>0</v>
      </c>
      <c r="Z82" s="27"/>
      <c r="AA82" s="10">
        <f t="shared" si="31"/>
        <v>0</v>
      </c>
      <c r="AB82" s="26">
        <f t="shared" si="23"/>
        <v>0</v>
      </c>
      <c r="AC82" s="42">
        <f t="shared" si="23"/>
        <v>0</v>
      </c>
      <c r="AD82" s="27"/>
      <c r="AE82" s="10">
        <f t="shared" si="32"/>
        <v>0</v>
      </c>
      <c r="AF82" s="27"/>
      <c r="AG82" s="10">
        <f t="shared" si="33"/>
        <v>0</v>
      </c>
      <c r="AH82" s="27"/>
      <c r="AI82" s="10">
        <f t="shared" si="34"/>
        <v>0</v>
      </c>
      <c r="AJ82" s="26">
        <f t="shared" si="24"/>
        <v>0</v>
      </c>
      <c r="AK82" s="42">
        <f t="shared" si="24"/>
        <v>0</v>
      </c>
      <c r="AL82" s="26">
        <f t="shared" si="25"/>
        <v>0</v>
      </c>
      <c r="AM82" s="42">
        <f t="shared" si="25"/>
        <v>0</v>
      </c>
    </row>
    <row r="83" spans="1:39" s="15" customFormat="1" ht="19.5" customHeight="1">
      <c r="A83" s="13">
        <v>73</v>
      </c>
      <c r="B83" s="9" t="s">
        <v>128</v>
      </c>
      <c r="C83" s="13" t="s">
        <v>127</v>
      </c>
      <c r="D83" s="36">
        <v>25</v>
      </c>
      <c r="E83" s="11">
        <v>75.2</v>
      </c>
      <c r="F83" s="27"/>
      <c r="G83" s="10">
        <f t="shared" si="20"/>
        <v>0</v>
      </c>
      <c r="H83" s="27"/>
      <c r="I83" s="10">
        <f t="shared" si="20"/>
        <v>0</v>
      </c>
      <c r="J83" s="27"/>
      <c r="K83" s="10">
        <f t="shared" si="26"/>
        <v>0</v>
      </c>
      <c r="L83" s="26">
        <f t="shared" si="21"/>
        <v>0</v>
      </c>
      <c r="M83" s="42">
        <f t="shared" si="21"/>
        <v>0</v>
      </c>
      <c r="N83" s="27"/>
      <c r="O83" s="10">
        <f t="shared" si="35"/>
        <v>0</v>
      </c>
      <c r="P83" s="27"/>
      <c r="Q83" s="10">
        <f t="shared" si="27"/>
        <v>0</v>
      </c>
      <c r="R83" s="27"/>
      <c r="S83" s="10">
        <f t="shared" si="28"/>
        <v>0</v>
      </c>
      <c r="T83" s="26">
        <f t="shared" si="22"/>
        <v>0</v>
      </c>
      <c r="U83" s="42">
        <f t="shared" si="22"/>
        <v>0</v>
      </c>
      <c r="V83" s="27"/>
      <c r="W83" s="10">
        <f t="shared" si="29"/>
        <v>0</v>
      </c>
      <c r="X83" s="27"/>
      <c r="Y83" s="10">
        <f t="shared" si="30"/>
        <v>0</v>
      </c>
      <c r="Z83" s="27"/>
      <c r="AA83" s="10">
        <f t="shared" si="31"/>
        <v>0</v>
      </c>
      <c r="AB83" s="26">
        <f t="shared" si="23"/>
        <v>0</v>
      </c>
      <c r="AC83" s="42">
        <f t="shared" si="23"/>
        <v>0</v>
      </c>
      <c r="AD83" s="27"/>
      <c r="AE83" s="10">
        <f t="shared" si="32"/>
        <v>0</v>
      </c>
      <c r="AF83" s="27"/>
      <c r="AG83" s="10">
        <f t="shared" si="33"/>
        <v>0</v>
      </c>
      <c r="AH83" s="27"/>
      <c r="AI83" s="10">
        <f t="shared" si="34"/>
        <v>0</v>
      </c>
      <c r="AJ83" s="26">
        <f t="shared" si="24"/>
        <v>0</v>
      </c>
      <c r="AK83" s="42">
        <f t="shared" si="24"/>
        <v>0</v>
      </c>
      <c r="AL83" s="26">
        <f t="shared" si="25"/>
        <v>0</v>
      </c>
      <c r="AM83" s="42">
        <f t="shared" si="25"/>
        <v>0</v>
      </c>
    </row>
    <row r="84" spans="1:39" s="15" customFormat="1" ht="19.5" customHeight="1">
      <c r="A84" s="13">
        <v>74</v>
      </c>
      <c r="B84" s="9" t="s">
        <v>128</v>
      </c>
      <c r="C84" s="13" t="s">
        <v>81</v>
      </c>
      <c r="D84" s="36">
        <v>50</v>
      </c>
      <c r="E84" s="11">
        <v>144.6</v>
      </c>
      <c r="F84" s="27"/>
      <c r="G84" s="10">
        <f t="shared" si="20"/>
        <v>0</v>
      </c>
      <c r="H84" s="27"/>
      <c r="I84" s="10">
        <f t="shared" si="20"/>
        <v>0</v>
      </c>
      <c r="J84" s="27"/>
      <c r="K84" s="10">
        <f t="shared" si="26"/>
        <v>0</v>
      </c>
      <c r="L84" s="26">
        <f t="shared" si="21"/>
        <v>0</v>
      </c>
      <c r="M84" s="42">
        <f t="shared" si="21"/>
        <v>0</v>
      </c>
      <c r="N84" s="27"/>
      <c r="O84" s="10">
        <f t="shared" si="35"/>
        <v>0</v>
      </c>
      <c r="P84" s="27"/>
      <c r="Q84" s="10">
        <f t="shared" si="27"/>
        <v>0</v>
      </c>
      <c r="R84" s="20"/>
      <c r="S84" s="10">
        <f t="shared" si="28"/>
        <v>0</v>
      </c>
      <c r="T84" s="26">
        <f t="shared" si="22"/>
        <v>0</v>
      </c>
      <c r="U84" s="42">
        <f t="shared" si="22"/>
        <v>0</v>
      </c>
      <c r="V84" s="27"/>
      <c r="W84" s="10">
        <f t="shared" si="29"/>
        <v>0</v>
      </c>
      <c r="X84" s="27"/>
      <c r="Y84" s="10">
        <f t="shared" si="30"/>
        <v>0</v>
      </c>
      <c r="Z84" s="27"/>
      <c r="AA84" s="10">
        <f t="shared" si="31"/>
        <v>0</v>
      </c>
      <c r="AB84" s="26">
        <f t="shared" si="23"/>
        <v>0</v>
      </c>
      <c r="AC84" s="42">
        <f t="shared" si="23"/>
        <v>0</v>
      </c>
      <c r="AD84" s="27"/>
      <c r="AE84" s="10">
        <f t="shared" si="32"/>
        <v>0</v>
      </c>
      <c r="AF84" s="27"/>
      <c r="AG84" s="10">
        <f t="shared" si="33"/>
        <v>0</v>
      </c>
      <c r="AH84" s="27"/>
      <c r="AI84" s="10">
        <f t="shared" si="34"/>
        <v>0</v>
      </c>
      <c r="AJ84" s="26">
        <f t="shared" si="24"/>
        <v>0</v>
      </c>
      <c r="AK84" s="42">
        <f t="shared" si="24"/>
        <v>0</v>
      </c>
      <c r="AL84" s="26">
        <f t="shared" si="25"/>
        <v>0</v>
      </c>
      <c r="AM84" s="42">
        <f t="shared" si="25"/>
        <v>0</v>
      </c>
    </row>
    <row r="85" spans="1:39" s="15" customFormat="1" ht="19.5" customHeight="1">
      <c r="A85" s="13">
        <v>75</v>
      </c>
      <c r="B85" s="9" t="s">
        <v>128</v>
      </c>
      <c r="C85" s="13" t="s">
        <v>82</v>
      </c>
      <c r="D85" s="36">
        <v>100</v>
      </c>
      <c r="E85" s="11">
        <v>278.10000000000002</v>
      </c>
      <c r="F85" s="27"/>
      <c r="G85" s="10">
        <f t="shared" si="20"/>
        <v>0</v>
      </c>
      <c r="H85" s="27"/>
      <c r="I85" s="10">
        <f t="shared" si="20"/>
        <v>0</v>
      </c>
      <c r="J85" s="27"/>
      <c r="K85" s="10">
        <f t="shared" si="26"/>
        <v>0</v>
      </c>
      <c r="L85" s="26">
        <f t="shared" si="21"/>
        <v>0</v>
      </c>
      <c r="M85" s="42">
        <f t="shared" si="21"/>
        <v>0</v>
      </c>
      <c r="N85" s="27"/>
      <c r="O85" s="10">
        <f t="shared" si="35"/>
        <v>0</v>
      </c>
      <c r="P85" s="27"/>
      <c r="Q85" s="10">
        <f t="shared" si="27"/>
        <v>0</v>
      </c>
      <c r="R85" s="20"/>
      <c r="S85" s="10">
        <f t="shared" si="28"/>
        <v>0</v>
      </c>
      <c r="T85" s="26">
        <f t="shared" si="22"/>
        <v>0</v>
      </c>
      <c r="U85" s="42">
        <f t="shared" si="22"/>
        <v>0</v>
      </c>
      <c r="V85" s="27"/>
      <c r="W85" s="10">
        <f t="shared" si="29"/>
        <v>0</v>
      </c>
      <c r="X85" s="27"/>
      <c r="Y85" s="10">
        <f t="shared" si="30"/>
        <v>0</v>
      </c>
      <c r="Z85" s="27"/>
      <c r="AA85" s="10">
        <f t="shared" si="31"/>
        <v>0</v>
      </c>
      <c r="AB85" s="26">
        <f t="shared" si="23"/>
        <v>0</v>
      </c>
      <c r="AC85" s="42">
        <f t="shared" si="23"/>
        <v>0</v>
      </c>
      <c r="AD85" s="27"/>
      <c r="AE85" s="10">
        <f t="shared" si="32"/>
        <v>0</v>
      </c>
      <c r="AF85" s="27"/>
      <c r="AG85" s="10">
        <f t="shared" si="33"/>
        <v>0</v>
      </c>
      <c r="AH85" s="27"/>
      <c r="AI85" s="10">
        <f t="shared" si="34"/>
        <v>0</v>
      </c>
      <c r="AJ85" s="26">
        <f t="shared" si="24"/>
        <v>0</v>
      </c>
      <c r="AK85" s="42">
        <f t="shared" si="24"/>
        <v>0</v>
      </c>
      <c r="AL85" s="26">
        <f t="shared" si="25"/>
        <v>0</v>
      </c>
      <c r="AM85" s="42">
        <f t="shared" si="25"/>
        <v>0</v>
      </c>
    </row>
    <row r="86" spans="1:39" s="15" customFormat="1" ht="19.5" customHeight="1">
      <c r="A86" s="13">
        <v>76</v>
      </c>
      <c r="B86" s="9" t="s">
        <v>128</v>
      </c>
      <c r="C86" s="13" t="s">
        <v>139</v>
      </c>
      <c r="D86" s="36">
        <v>400</v>
      </c>
      <c r="E86" s="11">
        <v>1098.5999999999999</v>
      </c>
      <c r="F86" s="27"/>
      <c r="G86" s="10">
        <f t="shared" si="20"/>
        <v>0</v>
      </c>
      <c r="H86" s="27"/>
      <c r="I86" s="10">
        <f t="shared" si="20"/>
        <v>0</v>
      </c>
      <c r="J86" s="27"/>
      <c r="K86" s="10">
        <f t="shared" si="26"/>
        <v>0</v>
      </c>
      <c r="L86" s="26">
        <f t="shared" si="21"/>
        <v>0</v>
      </c>
      <c r="M86" s="42">
        <f t="shared" si="21"/>
        <v>0</v>
      </c>
      <c r="N86" s="27"/>
      <c r="O86" s="10">
        <f t="shared" si="35"/>
        <v>0</v>
      </c>
      <c r="P86" s="27"/>
      <c r="Q86" s="10">
        <f t="shared" si="27"/>
        <v>0</v>
      </c>
      <c r="R86" s="20"/>
      <c r="S86" s="10">
        <f t="shared" si="28"/>
        <v>0</v>
      </c>
      <c r="T86" s="26">
        <f t="shared" si="22"/>
        <v>0</v>
      </c>
      <c r="U86" s="42">
        <f t="shared" si="22"/>
        <v>0</v>
      </c>
      <c r="V86" s="20"/>
      <c r="W86" s="10">
        <f t="shared" si="29"/>
        <v>0</v>
      </c>
      <c r="X86" s="20"/>
      <c r="Y86" s="10">
        <f t="shared" si="30"/>
        <v>0</v>
      </c>
      <c r="Z86" s="27"/>
      <c r="AA86" s="10">
        <f t="shared" si="31"/>
        <v>0</v>
      </c>
      <c r="AB86" s="26">
        <f t="shared" si="23"/>
        <v>0</v>
      </c>
      <c r="AC86" s="42">
        <f t="shared" si="23"/>
        <v>0</v>
      </c>
      <c r="AD86" s="27"/>
      <c r="AE86" s="10">
        <f t="shared" si="32"/>
        <v>0</v>
      </c>
      <c r="AF86" s="27"/>
      <c r="AG86" s="10">
        <f t="shared" si="33"/>
        <v>0</v>
      </c>
      <c r="AH86" s="27"/>
      <c r="AI86" s="10">
        <f t="shared" si="34"/>
        <v>0</v>
      </c>
      <c r="AJ86" s="26">
        <f t="shared" si="24"/>
        <v>0</v>
      </c>
      <c r="AK86" s="42">
        <f t="shared" si="24"/>
        <v>0</v>
      </c>
      <c r="AL86" s="26">
        <f t="shared" si="25"/>
        <v>0</v>
      </c>
      <c r="AM86" s="42">
        <f t="shared" si="25"/>
        <v>0</v>
      </c>
    </row>
    <row r="87" spans="1:39" s="15" customFormat="1" ht="19.5" customHeight="1">
      <c r="A87" s="13">
        <v>77</v>
      </c>
      <c r="B87" s="9" t="s">
        <v>147</v>
      </c>
      <c r="C87" s="13" t="s">
        <v>148</v>
      </c>
      <c r="D87" s="36">
        <v>25</v>
      </c>
      <c r="E87" s="11">
        <v>56</v>
      </c>
      <c r="F87" s="12"/>
      <c r="G87" s="10">
        <f t="shared" si="20"/>
        <v>0</v>
      </c>
      <c r="H87" s="12"/>
      <c r="I87" s="10">
        <f t="shared" si="20"/>
        <v>0</v>
      </c>
      <c r="J87" s="12"/>
      <c r="K87" s="10">
        <f t="shared" si="26"/>
        <v>0</v>
      </c>
      <c r="L87" s="26">
        <f t="shared" si="21"/>
        <v>0</v>
      </c>
      <c r="M87" s="42">
        <f t="shared" si="21"/>
        <v>0</v>
      </c>
      <c r="N87" s="12"/>
      <c r="O87" s="10">
        <f t="shared" si="35"/>
        <v>0</v>
      </c>
      <c r="P87" s="12"/>
      <c r="Q87" s="10">
        <f t="shared" si="27"/>
        <v>0</v>
      </c>
      <c r="R87" s="12"/>
      <c r="S87" s="10">
        <f t="shared" si="28"/>
        <v>0</v>
      </c>
      <c r="T87" s="26">
        <f t="shared" si="22"/>
        <v>0</v>
      </c>
      <c r="U87" s="42">
        <f t="shared" si="22"/>
        <v>0</v>
      </c>
      <c r="V87" s="12"/>
      <c r="W87" s="10">
        <f t="shared" si="29"/>
        <v>0</v>
      </c>
      <c r="X87" s="12"/>
      <c r="Y87" s="10">
        <f t="shared" si="30"/>
        <v>0</v>
      </c>
      <c r="Z87" s="12"/>
      <c r="AA87" s="10">
        <f t="shared" si="31"/>
        <v>0</v>
      </c>
      <c r="AB87" s="26">
        <f t="shared" si="23"/>
        <v>0</v>
      </c>
      <c r="AC87" s="42">
        <f t="shared" si="23"/>
        <v>0</v>
      </c>
      <c r="AD87" s="12"/>
      <c r="AE87" s="10">
        <f t="shared" si="32"/>
        <v>0</v>
      </c>
      <c r="AF87" s="12"/>
      <c r="AG87" s="10">
        <f t="shared" si="33"/>
        <v>0</v>
      </c>
      <c r="AH87" s="12"/>
      <c r="AI87" s="10">
        <f t="shared" si="34"/>
        <v>0</v>
      </c>
      <c r="AJ87" s="26">
        <f t="shared" si="24"/>
        <v>0</v>
      </c>
      <c r="AK87" s="42">
        <f t="shared" si="24"/>
        <v>0</v>
      </c>
      <c r="AL87" s="26">
        <f t="shared" si="25"/>
        <v>0</v>
      </c>
      <c r="AM87" s="42">
        <f t="shared" si="25"/>
        <v>0</v>
      </c>
    </row>
    <row r="88" spans="1:39" s="15" customFormat="1" ht="19.5" customHeight="1">
      <c r="A88" s="13">
        <v>78</v>
      </c>
      <c r="B88" s="9" t="s">
        <v>147</v>
      </c>
      <c r="C88" s="13" t="s">
        <v>148</v>
      </c>
      <c r="D88" s="36">
        <v>50</v>
      </c>
      <c r="E88" s="11">
        <v>101</v>
      </c>
      <c r="F88" s="12"/>
      <c r="G88" s="10">
        <f t="shared" si="20"/>
        <v>0</v>
      </c>
      <c r="H88" s="12"/>
      <c r="I88" s="10">
        <f t="shared" si="20"/>
        <v>0</v>
      </c>
      <c r="J88" s="12"/>
      <c r="K88" s="10">
        <f t="shared" si="26"/>
        <v>0</v>
      </c>
      <c r="L88" s="26">
        <f t="shared" si="21"/>
        <v>0</v>
      </c>
      <c r="M88" s="42">
        <f t="shared" si="21"/>
        <v>0</v>
      </c>
      <c r="N88" s="12"/>
      <c r="O88" s="10">
        <f t="shared" si="35"/>
        <v>0</v>
      </c>
      <c r="P88" s="12"/>
      <c r="Q88" s="10">
        <f t="shared" si="27"/>
        <v>0</v>
      </c>
      <c r="R88" s="12"/>
      <c r="S88" s="10">
        <f t="shared" si="28"/>
        <v>0</v>
      </c>
      <c r="T88" s="26">
        <f t="shared" si="22"/>
        <v>0</v>
      </c>
      <c r="U88" s="42">
        <f t="shared" si="22"/>
        <v>0</v>
      </c>
      <c r="V88" s="12"/>
      <c r="W88" s="10">
        <f t="shared" si="29"/>
        <v>0</v>
      </c>
      <c r="X88" s="12"/>
      <c r="Y88" s="10">
        <f t="shared" si="30"/>
        <v>0</v>
      </c>
      <c r="Z88" s="12"/>
      <c r="AA88" s="10">
        <f t="shared" si="31"/>
        <v>0</v>
      </c>
      <c r="AB88" s="26">
        <f t="shared" si="23"/>
        <v>0</v>
      </c>
      <c r="AC88" s="42">
        <f t="shared" si="23"/>
        <v>0</v>
      </c>
      <c r="AD88" s="12"/>
      <c r="AE88" s="10">
        <f t="shared" si="32"/>
        <v>0</v>
      </c>
      <c r="AF88" s="12"/>
      <c r="AG88" s="10">
        <f t="shared" si="33"/>
        <v>0</v>
      </c>
      <c r="AH88" s="12"/>
      <c r="AI88" s="10">
        <f t="shared" si="34"/>
        <v>0</v>
      </c>
      <c r="AJ88" s="26">
        <f t="shared" si="24"/>
        <v>0</v>
      </c>
      <c r="AK88" s="42">
        <f t="shared" si="24"/>
        <v>0</v>
      </c>
      <c r="AL88" s="26">
        <f t="shared" si="25"/>
        <v>0</v>
      </c>
      <c r="AM88" s="42">
        <f t="shared" si="25"/>
        <v>0</v>
      </c>
    </row>
    <row r="89" spans="1:39" s="15" customFormat="1" ht="19.5" customHeight="1">
      <c r="A89" s="13">
        <v>79</v>
      </c>
      <c r="B89" s="9" t="s">
        <v>147</v>
      </c>
      <c r="C89" s="13" t="s">
        <v>148</v>
      </c>
      <c r="D89" s="36">
        <v>100</v>
      </c>
      <c r="E89" s="11">
        <v>190</v>
      </c>
      <c r="F89" s="12"/>
      <c r="G89" s="10">
        <f t="shared" si="20"/>
        <v>0</v>
      </c>
      <c r="H89" s="12"/>
      <c r="I89" s="10">
        <f t="shared" si="20"/>
        <v>0</v>
      </c>
      <c r="J89" s="12"/>
      <c r="K89" s="10">
        <f t="shared" si="26"/>
        <v>0</v>
      </c>
      <c r="L89" s="26">
        <f t="shared" si="21"/>
        <v>0</v>
      </c>
      <c r="M89" s="42">
        <f t="shared" si="21"/>
        <v>0</v>
      </c>
      <c r="N89" s="12"/>
      <c r="O89" s="10">
        <f t="shared" si="35"/>
        <v>0</v>
      </c>
      <c r="P89" s="12"/>
      <c r="Q89" s="10">
        <f t="shared" si="27"/>
        <v>0</v>
      </c>
      <c r="R89" s="12"/>
      <c r="S89" s="10">
        <f t="shared" si="28"/>
        <v>0</v>
      </c>
      <c r="T89" s="26">
        <f t="shared" si="22"/>
        <v>0</v>
      </c>
      <c r="U89" s="42">
        <f t="shared" si="22"/>
        <v>0</v>
      </c>
      <c r="V89" s="12"/>
      <c r="W89" s="10">
        <f t="shared" si="29"/>
        <v>0</v>
      </c>
      <c r="X89" s="12"/>
      <c r="Y89" s="10">
        <f t="shared" si="30"/>
        <v>0</v>
      </c>
      <c r="Z89" s="12"/>
      <c r="AA89" s="10">
        <f t="shared" si="31"/>
        <v>0</v>
      </c>
      <c r="AB89" s="26">
        <f t="shared" si="23"/>
        <v>0</v>
      </c>
      <c r="AC89" s="42">
        <f t="shared" si="23"/>
        <v>0</v>
      </c>
      <c r="AD89" s="12"/>
      <c r="AE89" s="10">
        <f t="shared" si="32"/>
        <v>0</v>
      </c>
      <c r="AF89" s="12"/>
      <c r="AG89" s="10">
        <f t="shared" si="33"/>
        <v>0</v>
      </c>
      <c r="AH89" s="12"/>
      <c r="AI89" s="10">
        <f t="shared" si="34"/>
        <v>0</v>
      </c>
      <c r="AJ89" s="26">
        <f t="shared" si="24"/>
        <v>0</v>
      </c>
      <c r="AK89" s="42">
        <f t="shared" si="24"/>
        <v>0</v>
      </c>
      <c r="AL89" s="26">
        <f t="shared" si="25"/>
        <v>0</v>
      </c>
      <c r="AM89" s="42">
        <f t="shared" si="25"/>
        <v>0</v>
      </c>
    </row>
    <row r="90" spans="1:39" s="15" customFormat="1" ht="19.5" customHeight="1">
      <c r="A90" s="13">
        <v>80</v>
      </c>
      <c r="B90" s="9" t="s">
        <v>124</v>
      </c>
      <c r="C90" s="13" t="s">
        <v>84</v>
      </c>
      <c r="D90" s="36">
        <v>5</v>
      </c>
      <c r="E90" s="11">
        <v>24</v>
      </c>
      <c r="F90" s="27"/>
      <c r="G90" s="10">
        <f t="shared" si="20"/>
        <v>0</v>
      </c>
      <c r="H90" s="27"/>
      <c r="I90" s="10">
        <f t="shared" si="20"/>
        <v>0</v>
      </c>
      <c r="J90" s="27"/>
      <c r="K90" s="10">
        <f t="shared" si="26"/>
        <v>0</v>
      </c>
      <c r="L90" s="26">
        <f t="shared" si="21"/>
        <v>0</v>
      </c>
      <c r="M90" s="42">
        <f t="shared" si="21"/>
        <v>0</v>
      </c>
      <c r="N90" s="27"/>
      <c r="O90" s="10">
        <f t="shared" si="35"/>
        <v>0</v>
      </c>
      <c r="P90" s="27"/>
      <c r="Q90" s="10">
        <f t="shared" si="27"/>
        <v>0</v>
      </c>
      <c r="R90" s="27"/>
      <c r="S90" s="10">
        <f t="shared" si="28"/>
        <v>0</v>
      </c>
      <c r="T90" s="26">
        <f t="shared" si="22"/>
        <v>0</v>
      </c>
      <c r="U90" s="42">
        <f t="shared" si="22"/>
        <v>0</v>
      </c>
      <c r="V90" s="27"/>
      <c r="W90" s="10">
        <f t="shared" si="29"/>
        <v>0</v>
      </c>
      <c r="X90" s="27"/>
      <c r="Y90" s="10">
        <f t="shared" si="30"/>
        <v>0</v>
      </c>
      <c r="Z90" s="27"/>
      <c r="AA90" s="10">
        <f t="shared" si="31"/>
        <v>0</v>
      </c>
      <c r="AB90" s="26">
        <f t="shared" si="23"/>
        <v>0</v>
      </c>
      <c r="AC90" s="42">
        <f t="shared" si="23"/>
        <v>0</v>
      </c>
      <c r="AD90" s="27"/>
      <c r="AE90" s="10">
        <f t="shared" si="32"/>
        <v>0</v>
      </c>
      <c r="AF90" s="27"/>
      <c r="AG90" s="10">
        <f t="shared" si="33"/>
        <v>0</v>
      </c>
      <c r="AH90" s="27"/>
      <c r="AI90" s="10">
        <f t="shared" si="34"/>
        <v>0</v>
      </c>
      <c r="AJ90" s="26">
        <f t="shared" si="24"/>
        <v>0</v>
      </c>
      <c r="AK90" s="42">
        <f t="shared" si="24"/>
        <v>0</v>
      </c>
      <c r="AL90" s="26">
        <f t="shared" si="25"/>
        <v>0</v>
      </c>
      <c r="AM90" s="42">
        <f t="shared" si="25"/>
        <v>0</v>
      </c>
    </row>
    <row r="91" spans="1:39" s="15" customFormat="1" ht="19.5" customHeight="1">
      <c r="A91" s="13">
        <v>81</v>
      </c>
      <c r="B91" s="9" t="s">
        <v>124</v>
      </c>
      <c r="C91" s="13" t="s">
        <v>83</v>
      </c>
      <c r="D91" s="36">
        <v>20</v>
      </c>
      <c r="E91" s="11">
        <v>65</v>
      </c>
      <c r="F91" s="27"/>
      <c r="G91" s="10">
        <f t="shared" si="20"/>
        <v>0</v>
      </c>
      <c r="H91" s="27"/>
      <c r="I91" s="10">
        <f t="shared" si="20"/>
        <v>0</v>
      </c>
      <c r="J91" s="27"/>
      <c r="K91" s="10">
        <f t="shared" si="26"/>
        <v>0</v>
      </c>
      <c r="L91" s="26">
        <f t="shared" si="21"/>
        <v>0</v>
      </c>
      <c r="M91" s="42">
        <f t="shared" si="21"/>
        <v>0</v>
      </c>
      <c r="N91" s="27"/>
      <c r="O91" s="10">
        <f t="shared" si="35"/>
        <v>0</v>
      </c>
      <c r="P91" s="27"/>
      <c r="Q91" s="10">
        <f t="shared" si="27"/>
        <v>0</v>
      </c>
      <c r="R91" s="27"/>
      <c r="S91" s="10">
        <f t="shared" si="28"/>
        <v>0</v>
      </c>
      <c r="T91" s="26">
        <f t="shared" si="22"/>
        <v>0</v>
      </c>
      <c r="U91" s="42">
        <f t="shared" si="22"/>
        <v>0</v>
      </c>
      <c r="V91" s="27"/>
      <c r="W91" s="10">
        <f t="shared" si="29"/>
        <v>0</v>
      </c>
      <c r="X91" s="27"/>
      <c r="Y91" s="10">
        <f t="shared" si="30"/>
        <v>0</v>
      </c>
      <c r="Z91" s="27"/>
      <c r="AA91" s="10">
        <f t="shared" si="31"/>
        <v>0</v>
      </c>
      <c r="AB91" s="26">
        <f t="shared" si="23"/>
        <v>0</v>
      </c>
      <c r="AC91" s="42">
        <f t="shared" si="23"/>
        <v>0</v>
      </c>
      <c r="AD91" s="27"/>
      <c r="AE91" s="10">
        <f t="shared" si="32"/>
        <v>0</v>
      </c>
      <c r="AF91" s="27"/>
      <c r="AG91" s="10">
        <f t="shared" si="33"/>
        <v>0</v>
      </c>
      <c r="AH91" s="27"/>
      <c r="AI91" s="10">
        <f t="shared" si="34"/>
        <v>0</v>
      </c>
      <c r="AJ91" s="26">
        <f t="shared" si="24"/>
        <v>0</v>
      </c>
      <c r="AK91" s="42">
        <f t="shared" si="24"/>
        <v>0</v>
      </c>
      <c r="AL91" s="26">
        <f t="shared" si="25"/>
        <v>0</v>
      </c>
      <c r="AM91" s="42">
        <f t="shared" si="25"/>
        <v>0</v>
      </c>
    </row>
    <row r="92" spans="1:39" s="15" customFormat="1" ht="19.5" customHeight="1">
      <c r="A92" s="13">
        <v>82</v>
      </c>
      <c r="B92" s="18" t="s">
        <v>125</v>
      </c>
      <c r="C92" s="13" t="s">
        <v>85</v>
      </c>
      <c r="D92" s="36">
        <v>10</v>
      </c>
      <c r="E92" s="11">
        <v>24</v>
      </c>
      <c r="F92" s="27"/>
      <c r="G92" s="10">
        <f t="shared" ref="G92:I107" si="36">$E92*F92/1000000</f>
        <v>0</v>
      </c>
      <c r="H92" s="27"/>
      <c r="I92" s="10">
        <f t="shared" si="36"/>
        <v>0</v>
      </c>
      <c r="J92" s="27"/>
      <c r="K92" s="10">
        <f t="shared" si="26"/>
        <v>0</v>
      </c>
      <c r="L92" s="26">
        <f t="shared" si="21"/>
        <v>0</v>
      </c>
      <c r="M92" s="42">
        <f t="shared" si="21"/>
        <v>0</v>
      </c>
      <c r="N92" s="27"/>
      <c r="O92" s="10">
        <f t="shared" si="35"/>
        <v>0</v>
      </c>
      <c r="P92" s="27"/>
      <c r="Q92" s="10">
        <f t="shared" si="27"/>
        <v>0</v>
      </c>
      <c r="R92" s="27"/>
      <c r="S92" s="10">
        <f t="shared" si="28"/>
        <v>0</v>
      </c>
      <c r="T92" s="26">
        <f t="shared" si="22"/>
        <v>0</v>
      </c>
      <c r="U92" s="42">
        <f t="shared" si="22"/>
        <v>0</v>
      </c>
      <c r="V92" s="27"/>
      <c r="W92" s="10">
        <f t="shared" si="29"/>
        <v>0</v>
      </c>
      <c r="X92" s="27"/>
      <c r="Y92" s="10">
        <f t="shared" si="30"/>
        <v>0</v>
      </c>
      <c r="Z92" s="27"/>
      <c r="AA92" s="10">
        <f t="shared" si="31"/>
        <v>0</v>
      </c>
      <c r="AB92" s="26">
        <f t="shared" si="23"/>
        <v>0</v>
      </c>
      <c r="AC92" s="42">
        <f t="shared" si="23"/>
        <v>0</v>
      </c>
      <c r="AD92" s="27"/>
      <c r="AE92" s="10">
        <f t="shared" si="32"/>
        <v>0</v>
      </c>
      <c r="AF92" s="27"/>
      <c r="AG92" s="10">
        <f t="shared" si="33"/>
        <v>0</v>
      </c>
      <c r="AH92" s="27"/>
      <c r="AI92" s="10">
        <f t="shared" si="34"/>
        <v>0</v>
      </c>
      <c r="AJ92" s="26">
        <f t="shared" si="24"/>
        <v>0</v>
      </c>
      <c r="AK92" s="42">
        <f t="shared" si="24"/>
        <v>0</v>
      </c>
      <c r="AL92" s="26">
        <f t="shared" si="25"/>
        <v>0</v>
      </c>
      <c r="AM92" s="42">
        <f t="shared" si="25"/>
        <v>0</v>
      </c>
    </row>
    <row r="93" spans="1:39" s="15" customFormat="1" ht="19.5" customHeight="1">
      <c r="A93" s="13">
        <v>83</v>
      </c>
      <c r="B93" s="18" t="s">
        <v>126</v>
      </c>
      <c r="C93" s="13" t="s">
        <v>86</v>
      </c>
      <c r="D93" s="36">
        <v>500</v>
      </c>
      <c r="E93" s="11">
        <v>585</v>
      </c>
      <c r="F93" s="27"/>
      <c r="G93" s="10">
        <f t="shared" si="36"/>
        <v>0</v>
      </c>
      <c r="H93" s="27"/>
      <c r="I93" s="10">
        <f t="shared" si="36"/>
        <v>0</v>
      </c>
      <c r="J93" s="27"/>
      <c r="K93" s="10">
        <f t="shared" si="26"/>
        <v>0</v>
      </c>
      <c r="L93" s="26">
        <f t="shared" si="21"/>
        <v>0</v>
      </c>
      <c r="M93" s="42">
        <f t="shared" si="21"/>
        <v>0</v>
      </c>
      <c r="N93" s="27"/>
      <c r="O93" s="10">
        <f t="shared" si="35"/>
        <v>0</v>
      </c>
      <c r="P93" s="27"/>
      <c r="Q93" s="10">
        <f t="shared" si="27"/>
        <v>0</v>
      </c>
      <c r="R93" s="20"/>
      <c r="S93" s="10">
        <f t="shared" si="28"/>
        <v>0</v>
      </c>
      <c r="T93" s="26">
        <f t="shared" si="22"/>
        <v>0</v>
      </c>
      <c r="U93" s="42">
        <f t="shared" si="22"/>
        <v>0</v>
      </c>
      <c r="V93" s="20"/>
      <c r="W93" s="10">
        <f t="shared" si="29"/>
        <v>0</v>
      </c>
      <c r="X93" s="20"/>
      <c r="Y93" s="10">
        <f t="shared" si="30"/>
        <v>0</v>
      </c>
      <c r="Z93" s="27"/>
      <c r="AA93" s="10">
        <f t="shared" si="31"/>
        <v>0</v>
      </c>
      <c r="AB93" s="26">
        <f t="shared" si="23"/>
        <v>0</v>
      </c>
      <c r="AC93" s="42">
        <f t="shared" si="23"/>
        <v>0</v>
      </c>
      <c r="AD93" s="27"/>
      <c r="AE93" s="10">
        <f t="shared" si="32"/>
        <v>0</v>
      </c>
      <c r="AF93" s="27"/>
      <c r="AG93" s="10">
        <f t="shared" si="33"/>
        <v>0</v>
      </c>
      <c r="AH93" s="27"/>
      <c r="AI93" s="10">
        <f t="shared" si="34"/>
        <v>0</v>
      </c>
      <c r="AJ93" s="26">
        <f t="shared" si="24"/>
        <v>0</v>
      </c>
      <c r="AK93" s="42">
        <f t="shared" si="24"/>
        <v>0</v>
      </c>
      <c r="AL93" s="26">
        <f t="shared" si="25"/>
        <v>0</v>
      </c>
      <c r="AM93" s="42">
        <f t="shared" si="25"/>
        <v>0</v>
      </c>
    </row>
    <row r="94" spans="1:39" s="15" customFormat="1" ht="19.5" customHeight="1">
      <c r="A94" s="13">
        <v>84</v>
      </c>
      <c r="B94" s="9" t="s">
        <v>123</v>
      </c>
      <c r="C94" s="13" t="s">
        <v>74</v>
      </c>
      <c r="D94" s="36">
        <v>50</v>
      </c>
      <c r="E94" s="11">
        <v>56</v>
      </c>
      <c r="F94" s="27"/>
      <c r="G94" s="10">
        <f t="shared" si="36"/>
        <v>0</v>
      </c>
      <c r="H94" s="27"/>
      <c r="I94" s="10">
        <f t="shared" si="36"/>
        <v>0</v>
      </c>
      <c r="J94" s="27"/>
      <c r="K94" s="10">
        <f t="shared" si="26"/>
        <v>0</v>
      </c>
      <c r="L94" s="26">
        <f t="shared" si="21"/>
        <v>0</v>
      </c>
      <c r="M94" s="42">
        <f t="shared" si="21"/>
        <v>0</v>
      </c>
      <c r="N94" s="27"/>
      <c r="O94" s="10">
        <f t="shared" si="35"/>
        <v>0</v>
      </c>
      <c r="P94" s="27"/>
      <c r="Q94" s="10">
        <f t="shared" si="27"/>
        <v>0</v>
      </c>
      <c r="R94" s="27"/>
      <c r="S94" s="10">
        <f t="shared" si="28"/>
        <v>0</v>
      </c>
      <c r="T94" s="26">
        <f t="shared" si="22"/>
        <v>0</v>
      </c>
      <c r="U94" s="42">
        <f t="shared" si="22"/>
        <v>0</v>
      </c>
      <c r="V94" s="27"/>
      <c r="W94" s="10">
        <f t="shared" si="29"/>
        <v>0</v>
      </c>
      <c r="X94" s="27"/>
      <c r="Y94" s="10">
        <f t="shared" si="30"/>
        <v>0</v>
      </c>
      <c r="Z94" s="27"/>
      <c r="AA94" s="10">
        <f t="shared" si="31"/>
        <v>0</v>
      </c>
      <c r="AB94" s="26">
        <f t="shared" si="23"/>
        <v>0</v>
      </c>
      <c r="AC94" s="42">
        <f t="shared" si="23"/>
        <v>0</v>
      </c>
      <c r="AD94" s="27"/>
      <c r="AE94" s="10">
        <f t="shared" si="32"/>
        <v>0</v>
      </c>
      <c r="AF94" s="27"/>
      <c r="AG94" s="10">
        <f t="shared" si="33"/>
        <v>0</v>
      </c>
      <c r="AH94" s="27"/>
      <c r="AI94" s="10">
        <f t="shared" si="34"/>
        <v>0</v>
      </c>
      <c r="AJ94" s="26">
        <f t="shared" si="24"/>
        <v>0</v>
      </c>
      <c r="AK94" s="42">
        <f t="shared" si="24"/>
        <v>0</v>
      </c>
      <c r="AL94" s="26">
        <f t="shared" si="25"/>
        <v>0</v>
      </c>
      <c r="AM94" s="42">
        <f t="shared" si="25"/>
        <v>0</v>
      </c>
    </row>
    <row r="95" spans="1:39" s="15" customFormat="1" ht="19.5" customHeight="1">
      <c r="A95" s="13">
        <v>85</v>
      </c>
      <c r="B95" s="9" t="s">
        <v>123</v>
      </c>
      <c r="C95" s="13" t="s">
        <v>87</v>
      </c>
      <c r="D95" s="36">
        <v>100</v>
      </c>
      <c r="E95" s="11">
        <v>105</v>
      </c>
      <c r="F95" s="27"/>
      <c r="G95" s="10">
        <f t="shared" si="36"/>
        <v>0</v>
      </c>
      <c r="H95" s="27"/>
      <c r="I95" s="10">
        <f t="shared" si="36"/>
        <v>0</v>
      </c>
      <c r="J95" s="27"/>
      <c r="K95" s="10">
        <f t="shared" si="26"/>
        <v>0</v>
      </c>
      <c r="L95" s="26">
        <f t="shared" si="21"/>
        <v>0</v>
      </c>
      <c r="M95" s="42">
        <f t="shared" si="21"/>
        <v>0</v>
      </c>
      <c r="N95" s="27"/>
      <c r="O95" s="10">
        <f t="shared" si="35"/>
        <v>0</v>
      </c>
      <c r="P95" s="27"/>
      <c r="Q95" s="10">
        <f t="shared" si="27"/>
        <v>0</v>
      </c>
      <c r="R95" s="20"/>
      <c r="S95" s="10">
        <f t="shared" si="28"/>
        <v>0</v>
      </c>
      <c r="T95" s="26">
        <f t="shared" si="22"/>
        <v>0</v>
      </c>
      <c r="U95" s="42">
        <f t="shared" si="22"/>
        <v>0</v>
      </c>
      <c r="V95" s="27"/>
      <c r="W95" s="10">
        <f t="shared" si="29"/>
        <v>0</v>
      </c>
      <c r="X95" s="27"/>
      <c r="Y95" s="10">
        <f t="shared" si="30"/>
        <v>0</v>
      </c>
      <c r="Z95" s="27"/>
      <c r="AA95" s="10">
        <f t="shared" si="31"/>
        <v>0</v>
      </c>
      <c r="AB95" s="26">
        <f t="shared" si="23"/>
        <v>0</v>
      </c>
      <c r="AC95" s="42">
        <f t="shared" si="23"/>
        <v>0</v>
      </c>
      <c r="AD95" s="27"/>
      <c r="AE95" s="10">
        <f t="shared" si="32"/>
        <v>0</v>
      </c>
      <c r="AF95" s="27"/>
      <c r="AG95" s="10">
        <f t="shared" si="33"/>
        <v>0</v>
      </c>
      <c r="AH95" s="27"/>
      <c r="AI95" s="10">
        <f t="shared" si="34"/>
        <v>0</v>
      </c>
      <c r="AJ95" s="26">
        <f t="shared" si="24"/>
        <v>0</v>
      </c>
      <c r="AK95" s="42">
        <f t="shared" si="24"/>
        <v>0</v>
      </c>
      <c r="AL95" s="26">
        <f t="shared" si="25"/>
        <v>0</v>
      </c>
      <c r="AM95" s="42">
        <f t="shared" si="25"/>
        <v>0</v>
      </c>
    </row>
    <row r="96" spans="1:39" s="15" customFormat="1" ht="19.5" customHeight="1">
      <c r="A96" s="13">
        <v>86</v>
      </c>
      <c r="B96" s="9" t="s">
        <v>123</v>
      </c>
      <c r="C96" s="13" t="s">
        <v>88</v>
      </c>
      <c r="D96" s="36">
        <v>250</v>
      </c>
      <c r="E96" s="11">
        <v>240</v>
      </c>
      <c r="F96" s="27"/>
      <c r="G96" s="10">
        <f t="shared" si="36"/>
        <v>0</v>
      </c>
      <c r="H96" s="27"/>
      <c r="I96" s="10">
        <f t="shared" si="36"/>
        <v>0</v>
      </c>
      <c r="J96" s="27"/>
      <c r="K96" s="10">
        <f t="shared" si="26"/>
        <v>0</v>
      </c>
      <c r="L96" s="26">
        <f t="shared" si="21"/>
        <v>0</v>
      </c>
      <c r="M96" s="42">
        <f t="shared" si="21"/>
        <v>0</v>
      </c>
      <c r="N96" s="27"/>
      <c r="O96" s="10">
        <f t="shared" si="35"/>
        <v>0</v>
      </c>
      <c r="P96" s="27"/>
      <c r="Q96" s="10">
        <f t="shared" si="27"/>
        <v>0</v>
      </c>
      <c r="R96" s="27"/>
      <c r="S96" s="10">
        <f t="shared" si="28"/>
        <v>0</v>
      </c>
      <c r="T96" s="26">
        <f t="shared" si="22"/>
        <v>0</v>
      </c>
      <c r="U96" s="42">
        <f t="shared" si="22"/>
        <v>0</v>
      </c>
      <c r="V96" s="27"/>
      <c r="W96" s="10">
        <f t="shared" si="29"/>
        <v>0</v>
      </c>
      <c r="X96" s="27"/>
      <c r="Y96" s="10">
        <f t="shared" si="30"/>
        <v>0</v>
      </c>
      <c r="Z96" s="27"/>
      <c r="AA96" s="10">
        <f t="shared" si="31"/>
        <v>0</v>
      </c>
      <c r="AB96" s="26">
        <f t="shared" si="23"/>
        <v>0</v>
      </c>
      <c r="AC96" s="42">
        <f t="shared" si="23"/>
        <v>0</v>
      </c>
      <c r="AD96" s="27"/>
      <c r="AE96" s="10">
        <f t="shared" si="32"/>
        <v>0</v>
      </c>
      <c r="AF96" s="27"/>
      <c r="AG96" s="10">
        <f t="shared" si="33"/>
        <v>0</v>
      </c>
      <c r="AH96" s="27"/>
      <c r="AI96" s="10">
        <f t="shared" si="34"/>
        <v>0</v>
      </c>
      <c r="AJ96" s="26">
        <f t="shared" si="24"/>
        <v>0</v>
      </c>
      <c r="AK96" s="42">
        <f t="shared" si="24"/>
        <v>0</v>
      </c>
      <c r="AL96" s="26">
        <f t="shared" si="25"/>
        <v>0</v>
      </c>
      <c r="AM96" s="42">
        <f t="shared" si="25"/>
        <v>0</v>
      </c>
    </row>
    <row r="97" spans="1:39" s="15" customFormat="1" ht="19.5" customHeight="1">
      <c r="A97" s="13">
        <v>87</v>
      </c>
      <c r="B97" s="9" t="s">
        <v>149</v>
      </c>
      <c r="C97" s="13" t="s">
        <v>148</v>
      </c>
      <c r="D97" s="36">
        <v>10</v>
      </c>
      <c r="E97" s="11">
        <v>90</v>
      </c>
      <c r="F97" s="27"/>
      <c r="G97" s="10">
        <f t="shared" si="36"/>
        <v>0</v>
      </c>
      <c r="H97" s="27"/>
      <c r="I97" s="10">
        <f t="shared" si="36"/>
        <v>0</v>
      </c>
      <c r="J97" s="27"/>
      <c r="K97" s="10">
        <f t="shared" si="26"/>
        <v>0</v>
      </c>
      <c r="L97" s="26">
        <f t="shared" si="21"/>
        <v>0</v>
      </c>
      <c r="M97" s="42">
        <f t="shared" si="21"/>
        <v>0</v>
      </c>
      <c r="N97" s="27"/>
      <c r="O97" s="10">
        <f t="shared" si="35"/>
        <v>0</v>
      </c>
      <c r="P97" s="27"/>
      <c r="Q97" s="10">
        <f t="shared" si="27"/>
        <v>0</v>
      </c>
      <c r="R97" s="27"/>
      <c r="S97" s="10">
        <f t="shared" si="28"/>
        <v>0</v>
      </c>
      <c r="T97" s="26">
        <f t="shared" si="22"/>
        <v>0</v>
      </c>
      <c r="U97" s="42">
        <f t="shared" si="22"/>
        <v>0</v>
      </c>
      <c r="V97" s="27"/>
      <c r="W97" s="10">
        <f t="shared" si="29"/>
        <v>0</v>
      </c>
      <c r="X97" s="27"/>
      <c r="Y97" s="10">
        <f t="shared" si="30"/>
        <v>0</v>
      </c>
      <c r="Z97" s="27"/>
      <c r="AA97" s="10">
        <f t="shared" si="31"/>
        <v>0</v>
      </c>
      <c r="AB97" s="26">
        <f t="shared" si="23"/>
        <v>0</v>
      </c>
      <c r="AC97" s="42">
        <f t="shared" si="23"/>
        <v>0</v>
      </c>
      <c r="AD97" s="27"/>
      <c r="AE97" s="10">
        <f t="shared" si="32"/>
        <v>0</v>
      </c>
      <c r="AF97" s="27"/>
      <c r="AG97" s="10">
        <f t="shared" si="33"/>
        <v>0</v>
      </c>
      <c r="AH97" s="27"/>
      <c r="AI97" s="10">
        <f t="shared" si="34"/>
        <v>0</v>
      </c>
      <c r="AJ97" s="26">
        <f t="shared" si="24"/>
        <v>0</v>
      </c>
      <c r="AK97" s="42">
        <f t="shared" si="24"/>
        <v>0</v>
      </c>
      <c r="AL97" s="26">
        <f t="shared" si="25"/>
        <v>0</v>
      </c>
      <c r="AM97" s="42">
        <f t="shared" si="25"/>
        <v>0</v>
      </c>
    </row>
    <row r="98" spans="1:39" s="15" customFormat="1" ht="19.5" customHeight="1">
      <c r="A98" s="13">
        <v>88</v>
      </c>
      <c r="B98" s="9" t="s">
        <v>150</v>
      </c>
      <c r="C98" s="13" t="s">
        <v>148</v>
      </c>
      <c r="D98" s="36">
        <v>10</v>
      </c>
      <c r="E98" s="11">
        <v>28</v>
      </c>
      <c r="F98" s="27"/>
      <c r="G98" s="10">
        <f t="shared" si="36"/>
        <v>0</v>
      </c>
      <c r="H98" s="27"/>
      <c r="I98" s="10">
        <f t="shared" si="36"/>
        <v>0</v>
      </c>
      <c r="J98" s="27"/>
      <c r="K98" s="10">
        <f t="shared" si="26"/>
        <v>0</v>
      </c>
      <c r="L98" s="26">
        <f t="shared" si="21"/>
        <v>0</v>
      </c>
      <c r="M98" s="42">
        <f t="shared" si="21"/>
        <v>0</v>
      </c>
      <c r="N98" s="27"/>
      <c r="O98" s="10">
        <f t="shared" si="35"/>
        <v>0</v>
      </c>
      <c r="P98" s="27"/>
      <c r="Q98" s="10">
        <f t="shared" si="27"/>
        <v>0</v>
      </c>
      <c r="R98" s="27"/>
      <c r="S98" s="10">
        <f t="shared" si="28"/>
        <v>0</v>
      </c>
      <c r="T98" s="26">
        <f t="shared" si="22"/>
        <v>0</v>
      </c>
      <c r="U98" s="42">
        <f t="shared" si="22"/>
        <v>0</v>
      </c>
      <c r="V98" s="27"/>
      <c r="W98" s="10">
        <f t="shared" si="29"/>
        <v>0</v>
      </c>
      <c r="X98" s="27"/>
      <c r="Y98" s="10">
        <f t="shared" si="30"/>
        <v>0</v>
      </c>
      <c r="Z98" s="27"/>
      <c r="AA98" s="10">
        <f t="shared" si="31"/>
        <v>0</v>
      </c>
      <c r="AB98" s="26">
        <f t="shared" si="23"/>
        <v>0</v>
      </c>
      <c r="AC98" s="42">
        <f t="shared" si="23"/>
        <v>0</v>
      </c>
      <c r="AD98" s="27"/>
      <c r="AE98" s="10">
        <f t="shared" si="32"/>
        <v>0</v>
      </c>
      <c r="AF98" s="27"/>
      <c r="AG98" s="10">
        <f t="shared" si="33"/>
        <v>0</v>
      </c>
      <c r="AH98" s="27"/>
      <c r="AI98" s="10">
        <f t="shared" si="34"/>
        <v>0</v>
      </c>
      <c r="AJ98" s="26">
        <f t="shared" si="24"/>
        <v>0</v>
      </c>
      <c r="AK98" s="42">
        <f t="shared" si="24"/>
        <v>0</v>
      </c>
      <c r="AL98" s="26">
        <f t="shared" si="25"/>
        <v>0</v>
      </c>
      <c r="AM98" s="42">
        <f t="shared" si="25"/>
        <v>0</v>
      </c>
    </row>
    <row r="99" spans="1:39" s="16" customFormat="1" ht="19.5" customHeight="1">
      <c r="A99" s="13">
        <v>89</v>
      </c>
      <c r="B99" s="9" t="s">
        <v>132</v>
      </c>
      <c r="C99" s="13" t="s">
        <v>89</v>
      </c>
      <c r="D99" s="37">
        <v>1000</v>
      </c>
      <c r="E99" s="11">
        <v>140</v>
      </c>
      <c r="F99" s="20"/>
      <c r="G99" s="10">
        <f t="shared" si="36"/>
        <v>0</v>
      </c>
      <c r="H99" s="20"/>
      <c r="I99" s="10">
        <f t="shared" si="36"/>
        <v>0</v>
      </c>
      <c r="J99" s="20"/>
      <c r="K99" s="10">
        <f t="shared" si="26"/>
        <v>0</v>
      </c>
      <c r="L99" s="26">
        <f t="shared" si="21"/>
        <v>0</v>
      </c>
      <c r="M99" s="42">
        <f t="shared" si="21"/>
        <v>0</v>
      </c>
      <c r="N99" s="20"/>
      <c r="O99" s="10">
        <f t="shared" si="35"/>
        <v>0</v>
      </c>
      <c r="P99" s="20"/>
      <c r="Q99" s="10">
        <f t="shared" si="27"/>
        <v>0</v>
      </c>
      <c r="R99" s="20"/>
      <c r="S99" s="10">
        <f t="shared" si="28"/>
        <v>0</v>
      </c>
      <c r="T99" s="26">
        <f t="shared" si="22"/>
        <v>0</v>
      </c>
      <c r="U99" s="42">
        <f t="shared" si="22"/>
        <v>0</v>
      </c>
      <c r="V99" s="20"/>
      <c r="W99" s="10">
        <f t="shared" si="29"/>
        <v>0</v>
      </c>
      <c r="X99" s="20"/>
      <c r="Y99" s="10">
        <f t="shared" si="30"/>
        <v>0</v>
      </c>
      <c r="Z99" s="20"/>
      <c r="AA99" s="10">
        <f t="shared" si="31"/>
        <v>0</v>
      </c>
      <c r="AB99" s="26">
        <f t="shared" si="23"/>
        <v>0</v>
      </c>
      <c r="AC99" s="42">
        <f t="shared" si="23"/>
        <v>0</v>
      </c>
      <c r="AD99" s="20"/>
      <c r="AE99" s="10">
        <f t="shared" si="32"/>
        <v>0</v>
      </c>
      <c r="AF99" s="20"/>
      <c r="AG99" s="10">
        <f t="shared" si="33"/>
        <v>0</v>
      </c>
      <c r="AH99" s="20"/>
      <c r="AI99" s="10">
        <f t="shared" si="34"/>
        <v>0</v>
      </c>
      <c r="AJ99" s="26">
        <f t="shared" si="24"/>
        <v>0</v>
      </c>
      <c r="AK99" s="42">
        <f t="shared" si="24"/>
        <v>0</v>
      </c>
      <c r="AL99" s="26">
        <f t="shared" si="25"/>
        <v>0</v>
      </c>
      <c r="AM99" s="42">
        <f t="shared" si="25"/>
        <v>0</v>
      </c>
    </row>
    <row r="100" spans="1:39" s="15" customFormat="1" ht="19.5" customHeight="1">
      <c r="A100" s="13">
        <v>90</v>
      </c>
      <c r="B100" s="9" t="s">
        <v>132</v>
      </c>
      <c r="C100" s="13" t="s">
        <v>90</v>
      </c>
      <c r="D100" s="37">
        <v>2000</v>
      </c>
      <c r="E100" s="11">
        <v>270</v>
      </c>
      <c r="F100" s="20"/>
      <c r="G100" s="10">
        <f t="shared" si="36"/>
        <v>0</v>
      </c>
      <c r="H100" s="20"/>
      <c r="I100" s="10">
        <f t="shared" si="36"/>
        <v>0</v>
      </c>
      <c r="J100" s="20"/>
      <c r="K100" s="10">
        <f t="shared" si="26"/>
        <v>0</v>
      </c>
      <c r="L100" s="26">
        <f t="shared" si="21"/>
        <v>0</v>
      </c>
      <c r="M100" s="42">
        <f t="shared" si="21"/>
        <v>0</v>
      </c>
      <c r="N100" s="20"/>
      <c r="O100" s="10">
        <f t="shared" si="35"/>
        <v>0</v>
      </c>
      <c r="P100" s="20"/>
      <c r="Q100" s="10">
        <f t="shared" si="27"/>
        <v>0</v>
      </c>
      <c r="R100" s="20"/>
      <c r="S100" s="10">
        <f t="shared" si="28"/>
        <v>0</v>
      </c>
      <c r="T100" s="26">
        <f t="shared" si="22"/>
        <v>0</v>
      </c>
      <c r="U100" s="42">
        <f t="shared" si="22"/>
        <v>0</v>
      </c>
      <c r="V100" s="20"/>
      <c r="W100" s="10">
        <f t="shared" si="29"/>
        <v>0</v>
      </c>
      <c r="X100" s="20"/>
      <c r="Y100" s="10">
        <f t="shared" si="30"/>
        <v>0</v>
      </c>
      <c r="Z100" s="20"/>
      <c r="AA100" s="10">
        <f t="shared" si="31"/>
        <v>0</v>
      </c>
      <c r="AB100" s="26">
        <f t="shared" si="23"/>
        <v>0</v>
      </c>
      <c r="AC100" s="42">
        <f t="shared" si="23"/>
        <v>0</v>
      </c>
      <c r="AD100" s="20"/>
      <c r="AE100" s="10">
        <f t="shared" si="32"/>
        <v>0</v>
      </c>
      <c r="AF100" s="20"/>
      <c r="AG100" s="10">
        <f t="shared" si="33"/>
        <v>0</v>
      </c>
      <c r="AH100" s="20"/>
      <c r="AI100" s="10">
        <f t="shared" si="34"/>
        <v>0</v>
      </c>
      <c r="AJ100" s="26">
        <f t="shared" si="24"/>
        <v>0</v>
      </c>
      <c r="AK100" s="42">
        <f t="shared" si="24"/>
        <v>0</v>
      </c>
      <c r="AL100" s="26">
        <f t="shared" si="25"/>
        <v>0</v>
      </c>
      <c r="AM100" s="42">
        <f t="shared" si="25"/>
        <v>0</v>
      </c>
    </row>
    <row r="101" spans="1:39" s="15" customFormat="1" ht="19.5" customHeight="1">
      <c r="A101" s="13">
        <v>91</v>
      </c>
      <c r="B101" s="9" t="s">
        <v>132</v>
      </c>
      <c r="C101" s="13" t="s">
        <v>152</v>
      </c>
      <c r="D101" s="37">
        <v>25000</v>
      </c>
      <c r="E101" s="11">
        <v>1925</v>
      </c>
      <c r="F101" s="20"/>
      <c r="G101" s="10">
        <f t="shared" si="36"/>
        <v>0</v>
      </c>
      <c r="H101" s="20"/>
      <c r="I101" s="10">
        <f t="shared" si="36"/>
        <v>0</v>
      </c>
      <c r="J101" s="20"/>
      <c r="K101" s="10">
        <f t="shared" si="26"/>
        <v>0</v>
      </c>
      <c r="L101" s="26">
        <f t="shared" si="21"/>
        <v>0</v>
      </c>
      <c r="M101" s="42">
        <f t="shared" si="21"/>
        <v>0</v>
      </c>
      <c r="N101" s="20"/>
      <c r="O101" s="10">
        <f t="shared" si="35"/>
        <v>0</v>
      </c>
      <c r="P101" s="20"/>
      <c r="Q101" s="10">
        <f t="shared" si="27"/>
        <v>0</v>
      </c>
      <c r="R101" s="20"/>
      <c r="S101" s="10">
        <f t="shared" si="28"/>
        <v>0</v>
      </c>
      <c r="T101" s="26">
        <f t="shared" si="22"/>
        <v>0</v>
      </c>
      <c r="U101" s="42">
        <f t="shared" si="22"/>
        <v>0</v>
      </c>
      <c r="V101" s="20"/>
      <c r="W101" s="10">
        <f t="shared" si="29"/>
        <v>0</v>
      </c>
      <c r="X101" s="20"/>
      <c r="Y101" s="10">
        <f t="shared" si="30"/>
        <v>0</v>
      </c>
      <c r="Z101" s="20"/>
      <c r="AA101" s="10">
        <f t="shared" si="31"/>
        <v>0</v>
      </c>
      <c r="AB101" s="26">
        <f t="shared" si="23"/>
        <v>0</v>
      </c>
      <c r="AC101" s="42">
        <f t="shared" si="23"/>
        <v>0</v>
      </c>
      <c r="AD101" s="20"/>
      <c r="AE101" s="10">
        <f t="shared" si="32"/>
        <v>0</v>
      </c>
      <c r="AF101" s="20"/>
      <c r="AG101" s="10">
        <f t="shared" si="33"/>
        <v>0</v>
      </c>
      <c r="AH101" s="20"/>
      <c r="AI101" s="10">
        <f t="shared" si="34"/>
        <v>0</v>
      </c>
      <c r="AJ101" s="26">
        <f t="shared" si="24"/>
        <v>0</v>
      </c>
      <c r="AK101" s="42">
        <f t="shared" si="24"/>
        <v>0</v>
      </c>
      <c r="AL101" s="26">
        <f t="shared" si="25"/>
        <v>0</v>
      </c>
      <c r="AM101" s="42">
        <f t="shared" si="25"/>
        <v>0</v>
      </c>
    </row>
    <row r="102" spans="1:39" s="15" customFormat="1" ht="19.5" customHeight="1">
      <c r="A102" s="13">
        <v>92</v>
      </c>
      <c r="B102" s="18" t="s">
        <v>129</v>
      </c>
      <c r="C102" s="13" t="s">
        <v>95</v>
      </c>
      <c r="D102" s="37">
        <v>1000</v>
      </c>
      <c r="E102" s="11">
        <v>107</v>
      </c>
      <c r="F102" s="20"/>
      <c r="G102" s="10">
        <f t="shared" si="36"/>
        <v>0</v>
      </c>
      <c r="H102" s="20"/>
      <c r="I102" s="10">
        <f t="shared" si="36"/>
        <v>0</v>
      </c>
      <c r="J102" s="20"/>
      <c r="K102" s="10">
        <f t="shared" si="26"/>
        <v>0</v>
      </c>
      <c r="L102" s="26">
        <f t="shared" si="21"/>
        <v>0</v>
      </c>
      <c r="M102" s="42">
        <f t="shared" si="21"/>
        <v>0</v>
      </c>
      <c r="N102" s="20"/>
      <c r="O102" s="10">
        <f t="shared" si="35"/>
        <v>0</v>
      </c>
      <c r="P102" s="20"/>
      <c r="Q102" s="10">
        <f t="shared" si="27"/>
        <v>0</v>
      </c>
      <c r="R102" s="20"/>
      <c r="S102" s="10">
        <f t="shared" si="28"/>
        <v>0</v>
      </c>
      <c r="T102" s="26">
        <f t="shared" si="22"/>
        <v>0</v>
      </c>
      <c r="U102" s="42">
        <f t="shared" si="22"/>
        <v>0</v>
      </c>
      <c r="V102" s="20"/>
      <c r="W102" s="10">
        <f t="shared" si="29"/>
        <v>0</v>
      </c>
      <c r="X102" s="20"/>
      <c r="Y102" s="10">
        <f t="shared" si="30"/>
        <v>0</v>
      </c>
      <c r="Z102" s="20"/>
      <c r="AA102" s="10">
        <f t="shared" si="31"/>
        <v>0</v>
      </c>
      <c r="AB102" s="26">
        <f t="shared" si="23"/>
        <v>0</v>
      </c>
      <c r="AC102" s="42">
        <f t="shared" si="23"/>
        <v>0</v>
      </c>
      <c r="AD102" s="20"/>
      <c r="AE102" s="10">
        <f t="shared" si="32"/>
        <v>0</v>
      </c>
      <c r="AF102" s="20"/>
      <c r="AG102" s="10">
        <f t="shared" si="33"/>
        <v>0</v>
      </c>
      <c r="AH102" s="20"/>
      <c r="AI102" s="10">
        <f t="shared" si="34"/>
        <v>0</v>
      </c>
      <c r="AJ102" s="26">
        <f t="shared" si="24"/>
        <v>0</v>
      </c>
      <c r="AK102" s="42">
        <f t="shared" si="24"/>
        <v>0</v>
      </c>
      <c r="AL102" s="26">
        <f t="shared" si="25"/>
        <v>0</v>
      </c>
      <c r="AM102" s="42">
        <f t="shared" si="25"/>
        <v>0</v>
      </c>
    </row>
    <row r="103" spans="1:39" s="15" customFormat="1" ht="19.5" customHeight="1">
      <c r="A103" s="13">
        <v>93</v>
      </c>
      <c r="B103" s="9" t="s">
        <v>141</v>
      </c>
      <c r="C103" s="13" t="s">
        <v>91</v>
      </c>
      <c r="D103" s="37">
        <v>50</v>
      </c>
      <c r="E103" s="11">
        <v>42</v>
      </c>
      <c r="F103" s="28"/>
      <c r="G103" s="10">
        <f t="shared" si="36"/>
        <v>0</v>
      </c>
      <c r="H103" s="28"/>
      <c r="I103" s="10">
        <f t="shared" si="36"/>
        <v>0</v>
      </c>
      <c r="J103" s="28"/>
      <c r="K103" s="10">
        <f t="shared" si="26"/>
        <v>0</v>
      </c>
      <c r="L103" s="26">
        <f t="shared" si="21"/>
        <v>0</v>
      </c>
      <c r="M103" s="42">
        <f t="shared" si="21"/>
        <v>0</v>
      </c>
      <c r="N103" s="28"/>
      <c r="O103" s="10">
        <f t="shared" si="35"/>
        <v>0</v>
      </c>
      <c r="P103" s="28"/>
      <c r="Q103" s="10">
        <f t="shared" si="27"/>
        <v>0</v>
      </c>
      <c r="R103" s="28"/>
      <c r="S103" s="10">
        <f t="shared" si="28"/>
        <v>0</v>
      </c>
      <c r="T103" s="26">
        <f t="shared" si="22"/>
        <v>0</v>
      </c>
      <c r="U103" s="42">
        <f t="shared" si="22"/>
        <v>0</v>
      </c>
      <c r="V103" s="28"/>
      <c r="W103" s="10">
        <f t="shared" si="29"/>
        <v>0</v>
      </c>
      <c r="X103" s="28"/>
      <c r="Y103" s="10">
        <f t="shared" si="30"/>
        <v>0</v>
      </c>
      <c r="Z103" s="28"/>
      <c r="AA103" s="10">
        <f t="shared" si="31"/>
        <v>0</v>
      </c>
      <c r="AB103" s="26">
        <f t="shared" si="23"/>
        <v>0</v>
      </c>
      <c r="AC103" s="42">
        <f t="shared" si="23"/>
        <v>0</v>
      </c>
      <c r="AD103" s="28"/>
      <c r="AE103" s="10">
        <f t="shared" si="32"/>
        <v>0</v>
      </c>
      <c r="AF103" s="28"/>
      <c r="AG103" s="10">
        <f t="shared" si="33"/>
        <v>0</v>
      </c>
      <c r="AH103" s="28"/>
      <c r="AI103" s="10">
        <f t="shared" si="34"/>
        <v>0</v>
      </c>
      <c r="AJ103" s="26">
        <f t="shared" si="24"/>
        <v>0</v>
      </c>
      <c r="AK103" s="42">
        <f t="shared" si="24"/>
        <v>0</v>
      </c>
      <c r="AL103" s="26">
        <f t="shared" si="25"/>
        <v>0</v>
      </c>
      <c r="AM103" s="42">
        <f t="shared" si="25"/>
        <v>0</v>
      </c>
    </row>
    <row r="104" spans="1:39" s="15" customFormat="1" ht="19.5" customHeight="1">
      <c r="A104" s="13">
        <v>94</v>
      </c>
      <c r="B104" s="9" t="s">
        <v>141</v>
      </c>
      <c r="C104" s="13" t="s">
        <v>92</v>
      </c>
      <c r="D104" s="37">
        <v>100</v>
      </c>
      <c r="E104" s="11">
        <v>80</v>
      </c>
      <c r="F104" s="28"/>
      <c r="G104" s="10">
        <f t="shared" si="36"/>
        <v>0</v>
      </c>
      <c r="H104" s="28"/>
      <c r="I104" s="10">
        <f t="shared" si="36"/>
        <v>0</v>
      </c>
      <c r="J104" s="28"/>
      <c r="K104" s="10">
        <f t="shared" si="26"/>
        <v>0</v>
      </c>
      <c r="L104" s="26">
        <f t="shared" si="21"/>
        <v>0</v>
      </c>
      <c r="M104" s="42">
        <f t="shared" si="21"/>
        <v>0</v>
      </c>
      <c r="N104" s="28"/>
      <c r="O104" s="10">
        <f t="shared" si="35"/>
        <v>0</v>
      </c>
      <c r="P104" s="28"/>
      <c r="Q104" s="10">
        <f t="shared" si="27"/>
        <v>0</v>
      </c>
      <c r="R104" s="28"/>
      <c r="S104" s="10">
        <f t="shared" si="28"/>
        <v>0</v>
      </c>
      <c r="T104" s="26">
        <f t="shared" si="22"/>
        <v>0</v>
      </c>
      <c r="U104" s="42">
        <f t="shared" si="22"/>
        <v>0</v>
      </c>
      <c r="V104" s="28"/>
      <c r="W104" s="10">
        <f t="shared" si="29"/>
        <v>0</v>
      </c>
      <c r="X104" s="28"/>
      <c r="Y104" s="10">
        <f t="shared" si="30"/>
        <v>0</v>
      </c>
      <c r="Z104" s="28"/>
      <c r="AA104" s="10">
        <f t="shared" si="31"/>
        <v>0</v>
      </c>
      <c r="AB104" s="26">
        <f t="shared" si="23"/>
        <v>0</v>
      </c>
      <c r="AC104" s="42">
        <f t="shared" si="23"/>
        <v>0</v>
      </c>
      <c r="AD104" s="28"/>
      <c r="AE104" s="10">
        <f t="shared" si="32"/>
        <v>0</v>
      </c>
      <c r="AF104" s="28"/>
      <c r="AG104" s="10">
        <f t="shared" si="33"/>
        <v>0</v>
      </c>
      <c r="AH104" s="28"/>
      <c r="AI104" s="10">
        <f t="shared" si="34"/>
        <v>0</v>
      </c>
      <c r="AJ104" s="26">
        <f t="shared" si="24"/>
        <v>0</v>
      </c>
      <c r="AK104" s="42">
        <f t="shared" si="24"/>
        <v>0</v>
      </c>
      <c r="AL104" s="26">
        <f t="shared" si="25"/>
        <v>0</v>
      </c>
      <c r="AM104" s="42">
        <f t="shared" si="25"/>
        <v>0</v>
      </c>
    </row>
    <row r="105" spans="1:39" s="15" customFormat="1" ht="19.5" customHeight="1">
      <c r="A105" s="13">
        <v>95</v>
      </c>
      <c r="B105" s="9" t="s">
        <v>141</v>
      </c>
      <c r="C105" s="13" t="s">
        <v>93</v>
      </c>
      <c r="D105" s="37">
        <v>250</v>
      </c>
      <c r="E105" s="11">
        <v>165</v>
      </c>
      <c r="F105" s="28"/>
      <c r="G105" s="10">
        <f t="shared" si="36"/>
        <v>0</v>
      </c>
      <c r="H105" s="28"/>
      <c r="I105" s="10">
        <f t="shared" si="36"/>
        <v>0</v>
      </c>
      <c r="J105" s="28"/>
      <c r="K105" s="10">
        <f t="shared" si="26"/>
        <v>0</v>
      </c>
      <c r="L105" s="26">
        <f t="shared" si="21"/>
        <v>0</v>
      </c>
      <c r="M105" s="42">
        <f t="shared" si="21"/>
        <v>0</v>
      </c>
      <c r="N105" s="28"/>
      <c r="O105" s="10">
        <f t="shared" si="35"/>
        <v>0</v>
      </c>
      <c r="P105" s="28"/>
      <c r="Q105" s="10">
        <f t="shared" si="27"/>
        <v>0</v>
      </c>
      <c r="R105" s="28"/>
      <c r="S105" s="10">
        <f t="shared" si="28"/>
        <v>0</v>
      </c>
      <c r="T105" s="26">
        <f t="shared" si="22"/>
        <v>0</v>
      </c>
      <c r="U105" s="42">
        <f t="shared" si="22"/>
        <v>0</v>
      </c>
      <c r="V105" s="28"/>
      <c r="W105" s="10">
        <f t="shared" si="29"/>
        <v>0</v>
      </c>
      <c r="X105" s="28"/>
      <c r="Y105" s="10">
        <f t="shared" si="30"/>
        <v>0</v>
      </c>
      <c r="Z105" s="28"/>
      <c r="AA105" s="10">
        <f t="shared" si="31"/>
        <v>0</v>
      </c>
      <c r="AB105" s="26">
        <f t="shared" si="23"/>
        <v>0</v>
      </c>
      <c r="AC105" s="42">
        <f t="shared" si="23"/>
        <v>0</v>
      </c>
      <c r="AD105" s="28"/>
      <c r="AE105" s="10">
        <f t="shared" si="32"/>
        <v>0</v>
      </c>
      <c r="AF105" s="28"/>
      <c r="AG105" s="10">
        <f t="shared" si="33"/>
        <v>0</v>
      </c>
      <c r="AH105" s="28"/>
      <c r="AI105" s="10">
        <f t="shared" si="34"/>
        <v>0</v>
      </c>
      <c r="AJ105" s="26">
        <f t="shared" si="24"/>
        <v>0</v>
      </c>
      <c r="AK105" s="42">
        <f t="shared" si="24"/>
        <v>0</v>
      </c>
      <c r="AL105" s="26">
        <f t="shared" si="25"/>
        <v>0</v>
      </c>
      <c r="AM105" s="42">
        <f t="shared" si="25"/>
        <v>0</v>
      </c>
    </row>
    <row r="106" spans="1:39" s="15" customFormat="1" ht="19.5" customHeight="1">
      <c r="A106" s="13">
        <v>96</v>
      </c>
      <c r="B106" s="9" t="s">
        <v>141</v>
      </c>
      <c r="C106" s="13" t="s">
        <v>94</v>
      </c>
      <c r="D106" s="37">
        <v>500</v>
      </c>
      <c r="E106" s="11">
        <v>320</v>
      </c>
      <c r="F106" s="28"/>
      <c r="G106" s="10">
        <f t="shared" si="36"/>
        <v>0</v>
      </c>
      <c r="H106" s="28"/>
      <c r="I106" s="10">
        <f t="shared" si="36"/>
        <v>0</v>
      </c>
      <c r="J106" s="28"/>
      <c r="K106" s="10">
        <f t="shared" si="26"/>
        <v>0</v>
      </c>
      <c r="L106" s="26">
        <f t="shared" si="21"/>
        <v>0</v>
      </c>
      <c r="M106" s="42">
        <f t="shared" si="21"/>
        <v>0</v>
      </c>
      <c r="N106" s="28"/>
      <c r="O106" s="10">
        <f t="shared" si="35"/>
        <v>0</v>
      </c>
      <c r="P106" s="28"/>
      <c r="Q106" s="10">
        <f t="shared" si="27"/>
        <v>0</v>
      </c>
      <c r="R106" s="28"/>
      <c r="S106" s="10">
        <f t="shared" si="28"/>
        <v>0</v>
      </c>
      <c r="T106" s="26">
        <f t="shared" si="22"/>
        <v>0</v>
      </c>
      <c r="U106" s="42">
        <f t="shared" si="22"/>
        <v>0</v>
      </c>
      <c r="V106" s="28"/>
      <c r="W106" s="10">
        <f t="shared" si="29"/>
        <v>0</v>
      </c>
      <c r="X106" s="28"/>
      <c r="Y106" s="10">
        <f t="shared" si="30"/>
        <v>0</v>
      </c>
      <c r="Z106" s="28"/>
      <c r="AA106" s="10">
        <f t="shared" si="31"/>
        <v>0</v>
      </c>
      <c r="AB106" s="26">
        <f t="shared" si="23"/>
        <v>0</v>
      </c>
      <c r="AC106" s="42">
        <f t="shared" si="23"/>
        <v>0</v>
      </c>
      <c r="AD106" s="28"/>
      <c r="AE106" s="10">
        <f t="shared" si="32"/>
        <v>0</v>
      </c>
      <c r="AF106" s="28"/>
      <c r="AG106" s="10">
        <f t="shared" si="33"/>
        <v>0</v>
      </c>
      <c r="AH106" s="28"/>
      <c r="AI106" s="10">
        <f t="shared" si="34"/>
        <v>0</v>
      </c>
      <c r="AJ106" s="26">
        <f t="shared" si="24"/>
        <v>0</v>
      </c>
      <c r="AK106" s="42">
        <f t="shared" si="24"/>
        <v>0</v>
      </c>
      <c r="AL106" s="26">
        <f t="shared" si="25"/>
        <v>0</v>
      </c>
      <c r="AM106" s="42">
        <f t="shared" si="25"/>
        <v>0</v>
      </c>
    </row>
    <row r="107" spans="1:39" s="15" customFormat="1" ht="19.5" customHeight="1">
      <c r="A107" s="13">
        <v>96</v>
      </c>
      <c r="B107" s="9" t="s">
        <v>141</v>
      </c>
      <c r="C107" s="13" t="s">
        <v>151</v>
      </c>
      <c r="D107" s="38">
        <v>1000</v>
      </c>
      <c r="E107" s="11">
        <v>620</v>
      </c>
      <c r="F107" s="28"/>
      <c r="G107" s="10">
        <f t="shared" si="36"/>
        <v>0</v>
      </c>
      <c r="H107" s="28"/>
      <c r="I107" s="10">
        <f t="shared" si="36"/>
        <v>0</v>
      </c>
      <c r="J107" s="28"/>
      <c r="K107" s="10">
        <f t="shared" si="26"/>
        <v>0</v>
      </c>
      <c r="L107" s="26">
        <f t="shared" si="21"/>
        <v>0</v>
      </c>
      <c r="M107" s="42">
        <f t="shared" si="21"/>
        <v>0</v>
      </c>
      <c r="N107" s="28"/>
      <c r="O107" s="10">
        <f t="shared" si="35"/>
        <v>0</v>
      </c>
      <c r="P107" s="28"/>
      <c r="Q107" s="10">
        <f t="shared" si="27"/>
        <v>0</v>
      </c>
      <c r="R107" s="28"/>
      <c r="S107" s="10">
        <f t="shared" si="28"/>
        <v>0</v>
      </c>
      <c r="T107" s="26">
        <f t="shared" si="22"/>
        <v>0</v>
      </c>
      <c r="U107" s="42">
        <f t="shared" si="22"/>
        <v>0</v>
      </c>
      <c r="V107" s="28"/>
      <c r="W107" s="10">
        <f t="shared" si="29"/>
        <v>0</v>
      </c>
      <c r="X107" s="28"/>
      <c r="Y107" s="10">
        <f t="shared" si="30"/>
        <v>0</v>
      </c>
      <c r="Z107" s="28"/>
      <c r="AA107" s="10">
        <f t="shared" si="31"/>
        <v>0</v>
      </c>
      <c r="AB107" s="26">
        <f t="shared" si="23"/>
        <v>0</v>
      </c>
      <c r="AC107" s="42">
        <f t="shared" si="23"/>
        <v>0</v>
      </c>
      <c r="AD107" s="28"/>
      <c r="AE107" s="10">
        <f t="shared" si="32"/>
        <v>0</v>
      </c>
      <c r="AF107" s="28"/>
      <c r="AG107" s="10">
        <f t="shared" si="33"/>
        <v>0</v>
      </c>
      <c r="AH107" s="28"/>
      <c r="AI107" s="10">
        <f t="shared" si="34"/>
        <v>0</v>
      </c>
      <c r="AJ107" s="26">
        <f t="shared" si="24"/>
        <v>0</v>
      </c>
      <c r="AK107" s="42">
        <f t="shared" si="24"/>
        <v>0</v>
      </c>
      <c r="AL107" s="26">
        <f t="shared" si="25"/>
        <v>0</v>
      </c>
      <c r="AM107" s="42">
        <f t="shared" si="25"/>
        <v>0</v>
      </c>
    </row>
    <row r="108" spans="1:39" s="14" customFormat="1" ht="19.5" customHeight="1">
      <c r="A108" s="101" t="s">
        <v>153</v>
      </c>
      <c r="B108" s="101"/>
      <c r="C108" s="101"/>
      <c r="D108" s="101"/>
      <c r="E108" s="101"/>
      <c r="F108" s="43"/>
      <c r="G108" s="29">
        <f>SUM(G11:G107)</f>
        <v>0</v>
      </c>
      <c r="H108" s="39"/>
      <c r="I108" s="29">
        <f>SUM(I11:I107)</f>
        <v>0</v>
      </c>
      <c r="J108" s="39"/>
      <c r="K108" s="29">
        <f>SUM(K11:K107)</f>
        <v>0</v>
      </c>
      <c r="L108" s="39"/>
      <c r="M108" s="29">
        <f>SUM(M11:M107)</f>
        <v>0</v>
      </c>
      <c r="N108" s="39"/>
      <c r="O108" s="29">
        <f>SUM(O11:O107)</f>
        <v>0</v>
      </c>
      <c r="P108" s="39"/>
      <c r="Q108" s="29">
        <f>SUM(Q11:Q107)</f>
        <v>0</v>
      </c>
      <c r="R108" s="39"/>
      <c r="S108" s="29">
        <f>SUM(S11:S107)</f>
        <v>0</v>
      </c>
      <c r="T108" s="39"/>
      <c r="U108" s="29">
        <f>SUM(U11:U107)</f>
        <v>0</v>
      </c>
      <c r="V108" s="39"/>
      <c r="W108" s="29">
        <f>SUM(W11:W107)</f>
        <v>0</v>
      </c>
      <c r="X108" s="39"/>
      <c r="Y108" s="29">
        <f>SUM(Y11:Y107)</f>
        <v>0</v>
      </c>
      <c r="Z108" s="39"/>
      <c r="AA108" s="29">
        <f>SUM(AA11:AA107)</f>
        <v>0</v>
      </c>
      <c r="AB108" s="39"/>
      <c r="AC108" s="29">
        <f>SUM(AC11:AC107)</f>
        <v>0</v>
      </c>
      <c r="AD108" s="39"/>
      <c r="AE108" s="29">
        <f>SUM(AE11:AE107)</f>
        <v>0</v>
      </c>
      <c r="AF108" s="39"/>
      <c r="AG108" s="29">
        <f>SUM(AG11:AG107)</f>
        <v>0</v>
      </c>
      <c r="AH108" s="39"/>
      <c r="AI108" s="29">
        <f>SUM(AI11:AI107)</f>
        <v>0</v>
      </c>
      <c r="AJ108" s="39"/>
      <c r="AK108" s="29">
        <f>SUM(AK11:AK107)</f>
        <v>0</v>
      </c>
      <c r="AL108" s="39"/>
      <c r="AM108" s="29">
        <f>SUM(AM11:AM107)</f>
        <v>0</v>
      </c>
    </row>
  </sheetData>
  <mergeCells count="51">
    <mergeCell ref="AP4:AS4"/>
    <mergeCell ref="Q5:R5"/>
    <mergeCell ref="AB5:AE5"/>
    <mergeCell ref="AG5:AH5"/>
    <mergeCell ref="AN5:AO5"/>
    <mergeCell ref="AP5:AS5"/>
    <mergeCell ref="AB4:AE4"/>
    <mergeCell ref="AG4:AH4"/>
    <mergeCell ref="AN4:AO4"/>
    <mergeCell ref="AF8:AJ8"/>
    <mergeCell ref="AK8:AM8"/>
    <mergeCell ref="AN6:AO6"/>
    <mergeCell ref="AP6:AS6"/>
    <mergeCell ref="AB6:AE6"/>
    <mergeCell ref="AG6:AH6"/>
    <mergeCell ref="V9:W9"/>
    <mergeCell ref="X9:Y9"/>
    <mergeCell ref="R9:S9"/>
    <mergeCell ref="T9:U9"/>
    <mergeCell ref="AB8:AD8"/>
    <mergeCell ref="N8:R8"/>
    <mergeCell ref="S8:U8"/>
    <mergeCell ref="A9:E9"/>
    <mergeCell ref="Q6:R6"/>
    <mergeCell ref="AL9:AM9"/>
    <mergeCell ref="A108:E108"/>
    <mergeCell ref="Z9:AA9"/>
    <mergeCell ref="AB9:AC9"/>
    <mergeCell ref="AD9:AE9"/>
    <mergeCell ref="AF9:AG9"/>
    <mergeCell ref="F9:G9"/>
    <mergeCell ref="H9:I9"/>
    <mergeCell ref="J9:K9"/>
    <mergeCell ref="L9:M9"/>
    <mergeCell ref="AH9:AI9"/>
    <mergeCell ref="AJ9:AK9"/>
    <mergeCell ref="N9:O9"/>
    <mergeCell ref="P9:Q9"/>
    <mergeCell ref="AB2:AD2"/>
    <mergeCell ref="D4:E4"/>
    <mergeCell ref="K4:L4"/>
    <mergeCell ref="M4:P4"/>
    <mergeCell ref="Q4:R4"/>
    <mergeCell ref="A1:D1"/>
    <mergeCell ref="A2:E2"/>
    <mergeCell ref="D6:E6"/>
    <mergeCell ref="K6:L6"/>
    <mergeCell ref="M6:P6"/>
    <mergeCell ref="D5:E5"/>
    <mergeCell ref="K5:L5"/>
    <mergeCell ref="M5:P5"/>
  </mergeCells>
  <printOptions horizontalCentered="1"/>
  <pageMargins left="0.16" right="0.15" top="0.27" bottom="0.37" header="0.3" footer="0.19"/>
  <pageSetup paperSize="9" fitToWidth="0" orientation="landscape" r:id="rId1"/>
  <headerFooter>
    <oddFooter>&amp;RPage &amp;P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>
  <sheetPr>
    <tabColor rgb="FF00B050"/>
  </sheetPr>
  <dimension ref="A1:AS108"/>
  <sheetViews>
    <sheetView showGridLines="0" zoomScale="112" zoomScaleNormal="112" zoomScaleSheetLayoutView="100" workbookViewId="0">
      <pane xSplit="5" ySplit="10" topLeftCell="F11" activePane="bottomRight" state="frozen"/>
      <selection activeCell="V4" sqref="V4:Y6"/>
      <selection pane="topRight" activeCell="V4" sqref="V4:Y6"/>
      <selection pane="bottomLeft" activeCell="V4" sqref="V4:Y6"/>
      <selection pane="bottomRight" activeCell="V4" sqref="V4:Y6"/>
    </sheetView>
  </sheetViews>
  <sheetFormatPr defaultRowHeight="12.75"/>
  <cols>
    <col min="1" max="1" width="3.28515625" style="4" customWidth="1"/>
    <col min="2" max="2" width="15.85546875" style="3" customWidth="1"/>
    <col min="3" max="3" width="7.140625" style="4" hidden="1" customWidth="1"/>
    <col min="4" max="4" width="7.140625" style="8" bestFit="1" customWidth="1"/>
    <col min="5" max="5" width="7.7109375" style="2" customWidth="1"/>
    <col min="6" max="6" width="6.85546875" style="23" customWidth="1"/>
    <col min="7" max="7" width="5.7109375" style="25" customWidth="1"/>
    <col min="8" max="8" width="6.85546875" style="23" customWidth="1"/>
    <col min="9" max="9" width="5.42578125" style="25" bestFit="1" customWidth="1"/>
    <col min="10" max="10" width="6.85546875" style="23" customWidth="1"/>
    <col min="11" max="11" width="5.42578125" style="25" bestFit="1" customWidth="1"/>
    <col min="12" max="12" width="6.85546875" style="17" customWidth="1"/>
    <col min="13" max="13" width="5.42578125" style="24" bestFit="1" customWidth="1"/>
    <col min="14" max="14" width="6.85546875" style="23" customWidth="1"/>
    <col min="15" max="15" width="5.42578125" style="25" bestFit="1" customWidth="1"/>
    <col min="16" max="16" width="6.85546875" style="23" customWidth="1"/>
    <col min="17" max="17" width="5.42578125" style="25" bestFit="1" customWidth="1"/>
    <col min="18" max="18" width="7.28515625" style="23" customWidth="1"/>
    <col min="19" max="19" width="6.28515625" style="25" customWidth="1"/>
    <col min="20" max="20" width="6.85546875" style="17" customWidth="1"/>
    <col min="21" max="21" width="5.42578125" style="24" bestFit="1" customWidth="1"/>
    <col min="22" max="22" width="6.85546875" style="23" customWidth="1"/>
    <col min="23" max="23" width="6.85546875" style="25" customWidth="1"/>
    <col min="24" max="24" width="6.85546875" style="23" customWidth="1"/>
    <col min="25" max="25" width="6.85546875" style="25" customWidth="1"/>
    <col min="26" max="26" width="6.85546875" style="23" customWidth="1"/>
    <col min="27" max="27" width="6.85546875" style="25" customWidth="1"/>
    <col min="28" max="28" width="6.85546875" style="17" customWidth="1"/>
    <col min="29" max="29" width="6.85546875" style="24" customWidth="1"/>
    <col min="30" max="30" width="6.85546875" style="23" customWidth="1"/>
    <col min="31" max="31" width="6.85546875" style="25" customWidth="1"/>
    <col min="32" max="32" width="6.85546875" style="23" customWidth="1"/>
    <col min="33" max="33" width="6.85546875" style="25" customWidth="1"/>
    <col min="34" max="34" width="6.85546875" style="23" customWidth="1"/>
    <col min="35" max="35" width="6.5703125" style="25" customWidth="1"/>
    <col min="36" max="36" width="6.85546875" style="17" customWidth="1"/>
    <col min="37" max="37" width="6.28515625" style="24" customWidth="1"/>
    <col min="38" max="38" width="6.85546875" style="23" customWidth="1"/>
    <col min="39" max="39" width="6.85546875" style="25" customWidth="1"/>
    <col min="41" max="16384" width="9.140625" style="2"/>
  </cols>
  <sheetData>
    <row r="1" spans="1:45" ht="15">
      <c r="A1" s="113" t="s">
        <v>146</v>
      </c>
      <c r="B1" s="113"/>
      <c r="C1" s="113"/>
      <c r="D1" s="113"/>
      <c r="E1" s="1"/>
      <c r="N1" s="17"/>
      <c r="O1" s="24"/>
      <c r="P1" s="17"/>
      <c r="Q1" s="24"/>
      <c r="R1" s="17"/>
      <c r="S1" s="24"/>
    </row>
    <row r="2" spans="1:45">
      <c r="A2" s="114" t="s">
        <v>157</v>
      </c>
      <c r="B2" s="114"/>
      <c r="C2" s="114"/>
      <c r="D2" s="114"/>
      <c r="E2" s="114"/>
      <c r="Q2" s="24"/>
      <c r="R2" s="17"/>
      <c r="S2" s="24"/>
      <c r="AB2" s="109"/>
      <c r="AC2" s="109"/>
      <c r="AD2" s="109"/>
    </row>
    <row r="3" spans="1:45" ht="14.25" customHeight="1">
      <c r="A3" s="40"/>
      <c r="D3" s="5"/>
      <c r="E3" s="6"/>
      <c r="F3" s="2"/>
      <c r="G3" s="2"/>
      <c r="H3" s="2"/>
      <c r="I3" s="2"/>
      <c r="J3" s="2"/>
      <c r="K3" s="2"/>
      <c r="L3" s="2"/>
    </row>
    <row r="4" spans="1:45" ht="14.25" customHeight="1">
      <c r="A4" s="40"/>
      <c r="D4" s="106" t="s">
        <v>164</v>
      </c>
      <c r="E4" s="106"/>
      <c r="F4" s="65"/>
      <c r="G4" s="67"/>
      <c r="H4" s="67"/>
      <c r="I4" s="66"/>
      <c r="J4" s="41"/>
      <c r="K4" s="107"/>
      <c r="L4" s="107"/>
      <c r="M4" s="108"/>
      <c r="N4" s="108"/>
      <c r="O4" s="108"/>
      <c r="P4" s="108"/>
      <c r="Q4" s="111" t="s">
        <v>165</v>
      </c>
      <c r="R4" s="112"/>
      <c r="S4" s="65"/>
      <c r="T4" s="67"/>
      <c r="U4" s="67"/>
      <c r="V4" s="66"/>
      <c r="X4" s="65">
        <f>F4</f>
        <v>0</v>
      </c>
      <c r="Y4" s="67"/>
      <c r="Z4" s="67"/>
      <c r="AA4" s="66"/>
      <c r="AB4" s="108"/>
      <c r="AC4" s="108"/>
      <c r="AD4" s="108"/>
      <c r="AE4" s="108"/>
      <c r="AF4" s="41"/>
      <c r="AG4" s="106" t="s">
        <v>165</v>
      </c>
      <c r="AH4" s="106"/>
      <c r="AI4" s="65">
        <f>S4</f>
        <v>0</v>
      </c>
      <c r="AJ4" s="67"/>
      <c r="AK4" s="67"/>
      <c r="AL4" s="66"/>
      <c r="AN4" s="107"/>
      <c r="AO4" s="107"/>
      <c r="AP4" s="108"/>
      <c r="AQ4" s="108"/>
      <c r="AR4" s="108"/>
      <c r="AS4" s="108"/>
    </row>
    <row r="5" spans="1:45" ht="14.25" customHeight="1">
      <c r="A5" s="40"/>
      <c r="D5" s="106" t="s">
        <v>162</v>
      </c>
      <c r="E5" s="106"/>
      <c r="F5" s="65"/>
      <c r="G5" s="67"/>
      <c r="H5" s="67"/>
      <c r="I5" s="66"/>
      <c r="J5" s="41"/>
      <c r="K5" s="107"/>
      <c r="L5" s="107"/>
      <c r="M5" s="108"/>
      <c r="N5" s="108"/>
      <c r="O5" s="108"/>
      <c r="P5" s="108"/>
      <c r="Q5" s="111" t="s">
        <v>162</v>
      </c>
      <c r="R5" s="112"/>
      <c r="S5" s="65"/>
      <c r="T5" s="67"/>
      <c r="U5" s="67"/>
      <c r="V5" s="66"/>
      <c r="X5" s="65">
        <f>F5</f>
        <v>0</v>
      </c>
      <c r="Y5" s="67"/>
      <c r="Z5" s="67"/>
      <c r="AA5" s="66"/>
      <c r="AB5" s="108"/>
      <c r="AC5" s="108"/>
      <c r="AD5" s="108"/>
      <c r="AE5" s="108"/>
      <c r="AF5" s="41"/>
      <c r="AG5" s="106" t="s">
        <v>162</v>
      </c>
      <c r="AH5" s="106"/>
      <c r="AI5" s="65">
        <f>S5</f>
        <v>0</v>
      </c>
      <c r="AJ5" s="67"/>
      <c r="AK5" s="67"/>
      <c r="AL5" s="66"/>
      <c r="AN5" s="107"/>
      <c r="AO5" s="107"/>
      <c r="AP5" s="108"/>
      <c r="AQ5" s="108"/>
      <c r="AR5" s="108"/>
      <c r="AS5" s="108"/>
    </row>
    <row r="6" spans="1:45" ht="14.25" customHeight="1">
      <c r="A6" s="40"/>
      <c r="D6" s="106" t="s">
        <v>163</v>
      </c>
      <c r="E6" s="106"/>
      <c r="F6" s="65"/>
      <c r="G6" s="67"/>
      <c r="H6" s="67"/>
      <c r="I6" s="66"/>
      <c r="J6" s="41"/>
      <c r="K6" s="107"/>
      <c r="L6" s="107"/>
      <c r="M6" s="108"/>
      <c r="N6" s="108"/>
      <c r="O6" s="108"/>
      <c r="P6" s="108"/>
      <c r="Q6" s="111" t="s">
        <v>166</v>
      </c>
      <c r="R6" s="112"/>
      <c r="S6" s="65"/>
      <c r="T6" s="67"/>
      <c r="U6" s="67"/>
      <c r="V6" s="66"/>
      <c r="X6" s="65">
        <f>F6</f>
        <v>0</v>
      </c>
      <c r="Y6" s="67"/>
      <c r="Z6" s="67"/>
      <c r="AA6" s="66"/>
      <c r="AB6" s="108"/>
      <c r="AC6" s="108"/>
      <c r="AD6" s="108"/>
      <c r="AE6" s="108"/>
      <c r="AF6" s="41"/>
      <c r="AG6" s="106" t="s">
        <v>166</v>
      </c>
      <c r="AH6" s="106"/>
      <c r="AI6" s="65">
        <f>S6</f>
        <v>0</v>
      </c>
      <c r="AJ6" s="67"/>
      <c r="AK6" s="67"/>
      <c r="AL6" s="66"/>
      <c r="AN6" s="107"/>
      <c r="AO6" s="107"/>
      <c r="AP6" s="108"/>
      <c r="AQ6" s="108"/>
      <c r="AR6" s="108"/>
      <c r="AS6" s="108"/>
    </row>
    <row r="7" spans="1:45" ht="14.25" customHeight="1"/>
    <row r="8" spans="1:45">
      <c r="A8" s="40"/>
      <c r="D8" s="5"/>
      <c r="E8" s="6"/>
      <c r="N8" s="110" t="s">
        <v>156</v>
      </c>
      <c r="O8" s="110"/>
      <c r="P8" s="110"/>
      <c r="Q8" s="110"/>
      <c r="R8" s="110"/>
      <c r="S8" s="109" t="s">
        <v>145</v>
      </c>
      <c r="T8" s="109"/>
      <c r="U8" s="109"/>
      <c r="AB8" s="109"/>
      <c r="AC8" s="109"/>
      <c r="AD8" s="109"/>
      <c r="AF8" s="110" t="s">
        <v>156</v>
      </c>
      <c r="AG8" s="110"/>
      <c r="AH8" s="110"/>
      <c r="AI8" s="110"/>
      <c r="AJ8" s="110"/>
      <c r="AK8" s="109" t="s">
        <v>145</v>
      </c>
      <c r="AL8" s="109"/>
      <c r="AM8" s="109"/>
    </row>
    <row r="9" spans="1:45" s="7" customFormat="1" ht="12.75" customHeight="1">
      <c r="A9" s="103" t="s">
        <v>131</v>
      </c>
      <c r="B9" s="104"/>
      <c r="C9" s="104"/>
      <c r="D9" s="104"/>
      <c r="E9" s="105"/>
      <c r="F9" s="102" t="s">
        <v>3</v>
      </c>
      <c r="G9" s="102"/>
      <c r="H9" s="102" t="s">
        <v>4</v>
      </c>
      <c r="I9" s="102"/>
      <c r="J9" s="102" t="s">
        <v>5</v>
      </c>
      <c r="K9" s="102"/>
      <c r="L9" s="102" t="s">
        <v>158</v>
      </c>
      <c r="M9" s="102"/>
      <c r="N9" s="102" t="s">
        <v>6</v>
      </c>
      <c r="O9" s="102"/>
      <c r="P9" s="102" t="s">
        <v>1</v>
      </c>
      <c r="Q9" s="102"/>
      <c r="R9" s="102" t="s">
        <v>7</v>
      </c>
      <c r="S9" s="102"/>
      <c r="T9" s="102" t="s">
        <v>159</v>
      </c>
      <c r="U9" s="102"/>
      <c r="V9" s="102" t="s">
        <v>8</v>
      </c>
      <c r="W9" s="102"/>
      <c r="X9" s="102" t="s">
        <v>9</v>
      </c>
      <c r="Y9" s="102"/>
      <c r="Z9" s="102" t="s">
        <v>13</v>
      </c>
      <c r="AA9" s="102"/>
      <c r="AB9" s="102" t="s">
        <v>160</v>
      </c>
      <c r="AC9" s="102"/>
      <c r="AD9" s="102" t="s">
        <v>10</v>
      </c>
      <c r="AE9" s="102"/>
      <c r="AF9" s="102" t="s">
        <v>11</v>
      </c>
      <c r="AG9" s="102"/>
      <c r="AH9" s="102" t="s">
        <v>12</v>
      </c>
      <c r="AI9" s="102"/>
      <c r="AJ9" s="102" t="s">
        <v>161</v>
      </c>
      <c r="AK9" s="102"/>
      <c r="AL9" s="102" t="s">
        <v>0</v>
      </c>
      <c r="AM9" s="102"/>
    </row>
    <row r="10" spans="1:45" s="3" customFormat="1" ht="33.75">
      <c r="A10" s="32" t="s">
        <v>14</v>
      </c>
      <c r="B10" s="32" t="s">
        <v>2</v>
      </c>
      <c r="C10" s="32" t="s">
        <v>130</v>
      </c>
      <c r="D10" s="32" t="s">
        <v>142</v>
      </c>
      <c r="E10" s="32" t="s">
        <v>144</v>
      </c>
      <c r="F10" s="33" t="s">
        <v>154</v>
      </c>
      <c r="G10" s="34" t="s">
        <v>155</v>
      </c>
      <c r="H10" s="33" t="s">
        <v>154</v>
      </c>
      <c r="I10" s="34" t="s">
        <v>155</v>
      </c>
      <c r="J10" s="33" t="s">
        <v>154</v>
      </c>
      <c r="K10" s="34" t="s">
        <v>155</v>
      </c>
      <c r="L10" s="33" t="s">
        <v>154</v>
      </c>
      <c r="M10" s="34" t="s">
        <v>155</v>
      </c>
      <c r="N10" s="33" t="s">
        <v>154</v>
      </c>
      <c r="O10" s="34" t="s">
        <v>155</v>
      </c>
      <c r="P10" s="33" t="s">
        <v>154</v>
      </c>
      <c r="Q10" s="34" t="s">
        <v>155</v>
      </c>
      <c r="R10" s="33" t="s">
        <v>154</v>
      </c>
      <c r="S10" s="34" t="s">
        <v>155</v>
      </c>
      <c r="T10" s="33" t="s">
        <v>154</v>
      </c>
      <c r="U10" s="34" t="s">
        <v>155</v>
      </c>
      <c r="V10" s="33" t="s">
        <v>154</v>
      </c>
      <c r="W10" s="34" t="s">
        <v>155</v>
      </c>
      <c r="X10" s="33" t="s">
        <v>154</v>
      </c>
      <c r="Y10" s="34" t="s">
        <v>155</v>
      </c>
      <c r="Z10" s="33" t="s">
        <v>154</v>
      </c>
      <c r="AA10" s="34" t="s">
        <v>155</v>
      </c>
      <c r="AB10" s="33" t="s">
        <v>154</v>
      </c>
      <c r="AC10" s="34" t="s">
        <v>155</v>
      </c>
      <c r="AD10" s="33" t="s">
        <v>154</v>
      </c>
      <c r="AE10" s="34" t="s">
        <v>155</v>
      </c>
      <c r="AF10" s="33" t="s">
        <v>154</v>
      </c>
      <c r="AG10" s="34" t="s">
        <v>155</v>
      </c>
      <c r="AH10" s="33" t="s">
        <v>154</v>
      </c>
      <c r="AI10" s="34" t="s">
        <v>155</v>
      </c>
      <c r="AJ10" s="33" t="s">
        <v>154</v>
      </c>
      <c r="AK10" s="34" t="s">
        <v>155</v>
      </c>
      <c r="AL10" s="33" t="s">
        <v>154</v>
      </c>
      <c r="AM10" s="34" t="s">
        <v>155</v>
      </c>
    </row>
    <row r="11" spans="1:45" s="15" customFormat="1" ht="19.5" customHeight="1">
      <c r="A11" s="31">
        <v>1</v>
      </c>
      <c r="B11" s="30" t="s">
        <v>15</v>
      </c>
      <c r="C11" s="31" t="s">
        <v>16</v>
      </c>
      <c r="D11" s="35">
        <v>1000</v>
      </c>
      <c r="E11" s="11">
        <v>47</v>
      </c>
      <c r="F11" s="20"/>
      <c r="G11" s="10">
        <f>$E11*F11/1000000</f>
        <v>0</v>
      </c>
      <c r="H11" s="20"/>
      <c r="I11" s="10">
        <f>$E11*H11/1000000</f>
        <v>0</v>
      </c>
      <c r="J11" s="20"/>
      <c r="K11" s="10">
        <f>$E11*J11/1000000</f>
        <v>0</v>
      </c>
      <c r="L11" s="26">
        <f>F11+H11+J11</f>
        <v>0</v>
      </c>
      <c r="M11" s="42">
        <f>G11+I11+K11</f>
        <v>0</v>
      </c>
      <c r="N11" s="20"/>
      <c r="O11" s="10">
        <f t="shared" ref="O11:O17" si="0">$E11*N11/1000000</f>
        <v>0</v>
      </c>
      <c r="P11" s="20"/>
      <c r="Q11" s="10">
        <f>$E11*P11/1000000</f>
        <v>0</v>
      </c>
      <c r="R11" s="20"/>
      <c r="S11" s="10">
        <f>$E11*R11/1000000</f>
        <v>0</v>
      </c>
      <c r="T11" s="26">
        <f>N11+P11+R11</f>
        <v>0</v>
      </c>
      <c r="U11" s="42">
        <f>O11+Q11+S11</f>
        <v>0</v>
      </c>
      <c r="V11" s="20"/>
      <c r="W11" s="10">
        <f>$E11*V11/1000000</f>
        <v>0</v>
      </c>
      <c r="X11" s="20"/>
      <c r="Y11" s="10">
        <f>$E11*X11/1000000</f>
        <v>0</v>
      </c>
      <c r="Z11" s="20"/>
      <c r="AA11" s="10">
        <f>$E11*Z11/1000000</f>
        <v>0</v>
      </c>
      <c r="AB11" s="26">
        <f>V11+X11+Z11</f>
        <v>0</v>
      </c>
      <c r="AC11" s="42">
        <f>W11+Y11+AA11</f>
        <v>0</v>
      </c>
      <c r="AD11" s="20"/>
      <c r="AE11" s="10">
        <f>$E11*AD11/1000000</f>
        <v>0</v>
      </c>
      <c r="AF11" s="20"/>
      <c r="AG11" s="10">
        <f>$E11*AF11/1000000</f>
        <v>0</v>
      </c>
      <c r="AH11" s="20"/>
      <c r="AI11" s="10">
        <f>$E11*AH11/1000000</f>
        <v>0</v>
      </c>
      <c r="AJ11" s="26">
        <f>AD11+AF11+AH11</f>
        <v>0</v>
      </c>
      <c r="AK11" s="42">
        <f>AE11+AG11+AI11</f>
        <v>0</v>
      </c>
      <c r="AL11" s="26">
        <f>L11+T11+AB11+AJ11</f>
        <v>0</v>
      </c>
      <c r="AM11" s="42">
        <f>M11+U11+AC11+AK11</f>
        <v>0</v>
      </c>
    </row>
    <row r="12" spans="1:45" s="15" customFormat="1" ht="19.5" customHeight="1">
      <c r="A12" s="13">
        <v>2</v>
      </c>
      <c r="B12" s="9" t="s">
        <v>15</v>
      </c>
      <c r="C12" s="13" t="s">
        <v>17</v>
      </c>
      <c r="D12" s="36">
        <v>2000</v>
      </c>
      <c r="E12" s="11">
        <v>87</v>
      </c>
      <c r="F12" s="20"/>
      <c r="G12" s="10">
        <f t="shared" ref="G12:I27" si="1">$E12*F12/1000000</f>
        <v>0</v>
      </c>
      <c r="H12" s="20"/>
      <c r="I12" s="10">
        <f t="shared" si="1"/>
        <v>0</v>
      </c>
      <c r="J12" s="20"/>
      <c r="K12" s="10">
        <f>$E12*J12/1000000</f>
        <v>0</v>
      </c>
      <c r="L12" s="26">
        <f t="shared" ref="L12:M75" si="2">F12+H12+J12</f>
        <v>0</v>
      </c>
      <c r="M12" s="42">
        <f t="shared" si="2"/>
        <v>0</v>
      </c>
      <c r="N12" s="20"/>
      <c r="O12" s="10">
        <f t="shared" si="0"/>
        <v>0</v>
      </c>
      <c r="P12" s="20"/>
      <c r="Q12" s="10">
        <f>$E12*P12/1000000</f>
        <v>0</v>
      </c>
      <c r="R12" s="20"/>
      <c r="S12" s="10">
        <f>$E12*R12/1000000</f>
        <v>0</v>
      </c>
      <c r="T12" s="26">
        <f t="shared" ref="T12:U75" si="3">N12+P12+R12</f>
        <v>0</v>
      </c>
      <c r="U12" s="42">
        <f t="shared" si="3"/>
        <v>0</v>
      </c>
      <c r="V12" s="20"/>
      <c r="W12" s="10">
        <f>$E12*V12/1000000</f>
        <v>0</v>
      </c>
      <c r="X12" s="20"/>
      <c r="Y12" s="10">
        <f>$E12*X12/1000000</f>
        <v>0</v>
      </c>
      <c r="Z12" s="20"/>
      <c r="AA12" s="10">
        <f>$E12*Z12/1000000</f>
        <v>0</v>
      </c>
      <c r="AB12" s="26">
        <f t="shared" ref="AB12:AC75" si="4">V12+X12+Z12</f>
        <v>0</v>
      </c>
      <c r="AC12" s="42">
        <f t="shared" si="4"/>
        <v>0</v>
      </c>
      <c r="AD12" s="20"/>
      <c r="AE12" s="10">
        <f>$E12*AD12/1000000</f>
        <v>0</v>
      </c>
      <c r="AF12" s="20"/>
      <c r="AG12" s="10">
        <f>$E12*AF12/1000000</f>
        <v>0</v>
      </c>
      <c r="AH12" s="20"/>
      <c r="AI12" s="10">
        <f>$E12*AH12/1000000</f>
        <v>0</v>
      </c>
      <c r="AJ12" s="26">
        <f t="shared" ref="AJ12:AK75" si="5">AD12+AF12+AH12</f>
        <v>0</v>
      </c>
      <c r="AK12" s="42">
        <f t="shared" si="5"/>
        <v>0</v>
      </c>
      <c r="AL12" s="26">
        <f t="shared" ref="AL12:AM75" si="6">L12+T12+AB12+AJ12</f>
        <v>0</v>
      </c>
      <c r="AM12" s="42">
        <f t="shared" si="6"/>
        <v>0</v>
      </c>
    </row>
    <row r="13" spans="1:45" s="15" customFormat="1" ht="19.5" customHeight="1">
      <c r="A13" s="13">
        <v>3</v>
      </c>
      <c r="B13" s="9" t="s">
        <v>97</v>
      </c>
      <c r="C13" s="13" t="s">
        <v>18</v>
      </c>
      <c r="D13" s="36">
        <v>100</v>
      </c>
      <c r="E13" s="11">
        <v>76</v>
      </c>
      <c r="F13" s="20"/>
      <c r="G13" s="10">
        <f t="shared" si="1"/>
        <v>0</v>
      </c>
      <c r="H13" s="20"/>
      <c r="I13" s="10">
        <f t="shared" si="1"/>
        <v>0</v>
      </c>
      <c r="J13" s="20"/>
      <c r="K13" s="10">
        <f>$E13*J13/1000000</f>
        <v>0</v>
      </c>
      <c r="L13" s="26">
        <f t="shared" si="2"/>
        <v>0</v>
      </c>
      <c r="M13" s="42">
        <f t="shared" si="2"/>
        <v>0</v>
      </c>
      <c r="N13" s="20"/>
      <c r="O13" s="10">
        <f t="shared" si="0"/>
        <v>0</v>
      </c>
      <c r="P13" s="20"/>
      <c r="Q13" s="10">
        <f>$E13*P13/1000000</f>
        <v>0</v>
      </c>
      <c r="R13" s="20"/>
      <c r="S13" s="10">
        <f>$E13*R13/1000000</f>
        <v>0</v>
      </c>
      <c r="T13" s="26">
        <f t="shared" si="3"/>
        <v>0</v>
      </c>
      <c r="U13" s="42">
        <f t="shared" si="3"/>
        <v>0</v>
      </c>
      <c r="V13" s="20"/>
      <c r="W13" s="10">
        <f>$E13*V13/1000000</f>
        <v>0</v>
      </c>
      <c r="X13" s="20"/>
      <c r="Y13" s="10">
        <f>$E13*X13/1000000</f>
        <v>0</v>
      </c>
      <c r="Z13" s="20"/>
      <c r="AA13" s="10">
        <f>$E13*Z13/1000000</f>
        <v>0</v>
      </c>
      <c r="AB13" s="26">
        <f t="shared" si="4"/>
        <v>0</v>
      </c>
      <c r="AC13" s="42">
        <f t="shared" si="4"/>
        <v>0</v>
      </c>
      <c r="AD13" s="20"/>
      <c r="AE13" s="10">
        <f>$E13*AD13/1000000</f>
        <v>0</v>
      </c>
      <c r="AF13" s="20"/>
      <c r="AG13" s="10">
        <f>$E13*AF13/1000000</f>
        <v>0</v>
      </c>
      <c r="AH13" s="20"/>
      <c r="AI13" s="10">
        <f>$E13*AH13/1000000</f>
        <v>0</v>
      </c>
      <c r="AJ13" s="26">
        <f t="shared" si="5"/>
        <v>0</v>
      </c>
      <c r="AK13" s="42">
        <f t="shared" si="5"/>
        <v>0</v>
      </c>
      <c r="AL13" s="26">
        <f t="shared" si="6"/>
        <v>0</v>
      </c>
      <c r="AM13" s="42">
        <f t="shared" si="6"/>
        <v>0</v>
      </c>
    </row>
    <row r="14" spans="1:45" s="15" customFormat="1" ht="19.5" customHeight="1">
      <c r="A14" s="13">
        <v>4</v>
      </c>
      <c r="B14" s="9" t="s">
        <v>97</v>
      </c>
      <c r="C14" s="13" t="s">
        <v>19</v>
      </c>
      <c r="D14" s="36">
        <v>500</v>
      </c>
      <c r="E14" s="11">
        <v>330</v>
      </c>
      <c r="F14" s="20"/>
      <c r="G14" s="10">
        <f>$E14*F14/1000000</f>
        <v>0</v>
      </c>
      <c r="H14" s="20"/>
      <c r="I14" s="10">
        <f>$E14*H14/1000000</f>
        <v>0</v>
      </c>
      <c r="J14" s="20"/>
      <c r="K14" s="10">
        <f>$E14*J14/1000000</f>
        <v>0</v>
      </c>
      <c r="L14" s="26">
        <f t="shared" si="2"/>
        <v>0</v>
      </c>
      <c r="M14" s="42">
        <f t="shared" si="2"/>
        <v>0</v>
      </c>
      <c r="N14" s="20"/>
      <c r="O14" s="10">
        <f t="shared" si="0"/>
        <v>0</v>
      </c>
      <c r="P14" s="20"/>
      <c r="Q14" s="10">
        <f>$E14*P14/1000000</f>
        <v>0</v>
      </c>
      <c r="R14" s="20"/>
      <c r="S14" s="10">
        <f>$E14*R14/1000000</f>
        <v>0</v>
      </c>
      <c r="T14" s="26">
        <f t="shared" si="3"/>
        <v>0</v>
      </c>
      <c r="U14" s="42">
        <f t="shared" si="3"/>
        <v>0</v>
      </c>
      <c r="V14" s="20"/>
      <c r="W14" s="10">
        <f>$E14*V14/1000000</f>
        <v>0</v>
      </c>
      <c r="X14" s="20"/>
      <c r="Y14" s="10">
        <f>$E14*X14/1000000</f>
        <v>0</v>
      </c>
      <c r="Z14" s="20"/>
      <c r="AA14" s="10">
        <f>$E14*Z14/1000000</f>
        <v>0</v>
      </c>
      <c r="AB14" s="26">
        <f t="shared" si="4"/>
        <v>0</v>
      </c>
      <c r="AC14" s="42">
        <f t="shared" si="4"/>
        <v>0</v>
      </c>
      <c r="AD14" s="20"/>
      <c r="AE14" s="10">
        <f>$E14*AD14/1000000</f>
        <v>0</v>
      </c>
      <c r="AF14" s="20"/>
      <c r="AG14" s="10">
        <f>$E14*AF14/1000000</f>
        <v>0</v>
      </c>
      <c r="AH14" s="20"/>
      <c r="AI14" s="10">
        <f>$E14*AH14/1000000</f>
        <v>0</v>
      </c>
      <c r="AJ14" s="26">
        <f t="shared" si="5"/>
        <v>0</v>
      </c>
      <c r="AK14" s="42">
        <f t="shared" si="5"/>
        <v>0</v>
      </c>
      <c r="AL14" s="26">
        <f t="shared" si="6"/>
        <v>0</v>
      </c>
      <c r="AM14" s="42">
        <f t="shared" si="6"/>
        <v>0</v>
      </c>
    </row>
    <row r="15" spans="1:45" s="15" customFormat="1" ht="19.5" customHeight="1">
      <c r="A15" s="13">
        <v>5</v>
      </c>
      <c r="B15" s="9" t="s">
        <v>98</v>
      </c>
      <c r="C15" s="13" t="s">
        <v>20</v>
      </c>
      <c r="D15" s="36">
        <v>25</v>
      </c>
      <c r="E15" s="11">
        <v>28</v>
      </c>
      <c r="F15" s="20"/>
      <c r="G15" s="10">
        <f t="shared" si="1"/>
        <v>0</v>
      </c>
      <c r="H15" s="20"/>
      <c r="I15" s="10">
        <f t="shared" si="1"/>
        <v>0</v>
      </c>
      <c r="J15" s="20"/>
      <c r="K15" s="10">
        <f t="shared" ref="K15:K78" si="7">$E15*J15/1000000</f>
        <v>0</v>
      </c>
      <c r="L15" s="26">
        <f t="shared" si="2"/>
        <v>0</v>
      </c>
      <c r="M15" s="42">
        <f t="shared" si="2"/>
        <v>0</v>
      </c>
      <c r="N15" s="20"/>
      <c r="O15" s="10">
        <f t="shared" si="0"/>
        <v>0</v>
      </c>
      <c r="P15" s="20"/>
      <c r="Q15" s="10">
        <f t="shared" ref="Q15:Q78" si="8">$E15*P15/1000000</f>
        <v>0</v>
      </c>
      <c r="R15" s="20"/>
      <c r="S15" s="10">
        <f t="shared" ref="S15:S78" si="9">$E15*R15/1000000</f>
        <v>0</v>
      </c>
      <c r="T15" s="26">
        <f>N15+P15+R15</f>
        <v>0</v>
      </c>
      <c r="U15" s="42">
        <f>O15+Q15+S15</f>
        <v>0</v>
      </c>
      <c r="V15" s="20"/>
      <c r="W15" s="10">
        <f t="shared" ref="W15:W78" si="10">$E15*V15/1000000</f>
        <v>0</v>
      </c>
      <c r="X15" s="20"/>
      <c r="Y15" s="10">
        <f t="shared" ref="Y15:Y78" si="11">$E15*X15/1000000</f>
        <v>0</v>
      </c>
      <c r="Z15" s="20"/>
      <c r="AA15" s="10">
        <f t="shared" ref="AA15:AA78" si="12">$E15*Z15/1000000</f>
        <v>0</v>
      </c>
      <c r="AB15" s="26">
        <f t="shared" si="4"/>
        <v>0</v>
      </c>
      <c r="AC15" s="42">
        <f t="shared" si="4"/>
        <v>0</v>
      </c>
      <c r="AD15" s="20"/>
      <c r="AE15" s="10">
        <f t="shared" ref="AE15:AE78" si="13">$E15*AD15/1000000</f>
        <v>0</v>
      </c>
      <c r="AF15" s="20"/>
      <c r="AG15" s="10">
        <f t="shared" ref="AG15:AG78" si="14">$E15*AF15/1000000</f>
        <v>0</v>
      </c>
      <c r="AH15" s="20"/>
      <c r="AI15" s="10">
        <f t="shared" ref="AI15:AI78" si="15">$E15*AH15/1000000</f>
        <v>0</v>
      </c>
      <c r="AJ15" s="26">
        <f t="shared" si="5"/>
        <v>0</v>
      </c>
      <c r="AK15" s="42">
        <f t="shared" si="5"/>
        <v>0</v>
      </c>
      <c r="AL15" s="26">
        <f t="shared" si="6"/>
        <v>0</v>
      </c>
      <c r="AM15" s="42">
        <f t="shared" si="6"/>
        <v>0</v>
      </c>
    </row>
    <row r="16" spans="1:45" s="15" customFormat="1" ht="19.5" customHeight="1">
      <c r="A16" s="13">
        <v>6</v>
      </c>
      <c r="B16" s="9" t="s">
        <v>98</v>
      </c>
      <c r="C16" s="13" t="s">
        <v>21</v>
      </c>
      <c r="D16" s="36">
        <v>100</v>
      </c>
      <c r="E16" s="11">
        <v>100</v>
      </c>
      <c r="F16" s="20"/>
      <c r="G16" s="10">
        <f t="shared" si="1"/>
        <v>0</v>
      </c>
      <c r="H16" s="20"/>
      <c r="I16" s="10">
        <f t="shared" si="1"/>
        <v>0</v>
      </c>
      <c r="J16" s="20"/>
      <c r="K16" s="10">
        <f t="shared" si="7"/>
        <v>0</v>
      </c>
      <c r="L16" s="26">
        <f t="shared" si="2"/>
        <v>0</v>
      </c>
      <c r="M16" s="42">
        <f t="shared" si="2"/>
        <v>0</v>
      </c>
      <c r="N16" s="20"/>
      <c r="O16" s="10">
        <f t="shared" si="0"/>
        <v>0</v>
      </c>
      <c r="P16" s="20"/>
      <c r="Q16" s="10">
        <f t="shared" si="8"/>
        <v>0</v>
      </c>
      <c r="R16" s="20"/>
      <c r="S16" s="10">
        <f t="shared" si="9"/>
        <v>0</v>
      </c>
      <c r="T16" s="26">
        <f t="shared" si="3"/>
        <v>0</v>
      </c>
      <c r="U16" s="42">
        <f t="shared" si="3"/>
        <v>0</v>
      </c>
      <c r="V16" s="20"/>
      <c r="W16" s="10">
        <f t="shared" si="10"/>
        <v>0</v>
      </c>
      <c r="X16" s="20"/>
      <c r="Y16" s="10">
        <f t="shared" si="11"/>
        <v>0</v>
      </c>
      <c r="Z16" s="20"/>
      <c r="AA16" s="10">
        <f t="shared" si="12"/>
        <v>0</v>
      </c>
      <c r="AB16" s="26">
        <f t="shared" si="4"/>
        <v>0</v>
      </c>
      <c r="AC16" s="42">
        <f t="shared" si="4"/>
        <v>0</v>
      </c>
      <c r="AD16" s="20"/>
      <c r="AE16" s="10">
        <f t="shared" si="13"/>
        <v>0</v>
      </c>
      <c r="AF16" s="20"/>
      <c r="AG16" s="10">
        <f t="shared" si="14"/>
        <v>0</v>
      </c>
      <c r="AH16" s="20"/>
      <c r="AI16" s="10">
        <f t="shared" si="15"/>
        <v>0</v>
      </c>
      <c r="AJ16" s="26">
        <f t="shared" si="5"/>
        <v>0</v>
      </c>
      <c r="AK16" s="42">
        <f t="shared" si="5"/>
        <v>0</v>
      </c>
      <c r="AL16" s="26">
        <f t="shared" si="6"/>
        <v>0</v>
      </c>
      <c r="AM16" s="42">
        <f t="shared" si="6"/>
        <v>0</v>
      </c>
    </row>
    <row r="17" spans="1:39" s="15" customFormat="1" ht="19.5" customHeight="1">
      <c r="A17" s="13">
        <v>7</v>
      </c>
      <c r="B17" s="9" t="s">
        <v>99</v>
      </c>
      <c r="C17" s="13" t="s">
        <v>22</v>
      </c>
      <c r="D17" s="36">
        <v>50</v>
      </c>
      <c r="E17" s="11">
        <v>88</v>
      </c>
      <c r="F17" s="20"/>
      <c r="G17" s="10">
        <f t="shared" si="1"/>
        <v>0</v>
      </c>
      <c r="H17" s="20"/>
      <c r="I17" s="10">
        <f t="shared" si="1"/>
        <v>0</v>
      </c>
      <c r="J17" s="20"/>
      <c r="K17" s="10">
        <f t="shared" si="7"/>
        <v>0</v>
      </c>
      <c r="L17" s="26">
        <f t="shared" si="2"/>
        <v>0</v>
      </c>
      <c r="M17" s="42">
        <f t="shared" si="2"/>
        <v>0</v>
      </c>
      <c r="N17" s="20"/>
      <c r="O17" s="10">
        <f t="shared" si="0"/>
        <v>0</v>
      </c>
      <c r="P17" s="20"/>
      <c r="Q17" s="10">
        <f t="shared" si="8"/>
        <v>0</v>
      </c>
      <c r="R17" s="20"/>
      <c r="S17" s="10">
        <f t="shared" si="9"/>
        <v>0</v>
      </c>
      <c r="T17" s="26">
        <f t="shared" si="3"/>
        <v>0</v>
      </c>
      <c r="U17" s="42">
        <f t="shared" si="3"/>
        <v>0</v>
      </c>
      <c r="V17" s="20"/>
      <c r="W17" s="10">
        <f t="shared" si="10"/>
        <v>0</v>
      </c>
      <c r="X17" s="20"/>
      <c r="Y17" s="10">
        <f t="shared" si="11"/>
        <v>0</v>
      </c>
      <c r="Z17" s="20"/>
      <c r="AA17" s="10">
        <f t="shared" si="12"/>
        <v>0</v>
      </c>
      <c r="AB17" s="26">
        <f t="shared" si="4"/>
        <v>0</v>
      </c>
      <c r="AC17" s="42">
        <f t="shared" si="4"/>
        <v>0</v>
      </c>
      <c r="AD17" s="20"/>
      <c r="AE17" s="10">
        <f t="shared" si="13"/>
        <v>0</v>
      </c>
      <c r="AF17" s="20"/>
      <c r="AG17" s="10">
        <f t="shared" si="14"/>
        <v>0</v>
      </c>
      <c r="AH17" s="20"/>
      <c r="AI17" s="10">
        <f t="shared" si="15"/>
        <v>0</v>
      </c>
      <c r="AJ17" s="26">
        <f t="shared" si="5"/>
        <v>0</v>
      </c>
      <c r="AK17" s="42">
        <f>AE17+AG17+AI17</f>
        <v>0</v>
      </c>
      <c r="AL17" s="26">
        <f t="shared" si="6"/>
        <v>0</v>
      </c>
      <c r="AM17" s="42">
        <f t="shared" si="6"/>
        <v>0</v>
      </c>
    </row>
    <row r="18" spans="1:39" s="15" customFormat="1" ht="19.5" customHeight="1">
      <c r="A18" s="13">
        <v>8</v>
      </c>
      <c r="B18" s="9" t="s">
        <v>99</v>
      </c>
      <c r="C18" s="13" t="s">
        <v>23</v>
      </c>
      <c r="D18" s="36">
        <v>100</v>
      </c>
      <c r="E18" s="11">
        <v>166</v>
      </c>
      <c r="F18" s="20"/>
      <c r="G18" s="10">
        <f t="shared" si="1"/>
        <v>0</v>
      </c>
      <c r="H18" s="20"/>
      <c r="I18" s="10">
        <f t="shared" si="1"/>
        <v>0</v>
      </c>
      <c r="J18" s="20"/>
      <c r="K18" s="10">
        <f t="shared" si="7"/>
        <v>0</v>
      </c>
      <c r="L18" s="26">
        <f t="shared" si="2"/>
        <v>0</v>
      </c>
      <c r="M18" s="42">
        <f t="shared" si="2"/>
        <v>0</v>
      </c>
      <c r="N18" s="20"/>
      <c r="O18" s="10">
        <f t="shared" ref="O18:O81" si="16">$E18*N18/1000000</f>
        <v>0</v>
      </c>
      <c r="P18" s="20"/>
      <c r="Q18" s="10">
        <f t="shared" si="8"/>
        <v>0</v>
      </c>
      <c r="R18" s="20"/>
      <c r="S18" s="10">
        <f t="shared" si="9"/>
        <v>0</v>
      </c>
      <c r="T18" s="26">
        <f t="shared" si="3"/>
        <v>0</v>
      </c>
      <c r="U18" s="42">
        <f t="shared" si="3"/>
        <v>0</v>
      </c>
      <c r="V18" s="20"/>
      <c r="W18" s="10">
        <f t="shared" si="10"/>
        <v>0</v>
      </c>
      <c r="X18" s="20"/>
      <c r="Y18" s="10">
        <f t="shared" si="11"/>
        <v>0</v>
      </c>
      <c r="Z18" s="20"/>
      <c r="AA18" s="10">
        <f t="shared" si="12"/>
        <v>0</v>
      </c>
      <c r="AB18" s="26">
        <f t="shared" si="4"/>
        <v>0</v>
      </c>
      <c r="AC18" s="42">
        <f t="shared" si="4"/>
        <v>0</v>
      </c>
      <c r="AD18" s="20"/>
      <c r="AE18" s="10">
        <f t="shared" si="13"/>
        <v>0</v>
      </c>
      <c r="AF18" s="20"/>
      <c r="AG18" s="10">
        <f t="shared" si="14"/>
        <v>0</v>
      </c>
      <c r="AH18" s="20"/>
      <c r="AI18" s="10">
        <f t="shared" si="15"/>
        <v>0</v>
      </c>
      <c r="AJ18" s="26">
        <f>AD18+AF18+AH18</f>
        <v>0</v>
      </c>
      <c r="AK18" s="42">
        <f t="shared" si="5"/>
        <v>0</v>
      </c>
      <c r="AL18" s="26">
        <f t="shared" si="6"/>
        <v>0</v>
      </c>
      <c r="AM18" s="42">
        <f t="shared" si="6"/>
        <v>0</v>
      </c>
    </row>
    <row r="19" spans="1:39" s="15" customFormat="1" ht="19.5" customHeight="1">
      <c r="A19" s="13">
        <v>9</v>
      </c>
      <c r="B19" s="9" t="s">
        <v>99</v>
      </c>
      <c r="C19" s="13" t="s">
        <v>24</v>
      </c>
      <c r="D19" s="36">
        <v>400</v>
      </c>
      <c r="E19" s="11">
        <v>640</v>
      </c>
      <c r="F19" s="20"/>
      <c r="G19" s="10">
        <f t="shared" si="1"/>
        <v>0</v>
      </c>
      <c r="H19" s="20"/>
      <c r="I19" s="10">
        <f t="shared" si="1"/>
        <v>0</v>
      </c>
      <c r="J19" s="20"/>
      <c r="K19" s="10">
        <f t="shared" si="7"/>
        <v>0</v>
      </c>
      <c r="L19" s="26">
        <f t="shared" si="2"/>
        <v>0</v>
      </c>
      <c r="M19" s="42">
        <f t="shared" si="2"/>
        <v>0</v>
      </c>
      <c r="N19" s="20"/>
      <c r="O19" s="10">
        <f t="shared" si="16"/>
        <v>0</v>
      </c>
      <c r="P19" s="20"/>
      <c r="Q19" s="10">
        <f t="shared" si="8"/>
        <v>0</v>
      </c>
      <c r="R19" s="20"/>
      <c r="S19" s="10">
        <f t="shared" si="9"/>
        <v>0</v>
      </c>
      <c r="T19" s="26">
        <f>N19+P19+R19</f>
        <v>0</v>
      </c>
      <c r="U19" s="42">
        <f>O19+Q19+S19</f>
        <v>0</v>
      </c>
      <c r="V19" s="20"/>
      <c r="W19" s="10">
        <f t="shared" si="10"/>
        <v>0</v>
      </c>
      <c r="X19" s="20"/>
      <c r="Y19" s="10">
        <f t="shared" si="11"/>
        <v>0</v>
      </c>
      <c r="Z19" s="20"/>
      <c r="AA19" s="10">
        <f t="shared" si="12"/>
        <v>0</v>
      </c>
      <c r="AB19" s="26">
        <f>V19+X19+Z19</f>
        <v>0</v>
      </c>
      <c r="AC19" s="42">
        <f>W19+Y19+AA19</f>
        <v>0</v>
      </c>
      <c r="AD19" s="20"/>
      <c r="AE19" s="10">
        <f t="shared" si="13"/>
        <v>0</v>
      </c>
      <c r="AF19" s="20"/>
      <c r="AG19" s="10">
        <f t="shared" si="14"/>
        <v>0</v>
      </c>
      <c r="AH19" s="20"/>
      <c r="AI19" s="10">
        <f t="shared" si="15"/>
        <v>0</v>
      </c>
      <c r="AJ19" s="26">
        <f t="shared" si="5"/>
        <v>0</v>
      </c>
      <c r="AK19" s="42">
        <f t="shared" si="5"/>
        <v>0</v>
      </c>
      <c r="AL19" s="26">
        <f t="shared" si="6"/>
        <v>0</v>
      </c>
      <c r="AM19" s="42">
        <f t="shared" si="6"/>
        <v>0</v>
      </c>
    </row>
    <row r="20" spans="1:39" s="15" customFormat="1" ht="19.5" customHeight="1">
      <c r="A20" s="13">
        <v>10</v>
      </c>
      <c r="B20" s="9" t="s">
        <v>133</v>
      </c>
      <c r="C20" s="13" t="s">
        <v>25</v>
      </c>
      <c r="D20" s="36">
        <v>100</v>
      </c>
      <c r="E20" s="11">
        <v>60</v>
      </c>
      <c r="F20" s="20"/>
      <c r="G20" s="10">
        <f t="shared" si="1"/>
        <v>0</v>
      </c>
      <c r="H20" s="20"/>
      <c r="I20" s="10">
        <f t="shared" si="1"/>
        <v>0</v>
      </c>
      <c r="J20" s="20"/>
      <c r="K20" s="10">
        <f t="shared" si="7"/>
        <v>0</v>
      </c>
      <c r="L20" s="26">
        <f t="shared" si="2"/>
        <v>0</v>
      </c>
      <c r="M20" s="42">
        <f t="shared" si="2"/>
        <v>0</v>
      </c>
      <c r="N20" s="20"/>
      <c r="O20" s="10">
        <f t="shared" si="16"/>
        <v>0</v>
      </c>
      <c r="P20" s="20"/>
      <c r="Q20" s="10">
        <f t="shared" si="8"/>
        <v>0</v>
      </c>
      <c r="R20" s="20"/>
      <c r="S20" s="10">
        <f t="shared" si="9"/>
        <v>0</v>
      </c>
      <c r="T20" s="26">
        <f t="shared" si="3"/>
        <v>0</v>
      </c>
      <c r="U20" s="42">
        <f t="shared" si="3"/>
        <v>0</v>
      </c>
      <c r="V20" s="20"/>
      <c r="W20" s="10">
        <f t="shared" si="10"/>
        <v>0</v>
      </c>
      <c r="X20" s="20"/>
      <c r="Y20" s="10">
        <f t="shared" si="11"/>
        <v>0</v>
      </c>
      <c r="Z20" s="20"/>
      <c r="AA20" s="10">
        <f t="shared" si="12"/>
        <v>0</v>
      </c>
      <c r="AB20" s="26">
        <f t="shared" si="4"/>
        <v>0</v>
      </c>
      <c r="AC20" s="42">
        <f t="shared" si="4"/>
        <v>0</v>
      </c>
      <c r="AD20" s="20"/>
      <c r="AE20" s="10">
        <f t="shared" si="13"/>
        <v>0</v>
      </c>
      <c r="AF20" s="20"/>
      <c r="AG20" s="10">
        <f t="shared" si="14"/>
        <v>0</v>
      </c>
      <c r="AH20" s="20"/>
      <c r="AI20" s="10">
        <f t="shared" si="15"/>
        <v>0</v>
      </c>
      <c r="AJ20" s="26">
        <f t="shared" si="5"/>
        <v>0</v>
      </c>
      <c r="AK20" s="42">
        <f t="shared" si="5"/>
        <v>0</v>
      </c>
      <c r="AL20" s="26">
        <f t="shared" si="6"/>
        <v>0</v>
      </c>
      <c r="AM20" s="42">
        <f t="shared" si="6"/>
        <v>0</v>
      </c>
    </row>
    <row r="21" spans="1:39" s="15" customFormat="1" ht="19.5" customHeight="1">
      <c r="A21" s="13">
        <v>11</v>
      </c>
      <c r="B21" s="9" t="s">
        <v>133</v>
      </c>
      <c r="C21" s="13" t="s">
        <v>26</v>
      </c>
      <c r="D21" s="36">
        <v>400</v>
      </c>
      <c r="E21" s="11">
        <v>210</v>
      </c>
      <c r="F21" s="20"/>
      <c r="G21" s="10">
        <f t="shared" si="1"/>
        <v>0</v>
      </c>
      <c r="H21" s="20"/>
      <c r="I21" s="10">
        <f t="shared" si="1"/>
        <v>0</v>
      </c>
      <c r="J21" s="20"/>
      <c r="K21" s="10">
        <f t="shared" si="7"/>
        <v>0</v>
      </c>
      <c r="L21" s="26">
        <f t="shared" si="2"/>
        <v>0</v>
      </c>
      <c r="M21" s="42">
        <f t="shared" si="2"/>
        <v>0</v>
      </c>
      <c r="N21" s="20"/>
      <c r="O21" s="10">
        <f t="shared" si="16"/>
        <v>0</v>
      </c>
      <c r="P21" s="20"/>
      <c r="Q21" s="10">
        <f t="shared" si="8"/>
        <v>0</v>
      </c>
      <c r="R21" s="20"/>
      <c r="S21" s="10">
        <f t="shared" si="9"/>
        <v>0</v>
      </c>
      <c r="T21" s="26">
        <f t="shared" si="3"/>
        <v>0</v>
      </c>
      <c r="U21" s="42">
        <f t="shared" si="3"/>
        <v>0</v>
      </c>
      <c r="V21" s="20"/>
      <c r="W21" s="10">
        <f t="shared" si="10"/>
        <v>0</v>
      </c>
      <c r="X21" s="20"/>
      <c r="Y21" s="10">
        <f t="shared" si="11"/>
        <v>0</v>
      </c>
      <c r="Z21" s="20"/>
      <c r="AA21" s="10">
        <f t="shared" si="12"/>
        <v>0</v>
      </c>
      <c r="AB21" s="26">
        <f t="shared" si="4"/>
        <v>0</v>
      </c>
      <c r="AC21" s="42">
        <f t="shared" si="4"/>
        <v>0</v>
      </c>
      <c r="AD21" s="20"/>
      <c r="AE21" s="10">
        <f t="shared" si="13"/>
        <v>0</v>
      </c>
      <c r="AF21" s="20"/>
      <c r="AG21" s="10">
        <f t="shared" si="14"/>
        <v>0</v>
      </c>
      <c r="AH21" s="20"/>
      <c r="AI21" s="10">
        <f t="shared" si="15"/>
        <v>0</v>
      </c>
      <c r="AJ21" s="26">
        <f t="shared" si="5"/>
        <v>0</v>
      </c>
      <c r="AK21" s="42">
        <f t="shared" si="5"/>
        <v>0</v>
      </c>
      <c r="AL21" s="26">
        <f t="shared" si="6"/>
        <v>0</v>
      </c>
      <c r="AM21" s="42">
        <f t="shared" si="6"/>
        <v>0</v>
      </c>
    </row>
    <row r="22" spans="1:39" s="15" customFormat="1" ht="19.5" customHeight="1">
      <c r="A22" s="13">
        <v>12</v>
      </c>
      <c r="B22" s="9" t="s">
        <v>140</v>
      </c>
      <c r="C22" s="13" t="s">
        <v>27</v>
      </c>
      <c r="D22" s="36">
        <v>500</v>
      </c>
      <c r="E22" s="11">
        <v>270</v>
      </c>
      <c r="F22" s="20"/>
      <c r="G22" s="10">
        <f t="shared" si="1"/>
        <v>0</v>
      </c>
      <c r="H22" s="20"/>
      <c r="I22" s="10">
        <f t="shared" si="1"/>
        <v>0</v>
      </c>
      <c r="J22" s="20"/>
      <c r="K22" s="10">
        <f t="shared" si="7"/>
        <v>0</v>
      </c>
      <c r="L22" s="26">
        <f t="shared" si="2"/>
        <v>0</v>
      </c>
      <c r="M22" s="42">
        <f t="shared" si="2"/>
        <v>0</v>
      </c>
      <c r="N22" s="20"/>
      <c r="O22" s="10">
        <f t="shared" si="16"/>
        <v>0</v>
      </c>
      <c r="P22" s="20"/>
      <c r="Q22" s="10">
        <f t="shared" si="8"/>
        <v>0</v>
      </c>
      <c r="R22" s="20"/>
      <c r="S22" s="10">
        <f t="shared" si="9"/>
        <v>0</v>
      </c>
      <c r="T22" s="26">
        <f t="shared" si="3"/>
        <v>0</v>
      </c>
      <c r="U22" s="42">
        <f t="shared" si="3"/>
        <v>0</v>
      </c>
      <c r="V22" s="20"/>
      <c r="W22" s="10">
        <f t="shared" si="10"/>
        <v>0</v>
      </c>
      <c r="X22" s="20"/>
      <c r="Y22" s="10">
        <f t="shared" si="11"/>
        <v>0</v>
      </c>
      <c r="Z22" s="20"/>
      <c r="AA22" s="10">
        <f t="shared" si="12"/>
        <v>0</v>
      </c>
      <c r="AB22" s="26">
        <f t="shared" si="4"/>
        <v>0</v>
      </c>
      <c r="AC22" s="42">
        <f t="shared" si="4"/>
        <v>0</v>
      </c>
      <c r="AD22" s="20"/>
      <c r="AE22" s="10">
        <f t="shared" si="13"/>
        <v>0</v>
      </c>
      <c r="AF22" s="20"/>
      <c r="AG22" s="10">
        <f t="shared" si="14"/>
        <v>0</v>
      </c>
      <c r="AH22" s="20"/>
      <c r="AI22" s="10">
        <f t="shared" si="15"/>
        <v>0</v>
      </c>
      <c r="AJ22" s="26">
        <f t="shared" si="5"/>
        <v>0</v>
      </c>
      <c r="AK22" s="42">
        <f t="shared" si="5"/>
        <v>0</v>
      </c>
      <c r="AL22" s="26">
        <f t="shared" si="6"/>
        <v>0</v>
      </c>
      <c r="AM22" s="42">
        <f t="shared" si="6"/>
        <v>0</v>
      </c>
    </row>
    <row r="23" spans="1:39" s="15" customFormat="1" ht="19.5" customHeight="1">
      <c r="A23" s="13">
        <v>13</v>
      </c>
      <c r="B23" s="9" t="s">
        <v>140</v>
      </c>
      <c r="C23" s="13" t="s">
        <v>28</v>
      </c>
      <c r="D23" s="36">
        <v>1000</v>
      </c>
      <c r="E23" s="11">
        <v>525</v>
      </c>
      <c r="F23" s="20"/>
      <c r="G23" s="10">
        <f t="shared" si="1"/>
        <v>0</v>
      </c>
      <c r="H23" s="20"/>
      <c r="I23" s="10">
        <f t="shared" si="1"/>
        <v>0</v>
      </c>
      <c r="J23" s="20"/>
      <c r="K23" s="10">
        <f t="shared" si="7"/>
        <v>0</v>
      </c>
      <c r="L23" s="26">
        <f t="shared" si="2"/>
        <v>0</v>
      </c>
      <c r="M23" s="42">
        <f t="shared" si="2"/>
        <v>0</v>
      </c>
      <c r="N23" s="20"/>
      <c r="O23" s="10">
        <f t="shared" si="16"/>
        <v>0</v>
      </c>
      <c r="P23" s="20"/>
      <c r="Q23" s="10">
        <f t="shared" si="8"/>
        <v>0</v>
      </c>
      <c r="R23" s="20"/>
      <c r="S23" s="10">
        <f t="shared" si="9"/>
        <v>0</v>
      </c>
      <c r="T23" s="26">
        <f t="shared" si="3"/>
        <v>0</v>
      </c>
      <c r="U23" s="42">
        <f t="shared" si="3"/>
        <v>0</v>
      </c>
      <c r="V23" s="20"/>
      <c r="W23" s="10">
        <f t="shared" si="10"/>
        <v>0</v>
      </c>
      <c r="X23" s="20"/>
      <c r="Y23" s="10">
        <f t="shared" si="11"/>
        <v>0</v>
      </c>
      <c r="Z23" s="20"/>
      <c r="AA23" s="10">
        <f t="shared" si="12"/>
        <v>0</v>
      </c>
      <c r="AB23" s="26">
        <f t="shared" si="4"/>
        <v>0</v>
      </c>
      <c r="AC23" s="42">
        <f t="shared" si="4"/>
        <v>0</v>
      </c>
      <c r="AD23" s="20"/>
      <c r="AE23" s="10">
        <f t="shared" si="13"/>
        <v>0</v>
      </c>
      <c r="AF23" s="20"/>
      <c r="AG23" s="10">
        <f t="shared" si="14"/>
        <v>0</v>
      </c>
      <c r="AH23" s="20"/>
      <c r="AI23" s="10">
        <f t="shared" si="15"/>
        <v>0</v>
      </c>
      <c r="AJ23" s="26">
        <f t="shared" si="5"/>
        <v>0</v>
      </c>
      <c r="AK23" s="42">
        <f t="shared" si="5"/>
        <v>0</v>
      </c>
      <c r="AL23" s="26">
        <f t="shared" si="6"/>
        <v>0</v>
      </c>
      <c r="AM23" s="42">
        <f t="shared" si="6"/>
        <v>0</v>
      </c>
    </row>
    <row r="24" spans="1:39" s="15" customFormat="1" ht="19.5" customHeight="1">
      <c r="A24" s="13">
        <v>14</v>
      </c>
      <c r="B24" s="9" t="s">
        <v>140</v>
      </c>
      <c r="C24" s="13" t="s">
        <v>29</v>
      </c>
      <c r="D24" s="36">
        <v>5000</v>
      </c>
      <c r="E24" s="11">
        <v>2525</v>
      </c>
      <c r="F24" s="20"/>
      <c r="G24" s="10">
        <f t="shared" si="1"/>
        <v>0</v>
      </c>
      <c r="H24" s="20"/>
      <c r="I24" s="10">
        <f t="shared" si="1"/>
        <v>0</v>
      </c>
      <c r="J24" s="20"/>
      <c r="K24" s="10">
        <f t="shared" si="7"/>
        <v>0</v>
      </c>
      <c r="L24" s="26">
        <f t="shared" si="2"/>
        <v>0</v>
      </c>
      <c r="M24" s="42">
        <f t="shared" si="2"/>
        <v>0</v>
      </c>
      <c r="N24" s="20"/>
      <c r="O24" s="10">
        <f t="shared" si="16"/>
        <v>0</v>
      </c>
      <c r="P24" s="20"/>
      <c r="Q24" s="10">
        <f t="shared" si="8"/>
        <v>0</v>
      </c>
      <c r="R24" s="20"/>
      <c r="S24" s="10">
        <f t="shared" si="9"/>
        <v>0</v>
      </c>
      <c r="T24" s="26">
        <f t="shared" si="3"/>
        <v>0</v>
      </c>
      <c r="U24" s="42">
        <f t="shared" si="3"/>
        <v>0</v>
      </c>
      <c r="V24" s="20"/>
      <c r="W24" s="10">
        <f t="shared" si="10"/>
        <v>0</v>
      </c>
      <c r="X24" s="20"/>
      <c r="Y24" s="10">
        <f t="shared" si="11"/>
        <v>0</v>
      </c>
      <c r="Z24" s="20"/>
      <c r="AA24" s="10">
        <f t="shared" si="12"/>
        <v>0</v>
      </c>
      <c r="AB24" s="26">
        <f t="shared" si="4"/>
        <v>0</v>
      </c>
      <c r="AC24" s="42">
        <f t="shared" si="4"/>
        <v>0</v>
      </c>
      <c r="AD24" s="20"/>
      <c r="AE24" s="10">
        <f t="shared" si="13"/>
        <v>0</v>
      </c>
      <c r="AF24" s="20"/>
      <c r="AG24" s="10">
        <f t="shared" si="14"/>
        <v>0</v>
      </c>
      <c r="AH24" s="20"/>
      <c r="AI24" s="10">
        <f t="shared" si="15"/>
        <v>0</v>
      </c>
      <c r="AJ24" s="26">
        <f t="shared" si="5"/>
        <v>0</v>
      </c>
      <c r="AK24" s="42">
        <f t="shared" si="5"/>
        <v>0</v>
      </c>
      <c r="AL24" s="26">
        <f t="shared" si="6"/>
        <v>0</v>
      </c>
      <c r="AM24" s="42">
        <f t="shared" si="6"/>
        <v>0</v>
      </c>
    </row>
    <row r="25" spans="1:39" s="15" customFormat="1" ht="19.5" customHeight="1">
      <c r="A25" s="13">
        <v>15</v>
      </c>
      <c r="B25" s="9" t="s">
        <v>140</v>
      </c>
      <c r="C25" s="13" t="s">
        <v>30</v>
      </c>
      <c r="D25" s="36">
        <v>20000</v>
      </c>
      <c r="E25" s="11">
        <v>9100</v>
      </c>
      <c r="F25" s="20"/>
      <c r="G25" s="10">
        <f t="shared" si="1"/>
        <v>0</v>
      </c>
      <c r="H25" s="20"/>
      <c r="I25" s="10">
        <f t="shared" si="1"/>
        <v>0</v>
      </c>
      <c r="J25" s="20"/>
      <c r="K25" s="10">
        <f t="shared" si="7"/>
        <v>0</v>
      </c>
      <c r="L25" s="26">
        <f t="shared" si="2"/>
        <v>0</v>
      </c>
      <c r="M25" s="42">
        <f t="shared" si="2"/>
        <v>0</v>
      </c>
      <c r="N25" s="20"/>
      <c r="O25" s="10">
        <f t="shared" si="16"/>
        <v>0</v>
      </c>
      <c r="P25" s="20"/>
      <c r="Q25" s="10">
        <f t="shared" si="8"/>
        <v>0</v>
      </c>
      <c r="R25" s="20"/>
      <c r="S25" s="10">
        <f t="shared" si="9"/>
        <v>0</v>
      </c>
      <c r="T25" s="26">
        <f t="shared" si="3"/>
        <v>0</v>
      </c>
      <c r="U25" s="42">
        <f t="shared" si="3"/>
        <v>0</v>
      </c>
      <c r="V25" s="20"/>
      <c r="W25" s="10">
        <f t="shared" si="10"/>
        <v>0</v>
      </c>
      <c r="X25" s="20"/>
      <c r="Y25" s="10">
        <f t="shared" si="11"/>
        <v>0</v>
      </c>
      <c r="Z25" s="20"/>
      <c r="AA25" s="10">
        <f t="shared" si="12"/>
        <v>0</v>
      </c>
      <c r="AB25" s="26">
        <f t="shared" si="4"/>
        <v>0</v>
      </c>
      <c r="AC25" s="42">
        <f t="shared" si="4"/>
        <v>0</v>
      </c>
      <c r="AD25" s="20"/>
      <c r="AE25" s="10">
        <f t="shared" si="13"/>
        <v>0</v>
      </c>
      <c r="AF25" s="20"/>
      <c r="AG25" s="10">
        <f t="shared" si="14"/>
        <v>0</v>
      </c>
      <c r="AH25" s="20"/>
      <c r="AI25" s="10">
        <f t="shared" si="15"/>
        <v>0</v>
      </c>
      <c r="AJ25" s="26">
        <f t="shared" si="5"/>
        <v>0</v>
      </c>
      <c r="AK25" s="42">
        <f t="shared" si="5"/>
        <v>0</v>
      </c>
      <c r="AL25" s="26">
        <f t="shared" si="6"/>
        <v>0</v>
      </c>
      <c r="AM25" s="42">
        <f t="shared" si="6"/>
        <v>0</v>
      </c>
    </row>
    <row r="26" spans="1:39" s="15" customFormat="1" ht="19.5" customHeight="1">
      <c r="A26" s="13">
        <v>16</v>
      </c>
      <c r="B26" s="9" t="s">
        <v>134</v>
      </c>
      <c r="C26" s="13" t="s">
        <v>31</v>
      </c>
      <c r="D26" s="36">
        <v>400</v>
      </c>
      <c r="E26" s="11">
        <v>235</v>
      </c>
      <c r="F26" s="20"/>
      <c r="G26" s="10">
        <f t="shared" si="1"/>
        <v>0</v>
      </c>
      <c r="H26" s="20"/>
      <c r="I26" s="10">
        <f t="shared" si="1"/>
        <v>0</v>
      </c>
      <c r="J26" s="20"/>
      <c r="K26" s="10">
        <f t="shared" si="7"/>
        <v>0</v>
      </c>
      <c r="L26" s="26">
        <f t="shared" si="2"/>
        <v>0</v>
      </c>
      <c r="M26" s="42">
        <f t="shared" si="2"/>
        <v>0</v>
      </c>
      <c r="N26" s="20"/>
      <c r="O26" s="10">
        <f t="shared" si="16"/>
        <v>0</v>
      </c>
      <c r="P26" s="20"/>
      <c r="Q26" s="10">
        <f t="shared" si="8"/>
        <v>0</v>
      </c>
      <c r="R26" s="20"/>
      <c r="S26" s="10">
        <f t="shared" si="9"/>
        <v>0</v>
      </c>
      <c r="T26" s="26">
        <f t="shared" si="3"/>
        <v>0</v>
      </c>
      <c r="U26" s="42">
        <f t="shared" si="3"/>
        <v>0</v>
      </c>
      <c r="V26" s="20"/>
      <c r="W26" s="10">
        <f t="shared" si="10"/>
        <v>0</v>
      </c>
      <c r="X26" s="20"/>
      <c r="Y26" s="10">
        <f t="shared" si="11"/>
        <v>0</v>
      </c>
      <c r="Z26" s="20"/>
      <c r="AA26" s="10">
        <f t="shared" si="12"/>
        <v>0</v>
      </c>
      <c r="AB26" s="26">
        <f t="shared" si="4"/>
        <v>0</v>
      </c>
      <c r="AC26" s="42">
        <f t="shared" si="4"/>
        <v>0</v>
      </c>
      <c r="AD26" s="20"/>
      <c r="AE26" s="10">
        <f t="shared" si="13"/>
        <v>0</v>
      </c>
      <c r="AF26" s="20"/>
      <c r="AG26" s="10">
        <f t="shared" si="14"/>
        <v>0</v>
      </c>
      <c r="AH26" s="20"/>
      <c r="AI26" s="10">
        <f t="shared" si="15"/>
        <v>0</v>
      </c>
      <c r="AJ26" s="26">
        <f t="shared" si="5"/>
        <v>0</v>
      </c>
      <c r="AK26" s="42">
        <f t="shared" si="5"/>
        <v>0</v>
      </c>
      <c r="AL26" s="26">
        <f t="shared" si="6"/>
        <v>0</v>
      </c>
      <c r="AM26" s="42">
        <f t="shared" si="6"/>
        <v>0</v>
      </c>
    </row>
    <row r="27" spans="1:39" s="15" customFormat="1" ht="19.5" customHeight="1">
      <c r="A27" s="13">
        <v>17</v>
      </c>
      <c r="B27" s="9" t="s">
        <v>134</v>
      </c>
      <c r="C27" s="13" t="s">
        <v>32</v>
      </c>
      <c r="D27" s="36">
        <v>1000</v>
      </c>
      <c r="E27" s="11">
        <v>520</v>
      </c>
      <c r="F27" s="20"/>
      <c r="G27" s="10">
        <f t="shared" si="1"/>
        <v>0</v>
      </c>
      <c r="H27" s="20"/>
      <c r="I27" s="10">
        <f t="shared" si="1"/>
        <v>0</v>
      </c>
      <c r="J27" s="20"/>
      <c r="K27" s="10">
        <f t="shared" si="7"/>
        <v>0</v>
      </c>
      <c r="L27" s="26">
        <f t="shared" si="2"/>
        <v>0</v>
      </c>
      <c r="M27" s="42">
        <f t="shared" si="2"/>
        <v>0</v>
      </c>
      <c r="N27" s="20"/>
      <c r="O27" s="10">
        <f t="shared" si="16"/>
        <v>0</v>
      </c>
      <c r="P27" s="20"/>
      <c r="Q27" s="10">
        <f t="shared" si="8"/>
        <v>0</v>
      </c>
      <c r="R27" s="20"/>
      <c r="S27" s="10">
        <f t="shared" si="9"/>
        <v>0</v>
      </c>
      <c r="T27" s="26">
        <f t="shared" si="3"/>
        <v>0</v>
      </c>
      <c r="U27" s="42">
        <f t="shared" si="3"/>
        <v>0</v>
      </c>
      <c r="V27" s="20"/>
      <c r="W27" s="10">
        <f t="shared" si="10"/>
        <v>0</v>
      </c>
      <c r="X27" s="20"/>
      <c r="Y27" s="10">
        <f t="shared" si="11"/>
        <v>0</v>
      </c>
      <c r="Z27" s="20"/>
      <c r="AA27" s="10">
        <f t="shared" si="12"/>
        <v>0</v>
      </c>
      <c r="AB27" s="26">
        <f t="shared" si="4"/>
        <v>0</v>
      </c>
      <c r="AC27" s="42">
        <f t="shared" si="4"/>
        <v>0</v>
      </c>
      <c r="AD27" s="20"/>
      <c r="AE27" s="10">
        <f t="shared" si="13"/>
        <v>0</v>
      </c>
      <c r="AF27" s="20"/>
      <c r="AG27" s="10">
        <f t="shared" si="14"/>
        <v>0</v>
      </c>
      <c r="AH27" s="20"/>
      <c r="AI27" s="10">
        <f t="shared" si="15"/>
        <v>0</v>
      </c>
      <c r="AJ27" s="26">
        <f t="shared" si="5"/>
        <v>0</v>
      </c>
      <c r="AK27" s="42">
        <f t="shared" si="5"/>
        <v>0</v>
      </c>
      <c r="AL27" s="26">
        <f t="shared" si="6"/>
        <v>0</v>
      </c>
      <c r="AM27" s="42">
        <f t="shared" si="6"/>
        <v>0</v>
      </c>
    </row>
    <row r="28" spans="1:39" s="15" customFormat="1" ht="19.5" customHeight="1">
      <c r="A28" s="13">
        <v>18</v>
      </c>
      <c r="B28" s="9" t="s">
        <v>143</v>
      </c>
      <c r="C28" s="13" t="s">
        <v>33</v>
      </c>
      <c r="D28" s="36">
        <v>5000</v>
      </c>
      <c r="E28" s="11">
        <v>2475</v>
      </c>
      <c r="F28" s="20"/>
      <c r="G28" s="10">
        <f t="shared" ref="G28:I43" si="17">$E28*F28/1000000</f>
        <v>0</v>
      </c>
      <c r="H28" s="20"/>
      <c r="I28" s="10">
        <f t="shared" si="17"/>
        <v>0</v>
      </c>
      <c r="J28" s="20"/>
      <c r="K28" s="10">
        <f t="shared" si="7"/>
        <v>0</v>
      </c>
      <c r="L28" s="26">
        <f t="shared" si="2"/>
        <v>0</v>
      </c>
      <c r="M28" s="42">
        <f t="shared" si="2"/>
        <v>0</v>
      </c>
      <c r="N28" s="20"/>
      <c r="O28" s="10">
        <f t="shared" si="16"/>
        <v>0</v>
      </c>
      <c r="P28" s="20"/>
      <c r="Q28" s="10">
        <f t="shared" si="8"/>
        <v>0</v>
      </c>
      <c r="R28" s="20"/>
      <c r="S28" s="10">
        <f t="shared" si="9"/>
        <v>0</v>
      </c>
      <c r="T28" s="26">
        <f t="shared" si="3"/>
        <v>0</v>
      </c>
      <c r="U28" s="42">
        <f t="shared" si="3"/>
        <v>0</v>
      </c>
      <c r="V28" s="20"/>
      <c r="W28" s="10">
        <f t="shared" si="10"/>
        <v>0</v>
      </c>
      <c r="X28" s="20"/>
      <c r="Y28" s="10">
        <f t="shared" si="11"/>
        <v>0</v>
      </c>
      <c r="Z28" s="20"/>
      <c r="AA28" s="10">
        <f t="shared" si="12"/>
        <v>0</v>
      </c>
      <c r="AB28" s="26">
        <f t="shared" si="4"/>
        <v>0</v>
      </c>
      <c r="AC28" s="42">
        <f t="shared" si="4"/>
        <v>0</v>
      </c>
      <c r="AD28" s="20"/>
      <c r="AE28" s="10">
        <f t="shared" si="13"/>
        <v>0</v>
      </c>
      <c r="AF28" s="20"/>
      <c r="AG28" s="10">
        <f t="shared" si="14"/>
        <v>0</v>
      </c>
      <c r="AH28" s="20"/>
      <c r="AI28" s="10">
        <f t="shared" si="15"/>
        <v>0</v>
      </c>
      <c r="AJ28" s="26">
        <f t="shared" si="5"/>
        <v>0</v>
      </c>
      <c r="AK28" s="42">
        <f t="shared" si="5"/>
        <v>0</v>
      </c>
      <c r="AL28" s="26">
        <f t="shared" si="6"/>
        <v>0</v>
      </c>
      <c r="AM28" s="42">
        <f t="shared" si="6"/>
        <v>0</v>
      </c>
    </row>
    <row r="29" spans="1:39" s="15" customFormat="1" ht="19.5" customHeight="1">
      <c r="A29" s="13">
        <v>19</v>
      </c>
      <c r="B29" s="9" t="s">
        <v>143</v>
      </c>
      <c r="C29" s="13" t="s">
        <v>34</v>
      </c>
      <c r="D29" s="36">
        <v>20000</v>
      </c>
      <c r="E29" s="11">
        <v>7920</v>
      </c>
      <c r="F29" s="20"/>
      <c r="G29" s="10">
        <f t="shared" si="17"/>
        <v>0</v>
      </c>
      <c r="H29" s="20"/>
      <c r="I29" s="10">
        <f t="shared" si="17"/>
        <v>0</v>
      </c>
      <c r="J29" s="20"/>
      <c r="K29" s="10">
        <f t="shared" si="7"/>
        <v>0</v>
      </c>
      <c r="L29" s="26">
        <f t="shared" si="2"/>
        <v>0</v>
      </c>
      <c r="M29" s="42">
        <f t="shared" si="2"/>
        <v>0</v>
      </c>
      <c r="N29" s="20"/>
      <c r="O29" s="10">
        <f t="shared" si="16"/>
        <v>0</v>
      </c>
      <c r="P29" s="20"/>
      <c r="Q29" s="10">
        <f t="shared" si="8"/>
        <v>0</v>
      </c>
      <c r="R29" s="20"/>
      <c r="S29" s="10">
        <f t="shared" si="9"/>
        <v>0</v>
      </c>
      <c r="T29" s="26">
        <f t="shared" si="3"/>
        <v>0</v>
      </c>
      <c r="U29" s="42">
        <f t="shared" si="3"/>
        <v>0</v>
      </c>
      <c r="V29" s="20"/>
      <c r="W29" s="10">
        <f t="shared" si="10"/>
        <v>0</v>
      </c>
      <c r="X29" s="20"/>
      <c r="Y29" s="10">
        <f t="shared" si="11"/>
        <v>0</v>
      </c>
      <c r="Z29" s="20"/>
      <c r="AA29" s="10">
        <f t="shared" si="12"/>
        <v>0</v>
      </c>
      <c r="AB29" s="26">
        <f t="shared" si="4"/>
        <v>0</v>
      </c>
      <c r="AC29" s="42">
        <f t="shared" si="4"/>
        <v>0</v>
      </c>
      <c r="AD29" s="20"/>
      <c r="AE29" s="10">
        <f t="shared" si="13"/>
        <v>0</v>
      </c>
      <c r="AF29" s="20"/>
      <c r="AG29" s="10">
        <f t="shared" si="14"/>
        <v>0</v>
      </c>
      <c r="AH29" s="20"/>
      <c r="AI29" s="10">
        <f t="shared" si="15"/>
        <v>0</v>
      </c>
      <c r="AJ29" s="26">
        <f t="shared" si="5"/>
        <v>0</v>
      </c>
      <c r="AK29" s="42">
        <f t="shared" si="5"/>
        <v>0</v>
      </c>
      <c r="AL29" s="26">
        <f t="shared" si="6"/>
        <v>0</v>
      </c>
      <c r="AM29" s="42">
        <f t="shared" si="6"/>
        <v>0</v>
      </c>
    </row>
    <row r="30" spans="1:39" s="15" customFormat="1" ht="19.5" customHeight="1">
      <c r="A30" s="13">
        <v>20</v>
      </c>
      <c r="B30" s="18" t="s">
        <v>100</v>
      </c>
      <c r="C30" s="13" t="s">
        <v>35</v>
      </c>
      <c r="D30" s="36">
        <v>100</v>
      </c>
      <c r="E30" s="11">
        <v>175</v>
      </c>
      <c r="F30" s="20"/>
      <c r="G30" s="10">
        <f t="shared" si="17"/>
        <v>0</v>
      </c>
      <c r="H30" s="20"/>
      <c r="I30" s="10">
        <f t="shared" si="17"/>
        <v>0</v>
      </c>
      <c r="J30" s="20"/>
      <c r="K30" s="10">
        <f t="shared" si="7"/>
        <v>0</v>
      </c>
      <c r="L30" s="26">
        <f t="shared" si="2"/>
        <v>0</v>
      </c>
      <c r="M30" s="42">
        <f t="shared" si="2"/>
        <v>0</v>
      </c>
      <c r="N30" s="20"/>
      <c r="O30" s="10">
        <f t="shared" si="16"/>
        <v>0</v>
      </c>
      <c r="P30" s="20"/>
      <c r="Q30" s="10">
        <f t="shared" si="8"/>
        <v>0</v>
      </c>
      <c r="R30" s="20"/>
      <c r="S30" s="10">
        <f t="shared" si="9"/>
        <v>0</v>
      </c>
      <c r="T30" s="26">
        <f t="shared" si="3"/>
        <v>0</v>
      </c>
      <c r="U30" s="42">
        <f t="shared" si="3"/>
        <v>0</v>
      </c>
      <c r="V30" s="20"/>
      <c r="W30" s="10">
        <f t="shared" si="10"/>
        <v>0</v>
      </c>
      <c r="X30" s="20"/>
      <c r="Y30" s="10">
        <f t="shared" si="11"/>
        <v>0</v>
      </c>
      <c r="Z30" s="20"/>
      <c r="AA30" s="10">
        <f t="shared" si="12"/>
        <v>0</v>
      </c>
      <c r="AB30" s="26">
        <f t="shared" si="4"/>
        <v>0</v>
      </c>
      <c r="AC30" s="42">
        <f t="shared" si="4"/>
        <v>0</v>
      </c>
      <c r="AD30" s="20"/>
      <c r="AE30" s="10">
        <f t="shared" si="13"/>
        <v>0</v>
      </c>
      <c r="AF30" s="20"/>
      <c r="AG30" s="10">
        <f t="shared" si="14"/>
        <v>0</v>
      </c>
      <c r="AH30" s="20"/>
      <c r="AI30" s="10">
        <f t="shared" si="15"/>
        <v>0</v>
      </c>
      <c r="AJ30" s="26">
        <f t="shared" si="5"/>
        <v>0</v>
      </c>
      <c r="AK30" s="42">
        <f t="shared" si="5"/>
        <v>0</v>
      </c>
      <c r="AL30" s="26">
        <f t="shared" si="6"/>
        <v>0</v>
      </c>
      <c r="AM30" s="42">
        <f t="shared" si="6"/>
        <v>0</v>
      </c>
    </row>
    <row r="31" spans="1:39" s="15" customFormat="1" ht="19.5" customHeight="1">
      <c r="A31" s="13">
        <v>21</v>
      </c>
      <c r="B31" s="9" t="s">
        <v>102</v>
      </c>
      <c r="C31" s="13" t="s">
        <v>45</v>
      </c>
      <c r="D31" s="36">
        <v>25</v>
      </c>
      <c r="E31" s="11">
        <v>37</v>
      </c>
      <c r="F31" s="19"/>
      <c r="G31" s="10">
        <f t="shared" si="17"/>
        <v>0</v>
      </c>
      <c r="H31" s="19"/>
      <c r="I31" s="10">
        <f t="shared" si="17"/>
        <v>0</v>
      </c>
      <c r="J31" s="19"/>
      <c r="K31" s="10">
        <f t="shared" si="7"/>
        <v>0</v>
      </c>
      <c r="L31" s="26">
        <f t="shared" si="2"/>
        <v>0</v>
      </c>
      <c r="M31" s="42">
        <f t="shared" si="2"/>
        <v>0</v>
      </c>
      <c r="N31" s="20"/>
      <c r="O31" s="10">
        <f t="shared" si="16"/>
        <v>0</v>
      </c>
      <c r="P31" s="20"/>
      <c r="Q31" s="10">
        <f t="shared" si="8"/>
        <v>0</v>
      </c>
      <c r="R31" s="20"/>
      <c r="S31" s="10">
        <f t="shared" si="9"/>
        <v>0</v>
      </c>
      <c r="T31" s="26">
        <f t="shared" si="3"/>
        <v>0</v>
      </c>
      <c r="U31" s="42">
        <f t="shared" si="3"/>
        <v>0</v>
      </c>
      <c r="V31" s="20"/>
      <c r="W31" s="10">
        <f t="shared" si="10"/>
        <v>0</v>
      </c>
      <c r="X31" s="20"/>
      <c r="Y31" s="10">
        <f t="shared" si="11"/>
        <v>0</v>
      </c>
      <c r="Z31" s="20"/>
      <c r="AA31" s="10">
        <f t="shared" si="12"/>
        <v>0</v>
      </c>
      <c r="AB31" s="26">
        <f t="shared" si="4"/>
        <v>0</v>
      </c>
      <c r="AC31" s="42">
        <f t="shared" si="4"/>
        <v>0</v>
      </c>
      <c r="AD31" s="20"/>
      <c r="AE31" s="10">
        <f t="shared" si="13"/>
        <v>0</v>
      </c>
      <c r="AF31" s="20"/>
      <c r="AG31" s="10">
        <f t="shared" si="14"/>
        <v>0</v>
      </c>
      <c r="AH31" s="20"/>
      <c r="AI31" s="10">
        <f t="shared" si="15"/>
        <v>0</v>
      </c>
      <c r="AJ31" s="26">
        <f t="shared" si="5"/>
        <v>0</v>
      </c>
      <c r="AK31" s="42">
        <f t="shared" si="5"/>
        <v>0</v>
      </c>
      <c r="AL31" s="26">
        <f t="shared" si="6"/>
        <v>0</v>
      </c>
      <c r="AM31" s="42">
        <f t="shared" si="6"/>
        <v>0</v>
      </c>
    </row>
    <row r="32" spans="1:39" s="15" customFormat="1" ht="19.5" customHeight="1">
      <c r="A32" s="13">
        <v>22</v>
      </c>
      <c r="B32" s="9" t="s">
        <v>102</v>
      </c>
      <c r="C32" s="13" t="s">
        <v>46</v>
      </c>
      <c r="D32" s="36">
        <v>50</v>
      </c>
      <c r="E32" s="11">
        <v>68</v>
      </c>
      <c r="F32" s="19"/>
      <c r="G32" s="10">
        <f t="shared" si="17"/>
        <v>0</v>
      </c>
      <c r="H32" s="19"/>
      <c r="I32" s="10">
        <f t="shared" si="17"/>
        <v>0</v>
      </c>
      <c r="J32" s="19"/>
      <c r="K32" s="10">
        <f t="shared" si="7"/>
        <v>0</v>
      </c>
      <c r="L32" s="26">
        <f t="shared" si="2"/>
        <v>0</v>
      </c>
      <c r="M32" s="42">
        <f t="shared" si="2"/>
        <v>0</v>
      </c>
      <c r="N32" s="20"/>
      <c r="O32" s="10">
        <f t="shared" si="16"/>
        <v>0</v>
      </c>
      <c r="P32" s="20"/>
      <c r="Q32" s="10">
        <f t="shared" si="8"/>
        <v>0</v>
      </c>
      <c r="R32" s="20"/>
      <c r="S32" s="10">
        <f t="shared" si="9"/>
        <v>0</v>
      </c>
      <c r="T32" s="26">
        <f t="shared" si="3"/>
        <v>0</v>
      </c>
      <c r="U32" s="42">
        <f t="shared" si="3"/>
        <v>0</v>
      </c>
      <c r="V32" s="20"/>
      <c r="W32" s="10">
        <f t="shared" si="10"/>
        <v>0</v>
      </c>
      <c r="X32" s="20"/>
      <c r="Y32" s="10">
        <f t="shared" si="11"/>
        <v>0</v>
      </c>
      <c r="Z32" s="20"/>
      <c r="AA32" s="10">
        <f t="shared" si="12"/>
        <v>0</v>
      </c>
      <c r="AB32" s="26">
        <f t="shared" si="4"/>
        <v>0</v>
      </c>
      <c r="AC32" s="42">
        <f t="shared" si="4"/>
        <v>0</v>
      </c>
      <c r="AD32" s="20"/>
      <c r="AE32" s="10">
        <f t="shared" si="13"/>
        <v>0</v>
      </c>
      <c r="AF32" s="20"/>
      <c r="AG32" s="10">
        <f t="shared" si="14"/>
        <v>0</v>
      </c>
      <c r="AH32" s="20"/>
      <c r="AI32" s="10">
        <f t="shared" si="15"/>
        <v>0</v>
      </c>
      <c r="AJ32" s="26">
        <f t="shared" si="5"/>
        <v>0</v>
      </c>
      <c r="AK32" s="42">
        <f t="shared" si="5"/>
        <v>0</v>
      </c>
      <c r="AL32" s="26">
        <f t="shared" si="6"/>
        <v>0</v>
      </c>
      <c r="AM32" s="42">
        <f t="shared" si="6"/>
        <v>0</v>
      </c>
    </row>
    <row r="33" spans="1:39" s="15" customFormat="1" ht="19.5" customHeight="1">
      <c r="A33" s="13">
        <v>23</v>
      </c>
      <c r="B33" s="9" t="s">
        <v>102</v>
      </c>
      <c r="C33" s="13" t="s">
        <v>47</v>
      </c>
      <c r="D33" s="36">
        <v>100</v>
      </c>
      <c r="E33" s="11">
        <v>122</v>
      </c>
      <c r="F33" s="19"/>
      <c r="G33" s="10">
        <f t="shared" si="17"/>
        <v>0</v>
      </c>
      <c r="H33" s="19"/>
      <c r="I33" s="10">
        <f t="shared" si="17"/>
        <v>0</v>
      </c>
      <c r="J33" s="19"/>
      <c r="K33" s="10">
        <f t="shared" si="7"/>
        <v>0</v>
      </c>
      <c r="L33" s="26">
        <f t="shared" si="2"/>
        <v>0</v>
      </c>
      <c r="M33" s="42">
        <f t="shared" si="2"/>
        <v>0</v>
      </c>
      <c r="N33" s="20"/>
      <c r="O33" s="10">
        <f t="shared" si="16"/>
        <v>0</v>
      </c>
      <c r="P33" s="20"/>
      <c r="Q33" s="10">
        <f t="shared" si="8"/>
        <v>0</v>
      </c>
      <c r="R33" s="20"/>
      <c r="S33" s="10">
        <f t="shared" si="9"/>
        <v>0</v>
      </c>
      <c r="T33" s="26">
        <f t="shared" si="3"/>
        <v>0</v>
      </c>
      <c r="U33" s="42">
        <f t="shared" si="3"/>
        <v>0</v>
      </c>
      <c r="V33" s="20"/>
      <c r="W33" s="10">
        <f t="shared" si="10"/>
        <v>0</v>
      </c>
      <c r="X33" s="20"/>
      <c r="Y33" s="10">
        <f t="shared" si="11"/>
        <v>0</v>
      </c>
      <c r="Z33" s="20"/>
      <c r="AA33" s="10">
        <f t="shared" si="12"/>
        <v>0</v>
      </c>
      <c r="AB33" s="26">
        <f t="shared" si="4"/>
        <v>0</v>
      </c>
      <c r="AC33" s="42">
        <f t="shared" si="4"/>
        <v>0</v>
      </c>
      <c r="AD33" s="20"/>
      <c r="AE33" s="10">
        <f t="shared" si="13"/>
        <v>0</v>
      </c>
      <c r="AF33" s="20"/>
      <c r="AG33" s="10">
        <f t="shared" si="14"/>
        <v>0</v>
      </c>
      <c r="AH33" s="20"/>
      <c r="AI33" s="10">
        <f t="shared" si="15"/>
        <v>0</v>
      </c>
      <c r="AJ33" s="26">
        <f t="shared" si="5"/>
        <v>0</v>
      </c>
      <c r="AK33" s="42">
        <f t="shared" si="5"/>
        <v>0</v>
      </c>
      <c r="AL33" s="26">
        <f t="shared" si="6"/>
        <v>0</v>
      </c>
      <c r="AM33" s="42">
        <f t="shared" si="6"/>
        <v>0</v>
      </c>
    </row>
    <row r="34" spans="1:39" s="15" customFormat="1" ht="19.5" customHeight="1">
      <c r="A34" s="13">
        <v>24</v>
      </c>
      <c r="B34" s="9" t="s">
        <v>102</v>
      </c>
      <c r="C34" s="13" t="s">
        <v>48</v>
      </c>
      <c r="D34" s="36">
        <v>500</v>
      </c>
      <c r="E34" s="11">
        <v>517</v>
      </c>
      <c r="F34" s="19"/>
      <c r="G34" s="10">
        <f t="shared" si="17"/>
        <v>0</v>
      </c>
      <c r="H34" s="19"/>
      <c r="I34" s="10">
        <f t="shared" si="17"/>
        <v>0</v>
      </c>
      <c r="J34" s="19"/>
      <c r="K34" s="10">
        <f t="shared" si="7"/>
        <v>0</v>
      </c>
      <c r="L34" s="26">
        <f t="shared" si="2"/>
        <v>0</v>
      </c>
      <c r="M34" s="42">
        <f t="shared" si="2"/>
        <v>0</v>
      </c>
      <c r="N34" s="20"/>
      <c r="O34" s="10">
        <f t="shared" si="16"/>
        <v>0</v>
      </c>
      <c r="P34" s="20"/>
      <c r="Q34" s="10">
        <f t="shared" si="8"/>
        <v>0</v>
      </c>
      <c r="R34" s="20"/>
      <c r="S34" s="10">
        <f t="shared" si="9"/>
        <v>0</v>
      </c>
      <c r="T34" s="26">
        <f t="shared" si="3"/>
        <v>0</v>
      </c>
      <c r="U34" s="42">
        <f t="shared" si="3"/>
        <v>0</v>
      </c>
      <c r="V34" s="20"/>
      <c r="W34" s="10">
        <f t="shared" si="10"/>
        <v>0</v>
      </c>
      <c r="X34" s="20"/>
      <c r="Y34" s="10">
        <f t="shared" si="11"/>
        <v>0</v>
      </c>
      <c r="Z34" s="20"/>
      <c r="AA34" s="10">
        <f t="shared" si="12"/>
        <v>0</v>
      </c>
      <c r="AB34" s="26">
        <f t="shared" si="4"/>
        <v>0</v>
      </c>
      <c r="AC34" s="42">
        <f t="shared" si="4"/>
        <v>0</v>
      </c>
      <c r="AD34" s="20"/>
      <c r="AE34" s="10">
        <f t="shared" si="13"/>
        <v>0</v>
      </c>
      <c r="AF34" s="20"/>
      <c r="AG34" s="10">
        <f t="shared" si="14"/>
        <v>0</v>
      </c>
      <c r="AH34" s="20"/>
      <c r="AI34" s="10">
        <f t="shared" si="15"/>
        <v>0</v>
      </c>
      <c r="AJ34" s="26">
        <f t="shared" si="5"/>
        <v>0</v>
      </c>
      <c r="AK34" s="42">
        <f t="shared" si="5"/>
        <v>0</v>
      </c>
      <c r="AL34" s="26">
        <f t="shared" si="6"/>
        <v>0</v>
      </c>
      <c r="AM34" s="42">
        <f t="shared" si="6"/>
        <v>0</v>
      </c>
    </row>
    <row r="35" spans="1:39" s="15" customFormat="1" ht="19.5" customHeight="1">
      <c r="A35" s="13">
        <v>25</v>
      </c>
      <c r="B35" s="9" t="s">
        <v>102</v>
      </c>
      <c r="C35" s="13" t="s">
        <v>135</v>
      </c>
      <c r="D35" s="36">
        <v>25000</v>
      </c>
      <c r="E35" s="11">
        <v>13125</v>
      </c>
      <c r="F35" s="19"/>
      <c r="G35" s="10">
        <f t="shared" si="17"/>
        <v>0</v>
      </c>
      <c r="H35" s="19"/>
      <c r="I35" s="10">
        <f t="shared" si="17"/>
        <v>0</v>
      </c>
      <c r="J35" s="19"/>
      <c r="K35" s="10">
        <f t="shared" si="7"/>
        <v>0</v>
      </c>
      <c r="L35" s="26">
        <f t="shared" si="2"/>
        <v>0</v>
      </c>
      <c r="M35" s="42">
        <f t="shared" si="2"/>
        <v>0</v>
      </c>
      <c r="N35" s="20"/>
      <c r="O35" s="10">
        <f t="shared" si="16"/>
        <v>0</v>
      </c>
      <c r="P35" s="20"/>
      <c r="Q35" s="10">
        <f t="shared" si="8"/>
        <v>0</v>
      </c>
      <c r="R35" s="20"/>
      <c r="S35" s="10">
        <f t="shared" si="9"/>
        <v>0</v>
      </c>
      <c r="T35" s="26">
        <f t="shared" si="3"/>
        <v>0</v>
      </c>
      <c r="U35" s="42">
        <f t="shared" si="3"/>
        <v>0</v>
      </c>
      <c r="V35" s="20"/>
      <c r="W35" s="10">
        <f t="shared" si="10"/>
        <v>0</v>
      </c>
      <c r="X35" s="20"/>
      <c r="Y35" s="10">
        <f t="shared" si="11"/>
        <v>0</v>
      </c>
      <c r="Z35" s="20"/>
      <c r="AA35" s="10">
        <f t="shared" si="12"/>
        <v>0</v>
      </c>
      <c r="AB35" s="26">
        <f t="shared" si="4"/>
        <v>0</v>
      </c>
      <c r="AC35" s="42">
        <f t="shared" si="4"/>
        <v>0</v>
      </c>
      <c r="AD35" s="20"/>
      <c r="AE35" s="10">
        <f t="shared" si="13"/>
        <v>0</v>
      </c>
      <c r="AF35" s="20"/>
      <c r="AG35" s="10">
        <f t="shared" si="14"/>
        <v>0</v>
      </c>
      <c r="AH35" s="20"/>
      <c r="AI35" s="10">
        <f t="shared" si="15"/>
        <v>0</v>
      </c>
      <c r="AJ35" s="26">
        <f t="shared" si="5"/>
        <v>0</v>
      </c>
      <c r="AK35" s="42">
        <f t="shared" si="5"/>
        <v>0</v>
      </c>
      <c r="AL35" s="26">
        <f t="shared" si="6"/>
        <v>0</v>
      </c>
      <c r="AM35" s="42">
        <f t="shared" si="6"/>
        <v>0</v>
      </c>
    </row>
    <row r="36" spans="1:39" s="15" customFormat="1" ht="19.5" customHeight="1">
      <c r="A36" s="13">
        <v>26</v>
      </c>
      <c r="B36" s="9" t="s">
        <v>101</v>
      </c>
      <c r="C36" s="13" t="s">
        <v>52</v>
      </c>
      <c r="D36" s="36">
        <v>100</v>
      </c>
      <c r="E36" s="11">
        <v>74</v>
      </c>
      <c r="F36" s="20"/>
      <c r="G36" s="10">
        <f t="shared" si="17"/>
        <v>0</v>
      </c>
      <c r="H36" s="20"/>
      <c r="I36" s="10">
        <f t="shared" si="17"/>
        <v>0</v>
      </c>
      <c r="J36" s="20"/>
      <c r="K36" s="10">
        <f t="shared" si="7"/>
        <v>0</v>
      </c>
      <c r="L36" s="26">
        <f t="shared" si="2"/>
        <v>0</v>
      </c>
      <c r="M36" s="42">
        <f t="shared" si="2"/>
        <v>0</v>
      </c>
      <c r="N36" s="20"/>
      <c r="O36" s="10">
        <f t="shared" si="16"/>
        <v>0</v>
      </c>
      <c r="P36" s="20"/>
      <c r="Q36" s="10">
        <f t="shared" si="8"/>
        <v>0</v>
      </c>
      <c r="R36" s="20"/>
      <c r="S36" s="10">
        <f t="shared" si="9"/>
        <v>0</v>
      </c>
      <c r="T36" s="26">
        <f t="shared" si="3"/>
        <v>0</v>
      </c>
      <c r="U36" s="42">
        <f t="shared" si="3"/>
        <v>0</v>
      </c>
      <c r="V36" s="20"/>
      <c r="W36" s="10">
        <f t="shared" si="10"/>
        <v>0</v>
      </c>
      <c r="X36" s="20"/>
      <c r="Y36" s="10">
        <f t="shared" si="11"/>
        <v>0</v>
      </c>
      <c r="Z36" s="20"/>
      <c r="AA36" s="10">
        <f t="shared" si="12"/>
        <v>0</v>
      </c>
      <c r="AB36" s="26">
        <f t="shared" si="4"/>
        <v>0</v>
      </c>
      <c r="AC36" s="42">
        <f t="shared" si="4"/>
        <v>0</v>
      </c>
      <c r="AD36" s="20"/>
      <c r="AE36" s="10">
        <f t="shared" si="13"/>
        <v>0</v>
      </c>
      <c r="AF36" s="20"/>
      <c r="AG36" s="10">
        <f t="shared" si="14"/>
        <v>0</v>
      </c>
      <c r="AH36" s="20"/>
      <c r="AI36" s="10">
        <f t="shared" si="15"/>
        <v>0</v>
      </c>
      <c r="AJ36" s="26">
        <f t="shared" si="5"/>
        <v>0</v>
      </c>
      <c r="AK36" s="42">
        <f t="shared" si="5"/>
        <v>0</v>
      </c>
      <c r="AL36" s="26">
        <f t="shared" si="6"/>
        <v>0</v>
      </c>
      <c r="AM36" s="42">
        <f t="shared" si="6"/>
        <v>0</v>
      </c>
    </row>
    <row r="37" spans="1:39" s="15" customFormat="1" ht="19.5" customHeight="1">
      <c r="A37" s="13">
        <v>27</v>
      </c>
      <c r="B37" s="9" t="s">
        <v>101</v>
      </c>
      <c r="C37" s="13" t="s">
        <v>53</v>
      </c>
      <c r="D37" s="36">
        <v>500</v>
      </c>
      <c r="E37" s="11">
        <v>360</v>
      </c>
      <c r="F37" s="20"/>
      <c r="G37" s="10">
        <f t="shared" si="17"/>
        <v>0</v>
      </c>
      <c r="H37" s="20"/>
      <c r="I37" s="10">
        <f t="shared" si="17"/>
        <v>0</v>
      </c>
      <c r="J37" s="20"/>
      <c r="K37" s="10">
        <f t="shared" si="7"/>
        <v>0</v>
      </c>
      <c r="L37" s="26">
        <f t="shared" si="2"/>
        <v>0</v>
      </c>
      <c r="M37" s="42">
        <f t="shared" si="2"/>
        <v>0</v>
      </c>
      <c r="N37" s="20"/>
      <c r="O37" s="10">
        <f t="shared" si="16"/>
        <v>0</v>
      </c>
      <c r="P37" s="20"/>
      <c r="Q37" s="10">
        <f t="shared" si="8"/>
        <v>0</v>
      </c>
      <c r="R37" s="20"/>
      <c r="S37" s="10">
        <f t="shared" si="9"/>
        <v>0</v>
      </c>
      <c r="T37" s="26">
        <f t="shared" si="3"/>
        <v>0</v>
      </c>
      <c r="U37" s="42">
        <f t="shared" si="3"/>
        <v>0</v>
      </c>
      <c r="V37" s="20"/>
      <c r="W37" s="10">
        <f t="shared" si="10"/>
        <v>0</v>
      </c>
      <c r="X37" s="20"/>
      <c r="Y37" s="10">
        <f t="shared" si="11"/>
        <v>0</v>
      </c>
      <c r="Z37" s="20"/>
      <c r="AA37" s="10">
        <f t="shared" si="12"/>
        <v>0</v>
      </c>
      <c r="AB37" s="26">
        <f t="shared" si="4"/>
        <v>0</v>
      </c>
      <c r="AC37" s="42">
        <f t="shared" si="4"/>
        <v>0</v>
      </c>
      <c r="AD37" s="20"/>
      <c r="AE37" s="10">
        <f t="shared" si="13"/>
        <v>0</v>
      </c>
      <c r="AF37" s="20"/>
      <c r="AG37" s="10">
        <f t="shared" si="14"/>
        <v>0</v>
      </c>
      <c r="AH37" s="20"/>
      <c r="AI37" s="10">
        <f t="shared" si="15"/>
        <v>0</v>
      </c>
      <c r="AJ37" s="26">
        <f t="shared" si="5"/>
        <v>0</v>
      </c>
      <c r="AK37" s="42">
        <f t="shared" si="5"/>
        <v>0</v>
      </c>
      <c r="AL37" s="26">
        <f t="shared" si="6"/>
        <v>0</v>
      </c>
      <c r="AM37" s="42">
        <f t="shared" si="6"/>
        <v>0</v>
      </c>
    </row>
    <row r="38" spans="1:39" s="15" customFormat="1" ht="19.5" customHeight="1">
      <c r="A38" s="13">
        <v>28</v>
      </c>
      <c r="B38" s="9" t="s">
        <v>103</v>
      </c>
      <c r="C38" s="13" t="s">
        <v>49</v>
      </c>
      <c r="D38" s="36">
        <v>100</v>
      </c>
      <c r="E38" s="11">
        <v>67</v>
      </c>
      <c r="F38" s="20"/>
      <c r="G38" s="10">
        <f t="shared" si="17"/>
        <v>0</v>
      </c>
      <c r="H38" s="20"/>
      <c r="I38" s="10">
        <f t="shared" si="17"/>
        <v>0</v>
      </c>
      <c r="J38" s="20"/>
      <c r="K38" s="10">
        <f t="shared" si="7"/>
        <v>0</v>
      </c>
      <c r="L38" s="26">
        <f t="shared" si="2"/>
        <v>0</v>
      </c>
      <c r="M38" s="42">
        <f t="shared" si="2"/>
        <v>0</v>
      </c>
      <c r="N38" s="20"/>
      <c r="O38" s="10">
        <f t="shared" si="16"/>
        <v>0</v>
      </c>
      <c r="P38" s="20"/>
      <c r="Q38" s="10">
        <f t="shared" si="8"/>
        <v>0</v>
      </c>
      <c r="R38" s="20"/>
      <c r="S38" s="10">
        <f t="shared" si="9"/>
        <v>0</v>
      </c>
      <c r="T38" s="26">
        <f t="shared" si="3"/>
        <v>0</v>
      </c>
      <c r="U38" s="42">
        <f t="shared" si="3"/>
        <v>0</v>
      </c>
      <c r="V38" s="20"/>
      <c r="W38" s="10">
        <f t="shared" si="10"/>
        <v>0</v>
      </c>
      <c r="X38" s="20"/>
      <c r="Y38" s="10">
        <f t="shared" si="11"/>
        <v>0</v>
      </c>
      <c r="Z38" s="20"/>
      <c r="AA38" s="10">
        <f t="shared" si="12"/>
        <v>0</v>
      </c>
      <c r="AB38" s="26">
        <f t="shared" si="4"/>
        <v>0</v>
      </c>
      <c r="AC38" s="42">
        <f t="shared" si="4"/>
        <v>0</v>
      </c>
      <c r="AD38" s="20"/>
      <c r="AE38" s="10">
        <f t="shared" si="13"/>
        <v>0</v>
      </c>
      <c r="AF38" s="20"/>
      <c r="AG38" s="10">
        <f t="shared" si="14"/>
        <v>0</v>
      </c>
      <c r="AH38" s="20"/>
      <c r="AI38" s="10">
        <f t="shared" si="15"/>
        <v>0</v>
      </c>
      <c r="AJ38" s="26">
        <f t="shared" si="5"/>
        <v>0</v>
      </c>
      <c r="AK38" s="42">
        <f t="shared" si="5"/>
        <v>0</v>
      </c>
      <c r="AL38" s="26">
        <f t="shared" si="6"/>
        <v>0</v>
      </c>
      <c r="AM38" s="42">
        <f t="shared" si="6"/>
        <v>0</v>
      </c>
    </row>
    <row r="39" spans="1:39" s="15" customFormat="1" ht="19.5" customHeight="1">
      <c r="A39" s="13">
        <v>29</v>
      </c>
      <c r="B39" s="9" t="s">
        <v>103</v>
      </c>
      <c r="C39" s="13" t="s">
        <v>50</v>
      </c>
      <c r="D39" s="36">
        <v>500</v>
      </c>
      <c r="E39" s="11">
        <v>285</v>
      </c>
      <c r="F39" s="20"/>
      <c r="G39" s="10">
        <f t="shared" si="17"/>
        <v>0</v>
      </c>
      <c r="H39" s="20"/>
      <c r="I39" s="10">
        <f t="shared" si="17"/>
        <v>0</v>
      </c>
      <c r="J39" s="20"/>
      <c r="K39" s="10">
        <f t="shared" si="7"/>
        <v>0</v>
      </c>
      <c r="L39" s="26">
        <f t="shared" si="2"/>
        <v>0</v>
      </c>
      <c r="M39" s="42">
        <f t="shared" si="2"/>
        <v>0</v>
      </c>
      <c r="N39" s="20"/>
      <c r="O39" s="10">
        <f t="shared" si="16"/>
        <v>0</v>
      </c>
      <c r="P39" s="20"/>
      <c r="Q39" s="10">
        <f t="shared" si="8"/>
        <v>0</v>
      </c>
      <c r="R39" s="20"/>
      <c r="S39" s="10">
        <f t="shared" si="9"/>
        <v>0</v>
      </c>
      <c r="T39" s="26">
        <f t="shared" si="3"/>
        <v>0</v>
      </c>
      <c r="U39" s="42">
        <f t="shared" si="3"/>
        <v>0</v>
      </c>
      <c r="V39" s="20"/>
      <c r="W39" s="10">
        <f t="shared" si="10"/>
        <v>0</v>
      </c>
      <c r="X39" s="20"/>
      <c r="Y39" s="10">
        <f t="shared" si="11"/>
        <v>0</v>
      </c>
      <c r="Z39" s="20"/>
      <c r="AA39" s="10">
        <f t="shared" si="12"/>
        <v>0</v>
      </c>
      <c r="AB39" s="26">
        <f t="shared" si="4"/>
        <v>0</v>
      </c>
      <c r="AC39" s="42">
        <f t="shared" si="4"/>
        <v>0</v>
      </c>
      <c r="AD39" s="20"/>
      <c r="AE39" s="10">
        <f t="shared" si="13"/>
        <v>0</v>
      </c>
      <c r="AF39" s="20"/>
      <c r="AG39" s="10">
        <f t="shared" si="14"/>
        <v>0</v>
      </c>
      <c r="AH39" s="20"/>
      <c r="AI39" s="10">
        <f t="shared" si="15"/>
        <v>0</v>
      </c>
      <c r="AJ39" s="26">
        <f t="shared" si="5"/>
        <v>0</v>
      </c>
      <c r="AK39" s="42">
        <f t="shared" si="5"/>
        <v>0</v>
      </c>
      <c r="AL39" s="26">
        <f t="shared" si="6"/>
        <v>0</v>
      </c>
      <c r="AM39" s="42">
        <f t="shared" si="6"/>
        <v>0</v>
      </c>
    </row>
    <row r="40" spans="1:39" s="15" customFormat="1" ht="19.5" customHeight="1">
      <c r="A40" s="13">
        <v>30</v>
      </c>
      <c r="B40" s="9" t="s">
        <v>103</v>
      </c>
      <c r="C40" s="13" t="s">
        <v>51</v>
      </c>
      <c r="D40" s="36">
        <v>1000</v>
      </c>
      <c r="E40" s="11">
        <v>530</v>
      </c>
      <c r="F40" s="20"/>
      <c r="G40" s="10">
        <f t="shared" si="17"/>
        <v>0</v>
      </c>
      <c r="H40" s="20"/>
      <c r="I40" s="10">
        <f t="shared" si="17"/>
        <v>0</v>
      </c>
      <c r="J40" s="20"/>
      <c r="K40" s="10">
        <f t="shared" si="7"/>
        <v>0</v>
      </c>
      <c r="L40" s="26">
        <f t="shared" si="2"/>
        <v>0</v>
      </c>
      <c r="M40" s="42">
        <f t="shared" si="2"/>
        <v>0</v>
      </c>
      <c r="N40" s="20"/>
      <c r="O40" s="10">
        <f t="shared" si="16"/>
        <v>0</v>
      </c>
      <c r="P40" s="20"/>
      <c r="Q40" s="10">
        <f t="shared" si="8"/>
        <v>0</v>
      </c>
      <c r="R40" s="20"/>
      <c r="S40" s="10">
        <f t="shared" si="9"/>
        <v>0</v>
      </c>
      <c r="T40" s="26">
        <f t="shared" si="3"/>
        <v>0</v>
      </c>
      <c r="U40" s="42">
        <f t="shared" si="3"/>
        <v>0</v>
      </c>
      <c r="V40" s="20"/>
      <c r="W40" s="10">
        <f t="shared" si="10"/>
        <v>0</v>
      </c>
      <c r="X40" s="20"/>
      <c r="Y40" s="10">
        <f t="shared" si="11"/>
        <v>0</v>
      </c>
      <c r="Z40" s="20"/>
      <c r="AA40" s="10">
        <f t="shared" si="12"/>
        <v>0</v>
      </c>
      <c r="AB40" s="26">
        <f t="shared" si="4"/>
        <v>0</v>
      </c>
      <c r="AC40" s="42">
        <f t="shared" si="4"/>
        <v>0</v>
      </c>
      <c r="AD40" s="20"/>
      <c r="AE40" s="10">
        <f t="shared" si="13"/>
        <v>0</v>
      </c>
      <c r="AF40" s="20"/>
      <c r="AG40" s="10">
        <f t="shared" si="14"/>
        <v>0</v>
      </c>
      <c r="AH40" s="20"/>
      <c r="AI40" s="10">
        <f t="shared" si="15"/>
        <v>0</v>
      </c>
      <c r="AJ40" s="26">
        <f t="shared" si="5"/>
        <v>0</v>
      </c>
      <c r="AK40" s="42">
        <f t="shared" si="5"/>
        <v>0</v>
      </c>
      <c r="AL40" s="26">
        <f t="shared" si="6"/>
        <v>0</v>
      </c>
      <c r="AM40" s="42">
        <f t="shared" si="6"/>
        <v>0</v>
      </c>
    </row>
    <row r="41" spans="1:39" s="15" customFormat="1" ht="19.5" customHeight="1">
      <c r="A41" s="13">
        <v>31</v>
      </c>
      <c r="B41" s="9" t="s">
        <v>104</v>
      </c>
      <c r="C41" s="13" t="s">
        <v>54</v>
      </c>
      <c r="D41" s="36">
        <v>100</v>
      </c>
      <c r="E41" s="11">
        <v>92</v>
      </c>
      <c r="F41" s="20"/>
      <c r="G41" s="10">
        <f t="shared" si="17"/>
        <v>0</v>
      </c>
      <c r="H41" s="20"/>
      <c r="I41" s="10">
        <f t="shared" si="17"/>
        <v>0</v>
      </c>
      <c r="J41" s="20"/>
      <c r="K41" s="10">
        <f t="shared" si="7"/>
        <v>0</v>
      </c>
      <c r="L41" s="26">
        <f t="shared" si="2"/>
        <v>0</v>
      </c>
      <c r="M41" s="42">
        <f t="shared" si="2"/>
        <v>0</v>
      </c>
      <c r="N41" s="20"/>
      <c r="O41" s="10">
        <f t="shared" si="16"/>
        <v>0</v>
      </c>
      <c r="P41" s="20"/>
      <c r="Q41" s="10">
        <f t="shared" si="8"/>
        <v>0</v>
      </c>
      <c r="R41" s="20"/>
      <c r="S41" s="10">
        <f t="shared" si="9"/>
        <v>0</v>
      </c>
      <c r="T41" s="26">
        <f t="shared" si="3"/>
        <v>0</v>
      </c>
      <c r="U41" s="42">
        <f t="shared" si="3"/>
        <v>0</v>
      </c>
      <c r="V41" s="20"/>
      <c r="W41" s="10">
        <f t="shared" si="10"/>
        <v>0</v>
      </c>
      <c r="X41" s="20"/>
      <c r="Y41" s="10">
        <f t="shared" si="11"/>
        <v>0</v>
      </c>
      <c r="Z41" s="20"/>
      <c r="AA41" s="10">
        <f t="shared" si="12"/>
        <v>0</v>
      </c>
      <c r="AB41" s="26">
        <f t="shared" si="4"/>
        <v>0</v>
      </c>
      <c r="AC41" s="42">
        <f t="shared" si="4"/>
        <v>0</v>
      </c>
      <c r="AD41" s="20"/>
      <c r="AE41" s="10">
        <f t="shared" si="13"/>
        <v>0</v>
      </c>
      <c r="AF41" s="20"/>
      <c r="AG41" s="10">
        <f t="shared" si="14"/>
        <v>0</v>
      </c>
      <c r="AH41" s="20"/>
      <c r="AI41" s="10">
        <f t="shared" si="15"/>
        <v>0</v>
      </c>
      <c r="AJ41" s="26">
        <f t="shared" si="5"/>
        <v>0</v>
      </c>
      <c r="AK41" s="42">
        <f t="shared" si="5"/>
        <v>0</v>
      </c>
      <c r="AL41" s="26">
        <f t="shared" si="6"/>
        <v>0</v>
      </c>
      <c r="AM41" s="42">
        <f t="shared" si="6"/>
        <v>0</v>
      </c>
    </row>
    <row r="42" spans="1:39" s="15" customFormat="1" ht="19.5" customHeight="1">
      <c r="A42" s="13">
        <v>32</v>
      </c>
      <c r="B42" s="9" t="s">
        <v>104</v>
      </c>
      <c r="C42" s="13" t="s">
        <v>55</v>
      </c>
      <c r="D42" s="36">
        <v>500</v>
      </c>
      <c r="E42" s="11">
        <v>410</v>
      </c>
      <c r="F42" s="20"/>
      <c r="G42" s="10">
        <f t="shared" si="17"/>
        <v>0</v>
      </c>
      <c r="H42" s="20"/>
      <c r="I42" s="10">
        <f t="shared" si="17"/>
        <v>0</v>
      </c>
      <c r="J42" s="20"/>
      <c r="K42" s="10">
        <f t="shared" si="7"/>
        <v>0</v>
      </c>
      <c r="L42" s="26">
        <f t="shared" si="2"/>
        <v>0</v>
      </c>
      <c r="M42" s="42">
        <f t="shared" si="2"/>
        <v>0</v>
      </c>
      <c r="N42" s="20"/>
      <c r="O42" s="10">
        <f t="shared" si="16"/>
        <v>0</v>
      </c>
      <c r="P42" s="20"/>
      <c r="Q42" s="10">
        <f t="shared" si="8"/>
        <v>0</v>
      </c>
      <c r="R42" s="20"/>
      <c r="S42" s="10">
        <f t="shared" si="9"/>
        <v>0</v>
      </c>
      <c r="T42" s="26">
        <f t="shared" si="3"/>
        <v>0</v>
      </c>
      <c r="U42" s="42">
        <f t="shared" si="3"/>
        <v>0</v>
      </c>
      <c r="V42" s="20"/>
      <c r="W42" s="10">
        <f t="shared" si="10"/>
        <v>0</v>
      </c>
      <c r="X42" s="20"/>
      <c r="Y42" s="10">
        <f t="shared" si="11"/>
        <v>0</v>
      </c>
      <c r="Z42" s="20"/>
      <c r="AA42" s="10">
        <f t="shared" si="12"/>
        <v>0</v>
      </c>
      <c r="AB42" s="26">
        <f t="shared" si="4"/>
        <v>0</v>
      </c>
      <c r="AC42" s="42">
        <f t="shared" si="4"/>
        <v>0</v>
      </c>
      <c r="AD42" s="20"/>
      <c r="AE42" s="10">
        <f t="shared" si="13"/>
        <v>0</v>
      </c>
      <c r="AF42" s="20"/>
      <c r="AG42" s="10">
        <f t="shared" si="14"/>
        <v>0</v>
      </c>
      <c r="AH42" s="20"/>
      <c r="AI42" s="10">
        <f t="shared" si="15"/>
        <v>0</v>
      </c>
      <c r="AJ42" s="26">
        <f t="shared" si="5"/>
        <v>0</v>
      </c>
      <c r="AK42" s="42">
        <f t="shared" si="5"/>
        <v>0</v>
      </c>
      <c r="AL42" s="26">
        <f t="shared" si="6"/>
        <v>0</v>
      </c>
      <c r="AM42" s="42">
        <f t="shared" si="6"/>
        <v>0</v>
      </c>
    </row>
    <row r="43" spans="1:39" s="15" customFormat="1" ht="19.5" customHeight="1">
      <c r="A43" s="13">
        <v>33</v>
      </c>
      <c r="B43" s="9" t="s">
        <v>105</v>
      </c>
      <c r="C43" s="13" t="s">
        <v>56</v>
      </c>
      <c r="D43" s="36">
        <v>50</v>
      </c>
      <c r="E43" s="11">
        <v>80</v>
      </c>
      <c r="F43" s="20"/>
      <c r="G43" s="10">
        <f t="shared" si="17"/>
        <v>0</v>
      </c>
      <c r="H43" s="20"/>
      <c r="I43" s="10">
        <f t="shared" si="17"/>
        <v>0</v>
      </c>
      <c r="J43" s="20"/>
      <c r="K43" s="10">
        <f t="shared" si="7"/>
        <v>0</v>
      </c>
      <c r="L43" s="26">
        <f t="shared" si="2"/>
        <v>0</v>
      </c>
      <c r="M43" s="42">
        <f t="shared" si="2"/>
        <v>0</v>
      </c>
      <c r="N43" s="20"/>
      <c r="O43" s="10">
        <f t="shared" si="16"/>
        <v>0</v>
      </c>
      <c r="P43" s="20"/>
      <c r="Q43" s="10">
        <f t="shared" si="8"/>
        <v>0</v>
      </c>
      <c r="R43" s="20"/>
      <c r="S43" s="10">
        <f t="shared" si="9"/>
        <v>0</v>
      </c>
      <c r="T43" s="26">
        <f t="shared" si="3"/>
        <v>0</v>
      </c>
      <c r="U43" s="42">
        <f t="shared" si="3"/>
        <v>0</v>
      </c>
      <c r="V43" s="20"/>
      <c r="W43" s="10">
        <f t="shared" si="10"/>
        <v>0</v>
      </c>
      <c r="X43" s="20"/>
      <c r="Y43" s="10">
        <f t="shared" si="11"/>
        <v>0</v>
      </c>
      <c r="Z43" s="20"/>
      <c r="AA43" s="10">
        <f t="shared" si="12"/>
        <v>0</v>
      </c>
      <c r="AB43" s="26">
        <f t="shared" si="4"/>
        <v>0</v>
      </c>
      <c r="AC43" s="42">
        <f t="shared" si="4"/>
        <v>0</v>
      </c>
      <c r="AD43" s="20"/>
      <c r="AE43" s="10">
        <f t="shared" si="13"/>
        <v>0</v>
      </c>
      <c r="AF43" s="20"/>
      <c r="AG43" s="10">
        <f t="shared" si="14"/>
        <v>0</v>
      </c>
      <c r="AH43" s="20"/>
      <c r="AI43" s="10">
        <f t="shared" si="15"/>
        <v>0</v>
      </c>
      <c r="AJ43" s="26">
        <f t="shared" si="5"/>
        <v>0</v>
      </c>
      <c r="AK43" s="42">
        <f t="shared" si="5"/>
        <v>0</v>
      </c>
      <c r="AL43" s="26">
        <f t="shared" si="6"/>
        <v>0</v>
      </c>
      <c r="AM43" s="42">
        <f t="shared" si="6"/>
        <v>0</v>
      </c>
    </row>
    <row r="44" spans="1:39" s="15" customFormat="1" ht="19.5" customHeight="1">
      <c r="A44" s="13">
        <v>34</v>
      </c>
      <c r="B44" s="9" t="s">
        <v>105</v>
      </c>
      <c r="C44" s="13" t="s">
        <v>57</v>
      </c>
      <c r="D44" s="36">
        <v>100</v>
      </c>
      <c r="E44" s="11">
        <v>148</v>
      </c>
      <c r="F44" s="20"/>
      <c r="G44" s="10">
        <f t="shared" ref="G44:I59" si="18">$E44*F44/1000000</f>
        <v>0</v>
      </c>
      <c r="H44" s="20"/>
      <c r="I44" s="10">
        <f t="shared" si="18"/>
        <v>0</v>
      </c>
      <c r="J44" s="20"/>
      <c r="K44" s="10">
        <f t="shared" si="7"/>
        <v>0</v>
      </c>
      <c r="L44" s="26">
        <f t="shared" si="2"/>
        <v>0</v>
      </c>
      <c r="M44" s="42">
        <f t="shared" si="2"/>
        <v>0</v>
      </c>
      <c r="N44" s="20"/>
      <c r="O44" s="10">
        <f t="shared" si="16"/>
        <v>0</v>
      </c>
      <c r="P44" s="20"/>
      <c r="Q44" s="10">
        <f t="shared" si="8"/>
        <v>0</v>
      </c>
      <c r="R44" s="20"/>
      <c r="S44" s="10">
        <f t="shared" si="9"/>
        <v>0</v>
      </c>
      <c r="T44" s="26">
        <f t="shared" si="3"/>
        <v>0</v>
      </c>
      <c r="U44" s="42">
        <f t="shared" si="3"/>
        <v>0</v>
      </c>
      <c r="V44" s="20"/>
      <c r="W44" s="10">
        <f t="shared" si="10"/>
        <v>0</v>
      </c>
      <c r="X44" s="20"/>
      <c r="Y44" s="10">
        <f t="shared" si="11"/>
        <v>0</v>
      </c>
      <c r="Z44" s="20"/>
      <c r="AA44" s="10">
        <f t="shared" si="12"/>
        <v>0</v>
      </c>
      <c r="AB44" s="26">
        <f t="shared" si="4"/>
        <v>0</v>
      </c>
      <c r="AC44" s="42">
        <f t="shared" si="4"/>
        <v>0</v>
      </c>
      <c r="AD44" s="20"/>
      <c r="AE44" s="10">
        <f t="shared" si="13"/>
        <v>0</v>
      </c>
      <c r="AF44" s="20"/>
      <c r="AG44" s="10">
        <f t="shared" si="14"/>
        <v>0</v>
      </c>
      <c r="AH44" s="20"/>
      <c r="AI44" s="10">
        <f t="shared" si="15"/>
        <v>0</v>
      </c>
      <c r="AJ44" s="26">
        <f t="shared" si="5"/>
        <v>0</v>
      </c>
      <c r="AK44" s="42">
        <f t="shared" si="5"/>
        <v>0</v>
      </c>
      <c r="AL44" s="26">
        <f t="shared" si="6"/>
        <v>0</v>
      </c>
      <c r="AM44" s="42">
        <f t="shared" si="6"/>
        <v>0</v>
      </c>
    </row>
    <row r="45" spans="1:39" s="15" customFormat="1" ht="19.5" customHeight="1">
      <c r="A45" s="13">
        <v>35</v>
      </c>
      <c r="B45" s="9" t="s">
        <v>105</v>
      </c>
      <c r="C45" s="13" t="s">
        <v>137</v>
      </c>
      <c r="D45" s="36">
        <v>450</v>
      </c>
      <c r="E45" s="11">
        <v>640</v>
      </c>
      <c r="F45" s="20"/>
      <c r="G45" s="10">
        <f t="shared" si="18"/>
        <v>0</v>
      </c>
      <c r="H45" s="20"/>
      <c r="I45" s="10">
        <f t="shared" si="18"/>
        <v>0</v>
      </c>
      <c r="J45" s="20"/>
      <c r="K45" s="10">
        <f t="shared" si="7"/>
        <v>0</v>
      </c>
      <c r="L45" s="26">
        <f t="shared" si="2"/>
        <v>0</v>
      </c>
      <c r="M45" s="42">
        <f t="shared" si="2"/>
        <v>0</v>
      </c>
      <c r="N45" s="20"/>
      <c r="O45" s="10">
        <f t="shared" si="16"/>
        <v>0</v>
      </c>
      <c r="P45" s="20"/>
      <c r="Q45" s="10">
        <f t="shared" si="8"/>
        <v>0</v>
      </c>
      <c r="R45" s="20"/>
      <c r="S45" s="10">
        <f t="shared" si="9"/>
        <v>0</v>
      </c>
      <c r="T45" s="26">
        <f t="shared" si="3"/>
        <v>0</v>
      </c>
      <c r="U45" s="42">
        <f t="shared" si="3"/>
        <v>0</v>
      </c>
      <c r="V45" s="20"/>
      <c r="W45" s="10">
        <f t="shared" si="10"/>
        <v>0</v>
      </c>
      <c r="X45" s="20"/>
      <c r="Y45" s="10">
        <f t="shared" si="11"/>
        <v>0</v>
      </c>
      <c r="Z45" s="20"/>
      <c r="AA45" s="10">
        <f t="shared" si="12"/>
        <v>0</v>
      </c>
      <c r="AB45" s="26">
        <f t="shared" si="4"/>
        <v>0</v>
      </c>
      <c r="AC45" s="42">
        <f t="shared" si="4"/>
        <v>0</v>
      </c>
      <c r="AD45" s="20"/>
      <c r="AE45" s="10">
        <f t="shared" si="13"/>
        <v>0</v>
      </c>
      <c r="AF45" s="20"/>
      <c r="AG45" s="10">
        <f t="shared" si="14"/>
        <v>0</v>
      </c>
      <c r="AH45" s="20"/>
      <c r="AI45" s="10">
        <f t="shared" si="15"/>
        <v>0</v>
      </c>
      <c r="AJ45" s="26">
        <f t="shared" si="5"/>
        <v>0</v>
      </c>
      <c r="AK45" s="42">
        <f t="shared" si="5"/>
        <v>0</v>
      </c>
      <c r="AL45" s="26">
        <f t="shared" si="6"/>
        <v>0</v>
      </c>
      <c r="AM45" s="42">
        <f t="shared" si="6"/>
        <v>0</v>
      </c>
    </row>
    <row r="46" spans="1:39" s="15" customFormat="1" ht="19.5" customHeight="1">
      <c r="A46" s="13">
        <v>36</v>
      </c>
      <c r="B46" s="9" t="s">
        <v>106</v>
      </c>
      <c r="C46" s="13" t="s">
        <v>58</v>
      </c>
      <c r="D46" s="36">
        <v>50</v>
      </c>
      <c r="E46" s="11">
        <v>126</v>
      </c>
      <c r="F46" s="20"/>
      <c r="G46" s="10">
        <f t="shared" si="18"/>
        <v>0</v>
      </c>
      <c r="H46" s="20"/>
      <c r="I46" s="10">
        <f t="shared" si="18"/>
        <v>0</v>
      </c>
      <c r="J46" s="20"/>
      <c r="K46" s="10">
        <f t="shared" si="7"/>
        <v>0</v>
      </c>
      <c r="L46" s="26">
        <f t="shared" si="2"/>
        <v>0</v>
      </c>
      <c r="M46" s="42">
        <f t="shared" si="2"/>
        <v>0</v>
      </c>
      <c r="N46" s="20"/>
      <c r="O46" s="10">
        <f t="shared" si="16"/>
        <v>0</v>
      </c>
      <c r="P46" s="20"/>
      <c r="Q46" s="10">
        <f t="shared" si="8"/>
        <v>0</v>
      </c>
      <c r="R46" s="20"/>
      <c r="S46" s="10">
        <f t="shared" si="9"/>
        <v>0</v>
      </c>
      <c r="T46" s="26">
        <f t="shared" si="3"/>
        <v>0</v>
      </c>
      <c r="U46" s="42">
        <f t="shared" si="3"/>
        <v>0</v>
      </c>
      <c r="V46" s="20"/>
      <c r="W46" s="10">
        <f t="shared" si="10"/>
        <v>0</v>
      </c>
      <c r="X46" s="20"/>
      <c r="Y46" s="10">
        <f t="shared" si="11"/>
        <v>0</v>
      </c>
      <c r="Z46" s="20"/>
      <c r="AA46" s="10">
        <f t="shared" si="12"/>
        <v>0</v>
      </c>
      <c r="AB46" s="26">
        <f t="shared" si="4"/>
        <v>0</v>
      </c>
      <c r="AC46" s="42">
        <f t="shared" si="4"/>
        <v>0</v>
      </c>
      <c r="AD46" s="20"/>
      <c r="AE46" s="10">
        <f t="shared" si="13"/>
        <v>0</v>
      </c>
      <c r="AF46" s="20"/>
      <c r="AG46" s="10">
        <f t="shared" si="14"/>
        <v>0</v>
      </c>
      <c r="AH46" s="20"/>
      <c r="AI46" s="10">
        <f t="shared" si="15"/>
        <v>0</v>
      </c>
      <c r="AJ46" s="26">
        <f t="shared" si="5"/>
        <v>0</v>
      </c>
      <c r="AK46" s="42">
        <f t="shared" si="5"/>
        <v>0</v>
      </c>
      <c r="AL46" s="26">
        <f t="shared" si="6"/>
        <v>0</v>
      </c>
      <c r="AM46" s="42">
        <f t="shared" si="6"/>
        <v>0</v>
      </c>
    </row>
    <row r="47" spans="1:39" s="15" customFormat="1" ht="19.5" customHeight="1">
      <c r="A47" s="13">
        <v>37</v>
      </c>
      <c r="B47" s="9" t="s">
        <v>106</v>
      </c>
      <c r="C47" s="13" t="s">
        <v>59</v>
      </c>
      <c r="D47" s="36">
        <v>100</v>
      </c>
      <c r="E47" s="11">
        <v>240</v>
      </c>
      <c r="F47" s="20"/>
      <c r="G47" s="10">
        <f t="shared" si="18"/>
        <v>0</v>
      </c>
      <c r="H47" s="20"/>
      <c r="I47" s="10">
        <f t="shared" si="18"/>
        <v>0</v>
      </c>
      <c r="J47" s="20"/>
      <c r="K47" s="10">
        <f t="shared" si="7"/>
        <v>0</v>
      </c>
      <c r="L47" s="26">
        <f t="shared" si="2"/>
        <v>0</v>
      </c>
      <c r="M47" s="42">
        <f t="shared" si="2"/>
        <v>0</v>
      </c>
      <c r="N47" s="20"/>
      <c r="O47" s="10">
        <f t="shared" si="16"/>
        <v>0</v>
      </c>
      <c r="P47" s="20"/>
      <c r="Q47" s="10">
        <f t="shared" si="8"/>
        <v>0</v>
      </c>
      <c r="R47" s="20"/>
      <c r="S47" s="10">
        <f t="shared" si="9"/>
        <v>0</v>
      </c>
      <c r="T47" s="26">
        <f t="shared" si="3"/>
        <v>0</v>
      </c>
      <c r="U47" s="42">
        <f t="shared" si="3"/>
        <v>0</v>
      </c>
      <c r="V47" s="20"/>
      <c r="W47" s="10">
        <f t="shared" si="10"/>
        <v>0</v>
      </c>
      <c r="X47" s="20"/>
      <c r="Y47" s="10">
        <f t="shared" si="11"/>
        <v>0</v>
      </c>
      <c r="Z47" s="20"/>
      <c r="AA47" s="10">
        <f t="shared" si="12"/>
        <v>0</v>
      </c>
      <c r="AB47" s="26">
        <f t="shared" si="4"/>
        <v>0</v>
      </c>
      <c r="AC47" s="42">
        <f t="shared" si="4"/>
        <v>0</v>
      </c>
      <c r="AD47" s="20"/>
      <c r="AE47" s="10">
        <f t="shared" si="13"/>
        <v>0</v>
      </c>
      <c r="AF47" s="20"/>
      <c r="AG47" s="10">
        <f t="shared" si="14"/>
        <v>0</v>
      </c>
      <c r="AH47" s="20"/>
      <c r="AI47" s="10">
        <f t="shared" si="15"/>
        <v>0</v>
      </c>
      <c r="AJ47" s="26">
        <f t="shared" si="5"/>
        <v>0</v>
      </c>
      <c r="AK47" s="42">
        <f t="shared" si="5"/>
        <v>0</v>
      </c>
      <c r="AL47" s="26">
        <f t="shared" si="6"/>
        <v>0</v>
      </c>
      <c r="AM47" s="42">
        <f t="shared" si="6"/>
        <v>0</v>
      </c>
    </row>
    <row r="48" spans="1:39" s="15" customFormat="1" ht="19.5" customHeight="1">
      <c r="A48" s="13">
        <v>38</v>
      </c>
      <c r="B48" s="9" t="s">
        <v>107</v>
      </c>
      <c r="C48" s="13" t="s">
        <v>96</v>
      </c>
      <c r="D48" s="36">
        <v>100</v>
      </c>
      <c r="E48" s="11">
        <v>93</v>
      </c>
      <c r="F48" s="20"/>
      <c r="G48" s="10">
        <f t="shared" si="18"/>
        <v>0</v>
      </c>
      <c r="H48" s="20"/>
      <c r="I48" s="10">
        <f t="shared" si="18"/>
        <v>0</v>
      </c>
      <c r="J48" s="20"/>
      <c r="K48" s="10">
        <f t="shared" si="7"/>
        <v>0</v>
      </c>
      <c r="L48" s="26">
        <f t="shared" si="2"/>
        <v>0</v>
      </c>
      <c r="M48" s="42">
        <f t="shared" si="2"/>
        <v>0</v>
      </c>
      <c r="N48" s="20"/>
      <c r="O48" s="10">
        <f t="shared" si="16"/>
        <v>0</v>
      </c>
      <c r="P48" s="20"/>
      <c r="Q48" s="10">
        <f t="shared" si="8"/>
        <v>0</v>
      </c>
      <c r="R48" s="20"/>
      <c r="S48" s="10">
        <f t="shared" si="9"/>
        <v>0</v>
      </c>
      <c r="T48" s="26">
        <f t="shared" si="3"/>
        <v>0</v>
      </c>
      <c r="U48" s="42">
        <f t="shared" si="3"/>
        <v>0</v>
      </c>
      <c r="V48" s="20"/>
      <c r="W48" s="10">
        <f t="shared" si="10"/>
        <v>0</v>
      </c>
      <c r="X48" s="20"/>
      <c r="Y48" s="10">
        <f t="shared" si="11"/>
        <v>0</v>
      </c>
      <c r="Z48" s="20"/>
      <c r="AA48" s="10">
        <f t="shared" si="12"/>
        <v>0</v>
      </c>
      <c r="AB48" s="26">
        <f t="shared" si="4"/>
        <v>0</v>
      </c>
      <c r="AC48" s="42">
        <f t="shared" si="4"/>
        <v>0</v>
      </c>
      <c r="AD48" s="20"/>
      <c r="AE48" s="10">
        <f t="shared" si="13"/>
        <v>0</v>
      </c>
      <c r="AF48" s="20"/>
      <c r="AG48" s="10">
        <f t="shared" si="14"/>
        <v>0</v>
      </c>
      <c r="AH48" s="20"/>
      <c r="AI48" s="10">
        <f t="shared" si="15"/>
        <v>0</v>
      </c>
      <c r="AJ48" s="26">
        <f t="shared" si="5"/>
        <v>0</v>
      </c>
      <c r="AK48" s="42">
        <f t="shared" si="5"/>
        <v>0</v>
      </c>
      <c r="AL48" s="26">
        <f t="shared" si="6"/>
        <v>0</v>
      </c>
      <c r="AM48" s="42">
        <f t="shared" si="6"/>
        <v>0</v>
      </c>
    </row>
    <row r="49" spans="1:39" s="15" customFormat="1" ht="19.5" customHeight="1">
      <c r="A49" s="13">
        <v>39</v>
      </c>
      <c r="B49" s="9" t="s">
        <v>107</v>
      </c>
      <c r="C49" s="13" t="s">
        <v>60</v>
      </c>
      <c r="D49" s="36">
        <v>500</v>
      </c>
      <c r="E49" s="11">
        <v>415</v>
      </c>
      <c r="F49" s="20"/>
      <c r="G49" s="10">
        <f t="shared" si="18"/>
        <v>0</v>
      </c>
      <c r="H49" s="20"/>
      <c r="I49" s="10">
        <f t="shared" si="18"/>
        <v>0</v>
      </c>
      <c r="J49" s="20"/>
      <c r="K49" s="10">
        <f t="shared" si="7"/>
        <v>0</v>
      </c>
      <c r="L49" s="26">
        <f t="shared" si="2"/>
        <v>0</v>
      </c>
      <c r="M49" s="42">
        <f t="shared" si="2"/>
        <v>0</v>
      </c>
      <c r="N49" s="20"/>
      <c r="O49" s="10">
        <f t="shared" si="16"/>
        <v>0</v>
      </c>
      <c r="P49" s="20"/>
      <c r="Q49" s="10">
        <f t="shared" si="8"/>
        <v>0</v>
      </c>
      <c r="R49" s="20"/>
      <c r="S49" s="10">
        <f t="shared" si="9"/>
        <v>0</v>
      </c>
      <c r="T49" s="26">
        <f t="shared" si="3"/>
        <v>0</v>
      </c>
      <c r="U49" s="42">
        <f t="shared" si="3"/>
        <v>0</v>
      </c>
      <c r="V49" s="20"/>
      <c r="W49" s="10">
        <f t="shared" si="10"/>
        <v>0</v>
      </c>
      <c r="X49" s="20"/>
      <c r="Y49" s="10">
        <f t="shared" si="11"/>
        <v>0</v>
      </c>
      <c r="Z49" s="20"/>
      <c r="AA49" s="10">
        <f t="shared" si="12"/>
        <v>0</v>
      </c>
      <c r="AB49" s="26">
        <f t="shared" si="4"/>
        <v>0</v>
      </c>
      <c r="AC49" s="42">
        <f t="shared" si="4"/>
        <v>0</v>
      </c>
      <c r="AD49" s="20"/>
      <c r="AE49" s="10">
        <f t="shared" si="13"/>
        <v>0</v>
      </c>
      <c r="AF49" s="20"/>
      <c r="AG49" s="10">
        <f t="shared" si="14"/>
        <v>0</v>
      </c>
      <c r="AH49" s="20"/>
      <c r="AI49" s="10">
        <f t="shared" si="15"/>
        <v>0</v>
      </c>
      <c r="AJ49" s="26">
        <f t="shared" si="5"/>
        <v>0</v>
      </c>
      <c r="AK49" s="42">
        <f t="shared" si="5"/>
        <v>0</v>
      </c>
      <c r="AL49" s="26">
        <f t="shared" si="6"/>
        <v>0</v>
      </c>
      <c r="AM49" s="42">
        <f t="shared" si="6"/>
        <v>0</v>
      </c>
    </row>
    <row r="50" spans="1:39" s="15" customFormat="1" ht="19.5" customHeight="1">
      <c r="A50" s="13">
        <v>40</v>
      </c>
      <c r="B50" s="9" t="s">
        <v>109</v>
      </c>
      <c r="C50" s="13" t="s">
        <v>37</v>
      </c>
      <c r="D50" s="36">
        <v>500</v>
      </c>
      <c r="E50" s="11">
        <v>64</v>
      </c>
      <c r="F50" s="20"/>
      <c r="G50" s="10">
        <f t="shared" si="18"/>
        <v>0</v>
      </c>
      <c r="H50" s="20"/>
      <c r="I50" s="10">
        <f t="shared" si="18"/>
        <v>0</v>
      </c>
      <c r="J50" s="20"/>
      <c r="K50" s="10">
        <f t="shared" si="7"/>
        <v>0</v>
      </c>
      <c r="L50" s="26">
        <f t="shared" si="2"/>
        <v>0</v>
      </c>
      <c r="M50" s="42">
        <f t="shared" si="2"/>
        <v>0</v>
      </c>
      <c r="N50" s="20"/>
      <c r="O50" s="10">
        <f t="shared" si="16"/>
        <v>0</v>
      </c>
      <c r="P50" s="20"/>
      <c r="Q50" s="10">
        <f t="shared" si="8"/>
        <v>0</v>
      </c>
      <c r="R50" s="20"/>
      <c r="S50" s="10">
        <f t="shared" si="9"/>
        <v>0</v>
      </c>
      <c r="T50" s="26">
        <f t="shared" si="3"/>
        <v>0</v>
      </c>
      <c r="U50" s="42">
        <f t="shared" si="3"/>
        <v>0</v>
      </c>
      <c r="V50" s="20"/>
      <c r="W50" s="10">
        <f t="shared" si="10"/>
        <v>0</v>
      </c>
      <c r="X50" s="20"/>
      <c r="Y50" s="10">
        <f t="shared" si="11"/>
        <v>0</v>
      </c>
      <c r="Z50" s="20"/>
      <c r="AA50" s="10">
        <f t="shared" si="12"/>
        <v>0</v>
      </c>
      <c r="AB50" s="26">
        <f t="shared" si="4"/>
        <v>0</v>
      </c>
      <c r="AC50" s="42">
        <f t="shared" si="4"/>
        <v>0</v>
      </c>
      <c r="AD50" s="20"/>
      <c r="AE50" s="10">
        <f t="shared" si="13"/>
        <v>0</v>
      </c>
      <c r="AF50" s="20"/>
      <c r="AG50" s="10">
        <f t="shared" si="14"/>
        <v>0</v>
      </c>
      <c r="AH50" s="20"/>
      <c r="AI50" s="10">
        <f t="shared" si="15"/>
        <v>0</v>
      </c>
      <c r="AJ50" s="26">
        <f t="shared" si="5"/>
        <v>0</v>
      </c>
      <c r="AK50" s="42">
        <f t="shared" si="5"/>
        <v>0</v>
      </c>
      <c r="AL50" s="26">
        <f t="shared" si="6"/>
        <v>0</v>
      </c>
      <c r="AM50" s="42">
        <f t="shared" si="6"/>
        <v>0</v>
      </c>
    </row>
    <row r="51" spans="1:39" s="15" customFormat="1" ht="19.5" customHeight="1">
      <c r="A51" s="13">
        <v>41</v>
      </c>
      <c r="B51" s="9" t="s">
        <v>109</v>
      </c>
      <c r="C51" s="13" t="s">
        <v>108</v>
      </c>
      <c r="D51" s="36">
        <v>1000</v>
      </c>
      <c r="E51" s="11">
        <v>124</v>
      </c>
      <c r="F51" s="20"/>
      <c r="G51" s="10">
        <f t="shared" si="18"/>
        <v>0</v>
      </c>
      <c r="H51" s="20"/>
      <c r="I51" s="10">
        <f t="shared" si="18"/>
        <v>0</v>
      </c>
      <c r="J51" s="20"/>
      <c r="K51" s="10">
        <f t="shared" si="7"/>
        <v>0</v>
      </c>
      <c r="L51" s="26">
        <f t="shared" si="2"/>
        <v>0</v>
      </c>
      <c r="M51" s="42">
        <f t="shared" si="2"/>
        <v>0</v>
      </c>
      <c r="N51" s="20"/>
      <c r="O51" s="10">
        <f t="shared" si="16"/>
        <v>0</v>
      </c>
      <c r="P51" s="20"/>
      <c r="Q51" s="10">
        <f t="shared" si="8"/>
        <v>0</v>
      </c>
      <c r="R51" s="20"/>
      <c r="S51" s="10">
        <f t="shared" si="9"/>
        <v>0</v>
      </c>
      <c r="T51" s="26">
        <f t="shared" si="3"/>
        <v>0</v>
      </c>
      <c r="U51" s="42">
        <f t="shared" si="3"/>
        <v>0</v>
      </c>
      <c r="V51" s="20"/>
      <c r="W51" s="10">
        <f t="shared" si="10"/>
        <v>0</v>
      </c>
      <c r="X51" s="20"/>
      <c r="Y51" s="10">
        <f t="shared" si="11"/>
        <v>0</v>
      </c>
      <c r="Z51" s="20"/>
      <c r="AA51" s="10">
        <f t="shared" si="12"/>
        <v>0</v>
      </c>
      <c r="AB51" s="26">
        <f t="shared" si="4"/>
        <v>0</v>
      </c>
      <c r="AC51" s="42">
        <f t="shared" si="4"/>
        <v>0</v>
      </c>
      <c r="AD51" s="20"/>
      <c r="AE51" s="10">
        <f t="shared" si="13"/>
        <v>0</v>
      </c>
      <c r="AF51" s="20"/>
      <c r="AG51" s="10">
        <f t="shared" si="14"/>
        <v>0</v>
      </c>
      <c r="AH51" s="20"/>
      <c r="AI51" s="10">
        <f t="shared" si="15"/>
        <v>0</v>
      </c>
      <c r="AJ51" s="26">
        <f t="shared" si="5"/>
        <v>0</v>
      </c>
      <c r="AK51" s="42">
        <f t="shared" si="5"/>
        <v>0</v>
      </c>
      <c r="AL51" s="26">
        <f t="shared" si="6"/>
        <v>0</v>
      </c>
      <c r="AM51" s="42">
        <f t="shared" si="6"/>
        <v>0</v>
      </c>
    </row>
    <row r="52" spans="1:39" s="15" customFormat="1" ht="19.5" customHeight="1">
      <c r="A52" s="13">
        <v>42</v>
      </c>
      <c r="B52" s="9" t="s">
        <v>109</v>
      </c>
      <c r="C52" s="13" t="s">
        <v>36</v>
      </c>
      <c r="D52" s="36">
        <v>2000</v>
      </c>
      <c r="E52" s="11">
        <v>242</v>
      </c>
      <c r="F52" s="20"/>
      <c r="G52" s="10">
        <f t="shared" si="18"/>
        <v>0</v>
      </c>
      <c r="H52" s="20"/>
      <c r="I52" s="10">
        <f t="shared" si="18"/>
        <v>0</v>
      </c>
      <c r="J52" s="20"/>
      <c r="K52" s="10">
        <f t="shared" si="7"/>
        <v>0</v>
      </c>
      <c r="L52" s="26">
        <f t="shared" si="2"/>
        <v>0</v>
      </c>
      <c r="M52" s="42">
        <f t="shared" si="2"/>
        <v>0</v>
      </c>
      <c r="N52" s="20"/>
      <c r="O52" s="10">
        <f t="shared" si="16"/>
        <v>0</v>
      </c>
      <c r="P52" s="20"/>
      <c r="Q52" s="10">
        <f t="shared" si="8"/>
        <v>0</v>
      </c>
      <c r="R52" s="20"/>
      <c r="S52" s="10">
        <f t="shared" si="9"/>
        <v>0</v>
      </c>
      <c r="T52" s="26">
        <f t="shared" si="3"/>
        <v>0</v>
      </c>
      <c r="U52" s="42">
        <f t="shared" si="3"/>
        <v>0</v>
      </c>
      <c r="V52" s="20"/>
      <c r="W52" s="10">
        <f t="shared" si="10"/>
        <v>0</v>
      </c>
      <c r="X52" s="20"/>
      <c r="Y52" s="10">
        <f t="shared" si="11"/>
        <v>0</v>
      </c>
      <c r="Z52" s="20"/>
      <c r="AA52" s="10">
        <f t="shared" si="12"/>
        <v>0</v>
      </c>
      <c r="AB52" s="26">
        <f t="shared" si="4"/>
        <v>0</v>
      </c>
      <c r="AC52" s="42">
        <f t="shared" si="4"/>
        <v>0</v>
      </c>
      <c r="AD52" s="20"/>
      <c r="AE52" s="10">
        <f t="shared" si="13"/>
        <v>0</v>
      </c>
      <c r="AF52" s="20"/>
      <c r="AG52" s="10">
        <f t="shared" si="14"/>
        <v>0</v>
      </c>
      <c r="AH52" s="20"/>
      <c r="AI52" s="10">
        <f t="shared" si="15"/>
        <v>0</v>
      </c>
      <c r="AJ52" s="26">
        <f t="shared" si="5"/>
        <v>0</v>
      </c>
      <c r="AK52" s="42">
        <f t="shared" si="5"/>
        <v>0</v>
      </c>
      <c r="AL52" s="26">
        <f t="shared" si="6"/>
        <v>0</v>
      </c>
      <c r="AM52" s="42">
        <f t="shared" si="6"/>
        <v>0</v>
      </c>
    </row>
    <row r="53" spans="1:39" s="15" customFormat="1" ht="19.5" customHeight="1">
      <c r="A53" s="13">
        <v>43</v>
      </c>
      <c r="B53" s="9" t="s">
        <v>110</v>
      </c>
      <c r="C53" s="13" t="s">
        <v>38</v>
      </c>
      <c r="D53" s="36">
        <v>1000</v>
      </c>
      <c r="E53" s="11">
        <v>85</v>
      </c>
      <c r="F53" s="20"/>
      <c r="G53" s="10">
        <f t="shared" si="18"/>
        <v>0</v>
      </c>
      <c r="H53" s="20"/>
      <c r="I53" s="10">
        <f t="shared" si="18"/>
        <v>0</v>
      </c>
      <c r="J53" s="20"/>
      <c r="K53" s="10">
        <f t="shared" si="7"/>
        <v>0</v>
      </c>
      <c r="L53" s="26">
        <f t="shared" si="2"/>
        <v>0</v>
      </c>
      <c r="M53" s="42">
        <f t="shared" si="2"/>
        <v>0</v>
      </c>
      <c r="N53" s="20"/>
      <c r="O53" s="10">
        <f t="shared" si="16"/>
        <v>0</v>
      </c>
      <c r="P53" s="20"/>
      <c r="Q53" s="10">
        <f t="shared" si="8"/>
        <v>0</v>
      </c>
      <c r="R53" s="20"/>
      <c r="S53" s="10">
        <f t="shared" si="9"/>
        <v>0</v>
      </c>
      <c r="T53" s="26">
        <f t="shared" si="3"/>
        <v>0</v>
      </c>
      <c r="U53" s="42">
        <f t="shared" si="3"/>
        <v>0</v>
      </c>
      <c r="V53" s="20"/>
      <c r="W53" s="10">
        <f t="shared" si="10"/>
        <v>0</v>
      </c>
      <c r="X53" s="20"/>
      <c r="Y53" s="10">
        <f t="shared" si="11"/>
        <v>0</v>
      </c>
      <c r="Z53" s="20"/>
      <c r="AA53" s="10">
        <f t="shared" si="12"/>
        <v>0</v>
      </c>
      <c r="AB53" s="26">
        <f t="shared" si="4"/>
        <v>0</v>
      </c>
      <c r="AC53" s="42">
        <f t="shared" si="4"/>
        <v>0</v>
      </c>
      <c r="AD53" s="20"/>
      <c r="AE53" s="10">
        <f t="shared" si="13"/>
        <v>0</v>
      </c>
      <c r="AF53" s="20"/>
      <c r="AG53" s="10">
        <f t="shared" si="14"/>
        <v>0</v>
      </c>
      <c r="AH53" s="20"/>
      <c r="AI53" s="10">
        <f t="shared" si="15"/>
        <v>0</v>
      </c>
      <c r="AJ53" s="26">
        <f t="shared" si="5"/>
        <v>0</v>
      </c>
      <c r="AK53" s="42">
        <f t="shared" si="5"/>
        <v>0</v>
      </c>
      <c r="AL53" s="26">
        <f t="shared" si="6"/>
        <v>0</v>
      </c>
      <c r="AM53" s="42">
        <f t="shared" si="6"/>
        <v>0</v>
      </c>
    </row>
    <row r="54" spans="1:39" s="15" customFormat="1" ht="19.5" customHeight="1">
      <c r="A54" s="13">
        <v>44</v>
      </c>
      <c r="B54" s="9" t="s">
        <v>110</v>
      </c>
      <c r="C54" s="13" t="s">
        <v>39</v>
      </c>
      <c r="D54" s="36">
        <v>2000</v>
      </c>
      <c r="E54" s="11">
        <v>163</v>
      </c>
      <c r="F54" s="20"/>
      <c r="G54" s="10">
        <f t="shared" si="18"/>
        <v>0</v>
      </c>
      <c r="H54" s="20"/>
      <c r="I54" s="10">
        <f t="shared" si="18"/>
        <v>0</v>
      </c>
      <c r="J54" s="20"/>
      <c r="K54" s="10">
        <f t="shared" si="7"/>
        <v>0</v>
      </c>
      <c r="L54" s="26">
        <f t="shared" si="2"/>
        <v>0</v>
      </c>
      <c r="M54" s="42">
        <f t="shared" si="2"/>
        <v>0</v>
      </c>
      <c r="N54" s="20"/>
      <c r="O54" s="10">
        <f t="shared" si="16"/>
        <v>0</v>
      </c>
      <c r="P54" s="20"/>
      <c r="Q54" s="10">
        <f t="shared" si="8"/>
        <v>0</v>
      </c>
      <c r="R54" s="20"/>
      <c r="S54" s="10">
        <f t="shared" si="9"/>
        <v>0</v>
      </c>
      <c r="T54" s="26">
        <f t="shared" si="3"/>
        <v>0</v>
      </c>
      <c r="U54" s="42">
        <f t="shared" si="3"/>
        <v>0</v>
      </c>
      <c r="V54" s="20"/>
      <c r="W54" s="10">
        <f t="shared" si="10"/>
        <v>0</v>
      </c>
      <c r="X54" s="20"/>
      <c r="Y54" s="10">
        <f t="shared" si="11"/>
        <v>0</v>
      </c>
      <c r="Z54" s="20"/>
      <c r="AA54" s="10">
        <f t="shared" si="12"/>
        <v>0</v>
      </c>
      <c r="AB54" s="26">
        <f t="shared" si="4"/>
        <v>0</v>
      </c>
      <c r="AC54" s="42">
        <f t="shared" si="4"/>
        <v>0</v>
      </c>
      <c r="AD54" s="20"/>
      <c r="AE54" s="10">
        <f t="shared" si="13"/>
        <v>0</v>
      </c>
      <c r="AF54" s="20"/>
      <c r="AG54" s="10">
        <f t="shared" si="14"/>
        <v>0</v>
      </c>
      <c r="AH54" s="20"/>
      <c r="AI54" s="10">
        <f t="shared" si="15"/>
        <v>0</v>
      </c>
      <c r="AJ54" s="26">
        <f t="shared" si="5"/>
        <v>0</v>
      </c>
      <c r="AK54" s="42">
        <f t="shared" si="5"/>
        <v>0</v>
      </c>
      <c r="AL54" s="26">
        <f t="shared" si="6"/>
        <v>0</v>
      </c>
      <c r="AM54" s="42">
        <f t="shared" si="6"/>
        <v>0</v>
      </c>
    </row>
    <row r="55" spans="1:39" s="15" customFormat="1" ht="19.5" customHeight="1">
      <c r="A55" s="13">
        <v>45</v>
      </c>
      <c r="B55" s="9" t="s">
        <v>112</v>
      </c>
      <c r="C55" s="13" t="s">
        <v>136</v>
      </c>
      <c r="D55" s="36">
        <v>1000</v>
      </c>
      <c r="E55" s="11">
        <v>85</v>
      </c>
      <c r="F55" s="20"/>
      <c r="G55" s="10">
        <f t="shared" si="18"/>
        <v>0</v>
      </c>
      <c r="H55" s="20"/>
      <c r="I55" s="10">
        <f t="shared" si="18"/>
        <v>0</v>
      </c>
      <c r="J55" s="20"/>
      <c r="K55" s="10">
        <f t="shared" si="7"/>
        <v>0</v>
      </c>
      <c r="L55" s="26">
        <f t="shared" si="2"/>
        <v>0</v>
      </c>
      <c r="M55" s="42">
        <f t="shared" si="2"/>
        <v>0</v>
      </c>
      <c r="N55" s="20"/>
      <c r="O55" s="10">
        <f t="shared" si="16"/>
        <v>0</v>
      </c>
      <c r="P55" s="20"/>
      <c r="Q55" s="10">
        <f t="shared" si="8"/>
        <v>0</v>
      </c>
      <c r="R55" s="20"/>
      <c r="S55" s="10">
        <f t="shared" si="9"/>
        <v>0</v>
      </c>
      <c r="T55" s="26">
        <f t="shared" si="3"/>
        <v>0</v>
      </c>
      <c r="U55" s="42">
        <f t="shared" si="3"/>
        <v>0</v>
      </c>
      <c r="V55" s="20"/>
      <c r="W55" s="10">
        <f t="shared" si="10"/>
        <v>0</v>
      </c>
      <c r="X55" s="20"/>
      <c r="Y55" s="10">
        <f t="shared" si="11"/>
        <v>0</v>
      </c>
      <c r="Z55" s="20"/>
      <c r="AA55" s="10">
        <f t="shared" si="12"/>
        <v>0</v>
      </c>
      <c r="AB55" s="26">
        <f t="shared" si="4"/>
        <v>0</v>
      </c>
      <c r="AC55" s="42">
        <f t="shared" si="4"/>
        <v>0</v>
      </c>
      <c r="AD55" s="20"/>
      <c r="AE55" s="10">
        <f t="shared" si="13"/>
        <v>0</v>
      </c>
      <c r="AF55" s="20"/>
      <c r="AG55" s="10">
        <f t="shared" si="14"/>
        <v>0</v>
      </c>
      <c r="AH55" s="20"/>
      <c r="AI55" s="10">
        <f t="shared" si="15"/>
        <v>0</v>
      </c>
      <c r="AJ55" s="26">
        <f t="shared" si="5"/>
        <v>0</v>
      </c>
      <c r="AK55" s="42">
        <f t="shared" si="5"/>
        <v>0</v>
      </c>
      <c r="AL55" s="26">
        <f t="shared" si="6"/>
        <v>0</v>
      </c>
      <c r="AM55" s="42">
        <f t="shared" si="6"/>
        <v>0</v>
      </c>
    </row>
    <row r="56" spans="1:39" s="15" customFormat="1" ht="19.5" customHeight="1">
      <c r="A56" s="13">
        <v>46</v>
      </c>
      <c r="B56" s="9" t="s">
        <v>112</v>
      </c>
      <c r="C56" s="13" t="s">
        <v>43</v>
      </c>
      <c r="D56" s="36">
        <v>2000</v>
      </c>
      <c r="E56" s="11">
        <v>163</v>
      </c>
      <c r="F56" s="20"/>
      <c r="G56" s="10">
        <f t="shared" si="18"/>
        <v>0</v>
      </c>
      <c r="H56" s="20"/>
      <c r="I56" s="10">
        <f t="shared" si="18"/>
        <v>0</v>
      </c>
      <c r="J56" s="20"/>
      <c r="K56" s="10">
        <f t="shared" si="7"/>
        <v>0</v>
      </c>
      <c r="L56" s="26">
        <f t="shared" si="2"/>
        <v>0</v>
      </c>
      <c r="M56" s="42">
        <f t="shared" si="2"/>
        <v>0</v>
      </c>
      <c r="N56" s="20"/>
      <c r="O56" s="10">
        <f t="shared" si="16"/>
        <v>0</v>
      </c>
      <c r="P56" s="20"/>
      <c r="Q56" s="10">
        <f t="shared" si="8"/>
        <v>0</v>
      </c>
      <c r="R56" s="20"/>
      <c r="S56" s="10">
        <f t="shared" si="9"/>
        <v>0</v>
      </c>
      <c r="T56" s="26">
        <f t="shared" si="3"/>
        <v>0</v>
      </c>
      <c r="U56" s="42">
        <f t="shared" si="3"/>
        <v>0</v>
      </c>
      <c r="V56" s="20"/>
      <c r="W56" s="10">
        <f t="shared" si="10"/>
        <v>0</v>
      </c>
      <c r="X56" s="20"/>
      <c r="Y56" s="10">
        <f t="shared" si="11"/>
        <v>0</v>
      </c>
      <c r="Z56" s="20"/>
      <c r="AA56" s="10">
        <f t="shared" si="12"/>
        <v>0</v>
      </c>
      <c r="AB56" s="26">
        <f t="shared" si="4"/>
        <v>0</v>
      </c>
      <c r="AC56" s="42">
        <f t="shared" si="4"/>
        <v>0</v>
      </c>
      <c r="AD56" s="20"/>
      <c r="AE56" s="10">
        <f t="shared" si="13"/>
        <v>0</v>
      </c>
      <c r="AF56" s="20"/>
      <c r="AG56" s="10">
        <f t="shared" si="14"/>
        <v>0</v>
      </c>
      <c r="AH56" s="20"/>
      <c r="AI56" s="10">
        <f t="shared" si="15"/>
        <v>0</v>
      </c>
      <c r="AJ56" s="26">
        <f t="shared" si="5"/>
        <v>0</v>
      </c>
      <c r="AK56" s="42">
        <f t="shared" si="5"/>
        <v>0</v>
      </c>
      <c r="AL56" s="26">
        <f t="shared" si="6"/>
        <v>0</v>
      </c>
      <c r="AM56" s="42">
        <f t="shared" si="6"/>
        <v>0</v>
      </c>
    </row>
    <row r="57" spans="1:39" s="15" customFormat="1" ht="19.5" customHeight="1">
      <c r="A57" s="13">
        <v>47</v>
      </c>
      <c r="B57" s="9" t="s">
        <v>111</v>
      </c>
      <c r="C57" s="13" t="s">
        <v>44</v>
      </c>
      <c r="D57" s="36">
        <v>1000</v>
      </c>
      <c r="E57" s="11">
        <v>152</v>
      </c>
      <c r="F57" s="20"/>
      <c r="G57" s="10">
        <f t="shared" si="18"/>
        <v>0</v>
      </c>
      <c r="H57" s="20"/>
      <c r="I57" s="10">
        <f t="shared" si="18"/>
        <v>0</v>
      </c>
      <c r="J57" s="20"/>
      <c r="K57" s="10">
        <f t="shared" si="7"/>
        <v>0</v>
      </c>
      <c r="L57" s="26">
        <f t="shared" si="2"/>
        <v>0</v>
      </c>
      <c r="M57" s="42">
        <f t="shared" si="2"/>
        <v>0</v>
      </c>
      <c r="N57" s="20"/>
      <c r="O57" s="10">
        <f t="shared" si="16"/>
        <v>0</v>
      </c>
      <c r="P57" s="20"/>
      <c r="Q57" s="10">
        <f t="shared" si="8"/>
        <v>0</v>
      </c>
      <c r="R57" s="20"/>
      <c r="S57" s="10">
        <f t="shared" si="9"/>
        <v>0</v>
      </c>
      <c r="T57" s="26">
        <f t="shared" si="3"/>
        <v>0</v>
      </c>
      <c r="U57" s="42">
        <f t="shared" si="3"/>
        <v>0</v>
      </c>
      <c r="V57" s="20"/>
      <c r="W57" s="10">
        <f t="shared" si="10"/>
        <v>0</v>
      </c>
      <c r="X57" s="20"/>
      <c r="Y57" s="10">
        <f t="shared" si="11"/>
        <v>0</v>
      </c>
      <c r="Z57" s="20"/>
      <c r="AA57" s="10">
        <f t="shared" si="12"/>
        <v>0</v>
      </c>
      <c r="AB57" s="26">
        <f t="shared" si="4"/>
        <v>0</v>
      </c>
      <c r="AC57" s="42">
        <f t="shared" si="4"/>
        <v>0</v>
      </c>
      <c r="AD57" s="20"/>
      <c r="AE57" s="10">
        <f t="shared" si="13"/>
        <v>0</v>
      </c>
      <c r="AF57" s="20"/>
      <c r="AG57" s="10">
        <f t="shared" si="14"/>
        <v>0</v>
      </c>
      <c r="AH57" s="20"/>
      <c r="AI57" s="10">
        <f t="shared" si="15"/>
        <v>0</v>
      </c>
      <c r="AJ57" s="26">
        <f t="shared" si="5"/>
        <v>0</v>
      </c>
      <c r="AK57" s="42">
        <f t="shared" si="5"/>
        <v>0</v>
      </c>
      <c r="AL57" s="26">
        <f t="shared" si="6"/>
        <v>0</v>
      </c>
      <c r="AM57" s="42">
        <f t="shared" si="6"/>
        <v>0</v>
      </c>
    </row>
    <row r="58" spans="1:39" s="15" customFormat="1" ht="19.5" customHeight="1">
      <c r="A58" s="13">
        <v>48</v>
      </c>
      <c r="B58" s="9" t="s">
        <v>111</v>
      </c>
      <c r="C58" s="13" t="s">
        <v>40</v>
      </c>
      <c r="D58" s="36">
        <v>2000</v>
      </c>
      <c r="E58" s="11">
        <v>288</v>
      </c>
      <c r="F58" s="20"/>
      <c r="G58" s="10">
        <f t="shared" si="18"/>
        <v>0</v>
      </c>
      <c r="H58" s="20"/>
      <c r="I58" s="10">
        <f t="shared" si="18"/>
        <v>0</v>
      </c>
      <c r="J58" s="20"/>
      <c r="K58" s="10">
        <f t="shared" si="7"/>
        <v>0</v>
      </c>
      <c r="L58" s="26">
        <f t="shared" si="2"/>
        <v>0</v>
      </c>
      <c r="M58" s="42">
        <f t="shared" si="2"/>
        <v>0</v>
      </c>
      <c r="N58" s="20"/>
      <c r="O58" s="10">
        <f t="shared" si="16"/>
        <v>0</v>
      </c>
      <c r="P58" s="20"/>
      <c r="Q58" s="10">
        <f t="shared" si="8"/>
        <v>0</v>
      </c>
      <c r="R58" s="20"/>
      <c r="S58" s="10">
        <f t="shared" si="9"/>
        <v>0</v>
      </c>
      <c r="T58" s="26">
        <f t="shared" si="3"/>
        <v>0</v>
      </c>
      <c r="U58" s="42">
        <f t="shared" si="3"/>
        <v>0</v>
      </c>
      <c r="V58" s="20"/>
      <c r="W58" s="10">
        <f t="shared" si="10"/>
        <v>0</v>
      </c>
      <c r="X58" s="20"/>
      <c r="Y58" s="10">
        <f t="shared" si="11"/>
        <v>0</v>
      </c>
      <c r="Z58" s="20"/>
      <c r="AA58" s="10">
        <f t="shared" si="12"/>
        <v>0</v>
      </c>
      <c r="AB58" s="26">
        <f t="shared" si="4"/>
        <v>0</v>
      </c>
      <c r="AC58" s="42">
        <f t="shared" si="4"/>
        <v>0</v>
      </c>
      <c r="AD58" s="20"/>
      <c r="AE58" s="10">
        <f t="shared" si="13"/>
        <v>0</v>
      </c>
      <c r="AF58" s="20"/>
      <c r="AG58" s="10">
        <f t="shared" si="14"/>
        <v>0</v>
      </c>
      <c r="AH58" s="20"/>
      <c r="AI58" s="10">
        <f t="shared" si="15"/>
        <v>0</v>
      </c>
      <c r="AJ58" s="26">
        <f t="shared" si="5"/>
        <v>0</v>
      </c>
      <c r="AK58" s="42">
        <f t="shared" si="5"/>
        <v>0</v>
      </c>
      <c r="AL58" s="26">
        <f t="shared" si="6"/>
        <v>0</v>
      </c>
      <c r="AM58" s="42">
        <f t="shared" si="6"/>
        <v>0</v>
      </c>
    </row>
    <row r="59" spans="1:39" s="15" customFormat="1" ht="19.5" customHeight="1">
      <c r="A59" s="13">
        <v>49</v>
      </c>
      <c r="B59" s="9" t="s">
        <v>114</v>
      </c>
      <c r="C59" s="13" t="s">
        <v>115</v>
      </c>
      <c r="D59" s="36">
        <v>500</v>
      </c>
      <c r="E59" s="11">
        <v>60</v>
      </c>
      <c r="F59" s="20"/>
      <c r="G59" s="10">
        <f t="shared" si="18"/>
        <v>0</v>
      </c>
      <c r="H59" s="20"/>
      <c r="I59" s="10">
        <f t="shared" si="18"/>
        <v>0</v>
      </c>
      <c r="J59" s="20"/>
      <c r="K59" s="10">
        <f t="shared" si="7"/>
        <v>0</v>
      </c>
      <c r="L59" s="26">
        <f t="shared" si="2"/>
        <v>0</v>
      </c>
      <c r="M59" s="42">
        <f t="shared" si="2"/>
        <v>0</v>
      </c>
      <c r="N59" s="20"/>
      <c r="O59" s="10">
        <f t="shared" si="16"/>
        <v>0</v>
      </c>
      <c r="P59" s="20"/>
      <c r="Q59" s="10">
        <f t="shared" si="8"/>
        <v>0</v>
      </c>
      <c r="R59" s="20"/>
      <c r="S59" s="10">
        <f t="shared" si="9"/>
        <v>0</v>
      </c>
      <c r="T59" s="26">
        <f t="shared" si="3"/>
        <v>0</v>
      </c>
      <c r="U59" s="42">
        <f t="shared" si="3"/>
        <v>0</v>
      </c>
      <c r="V59" s="20"/>
      <c r="W59" s="10">
        <f t="shared" si="10"/>
        <v>0</v>
      </c>
      <c r="X59" s="20"/>
      <c r="Y59" s="10">
        <f t="shared" si="11"/>
        <v>0</v>
      </c>
      <c r="Z59" s="20"/>
      <c r="AA59" s="10">
        <f t="shared" si="12"/>
        <v>0</v>
      </c>
      <c r="AB59" s="26">
        <f t="shared" si="4"/>
        <v>0</v>
      </c>
      <c r="AC59" s="42">
        <f t="shared" si="4"/>
        <v>0</v>
      </c>
      <c r="AD59" s="20"/>
      <c r="AE59" s="10">
        <f t="shared" si="13"/>
        <v>0</v>
      </c>
      <c r="AF59" s="20"/>
      <c r="AG59" s="10">
        <f t="shared" si="14"/>
        <v>0</v>
      </c>
      <c r="AH59" s="20"/>
      <c r="AI59" s="10">
        <f t="shared" si="15"/>
        <v>0</v>
      </c>
      <c r="AJ59" s="26">
        <f t="shared" si="5"/>
        <v>0</v>
      </c>
      <c r="AK59" s="42">
        <f t="shared" si="5"/>
        <v>0</v>
      </c>
      <c r="AL59" s="26">
        <f t="shared" si="6"/>
        <v>0</v>
      </c>
      <c r="AM59" s="42">
        <f t="shared" si="6"/>
        <v>0</v>
      </c>
    </row>
    <row r="60" spans="1:39" s="15" customFormat="1" ht="19.5" customHeight="1">
      <c r="A60" s="13">
        <v>50</v>
      </c>
      <c r="B60" s="9" t="s">
        <v>114</v>
      </c>
      <c r="C60" s="13" t="s">
        <v>41</v>
      </c>
      <c r="D60" s="36">
        <v>1000</v>
      </c>
      <c r="E60" s="11">
        <v>116</v>
      </c>
      <c r="F60" s="20"/>
      <c r="G60" s="10">
        <f t="shared" ref="G60:I75" si="19">$E60*F60/1000000</f>
        <v>0</v>
      </c>
      <c r="H60" s="20"/>
      <c r="I60" s="10">
        <f t="shared" si="19"/>
        <v>0</v>
      </c>
      <c r="J60" s="20"/>
      <c r="K60" s="10">
        <f t="shared" si="7"/>
        <v>0</v>
      </c>
      <c r="L60" s="26">
        <f t="shared" si="2"/>
        <v>0</v>
      </c>
      <c r="M60" s="42">
        <f t="shared" si="2"/>
        <v>0</v>
      </c>
      <c r="N60" s="20"/>
      <c r="O60" s="10">
        <f t="shared" si="16"/>
        <v>0</v>
      </c>
      <c r="P60" s="20"/>
      <c r="Q60" s="10">
        <f t="shared" si="8"/>
        <v>0</v>
      </c>
      <c r="R60" s="20"/>
      <c r="S60" s="10">
        <f t="shared" si="9"/>
        <v>0</v>
      </c>
      <c r="T60" s="26">
        <f t="shared" si="3"/>
        <v>0</v>
      </c>
      <c r="U60" s="42">
        <f t="shared" si="3"/>
        <v>0</v>
      </c>
      <c r="V60" s="20"/>
      <c r="W60" s="10">
        <f t="shared" si="10"/>
        <v>0</v>
      </c>
      <c r="X60" s="20"/>
      <c r="Y60" s="10">
        <f t="shared" si="11"/>
        <v>0</v>
      </c>
      <c r="Z60" s="20"/>
      <c r="AA60" s="10">
        <f t="shared" si="12"/>
        <v>0</v>
      </c>
      <c r="AB60" s="26">
        <f t="shared" si="4"/>
        <v>0</v>
      </c>
      <c r="AC60" s="42">
        <f t="shared" si="4"/>
        <v>0</v>
      </c>
      <c r="AD60" s="20"/>
      <c r="AE60" s="10">
        <f t="shared" si="13"/>
        <v>0</v>
      </c>
      <c r="AF60" s="20"/>
      <c r="AG60" s="10">
        <f t="shared" si="14"/>
        <v>0</v>
      </c>
      <c r="AH60" s="20"/>
      <c r="AI60" s="10">
        <f t="shared" si="15"/>
        <v>0</v>
      </c>
      <c r="AJ60" s="26">
        <f t="shared" si="5"/>
        <v>0</v>
      </c>
      <c r="AK60" s="42">
        <f t="shared" si="5"/>
        <v>0</v>
      </c>
      <c r="AL60" s="26">
        <f t="shared" si="6"/>
        <v>0</v>
      </c>
      <c r="AM60" s="42">
        <f t="shared" si="6"/>
        <v>0</v>
      </c>
    </row>
    <row r="61" spans="1:39" s="15" customFormat="1" ht="19.5" customHeight="1">
      <c r="A61" s="13">
        <v>51</v>
      </c>
      <c r="B61" s="9" t="s">
        <v>113</v>
      </c>
      <c r="C61" s="13" t="s">
        <v>42</v>
      </c>
      <c r="D61" s="36">
        <v>1000</v>
      </c>
      <c r="E61" s="11">
        <v>132.5</v>
      </c>
      <c r="F61" s="20"/>
      <c r="G61" s="10">
        <f t="shared" si="19"/>
        <v>0</v>
      </c>
      <c r="H61" s="20"/>
      <c r="I61" s="10">
        <f t="shared" si="19"/>
        <v>0</v>
      </c>
      <c r="J61" s="20"/>
      <c r="K61" s="10">
        <f t="shared" si="7"/>
        <v>0</v>
      </c>
      <c r="L61" s="26">
        <f t="shared" si="2"/>
        <v>0</v>
      </c>
      <c r="M61" s="42">
        <f t="shared" si="2"/>
        <v>0</v>
      </c>
      <c r="N61" s="20"/>
      <c r="O61" s="10">
        <f t="shared" si="16"/>
        <v>0</v>
      </c>
      <c r="P61" s="20"/>
      <c r="Q61" s="10">
        <f t="shared" si="8"/>
        <v>0</v>
      </c>
      <c r="R61" s="20"/>
      <c r="S61" s="10">
        <f t="shared" si="9"/>
        <v>0</v>
      </c>
      <c r="T61" s="26">
        <f t="shared" si="3"/>
        <v>0</v>
      </c>
      <c r="U61" s="42">
        <f t="shared" si="3"/>
        <v>0</v>
      </c>
      <c r="V61" s="20"/>
      <c r="W61" s="10">
        <f t="shared" si="10"/>
        <v>0</v>
      </c>
      <c r="X61" s="20"/>
      <c r="Y61" s="10">
        <f t="shared" si="11"/>
        <v>0</v>
      </c>
      <c r="Z61" s="20"/>
      <c r="AA61" s="10">
        <f t="shared" si="12"/>
        <v>0</v>
      </c>
      <c r="AB61" s="26">
        <f t="shared" si="4"/>
        <v>0</v>
      </c>
      <c r="AC61" s="42">
        <f t="shared" si="4"/>
        <v>0</v>
      </c>
      <c r="AD61" s="20"/>
      <c r="AE61" s="10">
        <f t="shared" si="13"/>
        <v>0</v>
      </c>
      <c r="AF61" s="20"/>
      <c r="AG61" s="10">
        <f t="shared" si="14"/>
        <v>0</v>
      </c>
      <c r="AH61" s="20"/>
      <c r="AI61" s="10">
        <f t="shared" si="15"/>
        <v>0</v>
      </c>
      <c r="AJ61" s="26">
        <f t="shared" si="5"/>
        <v>0</v>
      </c>
      <c r="AK61" s="42">
        <f t="shared" si="5"/>
        <v>0</v>
      </c>
      <c r="AL61" s="26">
        <f t="shared" si="6"/>
        <v>0</v>
      </c>
      <c r="AM61" s="42">
        <f t="shared" si="6"/>
        <v>0</v>
      </c>
    </row>
    <row r="62" spans="1:39" s="15" customFormat="1" ht="19.5" customHeight="1">
      <c r="A62" s="13">
        <v>52</v>
      </c>
      <c r="B62" s="9" t="s">
        <v>113</v>
      </c>
      <c r="C62" s="13" t="s">
        <v>116</v>
      </c>
      <c r="D62" s="36">
        <v>2000</v>
      </c>
      <c r="E62" s="11">
        <v>260</v>
      </c>
      <c r="F62" s="20"/>
      <c r="G62" s="10">
        <f t="shared" si="19"/>
        <v>0</v>
      </c>
      <c r="H62" s="20"/>
      <c r="I62" s="10">
        <f t="shared" si="19"/>
        <v>0</v>
      </c>
      <c r="J62" s="20"/>
      <c r="K62" s="10">
        <f t="shared" si="7"/>
        <v>0</v>
      </c>
      <c r="L62" s="26">
        <f t="shared" si="2"/>
        <v>0</v>
      </c>
      <c r="M62" s="42">
        <f t="shared" si="2"/>
        <v>0</v>
      </c>
      <c r="N62" s="20"/>
      <c r="O62" s="10">
        <f t="shared" si="16"/>
        <v>0</v>
      </c>
      <c r="P62" s="20"/>
      <c r="Q62" s="10">
        <f t="shared" si="8"/>
        <v>0</v>
      </c>
      <c r="R62" s="20"/>
      <c r="S62" s="10">
        <f t="shared" si="9"/>
        <v>0</v>
      </c>
      <c r="T62" s="26">
        <f t="shared" si="3"/>
        <v>0</v>
      </c>
      <c r="U62" s="42">
        <f t="shared" si="3"/>
        <v>0</v>
      </c>
      <c r="V62" s="20"/>
      <c r="W62" s="10">
        <f t="shared" si="10"/>
        <v>0</v>
      </c>
      <c r="X62" s="20"/>
      <c r="Y62" s="10">
        <f t="shared" si="11"/>
        <v>0</v>
      </c>
      <c r="Z62" s="20"/>
      <c r="AA62" s="10">
        <f t="shared" si="12"/>
        <v>0</v>
      </c>
      <c r="AB62" s="26">
        <f t="shared" si="4"/>
        <v>0</v>
      </c>
      <c r="AC62" s="42">
        <f t="shared" si="4"/>
        <v>0</v>
      </c>
      <c r="AD62" s="20"/>
      <c r="AE62" s="10">
        <f t="shared" si="13"/>
        <v>0</v>
      </c>
      <c r="AF62" s="20"/>
      <c r="AG62" s="10">
        <f t="shared" si="14"/>
        <v>0</v>
      </c>
      <c r="AH62" s="20"/>
      <c r="AI62" s="10">
        <f t="shared" si="15"/>
        <v>0</v>
      </c>
      <c r="AJ62" s="26">
        <f t="shared" si="5"/>
        <v>0</v>
      </c>
      <c r="AK62" s="42">
        <f t="shared" si="5"/>
        <v>0</v>
      </c>
      <c r="AL62" s="26">
        <f t="shared" si="6"/>
        <v>0</v>
      </c>
      <c r="AM62" s="42">
        <f t="shared" si="6"/>
        <v>0</v>
      </c>
    </row>
    <row r="63" spans="1:39" s="15" customFormat="1" ht="19.5" customHeight="1">
      <c r="A63" s="13">
        <v>53</v>
      </c>
      <c r="B63" s="9" t="s">
        <v>117</v>
      </c>
      <c r="C63" s="13" t="s">
        <v>61</v>
      </c>
      <c r="D63" s="36">
        <v>50</v>
      </c>
      <c r="E63" s="11">
        <v>70</v>
      </c>
      <c r="F63" s="27"/>
      <c r="G63" s="10">
        <f t="shared" si="19"/>
        <v>0</v>
      </c>
      <c r="H63" s="27"/>
      <c r="I63" s="10">
        <f t="shared" si="19"/>
        <v>0</v>
      </c>
      <c r="J63" s="27"/>
      <c r="K63" s="10">
        <f t="shared" si="7"/>
        <v>0</v>
      </c>
      <c r="L63" s="26">
        <f t="shared" si="2"/>
        <v>0</v>
      </c>
      <c r="M63" s="42">
        <f t="shared" si="2"/>
        <v>0</v>
      </c>
      <c r="N63" s="27"/>
      <c r="O63" s="10">
        <f t="shared" si="16"/>
        <v>0</v>
      </c>
      <c r="P63" s="27"/>
      <c r="Q63" s="10">
        <f t="shared" si="8"/>
        <v>0</v>
      </c>
      <c r="R63" s="27"/>
      <c r="S63" s="10">
        <f t="shared" si="9"/>
        <v>0</v>
      </c>
      <c r="T63" s="26">
        <f t="shared" si="3"/>
        <v>0</v>
      </c>
      <c r="U63" s="42">
        <f t="shared" si="3"/>
        <v>0</v>
      </c>
      <c r="V63" s="27"/>
      <c r="W63" s="10">
        <f t="shared" si="10"/>
        <v>0</v>
      </c>
      <c r="X63" s="27"/>
      <c r="Y63" s="10">
        <f t="shared" si="11"/>
        <v>0</v>
      </c>
      <c r="Z63" s="27"/>
      <c r="AA63" s="10">
        <f t="shared" si="12"/>
        <v>0</v>
      </c>
      <c r="AB63" s="26">
        <f t="shared" si="4"/>
        <v>0</v>
      </c>
      <c r="AC63" s="42">
        <f t="shared" si="4"/>
        <v>0</v>
      </c>
      <c r="AD63" s="27"/>
      <c r="AE63" s="10">
        <f t="shared" si="13"/>
        <v>0</v>
      </c>
      <c r="AF63" s="27"/>
      <c r="AG63" s="10">
        <f t="shared" si="14"/>
        <v>0</v>
      </c>
      <c r="AH63" s="27"/>
      <c r="AI63" s="10">
        <f t="shared" si="15"/>
        <v>0</v>
      </c>
      <c r="AJ63" s="26">
        <f t="shared" si="5"/>
        <v>0</v>
      </c>
      <c r="AK63" s="42">
        <f t="shared" si="5"/>
        <v>0</v>
      </c>
      <c r="AL63" s="26">
        <f t="shared" si="6"/>
        <v>0</v>
      </c>
      <c r="AM63" s="42">
        <f t="shared" si="6"/>
        <v>0</v>
      </c>
    </row>
    <row r="64" spans="1:39" s="15" customFormat="1" ht="19.5" customHeight="1">
      <c r="A64" s="13">
        <v>54</v>
      </c>
      <c r="B64" s="9" t="s">
        <v>117</v>
      </c>
      <c r="C64" s="13" t="s">
        <v>62</v>
      </c>
      <c r="D64" s="36">
        <v>100</v>
      </c>
      <c r="E64" s="11">
        <v>130</v>
      </c>
      <c r="F64" s="27"/>
      <c r="G64" s="10">
        <f t="shared" si="19"/>
        <v>0</v>
      </c>
      <c r="H64" s="27"/>
      <c r="I64" s="10">
        <f t="shared" si="19"/>
        <v>0</v>
      </c>
      <c r="J64" s="27"/>
      <c r="K64" s="10">
        <f t="shared" si="7"/>
        <v>0</v>
      </c>
      <c r="L64" s="26">
        <f t="shared" si="2"/>
        <v>0</v>
      </c>
      <c r="M64" s="42">
        <f t="shared" si="2"/>
        <v>0</v>
      </c>
      <c r="N64" s="27"/>
      <c r="O64" s="10">
        <f t="shared" si="16"/>
        <v>0</v>
      </c>
      <c r="P64" s="27"/>
      <c r="Q64" s="10">
        <f t="shared" si="8"/>
        <v>0</v>
      </c>
      <c r="R64" s="27"/>
      <c r="S64" s="10">
        <f t="shared" si="9"/>
        <v>0</v>
      </c>
      <c r="T64" s="26">
        <f t="shared" si="3"/>
        <v>0</v>
      </c>
      <c r="U64" s="42">
        <f t="shared" si="3"/>
        <v>0</v>
      </c>
      <c r="V64" s="27"/>
      <c r="W64" s="10">
        <f t="shared" si="10"/>
        <v>0</v>
      </c>
      <c r="X64" s="27"/>
      <c r="Y64" s="10">
        <f t="shared" si="11"/>
        <v>0</v>
      </c>
      <c r="Z64" s="27"/>
      <c r="AA64" s="10">
        <f t="shared" si="12"/>
        <v>0</v>
      </c>
      <c r="AB64" s="26">
        <f t="shared" si="4"/>
        <v>0</v>
      </c>
      <c r="AC64" s="42">
        <f t="shared" si="4"/>
        <v>0</v>
      </c>
      <c r="AD64" s="27"/>
      <c r="AE64" s="10">
        <f t="shared" si="13"/>
        <v>0</v>
      </c>
      <c r="AF64" s="27"/>
      <c r="AG64" s="10">
        <f t="shared" si="14"/>
        <v>0</v>
      </c>
      <c r="AH64" s="27"/>
      <c r="AI64" s="10">
        <f t="shared" si="15"/>
        <v>0</v>
      </c>
      <c r="AJ64" s="26">
        <f t="shared" si="5"/>
        <v>0</v>
      </c>
      <c r="AK64" s="42">
        <f t="shared" si="5"/>
        <v>0</v>
      </c>
      <c r="AL64" s="26">
        <f t="shared" si="6"/>
        <v>0</v>
      </c>
      <c r="AM64" s="42">
        <f t="shared" si="6"/>
        <v>0</v>
      </c>
    </row>
    <row r="65" spans="1:39" s="15" customFormat="1" ht="19.5" customHeight="1">
      <c r="A65" s="13">
        <v>55</v>
      </c>
      <c r="B65" s="9" t="s">
        <v>117</v>
      </c>
      <c r="C65" s="13" t="s">
        <v>63</v>
      </c>
      <c r="D65" s="36">
        <v>500</v>
      </c>
      <c r="E65" s="11">
        <v>620</v>
      </c>
      <c r="F65" s="27"/>
      <c r="G65" s="10">
        <f t="shared" si="19"/>
        <v>0</v>
      </c>
      <c r="H65" s="27"/>
      <c r="I65" s="10">
        <f t="shared" si="19"/>
        <v>0</v>
      </c>
      <c r="J65" s="27"/>
      <c r="K65" s="10">
        <f t="shared" si="7"/>
        <v>0</v>
      </c>
      <c r="L65" s="26">
        <f t="shared" si="2"/>
        <v>0</v>
      </c>
      <c r="M65" s="42">
        <f t="shared" si="2"/>
        <v>0</v>
      </c>
      <c r="N65" s="27"/>
      <c r="O65" s="10">
        <f t="shared" si="16"/>
        <v>0</v>
      </c>
      <c r="P65" s="27"/>
      <c r="Q65" s="10">
        <f t="shared" si="8"/>
        <v>0</v>
      </c>
      <c r="R65" s="27"/>
      <c r="S65" s="10">
        <f t="shared" si="9"/>
        <v>0</v>
      </c>
      <c r="T65" s="26">
        <f t="shared" si="3"/>
        <v>0</v>
      </c>
      <c r="U65" s="42">
        <f t="shared" si="3"/>
        <v>0</v>
      </c>
      <c r="V65" s="27"/>
      <c r="W65" s="10">
        <f t="shared" si="10"/>
        <v>0</v>
      </c>
      <c r="X65" s="27"/>
      <c r="Y65" s="10">
        <f t="shared" si="11"/>
        <v>0</v>
      </c>
      <c r="Z65" s="27"/>
      <c r="AA65" s="10">
        <f t="shared" si="12"/>
        <v>0</v>
      </c>
      <c r="AB65" s="26">
        <f t="shared" si="4"/>
        <v>0</v>
      </c>
      <c r="AC65" s="42">
        <f t="shared" si="4"/>
        <v>0</v>
      </c>
      <c r="AD65" s="27"/>
      <c r="AE65" s="10">
        <f t="shared" si="13"/>
        <v>0</v>
      </c>
      <c r="AF65" s="27"/>
      <c r="AG65" s="10">
        <f t="shared" si="14"/>
        <v>0</v>
      </c>
      <c r="AH65" s="27"/>
      <c r="AI65" s="10">
        <f t="shared" si="15"/>
        <v>0</v>
      </c>
      <c r="AJ65" s="26">
        <f t="shared" si="5"/>
        <v>0</v>
      </c>
      <c r="AK65" s="42">
        <f t="shared" si="5"/>
        <v>0</v>
      </c>
      <c r="AL65" s="26">
        <f t="shared" si="6"/>
        <v>0</v>
      </c>
      <c r="AM65" s="42">
        <f t="shared" si="6"/>
        <v>0</v>
      </c>
    </row>
    <row r="66" spans="1:39" s="15" customFormat="1" ht="19.5" customHeight="1">
      <c r="A66" s="13">
        <v>56</v>
      </c>
      <c r="B66" s="9" t="s">
        <v>118</v>
      </c>
      <c r="C66" s="13" t="s">
        <v>64</v>
      </c>
      <c r="D66" s="36">
        <v>50</v>
      </c>
      <c r="E66" s="11">
        <v>60</v>
      </c>
      <c r="F66" s="27"/>
      <c r="G66" s="10">
        <f t="shared" si="19"/>
        <v>0</v>
      </c>
      <c r="H66" s="27"/>
      <c r="I66" s="10">
        <f t="shared" si="19"/>
        <v>0</v>
      </c>
      <c r="J66" s="27"/>
      <c r="K66" s="10">
        <f t="shared" si="7"/>
        <v>0</v>
      </c>
      <c r="L66" s="26">
        <f t="shared" si="2"/>
        <v>0</v>
      </c>
      <c r="M66" s="42">
        <f t="shared" si="2"/>
        <v>0</v>
      </c>
      <c r="N66" s="27"/>
      <c r="O66" s="10">
        <f t="shared" si="16"/>
        <v>0</v>
      </c>
      <c r="P66" s="27"/>
      <c r="Q66" s="10">
        <f t="shared" si="8"/>
        <v>0</v>
      </c>
      <c r="R66" s="27"/>
      <c r="S66" s="10">
        <f t="shared" si="9"/>
        <v>0</v>
      </c>
      <c r="T66" s="26">
        <f t="shared" si="3"/>
        <v>0</v>
      </c>
      <c r="U66" s="42">
        <f t="shared" si="3"/>
        <v>0</v>
      </c>
      <c r="V66" s="27"/>
      <c r="W66" s="10">
        <f t="shared" si="10"/>
        <v>0</v>
      </c>
      <c r="X66" s="27"/>
      <c r="Y66" s="10">
        <f t="shared" si="11"/>
        <v>0</v>
      </c>
      <c r="Z66" s="27"/>
      <c r="AA66" s="10">
        <f t="shared" si="12"/>
        <v>0</v>
      </c>
      <c r="AB66" s="26">
        <f t="shared" si="4"/>
        <v>0</v>
      </c>
      <c r="AC66" s="42">
        <f t="shared" si="4"/>
        <v>0</v>
      </c>
      <c r="AD66" s="27"/>
      <c r="AE66" s="10">
        <f t="shared" si="13"/>
        <v>0</v>
      </c>
      <c r="AF66" s="27"/>
      <c r="AG66" s="10">
        <f t="shared" si="14"/>
        <v>0</v>
      </c>
      <c r="AH66" s="27"/>
      <c r="AI66" s="10">
        <f t="shared" si="15"/>
        <v>0</v>
      </c>
      <c r="AJ66" s="26">
        <f t="shared" si="5"/>
        <v>0</v>
      </c>
      <c r="AK66" s="42">
        <f t="shared" si="5"/>
        <v>0</v>
      </c>
      <c r="AL66" s="26">
        <f t="shared" si="6"/>
        <v>0</v>
      </c>
      <c r="AM66" s="42">
        <f t="shared" si="6"/>
        <v>0</v>
      </c>
    </row>
    <row r="67" spans="1:39" s="15" customFormat="1" ht="19.5" customHeight="1">
      <c r="A67" s="13">
        <v>57</v>
      </c>
      <c r="B67" s="9" t="s">
        <v>118</v>
      </c>
      <c r="C67" s="13" t="s">
        <v>65</v>
      </c>
      <c r="D67" s="36">
        <v>100</v>
      </c>
      <c r="E67" s="11">
        <v>110</v>
      </c>
      <c r="F67" s="27"/>
      <c r="G67" s="10">
        <f t="shared" si="19"/>
        <v>0</v>
      </c>
      <c r="H67" s="27"/>
      <c r="I67" s="10">
        <f t="shared" si="19"/>
        <v>0</v>
      </c>
      <c r="J67" s="27"/>
      <c r="K67" s="10">
        <f t="shared" si="7"/>
        <v>0</v>
      </c>
      <c r="L67" s="26">
        <f t="shared" si="2"/>
        <v>0</v>
      </c>
      <c r="M67" s="42">
        <f t="shared" si="2"/>
        <v>0</v>
      </c>
      <c r="N67" s="27"/>
      <c r="O67" s="10">
        <f t="shared" si="16"/>
        <v>0</v>
      </c>
      <c r="P67" s="27"/>
      <c r="Q67" s="10">
        <f t="shared" si="8"/>
        <v>0</v>
      </c>
      <c r="R67" s="27"/>
      <c r="S67" s="10">
        <f t="shared" si="9"/>
        <v>0</v>
      </c>
      <c r="T67" s="26">
        <f t="shared" si="3"/>
        <v>0</v>
      </c>
      <c r="U67" s="42">
        <f t="shared" si="3"/>
        <v>0</v>
      </c>
      <c r="V67" s="27"/>
      <c r="W67" s="10">
        <f t="shared" si="10"/>
        <v>0</v>
      </c>
      <c r="X67" s="27"/>
      <c r="Y67" s="10">
        <f t="shared" si="11"/>
        <v>0</v>
      </c>
      <c r="Z67" s="27"/>
      <c r="AA67" s="10">
        <f t="shared" si="12"/>
        <v>0</v>
      </c>
      <c r="AB67" s="26">
        <f t="shared" si="4"/>
        <v>0</v>
      </c>
      <c r="AC67" s="42">
        <f t="shared" si="4"/>
        <v>0</v>
      </c>
      <c r="AD67" s="27"/>
      <c r="AE67" s="10">
        <f t="shared" si="13"/>
        <v>0</v>
      </c>
      <c r="AF67" s="27"/>
      <c r="AG67" s="10">
        <f t="shared" si="14"/>
        <v>0</v>
      </c>
      <c r="AH67" s="27"/>
      <c r="AI67" s="10">
        <f t="shared" si="15"/>
        <v>0</v>
      </c>
      <c r="AJ67" s="26">
        <f t="shared" si="5"/>
        <v>0</v>
      </c>
      <c r="AK67" s="42">
        <f t="shared" si="5"/>
        <v>0</v>
      </c>
      <c r="AL67" s="26">
        <f t="shared" si="6"/>
        <v>0</v>
      </c>
      <c r="AM67" s="42">
        <f t="shared" si="6"/>
        <v>0</v>
      </c>
    </row>
    <row r="68" spans="1:39" s="15" customFormat="1" ht="19.5" customHeight="1">
      <c r="A68" s="13">
        <v>58</v>
      </c>
      <c r="B68" s="9" t="s">
        <v>118</v>
      </c>
      <c r="C68" s="13" t="s">
        <v>66</v>
      </c>
      <c r="D68" s="36">
        <v>400</v>
      </c>
      <c r="E68" s="11">
        <v>400</v>
      </c>
      <c r="F68" s="27"/>
      <c r="G68" s="10">
        <f t="shared" si="19"/>
        <v>0</v>
      </c>
      <c r="H68" s="27"/>
      <c r="I68" s="10">
        <f t="shared" si="19"/>
        <v>0</v>
      </c>
      <c r="J68" s="27"/>
      <c r="K68" s="10">
        <f t="shared" si="7"/>
        <v>0</v>
      </c>
      <c r="L68" s="26">
        <f t="shared" si="2"/>
        <v>0</v>
      </c>
      <c r="M68" s="42">
        <f t="shared" si="2"/>
        <v>0</v>
      </c>
      <c r="N68" s="27"/>
      <c r="O68" s="10">
        <f t="shared" si="16"/>
        <v>0</v>
      </c>
      <c r="P68" s="27"/>
      <c r="Q68" s="10">
        <f t="shared" si="8"/>
        <v>0</v>
      </c>
      <c r="R68" s="27"/>
      <c r="S68" s="10">
        <f t="shared" si="9"/>
        <v>0</v>
      </c>
      <c r="T68" s="26">
        <f t="shared" si="3"/>
        <v>0</v>
      </c>
      <c r="U68" s="42">
        <f t="shared" si="3"/>
        <v>0</v>
      </c>
      <c r="V68" s="27"/>
      <c r="W68" s="10">
        <f t="shared" si="10"/>
        <v>0</v>
      </c>
      <c r="X68" s="20"/>
      <c r="Y68" s="10">
        <f t="shared" si="11"/>
        <v>0</v>
      </c>
      <c r="Z68" s="27"/>
      <c r="AA68" s="10">
        <f t="shared" si="12"/>
        <v>0</v>
      </c>
      <c r="AB68" s="26">
        <f t="shared" si="4"/>
        <v>0</v>
      </c>
      <c r="AC68" s="42">
        <f t="shared" si="4"/>
        <v>0</v>
      </c>
      <c r="AD68" s="20"/>
      <c r="AE68" s="10">
        <f t="shared" si="13"/>
        <v>0</v>
      </c>
      <c r="AF68" s="27"/>
      <c r="AG68" s="10">
        <f t="shared" si="14"/>
        <v>0</v>
      </c>
      <c r="AH68" s="27"/>
      <c r="AI68" s="10">
        <f t="shared" si="15"/>
        <v>0</v>
      </c>
      <c r="AJ68" s="26">
        <f t="shared" si="5"/>
        <v>0</v>
      </c>
      <c r="AK68" s="42">
        <f t="shared" si="5"/>
        <v>0</v>
      </c>
      <c r="AL68" s="26">
        <f t="shared" si="6"/>
        <v>0</v>
      </c>
      <c r="AM68" s="42">
        <f t="shared" si="6"/>
        <v>0</v>
      </c>
    </row>
    <row r="69" spans="1:39" s="15" customFormat="1" ht="19.5" customHeight="1">
      <c r="A69" s="13">
        <v>59</v>
      </c>
      <c r="B69" s="9" t="s">
        <v>119</v>
      </c>
      <c r="C69" s="13" t="s">
        <v>67</v>
      </c>
      <c r="D69" s="36">
        <v>25</v>
      </c>
      <c r="E69" s="11">
        <v>25.5</v>
      </c>
      <c r="F69" s="27"/>
      <c r="G69" s="10">
        <f t="shared" si="19"/>
        <v>0</v>
      </c>
      <c r="H69" s="27"/>
      <c r="I69" s="10">
        <f t="shared" si="19"/>
        <v>0</v>
      </c>
      <c r="J69" s="27"/>
      <c r="K69" s="10">
        <f t="shared" si="7"/>
        <v>0</v>
      </c>
      <c r="L69" s="26">
        <f t="shared" si="2"/>
        <v>0</v>
      </c>
      <c r="M69" s="42">
        <f t="shared" si="2"/>
        <v>0</v>
      </c>
      <c r="N69" s="27"/>
      <c r="O69" s="10">
        <f t="shared" si="16"/>
        <v>0</v>
      </c>
      <c r="P69" s="27"/>
      <c r="Q69" s="10">
        <f t="shared" si="8"/>
        <v>0</v>
      </c>
      <c r="R69" s="27"/>
      <c r="S69" s="10">
        <f t="shared" si="9"/>
        <v>0</v>
      </c>
      <c r="T69" s="26">
        <f t="shared" si="3"/>
        <v>0</v>
      </c>
      <c r="U69" s="42">
        <f t="shared" si="3"/>
        <v>0</v>
      </c>
      <c r="V69" s="27"/>
      <c r="W69" s="10">
        <f t="shared" si="10"/>
        <v>0</v>
      </c>
      <c r="X69" s="27"/>
      <c r="Y69" s="10">
        <f t="shared" si="11"/>
        <v>0</v>
      </c>
      <c r="Z69" s="27"/>
      <c r="AA69" s="10">
        <f t="shared" si="12"/>
        <v>0</v>
      </c>
      <c r="AB69" s="26">
        <f t="shared" si="4"/>
        <v>0</v>
      </c>
      <c r="AC69" s="42">
        <f t="shared" si="4"/>
        <v>0</v>
      </c>
      <c r="AD69" s="27"/>
      <c r="AE69" s="10">
        <f t="shared" si="13"/>
        <v>0</v>
      </c>
      <c r="AF69" s="27"/>
      <c r="AG69" s="10">
        <f t="shared" si="14"/>
        <v>0</v>
      </c>
      <c r="AH69" s="27"/>
      <c r="AI69" s="10">
        <f t="shared" si="15"/>
        <v>0</v>
      </c>
      <c r="AJ69" s="26">
        <f t="shared" si="5"/>
        <v>0</v>
      </c>
      <c r="AK69" s="42">
        <f t="shared" si="5"/>
        <v>0</v>
      </c>
      <c r="AL69" s="26">
        <f t="shared" si="6"/>
        <v>0</v>
      </c>
      <c r="AM69" s="42">
        <f t="shared" si="6"/>
        <v>0</v>
      </c>
    </row>
    <row r="70" spans="1:39" s="15" customFormat="1" ht="19.5" customHeight="1">
      <c r="A70" s="13">
        <v>60</v>
      </c>
      <c r="B70" s="9" t="s">
        <v>119</v>
      </c>
      <c r="C70" s="13" t="s">
        <v>138</v>
      </c>
      <c r="D70" s="36">
        <v>50</v>
      </c>
      <c r="E70" s="11">
        <v>44</v>
      </c>
      <c r="F70" s="27"/>
      <c r="G70" s="10">
        <f t="shared" si="19"/>
        <v>0</v>
      </c>
      <c r="H70" s="27"/>
      <c r="I70" s="10">
        <f t="shared" si="19"/>
        <v>0</v>
      </c>
      <c r="J70" s="27"/>
      <c r="K70" s="10">
        <f t="shared" si="7"/>
        <v>0</v>
      </c>
      <c r="L70" s="26">
        <f t="shared" si="2"/>
        <v>0</v>
      </c>
      <c r="M70" s="42">
        <f t="shared" si="2"/>
        <v>0</v>
      </c>
      <c r="N70" s="27"/>
      <c r="O70" s="10">
        <f t="shared" si="16"/>
        <v>0</v>
      </c>
      <c r="P70" s="27"/>
      <c r="Q70" s="10">
        <f t="shared" si="8"/>
        <v>0</v>
      </c>
      <c r="R70" s="27"/>
      <c r="S70" s="10">
        <f t="shared" si="9"/>
        <v>0</v>
      </c>
      <c r="T70" s="26">
        <f t="shared" si="3"/>
        <v>0</v>
      </c>
      <c r="U70" s="42">
        <f t="shared" si="3"/>
        <v>0</v>
      </c>
      <c r="V70" s="27"/>
      <c r="W70" s="10">
        <f t="shared" si="10"/>
        <v>0</v>
      </c>
      <c r="X70" s="27"/>
      <c r="Y70" s="10">
        <f t="shared" si="11"/>
        <v>0</v>
      </c>
      <c r="Z70" s="27"/>
      <c r="AA70" s="10">
        <f t="shared" si="12"/>
        <v>0</v>
      </c>
      <c r="AB70" s="26">
        <f t="shared" si="4"/>
        <v>0</v>
      </c>
      <c r="AC70" s="42">
        <f t="shared" si="4"/>
        <v>0</v>
      </c>
      <c r="AD70" s="27"/>
      <c r="AE70" s="10">
        <f t="shared" si="13"/>
        <v>0</v>
      </c>
      <c r="AF70" s="27"/>
      <c r="AG70" s="10">
        <f t="shared" si="14"/>
        <v>0</v>
      </c>
      <c r="AH70" s="27"/>
      <c r="AI70" s="10">
        <f t="shared" si="15"/>
        <v>0</v>
      </c>
      <c r="AJ70" s="26">
        <f t="shared" si="5"/>
        <v>0</v>
      </c>
      <c r="AK70" s="42">
        <f t="shared" si="5"/>
        <v>0</v>
      </c>
      <c r="AL70" s="26">
        <f t="shared" si="6"/>
        <v>0</v>
      </c>
      <c r="AM70" s="42">
        <f t="shared" si="6"/>
        <v>0</v>
      </c>
    </row>
    <row r="71" spans="1:39" s="15" customFormat="1" ht="19.5" customHeight="1">
      <c r="A71" s="13">
        <v>61</v>
      </c>
      <c r="B71" s="9" t="s">
        <v>119</v>
      </c>
      <c r="C71" s="13" t="s">
        <v>68</v>
      </c>
      <c r="D71" s="36">
        <v>100</v>
      </c>
      <c r="E71" s="11">
        <v>80</v>
      </c>
      <c r="F71" s="27"/>
      <c r="G71" s="10">
        <f t="shared" si="19"/>
        <v>0</v>
      </c>
      <c r="H71" s="27"/>
      <c r="I71" s="10">
        <f t="shared" si="19"/>
        <v>0</v>
      </c>
      <c r="J71" s="27"/>
      <c r="K71" s="10">
        <f t="shared" si="7"/>
        <v>0</v>
      </c>
      <c r="L71" s="26">
        <f t="shared" si="2"/>
        <v>0</v>
      </c>
      <c r="M71" s="42">
        <f t="shared" si="2"/>
        <v>0</v>
      </c>
      <c r="N71" s="27"/>
      <c r="O71" s="10">
        <f t="shared" si="16"/>
        <v>0</v>
      </c>
      <c r="P71" s="27"/>
      <c r="Q71" s="10">
        <f t="shared" si="8"/>
        <v>0</v>
      </c>
      <c r="R71" s="27"/>
      <c r="S71" s="10">
        <f t="shared" si="9"/>
        <v>0</v>
      </c>
      <c r="T71" s="26">
        <f t="shared" si="3"/>
        <v>0</v>
      </c>
      <c r="U71" s="42">
        <f t="shared" si="3"/>
        <v>0</v>
      </c>
      <c r="V71" s="27"/>
      <c r="W71" s="10">
        <f t="shared" si="10"/>
        <v>0</v>
      </c>
      <c r="X71" s="27"/>
      <c r="Y71" s="10">
        <f t="shared" si="11"/>
        <v>0</v>
      </c>
      <c r="Z71" s="27"/>
      <c r="AA71" s="10">
        <f t="shared" si="12"/>
        <v>0</v>
      </c>
      <c r="AB71" s="26">
        <f t="shared" si="4"/>
        <v>0</v>
      </c>
      <c r="AC71" s="42">
        <f t="shared" si="4"/>
        <v>0</v>
      </c>
      <c r="AD71" s="27"/>
      <c r="AE71" s="10">
        <f t="shared" si="13"/>
        <v>0</v>
      </c>
      <c r="AF71" s="27"/>
      <c r="AG71" s="10">
        <f t="shared" si="14"/>
        <v>0</v>
      </c>
      <c r="AH71" s="27"/>
      <c r="AI71" s="10">
        <f t="shared" si="15"/>
        <v>0</v>
      </c>
      <c r="AJ71" s="26">
        <f t="shared" si="5"/>
        <v>0</v>
      </c>
      <c r="AK71" s="42">
        <f t="shared" si="5"/>
        <v>0</v>
      </c>
      <c r="AL71" s="26">
        <f t="shared" si="6"/>
        <v>0</v>
      </c>
      <c r="AM71" s="42">
        <f t="shared" si="6"/>
        <v>0</v>
      </c>
    </row>
    <row r="72" spans="1:39" s="15" customFormat="1" ht="19.5" customHeight="1">
      <c r="A72" s="13">
        <v>62</v>
      </c>
      <c r="B72" s="9" t="s">
        <v>119</v>
      </c>
      <c r="C72" s="13" t="s">
        <v>76</v>
      </c>
      <c r="D72" s="36">
        <v>500</v>
      </c>
      <c r="E72" s="11">
        <v>364</v>
      </c>
      <c r="F72" s="27"/>
      <c r="G72" s="10">
        <f t="shared" si="19"/>
        <v>0</v>
      </c>
      <c r="H72" s="27"/>
      <c r="I72" s="10">
        <f t="shared" si="19"/>
        <v>0</v>
      </c>
      <c r="J72" s="27"/>
      <c r="K72" s="10">
        <f t="shared" si="7"/>
        <v>0</v>
      </c>
      <c r="L72" s="26">
        <f t="shared" si="2"/>
        <v>0</v>
      </c>
      <c r="M72" s="42">
        <f t="shared" si="2"/>
        <v>0</v>
      </c>
      <c r="N72" s="27"/>
      <c r="O72" s="10">
        <f t="shared" si="16"/>
        <v>0</v>
      </c>
      <c r="P72" s="27"/>
      <c r="Q72" s="10">
        <f t="shared" si="8"/>
        <v>0</v>
      </c>
      <c r="R72" s="20"/>
      <c r="S72" s="10">
        <f t="shared" si="9"/>
        <v>0</v>
      </c>
      <c r="T72" s="26">
        <f t="shared" si="3"/>
        <v>0</v>
      </c>
      <c r="U72" s="42">
        <f t="shared" si="3"/>
        <v>0</v>
      </c>
      <c r="V72" s="27"/>
      <c r="W72" s="10">
        <f t="shared" si="10"/>
        <v>0</v>
      </c>
      <c r="X72" s="27"/>
      <c r="Y72" s="10">
        <f t="shared" si="11"/>
        <v>0</v>
      </c>
      <c r="Z72" s="27"/>
      <c r="AA72" s="10">
        <f t="shared" si="12"/>
        <v>0</v>
      </c>
      <c r="AB72" s="26">
        <f t="shared" si="4"/>
        <v>0</v>
      </c>
      <c r="AC72" s="42">
        <f t="shared" si="4"/>
        <v>0</v>
      </c>
      <c r="AD72" s="27"/>
      <c r="AE72" s="10">
        <f t="shared" si="13"/>
        <v>0</v>
      </c>
      <c r="AF72" s="27"/>
      <c r="AG72" s="10">
        <f t="shared" si="14"/>
        <v>0</v>
      </c>
      <c r="AH72" s="27"/>
      <c r="AI72" s="10">
        <f t="shared" si="15"/>
        <v>0</v>
      </c>
      <c r="AJ72" s="26">
        <f t="shared" si="5"/>
        <v>0</v>
      </c>
      <c r="AK72" s="42">
        <f t="shared" si="5"/>
        <v>0</v>
      </c>
      <c r="AL72" s="26">
        <f t="shared" si="6"/>
        <v>0</v>
      </c>
      <c r="AM72" s="42">
        <f t="shared" si="6"/>
        <v>0</v>
      </c>
    </row>
    <row r="73" spans="1:39" s="15" customFormat="1" ht="19.5" customHeight="1">
      <c r="A73" s="13">
        <v>63</v>
      </c>
      <c r="B73" s="9" t="s">
        <v>120</v>
      </c>
      <c r="C73" s="13" t="s">
        <v>69</v>
      </c>
      <c r="D73" s="36">
        <v>50</v>
      </c>
      <c r="E73" s="11">
        <v>36</v>
      </c>
      <c r="F73" s="27"/>
      <c r="G73" s="10">
        <f t="shared" si="19"/>
        <v>0</v>
      </c>
      <c r="H73" s="27"/>
      <c r="I73" s="10">
        <f t="shared" si="19"/>
        <v>0</v>
      </c>
      <c r="J73" s="27"/>
      <c r="K73" s="10">
        <f t="shared" si="7"/>
        <v>0</v>
      </c>
      <c r="L73" s="26">
        <f t="shared" si="2"/>
        <v>0</v>
      </c>
      <c r="M73" s="42">
        <f t="shared" si="2"/>
        <v>0</v>
      </c>
      <c r="N73" s="27"/>
      <c r="O73" s="10">
        <f t="shared" si="16"/>
        <v>0</v>
      </c>
      <c r="P73" s="27"/>
      <c r="Q73" s="10">
        <f t="shared" si="8"/>
        <v>0</v>
      </c>
      <c r="R73" s="27"/>
      <c r="S73" s="10">
        <f t="shared" si="9"/>
        <v>0</v>
      </c>
      <c r="T73" s="26">
        <f t="shared" si="3"/>
        <v>0</v>
      </c>
      <c r="U73" s="42">
        <f t="shared" si="3"/>
        <v>0</v>
      </c>
      <c r="V73" s="27"/>
      <c r="W73" s="10">
        <f t="shared" si="10"/>
        <v>0</v>
      </c>
      <c r="X73" s="27"/>
      <c r="Y73" s="10">
        <f t="shared" si="11"/>
        <v>0</v>
      </c>
      <c r="Z73" s="27"/>
      <c r="AA73" s="10">
        <f t="shared" si="12"/>
        <v>0</v>
      </c>
      <c r="AB73" s="26">
        <f t="shared" si="4"/>
        <v>0</v>
      </c>
      <c r="AC73" s="42">
        <f t="shared" si="4"/>
        <v>0</v>
      </c>
      <c r="AD73" s="27"/>
      <c r="AE73" s="10">
        <f t="shared" si="13"/>
        <v>0</v>
      </c>
      <c r="AF73" s="27"/>
      <c r="AG73" s="10">
        <f t="shared" si="14"/>
        <v>0</v>
      </c>
      <c r="AH73" s="27"/>
      <c r="AI73" s="10">
        <f t="shared" si="15"/>
        <v>0</v>
      </c>
      <c r="AJ73" s="26">
        <f t="shared" si="5"/>
        <v>0</v>
      </c>
      <c r="AK73" s="42">
        <f t="shared" si="5"/>
        <v>0</v>
      </c>
      <c r="AL73" s="26">
        <f t="shared" si="6"/>
        <v>0</v>
      </c>
      <c r="AM73" s="42">
        <f t="shared" si="6"/>
        <v>0</v>
      </c>
    </row>
    <row r="74" spans="1:39" s="15" customFormat="1" ht="19.5" customHeight="1">
      <c r="A74" s="13">
        <v>64</v>
      </c>
      <c r="B74" s="9" t="s">
        <v>120</v>
      </c>
      <c r="C74" s="13" t="s">
        <v>70</v>
      </c>
      <c r="D74" s="36">
        <v>100</v>
      </c>
      <c r="E74" s="11">
        <v>62</v>
      </c>
      <c r="F74" s="27"/>
      <c r="G74" s="10">
        <f t="shared" si="19"/>
        <v>0</v>
      </c>
      <c r="H74" s="27"/>
      <c r="I74" s="10">
        <f t="shared" si="19"/>
        <v>0</v>
      </c>
      <c r="J74" s="27"/>
      <c r="K74" s="10">
        <f t="shared" si="7"/>
        <v>0</v>
      </c>
      <c r="L74" s="26">
        <f t="shared" si="2"/>
        <v>0</v>
      </c>
      <c r="M74" s="42">
        <f t="shared" si="2"/>
        <v>0</v>
      </c>
      <c r="N74" s="27"/>
      <c r="O74" s="10">
        <f t="shared" si="16"/>
        <v>0</v>
      </c>
      <c r="P74" s="27"/>
      <c r="Q74" s="10">
        <f t="shared" si="8"/>
        <v>0</v>
      </c>
      <c r="R74" s="27"/>
      <c r="S74" s="10">
        <f t="shared" si="9"/>
        <v>0</v>
      </c>
      <c r="T74" s="26">
        <f t="shared" si="3"/>
        <v>0</v>
      </c>
      <c r="U74" s="42">
        <f t="shared" si="3"/>
        <v>0</v>
      </c>
      <c r="V74" s="27"/>
      <c r="W74" s="10">
        <f t="shared" si="10"/>
        <v>0</v>
      </c>
      <c r="X74" s="27"/>
      <c r="Y74" s="10">
        <f t="shared" si="11"/>
        <v>0</v>
      </c>
      <c r="Z74" s="27"/>
      <c r="AA74" s="10">
        <f t="shared" si="12"/>
        <v>0</v>
      </c>
      <c r="AB74" s="26">
        <f t="shared" si="4"/>
        <v>0</v>
      </c>
      <c r="AC74" s="42">
        <f t="shared" si="4"/>
        <v>0</v>
      </c>
      <c r="AD74" s="27"/>
      <c r="AE74" s="10">
        <f t="shared" si="13"/>
        <v>0</v>
      </c>
      <c r="AF74" s="27"/>
      <c r="AG74" s="10">
        <f t="shared" si="14"/>
        <v>0</v>
      </c>
      <c r="AH74" s="27"/>
      <c r="AI74" s="10">
        <f t="shared" si="15"/>
        <v>0</v>
      </c>
      <c r="AJ74" s="26">
        <f t="shared" si="5"/>
        <v>0</v>
      </c>
      <c r="AK74" s="42">
        <f t="shared" si="5"/>
        <v>0</v>
      </c>
      <c r="AL74" s="26">
        <f t="shared" si="6"/>
        <v>0</v>
      </c>
      <c r="AM74" s="42">
        <f t="shared" si="6"/>
        <v>0</v>
      </c>
    </row>
    <row r="75" spans="1:39" s="15" customFormat="1" ht="19.5" customHeight="1">
      <c r="A75" s="13">
        <v>65</v>
      </c>
      <c r="B75" s="9" t="s">
        <v>120</v>
      </c>
      <c r="C75" s="13" t="s">
        <v>71</v>
      </c>
      <c r="D75" s="36">
        <v>400</v>
      </c>
      <c r="E75" s="11">
        <v>225</v>
      </c>
      <c r="F75" s="27"/>
      <c r="G75" s="10">
        <f t="shared" si="19"/>
        <v>0</v>
      </c>
      <c r="H75" s="27"/>
      <c r="I75" s="10">
        <f t="shared" si="19"/>
        <v>0</v>
      </c>
      <c r="J75" s="27"/>
      <c r="K75" s="10">
        <f t="shared" si="7"/>
        <v>0</v>
      </c>
      <c r="L75" s="26">
        <f t="shared" si="2"/>
        <v>0</v>
      </c>
      <c r="M75" s="42">
        <f t="shared" si="2"/>
        <v>0</v>
      </c>
      <c r="N75" s="27"/>
      <c r="O75" s="10">
        <f t="shared" si="16"/>
        <v>0</v>
      </c>
      <c r="P75" s="27"/>
      <c r="Q75" s="10">
        <f t="shared" si="8"/>
        <v>0</v>
      </c>
      <c r="R75" s="27"/>
      <c r="S75" s="10">
        <f t="shared" si="9"/>
        <v>0</v>
      </c>
      <c r="T75" s="26">
        <f t="shared" si="3"/>
        <v>0</v>
      </c>
      <c r="U75" s="42">
        <f t="shared" si="3"/>
        <v>0</v>
      </c>
      <c r="V75" s="27"/>
      <c r="W75" s="10">
        <f t="shared" si="10"/>
        <v>0</v>
      </c>
      <c r="X75" s="27"/>
      <c r="Y75" s="10">
        <f t="shared" si="11"/>
        <v>0</v>
      </c>
      <c r="Z75" s="27"/>
      <c r="AA75" s="10">
        <f t="shared" si="12"/>
        <v>0</v>
      </c>
      <c r="AB75" s="26">
        <f t="shared" si="4"/>
        <v>0</v>
      </c>
      <c r="AC75" s="42">
        <f t="shared" si="4"/>
        <v>0</v>
      </c>
      <c r="AD75" s="27"/>
      <c r="AE75" s="10">
        <f t="shared" si="13"/>
        <v>0</v>
      </c>
      <c r="AF75" s="27"/>
      <c r="AG75" s="10">
        <f t="shared" si="14"/>
        <v>0</v>
      </c>
      <c r="AH75" s="27"/>
      <c r="AI75" s="10">
        <f t="shared" si="15"/>
        <v>0</v>
      </c>
      <c r="AJ75" s="26">
        <f t="shared" si="5"/>
        <v>0</v>
      </c>
      <c r="AK75" s="42">
        <f t="shared" si="5"/>
        <v>0</v>
      </c>
      <c r="AL75" s="26">
        <f t="shared" si="6"/>
        <v>0</v>
      </c>
      <c r="AM75" s="42">
        <f t="shared" si="6"/>
        <v>0</v>
      </c>
    </row>
    <row r="76" spans="1:39" s="15" customFormat="1" ht="19.5" customHeight="1">
      <c r="A76" s="13">
        <v>66</v>
      </c>
      <c r="B76" s="9" t="s">
        <v>121</v>
      </c>
      <c r="C76" s="13" t="s">
        <v>72</v>
      </c>
      <c r="D76" s="36">
        <v>25</v>
      </c>
      <c r="E76" s="11">
        <v>28</v>
      </c>
      <c r="F76" s="27"/>
      <c r="G76" s="10">
        <f t="shared" ref="G76:I91" si="20">$E76*F76/1000000</f>
        <v>0</v>
      </c>
      <c r="H76" s="27"/>
      <c r="I76" s="10">
        <f t="shared" si="20"/>
        <v>0</v>
      </c>
      <c r="J76" s="27"/>
      <c r="K76" s="10">
        <f t="shared" si="7"/>
        <v>0</v>
      </c>
      <c r="L76" s="26">
        <f t="shared" ref="L76:M107" si="21">F76+H76+J76</f>
        <v>0</v>
      </c>
      <c r="M76" s="42">
        <f t="shared" si="21"/>
        <v>0</v>
      </c>
      <c r="N76" s="27"/>
      <c r="O76" s="10">
        <f t="shared" si="16"/>
        <v>0</v>
      </c>
      <c r="P76" s="27"/>
      <c r="Q76" s="10">
        <f t="shared" si="8"/>
        <v>0</v>
      </c>
      <c r="R76" s="27"/>
      <c r="S76" s="10">
        <f t="shared" si="9"/>
        <v>0</v>
      </c>
      <c r="T76" s="26">
        <f t="shared" ref="T76:U107" si="22">N76+P76+R76</f>
        <v>0</v>
      </c>
      <c r="U76" s="42">
        <f t="shared" si="22"/>
        <v>0</v>
      </c>
      <c r="V76" s="27"/>
      <c r="W76" s="10">
        <f t="shared" si="10"/>
        <v>0</v>
      </c>
      <c r="X76" s="27"/>
      <c r="Y76" s="10">
        <f t="shared" si="11"/>
        <v>0</v>
      </c>
      <c r="Z76" s="27"/>
      <c r="AA76" s="10">
        <f t="shared" si="12"/>
        <v>0</v>
      </c>
      <c r="AB76" s="26">
        <f t="shared" ref="AB76:AC107" si="23">V76+X76+Z76</f>
        <v>0</v>
      </c>
      <c r="AC76" s="42">
        <f t="shared" si="23"/>
        <v>0</v>
      </c>
      <c r="AD76" s="27"/>
      <c r="AE76" s="10">
        <f t="shared" si="13"/>
        <v>0</v>
      </c>
      <c r="AF76" s="27"/>
      <c r="AG76" s="10">
        <f t="shared" si="14"/>
        <v>0</v>
      </c>
      <c r="AH76" s="27"/>
      <c r="AI76" s="10">
        <f t="shared" si="15"/>
        <v>0</v>
      </c>
      <c r="AJ76" s="26">
        <f t="shared" ref="AJ76:AK107" si="24">AD76+AF76+AH76</f>
        <v>0</v>
      </c>
      <c r="AK76" s="42">
        <f t="shared" si="24"/>
        <v>0</v>
      </c>
      <c r="AL76" s="26">
        <f t="shared" ref="AL76:AM107" si="25">L76+T76+AB76+AJ76</f>
        <v>0</v>
      </c>
      <c r="AM76" s="42">
        <f t="shared" si="25"/>
        <v>0</v>
      </c>
    </row>
    <row r="77" spans="1:39" s="15" customFormat="1" ht="19.5" customHeight="1">
      <c r="A77" s="13">
        <v>67</v>
      </c>
      <c r="B77" s="9" t="s">
        <v>121</v>
      </c>
      <c r="C77" s="13" t="s">
        <v>73</v>
      </c>
      <c r="D77" s="36">
        <v>50</v>
      </c>
      <c r="E77" s="11">
        <v>52</v>
      </c>
      <c r="F77" s="27"/>
      <c r="G77" s="10">
        <f t="shared" si="20"/>
        <v>0</v>
      </c>
      <c r="H77" s="27"/>
      <c r="I77" s="10">
        <f t="shared" si="20"/>
        <v>0</v>
      </c>
      <c r="J77" s="27"/>
      <c r="K77" s="10">
        <f t="shared" si="7"/>
        <v>0</v>
      </c>
      <c r="L77" s="26">
        <f t="shared" si="21"/>
        <v>0</v>
      </c>
      <c r="M77" s="42">
        <f t="shared" si="21"/>
        <v>0</v>
      </c>
      <c r="N77" s="27"/>
      <c r="O77" s="10">
        <f t="shared" si="16"/>
        <v>0</v>
      </c>
      <c r="P77" s="27"/>
      <c r="Q77" s="10">
        <f t="shared" si="8"/>
        <v>0</v>
      </c>
      <c r="R77" s="27"/>
      <c r="S77" s="10">
        <f t="shared" si="9"/>
        <v>0</v>
      </c>
      <c r="T77" s="26">
        <f t="shared" si="22"/>
        <v>0</v>
      </c>
      <c r="U77" s="42">
        <f t="shared" si="22"/>
        <v>0</v>
      </c>
      <c r="V77" s="27"/>
      <c r="W77" s="10">
        <f t="shared" si="10"/>
        <v>0</v>
      </c>
      <c r="X77" s="27"/>
      <c r="Y77" s="10">
        <f t="shared" si="11"/>
        <v>0</v>
      </c>
      <c r="Z77" s="27"/>
      <c r="AA77" s="10">
        <f t="shared" si="12"/>
        <v>0</v>
      </c>
      <c r="AB77" s="26">
        <f t="shared" si="23"/>
        <v>0</v>
      </c>
      <c r="AC77" s="42">
        <f t="shared" si="23"/>
        <v>0</v>
      </c>
      <c r="AD77" s="27"/>
      <c r="AE77" s="10">
        <f t="shared" si="13"/>
        <v>0</v>
      </c>
      <c r="AF77" s="27"/>
      <c r="AG77" s="10">
        <f t="shared" si="14"/>
        <v>0</v>
      </c>
      <c r="AH77" s="27"/>
      <c r="AI77" s="10">
        <f t="shared" si="15"/>
        <v>0</v>
      </c>
      <c r="AJ77" s="26">
        <f t="shared" si="24"/>
        <v>0</v>
      </c>
      <c r="AK77" s="42">
        <f t="shared" si="24"/>
        <v>0</v>
      </c>
      <c r="AL77" s="26">
        <f t="shared" si="25"/>
        <v>0</v>
      </c>
      <c r="AM77" s="42">
        <f t="shared" si="25"/>
        <v>0</v>
      </c>
    </row>
    <row r="78" spans="1:39" s="15" customFormat="1" ht="19.5" customHeight="1">
      <c r="A78" s="13">
        <v>68</v>
      </c>
      <c r="B78" s="9" t="s">
        <v>121</v>
      </c>
      <c r="C78" s="13" t="s">
        <v>75</v>
      </c>
      <c r="D78" s="36">
        <v>100</v>
      </c>
      <c r="E78" s="11">
        <v>95</v>
      </c>
      <c r="F78" s="27"/>
      <c r="G78" s="10">
        <f t="shared" si="20"/>
        <v>0</v>
      </c>
      <c r="H78" s="27"/>
      <c r="I78" s="10">
        <f t="shared" si="20"/>
        <v>0</v>
      </c>
      <c r="J78" s="27"/>
      <c r="K78" s="10">
        <f t="shared" si="7"/>
        <v>0</v>
      </c>
      <c r="L78" s="26">
        <f t="shared" si="21"/>
        <v>0</v>
      </c>
      <c r="M78" s="42">
        <f t="shared" si="21"/>
        <v>0</v>
      </c>
      <c r="N78" s="27"/>
      <c r="O78" s="10">
        <f t="shared" si="16"/>
        <v>0</v>
      </c>
      <c r="P78" s="27"/>
      <c r="Q78" s="10">
        <f t="shared" si="8"/>
        <v>0</v>
      </c>
      <c r="R78" s="27"/>
      <c r="S78" s="10">
        <f t="shared" si="9"/>
        <v>0</v>
      </c>
      <c r="T78" s="26">
        <f t="shared" si="22"/>
        <v>0</v>
      </c>
      <c r="U78" s="42">
        <f t="shared" si="22"/>
        <v>0</v>
      </c>
      <c r="V78" s="27"/>
      <c r="W78" s="10">
        <f t="shared" si="10"/>
        <v>0</v>
      </c>
      <c r="X78" s="27"/>
      <c r="Y78" s="10">
        <f t="shared" si="11"/>
        <v>0</v>
      </c>
      <c r="Z78" s="27"/>
      <c r="AA78" s="10">
        <f t="shared" si="12"/>
        <v>0</v>
      </c>
      <c r="AB78" s="26">
        <f t="shared" si="23"/>
        <v>0</v>
      </c>
      <c r="AC78" s="42">
        <f t="shared" si="23"/>
        <v>0</v>
      </c>
      <c r="AD78" s="27"/>
      <c r="AE78" s="10">
        <f t="shared" si="13"/>
        <v>0</v>
      </c>
      <c r="AF78" s="27"/>
      <c r="AG78" s="10">
        <f t="shared" si="14"/>
        <v>0</v>
      </c>
      <c r="AH78" s="27"/>
      <c r="AI78" s="10">
        <f t="shared" si="15"/>
        <v>0</v>
      </c>
      <c r="AJ78" s="26">
        <f t="shared" si="24"/>
        <v>0</v>
      </c>
      <c r="AK78" s="42">
        <f t="shared" si="24"/>
        <v>0</v>
      </c>
      <c r="AL78" s="26">
        <f t="shared" si="25"/>
        <v>0</v>
      </c>
      <c r="AM78" s="42">
        <f t="shared" si="25"/>
        <v>0</v>
      </c>
    </row>
    <row r="79" spans="1:39" s="15" customFormat="1" ht="19.5" customHeight="1">
      <c r="A79" s="13">
        <v>69</v>
      </c>
      <c r="B79" s="9" t="s">
        <v>121</v>
      </c>
      <c r="C79" s="13" t="s">
        <v>77</v>
      </c>
      <c r="D79" s="36">
        <v>500</v>
      </c>
      <c r="E79" s="11">
        <v>380</v>
      </c>
      <c r="F79" s="27"/>
      <c r="G79" s="10">
        <f t="shared" si="20"/>
        <v>0</v>
      </c>
      <c r="H79" s="27"/>
      <c r="I79" s="10">
        <f t="shared" si="20"/>
        <v>0</v>
      </c>
      <c r="J79" s="27"/>
      <c r="K79" s="10">
        <f t="shared" ref="K79:K107" si="26">$E79*J79/1000000</f>
        <v>0</v>
      </c>
      <c r="L79" s="26">
        <f t="shared" si="21"/>
        <v>0</v>
      </c>
      <c r="M79" s="42">
        <f t="shared" si="21"/>
        <v>0</v>
      </c>
      <c r="N79" s="27"/>
      <c r="O79" s="10">
        <f t="shared" si="16"/>
        <v>0</v>
      </c>
      <c r="P79" s="27"/>
      <c r="Q79" s="10">
        <f t="shared" ref="Q79:Q107" si="27">$E79*P79/1000000</f>
        <v>0</v>
      </c>
      <c r="R79" s="27"/>
      <c r="S79" s="10">
        <f t="shared" ref="S79:S107" si="28">$E79*R79/1000000</f>
        <v>0</v>
      </c>
      <c r="T79" s="26">
        <f t="shared" si="22"/>
        <v>0</v>
      </c>
      <c r="U79" s="42">
        <f t="shared" si="22"/>
        <v>0</v>
      </c>
      <c r="V79" s="27"/>
      <c r="W79" s="10">
        <f t="shared" ref="W79:W107" si="29">$E79*V79/1000000</f>
        <v>0</v>
      </c>
      <c r="X79" s="27"/>
      <c r="Y79" s="10">
        <f t="shared" ref="Y79:Y107" si="30">$E79*X79/1000000</f>
        <v>0</v>
      </c>
      <c r="Z79" s="27"/>
      <c r="AA79" s="10">
        <f t="shared" ref="AA79:AA107" si="31">$E79*Z79/1000000</f>
        <v>0</v>
      </c>
      <c r="AB79" s="26">
        <f t="shared" si="23"/>
        <v>0</v>
      </c>
      <c r="AC79" s="42">
        <f t="shared" si="23"/>
        <v>0</v>
      </c>
      <c r="AD79" s="27"/>
      <c r="AE79" s="10">
        <f t="shared" ref="AE79:AE107" si="32">$E79*AD79/1000000</f>
        <v>0</v>
      </c>
      <c r="AF79" s="27"/>
      <c r="AG79" s="10">
        <f t="shared" ref="AG79:AG107" si="33">$E79*AF79/1000000</f>
        <v>0</v>
      </c>
      <c r="AH79" s="27"/>
      <c r="AI79" s="10">
        <f t="shared" ref="AI79:AI107" si="34">$E79*AH79/1000000</f>
        <v>0</v>
      </c>
      <c r="AJ79" s="26">
        <f t="shared" si="24"/>
        <v>0</v>
      </c>
      <c r="AK79" s="42">
        <f t="shared" si="24"/>
        <v>0</v>
      </c>
      <c r="AL79" s="26">
        <f t="shared" si="25"/>
        <v>0</v>
      </c>
      <c r="AM79" s="42">
        <f t="shared" si="25"/>
        <v>0</v>
      </c>
    </row>
    <row r="80" spans="1:39" s="15" customFormat="1" ht="19.5" customHeight="1">
      <c r="A80" s="13">
        <v>70</v>
      </c>
      <c r="B80" s="9" t="s">
        <v>122</v>
      </c>
      <c r="C80" s="13" t="s">
        <v>78</v>
      </c>
      <c r="D80" s="36">
        <v>50</v>
      </c>
      <c r="E80" s="11">
        <v>50</v>
      </c>
      <c r="F80" s="27"/>
      <c r="G80" s="10">
        <f t="shared" si="20"/>
        <v>0</v>
      </c>
      <c r="H80" s="27"/>
      <c r="I80" s="10">
        <f t="shared" si="20"/>
        <v>0</v>
      </c>
      <c r="J80" s="27"/>
      <c r="K80" s="10">
        <f t="shared" si="26"/>
        <v>0</v>
      </c>
      <c r="L80" s="26">
        <f t="shared" si="21"/>
        <v>0</v>
      </c>
      <c r="M80" s="42">
        <f t="shared" si="21"/>
        <v>0</v>
      </c>
      <c r="N80" s="27"/>
      <c r="O80" s="10">
        <f t="shared" si="16"/>
        <v>0</v>
      </c>
      <c r="P80" s="27"/>
      <c r="Q80" s="10">
        <f t="shared" si="27"/>
        <v>0</v>
      </c>
      <c r="R80" s="27"/>
      <c r="S80" s="10">
        <f t="shared" si="28"/>
        <v>0</v>
      </c>
      <c r="T80" s="26">
        <f t="shared" si="22"/>
        <v>0</v>
      </c>
      <c r="U80" s="42">
        <f t="shared" si="22"/>
        <v>0</v>
      </c>
      <c r="V80" s="27"/>
      <c r="W80" s="10">
        <f t="shared" si="29"/>
        <v>0</v>
      </c>
      <c r="X80" s="27"/>
      <c r="Y80" s="10">
        <f t="shared" si="30"/>
        <v>0</v>
      </c>
      <c r="Z80" s="27"/>
      <c r="AA80" s="10">
        <f t="shared" si="31"/>
        <v>0</v>
      </c>
      <c r="AB80" s="26">
        <f t="shared" si="23"/>
        <v>0</v>
      </c>
      <c r="AC80" s="42">
        <f t="shared" si="23"/>
        <v>0</v>
      </c>
      <c r="AD80" s="27"/>
      <c r="AE80" s="10">
        <f t="shared" si="32"/>
        <v>0</v>
      </c>
      <c r="AF80" s="27"/>
      <c r="AG80" s="10">
        <f t="shared" si="33"/>
        <v>0</v>
      </c>
      <c r="AH80" s="27"/>
      <c r="AI80" s="10">
        <f t="shared" si="34"/>
        <v>0</v>
      </c>
      <c r="AJ80" s="26">
        <f t="shared" si="24"/>
        <v>0</v>
      </c>
      <c r="AK80" s="42">
        <f t="shared" si="24"/>
        <v>0</v>
      </c>
      <c r="AL80" s="26">
        <f t="shared" si="25"/>
        <v>0</v>
      </c>
      <c r="AM80" s="42">
        <f t="shared" si="25"/>
        <v>0</v>
      </c>
    </row>
    <row r="81" spans="1:39" s="15" customFormat="1" ht="19.5" customHeight="1">
      <c r="A81" s="13">
        <v>71</v>
      </c>
      <c r="B81" s="9" t="s">
        <v>122</v>
      </c>
      <c r="C81" s="13" t="s">
        <v>79</v>
      </c>
      <c r="D81" s="36">
        <v>100</v>
      </c>
      <c r="E81" s="11">
        <v>94</v>
      </c>
      <c r="F81" s="27"/>
      <c r="G81" s="10">
        <f t="shared" si="20"/>
        <v>0</v>
      </c>
      <c r="H81" s="27"/>
      <c r="I81" s="10">
        <f t="shared" si="20"/>
        <v>0</v>
      </c>
      <c r="J81" s="27"/>
      <c r="K81" s="10">
        <f t="shared" si="26"/>
        <v>0</v>
      </c>
      <c r="L81" s="26">
        <f t="shared" si="21"/>
        <v>0</v>
      </c>
      <c r="M81" s="42">
        <f t="shared" si="21"/>
        <v>0</v>
      </c>
      <c r="N81" s="27"/>
      <c r="O81" s="10">
        <f t="shared" si="16"/>
        <v>0</v>
      </c>
      <c r="P81" s="27"/>
      <c r="Q81" s="10">
        <f t="shared" si="27"/>
        <v>0</v>
      </c>
      <c r="R81" s="27"/>
      <c r="S81" s="10">
        <f t="shared" si="28"/>
        <v>0</v>
      </c>
      <c r="T81" s="26">
        <f t="shared" si="22"/>
        <v>0</v>
      </c>
      <c r="U81" s="42">
        <f t="shared" si="22"/>
        <v>0</v>
      </c>
      <c r="V81" s="27"/>
      <c r="W81" s="10">
        <f t="shared" si="29"/>
        <v>0</v>
      </c>
      <c r="X81" s="27"/>
      <c r="Y81" s="10">
        <f t="shared" si="30"/>
        <v>0</v>
      </c>
      <c r="Z81" s="27"/>
      <c r="AA81" s="10">
        <f t="shared" si="31"/>
        <v>0</v>
      </c>
      <c r="AB81" s="26">
        <f t="shared" si="23"/>
        <v>0</v>
      </c>
      <c r="AC81" s="42">
        <f t="shared" si="23"/>
        <v>0</v>
      </c>
      <c r="AD81" s="27"/>
      <c r="AE81" s="10">
        <f t="shared" si="32"/>
        <v>0</v>
      </c>
      <c r="AF81" s="27"/>
      <c r="AG81" s="10">
        <f t="shared" si="33"/>
        <v>0</v>
      </c>
      <c r="AH81" s="27"/>
      <c r="AI81" s="10">
        <f t="shared" si="34"/>
        <v>0</v>
      </c>
      <c r="AJ81" s="26">
        <f t="shared" si="24"/>
        <v>0</v>
      </c>
      <c r="AK81" s="42">
        <f t="shared" si="24"/>
        <v>0</v>
      </c>
      <c r="AL81" s="26">
        <f t="shared" si="25"/>
        <v>0</v>
      </c>
      <c r="AM81" s="42">
        <f t="shared" si="25"/>
        <v>0</v>
      </c>
    </row>
    <row r="82" spans="1:39" s="15" customFormat="1" ht="19.5" customHeight="1">
      <c r="A82" s="13">
        <v>72</v>
      </c>
      <c r="B82" s="9" t="s">
        <v>122</v>
      </c>
      <c r="C82" s="13" t="s">
        <v>80</v>
      </c>
      <c r="D82" s="36">
        <v>400</v>
      </c>
      <c r="E82" s="11">
        <v>333</v>
      </c>
      <c r="F82" s="27"/>
      <c r="G82" s="10">
        <f t="shared" si="20"/>
        <v>0</v>
      </c>
      <c r="H82" s="27"/>
      <c r="I82" s="10">
        <f t="shared" si="20"/>
        <v>0</v>
      </c>
      <c r="J82" s="27"/>
      <c r="K82" s="10">
        <f t="shared" si="26"/>
        <v>0</v>
      </c>
      <c r="L82" s="26">
        <f t="shared" si="21"/>
        <v>0</v>
      </c>
      <c r="M82" s="42">
        <f t="shared" si="21"/>
        <v>0</v>
      </c>
      <c r="N82" s="27"/>
      <c r="O82" s="10">
        <f t="shared" ref="O82:O107" si="35">$E82*N82/1000000</f>
        <v>0</v>
      </c>
      <c r="P82" s="27"/>
      <c r="Q82" s="10">
        <f t="shared" si="27"/>
        <v>0</v>
      </c>
      <c r="R82" s="20"/>
      <c r="S82" s="10">
        <f t="shared" si="28"/>
        <v>0</v>
      </c>
      <c r="T82" s="26">
        <f t="shared" si="22"/>
        <v>0</v>
      </c>
      <c r="U82" s="42">
        <f t="shared" si="22"/>
        <v>0</v>
      </c>
      <c r="V82" s="27"/>
      <c r="W82" s="10">
        <f t="shared" si="29"/>
        <v>0</v>
      </c>
      <c r="X82" s="27"/>
      <c r="Y82" s="10">
        <f t="shared" si="30"/>
        <v>0</v>
      </c>
      <c r="Z82" s="27"/>
      <c r="AA82" s="10">
        <f t="shared" si="31"/>
        <v>0</v>
      </c>
      <c r="AB82" s="26">
        <f t="shared" si="23"/>
        <v>0</v>
      </c>
      <c r="AC82" s="42">
        <f t="shared" si="23"/>
        <v>0</v>
      </c>
      <c r="AD82" s="27"/>
      <c r="AE82" s="10">
        <f t="shared" si="32"/>
        <v>0</v>
      </c>
      <c r="AF82" s="27"/>
      <c r="AG82" s="10">
        <f t="shared" si="33"/>
        <v>0</v>
      </c>
      <c r="AH82" s="27"/>
      <c r="AI82" s="10">
        <f t="shared" si="34"/>
        <v>0</v>
      </c>
      <c r="AJ82" s="26">
        <f t="shared" si="24"/>
        <v>0</v>
      </c>
      <c r="AK82" s="42">
        <f t="shared" si="24"/>
        <v>0</v>
      </c>
      <c r="AL82" s="26">
        <f t="shared" si="25"/>
        <v>0</v>
      </c>
      <c r="AM82" s="42">
        <f t="shared" si="25"/>
        <v>0</v>
      </c>
    </row>
    <row r="83" spans="1:39" s="15" customFormat="1" ht="19.5" customHeight="1">
      <c r="A83" s="13">
        <v>73</v>
      </c>
      <c r="B83" s="9" t="s">
        <v>128</v>
      </c>
      <c r="C83" s="13" t="s">
        <v>127</v>
      </c>
      <c r="D83" s="36">
        <v>25</v>
      </c>
      <c r="E83" s="11">
        <v>75.2</v>
      </c>
      <c r="F83" s="27"/>
      <c r="G83" s="10">
        <f t="shared" si="20"/>
        <v>0</v>
      </c>
      <c r="H83" s="27"/>
      <c r="I83" s="10">
        <f t="shared" si="20"/>
        <v>0</v>
      </c>
      <c r="J83" s="27"/>
      <c r="K83" s="10">
        <f t="shared" si="26"/>
        <v>0</v>
      </c>
      <c r="L83" s="26">
        <f t="shared" si="21"/>
        <v>0</v>
      </c>
      <c r="M83" s="42">
        <f t="shared" si="21"/>
        <v>0</v>
      </c>
      <c r="N83" s="27"/>
      <c r="O83" s="10">
        <f t="shared" si="35"/>
        <v>0</v>
      </c>
      <c r="P83" s="27"/>
      <c r="Q83" s="10">
        <f t="shared" si="27"/>
        <v>0</v>
      </c>
      <c r="R83" s="27"/>
      <c r="S83" s="10">
        <f t="shared" si="28"/>
        <v>0</v>
      </c>
      <c r="T83" s="26">
        <f t="shared" si="22"/>
        <v>0</v>
      </c>
      <c r="U83" s="42">
        <f t="shared" si="22"/>
        <v>0</v>
      </c>
      <c r="V83" s="27"/>
      <c r="W83" s="10">
        <f t="shared" si="29"/>
        <v>0</v>
      </c>
      <c r="X83" s="27"/>
      <c r="Y83" s="10">
        <f t="shared" si="30"/>
        <v>0</v>
      </c>
      <c r="Z83" s="27"/>
      <c r="AA83" s="10">
        <f t="shared" si="31"/>
        <v>0</v>
      </c>
      <c r="AB83" s="26">
        <f t="shared" si="23"/>
        <v>0</v>
      </c>
      <c r="AC83" s="42">
        <f t="shared" si="23"/>
        <v>0</v>
      </c>
      <c r="AD83" s="27"/>
      <c r="AE83" s="10">
        <f t="shared" si="32"/>
        <v>0</v>
      </c>
      <c r="AF83" s="27"/>
      <c r="AG83" s="10">
        <f t="shared" si="33"/>
        <v>0</v>
      </c>
      <c r="AH83" s="27"/>
      <c r="AI83" s="10">
        <f t="shared" si="34"/>
        <v>0</v>
      </c>
      <c r="AJ83" s="26">
        <f t="shared" si="24"/>
        <v>0</v>
      </c>
      <c r="AK83" s="42">
        <f t="shared" si="24"/>
        <v>0</v>
      </c>
      <c r="AL83" s="26">
        <f t="shared" si="25"/>
        <v>0</v>
      </c>
      <c r="AM83" s="42">
        <f t="shared" si="25"/>
        <v>0</v>
      </c>
    </row>
    <row r="84" spans="1:39" s="15" customFormat="1" ht="19.5" customHeight="1">
      <c r="A84" s="13">
        <v>74</v>
      </c>
      <c r="B84" s="9" t="s">
        <v>128</v>
      </c>
      <c r="C84" s="13" t="s">
        <v>81</v>
      </c>
      <c r="D84" s="36">
        <v>50</v>
      </c>
      <c r="E84" s="11">
        <v>144.6</v>
      </c>
      <c r="F84" s="27"/>
      <c r="G84" s="10">
        <f t="shared" si="20"/>
        <v>0</v>
      </c>
      <c r="H84" s="27"/>
      <c r="I84" s="10">
        <f t="shared" si="20"/>
        <v>0</v>
      </c>
      <c r="J84" s="27"/>
      <c r="K84" s="10">
        <f t="shared" si="26"/>
        <v>0</v>
      </c>
      <c r="L84" s="26">
        <f t="shared" si="21"/>
        <v>0</v>
      </c>
      <c r="M84" s="42">
        <f t="shared" si="21"/>
        <v>0</v>
      </c>
      <c r="N84" s="27"/>
      <c r="O84" s="10">
        <f t="shared" si="35"/>
        <v>0</v>
      </c>
      <c r="P84" s="27"/>
      <c r="Q84" s="10">
        <f t="shared" si="27"/>
        <v>0</v>
      </c>
      <c r="R84" s="20"/>
      <c r="S84" s="10">
        <f t="shared" si="28"/>
        <v>0</v>
      </c>
      <c r="T84" s="26">
        <f t="shared" si="22"/>
        <v>0</v>
      </c>
      <c r="U84" s="42">
        <f t="shared" si="22"/>
        <v>0</v>
      </c>
      <c r="V84" s="27"/>
      <c r="W84" s="10">
        <f t="shared" si="29"/>
        <v>0</v>
      </c>
      <c r="X84" s="27"/>
      <c r="Y84" s="10">
        <f t="shared" si="30"/>
        <v>0</v>
      </c>
      <c r="Z84" s="27"/>
      <c r="AA84" s="10">
        <f t="shared" si="31"/>
        <v>0</v>
      </c>
      <c r="AB84" s="26">
        <f t="shared" si="23"/>
        <v>0</v>
      </c>
      <c r="AC84" s="42">
        <f t="shared" si="23"/>
        <v>0</v>
      </c>
      <c r="AD84" s="27"/>
      <c r="AE84" s="10">
        <f t="shared" si="32"/>
        <v>0</v>
      </c>
      <c r="AF84" s="27"/>
      <c r="AG84" s="10">
        <f t="shared" si="33"/>
        <v>0</v>
      </c>
      <c r="AH84" s="27"/>
      <c r="AI84" s="10">
        <f t="shared" si="34"/>
        <v>0</v>
      </c>
      <c r="AJ84" s="26">
        <f t="shared" si="24"/>
        <v>0</v>
      </c>
      <c r="AK84" s="42">
        <f t="shared" si="24"/>
        <v>0</v>
      </c>
      <c r="AL84" s="26">
        <f t="shared" si="25"/>
        <v>0</v>
      </c>
      <c r="AM84" s="42">
        <f t="shared" si="25"/>
        <v>0</v>
      </c>
    </row>
    <row r="85" spans="1:39" s="15" customFormat="1" ht="19.5" customHeight="1">
      <c r="A85" s="13">
        <v>75</v>
      </c>
      <c r="B85" s="9" t="s">
        <v>128</v>
      </c>
      <c r="C85" s="13" t="s">
        <v>82</v>
      </c>
      <c r="D85" s="36">
        <v>100</v>
      </c>
      <c r="E85" s="11">
        <v>278.10000000000002</v>
      </c>
      <c r="F85" s="27"/>
      <c r="G85" s="10">
        <f t="shared" si="20"/>
        <v>0</v>
      </c>
      <c r="H85" s="27"/>
      <c r="I85" s="10">
        <f t="shared" si="20"/>
        <v>0</v>
      </c>
      <c r="J85" s="27"/>
      <c r="K85" s="10">
        <f t="shared" si="26"/>
        <v>0</v>
      </c>
      <c r="L85" s="26">
        <f t="shared" si="21"/>
        <v>0</v>
      </c>
      <c r="M85" s="42">
        <f t="shared" si="21"/>
        <v>0</v>
      </c>
      <c r="N85" s="27"/>
      <c r="O85" s="10">
        <f t="shared" si="35"/>
        <v>0</v>
      </c>
      <c r="P85" s="27"/>
      <c r="Q85" s="10">
        <f t="shared" si="27"/>
        <v>0</v>
      </c>
      <c r="R85" s="20"/>
      <c r="S85" s="10">
        <f t="shared" si="28"/>
        <v>0</v>
      </c>
      <c r="T85" s="26">
        <f t="shared" si="22"/>
        <v>0</v>
      </c>
      <c r="U85" s="42">
        <f t="shared" si="22"/>
        <v>0</v>
      </c>
      <c r="V85" s="27"/>
      <c r="W85" s="10">
        <f t="shared" si="29"/>
        <v>0</v>
      </c>
      <c r="X85" s="27"/>
      <c r="Y85" s="10">
        <f t="shared" si="30"/>
        <v>0</v>
      </c>
      <c r="Z85" s="27"/>
      <c r="AA85" s="10">
        <f t="shared" si="31"/>
        <v>0</v>
      </c>
      <c r="AB85" s="26">
        <f t="shared" si="23"/>
        <v>0</v>
      </c>
      <c r="AC85" s="42">
        <f t="shared" si="23"/>
        <v>0</v>
      </c>
      <c r="AD85" s="27"/>
      <c r="AE85" s="10">
        <f t="shared" si="32"/>
        <v>0</v>
      </c>
      <c r="AF85" s="27"/>
      <c r="AG85" s="10">
        <f t="shared" si="33"/>
        <v>0</v>
      </c>
      <c r="AH85" s="27"/>
      <c r="AI85" s="10">
        <f t="shared" si="34"/>
        <v>0</v>
      </c>
      <c r="AJ85" s="26">
        <f t="shared" si="24"/>
        <v>0</v>
      </c>
      <c r="AK85" s="42">
        <f t="shared" si="24"/>
        <v>0</v>
      </c>
      <c r="AL85" s="26">
        <f t="shared" si="25"/>
        <v>0</v>
      </c>
      <c r="AM85" s="42">
        <f t="shared" si="25"/>
        <v>0</v>
      </c>
    </row>
    <row r="86" spans="1:39" s="15" customFormat="1" ht="19.5" customHeight="1">
      <c r="A86" s="13">
        <v>76</v>
      </c>
      <c r="B86" s="9" t="s">
        <v>128</v>
      </c>
      <c r="C86" s="13" t="s">
        <v>139</v>
      </c>
      <c r="D86" s="36">
        <v>400</v>
      </c>
      <c r="E86" s="11">
        <v>1098.5999999999999</v>
      </c>
      <c r="F86" s="27"/>
      <c r="G86" s="10">
        <f t="shared" si="20"/>
        <v>0</v>
      </c>
      <c r="H86" s="27"/>
      <c r="I86" s="10">
        <f t="shared" si="20"/>
        <v>0</v>
      </c>
      <c r="J86" s="27"/>
      <c r="K86" s="10">
        <f t="shared" si="26"/>
        <v>0</v>
      </c>
      <c r="L86" s="26">
        <f t="shared" si="21"/>
        <v>0</v>
      </c>
      <c r="M86" s="42">
        <f t="shared" si="21"/>
        <v>0</v>
      </c>
      <c r="N86" s="27"/>
      <c r="O86" s="10">
        <f t="shared" si="35"/>
        <v>0</v>
      </c>
      <c r="P86" s="27"/>
      <c r="Q86" s="10">
        <f t="shared" si="27"/>
        <v>0</v>
      </c>
      <c r="R86" s="20"/>
      <c r="S86" s="10">
        <f t="shared" si="28"/>
        <v>0</v>
      </c>
      <c r="T86" s="26">
        <f t="shared" si="22"/>
        <v>0</v>
      </c>
      <c r="U86" s="42">
        <f t="shared" si="22"/>
        <v>0</v>
      </c>
      <c r="V86" s="20"/>
      <c r="W86" s="10">
        <f t="shared" si="29"/>
        <v>0</v>
      </c>
      <c r="X86" s="20"/>
      <c r="Y86" s="10">
        <f t="shared" si="30"/>
        <v>0</v>
      </c>
      <c r="Z86" s="27"/>
      <c r="AA86" s="10">
        <f t="shared" si="31"/>
        <v>0</v>
      </c>
      <c r="AB86" s="26">
        <f t="shared" si="23"/>
        <v>0</v>
      </c>
      <c r="AC86" s="42">
        <f t="shared" si="23"/>
        <v>0</v>
      </c>
      <c r="AD86" s="27"/>
      <c r="AE86" s="10">
        <f t="shared" si="32"/>
        <v>0</v>
      </c>
      <c r="AF86" s="27"/>
      <c r="AG86" s="10">
        <f t="shared" si="33"/>
        <v>0</v>
      </c>
      <c r="AH86" s="27"/>
      <c r="AI86" s="10">
        <f t="shared" si="34"/>
        <v>0</v>
      </c>
      <c r="AJ86" s="26">
        <f t="shared" si="24"/>
        <v>0</v>
      </c>
      <c r="AK86" s="42">
        <f t="shared" si="24"/>
        <v>0</v>
      </c>
      <c r="AL86" s="26">
        <f t="shared" si="25"/>
        <v>0</v>
      </c>
      <c r="AM86" s="42">
        <f t="shared" si="25"/>
        <v>0</v>
      </c>
    </row>
    <row r="87" spans="1:39" s="15" customFormat="1" ht="19.5" customHeight="1">
      <c r="A87" s="13">
        <v>77</v>
      </c>
      <c r="B87" s="9" t="s">
        <v>147</v>
      </c>
      <c r="C87" s="13" t="s">
        <v>148</v>
      </c>
      <c r="D87" s="36">
        <v>25</v>
      </c>
      <c r="E87" s="11">
        <v>56</v>
      </c>
      <c r="F87" s="12"/>
      <c r="G87" s="10">
        <f t="shared" si="20"/>
        <v>0</v>
      </c>
      <c r="H87" s="12"/>
      <c r="I87" s="10">
        <f t="shared" si="20"/>
        <v>0</v>
      </c>
      <c r="J87" s="12"/>
      <c r="K87" s="10">
        <f t="shared" si="26"/>
        <v>0</v>
      </c>
      <c r="L87" s="26">
        <f t="shared" si="21"/>
        <v>0</v>
      </c>
      <c r="M87" s="42">
        <f t="shared" si="21"/>
        <v>0</v>
      </c>
      <c r="N87" s="12"/>
      <c r="O87" s="10">
        <f t="shared" si="35"/>
        <v>0</v>
      </c>
      <c r="P87" s="12"/>
      <c r="Q87" s="10">
        <f t="shared" si="27"/>
        <v>0</v>
      </c>
      <c r="R87" s="12"/>
      <c r="S87" s="10">
        <f t="shared" si="28"/>
        <v>0</v>
      </c>
      <c r="T87" s="26">
        <f t="shared" si="22"/>
        <v>0</v>
      </c>
      <c r="U87" s="42">
        <f t="shared" si="22"/>
        <v>0</v>
      </c>
      <c r="V87" s="12"/>
      <c r="W87" s="10">
        <f t="shared" si="29"/>
        <v>0</v>
      </c>
      <c r="X87" s="12"/>
      <c r="Y87" s="10">
        <f t="shared" si="30"/>
        <v>0</v>
      </c>
      <c r="Z87" s="12"/>
      <c r="AA87" s="10">
        <f t="shared" si="31"/>
        <v>0</v>
      </c>
      <c r="AB87" s="26">
        <f t="shared" si="23"/>
        <v>0</v>
      </c>
      <c r="AC87" s="42">
        <f t="shared" si="23"/>
        <v>0</v>
      </c>
      <c r="AD87" s="12"/>
      <c r="AE87" s="10">
        <f t="shared" si="32"/>
        <v>0</v>
      </c>
      <c r="AF87" s="12"/>
      <c r="AG87" s="10">
        <f t="shared" si="33"/>
        <v>0</v>
      </c>
      <c r="AH87" s="12"/>
      <c r="AI87" s="10">
        <f t="shared" si="34"/>
        <v>0</v>
      </c>
      <c r="AJ87" s="26">
        <f t="shared" si="24"/>
        <v>0</v>
      </c>
      <c r="AK87" s="42">
        <f t="shared" si="24"/>
        <v>0</v>
      </c>
      <c r="AL87" s="26">
        <f t="shared" si="25"/>
        <v>0</v>
      </c>
      <c r="AM87" s="42">
        <f t="shared" si="25"/>
        <v>0</v>
      </c>
    </row>
    <row r="88" spans="1:39" s="15" customFormat="1" ht="19.5" customHeight="1">
      <c r="A88" s="13">
        <v>78</v>
      </c>
      <c r="B88" s="9" t="s">
        <v>147</v>
      </c>
      <c r="C88" s="13" t="s">
        <v>148</v>
      </c>
      <c r="D88" s="36">
        <v>50</v>
      </c>
      <c r="E88" s="11">
        <v>101</v>
      </c>
      <c r="F88" s="12"/>
      <c r="G88" s="10">
        <f t="shared" si="20"/>
        <v>0</v>
      </c>
      <c r="H88" s="12"/>
      <c r="I88" s="10">
        <f t="shared" si="20"/>
        <v>0</v>
      </c>
      <c r="J88" s="12"/>
      <c r="K88" s="10">
        <f t="shared" si="26"/>
        <v>0</v>
      </c>
      <c r="L88" s="26">
        <f t="shared" si="21"/>
        <v>0</v>
      </c>
      <c r="M88" s="42">
        <f t="shared" si="21"/>
        <v>0</v>
      </c>
      <c r="N88" s="12"/>
      <c r="O88" s="10">
        <f t="shared" si="35"/>
        <v>0</v>
      </c>
      <c r="P88" s="12"/>
      <c r="Q88" s="10">
        <f t="shared" si="27"/>
        <v>0</v>
      </c>
      <c r="R88" s="12"/>
      <c r="S88" s="10">
        <f t="shared" si="28"/>
        <v>0</v>
      </c>
      <c r="T88" s="26">
        <f t="shared" si="22"/>
        <v>0</v>
      </c>
      <c r="U88" s="42">
        <f t="shared" si="22"/>
        <v>0</v>
      </c>
      <c r="V88" s="12"/>
      <c r="W88" s="10">
        <f t="shared" si="29"/>
        <v>0</v>
      </c>
      <c r="X88" s="12"/>
      <c r="Y88" s="10">
        <f t="shared" si="30"/>
        <v>0</v>
      </c>
      <c r="Z88" s="12"/>
      <c r="AA88" s="10">
        <f t="shared" si="31"/>
        <v>0</v>
      </c>
      <c r="AB88" s="26">
        <f t="shared" si="23"/>
        <v>0</v>
      </c>
      <c r="AC88" s="42">
        <f t="shared" si="23"/>
        <v>0</v>
      </c>
      <c r="AD88" s="12"/>
      <c r="AE88" s="10">
        <f t="shared" si="32"/>
        <v>0</v>
      </c>
      <c r="AF88" s="12"/>
      <c r="AG88" s="10">
        <f t="shared" si="33"/>
        <v>0</v>
      </c>
      <c r="AH88" s="12"/>
      <c r="AI88" s="10">
        <f t="shared" si="34"/>
        <v>0</v>
      </c>
      <c r="AJ88" s="26">
        <f t="shared" si="24"/>
        <v>0</v>
      </c>
      <c r="AK88" s="42">
        <f t="shared" si="24"/>
        <v>0</v>
      </c>
      <c r="AL88" s="26">
        <f t="shared" si="25"/>
        <v>0</v>
      </c>
      <c r="AM88" s="42">
        <f t="shared" si="25"/>
        <v>0</v>
      </c>
    </row>
    <row r="89" spans="1:39" s="15" customFormat="1" ht="19.5" customHeight="1">
      <c r="A89" s="13">
        <v>79</v>
      </c>
      <c r="B89" s="9" t="s">
        <v>147</v>
      </c>
      <c r="C89" s="13" t="s">
        <v>148</v>
      </c>
      <c r="D89" s="36">
        <v>100</v>
      </c>
      <c r="E89" s="11">
        <v>190</v>
      </c>
      <c r="F89" s="12"/>
      <c r="G89" s="10">
        <f t="shared" si="20"/>
        <v>0</v>
      </c>
      <c r="H89" s="12"/>
      <c r="I89" s="10">
        <f t="shared" si="20"/>
        <v>0</v>
      </c>
      <c r="J89" s="12"/>
      <c r="K89" s="10">
        <f t="shared" si="26"/>
        <v>0</v>
      </c>
      <c r="L89" s="26">
        <f t="shared" si="21"/>
        <v>0</v>
      </c>
      <c r="M89" s="42">
        <f t="shared" si="21"/>
        <v>0</v>
      </c>
      <c r="N89" s="12"/>
      <c r="O89" s="10">
        <f t="shared" si="35"/>
        <v>0</v>
      </c>
      <c r="P89" s="12"/>
      <c r="Q89" s="10">
        <f t="shared" si="27"/>
        <v>0</v>
      </c>
      <c r="R89" s="12"/>
      <c r="S89" s="10">
        <f t="shared" si="28"/>
        <v>0</v>
      </c>
      <c r="T89" s="26">
        <f t="shared" si="22"/>
        <v>0</v>
      </c>
      <c r="U89" s="42">
        <f t="shared" si="22"/>
        <v>0</v>
      </c>
      <c r="V89" s="12"/>
      <c r="W89" s="10">
        <f t="shared" si="29"/>
        <v>0</v>
      </c>
      <c r="X89" s="12"/>
      <c r="Y89" s="10">
        <f t="shared" si="30"/>
        <v>0</v>
      </c>
      <c r="Z89" s="12"/>
      <c r="AA89" s="10">
        <f t="shared" si="31"/>
        <v>0</v>
      </c>
      <c r="AB89" s="26">
        <f t="shared" si="23"/>
        <v>0</v>
      </c>
      <c r="AC89" s="42">
        <f t="shared" si="23"/>
        <v>0</v>
      </c>
      <c r="AD89" s="12"/>
      <c r="AE89" s="10">
        <f t="shared" si="32"/>
        <v>0</v>
      </c>
      <c r="AF89" s="12"/>
      <c r="AG89" s="10">
        <f t="shared" si="33"/>
        <v>0</v>
      </c>
      <c r="AH89" s="12"/>
      <c r="AI89" s="10">
        <f t="shared" si="34"/>
        <v>0</v>
      </c>
      <c r="AJ89" s="26">
        <f t="shared" si="24"/>
        <v>0</v>
      </c>
      <c r="AK89" s="42">
        <f t="shared" si="24"/>
        <v>0</v>
      </c>
      <c r="AL89" s="26">
        <f t="shared" si="25"/>
        <v>0</v>
      </c>
      <c r="AM89" s="42">
        <f t="shared" si="25"/>
        <v>0</v>
      </c>
    </row>
    <row r="90" spans="1:39" s="15" customFormat="1" ht="19.5" customHeight="1">
      <c r="A90" s="13">
        <v>80</v>
      </c>
      <c r="B90" s="9" t="s">
        <v>124</v>
      </c>
      <c r="C90" s="13" t="s">
        <v>84</v>
      </c>
      <c r="D90" s="36">
        <v>5</v>
      </c>
      <c r="E90" s="11">
        <v>24</v>
      </c>
      <c r="F90" s="27"/>
      <c r="G90" s="10">
        <f t="shared" si="20"/>
        <v>0</v>
      </c>
      <c r="H90" s="27"/>
      <c r="I90" s="10">
        <f t="shared" si="20"/>
        <v>0</v>
      </c>
      <c r="J90" s="27"/>
      <c r="K90" s="10">
        <f t="shared" si="26"/>
        <v>0</v>
      </c>
      <c r="L90" s="26">
        <f t="shared" si="21"/>
        <v>0</v>
      </c>
      <c r="M90" s="42">
        <f t="shared" si="21"/>
        <v>0</v>
      </c>
      <c r="N90" s="27"/>
      <c r="O90" s="10">
        <f t="shared" si="35"/>
        <v>0</v>
      </c>
      <c r="P90" s="27"/>
      <c r="Q90" s="10">
        <f t="shared" si="27"/>
        <v>0</v>
      </c>
      <c r="R90" s="27"/>
      <c r="S90" s="10">
        <f t="shared" si="28"/>
        <v>0</v>
      </c>
      <c r="T90" s="26">
        <f t="shared" si="22"/>
        <v>0</v>
      </c>
      <c r="U90" s="42">
        <f t="shared" si="22"/>
        <v>0</v>
      </c>
      <c r="V90" s="27"/>
      <c r="W90" s="10">
        <f t="shared" si="29"/>
        <v>0</v>
      </c>
      <c r="X90" s="27"/>
      <c r="Y90" s="10">
        <f t="shared" si="30"/>
        <v>0</v>
      </c>
      <c r="Z90" s="27"/>
      <c r="AA90" s="10">
        <f t="shared" si="31"/>
        <v>0</v>
      </c>
      <c r="AB90" s="26">
        <f t="shared" si="23"/>
        <v>0</v>
      </c>
      <c r="AC90" s="42">
        <f t="shared" si="23"/>
        <v>0</v>
      </c>
      <c r="AD90" s="27"/>
      <c r="AE90" s="10">
        <f t="shared" si="32"/>
        <v>0</v>
      </c>
      <c r="AF90" s="27"/>
      <c r="AG90" s="10">
        <f t="shared" si="33"/>
        <v>0</v>
      </c>
      <c r="AH90" s="27"/>
      <c r="AI90" s="10">
        <f t="shared" si="34"/>
        <v>0</v>
      </c>
      <c r="AJ90" s="26">
        <f t="shared" si="24"/>
        <v>0</v>
      </c>
      <c r="AK90" s="42">
        <f t="shared" si="24"/>
        <v>0</v>
      </c>
      <c r="AL90" s="26">
        <f t="shared" si="25"/>
        <v>0</v>
      </c>
      <c r="AM90" s="42">
        <f t="shared" si="25"/>
        <v>0</v>
      </c>
    </row>
    <row r="91" spans="1:39" s="15" customFormat="1" ht="19.5" customHeight="1">
      <c r="A91" s="13">
        <v>81</v>
      </c>
      <c r="B91" s="9" t="s">
        <v>124</v>
      </c>
      <c r="C91" s="13" t="s">
        <v>83</v>
      </c>
      <c r="D91" s="36">
        <v>20</v>
      </c>
      <c r="E91" s="11">
        <v>65</v>
      </c>
      <c r="F91" s="27"/>
      <c r="G91" s="10">
        <f t="shared" si="20"/>
        <v>0</v>
      </c>
      <c r="H91" s="27"/>
      <c r="I91" s="10">
        <f t="shared" si="20"/>
        <v>0</v>
      </c>
      <c r="J91" s="27"/>
      <c r="K91" s="10">
        <f t="shared" si="26"/>
        <v>0</v>
      </c>
      <c r="L91" s="26">
        <f t="shared" si="21"/>
        <v>0</v>
      </c>
      <c r="M91" s="42">
        <f t="shared" si="21"/>
        <v>0</v>
      </c>
      <c r="N91" s="27"/>
      <c r="O91" s="10">
        <f t="shared" si="35"/>
        <v>0</v>
      </c>
      <c r="P91" s="27"/>
      <c r="Q91" s="10">
        <f t="shared" si="27"/>
        <v>0</v>
      </c>
      <c r="R91" s="27"/>
      <c r="S91" s="10">
        <f t="shared" si="28"/>
        <v>0</v>
      </c>
      <c r="T91" s="26">
        <f t="shared" si="22"/>
        <v>0</v>
      </c>
      <c r="U91" s="42">
        <f t="shared" si="22"/>
        <v>0</v>
      </c>
      <c r="V91" s="27"/>
      <c r="W91" s="10">
        <f t="shared" si="29"/>
        <v>0</v>
      </c>
      <c r="X91" s="27"/>
      <c r="Y91" s="10">
        <f t="shared" si="30"/>
        <v>0</v>
      </c>
      <c r="Z91" s="27"/>
      <c r="AA91" s="10">
        <f t="shared" si="31"/>
        <v>0</v>
      </c>
      <c r="AB91" s="26">
        <f t="shared" si="23"/>
        <v>0</v>
      </c>
      <c r="AC91" s="42">
        <f t="shared" si="23"/>
        <v>0</v>
      </c>
      <c r="AD91" s="27"/>
      <c r="AE91" s="10">
        <f t="shared" si="32"/>
        <v>0</v>
      </c>
      <c r="AF91" s="27"/>
      <c r="AG91" s="10">
        <f t="shared" si="33"/>
        <v>0</v>
      </c>
      <c r="AH91" s="27"/>
      <c r="AI91" s="10">
        <f t="shared" si="34"/>
        <v>0</v>
      </c>
      <c r="AJ91" s="26">
        <f t="shared" si="24"/>
        <v>0</v>
      </c>
      <c r="AK91" s="42">
        <f t="shared" si="24"/>
        <v>0</v>
      </c>
      <c r="AL91" s="26">
        <f t="shared" si="25"/>
        <v>0</v>
      </c>
      <c r="AM91" s="42">
        <f t="shared" si="25"/>
        <v>0</v>
      </c>
    </row>
    <row r="92" spans="1:39" s="15" customFormat="1" ht="19.5" customHeight="1">
      <c r="A92" s="13">
        <v>82</v>
      </c>
      <c r="B92" s="18" t="s">
        <v>125</v>
      </c>
      <c r="C92" s="13" t="s">
        <v>85</v>
      </c>
      <c r="D92" s="36">
        <v>10</v>
      </c>
      <c r="E92" s="11">
        <v>24</v>
      </c>
      <c r="F92" s="27"/>
      <c r="G92" s="10">
        <f t="shared" ref="G92:I107" si="36">$E92*F92/1000000</f>
        <v>0</v>
      </c>
      <c r="H92" s="27"/>
      <c r="I92" s="10">
        <f t="shared" si="36"/>
        <v>0</v>
      </c>
      <c r="J92" s="27"/>
      <c r="K92" s="10">
        <f t="shared" si="26"/>
        <v>0</v>
      </c>
      <c r="L92" s="26">
        <f t="shared" si="21"/>
        <v>0</v>
      </c>
      <c r="M92" s="42">
        <f t="shared" si="21"/>
        <v>0</v>
      </c>
      <c r="N92" s="27"/>
      <c r="O92" s="10">
        <f t="shared" si="35"/>
        <v>0</v>
      </c>
      <c r="P92" s="27"/>
      <c r="Q92" s="10">
        <f t="shared" si="27"/>
        <v>0</v>
      </c>
      <c r="R92" s="27"/>
      <c r="S92" s="10">
        <f t="shared" si="28"/>
        <v>0</v>
      </c>
      <c r="T92" s="26">
        <f t="shared" si="22"/>
        <v>0</v>
      </c>
      <c r="U92" s="42">
        <f t="shared" si="22"/>
        <v>0</v>
      </c>
      <c r="V92" s="27"/>
      <c r="W92" s="10">
        <f t="shared" si="29"/>
        <v>0</v>
      </c>
      <c r="X92" s="27"/>
      <c r="Y92" s="10">
        <f t="shared" si="30"/>
        <v>0</v>
      </c>
      <c r="Z92" s="27"/>
      <c r="AA92" s="10">
        <f t="shared" si="31"/>
        <v>0</v>
      </c>
      <c r="AB92" s="26">
        <f t="shared" si="23"/>
        <v>0</v>
      </c>
      <c r="AC92" s="42">
        <f t="shared" si="23"/>
        <v>0</v>
      </c>
      <c r="AD92" s="27"/>
      <c r="AE92" s="10">
        <f t="shared" si="32"/>
        <v>0</v>
      </c>
      <c r="AF92" s="27"/>
      <c r="AG92" s="10">
        <f t="shared" si="33"/>
        <v>0</v>
      </c>
      <c r="AH92" s="27"/>
      <c r="AI92" s="10">
        <f t="shared" si="34"/>
        <v>0</v>
      </c>
      <c r="AJ92" s="26">
        <f t="shared" si="24"/>
        <v>0</v>
      </c>
      <c r="AK92" s="42">
        <f t="shared" si="24"/>
        <v>0</v>
      </c>
      <c r="AL92" s="26">
        <f t="shared" si="25"/>
        <v>0</v>
      </c>
      <c r="AM92" s="42">
        <f t="shared" si="25"/>
        <v>0</v>
      </c>
    </row>
    <row r="93" spans="1:39" s="15" customFormat="1" ht="19.5" customHeight="1">
      <c r="A93" s="13">
        <v>83</v>
      </c>
      <c r="B93" s="18" t="s">
        <v>126</v>
      </c>
      <c r="C93" s="13" t="s">
        <v>86</v>
      </c>
      <c r="D93" s="36">
        <v>500</v>
      </c>
      <c r="E93" s="11">
        <v>585</v>
      </c>
      <c r="F93" s="27"/>
      <c r="G93" s="10">
        <f t="shared" si="36"/>
        <v>0</v>
      </c>
      <c r="H93" s="27"/>
      <c r="I93" s="10">
        <f t="shared" si="36"/>
        <v>0</v>
      </c>
      <c r="J93" s="27"/>
      <c r="K93" s="10">
        <f t="shared" si="26"/>
        <v>0</v>
      </c>
      <c r="L93" s="26">
        <f t="shared" si="21"/>
        <v>0</v>
      </c>
      <c r="M93" s="42">
        <f t="shared" si="21"/>
        <v>0</v>
      </c>
      <c r="N93" s="27"/>
      <c r="O93" s="10">
        <f t="shared" si="35"/>
        <v>0</v>
      </c>
      <c r="P93" s="27"/>
      <c r="Q93" s="10">
        <f t="shared" si="27"/>
        <v>0</v>
      </c>
      <c r="R93" s="20"/>
      <c r="S93" s="10">
        <f t="shared" si="28"/>
        <v>0</v>
      </c>
      <c r="T93" s="26">
        <f t="shared" si="22"/>
        <v>0</v>
      </c>
      <c r="U93" s="42">
        <f t="shared" si="22"/>
        <v>0</v>
      </c>
      <c r="V93" s="20"/>
      <c r="W93" s="10">
        <f t="shared" si="29"/>
        <v>0</v>
      </c>
      <c r="X93" s="20"/>
      <c r="Y93" s="10">
        <f t="shared" si="30"/>
        <v>0</v>
      </c>
      <c r="Z93" s="27"/>
      <c r="AA93" s="10">
        <f t="shared" si="31"/>
        <v>0</v>
      </c>
      <c r="AB93" s="26">
        <f t="shared" si="23"/>
        <v>0</v>
      </c>
      <c r="AC93" s="42">
        <f t="shared" si="23"/>
        <v>0</v>
      </c>
      <c r="AD93" s="27"/>
      <c r="AE93" s="10">
        <f t="shared" si="32"/>
        <v>0</v>
      </c>
      <c r="AF93" s="27"/>
      <c r="AG93" s="10">
        <f t="shared" si="33"/>
        <v>0</v>
      </c>
      <c r="AH93" s="27"/>
      <c r="AI93" s="10">
        <f t="shared" si="34"/>
        <v>0</v>
      </c>
      <c r="AJ93" s="26">
        <f t="shared" si="24"/>
        <v>0</v>
      </c>
      <c r="AK93" s="42">
        <f t="shared" si="24"/>
        <v>0</v>
      </c>
      <c r="AL93" s="26">
        <f t="shared" si="25"/>
        <v>0</v>
      </c>
      <c r="AM93" s="42">
        <f t="shared" si="25"/>
        <v>0</v>
      </c>
    </row>
    <row r="94" spans="1:39" s="15" customFormat="1" ht="19.5" customHeight="1">
      <c r="A94" s="13">
        <v>84</v>
      </c>
      <c r="B94" s="9" t="s">
        <v>123</v>
      </c>
      <c r="C94" s="13" t="s">
        <v>74</v>
      </c>
      <c r="D94" s="36">
        <v>50</v>
      </c>
      <c r="E94" s="11">
        <v>56</v>
      </c>
      <c r="F94" s="27"/>
      <c r="G94" s="10">
        <f t="shared" si="36"/>
        <v>0</v>
      </c>
      <c r="H94" s="27"/>
      <c r="I94" s="10">
        <f t="shared" si="36"/>
        <v>0</v>
      </c>
      <c r="J94" s="27"/>
      <c r="K94" s="10">
        <f t="shared" si="26"/>
        <v>0</v>
      </c>
      <c r="L94" s="26">
        <f t="shared" si="21"/>
        <v>0</v>
      </c>
      <c r="M94" s="42">
        <f t="shared" si="21"/>
        <v>0</v>
      </c>
      <c r="N94" s="27"/>
      <c r="O94" s="10">
        <f t="shared" si="35"/>
        <v>0</v>
      </c>
      <c r="P94" s="27"/>
      <c r="Q94" s="10">
        <f t="shared" si="27"/>
        <v>0</v>
      </c>
      <c r="R94" s="27"/>
      <c r="S94" s="10">
        <f t="shared" si="28"/>
        <v>0</v>
      </c>
      <c r="T94" s="26">
        <f t="shared" si="22"/>
        <v>0</v>
      </c>
      <c r="U94" s="42">
        <f t="shared" si="22"/>
        <v>0</v>
      </c>
      <c r="V94" s="27"/>
      <c r="W94" s="10">
        <f t="shared" si="29"/>
        <v>0</v>
      </c>
      <c r="X94" s="27"/>
      <c r="Y94" s="10">
        <f t="shared" si="30"/>
        <v>0</v>
      </c>
      <c r="Z94" s="27"/>
      <c r="AA94" s="10">
        <f t="shared" si="31"/>
        <v>0</v>
      </c>
      <c r="AB94" s="26">
        <f t="shared" si="23"/>
        <v>0</v>
      </c>
      <c r="AC94" s="42">
        <f t="shared" si="23"/>
        <v>0</v>
      </c>
      <c r="AD94" s="27"/>
      <c r="AE94" s="10">
        <f t="shared" si="32"/>
        <v>0</v>
      </c>
      <c r="AF94" s="27"/>
      <c r="AG94" s="10">
        <f t="shared" si="33"/>
        <v>0</v>
      </c>
      <c r="AH94" s="27"/>
      <c r="AI94" s="10">
        <f t="shared" si="34"/>
        <v>0</v>
      </c>
      <c r="AJ94" s="26">
        <f t="shared" si="24"/>
        <v>0</v>
      </c>
      <c r="AK94" s="42">
        <f t="shared" si="24"/>
        <v>0</v>
      </c>
      <c r="AL94" s="26">
        <f t="shared" si="25"/>
        <v>0</v>
      </c>
      <c r="AM94" s="42">
        <f t="shared" si="25"/>
        <v>0</v>
      </c>
    </row>
    <row r="95" spans="1:39" s="15" customFormat="1" ht="19.5" customHeight="1">
      <c r="A95" s="13">
        <v>85</v>
      </c>
      <c r="B95" s="9" t="s">
        <v>123</v>
      </c>
      <c r="C95" s="13" t="s">
        <v>87</v>
      </c>
      <c r="D95" s="36">
        <v>100</v>
      </c>
      <c r="E95" s="11">
        <v>105</v>
      </c>
      <c r="F95" s="27"/>
      <c r="G95" s="10">
        <f t="shared" si="36"/>
        <v>0</v>
      </c>
      <c r="H95" s="27"/>
      <c r="I95" s="10">
        <f t="shared" si="36"/>
        <v>0</v>
      </c>
      <c r="J95" s="27"/>
      <c r="K95" s="10">
        <f t="shared" si="26"/>
        <v>0</v>
      </c>
      <c r="L95" s="26">
        <f t="shared" si="21"/>
        <v>0</v>
      </c>
      <c r="M95" s="42">
        <f t="shared" si="21"/>
        <v>0</v>
      </c>
      <c r="N95" s="27"/>
      <c r="O95" s="10">
        <f t="shared" si="35"/>
        <v>0</v>
      </c>
      <c r="P95" s="27"/>
      <c r="Q95" s="10">
        <f t="shared" si="27"/>
        <v>0</v>
      </c>
      <c r="R95" s="20"/>
      <c r="S95" s="10">
        <f t="shared" si="28"/>
        <v>0</v>
      </c>
      <c r="T95" s="26">
        <f t="shared" si="22"/>
        <v>0</v>
      </c>
      <c r="U95" s="42">
        <f t="shared" si="22"/>
        <v>0</v>
      </c>
      <c r="V95" s="27"/>
      <c r="W95" s="10">
        <f t="shared" si="29"/>
        <v>0</v>
      </c>
      <c r="X95" s="27"/>
      <c r="Y95" s="10">
        <f t="shared" si="30"/>
        <v>0</v>
      </c>
      <c r="Z95" s="27"/>
      <c r="AA95" s="10">
        <f t="shared" si="31"/>
        <v>0</v>
      </c>
      <c r="AB95" s="26">
        <f t="shared" si="23"/>
        <v>0</v>
      </c>
      <c r="AC95" s="42">
        <f t="shared" si="23"/>
        <v>0</v>
      </c>
      <c r="AD95" s="27"/>
      <c r="AE95" s="10">
        <f t="shared" si="32"/>
        <v>0</v>
      </c>
      <c r="AF95" s="27"/>
      <c r="AG95" s="10">
        <f t="shared" si="33"/>
        <v>0</v>
      </c>
      <c r="AH95" s="27"/>
      <c r="AI95" s="10">
        <f t="shared" si="34"/>
        <v>0</v>
      </c>
      <c r="AJ95" s="26">
        <f t="shared" si="24"/>
        <v>0</v>
      </c>
      <c r="AK95" s="42">
        <f t="shared" si="24"/>
        <v>0</v>
      </c>
      <c r="AL95" s="26">
        <f t="shared" si="25"/>
        <v>0</v>
      </c>
      <c r="AM95" s="42">
        <f t="shared" si="25"/>
        <v>0</v>
      </c>
    </row>
    <row r="96" spans="1:39" s="15" customFormat="1" ht="19.5" customHeight="1">
      <c r="A96" s="13">
        <v>86</v>
      </c>
      <c r="B96" s="9" t="s">
        <v>123</v>
      </c>
      <c r="C96" s="13" t="s">
        <v>88</v>
      </c>
      <c r="D96" s="36">
        <v>250</v>
      </c>
      <c r="E96" s="11">
        <v>240</v>
      </c>
      <c r="F96" s="27"/>
      <c r="G96" s="10">
        <f t="shared" si="36"/>
        <v>0</v>
      </c>
      <c r="H96" s="27"/>
      <c r="I96" s="10">
        <f t="shared" si="36"/>
        <v>0</v>
      </c>
      <c r="J96" s="27"/>
      <c r="K96" s="10">
        <f t="shared" si="26"/>
        <v>0</v>
      </c>
      <c r="L96" s="26">
        <f t="shared" si="21"/>
        <v>0</v>
      </c>
      <c r="M96" s="42">
        <f t="shared" si="21"/>
        <v>0</v>
      </c>
      <c r="N96" s="27"/>
      <c r="O96" s="10">
        <f t="shared" si="35"/>
        <v>0</v>
      </c>
      <c r="P96" s="27"/>
      <c r="Q96" s="10">
        <f t="shared" si="27"/>
        <v>0</v>
      </c>
      <c r="R96" s="27"/>
      <c r="S96" s="10">
        <f t="shared" si="28"/>
        <v>0</v>
      </c>
      <c r="T96" s="26">
        <f t="shared" si="22"/>
        <v>0</v>
      </c>
      <c r="U96" s="42">
        <f t="shared" si="22"/>
        <v>0</v>
      </c>
      <c r="V96" s="27"/>
      <c r="W96" s="10">
        <f t="shared" si="29"/>
        <v>0</v>
      </c>
      <c r="X96" s="27"/>
      <c r="Y96" s="10">
        <f t="shared" si="30"/>
        <v>0</v>
      </c>
      <c r="Z96" s="27"/>
      <c r="AA96" s="10">
        <f t="shared" si="31"/>
        <v>0</v>
      </c>
      <c r="AB96" s="26">
        <f t="shared" si="23"/>
        <v>0</v>
      </c>
      <c r="AC96" s="42">
        <f t="shared" si="23"/>
        <v>0</v>
      </c>
      <c r="AD96" s="27"/>
      <c r="AE96" s="10">
        <f t="shared" si="32"/>
        <v>0</v>
      </c>
      <c r="AF96" s="27"/>
      <c r="AG96" s="10">
        <f t="shared" si="33"/>
        <v>0</v>
      </c>
      <c r="AH96" s="27"/>
      <c r="AI96" s="10">
        <f t="shared" si="34"/>
        <v>0</v>
      </c>
      <c r="AJ96" s="26">
        <f t="shared" si="24"/>
        <v>0</v>
      </c>
      <c r="AK96" s="42">
        <f t="shared" si="24"/>
        <v>0</v>
      </c>
      <c r="AL96" s="26">
        <f t="shared" si="25"/>
        <v>0</v>
      </c>
      <c r="AM96" s="42">
        <f t="shared" si="25"/>
        <v>0</v>
      </c>
    </row>
    <row r="97" spans="1:39" s="15" customFormat="1" ht="19.5" customHeight="1">
      <c r="A97" s="13">
        <v>87</v>
      </c>
      <c r="B97" s="9" t="s">
        <v>149</v>
      </c>
      <c r="C97" s="13" t="s">
        <v>148</v>
      </c>
      <c r="D97" s="36">
        <v>10</v>
      </c>
      <c r="E97" s="11">
        <v>90</v>
      </c>
      <c r="F97" s="27"/>
      <c r="G97" s="10">
        <f t="shared" si="36"/>
        <v>0</v>
      </c>
      <c r="H97" s="27"/>
      <c r="I97" s="10">
        <f t="shared" si="36"/>
        <v>0</v>
      </c>
      <c r="J97" s="27"/>
      <c r="K97" s="10">
        <f t="shared" si="26"/>
        <v>0</v>
      </c>
      <c r="L97" s="26">
        <f t="shared" si="21"/>
        <v>0</v>
      </c>
      <c r="M97" s="42">
        <f t="shared" si="21"/>
        <v>0</v>
      </c>
      <c r="N97" s="27"/>
      <c r="O97" s="10">
        <f t="shared" si="35"/>
        <v>0</v>
      </c>
      <c r="P97" s="27"/>
      <c r="Q97" s="10">
        <f t="shared" si="27"/>
        <v>0</v>
      </c>
      <c r="R97" s="27"/>
      <c r="S97" s="10">
        <f t="shared" si="28"/>
        <v>0</v>
      </c>
      <c r="T97" s="26">
        <f t="shared" si="22"/>
        <v>0</v>
      </c>
      <c r="U97" s="42">
        <f t="shared" si="22"/>
        <v>0</v>
      </c>
      <c r="V97" s="27"/>
      <c r="W97" s="10">
        <f t="shared" si="29"/>
        <v>0</v>
      </c>
      <c r="X97" s="27"/>
      <c r="Y97" s="10">
        <f t="shared" si="30"/>
        <v>0</v>
      </c>
      <c r="Z97" s="27"/>
      <c r="AA97" s="10">
        <f t="shared" si="31"/>
        <v>0</v>
      </c>
      <c r="AB97" s="26">
        <f t="shared" si="23"/>
        <v>0</v>
      </c>
      <c r="AC97" s="42">
        <f t="shared" si="23"/>
        <v>0</v>
      </c>
      <c r="AD97" s="27"/>
      <c r="AE97" s="10">
        <f t="shared" si="32"/>
        <v>0</v>
      </c>
      <c r="AF97" s="27"/>
      <c r="AG97" s="10">
        <f t="shared" si="33"/>
        <v>0</v>
      </c>
      <c r="AH97" s="27"/>
      <c r="AI97" s="10">
        <f t="shared" si="34"/>
        <v>0</v>
      </c>
      <c r="AJ97" s="26">
        <f t="shared" si="24"/>
        <v>0</v>
      </c>
      <c r="AK97" s="42">
        <f t="shared" si="24"/>
        <v>0</v>
      </c>
      <c r="AL97" s="26">
        <f t="shared" si="25"/>
        <v>0</v>
      </c>
      <c r="AM97" s="42">
        <f t="shared" si="25"/>
        <v>0</v>
      </c>
    </row>
    <row r="98" spans="1:39" s="15" customFormat="1" ht="19.5" customHeight="1">
      <c r="A98" s="13">
        <v>88</v>
      </c>
      <c r="B98" s="9" t="s">
        <v>150</v>
      </c>
      <c r="C98" s="13" t="s">
        <v>148</v>
      </c>
      <c r="D98" s="36">
        <v>10</v>
      </c>
      <c r="E98" s="11">
        <v>28</v>
      </c>
      <c r="F98" s="27"/>
      <c r="G98" s="10">
        <f t="shared" si="36"/>
        <v>0</v>
      </c>
      <c r="H98" s="27"/>
      <c r="I98" s="10">
        <f t="shared" si="36"/>
        <v>0</v>
      </c>
      <c r="J98" s="27"/>
      <c r="K98" s="10">
        <f t="shared" si="26"/>
        <v>0</v>
      </c>
      <c r="L98" s="26">
        <f t="shared" si="21"/>
        <v>0</v>
      </c>
      <c r="M98" s="42">
        <f t="shared" si="21"/>
        <v>0</v>
      </c>
      <c r="N98" s="27"/>
      <c r="O98" s="10">
        <f t="shared" si="35"/>
        <v>0</v>
      </c>
      <c r="P98" s="27"/>
      <c r="Q98" s="10">
        <f t="shared" si="27"/>
        <v>0</v>
      </c>
      <c r="R98" s="27"/>
      <c r="S98" s="10">
        <f t="shared" si="28"/>
        <v>0</v>
      </c>
      <c r="T98" s="26">
        <f t="shared" si="22"/>
        <v>0</v>
      </c>
      <c r="U98" s="42">
        <f t="shared" si="22"/>
        <v>0</v>
      </c>
      <c r="V98" s="27"/>
      <c r="W98" s="10">
        <f t="shared" si="29"/>
        <v>0</v>
      </c>
      <c r="X98" s="27"/>
      <c r="Y98" s="10">
        <f t="shared" si="30"/>
        <v>0</v>
      </c>
      <c r="Z98" s="27"/>
      <c r="AA98" s="10">
        <f t="shared" si="31"/>
        <v>0</v>
      </c>
      <c r="AB98" s="26">
        <f t="shared" si="23"/>
        <v>0</v>
      </c>
      <c r="AC98" s="42">
        <f t="shared" si="23"/>
        <v>0</v>
      </c>
      <c r="AD98" s="27"/>
      <c r="AE98" s="10">
        <f t="shared" si="32"/>
        <v>0</v>
      </c>
      <c r="AF98" s="27"/>
      <c r="AG98" s="10">
        <f t="shared" si="33"/>
        <v>0</v>
      </c>
      <c r="AH98" s="27"/>
      <c r="AI98" s="10">
        <f t="shared" si="34"/>
        <v>0</v>
      </c>
      <c r="AJ98" s="26">
        <f t="shared" si="24"/>
        <v>0</v>
      </c>
      <c r="AK98" s="42">
        <f t="shared" si="24"/>
        <v>0</v>
      </c>
      <c r="AL98" s="26">
        <f t="shared" si="25"/>
        <v>0</v>
      </c>
      <c r="AM98" s="42">
        <f t="shared" si="25"/>
        <v>0</v>
      </c>
    </row>
    <row r="99" spans="1:39" s="16" customFormat="1" ht="19.5" customHeight="1">
      <c r="A99" s="13">
        <v>89</v>
      </c>
      <c r="B99" s="9" t="s">
        <v>132</v>
      </c>
      <c r="C99" s="13" t="s">
        <v>89</v>
      </c>
      <c r="D99" s="37">
        <v>1000</v>
      </c>
      <c r="E99" s="11">
        <v>140</v>
      </c>
      <c r="F99" s="20"/>
      <c r="G99" s="10">
        <f t="shared" si="36"/>
        <v>0</v>
      </c>
      <c r="H99" s="20"/>
      <c r="I99" s="10">
        <f t="shared" si="36"/>
        <v>0</v>
      </c>
      <c r="J99" s="20"/>
      <c r="K99" s="10">
        <f t="shared" si="26"/>
        <v>0</v>
      </c>
      <c r="L99" s="26">
        <f t="shared" si="21"/>
        <v>0</v>
      </c>
      <c r="M99" s="42">
        <f t="shared" si="21"/>
        <v>0</v>
      </c>
      <c r="N99" s="20"/>
      <c r="O99" s="10">
        <f t="shared" si="35"/>
        <v>0</v>
      </c>
      <c r="P99" s="20"/>
      <c r="Q99" s="10">
        <f t="shared" si="27"/>
        <v>0</v>
      </c>
      <c r="R99" s="20"/>
      <c r="S99" s="10">
        <f t="shared" si="28"/>
        <v>0</v>
      </c>
      <c r="T99" s="26">
        <f t="shared" si="22"/>
        <v>0</v>
      </c>
      <c r="U99" s="42">
        <f t="shared" si="22"/>
        <v>0</v>
      </c>
      <c r="V99" s="20"/>
      <c r="W99" s="10">
        <f t="shared" si="29"/>
        <v>0</v>
      </c>
      <c r="X99" s="20"/>
      <c r="Y99" s="10">
        <f t="shared" si="30"/>
        <v>0</v>
      </c>
      <c r="Z99" s="20"/>
      <c r="AA99" s="10">
        <f t="shared" si="31"/>
        <v>0</v>
      </c>
      <c r="AB99" s="26">
        <f t="shared" si="23"/>
        <v>0</v>
      </c>
      <c r="AC99" s="42">
        <f t="shared" si="23"/>
        <v>0</v>
      </c>
      <c r="AD99" s="20"/>
      <c r="AE99" s="10">
        <f t="shared" si="32"/>
        <v>0</v>
      </c>
      <c r="AF99" s="20"/>
      <c r="AG99" s="10">
        <f t="shared" si="33"/>
        <v>0</v>
      </c>
      <c r="AH99" s="20"/>
      <c r="AI99" s="10">
        <f t="shared" si="34"/>
        <v>0</v>
      </c>
      <c r="AJ99" s="26">
        <f t="shared" si="24"/>
        <v>0</v>
      </c>
      <c r="AK99" s="42">
        <f t="shared" si="24"/>
        <v>0</v>
      </c>
      <c r="AL99" s="26">
        <f t="shared" si="25"/>
        <v>0</v>
      </c>
      <c r="AM99" s="42">
        <f t="shared" si="25"/>
        <v>0</v>
      </c>
    </row>
    <row r="100" spans="1:39" s="15" customFormat="1" ht="19.5" customHeight="1">
      <c r="A100" s="13">
        <v>90</v>
      </c>
      <c r="B100" s="9" t="s">
        <v>132</v>
      </c>
      <c r="C100" s="13" t="s">
        <v>90</v>
      </c>
      <c r="D100" s="37">
        <v>2000</v>
      </c>
      <c r="E100" s="11">
        <v>270</v>
      </c>
      <c r="F100" s="20"/>
      <c r="G100" s="10">
        <f t="shared" si="36"/>
        <v>0</v>
      </c>
      <c r="H100" s="20"/>
      <c r="I100" s="10">
        <f t="shared" si="36"/>
        <v>0</v>
      </c>
      <c r="J100" s="20"/>
      <c r="K100" s="10">
        <f t="shared" si="26"/>
        <v>0</v>
      </c>
      <c r="L100" s="26">
        <f t="shared" si="21"/>
        <v>0</v>
      </c>
      <c r="M100" s="42">
        <f t="shared" si="21"/>
        <v>0</v>
      </c>
      <c r="N100" s="20"/>
      <c r="O100" s="10">
        <f t="shared" si="35"/>
        <v>0</v>
      </c>
      <c r="P100" s="20"/>
      <c r="Q100" s="10">
        <f t="shared" si="27"/>
        <v>0</v>
      </c>
      <c r="R100" s="20"/>
      <c r="S100" s="10">
        <f t="shared" si="28"/>
        <v>0</v>
      </c>
      <c r="T100" s="26">
        <f t="shared" si="22"/>
        <v>0</v>
      </c>
      <c r="U100" s="42">
        <f t="shared" si="22"/>
        <v>0</v>
      </c>
      <c r="V100" s="20"/>
      <c r="W100" s="10">
        <f t="shared" si="29"/>
        <v>0</v>
      </c>
      <c r="X100" s="20"/>
      <c r="Y100" s="10">
        <f t="shared" si="30"/>
        <v>0</v>
      </c>
      <c r="Z100" s="20"/>
      <c r="AA100" s="10">
        <f t="shared" si="31"/>
        <v>0</v>
      </c>
      <c r="AB100" s="26">
        <f t="shared" si="23"/>
        <v>0</v>
      </c>
      <c r="AC100" s="42">
        <f t="shared" si="23"/>
        <v>0</v>
      </c>
      <c r="AD100" s="20"/>
      <c r="AE100" s="10">
        <f t="shared" si="32"/>
        <v>0</v>
      </c>
      <c r="AF100" s="20"/>
      <c r="AG100" s="10">
        <f t="shared" si="33"/>
        <v>0</v>
      </c>
      <c r="AH100" s="20"/>
      <c r="AI100" s="10">
        <f t="shared" si="34"/>
        <v>0</v>
      </c>
      <c r="AJ100" s="26">
        <f t="shared" si="24"/>
        <v>0</v>
      </c>
      <c r="AK100" s="42">
        <f t="shared" si="24"/>
        <v>0</v>
      </c>
      <c r="AL100" s="26">
        <f t="shared" si="25"/>
        <v>0</v>
      </c>
      <c r="AM100" s="42">
        <f t="shared" si="25"/>
        <v>0</v>
      </c>
    </row>
    <row r="101" spans="1:39" s="15" customFormat="1" ht="19.5" customHeight="1">
      <c r="A101" s="13">
        <v>91</v>
      </c>
      <c r="B101" s="9" t="s">
        <v>132</v>
      </c>
      <c r="C101" s="13" t="s">
        <v>152</v>
      </c>
      <c r="D101" s="37">
        <v>25000</v>
      </c>
      <c r="E101" s="11">
        <v>1925</v>
      </c>
      <c r="F101" s="20"/>
      <c r="G101" s="10">
        <f t="shared" si="36"/>
        <v>0</v>
      </c>
      <c r="H101" s="20"/>
      <c r="I101" s="10">
        <f t="shared" si="36"/>
        <v>0</v>
      </c>
      <c r="J101" s="20"/>
      <c r="K101" s="10">
        <f t="shared" si="26"/>
        <v>0</v>
      </c>
      <c r="L101" s="26">
        <f t="shared" si="21"/>
        <v>0</v>
      </c>
      <c r="M101" s="42">
        <f t="shared" si="21"/>
        <v>0</v>
      </c>
      <c r="N101" s="20"/>
      <c r="O101" s="10">
        <f t="shared" si="35"/>
        <v>0</v>
      </c>
      <c r="P101" s="20"/>
      <c r="Q101" s="10">
        <f t="shared" si="27"/>
        <v>0</v>
      </c>
      <c r="R101" s="20"/>
      <c r="S101" s="10">
        <f t="shared" si="28"/>
        <v>0</v>
      </c>
      <c r="T101" s="26">
        <f t="shared" si="22"/>
        <v>0</v>
      </c>
      <c r="U101" s="42">
        <f t="shared" si="22"/>
        <v>0</v>
      </c>
      <c r="V101" s="20"/>
      <c r="W101" s="10">
        <f t="shared" si="29"/>
        <v>0</v>
      </c>
      <c r="X101" s="20"/>
      <c r="Y101" s="10">
        <f t="shared" si="30"/>
        <v>0</v>
      </c>
      <c r="Z101" s="20"/>
      <c r="AA101" s="10">
        <f t="shared" si="31"/>
        <v>0</v>
      </c>
      <c r="AB101" s="26">
        <f t="shared" si="23"/>
        <v>0</v>
      </c>
      <c r="AC101" s="42">
        <f t="shared" si="23"/>
        <v>0</v>
      </c>
      <c r="AD101" s="20"/>
      <c r="AE101" s="10">
        <f t="shared" si="32"/>
        <v>0</v>
      </c>
      <c r="AF101" s="20"/>
      <c r="AG101" s="10">
        <f t="shared" si="33"/>
        <v>0</v>
      </c>
      <c r="AH101" s="20"/>
      <c r="AI101" s="10">
        <f t="shared" si="34"/>
        <v>0</v>
      </c>
      <c r="AJ101" s="26">
        <f t="shared" si="24"/>
        <v>0</v>
      </c>
      <c r="AK101" s="42">
        <f t="shared" si="24"/>
        <v>0</v>
      </c>
      <c r="AL101" s="26">
        <f t="shared" si="25"/>
        <v>0</v>
      </c>
      <c r="AM101" s="42">
        <f t="shared" si="25"/>
        <v>0</v>
      </c>
    </row>
    <row r="102" spans="1:39" s="15" customFormat="1" ht="19.5" customHeight="1">
      <c r="A102" s="13">
        <v>92</v>
      </c>
      <c r="B102" s="18" t="s">
        <v>129</v>
      </c>
      <c r="C102" s="13" t="s">
        <v>95</v>
      </c>
      <c r="D102" s="37">
        <v>1000</v>
      </c>
      <c r="E102" s="11">
        <v>107</v>
      </c>
      <c r="F102" s="20"/>
      <c r="G102" s="10">
        <f t="shared" si="36"/>
        <v>0</v>
      </c>
      <c r="H102" s="20"/>
      <c r="I102" s="10">
        <f t="shared" si="36"/>
        <v>0</v>
      </c>
      <c r="J102" s="20"/>
      <c r="K102" s="10">
        <f t="shared" si="26"/>
        <v>0</v>
      </c>
      <c r="L102" s="26">
        <f t="shared" si="21"/>
        <v>0</v>
      </c>
      <c r="M102" s="42">
        <f t="shared" si="21"/>
        <v>0</v>
      </c>
      <c r="N102" s="20"/>
      <c r="O102" s="10">
        <f t="shared" si="35"/>
        <v>0</v>
      </c>
      <c r="P102" s="20"/>
      <c r="Q102" s="10">
        <f t="shared" si="27"/>
        <v>0</v>
      </c>
      <c r="R102" s="20"/>
      <c r="S102" s="10">
        <f t="shared" si="28"/>
        <v>0</v>
      </c>
      <c r="T102" s="26">
        <f t="shared" si="22"/>
        <v>0</v>
      </c>
      <c r="U102" s="42">
        <f t="shared" si="22"/>
        <v>0</v>
      </c>
      <c r="V102" s="20"/>
      <c r="W102" s="10">
        <f t="shared" si="29"/>
        <v>0</v>
      </c>
      <c r="X102" s="20"/>
      <c r="Y102" s="10">
        <f t="shared" si="30"/>
        <v>0</v>
      </c>
      <c r="Z102" s="20"/>
      <c r="AA102" s="10">
        <f t="shared" si="31"/>
        <v>0</v>
      </c>
      <c r="AB102" s="26">
        <f t="shared" si="23"/>
        <v>0</v>
      </c>
      <c r="AC102" s="42">
        <f t="shared" si="23"/>
        <v>0</v>
      </c>
      <c r="AD102" s="20"/>
      <c r="AE102" s="10">
        <f t="shared" si="32"/>
        <v>0</v>
      </c>
      <c r="AF102" s="20"/>
      <c r="AG102" s="10">
        <f t="shared" si="33"/>
        <v>0</v>
      </c>
      <c r="AH102" s="20"/>
      <c r="AI102" s="10">
        <f t="shared" si="34"/>
        <v>0</v>
      </c>
      <c r="AJ102" s="26">
        <f t="shared" si="24"/>
        <v>0</v>
      </c>
      <c r="AK102" s="42">
        <f t="shared" si="24"/>
        <v>0</v>
      </c>
      <c r="AL102" s="26">
        <f t="shared" si="25"/>
        <v>0</v>
      </c>
      <c r="AM102" s="42">
        <f t="shared" si="25"/>
        <v>0</v>
      </c>
    </row>
    <row r="103" spans="1:39" s="15" customFormat="1" ht="19.5" customHeight="1">
      <c r="A103" s="13">
        <v>93</v>
      </c>
      <c r="B103" s="9" t="s">
        <v>141</v>
      </c>
      <c r="C103" s="13" t="s">
        <v>91</v>
      </c>
      <c r="D103" s="37">
        <v>50</v>
      </c>
      <c r="E103" s="11">
        <v>42</v>
      </c>
      <c r="F103" s="28"/>
      <c r="G103" s="10">
        <f t="shared" si="36"/>
        <v>0</v>
      </c>
      <c r="H103" s="28"/>
      <c r="I103" s="10">
        <f t="shared" si="36"/>
        <v>0</v>
      </c>
      <c r="J103" s="28"/>
      <c r="K103" s="10">
        <f t="shared" si="26"/>
        <v>0</v>
      </c>
      <c r="L103" s="26">
        <f t="shared" si="21"/>
        <v>0</v>
      </c>
      <c r="M103" s="42">
        <f t="shared" si="21"/>
        <v>0</v>
      </c>
      <c r="N103" s="28"/>
      <c r="O103" s="10">
        <f t="shared" si="35"/>
        <v>0</v>
      </c>
      <c r="P103" s="28"/>
      <c r="Q103" s="10">
        <f t="shared" si="27"/>
        <v>0</v>
      </c>
      <c r="R103" s="28"/>
      <c r="S103" s="10">
        <f t="shared" si="28"/>
        <v>0</v>
      </c>
      <c r="T103" s="26">
        <f t="shared" si="22"/>
        <v>0</v>
      </c>
      <c r="U103" s="42">
        <f t="shared" si="22"/>
        <v>0</v>
      </c>
      <c r="V103" s="28"/>
      <c r="W103" s="10">
        <f t="shared" si="29"/>
        <v>0</v>
      </c>
      <c r="X103" s="28"/>
      <c r="Y103" s="10">
        <f t="shared" si="30"/>
        <v>0</v>
      </c>
      <c r="Z103" s="28"/>
      <c r="AA103" s="10">
        <f t="shared" si="31"/>
        <v>0</v>
      </c>
      <c r="AB103" s="26">
        <f t="shared" si="23"/>
        <v>0</v>
      </c>
      <c r="AC103" s="42">
        <f t="shared" si="23"/>
        <v>0</v>
      </c>
      <c r="AD103" s="28"/>
      <c r="AE103" s="10">
        <f t="shared" si="32"/>
        <v>0</v>
      </c>
      <c r="AF103" s="28"/>
      <c r="AG103" s="10">
        <f t="shared" si="33"/>
        <v>0</v>
      </c>
      <c r="AH103" s="28"/>
      <c r="AI103" s="10">
        <f t="shared" si="34"/>
        <v>0</v>
      </c>
      <c r="AJ103" s="26">
        <f t="shared" si="24"/>
        <v>0</v>
      </c>
      <c r="AK103" s="42">
        <f t="shared" si="24"/>
        <v>0</v>
      </c>
      <c r="AL103" s="26">
        <f t="shared" si="25"/>
        <v>0</v>
      </c>
      <c r="AM103" s="42">
        <f t="shared" si="25"/>
        <v>0</v>
      </c>
    </row>
    <row r="104" spans="1:39" s="15" customFormat="1" ht="19.5" customHeight="1">
      <c r="A104" s="13">
        <v>94</v>
      </c>
      <c r="B104" s="9" t="s">
        <v>141</v>
      </c>
      <c r="C104" s="13" t="s">
        <v>92</v>
      </c>
      <c r="D104" s="37">
        <v>100</v>
      </c>
      <c r="E104" s="11">
        <v>80</v>
      </c>
      <c r="F104" s="28"/>
      <c r="G104" s="10">
        <f t="shared" si="36"/>
        <v>0</v>
      </c>
      <c r="H104" s="28"/>
      <c r="I104" s="10">
        <f t="shared" si="36"/>
        <v>0</v>
      </c>
      <c r="J104" s="28"/>
      <c r="K104" s="10">
        <f t="shared" si="26"/>
        <v>0</v>
      </c>
      <c r="L104" s="26">
        <f t="shared" si="21"/>
        <v>0</v>
      </c>
      <c r="M104" s="42">
        <f t="shared" si="21"/>
        <v>0</v>
      </c>
      <c r="N104" s="28"/>
      <c r="O104" s="10">
        <f t="shared" si="35"/>
        <v>0</v>
      </c>
      <c r="P104" s="28"/>
      <c r="Q104" s="10">
        <f t="shared" si="27"/>
        <v>0</v>
      </c>
      <c r="R104" s="28"/>
      <c r="S104" s="10">
        <f t="shared" si="28"/>
        <v>0</v>
      </c>
      <c r="T104" s="26">
        <f t="shared" si="22"/>
        <v>0</v>
      </c>
      <c r="U104" s="42">
        <f t="shared" si="22"/>
        <v>0</v>
      </c>
      <c r="V104" s="28"/>
      <c r="W104" s="10">
        <f t="shared" si="29"/>
        <v>0</v>
      </c>
      <c r="X104" s="28"/>
      <c r="Y104" s="10">
        <f t="shared" si="30"/>
        <v>0</v>
      </c>
      <c r="Z104" s="28"/>
      <c r="AA104" s="10">
        <f t="shared" si="31"/>
        <v>0</v>
      </c>
      <c r="AB104" s="26">
        <f t="shared" si="23"/>
        <v>0</v>
      </c>
      <c r="AC104" s="42">
        <f t="shared" si="23"/>
        <v>0</v>
      </c>
      <c r="AD104" s="28"/>
      <c r="AE104" s="10">
        <f t="shared" si="32"/>
        <v>0</v>
      </c>
      <c r="AF104" s="28"/>
      <c r="AG104" s="10">
        <f t="shared" si="33"/>
        <v>0</v>
      </c>
      <c r="AH104" s="28"/>
      <c r="AI104" s="10">
        <f t="shared" si="34"/>
        <v>0</v>
      </c>
      <c r="AJ104" s="26">
        <f t="shared" si="24"/>
        <v>0</v>
      </c>
      <c r="AK104" s="42">
        <f t="shared" si="24"/>
        <v>0</v>
      </c>
      <c r="AL104" s="26">
        <f t="shared" si="25"/>
        <v>0</v>
      </c>
      <c r="AM104" s="42">
        <f t="shared" si="25"/>
        <v>0</v>
      </c>
    </row>
    <row r="105" spans="1:39" s="15" customFormat="1" ht="19.5" customHeight="1">
      <c r="A105" s="13">
        <v>95</v>
      </c>
      <c r="B105" s="9" t="s">
        <v>141</v>
      </c>
      <c r="C105" s="13" t="s">
        <v>93</v>
      </c>
      <c r="D105" s="37">
        <v>250</v>
      </c>
      <c r="E105" s="11">
        <v>165</v>
      </c>
      <c r="F105" s="28"/>
      <c r="G105" s="10">
        <f t="shared" si="36"/>
        <v>0</v>
      </c>
      <c r="H105" s="28"/>
      <c r="I105" s="10">
        <f t="shared" si="36"/>
        <v>0</v>
      </c>
      <c r="J105" s="28"/>
      <c r="K105" s="10">
        <f t="shared" si="26"/>
        <v>0</v>
      </c>
      <c r="L105" s="26">
        <f t="shared" si="21"/>
        <v>0</v>
      </c>
      <c r="M105" s="42">
        <f t="shared" si="21"/>
        <v>0</v>
      </c>
      <c r="N105" s="28"/>
      <c r="O105" s="10">
        <f t="shared" si="35"/>
        <v>0</v>
      </c>
      <c r="P105" s="28"/>
      <c r="Q105" s="10">
        <f t="shared" si="27"/>
        <v>0</v>
      </c>
      <c r="R105" s="28"/>
      <c r="S105" s="10">
        <f t="shared" si="28"/>
        <v>0</v>
      </c>
      <c r="T105" s="26">
        <f t="shared" si="22"/>
        <v>0</v>
      </c>
      <c r="U105" s="42">
        <f t="shared" si="22"/>
        <v>0</v>
      </c>
      <c r="V105" s="28"/>
      <c r="W105" s="10">
        <f t="shared" si="29"/>
        <v>0</v>
      </c>
      <c r="X105" s="28"/>
      <c r="Y105" s="10">
        <f t="shared" si="30"/>
        <v>0</v>
      </c>
      <c r="Z105" s="28"/>
      <c r="AA105" s="10">
        <f t="shared" si="31"/>
        <v>0</v>
      </c>
      <c r="AB105" s="26">
        <f t="shared" si="23"/>
        <v>0</v>
      </c>
      <c r="AC105" s="42">
        <f t="shared" si="23"/>
        <v>0</v>
      </c>
      <c r="AD105" s="28"/>
      <c r="AE105" s="10">
        <f t="shared" si="32"/>
        <v>0</v>
      </c>
      <c r="AF105" s="28"/>
      <c r="AG105" s="10">
        <f t="shared" si="33"/>
        <v>0</v>
      </c>
      <c r="AH105" s="28"/>
      <c r="AI105" s="10">
        <f t="shared" si="34"/>
        <v>0</v>
      </c>
      <c r="AJ105" s="26">
        <f t="shared" si="24"/>
        <v>0</v>
      </c>
      <c r="AK105" s="42">
        <f t="shared" si="24"/>
        <v>0</v>
      </c>
      <c r="AL105" s="26">
        <f t="shared" si="25"/>
        <v>0</v>
      </c>
      <c r="AM105" s="42">
        <f t="shared" si="25"/>
        <v>0</v>
      </c>
    </row>
    <row r="106" spans="1:39" s="15" customFormat="1" ht="19.5" customHeight="1">
      <c r="A106" s="13">
        <v>96</v>
      </c>
      <c r="B106" s="9" t="s">
        <v>141</v>
      </c>
      <c r="C106" s="13" t="s">
        <v>94</v>
      </c>
      <c r="D106" s="37">
        <v>500</v>
      </c>
      <c r="E106" s="11">
        <v>320</v>
      </c>
      <c r="F106" s="28"/>
      <c r="G106" s="10">
        <f t="shared" si="36"/>
        <v>0</v>
      </c>
      <c r="H106" s="28"/>
      <c r="I106" s="10">
        <f t="shared" si="36"/>
        <v>0</v>
      </c>
      <c r="J106" s="28"/>
      <c r="K106" s="10">
        <f t="shared" si="26"/>
        <v>0</v>
      </c>
      <c r="L106" s="26">
        <f t="shared" si="21"/>
        <v>0</v>
      </c>
      <c r="M106" s="42">
        <f t="shared" si="21"/>
        <v>0</v>
      </c>
      <c r="N106" s="28"/>
      <c r="O106" s="10">
        <f t="shared" si="35"/>
        <v>0</v>
      </c>
      <c r="P106" s="28"/>
      <c r="Q106" s="10">
        <f t="shared" si="27"/>
        <v>0</v>
      </c>
      <c r="R106" s="28"/>
      <c r="S106" s="10">
        <f t="shared" si="28"/>
        <v>0</v>
      </c>
      <c r="T106" s="26">
        <f t="shared" si="22"/>
        <v>0</v>
      </c>
      <c r="U106" s="42">
        <f t="shared" si="22"/>
        <v>0</v>
      </c>
      <c r="V106" s="28"/>
      <c r="W106" s="10">
        <f t="shared" si="29"/>
        <v>0</v>
      </c>
      <c r="X106" s="28"/>
      <c r="Y106" s="10">
        <f t="shared" si="30"/>
        <v>0</v>
      </c>
      <c r="Z106" s="28"/>
      <c r="AA106" s="10">
        <f t="shared" si="31"/>
        <v>0</v>
      </c>
      <c r="AB106" s="26">
        <f t="shared" si="23"/>
        <v>0</v>
      </c>
      <c r="AC106" s="42">
        <f t="shared" si="23"/>
        <v>0</v>
      </c>
      <c r="AD106" s="28"/>
      <c r="AE106" s="10">
        <f t="shared" si="32"/>
        <v>0</v>
      </c>
      <c r="AF106" s="28"/>
      <c r="AG106" s="10">
        <f t="shared" si="33"/>
        <v>0</v>
      </c>
      <c r="AH106" s="28"/>
      <c r="AI106" s="10">
        <f t="shared" si="34"/>
        <v>0</v>
      </c>
      <c r="AJ106" s="26">
        <f t="shared" si="24"/>
        <v>0</v>
      </c>
      <c r="AK106" s="42">
        <f t="shared" si="24"/>
        <v>0</v>
      </c>
      <c r="AL106" s="26">
        <f t="shared" si="25"/>
        <v>0</v>
      </c>
      <c r="AM106" s="42">
        <f t="shared" si="25"/>
        <v>0</v>
      </c>
    </row>
    <row r="107" spans="1:39" s="15" customFormat="1" ht="19.5" customHeight="1">
      <c r="A107" s="13">
        <v>96</v>
      </c>
      <c r="B107" s="9" t="s">
        <v>141</v>
      </c>
      <c r="C107" s="13" t="s">
        <v>151</v>
      </c>
      <c r="D107" s="38">
        <v>1000</v>
      </c>
      <c r="E107" s="11">
        <v>620</v>
      </c>
      <c r="F107" s="28"/>
      <c r="G107" s="10">
        <f t="shared" si="36"/>
        <v>0</v>
      </c>
      <c r="H107" s="28"/>
      <c r="I107" s="10">
        <f t="shared" si="36"/>
        <v>0</v>
      </c>
      <c r="J107" s="28"/>
      <c r="K107" s="10">
        <f t="shared" si="26"/>
        <v>0</v>
      </c>
      <c r="L107" s="26">
        <f t="shared" si="21"/>
        <v>0</v>
      </c>
      <c r="M107" s="42">
        <f t="shared" si="21"/>
        <v>0</v>
      </c>
      <c r="N107" s="28"/>
      <c r="O107" s="10">
        <f t="shared" si="35"/>
        <v>0</v>
      </c>
      <c r="P107" s="28"/>
      <c r="Q107" s="10">
        <f t="shared" si="27"/>
        <v>0</v>
      </c>
      <c r="R107" s="28"/>
      <c r="S107" s="10">
        <f t="shared" si="28"/>
        <v>0</v>
      </c>
      <c r="T107" s="26">
        <f t="shared" si="22"/>
        <v>0</v>
      </c>
      <c r="U107" s="42">
        <f t="shared" si="22"/>
        <v>0</v>
      </c>
      <c r="V107" s="28"/>
      <c r="W107" s="10">
        <f t="shared" si="29"/>
        <v>0</v>
      </c>
      <c r="X107" s="28"/>
      <c r="Y107" s="10">
        <f t="shared" si="30"/>
        <v>0</v>
      </c>
      <c r="Z107" s="28"/>
      <c r="AA107" s="10">
        <f t="shared" si="31"/>
        <v>0</v>
      </c>
      <c r="AB107" s="26">
        <f t="shared" si="23"/>
        <v>0</v>
      </c>
      <c r="AC107" s="42">
        <f t="shared" si="23"/>
        <v>0</v>
      </c>
      <c r="AD107" s="28"/>
      <c r="AE107" s="10">
        <f t="shared" si="32"/>
        <v>0</v>
      </c>
      <c r="AF107" s="28"/>
      <c r="AG107" s="10">
        <f t="shared" si="33"/>
        <v>0</v>
      </c>
      <c r="AH107" s="28"/>
      <c r="AI107" s="10">
        <f t="shared" si="34"/>
        <v>0</v>
      </c>
      <c r="AJ107" s="26">
        <f t="shared" si="24"/>
        <v>0</v>
      </c>
      <c r="AK107" s="42">
        <f t="shared" si="24"/>
        <v>0</v>
      </c>
      <c r="AL107" s="26">
        <f t="shared" si="25"/>
        <v>0</v>
      </c>
      <c r="AM107" s="42">
        <f t="shared" si="25"/>
        <v>0</v>
      </c>
    </row>
    <row r="108" spans="1:39" s="14" customFormat="1" ht="19.5" customHeight="1">
      <c r="A108" s="101" t="s">
        <v>153</v>
      </c>
      <c r="B108" s="101"/>
      <c r="C108" s="101"/>
      <c r="D108" s="101"/>
      <c r="E108" s="101"/>
      <c r="F108" s="43"/>
      <c r="G108" s="29">
        <f>SUM(G11:G107)</f>
        <v>0</v>
      </c>
      <c r="H108" s="39"/>
      <c r="I108" s="29">
        <f>SUM(I11:I107)</f>
        <v>0</v>
      </c>
      <c r="J108" s="39"/>
      <c r="K108" s="29">
        <f>SUM(K11:K107)</f>
        <v>0</v>
      </c>
      <c r="L108" s="39"/>
      <c r="M108" s="29">
        <f>SUM(M11:M107)</f>
        <v>0</v>
      </c>
      <c r="N108" s="39"/>
      <c r="O108" s="29">
        <f>SUM(O11:O107)</f>
        <v>0</v>
      </c>
      <c r="P108" s="39"/>
      <c r="Q108" s="29">
        <f>SUM(Q11:Q107)</f>
        <v>0</v>
      </c>
      <c r="R108" s="39"/>
      <c r="S108" s="29">
        <f>SUM(S11:S107)</f>
        <v>0</v>
      </c>
      <c r="T108" s="39"/>
      <c r="U108" s="29">
        <f>SUM(U11:U107)</f>
        <v>0</v>
      </c>
      <c r="V108" s="39"/>
      <c r="W108" s="29">
        <f>SUM(W11:W107)</f>
        <v>0</v>
      </c>
      <c r="X108" s="39"/>
      <c r="Y108" s="29">
        <f>SUM(Y11:Y107)</f>
        <v>0</v>
      </c>
      <c r="Z108" s="39"/>
      <c r="AA108" s="29">
        <f>SUM(AA11:AA107)</f>
        <v>0</v>
      </c>
      <c r="AB108" s="39"/>
      <c r="AC108" s="29">
        <f>SUM(AC11:AC107)</f>
        <v>0</v>
      </c>
      <c r="AD108" s="39"/>
      <c r="AE108" s="29">
        <f>SUM(AE11:AE107)</f>
        <v>0</v>
      </c>
      <c r="AF108" s="39"/>
      <c r="AG108" s="29">
        <f>SUM(AG11:AG107)</f>
        <v>0</v>
      </c>
      <c r="AH108" s="39"/>
      <c r="AI108" s="29">
        <f>SUM(AI11:AI107)</f>
        <v>0</v>
      </c>
      <c r="AJ108" s="39"/>
      <c r="AK108" s="29">
        <f>SUM(AK11:AK107)</f>
        <v>0</v>
      </c>
      <c r="AL108" s="39"/>
      <c r="AM108" s="29">
        <f>SUM(AM11:AM107)</f>
        <v>0</v>
      </c>
    </row>
  </sheetData>
  <mergeCells count="51">
    <mergeCell ref="AP4:AS4"/>
    <mergeCell ref="Q5:R5"/>
    <mergeCell ref="AB5:AE5"/>
    <mergeCell ref="AG5:AH5"/>
    <mergeCell ref="AN5:AO5"/>
    <mergeCell ref="AP5:AS5"/>
    <mergeCell ref="AB4:AE4"/>
    <mergeCell ref="AG4:AH4"/>
    <mergeCell ref="AN4:AO4"/>
    <mergeCell ref="AF8:AJ8"/>
    <mergeCell ref="AK8:AM8"/>
    <mergeCell ref="AN6:AO6"/>
    <mergeCell ref="AP6:AS6"/>
    <mergeCell ref="AB6:AE6"/>
    <mergeCell ref="AG6:AH6"/>
    <mergeCell ref="V9:W9"/>
    <mergeCell ref="X9:Y9"/>
    <mergeCell ref="R9:S9"/>
    <mergeCell ref="T9:U9"/>
    <mergeCell ref="AB8:AD8"/>
    <mergeCell ref="N8:R8"/>
    <mergeCell ref="S8:U8"/>
    <mergeCell ref="A9:E9"/>
    <mergeCell ref="Q6:R6"/>
    <mergeCell ref="AL9:AM9"/>
    <mergeCell ref="A108:E108"/>
    <mergeCell ref="Z9:AA9"/>
    <mergeCell ref="AB9:AC9"/>
    <mergeCell ref="AD9:AE9"/>
    <mergeCell ref="AF9:AG9"/>
    <mergeCell ref="F9:G9"/>
    <mergeCell ref="H9:I9"/>
    <mergeCell ref="J9:K9"/>
    <mergeCell ref="L9:M9"/>
    <mergeCell ref="AH9:AI9"/>
    <mergeCell ref="AJ9:AK9"/>
    <mergeCell ref="N9:O9"/>
    <mergeCell ref="P9:Q9"/>
    <mergeCell ref="AB2:AD2"/>
    <mergeCell ref="D4:E4"/>
    <mergeCell ref="K4:L4"/>
    <mergeCell ref="M4:P4"/>
    <mergeCell ref="Q4:R4"/>
    <mergeCell ref="A1:D1"/>
    <mergeCell ref="A2:E2"/>
    <mergeCell ref="D6:E6"/>
    <mergeCell ref="K6:L6"/>
    <mergeCell ref="M6:P6"/>
    <mergeCell ref="D5:E5"/>
    <mergeCell ref="K5:L5"/>
    <mergeCell ref="M5:P5"/>
  </mergeCells>
  <printOptions horizontalCentered="1"/>
  <pageMargins left="0.16" right="0.15" top="0.27" bottom="0.37" header="0.3" footer="0.19"/>
  <pageSetup paperSize="9" fitToWidth="0" orientation="landscape" r:id="rId1"/>
  <headerFooter>
    <oddFooter>&amp;RPage &amp;P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>
  <sheetPr>
    <tabColor rgb="FFFF0000"/>
  </sheetPr>
  <dimension ref="A1:AN119"/>
  <sheetViews>
    <sheetView showGridLines="0" zoomScaleSheetLayoutView="106" workbookViewId="0">
      <pane xSplit="5" ySplit="12" topLeftCell="AC107" activePane="bottomRight" state="frozen"/>
      <selection activeCell="I4" sqref="I4"/>
      <selection pane="topRight" activeCell="I4" sqref="I4"/>
      <selection pane="bottomLeft" activeCell="I4" sqref="I4"/>
      <selection pane="bottomRight" activeCell="Z5" sqref="Z5"/>
    </sheetView>
  </sheetViews>
  <sheetFormatPr defaultRowHeight="12.75"/>
  <cols>
    <col min="1" max="1" width="3.85546875" style="4" customWidth="1"/>
    <col min="2" max="2" width="22.7109375" style="3" customWidth="1"/>
    <col min="3" max="3" width="7" style="4" customWidth="1"/>
    <col min="4" max="4" width="6.85546875" style="8" customWidth="1"/>
    <col min="5" max="5" width="8" style="2" customWidth="1"/>
    <col min="6" max="6" width="8.28515625" style="23" customWidth="1"/>
    <col min="7" max="7" width="8.28515625" style="25" customWidth="1"/>
    <col min="8" max="8" width="8.28515625" style="23" customWidth="1"/>
    <col min="9" max="9" width="8.28515625" style="25" customWidth="1"/>
    <col min="10" max="10" width="8.28515625" style="23" customWidth="1"/>
    <col min="11" max="11" width="8.28515625" style="25" customWidth="1"/>
    <col min="12" max="12" width="8.28515625" style="17" customWidth="1"/>
    <col min="13" max="13" width="8.28515625" style="24" customWidth="1"/>
    <col min="14" max="14" width="8.28515625" style="23" customWidth="1"/>
    <col min="15" max="15" width="8.28515625" style="25" customWidth="1"/>
    <col min="16" max="16" width="8.28515625" style="23" customWidth="1"/>
    <col min="17" max="17" width="8.28515625" style="25" customWidth="1"/>
    <col min="18" max="18" width="8.28515625" style="23" customWidth="1"/>
    <col min="19" max="19" width="8.28515625" style="25" customWidth="1"/>
    <col min="20" max="20" width="8.28515625" style="17" customWidth="1"/>
    <col min="21" max="21" width="8.28515625" style="24" customWidth="1"/>
    <col min="22" max="22" width="8.28515625" style="23" customWidth="1"/>
    <col min="23" max="23" width="8.28515625" style="25" customWidth="1"/>
    <col min="24" max="24" width="8.28515625" style="23" customWidth="1"/>
    <col min="25" max="25" width="8.28515625" style="25" customWidth="1"/>
    <col min="26" max="26" width="8.28515625" style="23" customWidth="1"/>
    <col min="27" max="27" width="8.28515625" style="25" customWidth="1"/>
    <col min="28" max="28" width="8.28515625" style="17" customWidth="1"/>
    <col min="29" max="29" width="8.28515625" style="24" customWidth="1"/>
    <col min="30" max="30" width="8.28515625" style="23" customWidth="1"/>
    <col min="31" max="31" width="8.28515625" style="25" customWidth="1"/>
    <col min="32" max="32" width="8.28515625" style="23" customWidth="1"/>
    <col min="33" max="33" width="8.28515625" style="25" customWidth="1"/>
    <col min="34" max="34" width="8.28515625" style="23" customWidth="1"/>
    <col min="35" max="35" width="8.28515625" style="25" customWidth="1"/>
    <col min="36" max="36" width="8.28515625" style="17" customWidth="1"/>
    <col min="37" max="37" width="8.28515625" style="24" customWidth="1"/>
    <col min="38" max="38" width="8.28515625" style="23" customWidth="1"/>
    <col min="39" max="39" width="8.28515625" style="25" customWidth="1"/>
    <col min="41" max="16384" width="9.140625" style="2"/>
  </cols>
  <sheetData>
    <row r="1" spans="1:39" ht="15">
      <c r="A1" s="113" t="s">
        <v>146</v>
      </c>
      <c r="B1" s="113"/>
      <c r="C1" s="113"/>
      <c r="D1" s="113"/>
      <c r="E1" s="1"/>
      <c r="N1" s="17"/>
      <c r="O1" s="24"/>
      <c r="P1" s="17"/>
      <c r="Q1" s="24"/>
      <c r="R1" s="17"/>
      <c r="S1" s="24"/>
    </row>
    <row r="2" spans="1:39">
      <c r="A2" s="124" t="s">
        <v>233</v>
      </c>
      <c r="B2" s="124"/>
      <c r="C2" s="124"/>
      <c r="D2" s="124"/>
      <c r="E2" s="124"/>
      <c r="Q2" s="24"/>
      <c r="R2" s="17"/>
      <c r="S2" s="24"/>
      <c r="AB2" s="109"/>
      <c r="AC2" s="109"/>
      <c r="AD2" s="109"/>
    </row>
    <row r="3" spans="1:39">
      <c r="A3" s="124"/>
      <c r="B3" s="124"/>
      <c r="C3" s="124"/>
      <c r="D3" s="124"/>
      <c r="E3" s="124"/>
      <c r="F3" s="2"/>
      <c r="G3" s="2"/>
      <c r="H3" s="2"/>
      <c r="I3" s="2"/>
      <c r="J3" s="2"/>
      <c r="K3" s="2"/>
      <c r="L3" s="2"/>
    </row>
    <row r="4" spans="1:39">
      <c r="A4" s="40"/>
      <c r="F4" s="106" t="s">
        <v>164</v>
      </c>
      <c r="G4" s="106"/>
      <c r="H4" s="118" t="s">
        <v>261</v>
      </c>
      <c r="I4" s="119"/>
      <c r="J4" s="119"/>
      <c r="K4" s="120"/>
      <c r="M4" s="107"/>
      <c r="N4" s="107"/>
      <c r="O4" s="108"/>
      <c r="P4" s="108"/>
      <c r="Q4" s="108"/>
      <c r="R4" s="108"/>
      <c r="T4" s="78" t="s">
        <v>165</v>
      </c>
      <c r="U4" s="78"/>
      <c r="V4" s="118" t="s">
        <v>247</v>
      </c>
      <c r="W4" s="119"/>
      <c r="X4" s="119"/>
      <c r="Y4" s="120"/>
    </row>
    <row r="5" spans="1:39">
      <c r="A5" s="40"/>
      <c r="F5" s="106" t="s">
        <v>162</v>
      </c>
      <c r="G5" s="106"/>
      <c r="H5" s="118" t="e">
        <f>'Jessore a'!#REF!</f>
        <v>#REF!</v>
      </c>
      <c r="I5" s="119"/>
      <c r="J5" s="119"/>
      <c r="K5" s="120"/>
      <c r="M5" s="107"/>
      <c r="N5" s="107"/>
      <c r="O5" s="108"/>
      <c r="P5" s="108"/>
      <c r="Q5" s="108"/>
      <c r="R5" s="108"/>
      <c r="T5" s="111" t="s">
        <v>162</v>
      </c>
      <c r="U5" s="112"/>
      <c r="V5" s="118">
        <v>3230</v>
      </c>
      <c r="W5" s="119"/>
      <c r="X5" s="119"/>
      <c r="Y5" s="120"/>
    </row>
    <row r="6" spans="1:39">
      <c r="A6" s="40"/>
      <c r="F6" s="106" t="s">
        <v>163</v>
      </c>
      <c r="G6" s="106"/>
      <c r="H6" s="118" t="s">
        <v>248</v>
      </c>
      <c r="I6" s="119"/>
      <c r="J6" s="119"/>
      <c r="K6" s="120"/>
      <c r="M6" s="107"/>
      <c r="N6" s="107"/>
      <c r="O6" s="108"/>
      <c r="P6" s="108"/>
      <c r="Q6" s="108"/>
      <c r="R6" s="108"/>
      <c r="T6" s="78" t="s">
        <v>166</v>
      </c>
      <c r="U6" s="78"/>
      <c r="V6" s="118" t="s">
        <v>248</v>
      </c>
      <c r="W6" s="119"/>
      <c r="X6" s="119"/>
      <c r="Y6" s="120"/>
    </row>
    <row r="8" spans="1:39">
      <c r="A8" s="40"/>
      <c r="D8" s="5"/>
      <c r="E8" s="6"/>
      <c r="L8" s="110"/>
      <c r="M8" s="110"/>
      <c r="N8" s="110"/>
      <c r="O8" s="110"/>
      <c r="P8" s="110"/>
      <c r="Q8" s="110"/>
      <c r="R8" s="110"/>
      <c r="S8" s="109"/>
      <c r="T8" s="109"/>
      <c r="U8" s="109"/>
      <c r="AB8" s="109"/>
      <c r="AC8" s="109"/>
      <c r="AD8" s="109"/>
      <c r="AE8" s="110" t="s">
        <v>207</v>
      </c>
      <c r="AF8" s="110"/>
      <c r="AG8" s="110"/>
      <c r="AH8" s="110"/>
      <c r="AI8" s="110"/>
      <c r="AJ8" s="110"/>
      <c r="AK8" s="109" t="s">
        <v>145</v>
      </c>
      <c r="AL8" s="109"/>
      <c r="AM8" s="109"/>
    </row>
    <row r="9" spans="1:39" s="7" customFormat="1" ht="11.25">
      <c r="A9" s="103" t="s">
        <v>131</v>
      </c>
      <c r="B9" s="104"/>
      <c r="C9" s="104"/>
      <c r="D9" s="104"/>
      <c r="E9" s="105"/>
      <c r="F9" s="102" t="s">
        <v>3</v>
      </c>
      <c r="G9" s="102"/>
      <c r="H9" s="102" t="s">
        <v>4</v>
      </c>
      <c r="I9" s="102"/>
      <c r="J9" s="102" t="s">
        <v>5</v>
      </c>
      <c r="K9" s="102"/>
      <c r="L9" s="102" t="s">
        <v>158</v>
      </c>
      <c r="M9" s="102"/>
      <c r="N9" s="102" t="s">
        <v>6</v>
      </c>
      <c r="O9" s="102"/>
      <c r="P9" s="102" t="s">
        <v>1</v>
      </c>
      <c r="Q9" s="102"/>
      <c r="R9" s="102" t="s">
        <v>7</v>
      </c>
      <c r="S9" s="102"/>
      <c r="T9" s="102" t="s">
        <v>159</v>
      </c>
      <c r="U9" s="102"/>
      <c r="V9" s="102" t="s">
        <v>8</v>
      </c>
      <c r="W9" s="102"/>
      <c r="X9" s="102" t="s">
        <v>9</v>
      </c>
      <c r="Y9" s="102"/>
      <c r="Z9" s="102" t="s">
        <v>13</v>
      </c>
      <c r="AA9" s="102"/>
      <c r="AB9" s="102" t="s">
        <v>160</v>
      </c>
      <c r="AC9" s="102"/>
      <c r="AD9" s="102" t="s">
        <v>10</v>
      </c>
      <c r="AE9" s="102"/>
      <c r="AF9" s="102" t="s">
        <v>11</v>
      </c>
      <c r="AG9" s="102"/>
      <c r="AH9" s="102" t="s">
        <v>12</v>
      </c>
      <c r="AI9" s="102"/>
      <c r="AJ9" s="102" t="s">
        <v>161</v>
      </c>
      <c r="AK9" s="102"/>
      <c r="AL9" s="102" t="s">
        <v>0</v>
      </c>
      <c r="AM9" s="102"/>
    </row>
    <row r="10" spans="1:39" s="3" customFormat="1" ht="33.75">
      <c r="A10" s="32" t="s">
        <v>14</v>
      </c>
      <c r="B10" s="32" t="s">
        <v>2</v>
      </c>
      <c r="C10" s="32" t="s">
        <v>130</v>
      </c>
      <c r="D10" s="32" t="s">
        <v>142</v>
      </c>
      <c r="E10" s="32" t="s">
        <v>144</v>
      </c>
      <c r="F10" s="33" t="s">
        <v>213</v>
      </c>
      <c r="G10" s="34" t="s">
        <v>211</v>
      </c>
      <c r="H10" s="33" t="s">
        <v>213</v>
      </c>
      <c r="I10" s="34" t="s">
        <v>211</v>
      </c>
      <c r="J10" s="33" t="s">
        <v>213</v>
      </c>
      <c r="K10" s="34" t="s">
        <v>211</v>
      </c>
      <c r="L10" s="33" t="s">
        <v>213</v>
      </c>
      <c r="M10" s="34" t="s">
        <v>211</v>
      </c>
      <c r="N10" s="33" t="s">
        <v>213</v>
      </c>
      <c r="O10" s="34" t="s">
        <v>211</v>
      </c>
      <c r="P10" s="33" t="s">
        <v>213</v>
      </c>
      <c r="Q10" s="34" t="s">
        <v>211</v>
      </c>
      <c r="R10" s="33" t="s">
        <v>213</v>
      </c>
      <c r="S10" s="34" t="s">
        <v>211</v>
      </c>
      <c r="T10" s="33" t="s">
        <v>213</v>
      </c>
      <c r="U10" s="34" t="s">
        <v>211</v>
      </c>
      <c r="V10" s="33" t="s">
        <v>213</v>
      </c>
      <c r="W10" s="34" t="s">
        <v>211</v>
      </c>
      <c r="X10" s="33" t="s">
        <v>213</v>
      </c>
      <c r="Y10" s="34" t="s">
        <v>211</v>
      </c>
      <c r="Z10" s="33" t="s">
        <v>213</v>
      </c>
      <c r="AA10" s="34" t="s">
        <v>211</v>
      </c>
      <c r="AB10" s="33" t="s">
        <v>213</v>
      </c>
      <c r="AC10" s="34" t="s">
        <v>211</v>
      </c>
      <c r="AD10" s="33" t="s">
        <v>213</v>
      </c>
      <c r="AE10" s="34" t="s">
        <v>211</v>
      </c>
      <c r="AF10" s="33" t="s">
        <v>213</v>
      </c>
      <c r="AG10" s="34" t="s">
        <v>211</v>
      </c>
      <c r="AH10" s="33" t="s">
        <v>213</v>
      </c>
      <c r="AI10" s="34" t="s">
        <v>211</v>
      </c>
      <c r="AJ10" s="33" t="s">
        <v>213</v>
      </c>
      <c r="AK10" s="34" t="s">
        <v>211</v>
      </c>
      <c r="AL10" s="33" t="s">
        <v>213</v>
      </c>
      <c r="AM10" s="34" t="s">
        <v>211</v>
      </c>
    </row>
    <row r="11" spans="1:39" s="15" customFormat="1" ht="12">
      <c r="A11" s="31">
        <v>1</v>
      </c>
      <c r="B11" s="30" t="s">
        <v>15</v>
      </c>
      <c r="C11" s="31" t="s">
        <v>16</v>
      </c>
      <c r="D11" s="35">
        <v>1000</v>
      </c>
      <c r="E11" s="11">
        <v>47</v>
      </c>
      <c r="F11" s="44">
        <f>'Jessore a'!K5*'Jessore 1'!$D11/1000000</f>
        <v>12</v>
      </c>
      <c r="G11" s="10">
        <f>'Jessore a'!L5</f>
        <v>0.56399999999999995</v>
      </c>
      <c r="H11" s="44">
        <f>'Jessore a'!M5*'Jessore 1'!$D11/1000000</f>
        <v>2.5</v>
      </c>
      <c r="I11" s="10">
        <f>'Jessore a'!N5</f>
        <v>0.11749999999999999</v>
      </c>
      <c r="J11" s="44">
        <f>'Jessore a'!O5*'Jessore 1'!$D11/1000000</f>
        <v>0</v>
      </c>
      <c r="K11" s="10">
        <f>'Jessore a'!P5</f>
        <v>0</v>
      </c>
      <c r="L11" s="44">
        <f>F11+H11+J11</f>
        <v>14.5</v>
      </c>
      <c r="M11" s="10">
        <f>G11+I11+K11</f>
        <v>0.68149999999999999</v>
      </c>
      <c r="N11" s="44">
        <f>'Jessore a'!S5*'Jessore 1'!$D11/1000000</f>
        <v>0</v>
      </c>
      <c r="O11" s="10">
        <f>'Jessore a'!T5</f>
        <v>0</v>
      </c>
      <c r="P11" s="44">
        <f>'Jessore a'!U5*'Jessore 1'!$D11/1000000</f>
        <v>0</v>
      </c>
      <c r="Q11" s="10">
        <f>'Jessore a'!V5</f>
        <v>0</v>
      </c>
      <c r="R11" s="44">
        <f>'Jessore a'!W5*'Jessore 1'!$D11/1000000</f>
        <v>12</v>
      </c>
      <c r="S11" s="10">
        <f>'Jessore a'!X5</f>
        <v>0.56399999999999995</v>
      </c>
      <c r="T11" s="44">
        <f>N11+P11+R11</f>
        <v>12</v>
      </c>
      <c r="U11" s="10">
        <f>O11+Q11+S11</f>
        <v>0.56399999999999995</v>
      </c>
      <c r="V11" s="44">
        <f>'Jessore a'!AA5*'Jessore 1'!$D11/1000000</f>
        <v>3</v>
      </c>
      <c r="W11" s="10">
        <f>'Jessore a'!AB5</f>
        <v>0.14099999999999999</v>
      </c>
      <c r="X11" s="44">
        <f>'Jessore a'!AC5*'Jessore 1'!$D11/1000000</f>
        <v>4</v>
      </c>
      <c r="Y11" s="10">
        <f>'Jessore a'!AD5</f>
        <v>0.188</v>
      </c>
      <c r="Z11" s="44">
        <f>'Jessore a'!AE5*'Jessore 1'!$D11/1000000</f>
        <v>0</v>
      </c>
      <c r="AA11" s="10">
        <f>'Jessore a'!AF5</f>
        <v>0</v>
      </c>
      <c r="AB11" s="44">
        <f>V11+X11+Z11</f>
        <v>7</v>
      </c>
      <c r="AC11" s="10">
        <f>W11+Y11+AA11</f>
        <v>0.32899999999999996</v>
      </c>
      <c r="AD11" s="44">
        <f>'Jessore a'!AI5*'Jessore 1'!$D11/1000000</f>
        <v>0</v>
      </c>
      <c r="AE11" s="10">
        <f>'Jessore a'!AJ5</f>
        <v>0</v>
      </c>
      <c r="AF11" s="44">
        <f>'Jessore a'!AK5*'Jessore 1'!$D11/1000000</f>
        <v>6</v>
      </c>
      <c r="AG11" s="10">
        <f>'Jessore a'!AL5</f>
        <v>0.28199999999999997</v>
      </c>
      <c r="AH11" s="44">
        <f>'Jessore a'!AM5*'Jessore 1'!$D11/1000000</f>
        <v>15</v>
      </c>
      <c r="AI11" s="10">
        <f>'Jessore a'!AN5</f>
        <v>0.70499999999999996</v>
      </c>
      <c r="AJ11" s="44">
        <f>AD11+AF11+AH11</f>
        <v>21</v>
      </c>
      <c r="AK11" s="10">
        <f>AE11+AG11+AI11</f>
        <v>0.98699999999999988</v>
      </c>
      <c r="AL11" s="44">
        <f>L11+T11+AB11+AJ11</f>
        <v>54.5</v>
      </c>
      <c r="AM11" s="10">
        <f>M11+U11+AC11+AK11</f>
        <v>2.5614999999999997</v>
      </c>
    </row>
    <row r="12" spans="1:39" s="15" customFormat="1" ht="12">
      <c r="A12" s="13">
        <v>2</v>
      </c>
      <c r="B12" s="9" t="s">
        <v>15</v>
      </c>
      <c r="C12" s="13" t="s">
        <v>17</v>
      </c>
      <c r="D12" s="36">
        <v>2000</v>
      </c>
      <c r="E12" s="11">
        <v>87</v>
      </c>
      <c r="F12" s="44">
        <f>'Jessore a'!K6*'Jessore 1'!$D12/1000000</f>
        <v>0</v>
      </c>
      <c r="G12" s="10">
        <f>'Jessore a'!L6</f>
        <v>0</v>
      </c>
      <c r="H12" s="44">
        <f>'Jessore a'!M6*'Jessore 1'!$D12/1000000</f>
        <v>0</v>
      </c>
      <c r="I12" s="10">
        <f>'Jessore a'!N6</f>
        <v>0</v>
      </c>
      <c r="J12" s="44">
        <f>'Jessore a'!O6*'Jessore 1'!$D12/1000000</f>
        <v>0</v>
      </c>
      <c r="K12" s="10">
        <f>'Jessore a'!P6</f>
        <v>0</v>
      </c>
      <c r="L12" s="44">
        <f t="shared" ref="L12:L75" si="0">F12+H12+J12</f>
        <v>0</v>
      </c>
      <c r="M12" s="10">
        <f t="shared" ref="M12:M75" si="1">G12+I12+K12</f>
        <v>0</v>
      </c>
      <c r="N12" s="44">
        <f>'Jessore a'!S6*'Jessore 1'!$D12/1000000</f>
        <v>0</v>
      </c>
      <c r="O12" s="10">
        <f>'Jessore a'!T6</f>
        <v>0</v>
      </c>
      <c r="P12" s="44">
        <f>'Jessore a'!U6*'Jessore 1'!$D12/1000000</f>
        <v>0</v>
      </c>
      <c r="Q12" s="10">
        <f>'Jessore a'!V6</f>
        <v>0</v>
      </c>
      <c r="R12" s="44">
        <f>'Jessore a'!W6*'Jessore 1'!$D12/1000000</f>
        <v>0</v>
      </c>
      <c r="S12" s="10">
        <f>'Jessore a'!X6</f>
        <v>0</v>
      </c>
      <c r="T12" s="44">
        <f t="shared" ref="T12:T75" si="2">N12+P12+R12</f>
        <v>0</v>
      </c>
      <c r="U12" s="10">
        <f t="shared" ref="U12:U75" si="3">O12+Q12+S12</f>
        <v>0</v>
      </c>
      <c r="V12" s="44">
        <f>'Jessore a'!AA6*'Jessore 1'!$D12/1000000</f>
        <v>0</v>
      </c>
      <c r="W12" s="10">
        <f>'Jessore a'!AB6</f>
        <v>0</v>
      </c>
      <c r="X12" s="44">
        <f>'Jessore a'!AC6*'Jessore 1'!$D12/1000000</f>
        <v>0</v>
      </c>
      <c r="Y12" s="10">
        <f>'Jessore a'!AD6</f>
        <v>0</v>
      </c>
      <c r="Z12" s="44">
        <f>'Jessore a'!AE6*'Jessore 1'!$D12/1000000</f>
        <v>0</v>
      </c>
      <c r="AA12" s="10">
        <f>'Jessore a'!AF6</f>
        <v>0</v>
      </c>
      <c r="AB12" s="44">
        <f t="shared" ref="AB12:AB75" si="4">V12+X12+Z12</f>
        <v>0</v>
      </c>
      <c r="AC12" s="10">
        <f t="shared" ref="AC12:AC75" si="5">W12+Y12+AA12</f>
        <v>0</v>
      </c>
      <c r="AD12" s="44">
        <f>'Jessore a'!AI6*'Jessore 1'!$D12/1000000</f>
        <v>0</v>
      </c>
      <c r="AE12" s="10">
        <f>'Jessore a'!AJ6</f>
        <v>0</v>
      </c>
      <c r="AF12" s="44">
        <f>'Jessore a'!AK6*'Jessore 1'!$D12/1000000</f>
        <v>0</v>
      </c>
      <c r="AG12" s="10">
        <f>'Jessore a'!AL6</f>
        <v>0</v>
      </c>
      <c r="AH12" s="44">
        <f>'Jessore a'!AM6*'Jessore 1'!$D12/1000000</f>
        <v>4</v>
      </c>
      <c r="AI12" s="10">
        <f>'Jessore a'!AN6</f>
        <v>0.17399999999999999</v>
      </c>
      <c r="AJ12" s="44">
        <f t="shared" ref="AJ12:AJ75" si="6">AD12+AF12+AH12</f>
        <v>4</v>
      </c>
      <c r="AK12" s="10">
        <f t="shared" ref="AK12:AK75" si="7">AE12+AG12+AI12</f>
        <v>0.17399999999999999</v>
      </c>
      <c r="AL12" s="44">
        <f t="shared" ref="AL12:AL75" si="8">L12+T12+AB12+AJ12</f>
        <v>4</v>
      </c>
      <c r="AM12" s="10">
        <f t="shared" ref="AM12:AM75" si="9">M12+U12+AC12+AK12</f>
        <v>0.17399999999999999</v>
      </c>
    </row>
    <row r="13" spans="1:39" s="15" customFormat="1" ht="12">
      <c r="A13" s="13">
        <v>3</v>
      </c>
      <c r="B13" s="9" t="s">
        <v>97</v>
      </c>
      <c r="C13" s="13" t="s">
        <v>18</v>
      </c>
      <c r="D13" s="36">
        <v>100</v>
      </c>
      <c r="E13" s="11">
        <v>76</v>
      </c>
      <c r="F13" s="44">
        <f>'Jessore a'!K7*'Jessore 1'!$D13/1000000</f>
        <v>0.15</v>
      </c>
      <c r="G13" s="10">
        <f>'Jessore a'!L7</f>
        <v>0.114</v>
      </c>
      <c r="H13" s="44">
        <f>'Jessore a'!M7*'Jessore 1'!$D13/1000000</f>
        <v>0.02</v>
      </c>
      <c r="I13" s="10">
        <f>'Jessore a'!N7</f>
        <v>1.52E-2</v>
      </c>
      <c r="J13" s="44">
        <f>'Jessore a'!O7*'Jessore 1'!$D13/1000000</f>
        <v>0</v>
      </c>
      <c r="K13" s="10">
        <f>'Jessore a'!P7</f>
        <v>0</v>
      </c>
      <c r="L13" s="44">
        <f t="shared" si="0"/>
        <v>0.16999999999999998</v>
      </c>
      <c r="M13" s="10">
        <f t="shared" si="1"/>
        <v>0.12920000000000001</v>
      </c>
      <c r="N13" s="44">
        <f>'Jessore a'!S7*'Jessore 1'!$D13/1000000</f>
        <v>0</v>
      </c>
      <c r="O13" s="10">
        <f>'Jessore a'!T7</f>
        <v>0</v>
      </c>
      <c r="P13" s="44">
        <f>'Jessore a'!U7*'Jessore 1'!$D13/1000000</f>
        <v>0</v>
      </c>
      <c r="Q13" s="10">
        <f>'Jessore a'!V7</f>
        <v>0</v>
      </c>
      <c r="R13" s="44">
        <f>'Jessore a'!W7*'Jessore 1'!$D13/1000000</f>
        <v>0.1</v>
      </c>
      <c r="S13" s="10">
        <f>'Jessore a'!X7</f>
        <v>7.5999999999999998E-2</v>
      </c>
      <c r="T13" s="44">
        <f t="shared" si="2"/>
        <v>0.1</v>
      </c>
      <c r="U13" s="10">
        <f t="shared" si="3"/>
        <v>7.5999999999999998E-2</v>
      </c>
      <c r="V13" s="44">
        <f>'Jessore a'!AA7*'Jessore 1'!$D13/1000000</f>
        <v>0.16</v>
      </c>
      <c r="W13" s="10">
        <f>'Jessore a'!AB7</f>
        <v>0.1216</v>
      </c>
      <c r="X13" s="44">
        <f>'Jessore a'!AC7*'Jessore 1'!$D13/1000000</f>
        <v>0.05</v>
      </c>
      <c r="Y13" s="10">
        <f>'Jessore a'!AD7</f>
        <v>3.7999999999999999E-2</v>
      </c>
      <c r="Z13" s="44">
        <f>'Jessore a'!AE7*'Jessore 1'!$D13/1000000</f>
        <v>0</v>
      </c>
      <c r="AA13" s="10">
        <f>'Jessore a'!AF7</f>
        <v>0</v>
      </c>
      <c r="AB13" s="44">
        <f t="shared" si="4"/>
        <v>0.21000000000000002</v>
      </c>
      <c r="AC13" s="10">
        <f t="shared" si="5"/>
        <v>0.15959999999999999</v>
      </c>
      <c r="AD13" s="44">
        <f>'Jessore a'!AI7*'Jessore 1'!$D13/1000000</f>
        <v>0</v>
      </c>
      <c r="AE13" s="10">
        <f>'Jessore a'!AJ7</f>
        <v>0</v>
      </c>
      <c r="AF13" s="44">
        <f>'Jessore a'!AK7*'Jessore 1'!$D13/1000000</f>
        <v>0</v>
      </c>
      <c r="AG13" s="10">
        <f>'Jessore a'!AL7</f>
        <v>0</v>
      </c>
      <c r="AH13" s="44">
        <f>'Jessore a'!AM7*'Jessore 1'!$D13/1000000</f>
        <v>0.2</v>
      </c>
      <c r="AI13" s="10">
        <f>'Jessore a'!AN7</f>
        <v>0.152</v>
      </c>
      <c r="AJ13" s="44">
        <f t="shared" si="6"/>
        <v>0.2</v>
      </c>
      <c r="AK13" s="10">
        <f t="shared" si="7"/>
        <v>0.152</v>
      </c>
      <c r="AL13" s="44">
        <f t="shared" si="8"/>
        <v>0.68</v>
      </c>
      <c r="AM13" s="10">
        <f t="shared" si="9"/>
        <v>0.51680000000000004</v>
      </c>
    </row>
    <row r="14" spans="1:39" s="15" customFormat="1" ht="12">
      <c r="A14" s="31">
        <v>4</v>
      </c>
      <c r="B14" s="9" t="s">
        <v>97</v>
      </c>
      <c r="C14" s="13" t="s">
        <v>19</v>
      </c>
      <c r="D14" s="36">
        <v>500</v>
      </c>
      <c r="E14" s="11">
        <v>330</v>
      </c>
      <c r="F14" s="44">
        <f>'Jessore a'!K8*'Jessore 1'!$D14/1000000</f>
        <v>0.1</v>
      </c>
      <c r="G14" s="10">
        <f>'Jessore a'!L8</f>
        <v>6.6000000000000003E-2</v>
      </c>
      <c r="H14" s="44">
        <f>'Jessore a'!M8*'Jessore 1'!$D14/1000000</f>
        <v>0</v>
      </c>
      <c r="I14" s="10">
        <f>'Jessore a'!N8</f>
        <v>0</v>
      </c>
      <c r="J14" s="44">
        <f>'Jessore a'!O8*'Jessore 1'!$D14/1000000</f>
        <v>0</v>
      </c>
      <c r="K14" s="10">
        <f>'Jessore a'!P8</f>
        <v>0</v>
      </c>
      <c r="L14" s="44">
        <f t="shared" si="0"/>
        <v>0.1</v>
      </c>
      <c r="M14" s="10">
        <f t="shared" si="1"/>
        <v>6.6000000000000003E-2</v>
      </c>
      <c r="N14" s="44">
        <f>'Jessore a'!S8*'Jessore 1'!$D14/1000000</f>
        <v>0</v>
      </c>
      <c r="O14" s="10">
        <f>'Jessore a'!T8</f>
        <v>0</v>
      </c>
      <c r="P14" s="44">
        <f>'Jessore a'!U8*'Jessore 1'!$D14/1000000</f>
        <v>0</v>
      </c>
      <c r="Q14" s="10">
        <f>'Jessore a'!V8</f>
        <v>0</v>
      </c>
      <c r="R14" s="44">
        <f>'Jessore a'!W8*'Jessore 1'!$D14/1000000</f>
        <v>0.05</v>
      </c>
      <c r="S14" s="10">
        <f>'Jessore a'!X8</f>
        <v>3.3000000000000002E-2</v>
      </c>
      <c r="T14" s="44">
        <f t="shared" si="2"/>
        <v>0.05</v>
      </c>
      <c r="U14" s="10">
        <f t="shared" si="3"/>
        <v>3.3000000000000002E-2</v>
      </c>
      <c r="V14" s="44">
        <f>'Jessore a'!AA8*'Jessore 1'!$D14/1000000</f>
        <v>7.4999999999999997E-2</v>
      </c>
      <c r="W14" s="10">
        <f>'Jessore a'!AB8</f>
        <v>4.9500000000000002E-2</v>
      </c>
      <c r="X14" s="44">
        <f>'Jessore a'!AC8*'Jessore 1'!$D14/1000000</f>
        <v>0.05</v>
      </c>
      <c r="Y14" s="10">
        <f>'Jessore a'!AD8</f>
        <v>3.3000000000000002E-2</v>
      </c>
      <c r="Z14" s="44">
        <f>'Jessore a'!AE8*'Jessore 1'!$D14/1000000</f>
        <v>0</v>
      </c>
      <c r="AA14" s="10">
        <f>'Jessore a'!AF8</f>
        <v>0</v>
      </c>
      <c r="AB14" s="44">
        <f t="shared" si="4"/>
        <v>0.125</v>
      </c>
      <c r="AC14" s="10">
        <f t="shared" si="5"/>
        <v>8.2500000000000004E-2</v>
      </c>
      <c r="AD14" s="44">
        <f>'Jessore a'!AI8*'Jessore 1'!$D14/1000000</f>
        <v>0</v>
      </c>
      <c r="AE14" s="10">
        <f>'Jessore a'!AJ8</f>
        <v>0</v>
      </c>
      <c r="AF14" s="44">
        <f>'Jessore a'!AK8*'Jessore 1'!$D14/1000000</f>
        <v>0</v>
      </c>
      <c r="AG14" s="10">
        <f>'Jessore a'!AL8</f>
        <v>0</v>
      </c>
      <c r="AH14" s="44">
        <f>'Jessore a'!AM8*'Jessore 1'!$D14/1000000</f>
        <v>0.05</v>
      </c>
      <c r="AI14" s="10">
        <f>'Jessore a'!AN8</f>
        <v>3.3000000000000002E-2</v>
      </c>
      <c r="AJ14" s="44">
        <f t="shared" si="6"/>
        <v>0.05</v>
      </c>
      <c r="AK14" s="10">
        <f t="shared" si="7"/>
        <v>3.3000000000000002E-2</v>
      </c>
      <c r="AL14" s="44">
        <f t="shared" si="8"/>
        <v>0.32500000000000001</v>
      </c>
      <c r="AM14" s="10">
        <f t="shared" si="9"/>
        <v>0.2145</v>
      </c>
    </row>
    <row r="15" spans="1:39" s="15" customFormat="1" ht="12">
      <c r="A15" s="13">
        <v>5</v>
      </c>
      <c r="B15" s="9" t="s">
        <v>98</v>
      </c>
      <c r="C15" s="13" t="s">
        <v>20</v>
      </c>
      <c r="D15" s="36">
        <v>25</v>
      </c>
      <c r="E15" s="11">
        <v>28</v>
      </c>
      <c r="F15" s="44">
        <f>'Jessore a'!K9*'Jessore 1'!$D15/1000000</f>
        <v>0.05</v>
      </c>
      <c r="G15" s="10">
        <f>'Jessore a'!L9</f>
        <v>5.6000000000000001E-2</v>
      </c>
      <c r="H15" s="44">
        <f>'Jessore a'!M9*'Jessore 1'!$D15/1000000</f>
        <v>2.5000000000000001E-2</v>
      </c>
      <c r="I15" s="10">
        <f>'Jessore a'!N9</f>
        <v>2.8000000000000001E-2</v>
      </c>
      <c r="J15" s="44">
        <f>'Jessore a'!O9*'Jessore 1'!$D15/1000000</f>
        <v>0</v>
      </c>
      <c r="K15" s="10">
        <f>'Jessore a'!P9</f>
        <v>0</v>
      </c>
      <c r="L15" s="44">
        <f t="shared" si="0"/>
        <v>7.5000000000000011E-2</v>
      </c>
      <c r="M15" s="10">
        <f t="shared" si="1"/>
        <v>8.4000000000000005E-2</v>
      </c>
      <c r="N15" s="44">
        <f>'Jessore a'!S9*'Jessore 1'!$D15/1000000</f>
        <v>0</v>
      </c>
      <c r="O15" s="10">
        <f>'Jessore a'!T9</f>
        <v>0</v>
      </c>
      <c r="P15" s="44">
        <f>'Jessore a'!U9*'Jessore 1'!$D15/1000000</f>
        <v>0</v>
      </c>
      <c r="Q15" s="10">
        <f>'Jessore a'!V9</f>
        <v>0</v>
      </c>
      <c r="R15" s="44">
        <f>'Jessore a'!W9*'Jessore 1'!$D15/1000000</f>
        <v>0</v>
      </c>
      <c r="S15" s="10">
        <f>'Jessore a'!X9</f>
        <v>0</v>
      </c>
      <c r="T15" s="44">
        <f t="shared" si="2"/>
        <v>0</v>
      </c>
      <c r="U15" s="10">
        <f t="shared" si="3"/>
        <v>0</v>
      </c>
      <c r="V15" s="44">
        <f>'Jessore a'!AA9*'Jessore 1'!$D15/1000000</f>
        <v>0.03</v>
      </c>
      <c r="W15" s="10">
        <f>'Jessore a'!AB9</f>
        <v>3.3599999999999998E-2</v>
      </c>
      <c r="X15" s="44">
        <f>'Jessore a'!AC9*'Jessore 1'!$D15/1000000</f>
        <v>2.5000000000000001E-2</v>
      </c>
      <c r="Y15" s="10">
        <f>'Jessore a'!AD9</f>
        <v>2.8000000000000001E-2</v>
      </c>
      <c r="Z15" s="44">
        <f>'Jessore a'!AE9*'Jessore 1'!$D15/1000000</f>
        <v>0</v>
      </c>
      <c r="AA15" s="10">
        <f>'Jessore a'!AF9</f>
        <v>0</v>
      </c>
      <c r="AB15" s="44">
        <f t="shared" si="4"/>
        <v>5.5E-2</v>
      </c>
      <c r="AC15" s="10">
        <f t="shared" si="5"/>
        <v>6.1600000000000002E-2</v>
      </c>
      <c r="AD15" s="44">
        <f>'Jessore a'!AI9*'Jessore 1'!$D15/1000000</f>
        <v>0</v>
      </c>
      <c r="AE15" s="10">
        <f>'Jessore a'!AJ9</f>
        <v>0</v>
      </c>
      <c r="AF15" s="44">
        <f>'Jessore a'!AK9*'Jessore 1'!$D15/1000000</f>
        <v>0</v>
      </c>
      <c r="AG15" s="10">
        <f>'Jessore a'!AL9</f>
        <v>0</v>
      </c>
      <c r="AH15" s="44">
        <f>'Jessore a'!AM9*'Jessore 1'!$D15/1000000</f>
        <v>0.03</v>
      </c>
      <c r="AI15" s="10">
        <f>'Jessore a'!AN9</f>
        <v>3.3599999999999998E-2</v>
      </c>
      <c r="AJ15" s="44">
        <f t="shared" si="6"/>
        <v>0.03</v>
      </c>
      <c r="AK15" s="10">
        <f t="shared" si="7"/>
        <v>3.3599999999999998E-2</v>
      </c>
      <c r="AL15" s="44">
        <f t="shared" si="8"/>
        <v>0.16</v>
      </c>
      <c r="AM15" s="10">
        <f t="shared" si="9"/>
        <v>0.1792</v>
      </c>
    </row>
    <row r="16" spans="1:39" s="15" customFormat="1" ht="12">
      <c r="A16" s="13">
        <v>6</v>
      </c>
      <c r="B16" s="9" t="s">
        <v>98</v>
      </c>
      <c r="C16" s="13" t="s">
        <v>21</v>
      </c>
      <c r="D16" s="36">
        <v>100</v>
      </c>
      <c r="E16" s="11">
        <v>100</v>
      </c>
      <c r="F16" s="44">
        <f>'Jessore a'!K10*'Jessore 1'!$D16/1000000</f>
        <v>0</v>
      </c>
      <c r="G16" s="10">
        <f>'Jessore a'!L10</f>
        <v>0</v>
      </c>
      <c r="H16" s="44">
        <f>'Jessore a'!M10*'Jessore 1'!$D16/1000000</f>
        <v>0</v>
      </c>
      <c r="I16" s="10">
        <f>'Jessore a'!N10</f>
        <v>0</v>
      </c>
      <c r="J16" s="44">
        <f>'Jessore a'!O10*'Jessore 1'!$D16/1000000</f>
        <v>0</v>
      </c>
      <c r="K16" s="10">
        <f>'Jessore a'!P10</f>
        <v>0</v>
      </c>
      <c r="L16" s="44">
        <f t="shared" si="0"/>
        <v>0</v>
      </c>
      <c r="M16" s="10">
        <f t="shared" si="1"/>
        <v>0</v>
      </c>
      <c r="N16" s="44">
        <f>'Jessore a'!S10*'Jessore 1'!$D16/1000000</f>
        <v>0</v>
      </c>
      <c r="O16" s="10">
        <f>'Jessore a'!T10</f>
        <v>0</v>
      </c>
      <c r="P16" s="44">
        <f>'Jessore a'!U10*'Jessore 1'!$D16/1000000</f>
        <v>0</v>
      </c>
      <c r="Q16" s="10">
        <f>'Jessore a'!V10</f>
        <v>0</v>
      </c>
      <c r="R16" s="44">
        <f>'Jessore a'!W10*'Jessore 1'!$D16/1000000</f>
        <v>0</v>
      </c>
      <c r="S16" s="10">
        <f>'Jessore a'!X10</f>
        <v>0</v>
      </c>
      <c r="T16" s="44">
        <f t="shared" si="2"/>
        <v>0</v>
      </c>
      <c r="U16" s="10">
        <f t="shared" si="3"/>
        <v>0</v>
      </c>
      <c r="V16" s="44">
        <f>'Jessore a'!AA10*'Jessore 1'!$D16/1000000</f>
        <v>0</v>
      </c>
      <c r="W16" s="10">
        <f>'Jessore a'!AB10</f>
        <v>0</v>
      </c>
      <c r="X16" s="44">
        <f>'Jessore a'!AC10*'Jessore 1'!$D16/1000000</f>
        <v>0</v>
      </c>
      <c r="Y16" s="10">
        <f>'Jessore a'!AD10</f>
        <v>0</v>
      </c>
      <c r="Z16" s="44">
        <f>'Jessore a'!AE10*'Jessore 1'!$D16/1000000</f>
        <v>0</v>
      </c>
      <c r="AA16" s="10">
        <f>'Jessore a'!AF10</f>
        <v>0</v>
      </c>
      <c r="AB16" s="44">
        <f t="shared" si="4"/>
        <v>0</v>
      </c>
      <c r="AC16" s="10">
        <f t="shared" si="5"/>
        <v>0</v>
      </c>
      <c r="AD16" s="44">
        <f>'Jessore a'!AI10*'Jessore 1'!$D16/1000000</f>
        <v>0</v>
      </c>
      <c r="AE16" s="10">
        <f>'Jessore a'!AJ10</f>
        <v>0</v>
      </c>
      <c r="AF16" s="44">
        <f>'Jessore a'!AK10*'Jessore 1'!$D16/1000000</f>
        <v>0</v>
      </c>
      <c r="AG16" s="10">
        <f>'Jessore a'!AL10</f>
        <v>0</v>
      </c>
      <c r="AH16" s="44">
        <f>'Jessore a'!AM10*'Jessore 1'!$D16/1000000</f>
        <v>0</v>
      </c>
      <c r="AI16" s="10">
        <f>'Jessore a'!AN10</f>
        <v>0</v>
      </c>
      <c r="AJ16" s="44">
        <f t="shared" si="6"/>
        <v>0</v>
      </c>
      <c r="AK16" s="10">
        <f t="shared" si="7"/>
        <v>0</v>
      </c>
      <c r="AL16" s="44">
        <f t="shared" si="8"/>
        <v>0</v>
      </c>
      <c r="AM16" s="10">
        <f t="shared" si="9"/>
        <v>0</v>
      </c>
    </row>
    <row r="17" spans="1:39" s="15" customFormat="1" ht="12">
      <c r="A17" s="31">
        <v>7</v>
      </c>
      <c r="B17" s="9" t="s">
        <v>99</v>
      </c>
      <c r="C17" s="13" t="s">
        <v>22</v>
      </c>
      <c r="D17" s="36">
        <v>50</v>
      </c>
      <c r="E17" s="11">
        <v>88</v>
      </c>
      <c r="F17" s="44">
        <f>'Jessore a'!K11*'Jessore 1'!$D17/1000000</f>
        <v>5.0000000000000001E-3</v>
      </c>
      <c r="G17" s="10">
        <f>'Jessore a'!L11</f>
        <v>8.8000000000000005E-3</v>
      </c>
      <c r="H17" s="44">
        <f>'Jessore a'!M11*'Jessore 1'!$D17/1000000</f>
        <v>0</v>
      </c>
      <c r="I17" s="10">
        <f>'Jessore a'!N11</f>
        <v>0</v>
      </c>
      <c r="J17" s="44">
        <f>'Jessore a'!O11*'Jessore 1'!$D17/1000000</f>
        <v>0</v>
      </c>
      <c r="K17" s="10">
        <f>'Jessore a'!P11</f>
        <v>0</v>
      </c>
      <c r="L17" s="44">
        <f t="shared" si="0"/>
        <v>5.0000000000000001E-3</v>
      </c>
      <c r="M17" s="10">
        <f t="shared" si="1"/>
        <v>8.8000000000000005E-3</v>
      </c>
      <c r="N17" s="44">
        <f>'Jessore a'!S11*'Jessore 1'!$D17/1000000</f>
        <v>0</v>
      </c>
      <c r="O17" s="10">
        <f>'Jessore a'!T11</f>
        <v>0</v>
      </c>
      <c r="P17" s="44">
        <f>'Jessore a'!U11*'Jessore 1'!$D17/1000000</f>
        <v>0</v>
      </c>
      <c r="Q17" s="10">
        <f>'Jessore a'!V11</f>
        <v>0</v>
      </c>
      <c r="R17" s="44">
        <f>'Jessore a'!W11*'Jessore 1'!$D17/1000000</f>
        <v>0</v>
      </c>
      <c r="S17" s="10">
        <f>'Jessore a'!X11</f>
        <v>0</v>
      </c>
      <c r="T17" s="44">
        <f t="shared" si="2"/>
        <v>0</v>
      </c>
      <c r="U17" s="10">
        <f t="shared" si="3"/>
        <v>0</v>
      </c>
      <c r="V17" s="44">
        <f>'Jessore a'!AA11*'Jessore 1'!$D17/1000000</f>
        <v>0</v>
      </c>
      <c r="W17" s="10">
        <f>'Jessore a'!AB11</f>
        <v>0</v>
      </c>
      <c r="X17" s="44">
        <f>'Jessore a'!AC11*'Jessore 1'!$D17/1000000</f>
        <v>0</v>
      </c>
      <c r="Y17" s="10">
        <f>'Jessore a'!AD11</f>
        <v>0</v>
      </c>
      <c r="Z17" s="44">
        <f>'Jessore a'!AE11*'Jessore 1'!$D17/1000000</f>
        <v>0</v>
      </c>
      <c r="AA17" s="10">
        <f>'Jessore a'!AF11</f>
        <v>0</v>
      </c>
      <c r="AB17" s="44">
        <f t="shared" si="4"/>
        <v>0</v>
      </c>
      <c r="AC17" s="10">
        <f t="shared" si="5"/>
        <v>0</v>
      </c>
      <c r="AD17" s="44">
        <f>'Jessore a'!AI11*'Jessore 1'!$D17/1000000</f>
        <v>0</v>
      </c>
      <c r="AE17" s="10">
        <f>'Jessore a'!AJ11</f>
        <v>0</v>
      </c>
      <c r="AF17" s="44">
        <f>'Jessore a'!AK11*'Jessore 1'!$D17/1000000</f>
        <v>0.01</v>
      </c>
      <c r="AG17" s="10">
        <f>'Jessore a'!AL11</f>
        <v>1.7600000000000001E-2</v>
      </c>
      <c r="AH17" s="44">
        <f>'Jessore a'!AM11*'Jessore 1'!$D17/1000000</f>
        <v>0.01</v>
      </c>
      <c r="AI17" s="10">
        <f>'Jessore a'!AN11</f>
        <v>1.7600000000000001E-2</v>
      </c>
      <c r="AJ17" s="44">
        <f t="shared" si="6"/>
        <v>0.02</v>
      </c>
      <c r="AK17" s="10">
        <f t="shared" si="7"/>
        <v>3.5200000000000002E-2</v>
      </c>
      <c r="AL17" s="44">
        <f t="shared" si="8"/>
        <v>2.5000000000000001E-2</v>
      </c>
      <c r="AM17" s="10">
        <f t="shared" si="9"/>
        <v>4.4000000000000004E-2</v>
      </c>
    </row>
    <row r="18" spans="1:39" s="15" customFormat="1" ht="12">
      <c r="A18" s="13">
        <v>8</v>
      </c>
      <c r="B18" s="9" t="s">
        <v>99</v>
      </c>
      <c r="C18" s="13" t="s">
        <v>23</v>
      </c>
      <c r="D18" s="36">
        <v>100</v>
      </c>
      <c r="E18" s="11">
        <v>166</v>
      </c>
      <c r="F18" s="44">
        <f>'Jessore a'!K12*'Jessore 1'!$D18/1000000</f>
        <v>0</v>
      </c>
      <c r="G18" s="10">
        <f>'Jessore a'!L12</f>
        <v>0</v>
      </c>
      <c r="H18" s="44">
        <f>'Jessore a'!M12*'Jessore 1'!$D18/1000000</f>
        <v>0</v>
      </c>
      <c r="I18" s="10">
        <f>'Jessore a'!N12</f>
        <v>0</v>
      </c>
      <c r="J18" s="44">
        <f>'Jessore a'!O12*'Jessore 1'!$D18/1000000</f>
        <v>0</v>
      </c>
      <c r="K18" s="10">
        <f>'Jessore a'!P12</f>
        <v>0</v>
      </c>
      <c r="L18" s="44">
        <f t="shared" si="0"/>
        <v>0</v>
      </c>
      <c r="M18" s="10">
        <f t="shared" si="1"/>
        <v>0</v>
      </c>
      <c r="N18" s="44">
        <f>'Jessore a'!S12*'Jessore 1'!$D18/1000000</f>
        <v>0</v>
      </c>
      <c r="O18" s="10">
        <f>'Jessore a'!T12</f>
        <v>0</v>
      </c>
      <c r="P18" s="44">
        <f>'Jessore a'!U12*'Jessore 1'!$D18/1000000</f>
        <v>0</v>
      </c>
      <c r="Q18" s="10">
        <f>'Jessore a'!V12</f>
        <v>0</v>
      </c>
      <c r="R18" s="44">
        <f>'Jessore a'!W12*'Jessore 1'!$D18/1000000</f>
        <v>0</v>
      </c>
      <c r="S18" s="10">
        <f>'Jessore a'!X12</f>
        <v>0</v>
      </c>
      <c r="T18" s="44">
        <f t="shared" si="2"/>
        <v>0</v>
      </c>
      <c r="U18" s="10">
        <f t="shared" si="3"/>
        <v>0</v>
      </c>
      <c r="V18" s="44">
        <f>'Jessore a'!AA12*'Jessore 1'!$D18/1000000</f>
        <v>0</v>
      </c>
      <c r="W18" s="10">
        <f>'Jessore a'!AB12</f>
        <v>0</v>
      </c>
      <c r="X18" s="44">
        <f>'Jessore a'!AC12*'Jessore 1'!$D18/1000000</f>
        <v>0</v>
      </c>
      <c r="Y18" s="10">
        <f>'Jessore a'!AD12</f>
        <v>0</v>
      </c>
      <c r="Z18" s="44">
        <f>'Jessore a'!AE12*'Jessore 1'!$D18/1000000</f>
        <v>0</v>
      </c>
      <c r="AA18" s="10">
        <f>'Jessore a'!AF12</f>
        <v>0</v>
      </c>
      <c r="AB18" s="44">
        <f t="shared" si="4"/>
        <v>0</v>
      </c>
      <c r="AC18" s="10">
        <f t="shared" si="5"/>
        <v>0</v>
      </c>
      <c r="AD18" s="44">
        <f>'Jessore a'!AI12*'Jessore 1'!$D18/1000000</f>
        <v>0</v>
      </c>
      <c r="AE18" s="10">
        <f>'Jessore a'!AJ12</f>
        <v>0</v>
      </c>
      <c r="AF18" s="44">
        <f>'Jessore a'!AK12*'Jessore 1'!$D18/1000000</f>
        <v>0.02</v>
      </c>
      <c r="AG18" s="10">
        <f>'Jessore a'!AL12</f>
        <v>3.32E-2</v>
      </c>
      <c r="AH18" s="44">
        <f>'Jessore a'!AM12*'Jessore 1'!$D18/1000000</f>
        <v>0.01</v>
      </c>
      <c r="AI18" s="10">
        <f>'Jessore a'!AN12</f>
        <v>1.66E-2</v>
      </c>
      <c r="AJ18" s="44">
        <f t="shared" si="6"/>
        <v>0.03</v>
      </c>
      <c r="AK18" s="10">
        <f t="shared" si="7"/>
        <v>4.9799999999999997E-2</v>
      </c>
      <c r="AL18" s="44">
        <f t="shared" si="8"/>
        <v>0.03</v>
      </c>
      <c r="AM18" s="10">
        <f t="shared" si="9"/>
        <v>4.9799999999999997E-2</v>
      </c>
    </row>
    <row r="19" spans="1:39" s="15" customFormat="1" ht="12">
      <c r="A19" s="13">
        <v>9</v>
      </c>
      <c r="B19" s="9" t="s">
        <v>99</v>
      </c>
      <c r="C19" s="13" t="s">
        <v>24</v>
      </c>
      <c r="D19" s="36">
        <v>400</v>
      </c>
      <c r="E19" s="11">
        <v>640</v>
      </c>
      <c r="F19" s="44">
        <f>'Jessore a'!K13*'Jessore 1'!$D19/1000000</f>
        <v>0</v>
      </c>
      <c r="G19" s="10">
        <f>'Jessore a'!L13</f>
        <v>0</v>
      </c>
      <c r="H19" s="44">
        <f>'Jessore a'!M13*'Jessore 1'!$D19/1000000</f>
        <v>0</v>
      </c>
      <c r="I19" s="10">
        <f>'Jessore a'!N13</f>
        <v>0</v>
      </c>
      <c r="J19" s="44">
        <f>'Jessore a'!O13*'Jessore 1'!$D19/1000000</f>
        <v>0</v>
      </c>
      <c r="K19" s="10">
        <f>'Jessore a'!P13</f>
        <v>0</v>
      </c>
      <c r="L19" s="44">
        <f t="shared" si="0"/>
        <v>0</v>
      </c>
      <c r="M19" s="10">
        <f t="shared" si="1"/>
        <v>0</v>
      </c>
      <c r="N19" s="44">
        <f>'Jessore a'!S13*'Jessore 1'!$D19/1000000</f>
        <v>0</v>
      </c>
      <c r="O19" s="10">
        <f>'Jessore a'!T13</f>
        <v>0</v>
      </c>
      <c r="P19" s="44">
        <f>'Jessore a'!U13*'Jessore 1'!$D19/1000000</f>
        <v>0</v>
      </c>
      <c r="Q19" s="10">
        <f>'Jessore a'!V13</f>
        <v>0</v>
      </c>
      <c r="R19" s="44">
        <f>'Jessore a'!W13*'Jessore 1'!$D19/1000000</f>
        <v>0</v>
      </c>
      <c r="S19" s="10">
        <f>'Jessore a'!X13</f>
        <v>0</v>
      </c>
      <c r="T19" s="44">
        <f t="shared" si="2"/>
        <v>0</v>
      </c>
      <c r="U19" s="10">
        <f t="shared" si="3"/>
        <v>0</v>
      </c>
      <c r="V19" s="44">
        <f>'Jessore a'!AA13*'Jessore 1'!$D19/1000000</f>
        <v>0</v>
      </c>
      <c r="W19" s="10">
        <f>'Jessore a'!AB13</f>
        <v>0</v>
      </c>
      <c r="X19" s="44">
        <f>'Jessore a'!AC13*'Jessore 1'!$D19/1000000</f>
        <v>0</v>
      </c>
      <c r="Y19" s="10">
        <f>'Jessore a'!AD13</f>
        <v>0</v>
      </c>
      <c r="Z19" s="44">
        <f>'Jessore a'!AE13*'Jessore 1'!$D19/1000000</f>
        <v>0</v>
      </c>
      <c r="AA19" s="10">
        <f>'Jessore a'!AF13</f>
        <v>0</v>
      </c>
      <c r="AB19" s="44">
        <f t="shared" si="4"/>
        <v>0</v>
      </c>
      <c r="AC19" s="10">
        <f t="shared" si="5"/>
        <v>0</v>
      </c>
      <c r="AD19" s="44">
        <f>'Jessore a'!AI13*'Jessore 1'!$D19/1000000</f>
        <v>0</v>
      </c>
      <c r="AE19" s="10">
        <f>'Jessore a'!AJ13</f>
        <v>0</v>
      </c>
      <c r="AF19" s="44">
        <f>'Jessore a'!AK13*'Jessore 1'!$D19/1000000</f>
        <v>0</v>
      </c>
      <c r="AG19" s="10">
        <f>'Jessore a'!AL13</f>
        <v>0</v>
      </c>
      <c r="AH19" s="44">
        <f>'Jessore a'!AM13*'Jessore 1'!$D19/1000000</f>
        <v>0</v>
      </c>
      <c r="AI19" s="10">
        <f>'Jessore a'!AN13</f>
        <v>0</v>
      </c>
      <c r="AJ19" s="44">
        <f t="shared" si="6"/>
        <v>0</v>
      </c>
      <c r="AK19" s="10">
        <f t="shared" si="7"/>
        <v>0</v>
      </c>
      <c r="AL19" s="44">
        <f t="shared" si="8"/>
        <v>0</v>
      </c>
      <c r="AM19" s="10">
        <f t="shared" si="9"/>
        <v>0</v>
      </c>
    </row>
    <row r="20" spans="1:39" s="15" customFormat="1" ht="12">
      <c r="A20" s="31">
        <v>10</v>
      </c>
      <c r="B20" s="9" t="s">
        <v>133</v>
      </c>
      <c r="C20" s="13" t="s">
        <v>25</v>
      </c>
      <c r="D20" s="36">
        <v>100</v>
      </c>
      <c r="E20" s="11">
        <v>60</v>
      </c>
      <c r="F20" s="44">
        <f>'Jessore a'!K14*'Jessore 1'!$D20/1000000</f>
        <v>0.01</v>
      </c>
      <c r="G20" s="10">
        <f>'Jessore a'!L14</f>
        <v>6.0000000000000001E-3</v>
      </c>
      <c r="H20" s="44">
        <f>'Jessore a'!M14*'Jessore 1'!$D20/1000000</f>
        <v>0.1</v>
      </c>
      <c r="I20" s="10">
        <f>'Jessore a'!N14</f>
        <v>0.06</v>
      </c>
      <c r="J20" s="44">
        <f>'Jessore a'!O14*'Jessore 1'!$D20/1000000</f>
        <v>0</v>
      </c>
      <c r="K20" s="10">
        <f>'Jessore a'!P14</f>
        <v>0</v>
      </c>
      <c r="L20" s="44">
        <f t="shared" si="0"/>
        <v>0.11</v>
      </c>
      <c r="M20" s="10">
        <f t="shared" si="1"/>
        <v>6.6000000000000003E-2</v>
      </c>
      <c r="N20" s="44">
        <f>'Jessore a'!S14*'Jessore 1'!$D20/1000000</f>
        <v>0</v>
      </c>
      <c r="O20" s="10">
        <f>'Jessore a'!T14</f>
        <v>0</v>
      </c>
      <c r="P20" s="44">
        <f>'Jessore a'!U14*'Jessore 1'!$D20/1000000</f>
        <v>0</v>
      </c>
      <c r="Q20" s="10">
        <f>'Jessore a'!V14</f>
        <v>0</v>
      </c>
      <c r="R20" s="44">
        <f>'Jessore a'!W14*'Jessore 1'!$D20/1000000</f>
        <v>0.01</v>
      </c>
      <c r="S20" s="10">
        <f>'Jessore a'!X14</f>
        <v>6.0000000000000001E-3</v>
      </c>
      <c r="T20" s="44">
        <f t="shared" si="2"/>
        <v>0.01</v>
      </c>
      <c r="U20" s="10">
        <f t="shared" si="3"/>
        <v>6.0000000000000001E-3</v>
      </c>
      <c r="V20" s="44">
        <f>'Jessore a'!AA14*'Jessore 1'!$D20/1000000</f>
        <v>0.08</v>
      </c>
      <c r="W20" s="10">
        <f>'Jessore a'!AB14</f>
        <v>4.8000000000000001E-2</v>
      </c>
      <c r="X20" s="44">
        <f>'Jessore a'!AC14*'Jessore 1'!$D20/1000000</f>
        <v>0.15</v>
      </c>
      <c r="Y20" s="10">
        <f>'Jessore a'!AD14</f>
        <v>0.09</v>
      </c>
      <c r="Z20" s="44">
        <f>'Jessore a'!AE14*'Jessore 1'!$D20/1000000</f>
        <v>0.01</v>
      </c>
      <c r="AA20" s="10">
        <f>'Jessore a'!AF14</f>
        <v>6.0000000000000001E-3</v>
      </c>
      <c r="AB20" s="44">
        <f t="shared" si="4"/>
        <v>0.24</v>
      </c>
      <c r="AC20" s="10">
        <f t="shared" si="5"/>
        <v>0.14400000000000002</v>
      </c>
      <c r="AD20" s="44">
        <f>'Jessore a'!AI14*'Jessore 1'!$D20/1000000</f>
        <v>0</v>
      </c>
      <c r="AE20" s="10">
        <f>'Jessore a'!AJ14</f>
        <v>0</v>
      </c>
      <c r="AF20" s="44">
        <f>'Jessore a'!AK14*'Jessore 1'!$D20/1000000</f>
        <v>0</v>
      </c>
      <c r="AG20" s="10">
        <f>'Jessore a'!AL14</f>
        <v>0</v>
      </c>
      <c r="AH20" s="44">
        <f>'Jessore a'!AM14*'Jessore 1'!$D20/1000000</f>
        <v>5.8999999999999997E-2</v>
      </c>
      <c r="AI20" s="10">
        <f>'Jessore a'!AN14</f>
        <v>3.5400000000000001E-2</v>
      </c>
      <c r="AJ20" s="44">
        <f t="shared" si="6"/>
        <v>5.8999999999999997E-2</v>
      </c>
      <c r="AK20" s="10">
        <f t="shared" si="7"/>
        <v>3.5400000000000001E-2</v>
      </c>
      <c r="AL20" s="44">
        <f t="shared" si="8"/>
        <v>0.41899999999999998</v>
      </c>
      <c r="AM20" s="10">
        <f t="shared" si="9"/>
        <v>0.25140000000000001</v>
      </c>
    </row>
    <row r="21" spans="1:39" s="15" customFormat="1" ht="12">
      <c r="A21" s="13">
        <v>11</v>
      </c>
      <c r="B21" s="9" t="s">
        <v>133</v>
      </c>
      <c r="C21" s="13" t="s">
        <v>26</v>
      </c>
      <c r="D21" s="36">
        <v>400</v>
      </c>
      <c r="E21" s="11">
        <v>210</v>
      </c>
      <c r="F21" s="44">
        <f>'Jessore a'!K15*'Jessore 1'!$D21/1000000</f>
        <v>0</v>
      </c>
      <c r="G21" s="10">
        <f>'Jessore a'!L15</f>
        <v>0</v>
      </c>
      <c r="H21" s="44">
        <f>'Jessore a'!M15*'Jessore 1'!$D21/1000000</f>
        <v>0</v>
      </c>
      <c r="I21" s="10">
        <f>'Jessore a'!N15</f>
        <v>0</v>
      </c>
      <c r="J21" s="44">
        <f>'Jessore a'!O15*'Jessore 1'!$D21/1000000</f>
        <v>0</v>
      </c>
      <c r="K21" s="10">
        <f>'Jessore a'!P15</f>
        <v>0</v>
      </c>
      <c r="L21" s="44">
        <f t="shared" si="0"/>
        <v>0</v>
      </c>
      <c r="M21" s="10">
        <f t="shared" si="1"/>
        <v>0</v>
      </c>
      <c r="N21" s="44">
        <f>'Jessore a'!S15*'Jessore 1'!$D21/1000000</f>
        <v>0</v>
      </c>
      <c r="O21" s="10">
        <f>'Jessore a'!T15</f>
        <v>0</v>
      </c>
      <c r="P21" s="44">
        <f>'Jessore a'!U15*'Jessore 1'!$D21/1000000</f>
        <v>0</v>
      </c>
      <c r="Q21" s="10">
        <f>'Jessore a'!V15</f>
        <v>0</v>
      </c>
      <c r="R21" s="44">
        <f>'Jessore a'!W15*'Jessore 1'!$D21/1000000</f>
        <v>0</v>
      </c>
      <c r="S21" s="10">
        <f>'Jessore a'!X15</f>
        <v>0</v>
      </c>
      <c r="T21" s="44">
        <f t="shared" si="2"/>
        <v>0</v>
      </c>
      <c r="U21" s="10">
        <f t="shared" si="3"/>
        <v>0</v>
      </c>
      <c r="V21" s="44">
        <f>'Jessore a'!AA15*'Jessore 1'!$D21/1000000</f>
        <v>0</v>
      </c>
      <c r="W21" s="10">
        <f>'Jessore a'!AB15</f>
        <v>0</v>
      </c>
      <c r="X21" s="44">
        <f>'Jessore a'!AC15*'Jessore 1'!$D21/1000000</f>
        <v>0</v>
      </c>
      <c r="Y21" s="10">
        <f>'Jessore a'!AD15</f>
        <v>0</v>
      </c>
      <c r="Z21" s="44">
        <f>'Jessore a'!AE15*'Jessore 1'!$D21/1000000</f>
        <v>0</v>
      </c>
      <c r="AA21" s="10">
        <f>'Jessore a'!AF15</f>
        <v>0</v>
      </c>
      <c r="AB21" s="44">
        <f t="shared" si="4"/>
        <v>0</v>
      </c>
      <c r="AC21" s="10">
        <f t="shared" si="5"/>
        <v>0</v>
      </c>
      <c r="AD21" s="44">
        <f>'Jessore a'!AI15*'Jessore 1'!$D21/1000000</f>
        <v>0</v>
      </c>
      <c r="AE21" s="10">
        <f>'Jessore a'!AJ15</f>
        <v>0</v>
      </c>
      <c r="AF21" s="44">
        <f>'Jessore a'!AK15*'Jessore 1'!$D21/1000000</f>
        <v>0</v>
      </c>
      <c r="AG21" s="10">
        <f>'Jessore a'!AL15</f>
        <v>0</v>
      </c>
      <c r="AH21" s="44">
        <f>'Jessore a'!AM15*'Jessore 1'!$D21/1000000</f>
        <v>0</v>
      </c>
      <c r="AI21" s="10">
        <f>'Jessore a'!AN15</f>
        <v>0</v>
      </c>
      <c r="AJ21" s="44">
        <f t="shared" si="6"/>
        <v>0</v>
      </c>
      <c r="AK21" s="10">
        <f t="shared" si="7"/>
        <v>0</v>
      </c>
      <c r="AL21" s="44">
        <f t="shared" si="8"/>
        <v>0</v>
      </c>
      <c r="AM21" s="10">
        <f t="shared" si="9"/>
        <v>0</v>
      </c>
    </row>
    <row r="22" spans="1:39" s="15" customFormat="1" ht="12">
      <c r="A22" s="13">
        <v>12</v>
      </c>
      <c r="B22" s="9" t="s">
        <v>140</v>
      </c>
      <c r="C22" s="13" t="s">
        <v>27</v>
      </c>
      <c r="D22" s="36">
        <v>500</v>
      </c>
      <c r="E22" s="11">
        <v>270</v>
      </c>
      <c r="F22" s="44">
        <f>'Jessore a'!K16*'Jessore 1'!$D22/1000000</f>
        <v>0</v>
      </c>
      <c r="G22" s="10">
        <f>'Jessore a'!L16</f>
        <v>0</v>
      </c>
      <c r="H22" s="44">
        <f>'Jessore a'!M16*'Jessore 1'!$D22/1000000</f>
        <v>0</v>
      </c>
      <c r="I22" s="10">
        <f>'Jessore a'!N16</f>
        <v>0</v>
      </c>
      <c r="J22" s="44">
        <f>'Jessore a'!O16*'Jessore 1'!$D22/1000000</f>
        <v>0.05</v>
      </c>
      <c r="K22" s="10">
        <f>'Jessore a'!P16</f>
        <v>2.7E-2</v>
      </c>
      <c r="L22" s="44">
        <f t="shared" si="0"/>
        <v>0.05</v>
      </c>
      <c r="M22" s="10">
        <f t="shared" si="1"/>
        <v>2.7E-2</v>
      </c>
      <c r="N22" s="44">
        <f>'Jessore a'!S16*'Jessore 1'!$D22/1000000</f>
        <v>0.05</v>
      </c>
      <c r="O22" s="10">
        <f>'Jessore a'!T16</f>
        <v>2.7E-2</v>
      </c>
      <c r="P22" s="44">
        <f>'Jessore a'!U16*'Jessore 1'!$D22/1000000</f>
        <v>0.05</v>
      </c>
      <c r="Q22" s="10">
        <f>'Jessore a'!V16</f>
        <v>2.7E-2</v>
      </c>
      <c r="R22" s="44">
        <f>'Jessore a'!W16*'Jessore 1'!$D22/1000000</f>
        <v>0.05</v>
      </c>
      <c r="S22" s="10">
        <f>'Jessore a'!X16</f>
        <v>2.7E-2</v>
      </c>
      <c r="T22" s="44">
        <f t="shared" si="2"/>
        <v>0.15000000000000002</v>
      </c>
      <c r="U22" s="10">
        <f t="shared" si="3"/>
        <v>8.1000000000000003E-2</v>
      </c>
      <c r="V22" s="44">
        <f>'Jessore a'!AA16*'Jessore 1'!$D22/1000000</f>
        <v>0</v>
      </c>
      <c r="W22" s="10">
        <f>'Jessore a'!AB16</f>
        <v>0</v>
      </c>
      <c r="X22" s="44">
        <f>'Jessore a'!AC16*'Jessore 1'!$D22/1000000</f>
        <v>0.03</v>
      </c>
      <c r="Y22" s="10">
        <f>'Jessore a'!AD16</f>
        <v>1.6199999999999999E-2</v>
      </c>
      <c r="Z22" s="44">
        <f>'Jessore a'!AE16*'Jessore 1'!$D22/1000000</f>
        <v>0</v>
      </c>
      <c r="AA22" s="10">
        <f>'Jessore a'!AF16</f>
        <v>0</v>
      </c>
      <c r="AB22" s="44">
        <f t="shared" si="4"/>
        <v>0.03</v>
      </c>
      <c r="AC22" s="10">
        <f t="shared" si="5"/>
        <v>1.6199999999999999E-2</v>
      </c>
      <c r="AD22" s="44">
        <f>'Jessore a'!AI16*'Jessore 1'!$D22/1000000</f>
        <v>0.01</v>
      </c>
      <c r="AE22" s="10">
        <f>'Jessore a'!AJ16</f>
        <v>5.4000000000000003E-3</v>
      </c>
      <c r="AF22" s="44">
        <f>'Jessore a'!AK16*'Jessore 1'!$D22/1000000</f>
        <v>0</v>
      </c>
      <c r="AG22" s="10">
        <f>'Jessore a'!AL16</f>
        <v>0</v>
      </c>
      <c r="AH22" s="44">
        <f>'Jessore a'!AM16*'Jessore 1'!$D22/1000000</f>
        <v>0</v>
      </c>
      <c r="AI22" s="10">
        <f>'Jessore a'!AN16</f>
        <v>0</v>
      </c>
      <c r="AJ22" s="44">
        <f t="shared" si="6"/>
        <v>0.01</v>
      </c>
      <c r="AK22" s="10">
        <f t="shared" si="7"/>
        <v>5.4000000000000003E-3</v>
      </c>
      <c r="AL22" s="44">
        <f t="shared" si="8"/>
        <v>0.24000000000000002</v>
      </c>
      <c r="AM22" s="10">
        <f t="shared" si="9"/>
        <v>0.12959999999999999</v>
      </c>
    </row>
    <row r="23" spans="1:39" s="15" customFormat="1" ht="12">
      <c r="A23" s="31">
        <v>13</v>
      </c>
      <c r="B23" s="9" t="s">
        <v>140</v>
      </c>
      <c r="C23" s="13" t="s">
        <v>28</v>
      </c>
      <c r="D23" s="36">
        <v>1000</v>
      </c>
      <c r="E23" s="11">
        <v>525</v>
      </c>
      <c r="F23" s="44">
        <f>'Jessore a'!K17*'Jessore 1'!$D23/1000000</f>
        <v>0</v>
      </c>
      <c r="G23" s="10">
        <f>'Jessore a'!L17</f>
        <v>0</v>
      </c>
      <c r="H23" s="44">
        <f>'Jessore a'!M17*'Jessore 1'!$D23/1000000</f>
        <v>0</v>
      </c>
      <c r="I23" s="10">
        <f>'Jessore a'!N17</f>
        <v>0</v>
      </c>
      <c r="J23" s="44">
        <f>'Jessore a'!O17*'Jessore 1'!$D23/1000000</f>
        <v>0.2</v>
      </c>
      <c r="K23" s="10">
        <f>'Jessore a'!P17</f>
        <v>0.105</v>
      </c>
      <c r="L23" s="44">
        <f t="shared" si="0"/>
        <v>0.2</v>
      </c>
      <c r="M23" s="10">
        <f t="shared" si="1"/>
        <v>0.105</v>
      </c>
      <c r="N23" s="44">
        <f>'Jessore a'!S17*'Jessore 1'!$D23/1000000</f>
        <v>0.1</v>
      </c>
      <c r="O23" s="10">
        <f>'Jessore a'!T17</f>
        <v>5.2499999999999998E-2</v>
      </c>
      <c r="P23" s="44">
        <f>'Jessore a'!U17*'Jessore 1'!$D23/1000000</f>
        <v>0.2</v>
      </c>
      <c r="Q23" s="10">
        <f>'Jessore a'!V17</f>
        <v>0.105</v>
      </c>
      <c r="R23" s="44">
        <f>'Jessore a'!W17*'Jessore 1'!$D23/1000000</f>
        <v>0.2</v>
      </c>
      <c r="S23" s="10">
        <f>'Jessore a'!X17</f>
        <v>0.105</v>
      </c>
      <c r="T23" s="44">
        <f t="shared" si="2"/>
        <v>0.5</v>
      </c>
      <c r="U23" s="10">
        <f t="shared" si="3"/>
        <v>0.26250000000000001</v>
      </c>
      <c r="V23" s="44">
        <f>'Jessore a'!AA17*'Jessore 1'!$D23/1000000</f>
        <v>0</v>
      </c>
      <c r="W23" s="10">
        <f>'Jessore a'!AB17</f>
        <v>0</v>
      </c>
      <c r="X23" s="44">
        <f>'Jessore a'!AC17*'Jessore 1'!$D23/1000000</f>
        <v>0.08</v>
      </c>
      <c r="Y23" s="10">
        <f>'Jessore a'!AD17</f>
        <v>4.2000000000000003E-2</v>
      </c>
      <c r="Z23" s="44">
        <f>'Jessore a'!AE17*'Jessore 1'!$D23/1000000</f>
        <v>0</v>
      </c>
      <c r="AA23" s="10">
        <f>'Jessore a'!AF17</f>
        <v>0</v>
      </c>
      <c r="AB23" s="44">
        <f t="shared" si="4"/>
        <v>0.08</v>
      </c>
      <c r="AC23" s="10">
        <f t="shared" si="5"/>
        <v>4.2000000000000003E-2</v>
      </c>
      <c r="AD23" s="44">
        <f>'Jessore a'!AI17*'Jessore 1'!$D23/1000000</f>
        <v>0.02</v>
      </c>
      <c r="AE23" s="10">
        <f>'Jessore a'!AJ17</f>
        <v>1.0500000000000001E-2</v>
      </c>
      <c r="AF23" s="44">
        <f>'Jessore a'!AK17*'Jessore 1'!$D23/1000000</f>
        <v>0</v>
      </c>
      <c r="AG23" s="10">
        <f>'Jessore a'!AL17</f>
        <v>0</v>
      </c>
      <c r="AH23" s="44">
        <f>'Jessore a'!AM17*'Jessore 1'!$D23/1000000</f>
        <v>0</v>
      </c>
      <c r="AI23" s="10">
        <f>'Jessore a'!AN17</f>
        <v>0</v>
      </c>
      <c r="AJ23" s="44">
        <f t="shared" si="6"/>
        <v>0.02</v>
      </c>
      <c r="AK23" s="10">
        <f t="shared" si="7"/>
        <v>1.0500000000000001E-2</v>
      </c>
      <c r="AL23" s="44">
        <f t="shared" si="8"/>
        <v>0.79999999999999993</v>
      </c>
      <c r="AM23" s="10">
        <f t="shared" si="9"/>
        <v>0.42</v>
      </c>
    </row>
    <row r="24" spans="1:39" s="15" customFormat="1" ht="12">
      <c r="A24" s="13">
        <v>14</v>
      </c>
      <c r="B24" s="9" t="s">
        <v>140</v>
      </c>
      <c r="C24" s="13" t="s">
        <v>29</v>
      </c>
      <c r="D24" s="36">
        <v>5000</v>
      </c>
      <c r="E24" s="11">
        <v>2525</v>
      </c>
      <c r="F24" s="44">
        <f>'Jessore a'!K18*'Jessore 1'!$D24/1000000</f>
        <v>0</v>
      </c>
      <c r="G24" s="10">
        <f>'Jessore a'!L18</f>
        <v>0</v>
      </c>
      <c r="H24" s="44">
        <f>'Jessore a'!M18*'Jessore 1'!$D24/1000000</f>
        <v>0</v>
      </c>
      <c r="I24" s="10">
        <f>'Jessore a'!N18</f>
        <v>0</v>
      </c>
      <c r="J24" s="44">
        <f>'Jessore a'!O18*'Jessore 1'!$D24/1000000</f>
        <v>0.8</v>
      </c>
      <c r="K24" s="10">
        <f>'Jessore a'!P18</f>
        <v>0.40400000000000003</v>
      </c>
      <c r="L24" s="44">
        <f t="shared" si="0"/>
        <v>0.8</v>
      </c>
      <c r="M24" s="10">
        <f t="shared" si="1"/>
        <v>0.40400000000000003</v>
      </c>
      <c r="N24" s="44">
        <f>'Jessore a'!S18*'Jessore 1'!$D24/1000000</f>
        <v>0.25</v>
      </c>
      <c r="O24" s="10">
        <f>'Jessore a'!T18</f>
        <v>0.12625</v>
      </c>
      <c r="P24" s="44">
        <f>'Jessore a'!U18*'Jessore 1'!$D24/1000000</f>
        <v>0.2</v>
      </c>
      <c r="Q24" s="10">
        <f>'Jessore a'!V18</f>
        <v>0.10100000000000001</v>
      </c>
      <c r="R24" s="44">
        <f>'Jessore a'!W18*'Jessore 1'!$D24/1000000</f>
        <v>0.5</v>
      </c>
      <c r="S24" s="10">
        <f>'Jessore a'!X18</f>
        <v>0.2525</v>
      </c>
      <c r="T24" s="44">
        <f t="shared" si="2"/>
        <v>0.95</v>
      </c>
      <c r="U24" s="10">
        <f t="shared" si="3"/>
        <v>0.47975000000000001</v>
      </c>
      <c r="V24" s="44">
        <f>'Jessore a'!AA18*'Jessore 1'!$D24/1000000</f>
        <v>0</v>
      </c>
      <c r="W24" s="10">
        <f>'Jessore a'!AB18</f>
        <v>0</v>
      </c>
      <c r="X24" s="44">
        <f>'Jessore a'!AC18*'Jessore 1'!$D24/1000000</f>
        <v>0</v>
      </c>
      <c r="Y24" s="10">
        <f>'Jessore a'!AD18</f>
        <v>0</v>
      </c>
      <c r="Z24" s="44">
        <f>'Jessore a'!AE18*'Jessore 1'!$D24/1000000</f>
        <v>0</v>
      </c>
      <c r="AA24" s="10">
        <f>'Jessore a'!AF18</f>
        <v>0</v>
      </c>
      <c r="AB24" s="44">
        <f t="shared" si="4"/>
        <v>0</v>
      </c>
      <c r="AC24" s="10">
        <f t="shared" si="5"/>
        <v>0</v>
      </c>
      <c r="AD24" s="44">
        <f>'Jessore a'!AI18*'Jessore 1'!$D24/1000000</f>
        <v>0.05</v>
      </c>
      <c r="AE24" s="10">
        <f>'Jessore a'!AJ18</f>
        <v>2.5250000000000002E-2</v>
      </c>
      <c r="AF24" s="44">
        <f>'Jessore a'!AK18*'Jessore 1'!$D24/1000000</f>
        <v>0</v>
      </c>
      <c r="AG24" s="10">
        <f>'Jessore a'!AL18</f>
        <v>0</v>
      </c>
      <c r="AH24" s="44">
        <f>'Jessore a'!AM18*'Jessore 1'!$D24/1000000</f>
        <v>0</v>
      </c>
      <c r="AI24" s="10">
        <f>'Jessore a'!AN18</f>
        <v>0</v>
      </c>
      <c r="AJ24" s="44">
        <f t="shared" si="6"/>
        <v>0.05</v>
      </c>
      <c r="AK24" s="10">
        <f t="shared" si="7"/>
        <v>2.5250000000000002E-2</v>
      </c>
      <c r="AL24" s="44">
        <f t="shared" si="8"/>
        <v>1.8</v>
      </c>
      <c r="AM24" s="10">
        <f t="shared" si="9"/>
        <v>0.90900000000000003</v>
      </c>
    </row>
    <row r="25" spans="1:39" s="15" customFormat="1" ht="12">
      <c r="A25" s="13">
        <v>15</v>
      </c>
      <c r="B25" s="9" t="s">
        <v>140</v>
      </c>
      <c r="C25" s="13" t="s">
        <v>30</v>
      </c>
      <c r="D25" s="36">
        <v>20000</v>
      </c>
      <c r="E25" s="11">
        <v>9100</v>
      </c>
      <c r="F25" s="44">
        <f>'Jessore a'!K19*'Jessore 1'!$D25/1000000</f>
        <v>0</v>
      </c>
      <c r="G25" s="10">
        <f>'Jessore a'!L19</f>
        <v>0</v>
      </c>
      <c r="H25" s="44">
        <f>'Jessore a'!M19*'Jessore 1'!$D25/1000000</f>
        <v>0</v>
      </c>
      <c r="I25" s="10">
        <f>'Jessore a'!N19</f>
        <v>0</v>
      </c>
      <c r="J25" s="44">
        <f>'Jessore a'!O19*'Jessore 1'!$D25/1000000</f>
        <v>0.4</v>
      </c>
      <c r="K25" s="10">
        <f>'Jessore a'!P19</f>
        <v>0.1512</v>
      </c>
      <c r="L25" s="44">
        <f t="shared" si="0"/>
        <v>0.4</v>
      </c>
      <c r="M25" s="10">
        <f t="shared" si="1"/>
        <v>0.1512</v>
      </c>
      <c r="N25" s="44">
        <f>'Jessore a'!S19*'Jessore 1'!$D25/1000000</f>
        <v>0.4</v>
      </c>
      <c r="O25" s="10">
        <f>'Jessore a'!T19</f>
        <v>0.1512</v>
      </c>
      <c r="P25" s="44">
        <f>'Jessore a'!U19*'Jessore 1'!$D25/1000000</f>
        <v>0.2</v>
      </c>
      <c r="Q25" s="10">
        <f>'Jessore a'!V19</f>
        <v>7.5600000000000001E-2</v>
      </c>
      <c r="R25" s="44">
        <f>'Jessore a'!W19*'Jessore 1'!$D25/1000000</f>
        <v>0.4</v>
      </c>
      <c r="S25" s="10">
        <f>'Jessore a'!X19</f>
        <v>0.1512</v>
      </c>
      <c r="T25" s="44">
        <f t="shared" si="2"/>
        <v>1</v>
      </c>
      <c r="U25" s="10">
        <f t="shared" si="3"/>
        <v>0.378</v>
      </c>
      <c r="V25" s="44">
        <f>'Jessore a'!AA19*'Jessore 1'!$D25/1000000</f>
        <v>0</v>
      </c>
      <c r="W25" s="10">
        <f>'Jessore a'!AB19</f>
        <v>0</v>
      </c>
      <c r="X25" s="44">
        <f>'Jessore a'!AC19*'Jessore 1'!$D25/1000000</f>
        <v>0</v>
      </c>
      <c r="Y25" s="10">
        <f>'Jessore a'!AD19</f>
        <v>0</v>
      </c>
      <c r="Z25" s="44">
        <f>'Jessore a'!AE19*'Jessore 1'!$D25/1000000</f>
        <v>0</v>
      </c>
      <c r="AA25" s="10">
        <f>'Jessore a'!AF19</f>
        <v>0</v>
      </c>
      <c r="AB25" s="44">
        <f t="shared" si="4"/>
        <v>0</v>
      </c>
      <c r="AC25" s="10">
        <f t="shared" si="5"/>
        <v>0</v>
      </c>
      <c r="AD25" s="44">
        <f>'Jessore a'!AI19*'Jessore 1'!$D25/1000000</f>
        <v>0</v>
      </c>
      <c r="AE25" s="10">
        <f>'Jessore a'!AJ19</f>
        <v>0</v>
      </c>
      <c r="AF25" s="44">
        <f>'Jessore a'!AK19*'Jessore 1'!$D25/1000000</f>
        <v>0</v>
      </c>
      <c r="AG25" s="10">
        <f>'Jessore a'!AL19</f>
        <v>0</v>
      </c>
      <c r="AH25" s="44">
        <f>'Jessore a'!AM19*'Jessore 1'!$D25/1000000</f>
        <v>0</v>
      </c>
      <c r="AI25" s="10">
        <f>'Jessore a'!AN19</f>
        <v>0</v>
      </c>
      <c r="AJ25" s="44">
        <f t="shared" si="6"/>
        <v>0</v>
      </c>
      <c r="AK25" s="10">
        <f t="shared" si="7"/>
        <v>0</v>
      </c>
      <c r="AL25" s="44">
        <f t="shared" si="8"/>
        <v>1.4</v>
      </c>
      <c r="AM25" s="10">
        <f t="shared" si="9"/>
        <v>0.5292</v>
      </c>
    </row>
    <row r="26" spans="1:39" s="15" customFormat="1" ht="12">
      <c r="A26" s="31">
        <v>16</v>
      </c>
      <c r="B26" s="9" t="s">
        <v>134</v>
      </c>
      <c r="C26" s="13" t="s">
        <v>31</v>
      </c>
      <c r="D26" s="36">
        <v>400</v>
      </c>
      <c r="E26" s="11">
        <v>235</v>
      </c>
      <c r="F26" s="44">
        <f>'Jessore a'!K20*'Jessore 1'!$D26/1000000</f>
        <v>0</v>
      </c>
      <c r="G26" s="10">
        <f>'Jessore a'!L20</f>
        <v>0</v>
      </c>
      <c r="H26" s="44">
        <f>'Jessore a'!M20*'Jessore 1'!$D26/1000000</f>
        <v>0.02</v>
      </c>
      <c r="I26" s="10">
        <f>'Jessore a'!N20</f>
        <v>1.175E-2</v>
      </c>
      <c r="J26" s="44">
        <f>'Jessore a'!O20*'Jessore 1'!$D26/1000000</f>
        <v>0</v>
      </c>
      <c r="K26" s="10">
        <f>'Jessore a'!P20</f>
        <v>0</v>
      </c>
      <c r="L26" s="44">
        <f t="shared" si="0"/>
        <v>0.02</v>
      </c>
      <c r="M26" s="10">
        <f t="shared" si="1"/>
        <v>1.175E-2</v>
      </c>
      <c r="N26" s="44">
        <f>'Jessore a'!S20*'Jessore 1'!$D26/1000000</f>
        <v>1.6E-2</v>
      </c>
      <c r="O26" s="10">
        <f>'Jessore a'!T20</f>
        <v>9.4000000000000004E-3</v>
      </c>
      <c r="P26" s="44">
        <f>'Jessore a'!U20*'Jessore 1'!$D26/1000000</f>
        <v>1.6E-2</v>
      </c>
      <c r="Q26" s="10">
        <f>'Jessore a'!V20</f>
        <v>9.4000000000000004E-3</v>
      </c>
      <c r="R26" s="44">
        <f>'Jessore a'!W20*'Jessore 1'!$D26/1000000</f>
        <v>0</v>
      </c>
      <c r="S26" s="10">
        <f>'Jessore a'!X20</f>
        <v>0</v>
      </c>
      <c r="T26" s="44">
        <f t="shared" si="2"/>
        <v>3.2000000000000001E-2</v>
      </c>
      <c r="U26" s="10">
        <f t="shared" si="3"/>
        <v>1.8800000000000001E-2</v>
      </c>
      <c r="V26" s="44">
        <f>'Jessore a'!AA20*'Jessore 1'!$D26/1000000</f>
        <v>0.02</v>
      </c>
      <c r="W26" s="10">
        <f>'Jessore a'!AB20</f>
        <v>1.175E-2</v>
      </c>
      <c r="X26" s="44">
        <f>'Jessore a'!AC20*'Jessore 1'!$D26/1000000</f>
        <v>1.6E-2</v>
      </c>
      <c r="Y26" s="10">
        <f>'Jessore a'!AD20</f>
        <v>9.4000000000000004E-3</v>
      </c>
      <c r="Z26" s="44">
        <f>'Jessore a'!AE20*'Jessore 1'!$D26/1000000</f>
        <v>0</v>
      </c>
      <c r="AA26" s="10">
        <f>'Jessore a'!AF20</f>
        <v>0</v>
      </c>
      <c r="AB26" s="44">
        <f t="shared" si="4"/>
        <v>3.6000000000000004E-2</v>
      </c>
      <c r="AC26" s="10">
        <f t="shared" si="5"/>
        <v>2.1150000000000002E-2</v>
      </c>
      <c r="AD26" s="44">
        <f>'Jessore a'!AI20*'Jessore 1'!$D26/1000000</f>
        <v>2.4E-2</v>
      </c>
      <c r="AE26" s="10">
        <f>'Jessore a'!AJ20</f>
        <v>1.41E-2</v>
      </c>
      <c r="AF26" s="44">
        <f>'Jessore a'!AK20*'Jessore 1'!$D26/1000000</f>
        <v>0.04</v>
      </c>
      <c r="AG26" s="10">
        <f>'Jessore a'!AL20</f>
        <v>2.35E-2</v>
      </c>
      <c r="AH26" s="44">
        <f>'Jessore a'!AM20*'Jessore 1'!$D26/1000000</f>
        <v>0</v>
      </c>
      <c r="AI26" s="10">
        <f>'Jessore a'!AN20</f>
        <v>0</v>
      </c>
      <c r="AJ26" s="44">
        <f t="shared" si="6"/>
        <v>6.4000000000000001E-2</v>
      </c>
      <c r="AK26" s="10">
        <f t="shared" si="7"/>
        <v>3.7600000000000001E-2</v>
      </c>
      <c r="AL26" s="44">
        <f t="shared" si="8"/>
        <v>0.15200000000000002</v>
      </c>
      <c r="AM26" s="10">
        <f t="shared" si="9"/>
        <v>8.9300000000000004E-2</v>
      </c>
    </row>
    <row r="27" spans="1:39" s="15" customFormat="1" ht="12">
      <c r="A27" s="13">
        <v>17</v>
      </c>
      <c r="B27" s="9" t="s">
        <v>134</v>
      </c>
      <c r="C27" s="13" t="s">
        <v>32</v>
      </c>
      <c r="D27" s="36">
        <v>1000</v>
      </c>
      <c r="E27" s="11">
        <v>520</v>
      </c>
      <c r="F27" s="44">
        <f>'Jessore a'!K21*'Jessore 1'!$D27/1000000</f>
        <v>0</v>
      </c>
      <c r="G27" s="10">
        <f>'Jessore a'!L21</f>
        <v>0</v>
      </c>
      <c r="H27" s="44">
        <f>'Jessore a'!M21*'Jessore 1'!$D27/1000000</f>
        <v>0.05</v>
      </c>
      <c r="I27" s="10">
        <f>'Jessore a'!N21</f>
        <v>2.5999999999999999E-2</v>
      </c>
      <c r="J27" s="44">
        <f>'Jessore a'!O21*'Jessore 1'!$D27/1000000</f>
        <v>0.06</v>
      </c>
      <c r="K27" s="10">
        <f>'Jessore a'!P21</f>
        <v>3.1199999999999999E-2</v>
      </c>
      <c r="L27" s="44">
        <f t="shared" si="0"/>
        <v>0.11</v>
      </c>
      <c r="M27" s="10">
        <f t="shared" si="1"/>
        <v>5.7200000000000001E-2</v>
      </c>
      <c r="N27" s="44">
        <f>'Jessore a'!S21*'Jessore 1'!$D27/1000000</f>
        <v>0.05</v>
      </c>
      <c r="O27" s="10">
        <f>'Jessore a'!T21</f>
        <v>2.5999999999999999E-2</v>
      </c>
      <c r="P27" s="44">
        <f>'Jessore a'!U21*'Jessore 1'!$D27/1000000</f>
        <v>0.04</v>
      </c>
      <c r="Q27" s="10">
        <f>'Jessore a'!V21</f>
        <v>2.0799999999999999E-2</v>
      </c>
      <c r="R27" s="44">
        <f>'Jessore a'!W21*'Jessore 1'!$D27/1000000</f>
        <v>0</v>
      </c>
      <c r="S27" s="10">
        <f>'Jessore a'!X21</f>
        <v>0</v>
      </c>
      <c r="T27" s="44">
        <f t="shared" si="2"/>
        <v>0.09</v>
      </c>
      <c r="U27" s="10">
        <f t="shared" si="3"/>
        <v>4.6799999999999994E-2</v>
      </c>
      <c r="V27" s="44">
        <f>'Jessore a'!AA21*'Jessore 1'!$D27/1000000</f>
        <v>0.06</v>
      </c>
      <c r="W27" s="10">
        <f>'Jessore a'!AB21</f>
        <v>3.1199999999999999E-2</v>
      </c>
      <c r="X27" s="44">
        <f>'Jessore a'!AC21*'Jessore 1'!$D27/1000000</f>
        <v>0.05</v>
      </c>
      <c r="Y27" s="10">
        <f>'Jessore a'!AD21</f>
        <v>2.5999999999999999E-2</v>
      </c>
      <c r="Z27" s="44">
        <f>'Jessore a'!AE21*'Jessore 1'!$D27/1000000</f>
        <v>0</v>
      </c>
      <c r="AA27" s="10">
        <f>'Jessore a'!AF21</f>
        <v>0</v>
      </c>
      <c r="AB27" s="44">
        <f t="shared" si="4"/>
        <v>0.11</v>
      </c>
      <c r="AC27" s="10">
        <f t="shared" si="5"/>
        <v>5.7200000000000001E-2</v>
      </c>
      <c r="AD27" s="44">
        <f>'Jessore a'!AI21*'Jessore 1'!$D27/1000000</f>
        <v>0.08</v>
      </c>
      <c r="AE27" s="10">
        <f>'Jessore a'!AJ21</f>
        <v>4.1599999999999998E-2</v>
      </c>
      <c r="AF27" s="44">
        <f>'Jessore a'!AK21*'Jessore 1'!$D27/1000000</f>
        <v>0.1</v>
      </c>
      <c r="AG27" s="10">
        <f>'Jessore a'!AL21</f>
        <v>5.1999999999999998E-2</v>
      </c>
      <c r="AH27" s="44">
        <f>'Jessore a'!AM21*'Jessore 1'!$D27/1000000</f>
        <v>0</v>
      </c>
      <c r="AI27" s="10">
        <f>'Jessore a'!AN21</f>
        <v>0</v>
      </c>
      <c r="AJ27" s="44">
        <f t="shared" si="6"/>
        <v>0.18</v>
      </c>
      <c r="AK27" s="10">
        <f t="shared" si="7"/>
        <v>9.3599999999999989E-2</v>
      </c>
      <c r="AL27" s="44">
        <f t="shared" si="8"/>
        <v>0.49</v>
      </c>
      <c r="AM27" s="10">
        <f t="shared" si="9"/>
        <v>0.25480000000000003</v>
      </c>
    </row>
    <row r="28" spans="1:39" s="15" customFormat="1" ht="12">
      <c r="A28" s="13">
        <v>18</v>
      </c>
      <c r="B28" s="9" t="s">
        <v>143</v>
      </c>
      <c r="C28" s="13" t="s">
        <v>33</v>
      </c>
      <c r="D28" s="36">
        <v>5000</v>
      </c>
      <c r="E28" s="11">
        <v>2475</v>
      </c>
      <c r="F28" s="44">
        <f>'Jessore a'!K22*'Jessore 1'!$D28/1000000</f>
        <v>0</v>
      </c>
      <c r="G28" s="10">
        <f>'Jessore a'!L22</f>
        <v>0</v>
      </c>
      <c r="H28" s="44">
        <f>'Jessore a'!M22*'Jessore 1'!$D28/1000000</f>
        <v>0</v>
      </c>
      <c r="I28" s="10">
        <f>'Jessore a'!N22</f>
        <v>0</v>
      </c>
      <c r="J28" s="44">
        <f>'Jessore a'!O22*'Jessore 1'!$D28/1000000</f>
        <v>0.25</v>
      </c>
      <c r="K28" s="10">
        <f>'Jessore a'!P22</f>
        <v>0.12375</v>
      </c>
      <c r="L28" s="44">
        <f t="shared" si="0"/>
        <v>0.25</v>
      </c>
      <c r="M28" s="10">
        <f t="shared" si="1"/>
        <v>0.12375</v>
      </c>
      <c r="N28" s="44">
        <f>'Jessore a'!S22*'Jessore 1'!$D28/1000000</f>
        <v>0</v>
      </c>
      <c r="O28" s="10">
        <f>'Jessore a'!T22</f>
        <v>0</v>
      </c>
      <c r="P28" s="44">
        <f>'Jessore a'!U22*'Jessore 1'!$D28/1000000</f>
        <v>0</v>
      </c>
      <c r="Q28" s="10">
        <f>'Jessore a'!V22</f>
        <v>0</v>
      </c>
      <c r="R28" s="44">
        <f>'Jessore a'!W22*'Jessore 1'!$D28/1000000</f>
        <v>0</v>
      </c>
      <c r="S28" s="10">
        <f>'Jessore a'!X22</f>
        <v>0</v>
      </c>
      <c r="T28" s="44">
        <f t="shared" si="2"/>
        <v>0</v>
      </c>
      <c r="U28" s="10">
        <f t="shared" si="3"/>
        <v>0</v>
      </c>
      <c r="V28" s="44">
        <f>'Jessore a'!AA22*'Jessore 1'!$D28/1000000</f>
        <v>0</v>
      </c>
      <c r="W28" s="10">
        <f>'Jessore a'!AB22</f>
        <v>0</v>
      </c>
      <c r="X28" s="44">
        <f>'Jessore a'!AC22*'Jessore 1'!$D28/1000000</f>
        <v>0</v>
      </c>
      <c r="Y28" s="10">
        <f>'Jessore a'!AD22</f>
        <v>0</v>
      </c>
      <c r="Z28" s="44">
        <f>'Jessore a'!AE22*'Jessore 1'!$D28/1000000</f>
        <v>0</v>
      </c>
      <c r="AA28" s="10">
        <f>'Jessore a'!AF22</f>
        <v>0</v>
      </c>
      <c r="AB28" s="44">
        <f t="shared" si="4"/>
        <v>0</v>
      </c>
      <c r="AC28" s="10">
        <f t="shared" si="5"/>
        <v>0</v>
      </c>
      <c r="AD28" s="44">
        <f>'Jessore a'!AI22*'Jessore 1'!$D28/1000000</f>
        <v>0</v>
      </c>
      <c r="AE28" s="10">
        <f>'Jessore a'!AJ22</f>
        <v>0</v>
      </c>
      <c r="AF28" s="44">
        <f>'Jessore a'!AK22*'Jessore 1'!$D28/1000000</f>
        <v>0</v>
      </c>
      <c r="AG28" s="10">
        <f>'Jessore a'!AL22</f>
        <v>0</v>
      </c>
      <c r="AH28" s="44">
        <f>'Jessore a'!AM22*'Jessore 1'!$D28/1000000</f>
        <v>0</v>
      </c>
      <c r="AI28" s="10">
        <f>'Jessore a'!AN22</f>
        <v>0</v>
      </c>
      <c r="AJ28" s="44">
        <f t="shared" si="6"/>
        <v>0</v>
      </c>
      <c r="AK28" s="10">
        <f t="shared" si="7"/>
        <v>0</v>
      </c>
      <c r="AL28" s="44">
        <f t="shared" si="8"/>
        <v>0.25</v>
      </c>
      <c r="AM28" s="10">
        <f t="shared" si="9"/>
        <v>0.12375</v>
      </c>
    </row>
    <row r="29" spans="1:39" s="15" customFormat="1" ht="12">
      <c r="A29" s="31">
        <v>19</v>
      </c>
      <c r="B29" s="9" t="s">
        <v>143</v>
      </c>
      <c r="C29" s="13" t="s">
        <v>34</v>
      </c>
      <c r="D29" s="36">
        <v>20000</v>
      </c>
      <c r="E29" s="11">
        <v>7920</v>
      </c>
      <c r="F29" s="44">
        <f>'Jessore a'!K23*'Jessore 1'!$D29/1000000</f>
        <v>0</v>
      </c>
      <c r="G29" s="10">
        <f>'Jessore a'!L23</f>
        <v>0</v>
      </c>
      <c r="H29" s="44">
        <f>'Jessore a'!M23*'Jessore 1'!$D29/1000000</f>
        <v>0</v>
      </c>
      <c r="I29" s="10">
        <f>'Jessore a'!N23</f>
        <v>0</v>
      </c>
      <c r="J29" s="44">
        <f>'Jessore a'!O23*'Jessore 1'!$D29/1000000</f>
        <v>0</v>
      </c>
      <c r="K29" s="10">
        <f>'Jessore a'!P23</f>
        <v>0</v>
      </c>
      <c r="L29" s="44">
        <f t="shared" si="0"/>
        <v>0</v>
      </c>
      <c r="M29" s="10">
        <f t="shared" si="1"/>
        <v>0</v>
      </c>
      <c r="N29" s="44">
        <f>'Jessore a'!S23*'Jessore 1'!$D29/1000000</f>
        <v>0</v>
      </c>
      <c r="O29" s="10">
        <f>'Jessore a'!T23</f>
        <v>0</v>
      </c>
      <c r="P29" s="44">
        <f>'Jessore a'!U23*'Jessore 1'!$D29/1000000</f>
        <v>0</v>
      </c>
      <c r="Q29" s="10">
        <f>'Jessore a'!V23</f>
        <v>0</v>
      </c>
      <c r="R29" s="44">
        <f>'Jessore a'!W23*'Jessore 1'!$D29/1000000</f>
        <v>0</v>
      </c>
      <c r="S29" s="10">
        <f>'Jessore a'!X23</f>
        <v>0</v>
      </c>
      <c r="T29" s="44">
        <f t="shared" si="2"/>
        <v>0</v>
      </c>
      <c r="U29" s="10">
        <f t="shared" si="3"/>
        <v>0</v>
      </c>
      <c r="V29" s="44">
        <f>'Jessore a'!AA23*'Jessore 1'!$D29/1000000</f>
        <v>0</v>
      </c>
      <c r="W29" s="10">
        <f>'Jessore a'!AB23</f>
        <v>0</v>
      </c>
      <c r="X29" s="44">
        <f>'Jessore a'!AC23*'Jessore 1'!$D29/1000000</f>
        <v>0</v>
      </c>
      <c r="Y29" s="10">
        <f>'Jessore a'!AD23</f>
        <v>0</v>
      </c>
      <c r="Z29" s="44">
        <f>'Jessore a'!AE23*'Jessore 1'!$D29/1000000</f>
        <v>0</v>
      </c>
      <c r="AA29" s="10">
        <f>'Jessore a'!AF23</f>
        <v>0</v>
      </c>
      <c r="AB29" s="44">
        <f t="shared" si="4"/>
        <v>0</v>
      </c>
      <c r="AC29" s="10">
        <f t="shared" si="5"/>
        <v>0</v>
      </c>
      <c r="AD29" s="44">
        <f>'Jessore a'!AI23*'Jessore 1'!$D29/1000000</f>
        <v>0</v>
      </c>
      <c r="AE29" s="10">
        <f>'Jessore a'!AJ23</f>
        <v>0</v>
      </c>
      <c r="AF29" s="44">
        <f>'Jessore a'!AK23*'Jessore 1'!$D29/1000000</f>
        <v>0</v>
      </c>
      <c r="AG29" s="10">
        <f>'Jessore a'!AL23</f>
        <v>0</v>
      </c>
      <c r="AH29" s="44">
        <f>'Jessore a'!AM23*'Jessore 1'!$D29/1000000</f>
        <v>0</v>
      </c>
      <c r="AI29" s="10">
        <f>'Jessore a'!AN23</f>
        <v>0</v>
      </c>
      <c r="AJ29" s="44">
        <f t="shared" si="6"/>
        <v>0</v>
      </c>
      <c r="AK29" s="10">
        <f t="shared" si="7"/>
        <v>0</v>
      </c>
      <c r="AL29" s="44">
        <f t="shared" si="8"/>
        <v>0</v>
      </c>
      <c r="AM29" s="10">
        <f t="shared" si="9"/>
        <v>0</v>
      </c>
    </row>
    <row r="30" spans="1:39" s="15" customFormat="1" ht="12">
      <c r="A30" s="13">
        <v>20</v>
      </c>
      <c r="B30" s="18" t="s">
        <v>100</v>
      </c>
      <c r="C30" s="13" t="s">
        <v>35</v>
      </c>
      <c r="D30" s="36">
        <v>100</v>
      </c>
      <c r="E30" s="11">
        <v>175</v>
      </c>
      <c r="F30" s="44">
        <f>'Jessore a'!K24*'Jessore 1'!$D30/1000000</f>
        <v>0</v>
      </c>
      <c r="G30" s="10">
        <f>'Jessore a'!L24</f>
        <v>0</v>
      </c>
      <c r="H30" s="44">
        <f>'Jessore a'!M24*'Jessore 1'!$D30/1000000</f>
        <v>0</v>
      </c>
      <c r="I30" s="10">
        <f>'Jessore a'!N24</f>
        <v>0</v>
      </c>
      <c r="J30" s="44">
        <f>'Jessore a'!O24*'Jessore 1'!$D30/1000000</f>
        <v>0.05</v>
      </c>
      <c r="K30" s="10">
        <f>'Jessore a'!P24</f>
        <v>8.7499999999999994E-2</v>
      </c>
      <c r="L30" s="44">
        <f t="shared" si="0"/>
        <v>0.05</v>
      </c>
      <c r="M30" s="10">
        <f t="shared" si="1"/>
        <v>8.7499999999999994E-2</v>
      </c>
      <c r="N30" s="44">
        <f>'Jessore a'!S24*'Jessore 1'!$D30/1000000</f>
        <v>0</v>
      </c>
      <c r="O30" s="10">
        <f>'Jessore a'!T24</f>
        <v>0</v>
      </c>
      <c r="P30" s="44">
        <f>'Jessore a'!U24*'Jessore 1'!$D30/1000000</f>
        <v>0</v>
      </c>
      <c r="Q30" s="10">
        <f>'Jessore a'!V24</f>
        <v>0</v>
      </c>
      <c r="R30" s="44">
        <f>'Jessore a'!W24*'Jessore 1'!$D30/1000000</f>
        <v>0</v>
      </c>
      <c r="S30" s="10">
        <f>'Jessore a'!X24</f>
        <v>0</v>
      </c>
      <c r="T30" s="44">
        <f t="shared" si="2"/>
        <v>0</v>
      </c>
      <c r="U30" s="10">
        <f t="shared" si="3"/>
        <v>0</v>
      </c>
      <c r="V30" s="44">
        <f>'Jessore a'!AA24*'Jessore 1'!$D30/1000000</f>
        <v>0</v>
      </c>
      <c r="W30" s="10">
        <f>'Jessore a'!AB24</f>
        <v>0</v>
      </c>
      <c r="X30" s="44">
        <f>'Jessore a'!AC24*'Jessore 1'!$D30/1000000</f>
        <v>0</v>
      </c>
      <c r="Y30" s="10">
        <f>'Jessore a'!AD24</f>
        <v>0</v>
      </c>
      <c r="Z30" s="44">
        <f>'Jessore a'!AE24*'Jessore 1'!$D30/1000000</f>
        <v>0</v>
      </c>
      <c r="AA30" s="10">
        <f>'Jessore a'!AF24</f>
        <v>0</v>
      </c>
      <c r="AB30" s="44">
        <f t="shared" si="4"/>
        <v>0</v>
      </c>
      <c r="AC30" s="10">
        <f t="shared" si="5"/>
        <v>0</v>
      </c>
      <c r="AD30" s="44">
        <f>'Jessore a'!AI24*'Jessore 1'!$D30/1000000</f>
        <v>0</v>
      </c>
      <c r="AE30" s="10">
        <f>'Jessore a'!AJ24</f>
        <v>0</v>
      </c>
      <c r="AF30" s="44">
        <f>'Jessore a'!AK24*'Jessore 1'!$D30/1000000</f>
        <v>0</v>
      </c>
      <c r="AG30" s="10">
        <f>'Jessore a'!AL24</f>
        <v>0</v>
      </c>
      <c r="AH30" s="44">
        <f>'Jessore a'!AM24*'Jessore 1'!$D30/1000000</f>
        <v>0</v>
      </c>
      <c r="AI30" s="10">
        <f>'Jessore a'!AN24</f>
        <v>0</v>
      </c>
      <c r="AJ30" s="44">
        <f t="shared" si="6"/>
        <v>0</v>
      </c>
      <c r="AK30" s="10">
        <f t="shared" si="7"/>
        <v>0</v>
      </c>
      <c r="AL30" s="44">
        <f t="shared" si="8"/>
        <v>0.05</v>
      </c>
      <c r="AM30" s="10">
        <f t="shared" si="9"/>
        <v>8.7499999999999994E-2</v>
      </c>
    </row>
    <row r="31" spans="1:39" s="15" customFormat="1" ht="12">
      <c r="A31" s="13">
        <v>21</v>
      </c>
      <c r="B31" s="18" t="s">
        <v>215</v>
      </c>
      <c r="C31" s="13" t="s">
        <v>216</v>
      </c>
      <c r="D31" s="36">
        <v>100</v>
      </c>
      <c r="E31" s="11">
        <v>54</v>
      </c>
      <c r="F31" s="44">
        <f>'Jessore a'!K25*'Jessore 1'!$D31/1000000</f>
        <v>0</v>
      </c>
      <c r="G31" s="10">
        <f>'Jessore a'!L25</f>
        <v>0</v>
      </c>
      <c r="H31" s="44">
        <f>'Jessore a'!M25*'Jessore 1'!$D31/1000000</f>
        <v>0.05</v>
      </c>
      <c r="I31" s="10">
        <f>'Jessore a'!N25</f>
        <v>2.4E-2</v>
      </c>
      <c r="J31" s="44">
        <f>'Jessore a'!O25*'Jessore 1'!$D31/1000000</f>
        <v>0</v>
      </c>
      <c r="K31" s="10">
        <f>'Jessore a'!P25</f>
        <v>0</v>
      </c>
      <c r="L31" s="44">
        <f t="shared" si="0"/>
        <v>0.05</v>
      </c>
      <c r="M31" s="10">
        <f t="shared" si="1"/>
        <v>2.4E-2</v>
      </c>
      <c r="N31" s="44">
        <f>'Jessore a'!S25*'Jessore 1'!$D31/1000000</f>
        <v>0</v>
      </c>
      <c r="O31" s="10">
        <f>'Jessore a'!T25</f>
        <v>0</v>
      </c>
      <c r="P31" s="44">
        <f>'Jessore a'!U25*'Jessore 1'!$D31/1000000</f>
        <v>0</v>
      </c>
      <c r="Q31" s="10">
        <f>'Jessore a'!V25</f>
        <v>0</v>
      </c>
      <c r="R31" s="44">
        <f>'Jessore a'!W25*'Jessore 1'!$D31/1000000</f>
        <v>0.1</v>
      </c>
      <c r="S31" s="10">
        <f>'Jessore a'!X25</f>
        <v>4.8000000000000001E-2</v>
      </c>
      <c r="T31" s="44">
        <f t="shared" si="2"/>
        <v>0.1</v>
      </c>
      <c r="U31" s="10">
        <f t="shared" si="3"/>
        <v>4.8000000000000001E-2</v>
      </c>
      <c r="V31" s="44">
        <f>'Jessore a'!AA25*'Jessore 1'!$D31/1000000</f>
        <v>0.3</v>
      </c>
      <c r="W31" s="10">
        <f>'Jessore a'!AB25</f>
        <v>0.14399999999999999</v>
      </c>
      <c r="X31" s="44">
        <f>'Jessore a'!AC25*'Jessore 1'!$D31/1000000</f>
        <v>0</v>
      </c>
      <c r="Y31" s="10">
        <f>'Jessore a'!AD25</f>
        <v>0</v>
      </c>
      <c r="Z31" s="44">
        <f>'Jessore a'!AE25*'Jessore 1'!$D31/1000000</f>
        <v>0</v>
      </c>
      <c r="AA31" s="10">
        <f>'Jessore a'!AF25</f>
        <v>0</v>
      </c>
      <c r="AB31" s="44">
        <f t="shared" si="4"/>
        <v>0.3</v>
      </c>
      <c r="AC31" s="10">
        <f t="shared" si="5"/>
        <v>0.14399999999999999</v>
      </c>
      <c r="AD31" s="44">
        <f>'Jessore a'!AI25*'Jessore 1'!$D31/1000000</f>
        <v>0</v>
      </c>
      <c r="AE31" s="10">
        <f>'Jessore a'!AJ25</f>
        <v>0</v>
      </c>
      <c r="AF31" s="44">
        <f>'Jessore a'!AK25*'Jessore 1'!$D31/1000000</f>
        <v>0</v>
      </c>
      <c r="AG31" s="10">
        <f>'Jessore a'!AL25</f>
        <v>0</v>
      </c>
      <c r="AH31" s="44">
        <f>'Jessore a'!AM25*'Jessore 1'!$D31/1000000</f>
        <v>0</v>
      </c>
      <c r="AI31" s="10">
        <f>'Jessore a'!AN25</f>
        <v>0</v>
      </c>
      <c r="AJ31" s="44">
        <f t="shared" si="6"/>
        <v>0</v>
      </c>
      <c r="AK31" s="10">
        <f t="shared" si="7"/>
        <v>0</v>
      </c>
      <c r="AL31" s="44">
        <f t="shared" si="8"/>
        <v>0.45</v>
      </c>
      <c r="AM31" s="10">
        <f t="shared" si="9"/>
        <v>0.216</v>
      </c>
    </row>
    <row r="32" spans="1:39" s="15" customFormat="1" ht="12">
      <c r="A32" s="31">
        <v>22</v>
      </c>
      <c r="B32" s="18" t="s">
        <v>217</v>
      </c>
      <c r="C32" s="13" t="s">
        <v>218</v>
      </c>
      <c r="D32" s="36">
        <v>100</v>
      </c>
      <c r="E32" s="11">
        <v>125</v>
      </c>
      <c r="F32" s="44">
        <f>'Jessore a'!K26*'Jessore 1'!$D32/1000000</f>
        <v>0</v>
      </c>
      <c r="G32" s="10">
        <f>'Jessore a'!L26</f>
        <v>0</v>
      </c>
      <c r="H32" s="44">
        <f>'Jessore a'!M26*'Jessore 1'!$D32/1000000</f>
        <v>0</v>
      </c>
      <c r="I32" s="10">
        <f>'Jessore a'!N26</f>
        <v>0</v>
      </c>
      <c r="J32" s="44">
        <f>'Jessore a'!O26*'Jessore 1'!$D32/1000000</f>
        <v>0.2</v>
      </c>
      <c r="K32" s="10">
        <f>'Jessore a'!P26</f>
        <v>0.25</v>
      </c>
      <c r="L32" s="44">
        <f t="shared" si="0"/>
        <v>0.2</v>
      </c>
      <c r="M32" s="10">
        <f t="shared" si="1"/>
        <v>0.25</v>
      </c>
      <c r="N32" s="44">
        <f>'Jessore a'!S26*'Jessore 1'!$D32/1000000</f>
        <v>0</v>
      </c>
      <c r="O32" s="10">
        <f>'Jessore a'!T26</f>
        <v>0</v>
      </c>
      <c r="P32" s="44">
        <f>'Jessore a'!U26*'Jessore 1'!$D32/1000000</f>
        <v>0.01</v>
      </c>
      <c r="Q32" s="10">
        <f>'Jessore a'!V26</f>
        <v>1.2500000000000001E-2</v>
      </c>
      <c r="R32" s="44">
        <f>'Jessore a'!W26*'Jessore 1'!$D32/1000000</f>
        <v>0</v>
      </c>
      <c r="S32" s="10">
        <f>'Jessore a'!X26</f>
        <v>0</v>
      </c>
      <c r="T32" s="44">
        <f t="shared" si="2"/>
        <v>0.01</v>
      </c>
      <c r="U32" s="10">
        <f t="shared" si="3"/>
        <v>1.2500000000000001E-2</v>
      </c>
      <c r="V32" s="44">
        <f>'Jessore a'!AA26*'Jessore 1'!$D32/1000000</f>
        <v>0</v>
      </c>
      <c r="W32" s="10">
        <f>'Jessore a'!AB26</f>
        <v>0</v>
      </c>
      <c r="X32" s="44">
        <f>'Jessore a'!AC26*'Jessore 1'!$D32/1000000</f>
        <v>0</v>
      </c>
      <c r="Y32" s="10">
        <f>'Jessore a'!AD26</f>
        <v>0</v>
      </c>
      <c r="Z32" s="44">
        <f>'Jessore a'!AE26*'Jessore 1'!$D32/1000000</f>
        <v>0</v>
      </c>
      <c r="AA32" s="10">
        <f>'Jessore a'!AF26</f>
        <v>0</v>
      </c>
      <c r="AB32" s="44">
        <f t="shared" si="4"/>
        <v>0</v>
      </c>
      <c r="AC32" s="10">
        <f t="shared" si="5"/>
        <v>0</v>
      </c>
      <c r="AD32" s="44">
        <f>'Jessore a'!AI26*'Jessore 1'!$D32/1000000</f>
        <v>0</v>
      </c>
      <c r="AE32" s="10">
        <f>'Jessore a'!AJ26</f>
        <v>0</v>
      </c>
      <c r="AF32" s="44">
        <f>'Jessore a'!AK26*'Jessore 1'!$D32/1000000</f>
        <v>0</v>
      </c>
      <c r="AG32" s="10">
        <f>'Jessore a'!AL26</f>
        <v>0</v>
      </c>
      <c r="AH32" s="44">
        <f>'Jessore a'!AM26*'Jessore 1'!$D32/1000000</f>
        <v>0</v>
      </c>
      <c r="AI32" s="10">
        <f>'Jessore a'!AN26</f>
        <v>0</v>
      </c>
      <c r="AJ32" s="44">
        <f t="shared" si="6"/>
        <v>0</v>
      </c>
      <c r="AK32" s="10">
        <f t="shared" si="7"/>
        <v>0</v>
      </c>
      <c r="AL32" s="44">
        <f t="shared" si="8"/>
        <v>0.21000000000000002</v>
      </c>
      <c r="AM32" s="10">
        <f t="shared" si="9"/>
        <v>0.26250000000000001</v>
      </c>
    </row>
    <row r="33" spans="1:39" s="15" customFormat="1" ht="12">
      <c r="A33" s="13">
        <v>23</v>
      </c>
      <c r="B33" s="9" t="s">
        <v>102</v>
      </c>
      <c r="C33" s="13" t="s">
        <v>45</v>
      </c>
      <c r="D33" s="36">
        <v>25</v>
      </c>
      <c r="E33" s="11">
        <v>37</v>
      </c>
      <c r="F33" s="44">
        <f>'Jessore a'!K27*'Jessore 1'!$D33/1000000</f>
        <v>5.0000000000000001E-3</v>
      </c>
      <c r="G33" s="10">
        <f>'Jessore a'!L27</f>
        <v>7.4000000000000003E-3</v>
      </c>
      <c r="H33" s="44">
        <f>'Jessore a'!M27*'Jessore 1'!$D33/1000000</f>
        <v>0</v>
      </c>
      <c r="I33" s="10">
        <f>'Jessore a'!N27</f>
        <v>0</v>
      </c>
      <c r="J33" s="44">
        <f>'Jessore a'!O27*'Jessore 1'!$D33/1000000</f>
        <v>0</v>
      </c>
      <c r="K33" s="10">
        <f>'Jessore a'!P27</f>
        <v>0</v>
      </c>
      <c r="L33" s="44">
        <f t="shared" si="0"/>
        <v>5.0000000000000001E-3</v>
      </c>
      <c r="M33" s="10">
        <f t="shared" si="1"/>
        <v>7.4000000000000003E-3</v>
      </c>
      <c r="N33" s="44">
        <f>'Jessore a'!S27*'Jessore 1'!$D33/1000000</f>
        <v>0</v>
      </c>
      <c r="O33" s="10">
        <f>'Jessore a'!T27</f>
        <v>0</v>
      </c>
      <c r="P33" s="44">
        <f>'Jessore a'!U27*'Jessore 1'!$D33/1000000</f>
        <v>0</v>
      </c>
      <c r="Q33" s="10">
        <f>'Jessore a'!V27</f>
        <v>0</v>
      </c>
      <c r="R33" s="44">
        <f>'Jessore a'!W27*'Jessore 1'!$D33/1000000</f>
        <v>0</v>
      </c>
      <c r="S33" s="10">
        <f>'Jessore a'!X27</f>
        <v>0</v>
      </c>
      <c r="T33" s="44">
        <f t="shared" si="2"/>
        <v>0</v>
      </c>
      <c r="U33" s="10">
        <f t="shared" si="3"/>
        <v>0</v>
      </c>
      <c r="V33" s="44">
        <f>'Jessore a'!AA27*'Jessore 1'!$D33/1000000</f>
        <v>0</v>
      </c>
      <c r="W33" s="10">
        <f>'Jessore a'!AB27</f>
        <v>0</v>
      </c>
      <c r="X33" s="44">
        <f>'Jessore a'!AC27*'Jessore 1'!$D33/1000000</f>
        <v>0</v>
      </c>
      <c r="Y33" s="10">
        <f>'Jessore a'!AD27</f>
        <v>0</v>
      </c>
      <c r="Z33" s="44">
        <f>'Jessore a'!AE27*'Jessore 1'!$D33/1000000</f>
        <v>5.0000000000000001E-3</v>
      </c>
      <c r="AA33" s="10">
        <f>'Jessore a'!AF27</f>
        <v>7.4000000000000003E-3</v>
      </c>
      <c r="AB33" s="44">
        <f t="shared" si="4"/>
        <v>5.0000000000000001E-3</v>
      </c>
      <c r="AC33" s="10">
        <f t="shared" si="5"/>
        <v>7.4000000000000003E-3</v>
      </c>
      <c r="AD33" s="44">
        <f>'Jessore a'!AI27*'Jessore 1'!$D33/1000000</f>
        <v>5.0000000000000001E-4</v>
      </c>
      <c r="AE33" s="10">
        <f>'Jessore a'!AJ27</f>
        <v>7.3999999999999999E-4</v>
      </c>
      <c r="AF33" s="44">
        <f>'Jessore a'!AK27*'Jessore 1'!$D33/1000000</f>
        <v>0</v>
      </c>
      <c r="AG33" s="10">
        <f>'Jessore a'!AL27</f>
        <v>0</v>
      </c>
      <c r="AH33" s="44">
        <f>'Jessore a'!AM27*'Jessore 1'!$D33/1000000</f>
        <v>0</v>
      </c>
      <c r="AI33" s="10">
        <f>'Jessore a'!AN27</f>
        <v>0</v>
      </c>
      <c r="AJ33" s="44">
        <f t="shared" si="6"/>
        <v>5.0000000000000001E-4</v>
      </c>
      <c r="AK33" s="10">
        <f t="shared" si="7"/>
        <v>7.3999999999999999E-4</v>
      </c>
      <c r="AL33" s="44">
        <f t="shared" si="8"/>
        <v>1.0500000000000001E-2</v>
      </c>
      <c r="AM33" s="10">
        <f t="shared" si="9"/>
        <v>1.554E-2</v>
      </c>
    </row>
    <row r="34" spans="1:39" s="15" customFormat="1" ht="12">
      <c r="A34" s="13">
        <v>24</v>
      </c>
      <c r="B34" s="9" t="s">
        <v>102</v>
      </c>
      <c r="C34" s="13" t="s">
        <v>46</v>
      </c>
      <c r="D34" s="36">
        <v>50</v>
      </c>
      <c r="E34" s="11">
        <v>68</v>
      </c>
      <c r="F34" s="44">
        <f>'Jessore a'!K28*'Jessore 1'!$D34/1000000</f>
        <v>5.0000000000000001E-3</v>
      </c>
      <c r="G34" s="10">
        <f>'Jessore a'!L28</f>
        <v>6.7999999999999996E-3</v>
      </c>
      <c r="H34" s="44">
        <f>'Jessore a'!M28*'Jessore 1'!$D34/1000000</f>
        <v>5.0000000000000001E-3</v>
      </c>
      <c r="I34" s="10">
        <f>'Jessore a'!N28</f>
        <v>6.7999999999999996E-3</v>
      </c>
      <c r="J34" s="44">
        <f>'Jessore a'!O28*'Jessore 1'!$D34/1000000</f>
        <v>0.01</v>
      </c>
      <c r="K34" s="10">
        <f>'Jessore a'!P28</f>
        <v>1.3599999999999999E-2</v>
      </c>
      <c r="L34" s="44">
        <f t="shared" si="0"/>
        <v>0.02</v>
      </c>
      <c r="M34" s="10">
        <f t="shared" si="1"/>
        <v>2.7199999999999998E-2</v>
      </c>
      <c r="N34" s="44">
        <f>'Jessore a'!S28*'Jessore 1'!$D34/1000000</f>
        <v>0</v>
      </c>
      <c r="O34" s="10">
        <f>'Jessore a'!T28</f>
        <v>0</v>
      </c>
      <c r="P34" s="44">
        <f>'Jessore a'!U28*'Jessore 1'!$D34/1000000</f>
        <v>1E-3</v>
      </c>
      <c r="Q34" s="10">
        <f>'Jessore a'!V28</f>
        <v>1.3600000000000001E-3</v>
      </c>
      <c r="R34" s="44">
        <f>'Jessore a'!W28*'Jessore 1'!$D34/1000000</f>
        <v>0.01</v>
      </c>
      <c r="S34" s="10">
        <f>'Jessore a'!X28</f>
        <v>1.3599999999999999E-2</v>
      </c>
      <c r="T34" s="44">
        <f t="shared" si="2"/>
        <v>1.0999999999999999E-2</v>
      </c>
      <c r="U34" s="10">
        <f t="shared" si="3"/>
        <v>1.4959999999999999E-2</v>
      </c>
      <c r="V34" s="44">
        <f>'Jessore a'!AA28*'Jessore 1'!$D34/1000000</f>
        <v>0</v>
      </c>
      <c r="W34" s="10">
        <f>'Jessore a'!AB28</f>
        <v>0</v>
      </c>
      <c r="X34" s="44">
        <f>'Jessore a'!AC28*'Jessore 1'!$D34/1000000</f>
        <v>5.0000000000000001E-3</v>
      </c>
      <c r="Y34" s="10">
        <f>'Jessore a'!AD28</f>
        <v>6.7999999999999996E-3</v>
      </c>
      <c r="Z34" s="44">
        <f>'Jessore a'!AE28*'Jessore 1'!$D34/1000000</f>
        <v>1.4999999999999999E-2</v>
      </c>
      <c r="AA34" s="10">
        <f>'Jessore a'!AF28</f>
        <v>2.0400000000000001E-2</v>
      </c>
      <c r="AB34" s="44">
        <f t="shared" si="4"/>
        <v>0.02</v>
      </c>
      <c r="AC34" s="10">
        <f t="shared" si="5"/>
        <v>2.7200000000000002E-2</v>
      </c>
      <c r="AD34" s="44">
        <f>'Jessore a'!AI28*'Jessore 1'!$D34/1000000</f>
        <v>3.0000000000000001E-3</v>
      </c>
      <c r="AE34" s="10">
        <f>'Jessore a'!AJ28</f>
        <v>4.0800000000000003E-3</v>
      </c>
      <c r="AF34" s="44">
        <f>'Jessore a'!AK28*'Jessore 1'!$D34/1000000</f>
        <v>5.0000000000000001E-3</v>
      </c>
      <c r="AG34" s="10">
        <f>'Jessore a'!AL28</f>
        <v>6.7999999999999996E-3</v>
      </c>
      <c r="AH34" s="44">
        <f>'Jessore a'!AM28*'Jessore 1'!$D34/1000000</f>
        <v>0.01</v>
      </c>
      <c r="AI34" s="10">
        <f>'Jessore a'!AN28</f>
        <v>1.3599999999999999E-2</v>
      </c>
      <c r="AJ34" s="44">
        <f t="shared" si="6"/>
        <v>1.8000000000000002E-2</v>
      </c>
      <c r="AK34" s="10">
        <f t="shared" si="7"/>
        <v>2.4480000000000002E-2</v>
      </c>
      <c r="AL34" s="44">
        <f t="shared" si="8"/>
        <v>6.9000000000000006E-2</v>
      </c>
      <c r="AM34" s="10">
        <f t="shared" si="9"/>
        <v>9.3840000000000007E-2</v>
      </c>
    </row>
    <row r="35" spans="1:39" s="15" customFormat="1" ht="12">
      <c r="A35" s="31">
        <v>25</v>
      </c>
      <c r="B35" s="9" t="s">
        <v>102</v>
      </c>
      <c r="C35" s="13" t="s">
        <v>47</v>
      </c>
      <c r="D35" s="36">
        <v>100</v>
      </c>
      <c r="E35" s="11">
        <v>122</v>
      </c>
      <c r="F35" s="44">
        <f>'Jessore a'!K29*'Jessore 1'!$D35/1000000</f>
        <v>0.01</v>
      </c>
      <c r="G35" s="10">
        <f>'Jessore a'!L29</f>
        <v>1.2200000000000001E-2</v>
      </c>
      <c r="H35" s="44">
        <f>'Jessore a'!M29*'Jessore 1'!$D35/1000000</f>
        <v>0.02</v>
      </c>
      <c r="I35" s="10">
        <f>'Jessore a'!N29</f>
        <v>2.4400000000000002E-2</v>
      </c>
      <c r="J35" s="44">
        <f>'Jessore a'!O29*'Jessore 1'!$D35/1000000</f>
        <v>0.01</v>
      </c>
      <c r="K35" s="10">
        <f>'Jessore a'!P29</f>
        <v>1.2200000000000001E-2</v>
      </c>
      <c r="L35" s="44">
        <f t="shared" si="0"/>
        <v>0.04</v>
      </c>
      <c r="M35" s="10">
        <f t="shared" si="1"/>
        <v>4.8800000000000003E-2</v>
      </c>
      <c r="N35" s="44">
        <f>'Jessore a'!S29*'Jessore 1'!$D35/1000000</f>
        <v>0</v>
      </c>
      <c r="O35" s="10">
        <f>'Jessore a'!T29</f>
        <v>0</v>
      </c>
      <c r="P35" s="44">
        <f>'Jessore a'!U29*'Jessore 1'!$D35/1000000</f>
        <v>2E-3</v>
      </c>
      <c r="Q35" s="10">
        <f>'Jessore a'!V29</f>
        <v>2.4399999999999999E-3</v>
      </c>
      <c r="R35" s="44">
        <f>'Jessore a'!W29*'Jessore 1'!$D35/1000000</f>
        <v>0</v>
      </c>
      <c r="S35" s="10">
        <f>'Jessore a'!X29</f>
        <v>0</v>
      </c>
      <c r="T35" s="44">
        <f t="shared" si="2"/>
        <v>2E-3</v>
      </c>
      <c r="U35" s="10">
        <f t="shared" si="3"/>
        <v>2.4399999999999999E-3</v>
      </c>
      <c r="V35" s="44">
        <f>'Jessore a'!AA29*'Jessore 1'!$D35/1000000</f>
        <v>6.0000000000000001E-3</v>
      </c>
      <c r="W35" s="10">
        <f>'Jessore a'!AB29</f>
        <v>7.3200000000000001E-3</v>
      </c>
      <c r="X35" s="44">
        <f>'Jessore a'!AC29*'Jessore 1'!$D35/1000000</f>
        <v>0</v>
      </c>
      <c r="Y35" s="10">
        <f>'Jessore a'!AD29</f>
        <v>0</v>
      </c>
      <c r="Z35" s="44">
        <f>'Jessore a'!AE29*'Jessore 1'!$D35/1000000</f>
        <v>0.05</v>
      </c>
      <c r="AA35" s="10">
        <f>'Jessore a'!AF29</f>
        <v>6.0999999999999999E-2</v>
      </c>
      <c r="AB35" s="44">
        <f t="shared" si="4"/>
        <v>5.6000000000000001E-2</v>
      </c>
      <c r="AC35" s="10">
        <f t="shared" si="5"/>
        <v>6.8319999999999992E-2</v>
      </c>
      <c r="AD35" s="44">
        <f>'Jessore a'!AI29*'Jessore 1'!$D35/1000000</f>
        <v>8.0000000000000002E-3</v>
      </c>
      <c r="AE35" s="10">
        <f>'Jessore a'!AJ29</f>
        <v>9.7599999999999996E-3</v>
      </c>
      <c r="AF35" s="44">
        <f>'Jessore a'!AK29*'Jessore 1'!$D35/1000000</f>
        <v>0</v>
      </c>
      <c r="AG35" s="10">
        <f>'Jessore a'!AL29</f>
        <v>0</v>
      </c>
      <c r="AH35" s="44">
        <f>'Jessore a'!AM29*'Jessore 1'!$D35/1000000</f>
        <v>0.01</v>
      </c>
      <c r="AI35" s="10">
        <f>'Jessore a'!AN29</f>
        <v>1.2200000000000001E-2</v>
      </c>
      <c r="AJ35" s="44">
        <f t="shared" si="6"/>
        <v>1.8000000000000002E-2</v>
      </c>
      <c r="AK35" s="10">
        <f t="shared" si="7"/>
        <v>2.196E-2</v>
      </c>
      <c r="AL35" s="44">
        <f t="shared" si="8"/>
        <v>0.11600000000000001</v>
      </c>
      <c r="AM35" s="10">
        <f t="shared" si="9"/>
        <v>0.14152000000000001</v>
      </c>
    </row>
    <row r="36" spans="1:39" s="15" customFormat="1" ht="12">
      <c r="A36" s="13">
        <v>26</v>
      </c>
      <c r="B36" s="9" t="s">
        <v>102</v>
      </c>
      <c r="C36" s="13" t="s">
        <v>48</v>
      </c>
      <c r="D36" s="36">
        <v>500</v>
      </c>
      <c r="E36" s="11">
        <v>517</v>
      </c>
      <c r="F36" s="44">
        <f>'Jessore a'!K30*'Jessore 1'!$D36/1000000</f>
        <v>0.01</v>
      </c>
      <c r="G36" s="10">
        <f>'Jessore a'!L30</f>
        <v>1.034E-2</v>
      </c>
      <c r="H36" s="44">
        <f>'Jessore a'!M30*'Jessore 1'!$D36/1000000</f>
        <v>3.5000000000000003E-2</v>
      </c>
      <c r="I36" s="10">
        <f>'Jessore a'!N30</f>
        <v>3.619E-2</v>
      </c>
      <c r="J36" s="44">
        <f>'Jessore a'!O30*'Jessore 1'!$D36/1000000</f>
        <v>1.4999999999999999E-2</v>
      </c>
      <c r="K36" s="10">
        <f>'Jessore a'!P30</f>
        <v>1.5509999999999999E-2</v>
      </c>
      <c r="L36" s="44">
        <f t="shared" si="0"/>
        <v>6.0000000000000005E-2</v>
      </c>
      <c r="M36" s="10">
        <f t="shared" si="1"/>
        <v>6.2039999999999998E-2</v>
      </c>
      <c r="N36" s="44">
        <f>'Jessore a'!S30*'Jessore 1'!$D36/1000000</f>
        <v>0</v>
      </c>
      <c r="O36" s="10">
        <f>'Jessore a'!T30</f>
        <v>0</v>
      </c>
      <c r="P36" s="44">
        <f>'Jessore a'!U30*'Jessore 1'!$D36/1000000</f>
        <v>0</v>
      </c>
      <c r="Q36" s="10">
        <f>'Jessore a'!V30</f>
        <v>0</v>
      </c>
      <c r="R36" s="44">
        <f>'Jessore a'!W30*'Jessore 1'!$D36/1000000</f>
        <v>0</v>
      </c>
      <c r="S36" s="10">
        <f>'Jessore a'!X30</f>
        <v>0</v>
      </c>
      <c r="T36" s="44">
        <f t="shared" si="2"/>
        <v>0</v>
      </c>
      <c r="U36" s="10">
        <f t="shared" si="3"/>
        <v>0</v>
      </c>
      <c r="V36" s="44">
        <f>'Jessore a'!AA30*'Jessore 1'!$D36/1000000</f>
        <v>5.0000000000000001E-3</v>
      </c>
      <c r="W36" s="10">
        <f>'Jessore a'!AB30</f>
        <v>5.1700000000000001E-3</v>
      </c>
      <c r="X36" s="44">
        <f>'Jessore a'!AC30*'Jessore 1'!$D36/1000000</f>
        <v>0</v>
      </c>
      <c r="Y36" s="10">
        <f>'Jessore a'!AD30</f>
        <v>0</v>
      </c>
      <c r="Z36" s="44">
        <f>'Jessore a'!AE30*'Jessore 1'!$D36/1000000</f>
        <v>2.5000000000000001E-2</v>
      </c>
      <c r="AA36" s="10">
        <f>'Jessore a'!AF30</f>
        <v>2.5850000000000001E-2</v>
      </c>
      <c r="AB36" s="44">
        <f t="shared" si="4"/>
        <v>3.0000000000000002E-2</v>
      </c>
      <c r="AC36" s="10">
        <f t="shared" si="5"/>
        <v>3.1020000000000002E-2</v>
      </c>
      <c r="AD36" s="44">
        <f>'Jessore a'!AI30*'Jessore 1'!$D36/1000000</f>
        <v>0</v>
      </c>
      <c r="AE36" s="10">
        <f>'Jessore a'!AJ30</f>
        <v>0</v>
      </c>
      <c r="AF36" s="44">
        <f>'Jessore a'!AK30*'Jessore 1'!$D36/1000000</f>
        <v>0</v>
      </c>
      <c r="AG36" s="10">
        <f>'Jessore a'!AL30</f>
        <v>0</v>
      </c>
      <c r="AH36" s="44">
        <f>'Jessore a'!AM30*'Jessore 1'!$D36/1000000</f>
        <v>1.4999999999999999E-2</v>
      </c>
      <c r="AI36" s="10">
        <f>'Jessore a'!AN30</f>
        <v>1.5509999999999999E-2</v>
      </c>
      <c r="AJ36" s="44">
        <f t="shared" si="6"/>
        <v>1.4999999999999999E-2</v>
      </c>
      <c r="AK36" s="10">
        <f t="shared" si="7"/>
        <v>1.5509999999999999E-2</v>
      </c>
      <c r="AL36" s="44">
        <f t="shared" si="8"/>
        <v>0.10500000000000001</v>
      </c>
      <c r="AM36" s="10">
        <f t="shared" si="9"/>
        <v>0.10857</v>
      </c>
    </row>
    <row r="37" spans="1:39" s="15" customFormat="1" ht="12">
      <c r="A37" s="13">
        <v>27</v>
      </c>
      <c r="B37" s="9" t="s">
        <v>102</v>
      </c>
      <c r="C37" s="13" t="s">
        <v>135</v>
      </c>
      <c r="D37" s="36">
        <v>25000</v>
      </c>
      <c r="E37" s="11">
        <v>13125</v>
      </c>
      <c r="F37" s="44">
        <f>'Jessore a'!K31*'Jessore 1'!$D37/1000000</f>
        <v>0</v>
      </c>
      <c r="G37" s="10">
        <f>'Jessore a'!L31</f>
        <v>0</v>
      </c>
      <c r="H37" s="44">
        <f>'Jessore a'!M31*'Jessore 1'!$D37/1000000</f>
        <v>0</v>
      </c>
      <c r="I37" s="10">
        <f>'Jessore a'!N31</f>
        <v>0</v>
      </c>
      <c r="J37" s="44">
        <f>'Jessore a'!O31*'Jessore 1'!$D37/1000000</f>
        <v>0</v>
      </c>
      <c r="K37" s="10">
        <f>'Jessore a'!P31</f>
        <v>0</v>
      </c>
      <c r="L37" s="44">
        <f t="shared" si="0"/>
        <v>0</v>
      </c>
      <c r="M37" s="10">
        <f t="shared" si="1"/>
        <v>0</v>
      </c>
      <c r="N37" s="44">
        <f>'Jessore a'!S31*'Jessore 1'!$D37/1000000</f>
        <v>0</v>
      </c>
      <c r="O37" s="10">
        <f>'Jessore a'!T31</f>
        <v>0</v>
      </c>
      <c r="P37" s="44">
        <f>'Jessore a'!U31*'Jessore 1'!$D37/1000000</f>
        <v>0</v>
      </c>
      <c r="Q37" s="10">
        <f>'Jessore a'!V31</f>
        <v>0</v>
      </c>
      <c r="R37" s="44">
        <f>'Jessore a'!W31*'Jessore 1'!$D37/1000000</f>
        <v>0</v>
      </c>
      <c r="S37" s="10">
        <f>'Jessore a'!X31</f>
        <v>0</v>
      </c>
      <c r="T37" s="44">
        <f t="shared" si="2"/>
        <v>0</v>
      </c>
      <c r="U37" s="10">
        <f t="shared" si="3"/>
        <v>0</v>
      </c>
      <c r="V37" s="44">
        <f>'Jessore a'!AA31*'Jessore 1'!$D37/1000000</f>
        <v>0</v>
      </c>
      <c r="W37" s="10">
        <f>'Jessore a'!AB31</f>
        <v>0</v>
      </c>
      <c r="X37" s="44">
        <f>'Jessore a'!AC31*'Jessore 1'!$D37/1000000</f>
        <v>0</v>
      </c>
      <c r="Y37" s="10">
        <f>'Jessore a'!AD31</f>
        <v>0</v>
      </c>
      <c r="Z37" s="44">
        <f>'Jessore a'!AE31*'Jessore 1'!$D37/1000000</f>
        <v>0</v>
      </c>
      <c r="AA37" s="10">
        <f>'Jessore a'!AF31</f>
        <v>0</v>
      </c>
      <c r="AB37" s="44">
        <f t="shared" si="4"/>
        <v>0</v>
      </c>
      <c r="AC37" s="10">
        <f t="shared" si="5"/>
        <v>0</v>
      </c>
      <c r="AD37" s="44">
        <f>'Jessore a'!AI31*'Jessore 1'!$D37/1000000</f>
        <v>0</v>
      </c>
      <c r="AE37" s="10">
        <f>'Jessore a'!AJ31</f>
        <v>0</v>
      </c>
      <c r="AF37" s="44">
        <f>'Jessore a'!AK31*'Jessore 1'!$D37/1000000</f>
        <v>0</v>
      </c>
      <c r="AG37" s="10">
        <f>'Jessore a'!AL31</f>
        <v>0</v>
      </c>
      <c r="AH37" s="44">
        <f>'Jessore a'!AM31*'Jessore 1'!$D37/1000000</f>
        <v>0</v>
      </c>
      <c r="AI37" s="10">
        <f>'Jessore a'!AN31</f>
        <v>0</v>
      </c>
      <c r="AJ37" s="44">
        <f t="shared" si="6"/>
        <v>0</v>
      </c>
      <c r="AK37" s="10">
        <f t="shared" si="7"/>
        <v>0</v>
      </c>
      <c r="AL37" s="44">
        <f t="shared" si="8"/>
        <v>0</v>
      </c>
      <c r="AM37" s="10">
        <f t="shared" si="9"/>
        <v>0</v>
      </c>
    </row>
    <row r="38" spans="1:39" s="15" customFormat="1" ht="12">
      <c r="A38" s="31">
        <v>28</v>
      </c>
      <c r="B38" s="9" t="s">
        <v>101</v>
      </c>
      <c r="C38" s="13" t="s">
        <v>52</v>
      </c>
      <c r="D38" s="36">
        <v>100</v>
      </c>
      <c r="E38" s="11">
        <v>74</v>
      </c>
      <c r="F38" s="44">
        <f>'Jessore a'!K32*'Jessore 1'!$D38/1000000</f>
        <v>0.01</v>
      </c>
      <c r="G38" s="10">
        <f>'Jessore a'!L32</f>
        <v>7.4000000000000003E-3</v>
      </c>
      <c r="H38" s="44">
        <f>'Jessore a'!M32*'Jessore 1'!$D38/1000000</f>
        <v>0.12</v>
      </c>
      <c r="I38" s="10">
        <f>'Jessore a'!N32</f>
        <v>8.8800000000000004E-2</v>
      </c>
      <c r="J38" s="44">
        <f>'Jessore a'!O32*'Jessore 1'!$D38/1000000</f>
        <v>0.25</v>
      </c>
      <c r="K38" s="10">
        <f>'Jessore a'!P32</f>
        <v>0.185</v>
      </c>
      <c r="L38" s="44">
        <f t="shared" si="0"/>
        <v>0.38</v>
      </c>
      <c r="M38" s="10">
        <f t="shared" si="1"/>
        <v>0.28120000000000001</v>
      </c>
      <c r="N38" s="44">
        <f>'Jessore a'!S32*'Jessore 1'!$D38/1000000</f>
        <v>0.04</v>
      </c>
      <c r="O38" s="10">
        <f>'Jessore a'!T32</f>
        <v>2.9600000000000001E-2</v>
      </c>
      <c r="P38" s="44">
        <f>'Jessore a'!U32*'Jessore 1'!$D38/1000000</f>
        <v>0.02</v>
      </c>
      <c r="Q38" s="10">
        <f>'Jessore a'!V32</f>
        <v>1.4800000000000001E-2</v>
      </c>
      <c r="R38" s="44">
        <f>'Jessore a'!W32*'Jessore 1'!$D38/1000000</f>
        <v>0</v>
      </c>
      <c r="S38" s="10">
        <f>'Jessore a'!X32</f>
        <v>0</v>
      </c>
      <c r="T38" s="44">
        <f t="shared" si="2"/>
        <v>0.06</v>
      </c>
      <c r="U38" s="10">
        <f t="shared" si="3"/>
        <v>4.4400000000000002E-2</v>
      </c>
      <c r="V38" s="44">
        <f>'Jessore a'!AA32*'Jessore 1'!$D38/1000000</f>
        <v>0</v>
      </c>
      <c r="W38" s="10">
        <f>'Jessore a'!AB32</f>
        <v>0</v>
      </c>
      <c r="X38" s="44">
        <f>'Jessore a'!AC32*'Jessore 1'!$D38/1000000</f>
        <v>0.17</v>
      </c>
      <c r="Y38" s="10">
        <f>'Jessore a'!AD32</f>
        <v>0.1258</v>
      </c>
      <c r="Z38" s="44">
        <f>'Jessore a'!AE32*'Jessore 1'!$D38/1000000</f>
        <v>0.25</v>
      </c>
      <c r="AA38" s="10">
        <f>'Jessore a'!AF32</f>
        <v>0.185</v>
      </c>
      <c r="AB38" s="44">
        <f t="shared" si="4"/>
        <v>0.42000000000000004</v>
      </c>
      <c r="AC38" s="10">
        <f t="shared" si="5"/>
        <v>0.31079999999999997</v>
      </c>
      <c r="AD38" s="44">
        <f>'Jessore a'!AI32*'Jessore 1'!$D38/1000000</f>
        <v>0.05</v>
      </c>
      <c r="AE38" s="10">
        <f>'Jessore a'!AJ32</f>
        <v>3.6999999999999998E-2</v>
      </c>
      <c r="AF38" s="44">
        <f>'Jessore a'!AK32*'Jessore 1'!$D38/1000000</f>
        <v>0</v>
      </c>
      <c r="AG38" s="10">
        <f>'Jessore a'!AL32</f>
        <v>0</v>
      </c>
      <c r="AH38" s="44">
        <f>'Jessore a'!AM32*'Jessore 1'!$D38/1000000</f>
        <v>0</v>
      </c>
      <c r="AI38" s="10">
        <f>'Jessore a'!AN32</f>
        <v>0</v>
      </c>
      <c r="AJ38" s="44">
        <f t="shared" si="6"/>
        <v>0.05</v>
      </c>
      <c r="AK38" s="10">
        <f t="shared" si="7"/>
        <v>3.6999999999999998E-2</v>
      </c>
      <c r="AL38" s="44">
        <f t="shared" si="8"/>
        <v>0.91000000000000014</v>
      </c>
      <c r="AM38" s="10">
        <f t="shared" si="9"/>
        <v>0.6734</v>
      </c>
    </row>
    <row r="39" spans="1:39" s="15" customFormat="1" ht="12">
      <c r="A39" s="13">
        <v>29</v>
      </c>
      <c r="B39" s="9" t="s">
        <v>101</v>
      </c>
      <c r="C39" s="13" t="s">
        <v>53</v>
      </c>
      <c r="D39" s="36">
        <v>500</v>
      </c>
      <c r="E39" s="11">
        <v>360</v>
      </c>
      <c r="F39" s="44">
        <f>'Jessore a'!K33*'Jessore 1'!$D39/1000000</f>
        <v>0</v>
      </c>
      <c r="G39" s="10">
        <f>'Jessore a'!L33</f>
        <v>0</v>
      </c>
      <c r="H39" s="44">
        <f>'Jessore a'!M33*'Jessore 1'!$D39/1000000</f>
        <v>0.06</v>
      </c>
      <c r="I39" s="10">
        <f>'Jessore a'!N33</f>
        <v>4.3200000000000002E-2</v>
      </c>
      <c r="J39" s="44">
        <f>'Jessore a'!O33*'Jessore 1'!$D39/1000000</f>
        <v>0.2</v>
      </c>
      <c r="K39" s="10">
        <f>'Jessore a'!P33</f>
        <v>0.14399999999999999</v>
      </c>
      <c r="L39" s="44">
        <f t="shared" si="0"/>
        <v>0.26</v>
      </c>
      <c r="M39" s="10">
        <f t="shared" si="1"/>
        <v>0.18719999999999998</v>
      </c>
      <c r="N39" s="44">
        <f>'Jessore a'!S33*'Jessore 1'!$D39/1000000</f>
        <v>0</v>
      </c>
      <c r="O39" s="10">
        <f>'Jessore a'!T33</f>
        <v>0</v>
      </c>
      <c r="P39" s="44">
        <f>'Jessore a'!U33*'Jessore 1'!$D39/1000000</f>
        <v>0</v>
      </c>
      <c r="Q39" s="10">
        <f>'Jessore a'!V33</f>
        <v>0</v>
      </c>
      <c r="R39" s="44">
        <f>'Jessore a'!W33*'Jessore 1'!$D39/1000000</f>
        <v>0</v>
      </c>
      <c r="S39" s="10">
        <f>'Jessore a'!X33</f>
        <v>0</v>
      </c>
      <c r="T39" s="44">
        <f t="shared" si="2"/>
        <v>0</v>
      </c>
      <c r="U39" s="10">
        <f t="shared" si="3"/>
        <v>0</v>
      </c>
      <c r="V39" s="44">
        <f>'Jessore a'!AA33*'Jessore 1'!$D39/1000000</f>
        <v>0.6</v>
      </c>
      <c r="W39" s="10">
        <f>'Jessore a'!AB33</f>
        <v>0.432</v>
      </c>
      <c r="X39" s="44">
        <f>'Jessore a'!AC33*'Jessore 1'!$D39/1000000</f>
        <v>0.1</v>
      </c>
      <c r="Y39" s="10">
        <f>'Jessore a'!AD33</f>
        <v>7.1999999999999995E-2</v>
      </c>
      <c r="Z39" s="44">
        <f>'Jessore a'!AE33*'Jessore 1'!$D39/1000000</f>
        <v>0.13</v>
      </c>
      <c r="AA39" s="10">
        <f>'Jessore a'!AF33</f>
        <v>9.3600000000000003E-2</v>
      </c>
      <c r="AB39" s="44">
        <f t="shared" si="4"/>
        <v>0.83</v>
      </c>
      <c r="AC39" s="10">
        <f t="shared" si="5"/>
        <v>0.59760000000000002</v>
      </c>
      <c r="AD39" s="44">
        <f>'Jessore a'!AI33*'Jessore 1'!$D39/1000000</f>
        <v>0.04</v>
      </c>
      <c r="AE39" s="10">
        <f>'Jessore a'!AJ33</f>
        <v>2.8799999999999999E-2</v>
      </c>
      <c r="AF39" s="44">
        <f>'Jessore a'!AK33*'Jessore 1'!$D39/1000000</f>
        <v>0</v>
      </c>
      <c r="AG39" s="10">
        <f>'Jessore a'!AL33</f>
        <v>0</v>
      </c>
      <c r="AH39" s="44">
        <f>'Jessore a'!AM33*'Jessore 1'!$D39/1000000</f>
        <v>0</v>
      </c>
      <c r="AI39" s="10">
        <f>'Jessore a'!AN33</f>
        <v>0</v>
      </c>
      <c r="AJ39" s="44">
        <f t="shared" si="6"/>
        <v>0.04</v>
      </c>
      <c r="AK39" s="10">
        <f t="shared" si="7"/>
        <v>2.8799999999999999E-2</v>
      </c>
      <c r="AL39" s="44">
        <f t="shared" si="8"/>
        <v>1.1299999999999999</v>
      </c>
      <c r="AM39" s="10">
        <f t="shared" si="9"/>
        <v>0.81359999999999999</v>
      </c>
    </row>
    <row r="40" spans="1:39" s="15" customFormat="1" ht="12">
      <c r="A40" s="13">
        <v>30</v>
      </c>
      <c r="B40" s="9" t="s">
        <v>103</v>
      </c>
      <c r="C40" s="13" t="s">
        <v>49</v>
      </c>
      <c r="D40" s="36">
        <v>100</v>
      </c>
      <c r="E40" s="11">
        <v>67</v>
      </c>
      <c r="F40" s="44">
        <f>'Jessore a'!K34*'Jessore 1'!$D40/1000000</f>
        <v>0.01</v>
      </c>
      <c r="G40" s="10">
        <f>'Jessore a'!L34</f>
        <v>7.4999999999999997E-3</v>
      </c>
      <c r="H40" s="44">
        <f>'Jessore a'!M34*'Jessore 1'!$D40/1000000</f>
        <v>0.01</v>
      </c>
      <c r="I40" s="10">
        <f>'Jessore a'!N34</f>
        <v>7.4999999999999997E-3</v>
      </c>
      <c r="J40" s="44">
        <f>'Jessore a'!O34*'Jessore 1'!$D40/1000000</f>
        <v>6.0000000000000001E-3</v>
      </c>
      <c r="K40" s="10">
        <f>'Jessore a'!P34</f>
        <v>4.4999999999999997E-3</v>
      </c>
      <c r="L40" s="44">
        <f t="shared" si="0"/>
        <v>2.6000000000000002E-2</v>
      </c>
      <c r="M40" s="10">
        <f t="shared" si="1"/>
        <v>1.95E-2</v>
      </c>
      <c r="N40" s="44">
        <f>'Jessore a'!S34*'Jessore 1'!$D40/1000000</f>
        <v>0.01</v>
      </c>
      <c r="O40" s="10">
        <f>'Jessore a'!T34</f>
        <v>7.4999999999999997E-3</v>
      </c>
      <c r="P40" s="44">
        <f>'Jessore a'!U34*'Jessore 1'!$D40/1000000</f>
        <v>0.01</v>
      </c>
      <c r="Q40" s="10">
        <f>'Jessore a'!V34</f>
        <v>7.4999999999999997E-3</v>
      </c>
      <c r="R40" s="44">
        <f>'Jessore a'!W34*'Jessore 1'!$D40/1000000</f>
        <v>0</v>
      </c>
      <c r="S40" s="10">
        <f>'Jessore a'!X34</f>
        <v>0</v>
      </c>
      <c r="T40" s="44">
        <f t="shared" si="2"/>
        <v>0.02</v>
      </c>
      <c r="U40" s="10">
        <f t="shared" si="3"/>
        <v>1.4999999999999999E-2</v>
      </c>
      <c r="V40" s="44">
        <f>'Jessore a'!AA34*'Jessore 1'!$D40/1000000</f>
        <v>5.0000000000000001E-3</v>
      </c>
      <c r="W40" s="10">
        <f>'Jessore a'!AB34</f>
        <v>3.7499999999999999E-3</v>
      </c>
      <c r="X40" s="44">
        <f>'Jessore a'!AC34*'Jessore 1'!$D40/1000000</f>
        <v>0</v>
      </c>
      <c r="Y40" s="10">
        <f>'Jessore a'!AD34</f>
        <v>0</v>
      </c>
      <c r="Z40" s="44">
        <f>'Jessore a'!AE34*'Jessore 1'!$D40/1000000</f>
        <v>0</v>
      </c>
      <c r="AA40" s="10">
        <f>'Jessore a'!AF34</f>
        <v>0</v>
      </c>
      <c r="AB40" s="44">
        <f t="shared" si="4"/>
        <v>5.0000000000000001E-3</v>
      </c>
      <c r="AC40" s="10">
        <f t="shared" si="5"/>
        <v>3.7499999999999999E-3</v>
      </c>
      <c r="AD40" s="44">
        <f>'Jessore a'!AI34*'Jessore 1'!$D40/1000000</f>
        <v>5.0000000000000001E-3</v>
      </c>
      <c r="AE40" s="10">
        <f>'Jessore a'!AJ34</f>
        <v>3.7499999999999999E-3</v>
      </c>
      <c r="AF40" s="44">
        <f>'Jessore a'!AK34*'Jessore 1'!$D40/1000000</f>
        <v>0.02</v>
      </c>
      <c r="AG40" s="10">
        <f>'Jessore a'!AL34</f>
        <v>1.4999999999999999E-2</v>
      </c>
      <c r="AH40" s="44">
        <f>'Jessore a'!AM34*'Jessore 1'!$D40/1000000</f>
        <v>0.01</v>
      </c>
      <c r="AI40" s="10">
        <f>'Jessore a'!AN34</f>
        <v>7.4999999999999997E-3</v>
      </c>
      <c r="AJ40" s="44">
        <f t="shared" si="6"/>
        <v>3.5000000000000003E-2</v>
      </c>
      <c r="AK40" s="10">
        <f t="shared" si="7"/>
        <v>2.6249999999999999E-2</v>
      </c>
      <c r="AL40" s="44">
        <f t="shared" si="8"/>
        <v>8.5999999999999993E-2</v>
      </c>
      <c r="AM40" s="10">
        <f t="shared" si="9"/>
        <v>6.4500000000000002E-2</v>
      </c>
    </row>
    <row r="41" spans="1:39" s="15" customFormat="1" ht="12">
      <c r="A41" s="31">
        <v>31</v>
      </c>
      <c r="B41" s="9" t="s">
        <v>103</v>
      </c>
      <c r="C41" s="13" t="s">
        <v>50</v>
      </c>
      <c r="D41" s="36">
        <v>500</v>
      </c>
      <c r="E41" s="11">
        <v>285</v>
      </c>
      <c r="F41" s="44">
        <f>'Jessore a'!K35*'Jessore 1'!$D41/1000000</f>
        <v>0.01</v>
      </c>
      <c r="G41" s="10">
        <f>'Jessore a'!L35</f>
        <v>6.4000000000000003E-3</v>
      </c>
      <c r="H41" s="44">
        <f>'Jessore a'!M35*'Jessore 1'!$D41/1000000</f>
        <v>0</v>
      </c>
      <c r="I41" s="10">
        <f>'Jessore a'!N35</f>
        <v>0</v>
      </c>
      <c r="J41" s="44">
        <f>'Jessore a'!O35*'Jessore 1'!$D41/1000000</f>
        <v>0</v>
      </c>
      <c r="K41" s="10">
        <f>'Jessore a'!P35</f>
        <v>0</v>
      </c>
      <c r="L41" s="44">
        <f t="shared" si="0"/>
        <v>0.01</v>
      </c>
      <c r="M41" s="10">
        <f t="shared" si="1"/>
        <v>6.4000000000000003E-3</v>
      </c>
      <c r="N41" s="44">
        <f>'Jessore a'!S35*'Jessore 1'!$D41/1000000</f>
        <v>0</v>
      </c>
      <c r="O41" s="10">
        <f>'Jessore a'!T35</f>
        <v>0</v>
      </c>
      <c r="P41" s="44">
        <f>'Jessore a'!U35*'Jessore 1'!$D41/1000000</f>
        <v>0</v>
      </c>
      <c r="Q41" s="10">
        <f>'Jessore a'!V35</f>
        <v>0</v>
      </c>
      <c r="R41" s="44">
        <f>'Jessore a'!W35*'Jessore 1'!$D41/1000000</f>
        <v>0</v>
      </c>
      <c r="S41" s="10">
        <f>'Jessore a'!X35</f>
        <v>0</v>
      </c>
      <c r="T41" s="44">
        <f t="shared" si="2"/>
        <v>0</v>
      </c>
      <c r="U41" s="10">
        <f t="shared" si="3"/>
        <v>0</v>
      </c>
      <c r="V41" s="44">
        <f>'Jessore a'!AA35*'Jessore 1'!$D41/1000000</f>
        <v>0</v>
      </c>
      <c r="W41" s="10">
        <f>'Jessore a'!AB35</f>
        <v>0</v>
      </c>
      <c r="X41" s="44">
        <f>'Jessore a'!AC35*'Jessore 1'!$D41/1000000</f>
        <v>0</v>
      </c>
      <c r="Y41" s="10">
        <f>'Jessore a'!AD35</f>
        <v>0</v>
      </c>
      <c r="Z41" s="44">
        <f>'Jessore a'!AE35*'Jessore 1'!$D41/1000000</f>
        <v>0</v>
      </c>
      <c r="AA41" s="10">
        <f>'Jessore a'!AF35</f>
        <v>0</v>
      </c>
      <c r="AB41" s="44">
        <f t="shared" si="4"/>
        <v>0</v>
      </c>
      <c r="AC41" s="10">
        <f t="shared" si="5"/>
        <v>0</v>
      </c>
      <c r="AD41" s="44">
        <f>'Jessore a'!AI35*'Jessore 1'!$D41/1000000</f>
        <v>0.03</v>
      </c>
      <c r="AE41" s="10">
        <f>'Jessore a'!AJ35</f>
        <v>1.9199999999999998E-2</v>
      </c>
      <c r="AF41" s="44">
        <f>'Jessore a'!AK35*'Jessore 1'!$D41/1000000</f>
        <v>0</v>
      </c>
      <c r="AG41" s="10">
        <f>'Jessore a'!AL35</f>
        <v>0</v>
      </c>
      <c r="AH41" s="44">
        <f>'Jessore a'!AM35*'Jessore 1'!$D41/1000000</f>
        <v>0</v>
      </c>
      <c r="AI41" s="10">
        <f>'Jessore a'!AN35</f>
        <v>0</v>
      </c>
      <c r="AJ41" s="44">
        <f t="shared" si="6"/>
        <v>0.03</v>
      </c>
      <c r="AK41" s="10">
        <f t="shared" si="7"/>
        <v>1.9199999999999998E-2</v>
      </c>
      <c r="AL41" s="44">
        <f t="shared" si="8"/>
        <v>0.04</v>
      </c>
      <c r="AM41" s="10">
        <f t="shared" si="9"/>
        <v>2.5599999999999998E-2</v>
      </c>
    </row>
    <row r="42" spans="1:39" s="15" customFormat="1" ht="12">
      <c r="A42" s="13">
        <v>32</v>
      </c>
      <c r="B42" s="9" t="s">
        <v>103</v>
      </c>
      <c r="C42" s="13" t="s">
        <v>51</v>
      </c>
      <c r="D42" s="36">
        <v>1000</v>
      </c>
      <c r="E42" s="11">
        <v>530</v>
      </c>
      <c r="F42" s="44">
        <f>'Jessore a'!K36*'Jessore 1'!$D42/1000000</f>
        <v>0.03</v>
      </c>
      <c r="G42" s="10">
        <f>'Jessore a'!L36</f>
        <v>1.77E-2</v>
      </c>
      <c r="H42" s="44">
        <f>'Jessore a'!M36*'Jessore 1'!$D42/1000000</f>
        <v>0.05</v>
      </c>
      <c r="I42" s="10">
        <f>'Jessore a'!N36</f>
        <v>2.9499999999999998E-2</v>
      </c>
      <c r="J42" s="44">
        <f>'Jessore a'!O36*'Jessore 1'!$D42/1000000</f>
        <v>0.02</v>
      </c>
      <c r="K42" s="10">
        <f>'Jessore a'!P36</f>
        <v>1.18E-2</v>
      </c>
      <c r="L42" s="44">
        <f t="shared" si="0"/>
        <v>0.1</v>
      </c>
      <c r="M42" s="10">
        <f t="shared" si="1"/>
        <v>5.8999999999999997E-2</v>
      </c>
      <c r="N42" s="44">
        <f>'Jessore a'!S36*'Jessore 1'!$D42/1000000</f>
        <v>0</v>
      </c>
      <c r="O42" s="10">
        <f>'Jessore a'!T36</f>
        <v>0</v>
      </c>
      <c r="P42" s="44">
        <f>'Jessore a'!U36*'Jessore 1'!$D42/1000000</f>
        <v>0</v>
      </c>
      <c r="Q42" s="10">
        <f>'Jessore a'!V36</f>
        <v>0</v>
      </c>
      <c r="R42" s="44">
        <f>'Jessore a'!W36*'Jessore 1'!$D42/1000000</f>
        <v>0</v>
      </c>
      <c r="S42" s="10">
        <f>'Jessore a'!X36</f>
        <v>0</v>
      </c>
      <c r="T42" s="44">
        <f t="shared" si="2"/>
        <v>0</v>
      </c>
      <c r="U42" s="10">
        <f t="shared" si="3"/>
        <v>0</v>
      </c>
      <c r="V42" s="44">
        <f>'Jessore a'!AA36*'Jessore 1'!$D42/1000000</f>
        <v>0</v>
      </c>
      <c r="W42" s="10">
        <f>'Jessore a'!AB36</f>
        <v>0</v>
      </c>
      <c r="X42" s="44">
        <f>'Jessore a'!AC36*'Jessore 1'!$D42/1000000</f>
        <v>0</v>
      </c>
      <c r="Y42" s="10">
        <f>'Jessore a'!AD36</f>
        <v>0</v>
      </c>
      <c r="Z42" s="44">
        <f>'Jessore a'!AE36*'Jessore 1'!$D42/1000000</f>
        <v>0</v>
      </c>
      <c r="AA42" s="10">
        <f>'Jessore a'!AF36</f>
        <v>0</v>
      </c>
      <c r="AB42" s="44">
        <f t="shared" si="4"/>
        <v>0</v>
      </c>
      <c r="AC42" s="10">
        <f t="shared" si="5"/>
        <v>0</v>
      </c>
      <c r="AD42" s="44">
        <f>'Jessore a'!AI36*'Jessore 1'!$D42/1000000</f>
        <v>0</v>
      </c>
      <c r="AE42" s="10">
        <f>'Jessore a'!AJ36</f>
        <v>0</v>
      </c>
      <c r="AF42" s="44">
        <f>'Jessore a'!AK36*'Jessore 1'!$D42/1000000</f>
        <v>0.1</v>
      </c>
      <c r="AG42" s="10">
        <f>'Jessore a'!AL36</f>
        <v>5.8999999999999997E-2</v>
      </c>
      <c r="AH42" s="44">
        <f>'Jessore a'!AM36*'Jessore 1'!$D42/1000000</f>
        <v>0.04</v>
      </c>
      <c r="AI42" s="10">
        <f>'Jessore a'!AN36</f>
        <v>2.3599999999999999E-2</v>
      </c>
      <c r="AJ42" s="44">
        <f t="shared" si="6"/>
        <v>0.14000000000000001</v>
      </c>
      <c r="AK42" s="10">
        <f t="shared" si="7"/>
        <v>8.2599999999999993E-2</v>
      </c>
      <c r="AL42" s="44">
        <f t="shared" si="8"/>
        <v>0.24000000000000002</v>
      </c>
      <c r="AM42" s="10">
        <f t="shared" si="9"/>
        <v>0.1416</v>
      </c>
    </row>
    <row r="43" spans="1:39" s="15" customFormat="1" ht="12">
      <c r="A43" s="13">
        <v>33</v>
      </c>
      <c r="B43" s="9" t="s">
        <v>104</v>
      </c>
      <c r="C43" s="13" t="s">
        <v>54</v>
      </c>
      <c r="D43" s="36">
        <v>100</v>
      </c>
      <c r="E43" s="11">
        <v>92</v>
      </c>
      <c r="F43" s="44">
        <f>'Jessore a'!K37*'Jessore 1'!$D43/1000000</f>
        <v>0.02</v>
      </c>
      <c r="G43" s="10">
        <f>'Jessore a'!L37</f>
        <v>0.02</v>
      </c>
      <c r="H43" s="44">
        <f>'Jessore a'!M37*'Jessore 1'!$D43/1000000</f>
        <v>0.01</v>
      </c>
      <c r="I43" s="10">
        <f>'Jessore a'!N37</f>
        <v>0.01</v>
      </c>
      <c r="J43" s="44">
        <f>'Jessore a'!O37*'Jessore 1'!$D43/1000000</f>
        <v>0.01</v>
      </c>
      <c r="K43" s="10">
        <f>'Jessore a'!P37</f>
        <v>0.01</v>
      </c>
      <c r="L43" s="44">
        <f t="shared" si="0"/>
        <v>0.04</v>
      </c>
      <c r="M43" s="10">
        <f t="shared" si="1"/>
        <v>0.04</v>
      </c>
      <c r="N43" s="44">
        <f>'Jessore a'!S37*'Jessore 1'!$D43/1000000</f>
        <v>0.02</v>
      </c>
      <c r="O43" s="10">
        <f>'Jessore a'!T37</f>
        <v>0.02</v>
      </c>
      <c r="P43" s="44">
        <f>'Jessore a'!U37*'Jessore 1'!$D43/1000000</f>
        <v>0.02</v>
      </c>
      <c r="Q43" s="10">
        <f>'Jessore a'!V37</f>
        <v>0.02</v>
      </c>
      <c r="R43" s="44">
        <f>'Jessore a'!W37*'Jessore 1'!$D43/1000000</f>
        <v>0.01</v>
      </c>
      <c r="S43" s="10">
        <f>'Jessore a'!X37</f>
        <v>0.01</v>
      </c>
      <c r="T43" s="44">
        <f t="shared" si="2"/>
        <v>0.05</v>
      </c>
      <c r="U43" s="10">
        <f t="shared" si="3"/>
        <v>0.05</v>
      </c>
      <c r="V43" s="44">
        <f>'Jessore a'!AA37*'Jessore 1'!$D43/1000000</f>
        <v>0.02</v>
      </c>
      <c r="W43" s="10">
        <f>'Jessore a'!AB37</f>
        <v>0.02</v>
      </c>
      <c r="X43" s="44">
        <f>'Jessore a'!AC37*'Jessore 1'!$D43/1000000</f>
        <v>0</v>
      </c>
      <c r="Y43" s="10">
        <f>'Jessore a'!AD37</f>
        <v>0</v>
      </c>
      <c r="Z43" s="44">
        <f>'Jessore a'!AE37*'Jessore 1'!$D43/1000000</f>
        <v>0.03</v>
      </c>
      <c r="AA43" s="10">
        <f>'Jessore a'!AF37</f>
        <v>0.03</v>
      </c>
      <c r="AB43" s="44">
        <f t="shared" si="4"/>
        <v>0.05</v>
      </c>
      <c r="AC43" s="10">
        <f t="shared" si="5"/>
        <v>0.05</v>
      </c>
      <c r="AD43" s="44">
        <f>'Jessore a'!AI37*'Jessore 1'!$D43/1000000</f>
        <v>3.5000000000000003E-2</v>
      </c>
      <c r="AE43" s="10">
        <f>'Jessore a'!AJ37</f>
        <v>3.5000000000000003E-2</v>
      </c>
      <c r="AF43" s="44">
        <f>'Jessore a'!AK37*'Jessore 1'!$D43/1000000</f>
        <v>0.03</v>
      </c>
      <c r="AG43" s="10">
        <f>'Jessore a'!AL37</f>
        <v>0.03</v>
      </c>
      <c r="AH43" s="44">
        <f>'Jessore a'!AM37*'Jessore 1'!$D43/1000000</f>
        <v>0.05</v>
      </c>
      <c r="AI43" s="10">
        <f>'Jessore a'!AN37</f>
        <v>0.05</v>
      </c>
      <c r="AJ43" s="44">
        <f t="shared" si="6"/>
        <v>0.115</v>
      </c>
      <c r="AK43" s="10">
        <f t="shared" si="7"/>
        <v>0.115</v>
      </c>
      <c r="AL43" s="44">
        <f t="shared" si="8"/>
        <v>0.255</v>
      </c>
      <c r="AM43" s="10">
        <f t="shared" si="9"/>
        <v>0.255</v>
      </c>
    </row>
    <row r="44" spans="1:39" s="15" customFormat="1" ht="12">
      <c r="A44" s="31">
        <v>34</v>
      </c>
      <c r="B44" s="9" t="s">
        <v>104</v>
      </c>
      <c r="C44" s="13" t="s">
        <v>55</v>
      </c>
      <c r="D44" s="36">
        <v>500</v>
      </c>
      <c r="E44" s="11">
        <v>410</v>
      </c>
      <c r="F44" s="44">
        <f>'Jessore a'!K38*'Jessore 1'!$D44/1000000</f>
        <v>1.4999999999999999E-2</v>
      </c>
      <c r="G44" s="10">
        <f>'Jessore a'!L38</f>
        <v>1.35E-2</v>
      </c>
      <c r="H44" s="44">
        <f>'Jessore a'!M38*'Jessore 1'!$D44/1000000</f>
        <v>0.01</v>
      </c>
      <c r="I44" s="10">
        <f>'Jessore a'!N38</f>
        <v>8.9999999999999993E-3</v>
      </c>
      <c r="J44" s="44">
        <f>'Jessore a'!O38*'Jessore 1'!$D44/1000000</f>
        <v>0</v>
      </c>
      <c r="K44" s="10">
        <f>'Jessore a'!P38</f>
        <v>0</v>
      </c>
      <c r="L44" s="44">
        <f t="shared" si="0"/>
        <v>2.5000000000000001E-2</v>
      </c>
      <c r="M44" s="10">
        <f t="shared" si="1"/>
        <v>2.2499999999999999E-2</v>
      </c>
      <c r="N44" s="44">
        <f>'Jessore a'!S38*'Jessore 1'!$D44/1000000</f>
        <v>0</v>
      </c>
      <c r="O44" s="10">
        <f>'Jessore a'!T38</f>
        <v>0</v>
      </c>
      <c r="P44" s="44">
        <f>'Jessore a'!U38*'Jessore 1'!$D44/1000000</f>
        <v>0</v>
      </c>
      <c r="Q44" s="10">
        <f>'Jessore a'!V38</f>
        <v>0</v>
      </c>
      <c r="R44" s="44">
        <f>'Jessore a'!W38*'Jessore 1'!$D44/1000000</f>
        <v>0</v>
      </c>
      <c r="S44" s="10">
        <f>'Jessore a'!X38</f>
        <v>0</v>
      </c>
      <c r="T44" s="44">
        <f t="shared" si="2"/>
        <v>0</v>
      </c>
      <c r="U44" s="10">
        <f t="shared" si="3"/>
        <v>0</v>
      </c>
      <c r="V44" s="44">
        <f>'Jessore a'!AA38*'Jessore 1'!$D44/1000000</f>
        <v>0</v>
      </c>
      <c r="W44" s="10">
        <f>'Jessore a'!AB38</f>
        <v>0</v>
      </c>
      <c r="X44" s="44">
        <f>'Jessore a'!AC38*'Jessore 1'!$D44/1000000</f>
        <v>0</v>
      </c>
      <c r="Y44" s="10">
        <f>'Jessore a'!AD38</f>
        <v>0</v>
      </c>
      <c r="Z44" s="44">
        <f>'Jessore a'!AE38*'Jessore 1'!$D44/1000000</f>
        <v>0.05</v>
      </c>
      <c r="AA44" s="10">
        <f>'Jessore a'!AF38</f>
        <v>4.4999999999999998E-2</v>
      </c>
      <c r="AB44" s="44">
        <f t="shared" si="4"/>
        <v>0.05</v>
      </c>
      <c r="AC44" s="10">
        <f t="shared" si="5"/>
        <v>4.4999999999999998E-2</v>
      </c>
      <c r="AD44" s="44">
        <f>'Jessore a'!AI38*'Jessore 1'!$D44/1000000</f>
        <v>0.05</v>
      </c>
      <c r="AE44" s="10">
        <f>'Jessore a'!AJ38</f>
        <v>4.4999999999999998E-2</v>
      </c>
      <c r="AF44" s="44">
        <f>'Jessore a'!AK38*'Jessore 1'!$D44/1000000</f>
        <v>0.05</v>
      </c>
      <c r="AG44" s="10">
        <f>'Jessore a'!AL38</f>
        <v>4.4999999999999998E-2</v>
      </c>
      <c r="AH44" s="44">
        <f>'Jessore a'!AM38*'Jessore 1'!$D44/1000000</f>
        <v>0.05</v>
      </c>
      <c r="AI44" s="10">
        <f>'Jessore a'!AN38</f>
        <v>4.4999999999999998E-2</v>
      </c>
      <c r="AJ44" s="44">
        <f t="shared" si="6"/>
        <v>0.15000000000000002</v>
      </c>
      <c r="AK44" s="10">
        <f t="shared" si="7"/>
        <v>0.13500000000000001</v>
      </c>
      <c r="AL44" s="44">
        <f t="shared" si="8"/>
        <v>0.22500000000000003</v>
      </c>
      <c r="AM44" s="10">
        <f t="shared" si="9"/>
        <v>0.20250000000000001</v>
      </c>
    </row>
    <row r="45" spans="1:39" s="15" customFormat="1" ht="12">
      <c r="A45" s="13">
        <v>35</v>
      </c>
      <c r="B45" s="9" t="s">
        <v>105</v>
      </c>
      <c r="C45" s="13" t="s">
        <v>56</v>
      </c>
      <c r="D45" s="36">
        <v>50</v>
      </c>
      <c r="E45" s="11">
        <v>80</v>
      </c>
      <c r="F45" s="44">
        <f>'Jessore a'!K39*'Jessore 1'!$D45/1000000</f>
        <v>0</v>
      </c>
      <c r="G45" s="10">
        <f>'Jessore a'!L39</f>
        <v>0</v>
      </c>
      <c r="H45" s="44">
        <f>'Jessore a'!M39*'Jessore 1'!$D45/1000000</f>
        <v>5.0000000000000001E-4</v>
      </c>
      <c r="I45" s="10">
        <f>'Jessore a'!N39</f>
        <v>8.0000000000000004E-4</v>
      </c>
      <c r="J45" s="44">
        <f>'Jessore a'!O39*'Jessore 1'!$D45/1000000</f>
        <v>5.0000000000000001E-3</v>
      </c>
      <c r="K45" s="10">
        <f>'Jessore a'!P39</f>
        <v>8.0000000000000002E-3</v>
      </c>
      <c r="L45" s="44">
        <f t="shared" si="0"/>
        <v>5.4999999999999997E-3</v>
      </c>
      <c r="M45" s="10">
        <f t="shared" si="1"/>
        <v>8.8000000000000005E-3</v>
      </c>
      <c r="N45" s="44">
        <f>'Jessore a'!S39*'Jessore 1'!$D45/1000000</f>
        <v>5.0000000000000001E-3</v>
      </c>
      <c r="O45" s="10">
        <f>'Jessore a'!T39</f>
        <v>8.0000000000000002E-3</v>
      </c>
      <c r="P45" s="44">
        <f>'Jessore a'!U39*'Jessore 1'!$D45/1000000</f>
        <v>5.0000000000000001E-3</v>
      </c>
      <c r="Q45" s="10">
        <f>'Jessore a'!V39</f>
        <v>8.0000000000000002E-3</v>
      </c>
      <c r="R45" s="44">
        <f>'Jessore a'!W39*'Jessore 1'!$D45/1000000</f>
        <v>0</v>
      </c>
      <c r="S45" s="10">
        <f>'Jessore a'!X39</f>
        <v>0</v>
      </c>
      <c r="T45" s="44">
        <f t="shared" si="2"/>
        <v>0.01</v>
      </c>
      <c r="U45" s="10">
        <f t="shared" si="3"/>
        <v>1.6E-2</v>
      </c>
      <c r="V45" s="44">
        <f>'Jessore a'!AA39*'Jessore 1'!$D45/1000000</f>
        <v>0.08</v>
      </c>
      <c r="W45" s="10">
        <f>'Jessore a'!AB39</f>
        <v>0.128</v>
      </c>
      <c r="X45" s="44">
        <f>'Jessore a'!AC39*'Jessore 1'!$D45/1000000</f>
        <v>5.0000000000000001E-3</v>
      </c>
      <c r="Y45" s="10">
        <f>'Jessore a'!AD39</f>
        <v>8.0000000000000002E-3</v>
      </c>
      <c r="Z45" s="44">
        <f>'Jessore a'!AE39*'Jessore 1'!$D45/1000000</f>
        <v>0.01</v>
      </c>
      <c r="AA45" s="10">
        <f>'Jessore a'!AF39</f>
        <v>1.6E-2</v>
      </c>
      <c r="AB45" s="44">
        <f t="shared" si="4"/>
        <v>9.5000000000000001E-2</v>
      </c>
      <c r="AC45" s="10">
        <f t="shared" si="5"/>
        <v>0.15200000000000002</v>
      </c>
      <c r="AD45" s="44">
        <f>'Jessore a'!AI39*'Jessore 1'!$D45/1000000</f>
        <v>1.4999999999999999E-2</v>
      </c>
      <c r="AE45" s="10">
        <f>'Jessore a'!AJ39</f>
        <v>2.4E-2</v>
      </c>
      <c r="AF45" s="44">
        <f>'Jessore a'!AK39*'Jessore 1'!$D45/1000000</f>
        <v>5.0000000000000001E-3</v>
      </c>
      <c r="AG45" s="10">
        <f>'Jessore a'!AL39</f>
        <v>8.0000000000000002E-3</v>
      </c>
      <c r="AH45" s="44">
        <f>'Jessore a'!AM39*'Jessore 1'!$D45/1000000</f>
        <v>0</v>
      </c>
      <c r="AI45" s="10">
        <f>'Jessore a'!AN39</f>
        <v>0</v>
      </c>
      <c r="AJ45" s="44">
        <f t="shared" si="6"/>
        <v>0.02</v>
      </c>
      <c r="AK45" s="10">
        <f t="shared" si="7"/>
        <v>3.2000000000000001E-2</v>
      </c>
      <c r="AL45" s="44">
        <f t="shared" si="8"/>
        <v>0.1305</v>
      </c>
      <c r="AM45" s="10">
        <f t="shared" si="9"/>
        <v>0.20880000000000001</v>
      </c>
    </row>
    <row r="46" spans="1:39" s="15" customFormat="1" ht="12">
      <c r="A46" s="13">
        <v>36</v>
      </c>
      <c r="B46" s="9" t="s">
        <v>105</v>
      </c>
      <c r="C46" s="13" t="s">
        <v>57</v>
      </c>
      <c r="D46" s="36">
        <v>100</v>
      </c>
      <c r="E46" s="11">
        <v>148</v>
      </c>
      <c r="F46" s="44">
        <f>'Jessore a'!K40*'Jessore 1'!$D46/1000000</f>
        <v>0</v>
      </c>
      <c r="G46" s="10">
        <f>'Jessore a'!L40</f>
        <v>0</v>
      </c>
      <c r="H46" s="44">
        <f>'Jessore a'!M40*'Jessore 1'!$D46/1000000</f>
        <v>3.0000000000000001E-3</v>
      </c>
      <c r="I46" s="10">
        <f>'Jessore a'!N40</f>
        <v>4.4400000000000004E-3</v>
      </c>
      <c r="J46" s="44">
        <f>'Jessore a'!O40*'Jessore 1'!$D46/1000000</f>
        <v>0.01</v>
      </c>
      <c r="K46" s="10">
        <f>'Jessore a'!P40</f>
        <v>1.4800000000000001E-2</v>
      </c>
      <c r="L46" s="44">
        <f t="shared" si="0"/>
        <v>1.3000000000000001E-2</v>
      </c>
      <c r="M46" s="10">
        <f t="shared" si="1"/>
        <v>1.924E-2</v>
      </c>
      <c r="N46" s="44">
        <f>'Jessore a'!S40*'Jessore 1'!$D46/1000000</f>
        <v>5.0000000000000001E-3</v>
      </c>
      <c r="O46" s="10">
        <f>'Jessore a'!T40</f>
        <v>7.4000000000000003E-3</v>
      </c>
      <c r="P46" s="44">
        <f>'Jessore a'!U40*'Jessore 1'!$D46/1000000</f>
        <v>0</v>
      </c>
      <c r="Q46" s="10">
        <f>'Jessore a'!V40</f>
        <v>0</v>
      </c>
      <c r="R46" s="44">
        <f>'Jessore a'!W40*'Jessore 1'!$D46/1000000</f>
        <v>0.02</v>
      </c>
      <c r="S46" s="10">
        <f>'Jessore a'!X40</f>
        <v>2.9600000000000001E-2</v>
      </c>
      <c r="T46" s="44">
        <f t="shared" si="2"/>
        <v>2.5000000000000001E-2</v>
      </c>
      <c r="U46" s="10">
        <f t="shared" si="3"/>
        <v>3.7000000000000005E-2</v>
      </c>
      <c r="V46" s="44">
        <f>'Jessore a'!AA40*'Jessore 1'!$D46/1000000</f>
        <v>0.15</v>
      </c>
      <c r="W46" s="10">
        <f>'Jessore a'!AB40</f>
        <v>0.222</v>
      </c>
      <c r="X46" s="44">
        <f>'Jessore a'!AC40*'Jessore 1'!$D46/1000000</f>
        <v>0.01</v>
      </c>
      <c r="Y46" s="10">
        <f>'Jessore a'!AD40</f>
        <v>1.4800000000000001E-2</v>
      </c>
      <c r="Z46" s="44">
        <f>'Jessore a'!AE40*'Jessore 1'!$D46/1000000</f>
        <v>0.05</v>
      </c>
      <c r="AA46" s="10">
        <f>'Jessore a'!AF40</f>
        <v>7.3999999999999996E-2</v>
      </c>
      <c r="AB46" s="44">
        <f t="shared" si="4"/>
        <v>0.21000000000000002</v>
      </c>
      <c r="AC46" s="10">
        <f t="shared" si="5"/>
        <v>0.31080000000000002</v>
      </c>
      <c r="AD46" s="44">
        <f>'Jessore a'!AI40*'Jessore 1'!$D46/1000000</f>
        <v>0.03</v>
      </c>
      <c r="AE46" s="10">
        <f>'Jessore a'!AJ40</f>
        <v>4.4400000000000002E-2</v>
      </c>
      <c r="AF46" s="44">
        <f>'Jessore a'!AK40*'Jessore 1'!$D46/1000000</f>
        <v>0</v>
      </c>
      <c r="AG46" s="10">
        <f>'Jessore a'!AL40</f>
        <v>0</v>
      </c>
      <c r="AH46" s="44">
        <f>'Jessore a'!AM40*'Jessore 1'!$D46/1000000</f>
        <v>0</v>
      </c>
      <c r="AI46" s="10">
        <f>'Jessore a'!AN40</f>
        <v>0</v>
      </c>
      <c r="AJ46" s="44">
        <f t="shared" si="6"/>
        <v>0.03</v>
      </c>
      <c r="AK46" s="10">
        <f t="shared" si="7"/>
        <v>4.4400000000000002E-2</v>
      </c>
      <c r="AL46" s="44">
        <f t="shared" si="8"/>
        <v>0.27800000000000002</v>
      </c>
      <c r="AM46" s="10">
        <f t="shared" si="9"/>
        <v>0.41144000000000003</v>
      </c>
    </row>
    <row r="47" spans="1:39" s="15" customFormat="1" ht="12">
      <c r="A47" s="31">
        <v>37</v>
      </c>
      <c r="B47" s="9" t="s">
        <v>105</v>
      </c>
      <c r="C47" s="13" t="s">
        <v>137</v>
      </c>
      <c r="D47" s="36">
        <v>450</v>
      </c>
      <c r="E47" s="11">
        <v>640</v>
      </c>
      <c r="F47" s="44">
        <f>'Jessore a'!K41*'Jessore 1'!$D47/1000000</f>
        <v>0</v>
      </c>
      <c r="G47" s="10">
        <f>'Jessore a'!L41</f>
        <v>0</v>
      </c>
      <c r="H47" s="44">
        <f>'Jessore a'!M41*'Jessore 1'!$D47/1000000</f>
        <v>0</v>
      </c>
      <c r="I47" s="10">
        <f>'Jessore a'!N41</f>
        <v>0</v>
      </c>
      <c r="J47" s="44">
        <f>'Jessore a'!O41*'Jessore 1'!$D47/1000000</f>
        <v>0</v>
      </c>
      <c r="K47" s="10">
        <f>'Jessore a'!P41</f>
        <v>0</v>
      </c>
      <c r="L47" s="44">
        <f t="shared" si="0"/>
        <v>0</v>
      </c>
      <c r="M47" s="10">
        <f t="shared" si="1"/>
        <v>0</v>
      </c>
      <c r="N47" s="44">
        <f>'Jessore a'!S41*'Jessore 1'!$D47/1000000</f>
        <v>0</v>
      </c>
      <c r="O47" s="10">
        <f>'Jessore a'!T41</f>
        <v>0</v>
      </c>
      <c r="P47" s="44">
        <f>'Jessore a'!U41*'Jessore 1'!$D47/1000000</f>
        <v>0</v>
      </c>
      <c r="Q47" s="10">
        <f>'Jessore a'!V41</f>
        <v>0</v>
      </c>
      <c r="R47" s="44">
        <f>'Jessore a'!W41*'Jessore 1'!$D47/1000000</f>
        <v>0.09</v>
      </c>
      <c r="S47" s="10">
        <f>'Jessore a'!X41</f>
        <v>0.128</v>
      </c>
      <c r="T47" s="44">
        <f t="shared" si="2"/>
        <v>0.09</v>
      </c>
      <c r="U47" s="10">
        <f t="shared" si="3"/>
        <v>0.128</v>
      </c>
      <c r="V47" s="44">
        <f>'Jessore a'!AA41*'Jessore 1'!$D47/1000000</f>
        <v>8.9999999999999993E-3</v>
      </c>
      <c r="W47" s="10">
        <f>'Jessore a'!AB41</f>
        <v>1.2800000000000001E-2</v>
      </c>
      <c r="X47" s="44">
        <f>'Jessore a'!AC41*'Jessore 1'!$D47/1000000</f>
        <v>0</v>
      </c>
      <c r="Y47" s="10">
        <f>'Jessore a'!AD41</f>
        <v>0</v>
      </c>
      <c r="Z47" s="44">
        <f>'Jessore a'!AE41*'Jessore 1'!$D47/1000000</f>
        <v>0</v>
      </c>
      <c r="AA47" s="10">
        <f>'Jessore a'!AF41</f>
        <v>0</v>
      </c>
      <c r="AB47" s="44">
        <f t="shared" si="4"/>
        <v>8.9999999999999993E-3</v>
      </c>
      <c r="AC47" s="10">
        <f t="shared" si="5"/>
        <v>1.2800000000000001E-2</v>
      </c>
      <c r="AD47" s="44">
        <f>'Jessore a'!AI41*'Jessore 1'!$D47/1000000</f>
        <v>0</v>
      </c>
      <c r="AE47" s="10">
        <f>'Jessore a'!AJ41</f>
        <v>0</v>
      </c>
      <c r="AF47" s="44">
        <f>'Jessore a'!AK41*'Jessore 1'!$D47/1000000</f>
        <v>0</v>
      </c>
      <c r="AG47" s="10">
        <f>'Jessore a'!AL41</f>
        <v>0</v>
      </c>
      <c r="AH47" s="44">
        <f>'Jessore a'!AM41*'Jessore 1'!$D47/1000000</f>
        <v>0</v>
      </c>
      <c r="AI47" s="10">
        <f>'Jessore a'!AN41</f>
        <v>0</v>
      </c>
      <c r="AJ47" s="44">
        <f t="shared" si="6"/>
        <v>0</v>
      </c>
      <c r="AK47" s="10">
        <f t="shared" si="7"/>
        <v>0</v>
      </c>
      <c r="AL47" s="44">
        <f t="shared" si="8"/>
        <v>9.8999999999999991E-2</v>
      </c>
      <c r="AM47" s="10">
        <f t="shared" si="9"/>
        <v>0.14080000000000001</v>
      </c>
    </row>
    <row r="48" spans="1:39" s="15" customFormat="1" ht="12">
      <c r="A48" s="13">
        <v>38</v>
      </c>
      <c r="B48" s="9" t="s">
        <v>106</v>
      </c>
      <c r="C48" s="13" t="s">
        <v>58</v>
      </c>
      <c r="D48" s="36">
        <v>50</v>
      </c>
      <c r="E48" s="11">
        <v>126</v>
      </c>
      <c r="F48" s="44">
        <f>'Jessore a'!K42*'Jessore 1'!$D48/1000000</f>
        <v>0.01</v>
      </c>
      <c r="G48" s="10">
        <f>'Jessore a'!L42</f>
        <v>2.52E-2</v>
      </c>
      <c r="H48" s="44">
        <f>'Jessore a'!M42*'Jessore 1'!$D48/1000000</f>
        <v>0.01</v>
      </c>
      <c r="I48" s="10">
        <f>'Jessore a'!N42</f>
        <v>2.52E-2</v>
      </c>
      <c r="J48" s="44">
        <f>'Jessore a'!O42*'Jessore 1'!$D48/1000000</f>
        <v>5.0000000000000001E-3</v>
      </c>
      <c r="K48" s="10">
        <f>'Jessore a'!P42</f>
        <v>1.26E-2</v>
      </c>
      <c r="L48" s="44">
        <f t="shared" si="0"/>
        <v>2.5000000000000001E-2</v>
      </c>
      <c r="M48" s="10">
        <f t="shared" si="1"/>
        <v>6.3E-2</v>
      </c>
      <c r="N48" s="44">
        <f>'Jessore a'!S42*'Jessore 1'!$D48/1000000</f>
        <v>5.0000000000000001E-3</v>
      </c>
      <c r="O48" s="10">
        <f>'Jessore a'!T42</f>
        <v>1.26E-2</v>
      </c>
      <c r="P48" s="44">
        <f>'Jessore a'!U42*'Jessore 1'!$D48/1000000</f>
        <v>2.5000000000000001E-3</v>
      </c>
      <c r="Q48" s="10">
        <f>'Jessore a'!V42</f>
        <v>6.3E-3</v>
      </c>
      <c r="R48" s="44">
        <f>'Jessore a'!W42*'Jessore 1'!$D48/1000000</f>
        <v>0</v>
      </c>
      <c r="S48" s="10">
        <f>'Jessore a'!X42</f>
        <v>0</v>
      </c>
      <c r="T48" s="44">
        <f t="shared" si="2"/>
        <v>7.4999999999999997E-3</v>
      </c>
      <c r="U48" s="10">
        <f t="shared" si="3"/>
        <v>1.89E-2</v>
      </c>
      <c r="V48" s="44">
        <f>'Jessore a'!AA42*'Jessore 1'!$D48/1000000</f>
        <v>3.0000000000000001E-3</v>
      </c>
      <c r="W48" s="10">
        <f>'Jessore a'!AB42</f>
        <v>7.5599999999999999E-3</v>
      </c>
      <c r="X48" s="44">
        <f>'Jessore a'!AC42*'Jessore 1'!$D48/1000000</f>
        <v>0</v>
      </c>
      <c r="Y48" s="10">
        <f>'Jessore a'!AD42</f>
        <v>0</v>
      </c>
      <c r="Z48" s="44">
        <f>'Jessore a'!AE42*'Jessore 1'!$D48/1000000</f>
        <v>0</v>
      </c>
      <c r="AA48" s="10">
        <f>'Jessore a'!AF42</f>
        <v>0</v>
      </c>
      <c r="AB48" s="44">
        <f t="shared" si="4"/>
        <v>3.0000000000000001E-3</v>
      </c>
      <c r="AC48" s="10">
        <f t="shared" si="5"/>
        <v>7.5599999999999999E-3</v>
      </c>
      <c r="AD48" s="44">
        <f>'Jessore a'!AI42*'Jessore 1'!$D48/1000000</f>
        <v>0</v>
      </c>
      <c r="AE48" s="10">
        <f>'Jessore a'!AJ42</f>
        <v>0</v>
      </c>
      <c r="AF48" s="44">
        <f>'Jessore a'!AK42*'Jessore 1'!$D48/1000000</f>
        <v>0</v>
      </c>
      <c r="AG48" s="10">
        <f>'Jessore a'!AL42</f>
        <v>0</v>
      </c>
      <c r="AH48" s="44">
        <f>'Jessore a'!AM42*'Jessore 1'!$D48/1000000</f>
        <v>0.01</v>
      </c>
      <c r="AI48" s="10">
        <f>'Jessore a'!AN42</f>
        <v>2.52E-2</v>
      </c>
      <c r="AJ48" s="44">
        <f t="shared" si="6"/>
        <v>0.01</v>
      </c>
      <c r="AK48" s="10">
        <f t="shared" si="7"/>
        <v>2.52E-2</v>
      </c>
      <c r="AL48" s="44">
        <f t="shared" si="8"/>
        <v>4.5500000000000006E-2</v>
      </c>
      <c r="AM48" s="10">
        <f t="shared" si="9"/>
        <v>0.11466</v>
      </c>
    </row>
    <row r="49" spans="1:39" s="15" customFormat="1" ht="12">
      <c r="A49" s="13">
        <v>39</v>
      </c>
      <c r="B49" s="9" t="s">
        <v>106</v>
      </c>
      <c r="C49" s="13" t="s">
        <v>59</v>
      </c>
      <c r="D49" s="36">
        <v>100</v>
      </c>
      <c r="E49" s="11">
        <v>240</v>
      </c>
      <c r="F49" s="44">
        <f>'Jessore a'!K43*'Jessore 1'!$D49/1000000</f>
        <v>6.0000000000000001E-3</v>
      </c>
      <c r="G49" s="10">
        <f>'Jessore a'!L43</f>
        <v>1.44E-2</v>
      </c>
      <c r="H49" s="44">
        <f>'Jessore a'!M43*'Jessore 1'!$D49/1000000</f>
        <v>0.01</v>
      </c>
      <c r="I49" s="10">
        <f>'Jessore a'!N43</f>
        <v>2.4E-2</v>
      </c>
      <c r="J49" s="44">
        <f>'Jessore a'!O43*'Jessore 1'!$D49/1000000</f>
        <v>5.0000000000000001E-3</v>
      </c>
      <c r="K49" s="10">
        <f>'Jessore a'!P43</f>
        <v>1.2E-2</v>
      </c>
      <c r="L49" s="44">
        <f t="shared" si="0"/>
        <v>2.1000000000000001E-2</v>
      </c>
      <c r="M49" s="10">
        <f t="shared" si="1"/>
        <v>5.04E-2</v>
      </c>
      <c r="N49" s="44">
        <f>'Jessore a'!S43*'Jessore 1'!$D49/1000000</f>
        <v>0</v>
      </c>
      <c r="O49" s="10">
        <f>'Jessore a'!T43</f>
        <v>0</v>
      </c>
      <c r="P49" s="44">
        <f>'Jessore a'!U43*'Jessore 1'!$D49/1000000</f>
        <v>0</v>
      </c>
      <c r="Q49" s="10">
        <f>'Jessore a'!V43</f>
        <v>0</v>
      </c>
      <c r="R49" s="44">
        <f>'Jessore a'!W43*'Jessore 1'!$D49/1000000</f>
        <v>0</v>
      </c>
      <c r="S49" s="10">
        <f>'Jessore a'!X43</f>
        <v>0</v>
      </c>
      <c r="T49" s="44">
        <f t="shared" si="2"/>
        <v>0</v>
      </c>
      <c r="U49" s="10">
        <f t="shared" si="3"/>
        <v>0</v>
      </c>
      <c r="V49" s="44">
        <f>'Jessore a'!AA43*'Jessore 1'!$D49/1000000</f>
        <v>0</v>
      </c>
      <c r="W49" s="10">
        <f>'Jessore a'!AB43</f>
        <v>0</v>
      </c>
      <c r="X49" s="44">
        <f>'Jessore a'!AC43*'Jessore 1'!$D49/1000000</f>
        <v>0</v>
      </c>
      <c r="Y49" s="10">
        <f>'Jessore a'!AD43</f>
        <v>0</v>
      </c>
      <c r="Z49" s="44">
        <f>'Jessore a'!AE43*'Jessore 1'!$D49/1000000</f>
        <v>0</v>
      </c>
      <c r="AA49" s="10">
        <f>'Jessore a'!AF43</f>
        <v>0</v>
      </c>
      <c r="AB49" s="44">
        <f t="shared" si="4"/>
        <v>0</v>
      </c>
      <c r="AC49" s="10">
        <f t="shared" si="5"/>
        <v>0</v>
      </c>
      <c r="AD49" s="44">
        <f>'Jessore a'!AI43*'Jessore 1'!$D49/1000000</f>
        <v>0</v>
      </c>
      <c r="AE49" s="10">
        <f>'Jessore a'!AJ43</f>
        <v>0</v>
      </c>
      <c r="AF49" s="44">
        <f>'Jessore a'!AK43*'Jessore 1'!$D49/1000000</f>
        <v>0</v>
      </c>
      <c r="AG49" s="10">
        <f>'Jessore a'!AL43</f>
        <v>0</v>
      </c>
      <c r="AH49" s="44">
        <f>'Jessore a'!AM43*'Jessore 1'!$D49/1000000</f>
        <v>0.02</v>
      </c>
      <c r="AI49" s="10">
        <f>'Jessore a'!AN43</f>
        <v>4.8000000000000001E-2</v>
      </c>
      <c r="AJ49" s="44">
        <f t="shared" si="6"/>
        <v>0.02</v>
      </c>
      <c r="AK49" s="10">
        <f t="shared" si="7"/>
        <v>4.8000000000000001E-2</v>
      </c>
      <c r="AL49" s="44">
        <f t="shared" si="8"/>
        <v>4.1000000000000002E-2</v>
      </c>
      <c r="AM49" s="10">
        <f t="shared" si="9"/>
        <v>9.8400000000000001E-2</v>
      </c>
    </row>
    <row r="50" spans="1:39" s="15" customFormat="1" ht="12">
      <c r="A50" s="31">
        <v>40</v>
      </c>
      <c r="B50" s="9" t="s">
        <v>107</v>
      </c>
      <c r="C50" s="13" t="s">
        <v>96</v>
      </c>
      <c r="D50" s="36">
        <v>100</v>
      </c>
      <c r="E50" s="11">
        <v>93</v>
      </c>
      <c r="F50" s="44">
        <f>'Jessore a'!K44*'Jessore 1'!$D50/1000000</f>
        <v>0.01</v>
      </c>
      <c r="G50" s="10">
        <f>'Jessore a'!L44</f>
        <v>0.01</v>
      </c>
      <c r="H50" s="44">
        <f>'Jessore a'!M44*'Jessore 1'!$D50/1000000</f>
        <v>0.01</v>
      </c>
      <c r="I50" s="10">
        <f>'Jessore a'!N44</f>
        <v>0.01</v>
      </c>
      <c r="J50" s="44">
        <f>'Jessore a'!O44*'Jessore 1'!$D50/1000000</f>
        <v>5.0000000000000001E-3</v>
      </c>
      <c r="K50" s="10">
        <f>'Jessore a'!P44</f>
        <v>5.0000000000000001E-3</v>
      </c>
      <c r="L50" s="44">
        <f t="shared" si="0"/>
        <v>2.5000000000000001E-2</v>
      </c>
      <c r="M50" s="10">
        <f t="shared" si="1"/>
        <v>2.5000000000000001E-2</v>
      </c>
      <c r="N50" s="44">
        <f>'Jessore a'!S44*'Jessore 1'!$D50/1000000</f>
        <v>0.02</v>
      </c>
      <c r="O50" s="10">
        <f>'Jessore a'!T44</f>
        <v>0.02</v>
      </c>
      <c r="P50" s="44">
        <f>'Jessore a'!U44*'Jessore 1'!$D50/1000000</f>
        <v>5.0000000000000001E-3</v>
      </c>
      <c r="Q50" s="10">
        <f>'Jessore a'!V44</f>
        <v>5.0000000000000001E-3</v>
      </c>
      <c r="R50" s="44">
        <f>'Jessore a'!W44*'Jessore 1'!$D50/1000000</f>
        <v>0</v>
      </c>
      <c r="S50" s="10">
        <f>'Jessore a'!X44</f>
        <v>0</v>
      </c>
      <c r="T50" s="44">
        <f t="shared" si="2"/>
        <v>2.5000000000000001E-2</v>
      </c>
      <c r="U50" s="10">
        <f t="shared" si="3"/>
        <v>2.5000000000000001E-2</v>
      </c>
      <c r="V50" s="44">
        <f>'Jessore a'!AA44*'Jessore 1'!$D50/1000000</f>
        <v>0.01</v>
      </c>
      <c r="W50" s="10">
        <f>'Jessore a'!AB44</f>
        <v>0.01</v>
      </c>
      <c r="X50" s="44">
        <f>'Jessore a'!AC44*'Jessore 1'!$D50/1000000</f>
        <v>0</v>
      </c>
      <c r="Y50" s="10">
        <f>'Jessore a'!AD44</f>
        <v>0</v>
      </c>
      <c r="Z50" s="44">
        <f>'Jessore a'!AE44*'Jessore 1'!$D50/1000000</f>
        <v>0.01</v>
      </c>
      <c r="AA50" s="10">
        <f>'Jessore a'!AF44</f>
        <v>0.01</v>
      </c>
      <c r="AB50" s="44">
        <f t="shared" si="4"/>
        <v>0.02</v>
      </c>
      <c r="AC50" s="10">
        <f t="shared" si="5"/>
        <v>0.02</v>
      </c>
      <c r="AD50" s="44">
        <f>'Jessore a'!AI44*'Jessore 1'!$D50/1000000</f>
        <v>0.01</v>
      </c>
      <c r="AE50" s="10">
        <f>'Jessore a'!AJ44</f>
        <v>0.01</v>
      </c>
      <c r="AF50" s="44">
        <f>'Jessore a'!AK44*'Jessore 1'!$D50/1000000</f>
        <v>0</v>
      </c>
      <c r="AG50" s="10">
        <f>'Jessore a'!AL44</f>
        <v>0</v>
      </c>
      <c r="AH50" s="44">
        <f>'Jessore a'!AM44*'Jessore 1'!$D50/1000000</f>
        <v>0.01</v>
      </c>
      <c r="AI50" s="10">
        <f>'Jessore a'!AN44</f>
        <v>0.01</v>
      </c>
      <c r="AJ50" s="44">
        <f t="shared" si="6"/>
        <v>0.02</v>
      </c>
      <c r="AK50" s="10">
        <f t="shared" si="7"/>
        <v>0.02</v>
      </c>
      <c r="AL50" s="44">
        <f t="shared" si="8"/>
        <v>9.0000000000000011E-2</v>
      </c>
      <c r="AM50" s="10">
        <f t="shared" si="9"/>
        <v>9.0000000000000011E-2</v>
      </c>
    </row>
    <row r="51" spans="1:39" s="15" customFormat="1" ht="12">
      <c r="A51" s="13">
        <v>41</v>
      </c>
      <c r="B51" s="9" t="s">
        <v>107</v>
      </c>
      <c r="C51" s="13" t="s">
        <v>60</v>
      </c>
      <c r="D51" s="36">
        <v>500</v>
      </c>
      <c r="E51" s="11">
        <v>415</v>
      </c>
      <c r="F51" s="44">
        <f>'Jessore a'!K45*'Jessore 1'!$D51/1000000</f>
        <v>0</v>
      </c>
      <c r="G51" s="10">
        <f>'Jessore a'!L45</f>
        <v>0</v>
      </c>
      <c r="H51" s="44">
        <f>'Jessore a'!M45*'Jessore 1'!$D51/1000000</f>
        <v>0</v>
      </c>
      <c r="I51" s="10">
        <f>'Jessore a'!N45</f>
        <v>0</v>
      </c>
      <c r="J51" s="44">
        <f>'Jessore a'!O45*'Jessore 1'!$D51/1000000</f>
        <v>0</v>
      </c>
      <c r="K51" s="10">
        <f>'Jessore a'!P45</f>
        <v>0</v>
      </c>
      <c r="L51" s="44">
        <f t="shared" si="0"/>
        <v>0</v>
      </c>
      <c r="M51" s="10">
        <f t="shared" si="1"/>
        <v>0</v>
      </c>
      <c r="N51" s="44">
        <f>'Jessore a'!S45*'Jessore 1'!$D51/1000000</f>
        <v>0</v>
      </c>
      <c r="O51" s="10">
        <f>'Jessore a'!T45</f>
        <v>0</v>
      </c>
      <c r="P51" s="44">
        <f>'Jessore a'!U45*'Jessore 1'!$D51/1000000</f>
        <v>0</v>
      </c>
      <c r="Q51" s="10">
        <f>'Jessore a'!V45</f>
        <v>0</v>
      </c>
      <c r="R51" s="44">
        <f>'Jessore a'!W45*'Jessore 1'!$D51/1000000</f>
        <v>0</v>
      </c>
      <c r="S51" s="10">
        <f>'Jessore a'!X45</f>
        <v>0</v>
      </c>
      <c r="T51" s="44">
        <f t="shared" si="2"/>
        <v>0</v>
      </c>
      <c r="U51" s="10">
        <f t="shared" si="3"/>
        <v>0</v>
      </c>
      <c r="V51" s="44">
        <f>'Jessore a'!AA45*'Jessore 1'!$D51/1000000</f>
        <v>0</v>
      </c>
      <c r="W51" s="10">
        <f>'Jessore a'!AB45</f>
        <v>0</v>
      </c>
      <c r="X51" s="44">
        <f>'Jessore a'!AC45*'Jessore 1'!$D51/1000000</f>
        <v>0</v>
      </c>
      <c r="Y51" s="10">
        <f>'Jessore a'!AD45</f>
        <v>0</v>
      </c>
      <c r="Z51" s="44">
        <f>'Jessore a'!AE45*'Jessore 1'!$D51/1000000</f>
        <v>0</v>
      </c>
      <c r="AA51" s="10">
        <f>'Jessore a'!AF45</f>
        <v>0</v>
      </c>
      <c r="AB51" s="44">
        <f t="shared" si="4"/>
        <v>0</v>
      </c>
      <c r="AC51" s="10">
        <f t="shared" si="5"/>
        <v>0</v>
      </c>
      <c r="AD51" s="44">
        <f>'Jessore a'!AI45*'Jessore 1'!$D51/1000000</f>
        <v>0</v>
      </c>
      <c r="AE51" s="10">
        <f>'Jessore a'!AJ45</f>
        <v>0</v>
      </c>
      <c r="AF51" s="44">
        <f>'Jessore a'!AK45*'Jessore 1'!$D51/1000000</f>
        <v>0</v>
      </c>
      <c r="AG51" s="10">
        <f>'Jessore a'!AL45</f>
        <v>0</v>
      </c>
      <c r="AH51" s="44">
        <f>'Jessore a'!AM45*'Jessore 1'!$D51/1000000</f>
        <v>0</v>
      </c>
      <c r="AI51" s="10">
        <f>'Jessore a'!AN45</f>
        <v>0</v>
      </c>
      <c r="AJ51" s="44">
        <f t="shared" si="6"/>
        <v>0</v>
      </c>
      <c r="AK51" s="10">
        <f t="shared" si="7"/>
        <v>0</v>
      </c>
      <c r="AL51" s="44">
        <f t="shared" si="8"/>
        <v>0</v>
      </c>
      <c r="AM51" s="10">
        <f t="shared" si="9"/>
        <v>0</v>
      </c>
    </row>
    <row r="52" spans="1:39" s="15" customFormat="1" ht="12">
      <c r="A52" s="13">
        <v>42</v>
      </c>
      <c r="B52" s="9" t="s">
        <v>219</v>
      </c>
      <c r="C52" s="13" t="s">
        <v>221</v>
      </c>
      <c r="D52" s="36">
        <v>25</v>
      </c>
      <c r="E52" s="11">
        <v>70</v>
      </c>
      <c r="F52" s="44">
        <f>'Jessore a'!K46*'Jessore 1'!$D52/1000000</f>
        <v>5.0000000000000001E-4</v>
      </c>
      <c r="G52" s="10">
        <f>'Jessore a'!L46</f>
        <v>1.4E-3</v>
      </c>
      <c r="H52" s="44">
        <f>'Jessore a'!M46*'Jessore 1'!$D52/1000000</f>
        <v>2.5000000000000001E-3</v>
      </c>
      <c r="I52" s="10">
        <f>'Jessore a'!N46</f>
        <v>7.0000000000000001E-3</v>
      </c>
      <c r="J52" s="44">
        <f>'Jessore a'!O46*'Jessore 1'!$D52/1000000</f>
        <v>5.0000000000000001E-3</v>
      </c>
      <c r="K52" s="10">
        <f>'Jessore a'!P46</f>
        <v>1.4E-2</v>
      </c>
      <c r="L52" s="44">
        <f t="shared" si="0"/>
        <v>8.0000000000000002E-3</v>
      </c>
      <c r="M52" s="10">
        <f t="shared" si="1"/>
        <v>2.24E-2</v>
      </c>
      <c r="N52" s="44">
        <f>'Jessore a'!S46*'Jessore 1'!$D52/1000000</f>
        <v>2.5000000000000001E-3</v>
      </c>
      <c r="O52" s="10">
        <f>'Jessore a'!T46</f>
        <v>7.0000000000000001E-3</v>
      </c>
      <c r="P52" s="44">
        <f>'Jessore a'!U46*'Jessore 1'!$D52/1000000</f>
        <v>0</v>
      </c>
      <c r="Q52" s="10">
        <f>'Jessore a'!V46</f>
        <v>0</v>
      </c>
      <c r="R52" s="44">
        <f>'Jessore a'!W46*'Jessore 1'!$D52/1000000</f>
        <v>2.5000000000000001E-3</v>
      </c>
      <c r="S52" s="10">
        <f>'Jessore a'!X46</f>
        <v>7.0000000000000001E-3</v>
      </c>
      <c r="T52" s="44">
        <f t="shared" si="2"/>
        <v>5.0000000000000001E-3</v>
      </c>
      <c r="U52" s="10">
        <f t="shared" si="3"/>
        <v>1.4E-2</v>
      </c>
      <c r="V52" s="44">
        <f>'Jessore a'!AA46*'Jessore 1'!$D52/1000000</f>
        <v>5.0000000000000001E-3</v>
      </c>
      <c r="W52" s="10">
        <f>'Jessore a'!AB46</f>
        <v>1.4E-2</v>
      </c>
      <c r="X52" s="44">
        <f>'Jessore a'!AC46*'Jessore 1'!$D52/1000000</f>
        <v>2.5000000000000001E-3</v>
      </c>
      <c r="Y52" s="10">
        <f>'Jessore a'!AD46</f>
        <v>7.0000000000000001E-3</v>
      </c>
      <c r="Z52" s="44">
        <f>'Jessore a'!AE46*'Jessore 1'!$D52/1000000</f>
        <v>2.5000000000000001E-3</v>
      </c>
      <c r="AA52" s="10">
        <f>'Jessore a'!AF46</f>
        <v>7.0000000000000001E-3</v>
      </c>
      <c r="AB52" s="44">
        <f t="shared" si="4"/>
        <v>0.01</v>
      </c>
      <c r="AC52" s="10">
        <f t="shared" si="5"/>
        <v>2.8000000000000001E-2</v>
      </c>
      <c r="AD52" s="44">
        <f>'Jessore a'!AI46*'Jessore 1'!$D52/1000000</f>
        <v>2.5000000000000001E-3</v>
      </c>
      <c r="AE52" s="10">
        <f>'Jessore a'!AJ46</f>
        <v>7.0000000000000001E-3</v>
      </c>
      <c r="AF52" s="44">
        <f>'Jessore a'!AK46*'Jessore 1'!$D52/1000000</f>
        <v>0</v>
      </c>
      <c r="AG52" s="10">
        <f>'Jessore a'!AL46</f>
        <v>0</v>
      </c>
      <c r="AH52" s="44">
        <f>'Jessore a'!AM46*'Jessore 1'!$D52/1000000</f>
        <v>2.5000000000000001E-3</v>
      </c>
      <c r="AI52" s="10">
        <f>'Jessore a'!AN46</f>
        <v>7.0000000000000001E-3</v>
      </c>
      <c r="AJ52" s="44">
        <f t="shared" si="6"/>
        <v>5.0000000000000001E-3</v>
      </c>
      <c r="AK52" s="10">
        <f t="shared" si="7"/>
        <v>1.4E-2</v>
      </c>
      <c r="AL52" s="44">
        <f t="shared" si="8"/>
        <v>2.8000000000000001E-2</v>
      </c>
      <c r="AM52" s="10">
        <f t="shared" si="9"/>
        <v>7.8399999999999997E-2</v>
      </c>
    </row>
    <row r="53" spans="1:39" s="15" customFormat="1" ht="12">
      <c r="A53" s="31">
        <v>43</v>
      </c>
      <c r="B53" s="9" t="s">
        <v>219</v>
      </c>
      <c r="C53" s="13" t="s">
        <v>222</v>
      </c>
      <c r="D53" s="36">
        <v>50</v>
      </c>
      <c r="E53" s="11">
        <v>137</v>
      </c>
      <c r="F53" s="44">
        <f>'Jessore a'!K47*'Jessore 1'!$D53/1000000</f>
        <v>2.5000000000000001E-3</v>
      </c>
      <c r="G53" s="10">
        <f>'Jessore a'!L47</f>
        <v>6.8500000000000002E-3</v>
      </c>
      <c r="H53" s="44">
        <f>'Jessore a'!M47*'Jessore 1'!$D53/1000000</f>
        <v>2.5000000000000001E-3</v>
      </c>
      <c r="I53" s="10">
        <f>'Jessore a'!N47</f>
        <v>6.8500000000000002E-3</v>
      </c>
      <c r="J53" s="44">
        <f>'Jessore a'!O47*'Jessore 1'!$D53/1000000</f>
        <v>0.05</v>
      </c>
      <c r="K53" s="10">
        <f>'Jessore a'!P47</f>
        <v>0.13700000000000001</v>
      </c>
      <c r="L53" s="44">
        <f t="shared" si="0"/>
        <v>5.5E-2</v>
      </c>
      <c r="M53" s="10">
        <f t="shared" si="1"/>
        <v>0.1507</v>
      </c>
      <c r="N53" s="44">
        <f>'Jessore a'!S47*'Jessore 1'!$D53/1000000</f>
        <v>0</v>
      </c>
      <c r="O53" s="10">
        <f>'Jessore a'!T47</f>
        <v>0</v>
      </c>
      <c r="P53" s="44">
        <f>'Jessore a'!U47*'Jessore 1'!$D53/1000000</f>
        <v>0</v>
      </c>
      <c r="Q53" s="10">
        <f>'Jessore a'!V47</f>
        <v>0</v>
      </c>
      <c r="R53" s="44">
        <f>'Jessore a'!W47*'Jessore 1'!$D53/1000000</f>
        <v>5.0000000000000001E-3</v>
      </c>
      <c r="S53" s="10">
        <f>'Jessore a'!X47</f>
        <v>1.37E-2</v>
      </c>
      <c r="T53" s="44">
        <f t="shared" si="2"/>
        <v>5.0000000000000001E-3</v>
      </c>
      <c r="U53" s="10">
        <f t="shared" si="3"/>
        <v>1.37E-2</v>
      </c>
      <c r="V53" s="44">
        <f>'Jessore a'!AA47*'Jessore 1'!$D53/1000000</f>
        <v>5.0000000000000001E-3</v>
      </c>
      <c r="W53" s="10">
        <f>'Jessore a'!AB47</f>
        <v>1.37E-2</v>
      </c>
      <c r="X53" s="44">
        <f>'Jessore a'!AC47*'Jessore 1'!$D53/1000000</f>
        <v>0.01</v>
      </c>
      <c r="Y53" s="10">
        <f>'Jessore a'!AD47</f>
        <v>2.7400000000000001E-2</v>
      </c>
      <c r="Z53" s="44">
        <f>'Jessore a'!AE47*'Jessore 1'!$D53/1000000</f>
        <v>0.01</v>
      </c>
      <c r="AA53" s="10">
        <f>'Jessore a'!AF47</f>
        <v>2.7400000000000001E-2</v>
      </c>
      <c r="AB53" s="44">
        <f t="shared" si="4"/>
        <v>2.5000000000000001E-2</v>
      </c>
      <c r="AC53" s="10">
        <f t="shared" si="5"/>
        <v>6.8500000000000005E-2</v>
      </c>
      <c r="AD53" s="44">
        <f>'Jessore a'!AI47*'Jessore 1'!$D53/1000000</f>
        <v>0.01</v>
      </c>
      <c r="AE53" s="10">
        <f>'Jessore a'!AJ47</f>
        <v>2.7400000000000001E-2</v>
      </c>
      <c r="AF53" s="44">
        <f>'Jessore a'!AK47*'Jessore 1'!$D53/1000000</f>
        <v>0</v>
      </c>
      <c r="AG53" s="10">
        <f>'Jessore a'!AL47</f>
        <v>0</v>
      </c>
      <c r="AH53" s="44">
        <f>'Jessore a'!AM47*'Jessore 1'!$D53/1000000</f>
        <v>0.01</v>
      </c>
      <c r="AI53" s="10">
        <f>'Jessore a'!AN47</f>
        <v>2.7400000000000001E-2</v>
      </c>
      <c r="AJ53" s="44">
        <f t="shared" si="6"/>
        <v>0.02</v>
      </c>
      <c r="AK53" s="10">
        <f t="shared" si="7"/>
        <v>5.4800000000000001E-2</v>
      </c>
      <c r="AL53" s="44">
        <f t="shared" si="8"/>
        <v>0.105</v>
      </c>
      <c r="AM53" s="10">
        <f t="shared" si="9"/>
        <v>0.28770000000000001</v>
      </c>
    </row>
    <row r="54" spans="1:39" s="15" customFormat="1" ht="12">
      <c r="A54" s="13">
        <v>44</v>
      </c>
      <c r="B54" s="9" t="s">
        <v>219</v>
      </c>
      <c r="C54" s="13" t="s">
        <v>223</v>
      </c>
      <c r="D54" s="36">
        <v>100</v>
      </c>
      <c r="E54" s="11">
        <v>270</v>
      </c>
      <c r="F54" s="44">
        <f>'Jessore a'!K48*'Jessore 1'!$D54/1000000</f>
        <v>6.0000000000000001E-3</v>
      </c>
      <c r="G54" s="10">
        <f>'Jessore a'!L48</f>
        <v>1.6199999999999999E-2</v>
      </c>
      <c r="H54" s="44">
        <f>'Jessore a'!M48*'Jessore 1'!$D54/1000000</f>
        <v>3.0000000000000001E-3</v>
      </c>
      <c r="I54" s="10">
        <f>'Jessore a'!N48</f>
        <v>8.0999999999999996E-3</v>
      </c>
      <c r="J54" s="44">
        <f>'Jessore a'!O48*'Jessore 1'!$D54/1000000</f>
        <v>0.01</v>
      </c>
      <c r="K54" s="10">
        <f>'Jessore a'!P48</f>
        <v>2.7E-2</v>
      </c>
      <c r="L54" s="44">
        <f t="shared" si="0"/>
        <v>1.9000000000000003E-2</v>
      </c>
      <c r="M54" s="10">
        <f t="shared" si="1"/>
        <v>5.1299999999999998E-2</v>
      </c>
      <c r="N54" s="44">
        <f>'Jessore a'!S48*'Jessore 1'!$D54/1000000</f>
        <v>0</v>
      </c>
      <c r="O54" s="10">
        <f>'Jessore a'!T48</f>
        <v>0</v>
      </c>
      <c r="P54" s="44">
        <f>'Jessore a'!U48*'Jessore 1'!$D54/1000000</f>
        <v>0</v>
      </c>
      <c r="Q54" s="10">
        <f>'Jessore a'!V48</f>
        <v>0</v>
      </c>
      <c r="R54" s="44">
        <f>'Jessore a'!W48*'Jessore 1'!$D54/1000000</f>
        <v>5.0000000000000001E-3</v>
      </c>
      <c r="S54" s="10">
        <f>'Jessore a'!X48</f>
        <v>1.35E-2</v>
      </c>
      <c r="T54" s="44">
        <f t="shared" si="2"/>
        <v>5.0000000000000001E-3</v>
      </c>
      <c r="U54" s="10">
        <f t="shared" si="3"/>
        <v>1.35E-2</v>
      </c>
      <c r="V54" s="44">
        <f>'Jessore a'!AA48*'Jessore 1'!$D54/1000000</f>
        <v>0.01</v>
      </c>
      <c r="W54" s="10">
        <f>'Jessore a'!AB48</f>
        <v>2.7E-2</v>
      </c>
      <c r="X54" s="44">
        <f>'Jessore a'!AC48*'Jessore 1'!$D54/1000000</f>
        <v>0.01</v>
      </c>
      <c r="Y54" s="10">
        <f>'Jessore a'!AD48</f>
        <v>2.7E-2</v>
      </c>
      <c r="Z54" s="44">
        <f>'Jessore a'!AE48*'Jessore 1'!$D54/1000000</f>
        <v>0.01</v>
      </c>
      <c r="AA54" s="10">
        <f>'Jessore a'!AF48</f>
        <v>2.7E-2</v>
      </c>
      <c r="AB54" s="44">
        <f t="shared" si="4"/>
        <v>0.03</v>
      </c>
      <c r="AC54" s="10">
        <f t="shared" si="5"/>
        <v>8.1000000000000003E-2</v>
      </c>
      <c r="AD54" s="44">
        <f>'Jessore a'!AI48*'Jessore 1'!$D54/1000000</f>
        <v>0.01</v>
      </c>
      <c r="AE54" s="10">
        <f>'Jessore a'!AJ48</f>
        <v>2.7E-2</v>
      </c>
      <c r="AF54" s="44">
        <f>'Jessore a'!AK48*'Jessore 1'!$D54/1000000</f>
        <v>0</v>
      </c>
      <c r="AG54" s="10">
        <f>'Jessore a'!AL48</f>
        <v>0</v>
      </c>
      <c r="AH54" s="44">
        <f>'Jessore a'!AM48*'Jessore 1'!$D54/1000000</f>
        <v>0</v>
      </c>
      <c r="AI54" s="10">
        <f>'Jessore a'!AN48</f>
        <v>0</v>
      </c>
      <c r="AJ54" s="44">
        <f t="shared" si="6"/>
        <v>0.01</v>
      </c>
      <c r="AK54" s="10">
        <f t="shared" si="7"/>
        <v>2.7E-2</v>
      </c>
      <c r="AL54" s="44">
        <f t="shared" si="8"/>
        <v>6.4000000000000001E-2</v>
      </c>
      <c r="AM54" s="10">
        <f t="shared" si="9"/>
        <v>0.17279999999999998</v>
      </c>
    </row>
    <row r="55" spans="1:39" s="15" customFormat="1" ht="12">
      <c r="A55" s="13">
        <v>45</v>
      </c>
      <c r="B55" s="9" t="s">
        <v>219</v>
      </c>
      <c r="C55" s="13" t="s">
        <v>224</v>
      </c>
      <c r="D55" s="36">
        <v>400</v>
      </c>
      <c r="E55" s="11">
        <v>1070</v>
      </c>
      <c r="F55" s="44">
        <f>'Jessore a'!K49*'Jessore 1'!$D55/1000000</f>
        <v>0</v>
      </c>
      <c r="G55" s="10">
        <f>'Jessore a'!L49</f>
        <v>0</v>
      </c>
      <c r="H55" s="44">
        <f>'Jessore a'!M49*'Jessore 1'!$D55/1000000</f>
        <v>0</v>
      </c>
      <c r="I55" s="10">
        <f>'Jessore a'!N49</f>
        <v>0</v>
      </c>
      <c r="J55" s="44">
        <f>'Jessore a'!O49*'Jessore 1'!$D55/1000000</f>
        <v>0</v>
      </c>
      <c r="K55" s="10">
        <f>'Jessore a'!P49</f>
        <v>0</v>
      </c>
      <c r="L55" s="44">
        <f t="shared" si="0"/>
        <v>0</v>
      </c>
      <c r="M55" s="10">
        <f t="shared" si="1"/>
        <v>0</v>
      </c>
      <c r="N55" s="44">
        <f>'Jessore a'!S49*'Jessore 1'!$D55/1000000</f>
        <v>0</v>
      </c>
      <c r="O55" s="10">
        <f>'Jessore a'!T49</f>
        <v>0</v>
      </c>
      <c r="P55" s="44">
        <f>'Jessore a'!U49*'Jessore 1'!$D55/1000000</f>
        <v>0</v>
      </c>
      <c r="Q55" s="10">
        <f>'Jessore a'!V49</f>
        <v>0</v>
      </c>
      <c r="R55" s="44">
        <f>'Jessore a'!W49*'Jessore 1'!$D55/1000000</f>
        <v>0</v>
      </c>
      <c r="S55" s="10">
        <f>'Jessore a'!X49</f>
        <v>0</v>
      </c>
      <c r="T55" s="44">
        <f t="shared" si="2"/>
        <v>0</v>
      </c>
      <c r="U55" s="10">
        <f t="shared" si="3"/>
        <v>0</v>
      </c>
      <c r="V55" s="44">
        <f>'Jessore a'!AA49*'Jessore 1'!$D55/1000000</f>
        <v>0</v>
      </c>
      <c r="W55" s="10">
        <f>'Jessore a'!AB49</f>
        <v>0</v>
      </c>
      <c r="X55" s="44">
        <f>'Jessore a'!AC49*'Jessore 1'!$D55/1000000</f>
        <v>0</v>
      </c>
      <c r="Y55" s="10">
        <f>'Jessore a'!AD49</f>
        <v>0</v>
      </c>
      <c r="Z55" s="44">
        <f>'Jessore a'!AE49*'Jessore 1'!$D55/1000000</f>
        <v>0</v>
      </c>
      <c r="AA55" s="10">
        <f>'Jessore a'!AF49</f>
        <v>0</v>
      </c>
      <c r="AB55" s="44">
        <f t="shared" si="4"/>
        <v>0</v>
      </c>
      <c r="AC55" s="10">
        <f t="shared" si="5"/>
        <v>0</v>
      </c>
      <c r="AD55" s="44">
        <f>'Jessore a'!AI49*'Jessore 1'!$D55/1000000</f>
        <v>0</v>
      </c>
      <c r="AE55" s="10">
        <f>'Jessore a'!AJ49</f>
        <v>0</v>
      </c>
      <c r="AF55" s="44">
        <f>'Jessore a'!AK49*'Jessore 1'!$D55/1000000</f>
        <v>0</v>
      </c>
      <c r="AG55" s="10">
        <f>'Jessore a'!AL49</f>
        <v>0</v>
      </c>
      <c r="AH55" s="44">
        <f>'Jessore a'!AM49*'Jessore 1'!$D55/1000000</f>
        <v>0</v>
      </c>
      <c r="AI55" s="10">
        <f>'Jessore a'!AN49</f>
        <v>0</v>
      </c>
      <c r="AJ55" s="44">
        <f t="shared" si="6"/>
        <v>0</v>
      </c>
      <c r="AK55" s="10">
        <f t="shared" si="7"/>
        <v>0</v>
      </c>
      <c r="AL55" s="44">
        <f t="shared" si="8"/>
        <v>0</v>
      </c>
      <c r="AM55" s="10">
        <f t="shared" si="9"/>
        <v>0</v>
      </c>
    </row>
    <row r="56" spans="1:39" s="15" customFormat="1" ht="12">
      <c r="A56" s="31">
        <v>46</v>
      </c>
      <c r="B56" s="9" t="s">
        <v>109</v>
      </c>
      <c r="C56" s="13" t="s">
        <v>37</v>
      </c>
      <c r="D56" s="36">
        <v>500</v>
      </c>
      <c r="E56" s="11">
        <v>64</v>
      </c>
      <c r="F56" s="44">
        <f>'Jessore a'!K50*'Jessore 1'!$D56/1000000</f>
        <v>0.25</v>
      </c>
      <c r="G56" s="10">
        <f>'Jessore a'!L50</f>
        <v>3.2000000000000001E-2</v>
      </c>
      <c r="H56" s="44">
        <f>'Jessore a'!M50*'Jessore 1'!$D56/1000000</f>
        <v>0</v>
      </c>
      <c r="I56" s="10">
        <f>'Jessore a'!N50</f>
        <v>0</v>
      </c>
      <c r="J56" s="44">
        <f>'Jessore a'!O50*'Jessore 1'!$D56/1000000</f>
        <v>0</v>
      </c>
      <c r="K56" s="10">
        <f>'Jessore a'!P50</f>
        <v>0</v>
      </c>
      <c r="L56" s="44">
        <f t="shared" si="0"/>
        <v>0.25</v>
      </c>
      <c r="M56" s="10">
        <f t="shared" si="1"/>
        <v>3.2000000000000001E-2</v>
      </c>
      <c r="N56" s="44">
        <f>'Jessore a'!S50*'Jessore 1'!$D56/1000000</f>
        <v>0</v>
      </c>
      <c r="O56" s="10">
        <f>'Jessore a'!T50</f>
        <v>0</v>
      </c>
      <c r="P56" s="44">
        <f>'Jessore a'!U50*'Jessore 1'!$D56/1000000</f>
        <v>0</v>
      </c>
      <c r="Q56" s="10">
        <f>'Jessore a'!V50</f>
        <v>0</v>
      </c>
      <c r="R56" s="44">
        <f>'Jessore a'!W50*'Jessore 1'!$D56/1000000</f>
        <v>0</v>
      </c>
      <c r="S56" s="10">
        <f>'Jessore a'!X50</f>
        <v>0</v>
      </c>
      <c r="T56" s="44">
        <f t="shared" si="2"/>
        <v>0</v>
      </c>
      <c r="U56" s="10">
        <f t="shared" si="3"/>
        <v>0</v>
      </c>
      <c r="V56" s="44">
        <f>'Jessore a'!AA50*'Jessore 1'!$D56/1000000</f>
        <v>0</v>
      </c>
      <c r="W56" s="10">
        <f>'Jessore a'!AB50</f>
        <v>0</v>
      </c>
      <c r="X56" s="44">
        <f>'Jessore a'!AC50*'Jessore 1'!$D56/1000000</f>
        <v>0</v>
      </c>
      <c r="Y56" s="10">
        <f>'Jessore a'!AD50</f>
        <v>0</v>
      </c>
      <c r="Z56" s="44">
        <f>'Jessore a'!AE50*'Jessore 1'!$D56/1000000</f>
        <v>0</v>
      </c>
      <c r="AA56" s="10">
        <f>'Jessore a'!AF50</f>
        <v>0</v>
      </c>
      <c r="AB56" s="44">
        <f t="shared" si="4"/>
        <v>0</v>
      </c>
      <c r="AC56" s="10">
        <f t="shared" si="5"/>
        <v>0</v>
      </c>
      <c r="AD56" s="44">
        <f>'Jessore a'!AI50*'Jessore 1'!$D56/1000000</f>
        <v>0</v>
      </c>
      <c r="AE56" s="10">
        <f>'Jessore a'!AJ50</f>
        <v>0</v>
      </c>
      <c r="AF56" s="44">
        <f>'Jessore a'!AK50*'Jessore 1'!$D56/1000000</f>
        <v>0</v>
      </c>
      <c r="AG56" s="10">
        <f>'Jessore a'!AL50</f>
        <v>0</v>
      </c>
      <c r="AH56" s="44">
        <f>'Jessore a'!AM50*'Jessore 1'!$D56/1000000</f>
        <v>0</v>
      </c>
      <c r="AI56" s="10">
        <f>'Jessore a'!AN50</f>
        <v>0</v>
      </c>
      <c r="AJ56" s="44">
        <f t="shared" si="6"/>
        <v>0</v>
      </c>
      <c r="AK56" s="10">
        <f t="shared" si="7"/>
        <v>0</v>
      </c>
      <c r="AL56" s="44">
        <f t="shared" si="8"/>
        <v>0.25</v>
      </c>
      <c r="AM56" s="10">
        <f t="shared" si="9"/>
        <v>3.2000000000000001E-2</v>
      </c>
    </row>
    <row r="57" spans="1:39" s="15" customFormat="1" ht="12">
      <c r="A57" s="13">
        <v>47</v>
      </c>
      <c r="B57" s="9" t="s">
        <v>109</v>
      </c>
      <c r="C57" s="13" t="s">
        <v>108</v>
      </c>
      <c r="D57" s="36">
        <v>1000</v>
      </c>
      <c r="E57" s="11">
        <v>124</v>
      </c>
      <c r="F57" s="44">
        <f>'Jessore a'!K51*'Jessore 1'!$D57/1000000</f>
        <v>8</v>
      </c>
      <c r="G57" s="10">
        <f>'Jessore a'!L51</f>
        <v>0.99199999999999999</v>
      </c>
      <c r="H57" s="44">
        <f>'Jessore a'!M51*'Jessore 1'!$D57/1000000</f>
        <v>6</v>
      </c>
      <c r="I57" s="10">
        <f>'Jessore a'!N51</f>
        <v>0.74399999999999999</v>
      </c>
      <c r="J57" s="44">
        <f>'Jessore a'!O51*'Jessore 1'!$D57/1000000</f>
        <v>0</v>
      </c>
      <c r="K57" s="10">
        <f>'Jessore a'!P51</f>
        <v>0</v>
      </c>
      <c r="L57" s="44">
        <f t="shared" si="0"/>
        <v>14</v>
      </c>
      <c r="M57" s="10">
        <f t="shared" si="1"/>
        <v>1.736</v>
      </c>
      <c r="N57" s="44">
        <f>'Jessore a'!S51*'Jessore 1'!$D57/1000000</f>
        <v>0</v>
      </c>
      <c r="O57" s="10">
        <f>'Jessore a'!T51</f>
        <v>0</v>
      </c>
      <c r="P57" s="44">
        <f>'Jessore a'!U51*'Jessore 1'!$D57/1000000</f>
        <v>0.5</v>
      </c>
      <c r="Q57" s="10">
        <f>'Jessore a'!V51</f>
        <v>6.2E-2</v>
      </c>
      <c r="R57" s="44">
        <f>'Jessore a'!W51*'Jessore 1'!$D57/1000000</f>
        <v>6</v>
      </c>
      <c r="S57" s="10">
        <f>'Jessore a'!X51</f>
        <v>0.74399999999999999</v>
      </c>
      <c r="T57" s="44">
        <f t="shared" si="2"/>
        <v>6.5</v>
      </c>
      <c r="U57" s="10">
        <f t="shared" si="3"/>
        <v>0.80600000000000005</v>
      </c>
      <c r="V57" s="44">
        <f>'Jessore a'!AA51*'Jessore 1'!$D57/1000000</f>
        <v>4</v>
      </c>
      <c r="W57" s="10">
        <f>'Jessore a'!AB51</f>
        <v>0.496</v>
      </c>
      <c r="X57" s="44">
        <f>'Jessore a'!AC51*'Jessore 1'!$D57/1000000</f>
        <v>2</v>
      </c>
      <c r="Y57" s="10">
        <f>'Jessore a'!AD51</f>
        <v>0.248</v>
      </c>
      <c r="Z57" s="44">
        <f>'Jessore a'!AE51*'Jessore 1'!$D57/1000000</f>
        <v>1.5</v>
      </c>
      <c r="AA57" s="10">
        <f>'Jessore a'!AF51</f>
        <v>0.186</v>
      </c>
      <c r="AB57" s="44">
        <f t="shared" si="4"/>
        <v>7.5</v>
      </c>
      <c r="AC57" s="10">
        <f t="shared" si="5"/>
        <v>0.92999999999999994</v>
      </c>
      <c r="AD57" s="44">
        <f>'Jessore a'!AI51*'Jessore 1'!$D57/1000000</f>
        <v>1</v>
      </c>
      <c r="AE57" s="10">
        <f>'Jessore a'!AJ51</f>
        <v>0.124</v>
      </c>
      <c r="AF57" s="44">
        <f>'Jessore a'!AK51*'Jessore 1'!$D57/1000000</f>
        <v>2</v>
      </c>
      <c r="AG57" s="10">
        <f>'Jessore a'!AL51</f>
        <v>0.248</v>
      </c>
      <c r="AH57" s="44">
        <f>'Jessore a'!AM51*'Jessore 1'!$D57/1000000</f>
        <v>4</v>
      </c>
      <c r="AI57" s="10">
        <f>'Jessore a'!AN51</f>
        <v>0.496</v>
      </c>
      <c r="AJ57" s="44">
        <f t="shared" si="6"/>
        <v>7</v>
      </c>
      <c r="AK57" s="10">
        <f t="shared" si="7"/>
        <v>0.86799999999999999</v>
      </c>
      <c r="AL57" s="44">
        <f t="shared" si="8"/>
        <v>35</v>
      </c>
      <c r="AM57" s="10">
        <f t="shared" si="9"/>
        <v>4.34</v>
      </c>
    </row>
    <row r="58" spans="1:39" s="15" customFormat="1" ht="12">
      <c r="A58" s="13">
        <v>48</v>
      </c>
      <c r="B58" s="9" t="s">
        <v>109</v>
      </c>
      <c r="C58" s="13" t="s">
        <v>36</v>
      </c>
      <c r="D58" s="36">
        <v>2000</v>
      </c>
      <c r="E58" s="11">
        <v>242</v>
      </c>
      <c r="F58" s="44">
        <f>'Jessore a'!K52*'Jessore 1'!$D58/1000000</f>
        <v>0</v>
      </c>
      <c r="G58" s="10">
        <f>'Jessore a'!L52</f>
        <v>0</v>
      </c>
      <c r="H58" s="44">
        <f>'Jessore a'!M52*'Jessore 1'!$D58/1000000</f>
        <v>0</v>
      </c>
      <c r="I58" s="10">
        <f>'Jessore a'!N52</f>
        <v>0</v>
      </c>
      <c r="J58" s="44">
        <f>'Jessore a'!O52*'Jessore 1'!$D58/1000000</f>
        <v>0</v>
      </c>
      <c r="K58" s="10">
        <f>'Jessore a'!P52</f>
        <v>0</v>
      </c>
      <c r="L58" s="44">
        <f t="shared" si="0"/>
        <v>0</v>
      </c>
      <c r="M58" s="10">
        <f t="shared" si="1"/>
        <v>0</v>
      </c>
      <c r="N58" s="44">
        <f>'Jessore a'!S52*'Jessore 1'!$D58/1000000</f>
        <v>0</v>
      </c>
      <c r="O58" s="10">
        <f>'Jessore a'!T52</f>
        <v>0</v>
      </c>
      <c r="P58" s="44">
        <f>'Jessore a'!U52*'Jessore 1'!$D58/1000000</f>
        <v>0</v>
      </c>
      <c r="Q58" s="10">
        <f>'Jessore a'!V52</f>
        <v>0</v>
      </c>
      <c r="R58" s="44">
        <f>'Jessore a'!W52*'Jessore 1'!$D58/1000000</f>
        <v>0</v>
      </c>
      <c r="S58" s="10">
        <f>'Jessore a'!X52</f>
        <v>0</v>
      </c>
      <c r="T58" s="44">
        <f t="shared" si="2"/>
        <v>0</v>
      </c>
      <c r="U58" s="10">
        <f t="shared" si="3"/>
        <v>0</v>
      </c>
      <c r="V58" s="44">
        <f>'Jessore a'!AA52*'Jessore 1'!$D58/1000000</f>
        <v>0.1</v>
      </c>
      <c r="W58" s="10">
        <f>'Jessore a'!AB52</f>
        <v>1.21E-2</v>
      </c>
      <c r="X58" s="44">
        <f>'Jessore a'!AC52*'Jessore 1'!$D58/1000000</f>
        <v>0</v>
      </c>
      <c r="Y58" s="10">
        <f>'Jessore a'!AD52</f>
        <v>0</v>
      </c>
      <c r="Z58" s="44">
        <f>'Jessore a'!AE52*'Jessore 1'!$D58/1000000</f>
        <v>0</v>
      </c>
      <c r="AA58" s="10">
        <f>'Jessore a'!AF52</f>
        <v>0</v>
      </c>
      <c r="AB58" s="44">
        <f t="shared" si="4"/>
        <v>0.1</v>
      </c>
      <c r="AC58" s="10">
        <f t="shared" si="5"/>
        <v>1.21E-2</v>
      </c>
      <c r="AD58" s="44">
        <f>'Jessore a'!AI52*'Jessore 1'!$D58/1000000</f>
        <v>0</v>
      </c>
      <c r="AE58" s="10">
        <f>'Jessore a'!AJ52</f>
        <v>0</v>
      </c>
      <c r="AF58" s="44">
        <f>'Jessore a'!AK52*'Jessore 1'!$D58/1000000</f>
        <v>0</v>
      </c>
      <c r="AG58" s="10">
        <f>'Jessore a'!AL52</f>
        <v>0</v>
      </c>
      <c r="AH58" s="44">
        <f>'Jessore a'!AM52*'Jessore 1'!$D58/1000000</f>
        <v>0</v>
      </c>
      <c r="AI58" s="10">
        <f>'Jessore a'!AN52</f>
        <v>0</v>
      </c>
      <c r="AJ58" s="44">
        <f t="shared" si="6"/>
        <v>0</v>
      </c>
      <c r="AK58" s="10">
        <f t="shared" si="7"/>
        <v>0</v>
      </c>
      <c r="AL58" s="44">
        <f t="shared" si="8"/>
        <v>0.1</v>
      </c>
      <c r="AM58" s="10">
        <f t="shared" si="9"/>
        <v>1.21E-2</v>
      </c>
    </row>
    <row r="59" spans="1:39" s="15" customFormat="1" ht="12">
      <c r="A59" s="31">
        <v>49</v>
      </c>
      <c r="B59" s="9" t="s">
        <v>110</v>
      </c>
      <c r="C59" s="13" t="s">
        <v>38</v>
      </c>
      <c r="D59" s="36">
        <v>1000</v>
      </c>
      <c r="E59" s="11">
        <v>85</v>
      </c>
      <c r="F59" s="44">
        <f>'Jessore a'!K53*'Jessore 1'!$D59/1000000</f>
        <v>0</v>
      </c>
      <c r="G59" s="10">
        <f>'Jessore a'!L53</f>
        <v>0</v>
      </c>
      <c r="H59" s="44">
        <f>'Jessore a'!M53*'Jessore 1'!$D59/1000000</f>
        <v>0</v>
      </c>
      <c r="I59" s="10">
        <f>'Jessore a'!N53</f>
        <v>0</v>
      </c>
      <c r="J59" s="44">
        <f>'Jessore a'!O53*'Jessore 1'!$D59/1000000</f>
        <v>0</v>
      </c>
      <c r="K59" s="10">
        <f>'Jessore a'!P53</f>
        <v>0</v>
      </c>
      <c r="L59" s="44">
        <f t="shared" si="0"/>
        <v>0</v>
      </c>
      <c r="M59" s="10">
        <f t="shared" si="1"/>
        <v>0</v>
      </c>
      <c r="N59" s="44">
        <f>'Jessore a'!S53*'Jessore 1'!$D59/1000000</f>
        <v>0</v>
      </c>
      <c r="O59" s="10">
        <f>'Jessore a'!T53</f>
        <v>0</v>
      </c>
      <c r="P59" s="44">
        <f>'Jessore a'!U53*'Jessore 1'!$D59/1000000</f>
        <v>0</v>
      </c>
      <c r="Q59" s="10">
        <f>'Jessore a'!V53</f>
        <v>0</v>
      </c>
      <c r="R59" s="44">
        <f>'Jessore a'!W53*'Jessore 1'!$D59/1000000</f>
        <v>0</v>
      </c>
      <c r="S59" s="10">
        <f>'Jessore a'!X53</f>
        <v>0</v>
      </c>
      <c r="T59" s="44">
        <f t="shared" si="2"/>
        <v>0</v>
      </c>
      <c r="U59" s="10">
        <f t="shared" si="3"/>
        <v>0</v>
      </c>
      <c r="V59" s="44">
        <f>'Jessore a'!AA53*'Jessore 1'!$D59/1000000</f>
        <v>0</v>
      </c>
      <c r="W59" s="10">
        <f>'Jessore a'!AB53</f>
        <v>0</v>
      </c>
      <c r="X59" s="44">
        <f>'Jessore a'!AC53*'Jessore 1'!$D59/1000000</f>
        <v>0</v>
      </c>
      <c r="Y59" s="10">
        <f>'Jessore a'!AD53</f>
        <v>0</v>
      </c>
      <c r="Z59" s="44">
        <f>'Jessore a'!AE53*'Jessore 1'!$D59/1000000</f>
        <v>0</v>
      </c>
      <c r="AA59" s="10">
        <f>'Jessore a'!AF53</f>
        <v>0</v>
      </c>
      <c r="AB59" s="44">
        <f t="shared" si="4"/>
        <v>0</v>
      </c>
      <c r="AC59" s="10">
        <f t="shared" si="5"/>
        <v>0</v>
      </c>
      <c r="AD59" s="44">
        <f>'Jessore a'!AI53*'Jessore 1'!$D59/1000000</f>
        <v>0</v>
      </c>
      <c r="AE59" s="10">
        <f>'Jessore a'!AJ53</f>
        <v>0</v>
      </c>
      <c r="AF59" s="44">
        <f>'Jessore a'!AK53*'Jessore 1'!$D59/1000000</f>
        <v>0</v>
      </c>
      <c r="AG59" s="10">
        <f>'Jessore a'!AL53</f>
        <v>0</v>
      </c>
      <c r="AH59" s="44">
        <f>'Jessore a'!AM53*'Jessore 1'!$D59/1000000</f>
        <v>0</v>
      </c>
      <c r="AI59" s="10">
        <f>'Jessore a'!AN53</f>
        <v>0</v>
      </c>
      <c r="AJ59" s="44">
        <f t="shared" si="6"/>
        <v>0</v>
      </c>
      <c r="AK59" s="10">
        <f t="shared" si="7"/>
        <v>0</v>
      </c>
      <c r="AL59" s="44">
        <f t="shared" si="8"/>
        <v>0</v>
      </c>
      <c r="AM59" s="10">
        <f t="shared" si="9"/>
        <v>0</v>
      </c>
    </row>
    <row r="60" spans="1:39" s="15" customFormat="1" ht="12">
      <c r="A60" s="13">
        <v>50</v>
      </c>
      <c r="B60" s="9" t="s">
        <v>110</v>
      </c>
      <c r="C60" s="13" t="s">
        <v>39</v>
      </c>
      <c r="D60" s="36">
        <v>2000</v>
      </c>
      <c r="E60" s="11">
        <v>163</v>
      </c>
      <c r="F60" s="44">
        <f>'Jessore a'!K54*'Jessore 1'!$D60/1000000</f>
        <v>0</v>
      </c>
      <c r="G60" s="10">
        <f>'Jessore a'!L54</f>
        <v>0</v>
      </c>
      <c r="H60" s="44">
        <f>'Jessore a'!M54*'Jessore 1'!$D60/1000000</f>
        <v>0</v>
      </c>
      <c r="I60" s="10">
        <f>'Jessore a'!N54</f>
        <v>0</v>
      </c>
      <c r="J60" s="44">
        <f>'Jessore a'!O54*'Jessore 1'!$D60/1000000</f>
        <v>0</v>
      </c>
      <c r="K60" s="10">
        <f>'Jessore a'!P54</f>
        <v>0</v>
      </c>
      <c r="L60" s="44">
        <f t="shared" si="0"/>
        <v>0</v>
      </c>
      <c r="M60" s="10">
        <f t="shared" si="1"/>
        <v>0</v>
      </c>
      <c r="N60" s="44">
        <f>'Jessore a'!S54*'Jessore 1'!$D60/1000000</f>
        <v>0</v>
      </c>
      <c r="O60" s="10">
        <f>'Jessore a'!T54</f>
        <v>0</v>
      </c>
      <c r="P60" s="44">
        <f>'Jessore a'!U54*'Jessore 1'!$D60/1000000</f>
        <v>0</v>
      </c>
      <c r="Q60" s="10">
        <f>'Jessore a'!V54</f>
        <v>0</v>
      </c>
      <c r="R60" s="44">
        <f>'Jessore a'!W54*'Jessore 1'!$D60/1000000</f>
        <v>0</v>
      </c>
      <c r="S60" s="10">
        <f>'Jessore a'!X54</f>
        <v>0</v>
      </c>
      <c r="T60" s="44">
        <f t="shared" si="2"/>
        <v>0</v>
      </c>
      <c r="U60" s="10">
        <f t="shared" si="3"/>
        <v>0</v>
      </c>
      <c r="V60" s="44">
        <f>'Jessore a'!AA54*'Jessore 1'!$D60/1000000</f>
        <v>0</v>
      </c>
      <c r="W60" s="10">
        <f>'Jessore a'!AB54</f>
        <v>0</v>
      </c>
      <c r="X60" s="44">
        <f>'Jessore a'!AC54*'Jessore 1'!$D60/1000000</f>
        <v>0</v>
      </c>
      <c r="Y60" s="10">
        <f>'Jessore a'!AD54</f>
        <v>0</v>
      </c>
      <c r="Z60" s="44">
        <f>'Jessore a'!AE54*'Jessore 1'!$D60/1000000</f>
        <v>0</v>
      </c>
      <c r="AA60" s="10">
        <f>'Jessore a'!AF54</f>
        <v>0</v>
      </c>
      <c r="AB60" s="44">
        <f t="shared" si="4"/>
        <v>0</v>
      </c>
      <c r="AC60" s="10">
        <f t="shared" si="5"/>
        <v>0</v>
      </c>
      <c r="AD60" s="44">
        <f>'Jessore a'!AI54*'Jessore 1'!$D60/1000000</f>
        <v>0</v>
      </c>
      <c r="AE60" s="10">
        <f>'Jessore a'!AJ54</f>
        <v>0</v>
      </c>
      <c r="AF60" s="44">
        <f>'Jessore a'!AK54*'Jessore 1'!$D60/1000000</f>
        <v>0</v>
      </c>
      <c r="AG60" s="10">
        <f>'Jessore a'!AL54</f>
        <v>0</v>
      </c>
      <c r="AH60" s="44">
        <f>'Jessore a'!AM54*'Jessore 1'!$D60/1000000</f>
        <v>0</v>
      </c>
      <c r="AI60" s="10">
        <f>'Jessore a'!AN54</f>
        <v>0</v>
      </c>
      <c r="AJ60" s="44">
        <f t="shared" si="6"/>
        <v>0</v>
      </c>
      <c r="AK60" s="10">
        <f t="shared" si="7"/>
        <v>0</v>
      </c>
      <c r="AL60" s="44">
        <f t="shared" si="8"/>
        <v>0</v>
      </c>
      <c r="AM60" s="10">
        <f t="shared" si="9"/>
        <v>0</v>
      </c>
    </row>
    <row r="61" spans="1:39" s="15" customFormat="1" ht="12">
      <c r="A61" s="13">
        <v>51</v>
      </c>
      <c r="B61" s="9" t="s">
        <v>112</v>
      </c>
      <c r="C61" s="13" t="s">
        <v>136</v>
      </c>
      <c r="D61" s="36">
        <v>1000</v>
      </c>
      <c r="E61" s="11">
        <v>85</v>
      </c>
      <c r="F61" s="44">
        <f>'Jessore a'!K55*'Jessore 1'!$D61/1000000</f>
        <v>0.5</v>
      </c>
      <c r="G61" s="10">
        <f>'Jessore a'!L55</f>
        <v>4.2500000000000003E-2</v>
      </c>
      <c r="H61" s="44">
        <f>'Jessore a'!M55*'Jessore 1'!$D61/1000000</f>
        <v>0.2</v>
      </c>
      <c r="I61" s="10">
        <f>'Jessore a'!N55</f>
        <v>1.7000000000000001E-2</v>
      </c>
      <c r="J61" s="44">
        <f>'Jessore a'!O55*'Jessore 1'!$D61/1000000</f>
        <v>0</v>
      </c>
      <c r="K61" s="10">
        <f>'Jessore a'!P55</f>
        <v>0</v>
      </c>
      <c r="L61" s="44">
        <f t="shared" si="0"/>
        <v>0.7</v>
      </c>
      <c r="M61" s="10">
        <f t="shared" si="1"/>
        <v>5.9500000000000004E-2</v>
      </c>
      <c r="N61" s="44">
        <f>'Jessore a'!S55*'Jessore 1'!$D61/1000000</f>
        <v>0</v>
      </c>
      <c r="O61" s="10">
        <f>'Jessore a'!T55</f>
        <v>0</v>
      </c>
      <c r="P61" s="44">
        <f>'Jessore a'!U55*'Jessore 1'!$D61/1000000</f>
        <v>0</v>
      </c>
      <c r="Q61" s="10">
        <f>'Jessore a'!V55</f>
        <v>0</v>
      </c>
      <c r="R61" s="44">
        <f>'Jessore a'!W55*'Jessore 1'!$D61/1000000</f>
        <v>0</v>
      </c>
      <c r="S61" s="10">
        <f>'Jessore a'!X55</f>
        <v>0</v>
      </c>
      <c r="T61" s="44">
        <f t="shared" si="2"/>
        <v>0</v>
      </c>
      <c r="U61" s="10">
        <f t="shared" si="3"/>
        <v>0</v>
      </c>
      <c r="V61" s="44">
        <f>'Jessore a'!AA55*'Jessore 1'!$D61/1000000</f>
        <v>0</v>
      </c>
      <c r="W61" s="10">
        <f>'Jessore a'!AB55</f>
        <v>0</v>
      </c>
      <c r="X61" s="44">
        <f>'Jessore a'!AC55*'Jessore 1'!$D61/1000000</f>
        <v>0</v>
      </c>
      <c r="Y61" s="10">
        <f>'Jessore a'!AD55</f>
        <v>0</v>
      </c>
      <c r="Z61" s="44">
        <f>'Jessore a'!AE55*'Jessore 1'!$D61/1000000</f>
        <v>0</v>
      </c>
      <c r="AA61" s="10">
        <f>'Jessore a'!AF55</f>
        <v>0</v>
      </c>
      <c r="AB61" s="44">
        <f t="shared" si="4"/>
        <v>0</v>
      </c>
      <c r="AC61" s="10">
        <f t="shared" si="5"/>
        <v>0</v>
      </c>
      <c r="AD61" s="44">
        <f>'Jessore a'!AI55*'Jessore 1'!$D61/1000000</f>
        <v>0</v>
      </c>
      <c r="AE61" s="10">
        <f>'Jessore a'!AJ55</f>
        <v>0</v>
      </c>
      <c r="AF61" s="44">
        <f>'Jessore a'!AK55*'Jessore 1'!$D61/1000000</f>
        <v>0</v>
      </c>
      <c r="AG61" s="10">
        <f>'Jessore a'!AL55</f>
        <v>0</v>
      </c>
      <c r="AH61" s="44">
        <f>'Jessore a'!AM55*'Jessore 1'!$D61/1000000</f>
        <v>0</v>
      </c>
      <c r="AI61" s="10">
        <f>'Jessore a'!AN55</f>
        <v>0</v>
      </c>
      <c r="AJ61" s="44">
        <f t="shared" si="6"/>
        <v>0</v>
      </c>
      <c r="AK61" s="10">
        <f t="shared" si="7"/>
        <v>0</v>
      </c>
      <c r="AL61" s="44">
        <f t="shared" si="8"/>
        <v>0.7</v>
      </c>
      <c r="AM61" s="10">
        <f t="shared" si="9"/>
        <v>5.9500000000000004E-2</v>
      </c>
    </row>
    <row r="62" spans="1:39" s="15" customFormat="1" ht="12">
      <c r="A62" s="31">
        <v>52</v>
      </c>
      <c r="B62" s="9" t="s">
        <v>112</v>
      </c>
      <c r="C62" s="13" t="s">
        <v>43</v>
      </c>
      <c r="D62" s="36">
        <v>2000</v>
      </c>
      <c r="E62" s="11">
        <v>163</v>
      </c>
      <c r="F62" s="44">
        <f>'Jessore a'!K56*'Jessore 1'!$D62/1000000</f>
        <v>0</v>
      </c>
      <c r="G62" s="10">
        <f>'Jessore a'!L56</f>
        <v>0</v>
      </c>
      <c r="H62" s="44">
        <f>'Jessore a'!M56*'Jessore 1'!$D62/1000000</f>
        <v>0</v>
      </c>
      <c r="I62" s="10">
        <f>'Jessore a'!N56</f>
        <v>0</v>
      </c>
      <c r="J62" s="44">
        <f>'Jessore a'!O56*'Jessore 1'!$D62/1000000</f>
        <v>0</v>
      </c>
      <c r="K62" s="10">
        <f>'Jessore a'!P56</f>
        <v>0</v>
      </c>
      <c r="L62" s="44">
        <f t="shared" si="0"/>
        <v>0</v>
      </c>
      <c r="M62" s="10">
        <f t="shared" si="1"/>
        <v>0</v>
      </c>
      <c r="N62" s="44">
        <f>'Jessore a'!S56*'Jessore 1'!$D62/1000000</f>
        <v>0</v>
      </c>
      <c r="O62" s="10">
        <f>'Jessore a'!T56</f>
        <v>0</v>
      </c>
      <c r="P62" s="44">
        <f>'Jessore a'!U56*'Jessore 1'!$D62/1000000</f>
        <v>0</v>
      </c>
      <c r="Q62" s="10">
        <f>'Jessore a'!V56</f>
        <v>0</v>
      </c>
      <c r="R62" s="44">
        <f>'Jessore a'!W56*'Jessore 1'!$D62/1000000</f>
        <v>0</v>
      </c>
      <c r="S62" s="10">
        <f>'Jessore a'!X56</f>
        <v>0</v>
      </c>
      <c r="T62" s="44">
        <f t="shared" si="2"/>
        <v>0</v>
      </c>
      <c r="U62" s="10">
        <f t="shared" si="3"/>
        <v>0</v>
      </c>
      <c r="V62" s="44">
        <f>'Jessore a'!AA56*'Jessore 1'!$D62/1000000</f>
        <v>0</v>
      </c>
      <c r="W62" s="10">
        <f>'Jessore a'!AB56</f>
        <v>0</v>
      </c>
      <c r="X62" s="44">
        <f>'Jessore a'!AC56*'Jessore 1'!$D62/1000000</f>
        <v>0</v>
      </c>
      <c r="Y62" s="10">
        <f>'Jessore a'!AD56</f>
        <v>0</v>
      </c>
      <c r="Z62" s="44">
        <f>'Jessore a'!AE56*'Jessore 1'!$D62/1000000</f>
        <v>0</v>
      </c>
      <c r="AA62" s="10">
        <f>'Jessore a'!AF56</f>
        <v>0</v>
      </c>
      <c r="AB62" s="44">
        <f t="shared" si="4"/>
        <v>0</v>
      </c>
      <c r="AC62" s="10">
        <f t="shared" si="5"/>
        <v>0</v>
      </c>
      <c r="AD62" s="44">
        <f>'Jessore a'!AI56*'Jessore 1'!$D62/1000000</f>
        <v>0</v>
      </c>
      <c r="AE62" s="10">
        <f>'Jessore a'!AJ56</f>
        <v>0</v>
      </c>
      <c r="AF62" s="44">
        <f>'Jessore a'!AK56*'Jessore 1'!$D62/1000000</f>
        <v>0</v>
      </c>
      <c r="AG62" s="10">
        <f>'Jessore a'!AL56</f>
        <v>0</v>
      </c>
      <c r="AH62" s="44">
        <f>'Jessore a'!AM56*'Jessore 1'!$D62/1000000</f>
        <v>0</v>
      </c>
      <c r="AI62" s="10">
        <f>'Jessore a'!AN56</f>
        <v>0</v>
      </c>
      <c r="AJ62" s="44">
        <f t="shared" si="6"/>
        <v>0</v>
      </c>
      <c r="AK62" s="10">
        <f t="shared" si="7"/>
        <v>0</v>
      </c>
      <c r="AL62" s="44">
        <f t="shared" si="8"/>
        <v>0</v>
      </c>
      <c r="AM62" s="10">
        <f t="shared" si="9"/>
        <v>0</v>
      </c>
    </row>
    <row r="63" spans="1:39" s="15" customFormat="1" ht="12">
      <c r="A63" s="13">
        <v>53</v>
      </c>
      <c r="B63" s="9" t="s">
        <v>111</v>
      </c>
      <c r="C63" s="13" t="s">
        <v>44</v>
      </c>
      <c r="D63" s="36">
        <v>1000</v>
      </c>
      <c r="E63" s="11">
        <v>152</v>
      </c>
      <c r="F63" s="44">
        <f>'Jessore a'!K57*'Jessore 1'!$D63/1000000</f>
        <v>0.5</v>
      </c>
      <c r="G63" s="10">
        <f>'Jessore a'!L57</f>
        <v>7.5999999999999998E-2</v>
      </c>
      <c r="H63" s="44">
        <f>'Jessore a'!M57*'Jessore 1'!$D63/1000000</f>
        <v>0.2</v>
      </c>
      <c r="I63" s="10">
        <f>'Jessore a'!N57</f>
        <v>3.04E-2</v>
      </c>
      <c r="J63" s="44">
        <f>'Jessore a'!O57*'Jessore 1'!$D63/1000000</f>
        <v>0</v>
      </c>
      <c r="K63" s="10">
        <f>'Jessore a'!P57</f>
        <v>0</v>
      </c>
      <c r="L63" s="44">
        <f t="shared" si="0"/>
        <v>0.7</v>
      </c>
      <c r="M63" s="10">
        <f t="shared" si="1"/>
        <v>0.10639999999999999</v>
      </c>
      <c r="N63" s="44">
        <f>'Jessore a'!S57*'Jessore 1'!$D63/1000000</f>
        <v>0</v>
      </c>
      <c r="O63" s="10">
        <f>'Jessore a'!T57</f>
        <v>0</v>
      </c>
      <c r="P63" s="44">
        <f>'Jessore a'!U57*'Jessore 1'!$D63/1000000</f>
        <v>0</v>
      </c>
      <c r="Q63" s="10">
        <f>'Jessore a'!V57</f>
        <v>0</v>
      </c>
      <c r="R63" s="44">
        <f>'Jessore a'!W57*'Jessore 1'!$D63/1000000</f>
        <v>0</v>
      </c>
      <c r="S63" s="10">
        <f>'Jessore a'!X57</f>
        <v>0</v>
      </c>
      <c r="T63" s="44">
        <f t="shared" si="2"/>
        <v>0</v>
      </c>
      <c r="U63" s="10">
        <f t="shared" si="3"/>
        <v>0</v>
      </c>
      <c r="V63" s="44">
        <f>'Jessore a'!AA57*'Jessore 1'!$D63/1000000</f>
        <v>0</v>
      </c>
      <c r="W63" s="10">
        <f>'Jessore a'!AB57</f>
        <v>0</v>
      </c>
      <c r="X63" s="44">
        <f>'Jessore a'!AC57*'Jessore 1'!$D63/1000000</f>
        <v>0</v>
      </c>
      <c r="Y63" s="10">
        <f>'Jessore a'!AD57</f>
        <v>0</v>
      </c>
      <c r="Z63" s="44">
        <f>'Jessore a'!AE57*'Jessore 1'!$D63/1000000</f>
        <v>0</v>
      </c>
      <c r="AA63" s="10">
        <f>'Jessore a'!AF57</f>
        <v>0</v>
      </c>
      <c r="AB63" s="44">
        <f t="shared" si="4"/>
        <v>0</v>
      </c>
      <c r="AC63" s="10">
        <f t="shared" si="5"/>
        <v>0</v>
      </c>
      <c r="AD63" s="44">
        <f>'Jessore a'!AI57*'Jessore 1'!$D63/1000000</f>
        <v>0</v>
      </c>
      <c r="AE63" s="10">
        <f>'Jessore a'!AJ57</f>
        <v>0</v>
      </c>
      <c r="AF63" s="44">
        <f>'Jessore a'!AK57*'Jessore 1'!$D63/1000000</f>
        <v>0</v>
      </c>
      <c r="AG63" s="10">
        <f>'Jessore a'!AL57</f>
        <v>0</v>
      </c>
      <c r="AH63" s="44">
        <f>'Jessore a'!AM57*'Jessore 1'!$D63/1000000</f>
        <v>0</v>
      </c>
      <c r="AI63" s="10">
        <f>'Jessore a'!AN57</f>
        <v>0</v>
      </c>
      <c r="AJ63" s="44">
        <f t="shared" si="6"/>
        <v>0</v>
      </c>
      <c r="AK63" s="10">
        <f t="shared" si="7"/>
        <v>0</v>
      </c>
      <c r="AL63" s="44">
        <f t="shared" si="8"/>
        <v>0.7</v>
      </c>
      <c r="AM63" s="10">
        <f t="shared" si="9"/>
        <v>0.10639999999999999</v>
      </c>
    </row>
    <row r="64" spans="1:39" s="15" customFormat="1" ht="12">
      <c r="A64" s="13">
        <v>54</v>
      </c>
      <c r="B64" s="9" t="s">
        <v>111</v>
      </c>
      <c r="C64" s="13" t="s">
        <v>40</v>
      </c>
      <c r="D64" s="36">
        <v>2000</v>
      </c>
      <c r="E64" s="11">
        <v>288</v>
      </c>
      <c r="F64" s="44">
        <f>'Jessore a'!K58*'Jessore 1'!$D64/1000000</f>
        <v>0</v>
      </c>
      <c r="G64" s="10">
        <f>'Jessore a'!L58</f>
        <v>0</v>
      </c>
      <c r="H64" s="44">
        <f>'Jessore a'!M58*'Jessore 1'!$D64/1000000</f>
        <v>0</v>
      </c>
      <c r="I64" s="10">
        <f>'Jessore a'!N58</f>
        <v>0</v>
      </c>
      <c r="J64" s="44">
        <f>'Jessore a'!O58*'Jessore 1'!$D64/1000000</f>
        <v>0</v>
      </c>
      <c r="K64" s="10">
        <f>'Jessore a'!P58</f>
        <v>0</v>
      </c>
      <c r="L64" s="44">
        <f t="shared" si="0"/>
        <v>0</v>
      </c>
      <c r="M64" s="10">
        <f t="shared" si="1"/>
        <v>0</v>
      </c>
      <c r="N64" s="44">
        <f>'Jessore a'!S58*'Jessore 1'!$D64/1000000</f>
        <v>0</v>
      </c>
      <c r="O64" s="10">
        <f>'Jessore a'!T58</f>
        <v>0</v>
      </c>
      <c r="P64" s="44">
        <f>'Jessore a'!U58*'Jessore 1'!$D64/1000000</f>
        <v>0</v>
      </c>
      <c r="Q64" s="10">
        <f>'Jessore a'!V58</f>
        <v>0</v>
      </c>
      <c r="R64" s="44">
        <f>'Jessore a'!W58*'Jessore 1'!$D64/1000000</f>
        <v>0</v>
      </c>
      <c r="S64" s="10">
        <f>'Jessore a'!X58</f>
        <v>0</v>
      </c>
      <c r="T64" s="44">
        <f t="shared" si="2"/>
        <v>0</v>
      </c>
      <c r="U64" s="10">
        <f t="shared" si="3"/>
        <v>0</v>
      </c>
      <c r="V64" s="44">
        <f>'Jessore a'!AA58*'Jessore 1'!$D64/1000000</f>
        <v>0</v>
      </c>
      <c r="W64" s="10">
        <f>'Jessore a'!AB58</f>
        <v>0</v>
      </c>
      <c r="X64" s="44">
        <f>'Jessore a'!AC58*'Jessore 1'!$D64/1000000</f>
        <v>0</v>
      </c>
      <c r="Y64" s="10">
        <f>'Jessore a'!AD58</f>
        <v>0</v>
      </c>
      <c r="Z64" s="44">
        <f>'Jessore a'!AE58*'Jessore 1'!$D64/1000000</f>
        <v>0</v>
      </c>
      <c r="AA64" s="10">
        <f>'Jessore a'!AF58</f>
        <v>0</v>
      </c>
      <c r="AB64" s="44">
        <f t="shared" si="4"/>
        <v>0</v>
      </c>
      <c r="AC64" s="10">
        <f t="shared" si="5"/>
        <v>0</v>
      </c>
      <c r="AD64" s="44">
        <f>'Jessore a'!AI58*'Jessore 1'!$D64/1000000</f>
        <v>0</v>
      </c>
      <c r="AE64" s="10">
        <f>'Jessore a'!AJ58</f>
        <v>0</v>
      </c>
      <c r="AF64" s="44">
        <f>'Jessore a'!AK58*'Jessore 1'!$D64/1000000</f>
        <v>0</v>
      </c>
      <c r="AG64" s="10">
        <f>'Jessore a'!AL58</f>
        <v>0</v>
      </c>
      <c r="AH64" s="44">
        <f>'Jessore a'!AM58*'Jessore 1'!$D64/1000000</f>
        <v>0</v>
      </c>
      <c r="AI64" s="10">
        <f>'Jessore a'!AN58</f>
        <v>0</v>
      </c>
      <c r="AJ64" s="44">
        <f t="shared" si="6"/>
        <v>0</v>
      </c>
      <c r="AK64" s="10">
        <f t="shared" si="7"/>
        <v>0</v>
      </c>
      <c r="AL64" s="44">
        <f t="shared" si="8"/>
        <v>0</v>
      </c>
      <c r="AM64" s="10">
        <f t="shared" si="9"/>
        <v>0</v>
      </c>
    </row>
    <row r="65" spans="1:39" s="15" customFormat="1" ht="12">
      <c r="A65" s="31">
        <v>55</v>
      </c>
      <c r="B65" s="9" t="s">
        <v>114</v>
      </c>
      <c r="C65" s="13" t="s">
        <v>115</v>
      </c>
      <c r="D65" s="36">
        <v>500</v>
      </c>
      <c r="E65" s="11">
        <v>60</v>
      </c>
      <c r="F65" s="44">
        <f>'Jessore a'!K59*'Jessore 1'!$D65/1000000</f>
        <v>0</v>
      </c>
      <c r="G65" s="10">
        <f>'Jessore a'!L59</f>
        <v>0</v>
      </c>
      <c r="H65" s="44">
        <f>'Jessore a'!M59*'Jessore 1'!$D65/1000000</f>
        <v>0</v>
      </c>
      <c r="I65" s="10">
        <f>'Jessore a'!N59</f>
        <v>0</v>
      </c>
      <c r="J65" s="44">
        <f>'Jessore a'!O59*'Jessore 1'!$D65/1000000</f>
        <v>0</v>
      </c>
      <c r="K65" s="10">
        <f>'Jessore a'!P59</f>
        <v>0</v>
      </c>
      <c r="L65" s="44">
        <f t="shared" si="0"/>
        <v>0</v>
      </c>
      <c r="M65" s="10">
        <f t="shared" si="1"/>
        <v>0</v>
      </c>
      <c r="N65" s="44">
        <f>'Jessore a'!S59*'Jessore 1'!$D65/1000000</f>
        <v>0</v>
      </c>
      <c r="O65" s="10">
        <f>'Jessore a'!T59</f>
        <v>0</v>
      </c>
      <c r="P65" s="44">
        <f>'Jessore a'!U59*'Jessore 1'!$D65/1000000</f>
        <v>0</v>
      </c>
      <c r="Q65" s="10">
        <f>'Jessore a'!V59</f>
        <v>0</v>
      </c>
      <c r="R65" s="44">
        <f>'Jessore a'!W59*'Jessore 1'!$D65/1000000</f>
        <v>0</v>
      </c>
      <c r="S65" s="10">
        <f>'Jessore a'!X59</f>
        <v>0</v>
      </c>
      <c r="T65" s="44">
        <f t="shared" si="2"/>
        <v>0</v>
      </c>
      <c r="U65" s="10">
        <f t="shared" si="3"/>
        <v>0</v>
      </c>
      <c r="V65" s="44">
        <f>'Jessore a'!AA59*'Jessore 1'!$D65/1000000</f>
        <v>0</v>
      </c>
      <c r="W65" s="10">
        <f>'Jessore a'!AB59</f>
        <v>0</v>
      </c>
      <c r="X65" s="44">
        <f>'Jessore a'!AC59*'Jessore 1'!$D65/1000000</f>
        <v>0</v>
      </c>
      <c r="Y65" s="10">
        <f>'Jessore a'!AD59</f>
        <v>0</v>
      </c>
      <c r="Z65" s="44">
        <f>'Jessore a'!AE59*'Jessore 1'!$D65/1000000</f>
        <v>0</v>
      </c>
      <c r="AA65" s="10">
        <f>'Jessore a'!AF59</f>
        <v>0</v>
      </c>
      <c r="AB65" s="44">
        <f t="shared" si="4"/>
        <v>0</v>
      </c>
      <c r="AC65" s="10">
        <f t="shared" si="5"/>
        <v>0</v>
      </c>
      <c r="AD65" s="44">
        <f>'Jessore a'!AI59*'Jessore 1'!$D65/1000000</f>
        <v>0</v>
      </c>
      <c r="AE65" s="10">
        <f>'Jessore a'!AJ59</f>
        <v>0</v>
      </c>
      <c r="AF65" s="44">
        <f>'Jessore a'!AK59*'Jessore 1'!$D65/1000000</f>
        <v>0</v>
      </c>
      <c r="AG65" s="10">
        <f>'Jessore a'!AL59</f>
        <v>0</v>
      </c>
      <c r="AH65" s="44">
        <f>'Jessore a'!AM59*'Jessore 1'!$D65/1000000</f>
        <v>0</v>
      </c>
      <c r="AI65" s="10">
        <f>'Jessore a'!AN59</f>
        <v>0</v>
      </c>
      <c r="AJ65" s="44">
        <f t="shared" si="6"/>
        <v>0</v>
      </c>
      <c r="AK65" s="10">
        <f t="shared" si="7"/>
        <v>0</v>
      </c>
      <c r="AL65" s="44">
        <f t="shared" si="8"/>
        <v>0</v>
      </c>
      <c r="AM65" s="10">
        <f t="shared" si="9"/>
        <v>0</v>
      </c>
    </row>
    <row r="66" spans="1:39" s="15" customFormat="1" ht="12">
      <c r="A66" s="13">
        <v>56</v>
      </c>
      <c r="B66" s="9" t="s">
        <v>114</v>
      </c>
      <c r="C66" s="13" t="s">
        <v>41</v>
      </c>
      <c r="D66" s="36">
        <v>1000</v>
      </c>
      <c r="E66" s="11">
        <v>116</v>
      </c>
      <c r="F66" s="44">
        <f>'Jessore a'!K60*'Jessore 1'!$D66/1000000</f>
        <v>0</v>
      </c>
      <c r="G66" s="10">
        <f>'Jessore a'!L60</f>
        <v>0</v>
      </c>
      <c r="H66" s="44">
        <f>'Jessore a'!M60*'Jessore 1'!$D66/1000000</f>
        <v>0</v>
      </c>
      <c r="I66" s="10">
        <f>'Jessore a'!N60</f>
        <v>0</v>
      </c>
      <c r="J66" s="44">
        <f>'Jessore a'!O60*'Jessore 1'!$D66/1000000</f>
        <v>0</v>
      </c>
      <c r="K66" s="10">
        <f>'Jessore a'!P60</f>
        <v>0</v>
      </c>
      <c r="L66" s="44">
        <f t="shared" si="0"/>
        <v>0</v>
      </c>
      <c r="M66" s="10">
        <f t="shared" si="1"/>
        <v>0</v>
      </c>
      <c r="N66" s="44">
        <f>'Jessore a'!S60*'Jessore 1'!$D66/1000000</f>
        <v>0</v>
      </c>
      <c r="O66" s="10">
        <f>'Jessore a'!T60</f>
        <v>0</v>
      </c>
      <c r="P66" s="44">
        <f>'Jessore a'!U60*'Jessore 1'!$D66/1000000</f>
        <v>0</v>
      </c>
      <c r="Q66" s="10">
        <f>'Jessore a'!V60</f>
        <v>0</v>
      </c>
      <c r="R66" s="44">
        <f>'Jessore a'!W60*'Jessore 1'!$D66/1000000</f>
        <v>0</v>
      </c>
      <c r="S66" s="10">
        <f>'Jessore a'!X60</f>
        <v>0</v>
      </c>
      <c r="T66" s="44">
        <f t="shared" si="2"/>
        <v>0</v>
      </c>
      <c r="U66" s="10">
        <f t="shared" si="3"/>
        <v>0</v>
      </c>
      <c r="V66" s="44">
        <f>'Jessore a'!AA60*'Jessore 1'!$D66/1000000</f>
        <v>0</v>
      </c>
      <c r="W66" s="10">
        <f>'Jessore a'!AB60</f>
        <v>0</v>
      </c>
      <c r="X66" s="44">
        <f>'Jessore a'!AC60*'Jessore 1'!$D66/1000000</f>
        <v>0</v>
      </c>
      <c r="Y66" s="10">
        <f>'Jessore a'!AD60</f>
        <v>0</v>
      </c>
      <c r="Z66" s="44">
        <f>'Jessore a'!AE60*'Jessore 1'!$D66/1000000</f>
        <v>0</v>
      </c>
      <c r="AA66" s="10">
        <f>'Jessore a'!AF60</f>
        <v>0</v>
      </c>
      <c r="AB66" s="44">
        <f t="shared" si="4"/>
        <v>0</v>
      </c>
      <c r="AC66" s="10">
        <f t="shared" si="5"/>
        <v>0</v>
      </c>
      <c r="AD66" s="44">
        <f>'Jessore a'!AI60*'Jessore 1'!$D66/1000000</f>
        <v>0</v>
      </c>
      <c r="AE66" s="10">
        <f>'Jessore a'!AJ60</f>
        <v>0</v>
      </c>
      <c r="AF66" s="44">
        <f>'Jessore a'!AK60*'Jessore 1'!$D66/1000000</f>
        <v>0</v>
      </c>
      <c r="AG66" s="10">
        <f>'Jessore a'!AL60</f>
        <v>0</v>
      </c>
      <c r="AH66" s="44">
        <f>'Jessore a'!AM60*'Jessore 1'!$D66/1000000</f>
        <v>0</v>
      </c>
      <c r="AI66" s="10">
        <f>'Jessore a'!AN60</f>
        <v>0</v>
      </c>
      <c r="AJ66" s="44">
        <f t="shared" si="6"/>
        <v>0</v>
      </c>
      <c r="AK66" s="10">
        <f t="shared" si="7"/>
        <v>0</v>
      </c>
      <c r="AL66" s="44">
        <f t="shared" si="8"/>
        <v>0</v>
      </c>
      <c r="AM66" s="10">
        <f t="shared" si="9"/>
        <v>0</v>
      </c>
    </row>
    <row r="67" spans="1:39" s="15" customFormat="1" ht="12">
      <c r="A67" s="13">
        <v>57</v>
      </c>
      <c r="B67" s="9" t="s">
        <v>113</v>
      </c>
      <c r="C67" s="13" t="s">
        <v>42</v>
      </c>
      <c r="D67" s="36">
        <v>1000</v>
      </c>
      <c r="E67" s="11">
        <v>132.5</v>
      </c>
      <c r="F67" s="44">
        <f>'Jessore a'!K61*'Jessore 1'!$D67/1000000</f>
        <v>0.5</v>
      </c>
      <c r="G67" s="10">
        <f>'Jessore a'!L61</f>
        <v>6.6250000000000003E-2</v>
      </c>
      <c r="H67" s="44">
        <f>'Jessore a'!M61*'Jessore 1'!$D67/1000000</f>
        <v>0</v>
      </c>
      <c r="I67" s="10">
        <f>'Jessore a'!N61</f>
        <v>0</v>
      </c>
      <c r="J67" s="44">
        <f>'Jessore a'!O61*'Jessore 1'!$D67/1000000</f>
        <v>0</v>
      </c>
      <c r="K67" s="10">
        <f>'Jessore a'!P61</f>
        <v>0</v>
      </c>
      <c r="L67" s="44">
        <f t="shared" si="0"/>
        <v>0.5</v>
      </c>
      <c r="M67" s="10">
        <f t="shared" si="1"/>
        <v>6.6250000000000003E-2</v>
      </c>
      <c r="N67" s="44">
        <f>'Jessore a'!S61*'Jessore 1'!$D67/1000000</f>
        <v>0</v>
      </c>
      <c r="O67" s="10">
        <f>'Jessore a'!T61</f>
        <v>0</v>
      </c>
      <c r="P67" s="44">
        <f>'Jessore a'!U61*'Jessore 1'!$D67/1000000</f>
        <v>0</v>
      </c>
      <c r="Q67" s="10">
        <f>'Jessore a'!V61</f>
        <v>0</v>
      </c>
      <c r="R67" s="44">
        <f>'Jessore a'!W61*'Jessore 1'!$D67/1000000</f>
        <v>0.5</v>
      </c>
      <c r="S67" s="10">
        <f>'Jessore a'!X61</f>
        <v>6.6250000000000003E-2</v>
      </c>
      <c r="T67" s="44">
        <f t="shared" si="2"/>
        <v>0.5</v>
      </c>
      <c r="U67" s="10">
        <f t="shared" si="3"/>
        <v>6.6250000000000003E-2</v>
      </c>
      <c r="V67" s="44">
        <f>'Jessore a'!AA61*'Jessore 1'!$D67/1000000</f>
        <v>0</v>
      </c>
      <c r="W67" s="10">
        <f>'Jessore a'!AB61</f>
        <v>0</v>
      </c>
      <c r="X67" s="44">
        <f>'Jessore a'!AC61*'Jessore 1'!$D67/1000000</f>
        <v>0</v>
      </c>
      <c r="Y67" s="10">
        <f>'Jessore a'!AD61</f>
        <v>0</v>
      </c>
      <c r="Z67" s="44">
        <f>'Jessore a'!AE61*'Jessore 1'!$D67/1000000</f>
        <v>0</v>
      </c>
      <c r="AA67" s="10">
        <f>'Jessore a'!AF61</f>
        <v>0</v>
      </c>
      <c r="AB67" s="44">
        <f t="shared" si="4"/>
        <v>0</v>
      </c>
      <c r="AC67" s="10">
        <f t="shared" si="5"/>
        <v>0</v>
      </c>
      <c r="AD67" s="44">
        <f>'Jessore a'!AI61*'Jessore 1'!$D67/1000000</f>
        <v>0</v>
      </c>
      <c r="AE67" s="10">
        <f>'Jessore a'!AJ61</f>
        <v>0</v>
      </c>
      <c r="AF67" s="44">
        <f>'Jessore a'!AK61*'Jessore 1'!$D67/1000000</f>
        <v>0</v>
      </c>
      <c r="AG67" s="10">
        <f>'Jessore a'!AL61</f>
        <v>0</v>
      </c>
      <c r="AH67" s="44">
        <f>'Jessore a'!AM61*'Jessore 1'!$D67/1000000</f>
        <v>0</v>
      </c>
      <c r="AI67" s="10">
        <f>'Jessore a'!AN61</f>
        <v>0</v>
      </c>
      <c r="AJ67" s="44">
        <f t="shared" si="6"/>
        <v>0</v>
      </c>
      <c r="AK67" s="10">
        <f t="shared" si="7"/>
        <v>0</v>
      </c>
      <c r="AL67" s="44">
        <f t="shared" si="8"/>
        <v>1</v>
      </c>
      <c r="AM67" s="10">
        <f t="shared" si="9"/>
        <v>0.13250000000000001</v>
      </c>
    </row>
    <row r="68" spans="1:39" s="15" customFormat="1" ht="12">
      <c r="A68" s="31">
        <v>58</v>
      </c>
      <c r="B68" s="9" t="s">
        <v>113</v>
      </c>
      <c r="C68" s="13" t="s">
        <v>116</v>
      </c>
      <c r="D68" s="36">
        <v>2000</v>
      </c>
      <c r="E68" s="11">
        <v>260</v>
      </c>
      <c r="F68" s="44">
        <f>'Jessore a'!K62*'Jessore 1'!$D68/1000000</f>
        <v>0</v>
      </c>
      <c r="G68" s="10">
        <f>'Jessore a'!L62</f>
        <v>0</v>
      </c>
      <c r="H68" s="44">
        <f>'Jessore a'!M62*'Jessore 1'!$D68/1000000</f>
        <v>0</v>
      </c>
      <c r="I68" s="10">
        <f>'Jessore a'!N62</f>
        <v>0</v>
      </c>
      <c r="J68" s="44">
        <f>'Jessore a'!O62*'Jessore 1'!$D68/1000000</f>
        <v>0</v>
      </c>
      <c r="K68" s="10">
        <f>'Jessore a'!P62</f>
        <v>0</v>
      </c>
      <c r="L68" s="44">
        <f t="shared" si="0"/>
        <v>0</v>
      </c>
      <c r="M68" s="10">
        <f t="shared" si="1"/>
        <v>0</v>
      </c>
      <c r="N68" s="44">
        <f>'Jessore a'!S62*'Jessore 1'!$D68/1000000</f>
        <v>0</v>
      </c>
      <c r="O68" s="10">
        <f>'Jessore a'!T62</f>
        <v>0</v>
      </c>
      <c r="P68" s="44">
        <f>'Jessore a'!U62*'Jessore 1'!$D68/1000000</f>
        <v>0</v>
      </c>
      <c r="Q68" s="10">
        <f>'Jessore a'!V62</f>
        <v>0</v>
      </c>
      <c r="R68" s="44">
        <f>'Jessore a'!W62*'Jessore 1'!$D68/1000000</f>
        <v>0</v>
      </c>
      <c r="S68" s="10">
        <f>'Jessore a'!X62</f>
        <v>0</v>
      </c>
      <c r="T68" s="44">
        <f t="shared" si="2"/>
        <v>0</v>
      </c>
      <c r="U68" s="10">
        <f t="shared" si="3"/>
        <v>0</v>
      </c>
      <c r="V68" s="44">
        <f>'Jessore a'!AA62*'Jessore 1'!$D68/1000000</f>
        <v>0</v>
      </c>
      <c r="W68" s="10">
        <f>'Jessore a'!AB62</f>
        <v>0</v>
      </c>
      <c r="X68" s="44">
        <f>'Jessore a'!AC62*'Jessore 1'!$D68/1000000</f>
        <v>0</v>
      </c>
      <c r="Y68" s="10">
        <f>'Jessore a'!AD62</f>
        <v>0</v>
      </c>
      <c r="Z68" s="44">
        <f>'Jessore a'!AE62*'Jessore 1'!$D68/1000000</f>
        <v>0</v>
      </c>
      <c r="AA68" s="10">
        <f>'Jessore a'!AF62</f>
        <v>0</v>
      </c>
      <c r="AB68" s="44">
        <f t="shared" si="4"/>
        <v>0</v>
      </c>
      <c r="AC68" s="10">
        <f t="shared" si="5"/>
        <v>0</v>
      </c>
      <c r="AD68" s="44">
        <f>'Jessore a'!AI62*'Jessore 1'!$D68/1000000</f>
        <v>0</v>
      </c>
      <c r="AE68" s="10">
        <f>'Jessore a'!AJ62</f>
        <v>0</v>
      </c>
      <c r="AF68" s="44">
        <f>'Jessore a'!AK62*'Jessore 1'!$D68/1000000</f>
        <v>0</v>
      </c>
      <c r="AG68" s="10">
        <f>'Jessore a'!AL62</f>
        <v>0</v>
      </c>
      <c r="AH68" s="44">
        <f>'Jessore a'!AM62*'Jessore 1'!$D68/1000000</f>
        <v>0</v>
      </c>
      <c r="AI68" s="10">
        <f>'Jessore a'!AN62</f>
        <v>0</v>
      </c>
      <c r="AJ68" s="44">
        <f t="shared" si="6"/>
        <v>0</v>
      </c>
      <c r="AK68" s="10">
        <f t="shared" si="7"/>
        <v>0</v>
      </c>
      <c r="AL68" s="44">
        <f t="shared" si="8"/>
        <v>0</v>
      </c>
      <c r="AM68" s="10">
        <f t="shared" si="9"/>
        <v>0</v>
      </c>
    </row>
    <row r="69" spans="1:39" s="15" customFormat="1" ht="12">
      <c r="A69" s="13">
        <v>59</v>
      </c>
      <c r="B69" s="9" t="s">
        <v>117</v>
      </c>
      <c r="C69" s="13" t="s">
        <v>61</v>
      </c>
      <c r="D69" s="36">
        <v>50</v>
      </c>
      <c r="E69" s="11">
        <v>70</v>
      </c>
      <c r="F69" s="44">
        <f>'Jessore a'!K63*'Jessore 1'!$D69/1000000</f>
        <v>0.01</v>
      </c>
      <c r="G69" s="10">
        <f>'Jessore a'!L63</f>
        <v>1.4E-2</v>
      </c>
      <c r="H69" s="44">
        <f>'Jessore a'!M63*'Jessore 1'!$D69/1000000</f>
        <v>0.01</v>
      </c>
      <c r="I69" s="10">
        <f>'Jessore a'!N63</f>
        <v>1.4E-2</v>
      </c>
      <c r="J69" s="44">
        <f>'Jessore a'!O63*'Jessore 1'!$D69/1000000</f>
        <v>4.0000000000000001E-3</v>
      </c>
      <c r="K69" s="10">
        <f>'Jessore a'!P63</f>
        <v>5.5999999999999999E-3</v>
      </c>
      <c r="L69" s="44">
        <f t="shared" si="0"/>
        <v>2.4E-2</v>
      </c>
      <c r="M69" s="10">
        <f t="shared" si="1"/>
        <v>3.3599999999999998E-2</v>
      </c>
      <c r="N69" s="44">
        <f>'Jessore a'!S63*'Jessore 1'!$D69/1000000</f>
        <v>5.0000000000000001E-3</v>
      </c>
      <c r="O69" s="10">
        <f>'Jessore a'!T63</f>
        <v>7.0000000000000001E-3</v>
      </c>
      <c r="P69" s="44">
        <f>'Jessore a'!U63*'Jessore 1'!$D69/1000000</f>
        <v>2.5000000000000001E-3</v>
      </c>
      <c r="Q69" s="10">
        <f>'Jessore a'!V63</f>
        <v>3.5000000000000001E-3</v>
      </c>
      <c r="R69" s="44">
        <f>'Jessore a'!W63*'Jessore 1'!$D69/1000000</f>
        <v>5.0000000000000001E-3</v>
      </c>
      <c r="S69" s="10">
        <f>'Jessore a'!X63</f>
        <v>7.0000000000000001E-3</v>
      </c>
      <c r="T69" s="44">
        <f t="shared" si="2"/>
        <v>1.2500000000000001E-2</v>
      </c>
      <c r="U69" s="10">
        <f t="shared" si="3"/>
        <v>1.7500000000000002E-2</v>
      </c>
      <c r="V69" s="44">
        <f>'Jessore a'!AA63*'Jessore 1'!$D69/1000000</f>
        <v>5.0000000000000001E-3</v>
      </c>
      <c r="W69" s="10">
        <f>'Jessore a'!AB63</f>
        <v>7.0000000000000001E-3</v>
      </c>
      <c r="X69" s="44">
        <f>'Jessore a'!AC63*'Jessore 1'!$D69/1000000</f>
        <v>5.0000000000000001E-3</v>
      </c>
      <c r="Y69" s="10">
        <f>'Jessore a'!AD63</f>
        <v>7.0000000000000001E-3</v>
      </c>
      <c r="Z69" s="44">
        <f>'Jessore a'!AE63*'Jessore 1'!$D69/1000000</f>
        <v>0.01</v>
      </c>
      <c r="AA69" s="10">
        <f>'Jessore a'!AF63</f>
        <v>1.4E-2</v>
      </c>
      <c r="AB69" s="44">
        <f t="shared" si="4"/>
        <v>0.02</v>
      </c>
      <c r="AC69" s="10">
        <f t="shared" si="5"/>
        <v>2.8000000000000001E-2</v>
      </c>
      <c r="AD69" s="44">
        <f>'Jessore a'!AI63*'Jessore 1'!$D69/1000000</f>
        <v>5.0000000000000001E-3</v>
      </c>
      <c r="AE69" s="10">
        <f>'Jessore a'!AJ63</f>
        <v>7.0000000000000001E-3</v>
      </c>
      <c r="AF69" s="44">
        <f>'Jessore a'!AK63*'Jessore 1'!$D69/1000000</f>
        <v>5.0000000000000001E-3</v>
      </c>
      <c r="AG69" s="10">
        <f>'Jessore a'!AL63</f>
        <v>7.0000000000000001E-3</v>
      </c>
      <c r="AH69" s="44">
        <f>'Jessore a'!AM63*'Jessore 1'!$D69/1000000</f>
        <v>0</v>
      </c>
      <c r="AI69" s="10">
        <f>'Jessore a'!AN63</f>
        <v>0</v>
      </c>
      <c r="AJ69" s="44">
        <f t="shared" si="6"/>
        <v>0.01</v>
      </c>
      <c r="AK69" s="10">
        <f t="shared" si="7"/>
        <v>1.4E-2</v>
      </c>
      <c r="AL69" s="44">
        <f t="shared" si="8"/>
        <v>6.6500000000000004E-2</v>
      </c>
      <c r="AM69" s="10">
        <f t="shared" si="9"/>
        <v>9.3100000000000002E-2</v>
      </c>
    </row>
    <row r="70" spans="1:39" s="15" customFormat="1" ht="12">
      <c r="A70" s="13">
        <v>60</v>
      </c>
      <c r="B70" s="9" t="s">
        <v>117</v>
      </c>
      <c r="C70" s="13" t="s">
        <v>62</v>
      </c>
      <c r="D70" s="36">
        <v>100</v>
      </c>
      <c r="E70" s="11">
        <v>130</v>
      </c>
      <c r="F70" s="44">
        <f>'Jessore a'!K64*'Jessore 1'!$D70/1000000</f>
        <v>0.01</v>
      </c>
      <c r="G70" s="10">
        <f>'Jessore a'!L64</f>
        <v>1.2999999999999999E-2</v>
      </c>
      <c r="H70" s="44">
        <f>'Jessore a'!M64*'Jessore 1'!$D70/1000000</f>
        <v>0.02</v>
      </c>
      <c r="I70" s="10">
        <f>'Jessore a'!N64</f>
        <v>2.5999999999999999E-2</v>
      </c>
      <c r="J70" s="44">
        <f>'Jessore a'!O64*'Jessore 1'!$D70/1000000</f>
        <v>0.02</v>
      </c>
      <c r="K70" s="10">
        <f>'Jessore a'!P64</f>
        <v>2.5999999999999999E-2</v>
      </c>
      <c r="L70" s="44">
        <f t="shared" si="0"/>
        <v>0.05</v>
      </c>
      <c r="M70" s="10">
        <f t="shared" si="1"/>
        <v>6.5000000000000002E-2</v>
      </c>
      <c r="N70" s="44">
        <f>'Jessore a'!S64*'Jessore 1'!$D70/1000000</f>
        <v>0.01</v>
      </c>
      <c r="O70" s="10">
        <f>'Jessore a'!T64</f>
        <v>1.2999999999999999E-2</v>
      </c>
      <c r="P70" s="44">
        <f>'Jessore a'!U64*'Jessore 1'!$D70/1000000</f>
        <v>0.01</v>
      </c>
      <c r="Q70" s="10">
        <f>'Jessore a'!V64</f>
        <v>1.2999999999999999E-2</v>
      </c>
      <c r="R70" s="44">
        <f>'Jessore a'!W64*'Jessore 1'!$D70/1000000</f>
        <v>8.0000000000000002E-3</v>
      </c>
      <c r="S70" s="10">
        <f>'Jessore a'!X64</f>
        <v>1.04E-2</v>
      </c>
      <c r="T70" s="44">
        <f t="shared" si="2"/>
        <v>2.8000000000000001E-2</v>
      </c>
      <c r="U70" s="10">
        <f t="shared" si="3"/>
        <v>3.6400000000000002E-2</v>
      </c>
      <c r="V70" s="44">
        <f>'Jessore a'!AA64*'Jessore 1'!$D70/1000000</f>
        <v>0.01</v>
      </c>
      <c r="W70" s="10">
        <f>'Jessore a'!AB64</f>
        <v>1.2999999999999999E-2</v>
      </c>
      <c r="X70" s="44">
        <f>'Jessore a'!AC64*'Jessore 1'!$D70/1000000</f>
        <v>0.01</v>
      </c>
      <c r="Y70" s="10">
        <f>'Jessore a'!AD64</f>
        <v>1.2999999999999999E-2</v>
      </c>
      <c r="Z70" s="44">
        <f>'Jessore a'!AE64*'Jessore 1'!$D70/1000000</f>
        <v>0.02</v>
      </c>
      <c r="AA70" s="10">
        <f>'Jessore a'!AF64</f>
        <v>2.5999999999999999E-2</v>
      </c>
      <c r="AB70" s="44">
        <f t="shared" si="4"/>
        <v>0.04</v>
      </c>
      <c r="AC70" s="10">
        <f t="shared" si="5"/>
        <v>5.1999999999999998E-2</v>
      </c>
      <c r="AD70" s="44">
        <f>'Jessore a'!AI64*'Jessore 1'!$D70/1000000</f>
        <v>1.4999999999999999E-2</v>
      </c>
      <c r="AE70" s="10">
        <f>'Jessore a'!AJ64</f>
        <v>1.95E-2</v>
      </c>
      <c r="AF70" s="44">
        <f>'Jessore a'!AK64*'Jessore 1'!$D70/1000000</f>
        <v>0</v>
      </c>
      <c r="AG70" s="10">
        <f>'Jessore a'!AL64</f>
        <v>0</v>
      </c>
      <c r="AH70" s="44">
        <f>'Jessore a'!AM64*'Jessore 1'!$D70/1000000</f>
        <v>0</v>
      </c>
      <c r="AI70" s="10">
        <f>'Jessore a'!AN64</f>
        <v>0</v>
      </c>
      <c r="AJ70" s="44">
        <f t="shared" si="6"/>
        <v>1.4999999999999999E-2</v>
      </c>
      <c r="AK70" s="10">
        <f t="shared" si="7"/>
        <v>1.95E-2</v>
      </c>
      <c r="AL70" s="44">
        <f t="shared" si="8"/>
        <v>0.13300000000000001</v>
      </c>
      <c r="AM70" s="10">
        <f t="shared" si="9"/>
        <v>0.1729</v>
      </c>
    </row>
    <row r="71" spans="1:39" s="15" customFormat="1" ht="12">
      <c r="A71" s="31">
        <v>61</v>
      </c>
      <c r="B71" s="9" t="s">
        <v>117</v>
      </c>
      <c r="C71" s="13" t="s">
        <v>63</v>
      </c>
      <c r="D71" s="36">
        <v>500</v>
      </c>
      <c r="E71" s="11">
        <v>620</v>
      </c>
      <c r="F71" s="44">
        <f>'Jessore a'!K65*'Jessore 1'!$D71/1000000</f>
        <v>0</v>
      </c>
      <c r="G71" s="10">
        <f>'Jessore a'!L65</f>
        <v>0</v>
      </c>
      <c r="H71" s="44">
        <f>'Jessore a'!M65*'Jessore 1'!$D71/1000000</f>
        <v>0.01</v>
      </c>
      <c r="I71" s="10">
        <f>'Jessore a'!N65</f>
        <v>1.24E-2</v>
      </c>
      <c r="J71" s="44">
        <f>'Jessore a'!O65*'Jessore 1'!$D71/1000000</f>
        <v>0.01</v>
      </c>
      <c r="K71" s="10">
        <f>'Jessore a'!P65</f>
        <v>1.24E-2</v>
      </c>
      <c r="L71" s="44">
        <f t="shared" si="0"/>
        <v>0.02</v>
      </c>
      <c r="M71" s="10">
        <f t="shared" si="1"/>
        <v>2.4799999999999999E-2</v>
      </c>
      <c r="N71" s="44">
        <f>'Jessore a'!S65*'Jessore 1'!$D71/1000000</f>
        <v>0</v>
      </c>
      <c r="O71" s="10">
        <f>'Jessore a'!T65</f>
        <v>0</v>
      </c>
      <c r="P71" s="44">
        <f>'Jessore a'!U65*'Jessore 1'!$D71/1000000</f>
        <v>0</v>
      </c>
      <c r="Q71" s="10">
        <f>'Jessore a'!V65</f>
        <v>0</v>
      </c>
      <c r="R71" s="44">
        <f>'Jessore a'!W65*'Jessore 1'!$D71/1000000</f>
        <v>0</v>
      </c>
      <c r="S71" s="10">
        <f>'Jessore a'!X65</f>
        <v>0</v>
      </c>
      <c r="T71" s="44">
        <f t="shared" si="2"/>
        <v>0</v>
      </c>
      <c r="U71" s="10">
        <f t="shared" si="3"/>
        <v>0</v>
      </c>
      <c r="V71" s="44">
        <f>'Jessore a'!AA65*'Jessore 1'!$D71/1000000</f>
        <v>0</v>
      </c>
      <c r="W71" s="10">
        <f>'Jessore a'!AB65</f>
        <v>0</v>
      </c>
      <c r="X71" s="44">
        <f>'Jessore a'!AC65*'Jessore 1'!$D71/1000000</f>
        <v>0</v>
      </c>
      <c r="Y71" s="10">
        <f>'Jessore a'!AD65</f>
        <v>0</v>
      </c>
      <c r="Z71" s="44">
        <f>'Jessore a'!AE65*'Jessore 1'!$D71/1000000</f>
        <v>1.4999999999999999E-2</v>
      </c>
      <c r="AA71" s="10">
        <f>'Jessore a'!AF65</f>
        <v>1.8599999999999998E-2</v>
      </c>
      <c r="AB71" s="44">
        <f t="shared" si="4"/>
        <v>1.4999999999999999E-2</v>
      </c>
      <c r="AC71" s="10">
        <f t="shared" si="5"/>
        <v>1.8599999999999998E-2</v>
      </c>
      <c r="AD71" s="44">
        <f>'Jessore a'!AI65*'Jessore 1'!$D71/1000000</f>
        <v>0.01</v>
      </c>
      <c r="AE71" s="10">
        <f>'Jessore a'!AJ65</f>
        <v>1.24E-2</v>
      </c>
      <c r="AF71" s="44">
        <f>'Jessore a'!AK65*'Jessore 1'!$D71/1000000</f>
        <v>0</v>
      </c>
      <c r="AG71" s="10">
        <f>'Jessore a'!AL65</f>
        <v>0</v>
      </c>
      <c r="AH71" s="44">
        <f>'Jessore a'!AM65*'Jessore 1'!$D71/1000000</f>
        <v>0</v>
      </c>
      <c r="AI71" s="10">
        <f>'Jessore a'!AN65</f>
        <v>0</v>
      </c>
      <c r="AJ71" s="44">
        <f t="shared" si="6"/>
        <v>0.01</v>
      </c>
      <c r="AK71" s="10">
        <f t="shared" si="7"/>
        <v>1.24E-2</v>
      </c>
      <c r="AL71" s="44">
        <f t="shared" si="8"/>
        <v>4.5000000000000005E-2</v>
      </c>
      <c r="AM71" s="10">
        <f t="shared" si="9"/>
        <v>5.5799999999999995E-2</v>
      </c>
    </row>
    <row r="72" spans="1:39" s="15" customFormat="1" ht="12">
      <c r="A72" s="13">
        <v>62</v>
      </c>
      <c r="B72" s="9" t="s">
        <v>118</v>
      </c>
      <c r="C72" s="13" t="s">
        <v>64</v>
      </c>
      <c r="D72" s="36">
        <v>50</v>
      </c>
      <c r="E72" s="11">
        <v>60</v>
      </c>
      <c r="F72" s="44">
        <f>'Jessore a'!K66*'Jessore 1'!$D72/1000000</f>
        <v>5.0000000000000001E-3</v>
      </c>
      <c r="G72" s="10">
        <f>'Jessore a'!L66</f>
        <v>6.0000000000000001E-3</v>
      </c>
      <c r="H72" s="44">
        <f>'Jessore a'!M66*'Jessore 1'!$D72/1000000</f>
        <v>0</v>
      </c>
      <c r="I72" s="10">
        <f>'Jessore a'!N66</f>
        <v>0</v>
      </c>
      <c r="J72" s="44">
        <f>'Jessore a'!O66*'Jessore 1'!$D72/1000000</f>
        <v>2.5000000000000001E-3</v>
      </c>
      <c r="K72" s="10">
        <f>'Jessore a'!P66</f>
        <v>3.0000000000000001E-3</v>
      </c>
      <c r="L72" s="44">
        <f t="shared" si="0"/>
        <v>7.4999999999999997E-3</v>
      </c>
      <c r="M72" s="10">
        <f t="shared" si="1"/>
        <v>9.0000000000000011E-3</v>
      </c>
      <c r="N72" s="44">
        <f>'Jessore a'!S66*'Jessore 1'!$D72/1000000</f>
        <v>0</v>
      </c>
      <c r="O72" s="10">
        <f>'Jessore a'!T66</f>
        <v>0</v>
      </c>
      <c r="P72" s="44">
        <f>'Jessore a'!U66*'Jessore 1'!$D72/1000000</f>
        <v>5.0000000000000001E-3</v>
      </c>
      <c r="Q72" s="10">
        <f>'Jessore a'!V66</f>
        <v>6.0000000000000001E-3</v>
      </c>
      <c r="R72" s="44">
        <f>'Jessore a'!W66*'Jessore 1'!$D72/1000000</f>
        <v>0</v>
      </c>
      <c r="S72" s="10">
        <f>'Jessore a'!X66</f>
        <v>0</v>
      </c>
      <c r="T72" s="44">
        <f t="shared" si="2"/>
        <v>5.0000000000000001E-3</v>
      </c>
      <c r="U72" s="10">
        <f t="shared" si="3"/>
        <v>6.0000000000000001E-3</v>
      </c>
      <c r="V72" s="44">
        <f>'Jessore a'!AA66*'Jessore 1'!$D72/1000000</f>
        <v>0</v>
      </c>
      <c r="W72" s="10">
        <f>'Jessore a'!AB66</f>
        <v>0</v>
      </c>
      <c r="X72" s="44">
        <f>'Jessore a'!AC66*'Jessore 1'!$D72/1000000</f>
        <v>2.5000000000000001E-3</v>
      </c>
      <c r="Y72" s="10">
        <f>'Jessore a'!AD66</f>
        <v>3.0000000000000001E-3</v>
      </c>
      <c r="Z72" s="44">
        <f>'Jessore a'!AE66*'Jessore 1'!$D72/1000000</f>
        <v>0</v>
      </c>
      <c r="AA72" s="10">
        <f>'Jessore a'!AF66</f>
        <v>0</v>
      </c>
      <c r="AB72" s="44">
        <f t="shared" si="4"/>
        <v>2.5000000000000001E-3</v>
      </c>
      <c r="AC72" s="10">
        <f t="shared" si="5"/>
        <v>3.0000000000000001E-3</v>
      </c>
      <c r="AD72" s="44">
        <f>'Jessore a'!AI66*'Jessore 1'!$D72/1000000</f>
        <v>5.0000000000000001E-3</v>
      </c>
      <c r="AE72" s="10">
        <f>'Jessore a'!AJ66</f>
        <v>6.0000000000000001E-3</v>
      </c>
      <c r="AF72" s="44">
        <f>'Jessore a'!AK66*'Jessore 1'!$D72/1000000</f>
        <v>0</v>
      </c>
      <c r="AG72" s="10">
        <f>'Jessore a'!AL66</f>
        <v>0</v>
      </c>
      <c r="AH72" s="44">
        <f>'Jessore a'!AM66*'Jessore 1'!$D72/1000000</f>
        <v>0</v>
      </c>
      <c r="AI72" s="10">
        <f>'Jessore a'!AN66</f>
        <v>0</v>
      </c>
      <c r="AJ72" s="44">
        <f t="shared" si="6"/>
        <v>5.0000000000000001E-3</v>
      </c>
      <c r="AK72" s="10">
        <f t="shared" si="7"/>
        <v>6.0000000000000001E-3</v>
      </c>
      <c r="AL72" s="44">
        <f t="shared" si="8"/>
        <v>0.02</v>
      </c>
      <c r="AM72" s="10">
        <f t="shared" si="9"/>
        <v>2.4E-2</v>
      </c>
    </row>
    <row r="73" spans="1:39" s="15" customFormat="1" ht="12">
      <c r="A73" s="13">
        <v>63</v>
      </c>
      <c r="B73" s="9" t="s">
        <v>118</v>
      </c>
      <c r="C73" s="13" t="s">
        <v>65</v>
      </c>
      <c r="D73" s="36">
        <v>100</v>
      </c>
      <c r="E73" s="11">
        <v>110</v>
      </c>
      <c r="F73" s="44">
        <f>'Jessore a'!K67*'Jessore 1'!$D73/1000000</f>
        <v>0.02</v>
      </c>
      <c r="G73" s="10">
        <f>'Jessore a'!L67</f>
        <v>2.1999999999999999E-2</v>
      </c>
      <c r="H73" s="44">
        <f>'Jessore a'!M67*'Jessore 1'!$D73/1000000</f>
        <v>0.01</v>
      </c>
      <c r="I73" s="10">
        <f>'Jessore a'!N67</f>
        <v>1.0999999999999999E-2</v>
      </c>
      <c r="J73" s="44">
        <f>'Jessore a'!O67*'Jessore 1'!$D73/1000000</f>
        <v>4.0000000000000001E-3</v>
      </c>
      <c r="K73" s="10">
        <f>'Jessore a'!P67</f>
        <v>4.4000000000000003E-3</v>
      </c>
      <c r="L73" s="44">
        <f t="shared" si="0"/>
        <v>3.4000000000000002E-2</v>
      </c>
      <c r="M73" s="10">
        <f t="shared" si="1"/>
        <v>3.7400000000000003E-2</v>
      </c>
      <c r="N73" s="44">
        <f>'Jessore a'!S67*'Jessore 1'!$D73/1000000</f>
        <v>0.01</v>
      </c>
      <c r="O73" s="10">
        <f>'Jessore a'!T67</f>
        <v>1.0999999999999999E-2</v>
      </c>
      <c r="P73" s="44">
        <f>'Jessore a'!U67*'Jessore 1'!$D73/1000000</f>
        <v>0.02</v>
      </c>
      <c r="Q73" s="10">
        <f>'Jessore a'!V67</f>
        <v>2.1999999999999999E-2</v>
      </c>
      <c r="R73" s="44">
        <f>'Jessore a'!W67*'Jessore 1'!$D73/1000000</f>
        <v>0.01</v>
      </c>
      <c r="S73" s="10">
        <f>'Jessore a'!X67</f>
        <v>1.0999999999999999E-2</v>
      </c>
      <c r="T73" s="44">
        <f t="shared" si="2"/>
        <v>0.04</v>
      </c>
      <c r="U73" s="10">
        <f t="shared" si="3"/>
        <v>4.3999999999999997E-2</v>
      </c>
      <c r="V73" s="44">
        <f>'Jessore a'!AA67*'Jessore 1'!$D73/1000000</f>
        <v>0.01</v>
      </c>
      <c r="W73" s="10">
        <f>'Jessore a'!AB67</f>
        <v>1.0999999999999999E-2</v>
      </c>
      <c r="X73" s="44">
        <f>'Jessore a'!AC67*'Jessore 1'!$D73/1000000</f>
        <v>0.01</v>
      </c>
      <c r="Y73" s="10">
        <f>'Jessore a'!AD67</f>
        <v>1.0999999999999999E-2</v>
      </c>
      <c r="Z73" s="44">
        <f>'Jessore a'!AE67*'Jessore 1'!$D73/1000000</f>
        <v>0</v>
      </c>
      <c r="AA73" s="10">
        <f>'Jessore a'!AF67</f>
        <v>0</v>
      </c>
      <c r="AB73" s="44">
        <f t="shared" si="4"/>
        <v>0.02</v>
      </c>
      <c r="AC73" s="10">
        <f t="shared" si="5"/>
        <v>2.1999999999999999E-2</v>
      </c>
      <c r="AD73" s="44">
        <f>'Jessore a'!AI67*'Jessore 1'!$D73/1000000</f>
        <v>0.01</v>
      </c>
      <c r="AE73" s="10">
        <f>'Jessore a'!AJ67</f>
        <v>1.0999999999999999E-2</v>
      </c>
      <c r="AF73" s="44">
        <f>'Jessore a'!AK67*'Jessore 1'!$D73/1000000</f>
        <v>0.01</v>
      </c>
      <c r="AG73" s="10">
        <f>'Jessore a'!AL67</f>
        <v>1.0999999999999999E-2</v>
      </c>
      <c r="AH73" s="44">
        <f>'Jessore a'!AM67*'Jessore 1'!$D73/1000000</f>
        <v>0.01</v>
      </c>
      <c r="AI73" s="10">
        <f>'Jessore a'!AN67</f>
        <v>1.0999999999999999E-2</v>
      </c>
      <c r="AJ73" s="44">
        <f t="shared" si="6"/>
        <v>0.03</v>
      </c>
      <c r="AK73" s="10">
        <f t="shared" si="7"/>
        <v>3.3000000000000002E-2</v>
      </c>
      <c r="AL73" s="44">
        <f t="shared" si="8"/>
        <v>0.12400000000000001</v>
      </c>
      <c r="AM73" s="10">
        <f t="shared" si="9"/>
        <v>0.13639999999999999</v>
      </c>
    </row>
    <row r="74" spans="1:39" s="15" customFormat="1" ht="12">
      <c r="A74" s="31">
        <v>64</v>
      </c>
      <c r="B74" s="9" t="s">
        <v>118</v>
      </c>
      <c r="C74" s="13" t="s">
        <v>66</v>
      </c>
      <c r="D74" s="36">
        <v>400</v>
      </c>
      <c r="E74" s="11">
        <v>400</v>
      </c>
      <c r="F74" s="44">
        <f>'Jessore a'!K68*'Jessore 1'!$D74/1000000</f>
        <v>0</v>
      </c>
      <c r="G74" s="10">
        <f>'Jessore a'!L68</f>
        <v>0</v>
      </c>
      <c r="H74" s="44">
        <f>'Jessore a'!M68*'Jessore 1'!$D74/1000000</f>
        <v>0</v>
      </c>
      <c r="I74" s="10">
        <f>'Jessore a'!N68</f>
        <v>0</v>
      </c>
      <c r="J74" s="44">
        <f>'Jessore a'!O68*'Jessore 1'!$D74/1000000</f>
        <v>0</v>
      </c>
      <c r="K74" s="10">
        <f>'Jessore a'!P68</f>
        <v>0</v>
      </c>
      <c r="L74" s="44">
        <f t="shared" si="0"/>
        <v>0</v>
      </c>
      <c r="M74" s="10">
        <f t="shared" si="1"/>
        <v>0</v>
      </c>
      <c r="N74" s="44">
        <f>'Jessore a'!S68*'Jessore 1'!$D74/1000000</f>
        <v>0</v>
      </c>
      <c r="O74" s="10">
        <f>'Jessore a'!T68</f>
        <v>0</v>
      </c>
      <c r="P74" s="44">
        <f>'Jessore a'!U68*'Jessore 1'!$D74/1000000</f>
        <v>0</v>
      </c>
      <c r="Q74" s="10">
        <f>'Jessore a'!V68</f>
        <v>0</v>
      </c>
      <c r="R74" s="44">
        <f>'Jessore a'!W68*'Jessore 1'!$D74/1000000</f>
        <v>0</v>
      </c>
      <c r="S74" s="10">
        <f>'Jessore a'!X68</f>
        <v>0</v>
      </c>
      <c r="T74" s="44">
        <f t="shared" si="2"/>
        <v>0</v>
      </c>
      <c r="U74" s="10">
        <f t="shared" si="3"/>
        <v>0</v>
      </c>
      <c r="V74" s="44">
        <f>'Jessore a'!AA68*'Jessore 1'!$D74/1000000</f>
        <v>0</v>
      </c>
      <c r="W74" s="10">
        <f>'Jessore a'!AB68</f>
        <v>0</v>
      </c>
      <c r="X74" s="44">
        <f>'Jessore a'!AC68*'Jessore 1'!$D74/1000000</f>
        <v>0</v>
      </c>
      <c r="Y74" s="10">
        <f>'Jessore a'!AD68</f>
        <v>0</v>
      </c>
      <c r="Z74" s="44">
        <f>'Jessore a'!AE68*'Jessore 1'!$D74/1000000</f>
        <v>0</v>
      </c>
      <c r="AA74" s="10">
        <f>'Jessore a'!AF68</f>
        <v>0</v>
      </c>
      <c r="AB74" s="44">
        <f t="shared" si="4"/>
        <v>0</v>
      </c>
      <c r="AC74" s="10">
        <f t="shared" si="5"/>
        <v>0</v>
      </c>
      <c r="AD74" s="44">
        <f>'Jessore a'!AI68*'Jessore 1'!$D74/1000000</f>
        <v>0</v>
      </c>
      <c r="AE74" s="10">
        <f>'Jessore a'!AJ68</f>
        <v>0</v>
      </c>
      <c r="AF74" s="44">
        <f>'Jessore a'!AK68*'Jessore 1'!$D74/1000000</f>
        <v>0</v>
      </c>
      <c r="AG74" s="10">
        <f>'Jessore a'!AL68</f>
        <v>0</v>
      </c>
      <c r="AH74" s="44">
        <f>'Jessore a'!AM68*'Jessore 1'!$D74/1000000</f>
        <v>0</v>
      </c>
      <c r="AI74" s="10">
        <f>'Jessore a'!AN68</f>
        <v>0</v>
      </c>
      <c r="AJ74" s="44">
        <f t="shared" si="6"/>
        <v>0</v>
      </c>
      <c r="AK74" s="10">
        <f t="shared" si="7"/>
        <v>0</v>
      </c>
      <c r="AL74" s="44">
        <f t="shared" si="8"/>
        <v>0</v>
      </c>
      <c r="AM74" s="10">
        <f t="shared" si="9"/>
        <v>0</v>
      </c>
    </row>
    <row r="75" spans="1:39" s="15" customFormat="1" ht="12">
      <c r="A75" s="13">
        <v>65</v>
      </c>
      <c r="B75" s="9" t="s">
        <v>119</v>
      </c>
      <c r="C75" s="13" t="s">
        <v>67</v>
      </c>
      <c r="D75" s="36">
        <v>25</v>
      </c>
      <c r="E75" s="11">
        <v>25.5</v>
      </c>
      <c r="F75" s="44">
        <f>'Jessore a'!K69*'Jessore 1'!$D75/1000000</f>
        <v>5.0000000000000001E-3</v>
      </c>
      <c r="G75" s="10">
        <f>'Jessore a'!L69</f>
        <v>5.1000000000000004E-3</v>
      </c>
      <c r="H75" s="44">
        <f>'Jessore a'!M69*'Jessore 1'!$D75/1000000</f>
        <v>0</v>
      </c>
      <c r="I75" s="10">
        <f>'Jessore a'!N69</f>
        <v>0</v>
      </c>
      <c r="J75" s="44">
        <f>'Jessore a'!O69*'Jessore 1'!$D75/1000000</f>
        <v>2.5000000000000001E-3</v>
      </c>
      <c r="K75" s="10">
        <f>'Jessore a'!P69</f>
        <v>2.5500000000000002E-3</v>
      </c>
      <c r="L75" s="44">
        <f t="shared" si="0"/>
        <v>7.4999999999999997E-3</v>
      </c>
      <c r="M75" s="10">
        <f t="shared" si="1"/>
        <v>7.6500000000000005E-3</v>
      </c>
      <c r="N75" s="44">
        <f>'Jessore a'!S69*'Jessore 1'!$D75/1000000</f>
        <v>0</v>
      </c>
      <c r="O75" s="10">
        <f>'Jessore a'!T69</f>
        <v>0</v>
      </c>
      <c r="P75" s="44">
        <f>'Jessore a'!U69*'Jessore 1'!$D75/1000000</f>
        <v>2.5000000000000001E-3</v>
      </c>
      <c r="Q75" s="10">
        <f>'Jessore a'!V69</f>
        <v>2.5500000000000002E-3</v>
      </c>
      <c r="R75" s="44">
        <f>'Jessore a'!W69*'Jessore 1'!$D75/1000000</f>
        <v>0</v>
      </c>
      <c r="S75" s="10">
        <f>'Jessore a'!X69</f>
        <v>0</v>
      </c>
      <c r="T75" s="44">
        <f t="shared" si="2"/>
        <v>2.5000000000000001E-3</v>
      </c>
      <c r="U75" s="10">
        <f t="shared" si="3"/>
        <v>2.5500000000000002E-3</v>
      </c>
      <c r="V75" s="44">
        <f>'Jessore a'!AA69*'Jessore 1'!$D75/1000000</f>
        <v>0</v>
      </c>
      <c r="W75" s="10">
        <f>'Jessore a'!AB69</f>
        <v>0</v>
      </c>
      <c r="X75" s="44">
        <f>'Jessore a'!AC69*'Jessore 1'!$D75/1000000</f>
        <v>5.0000000000000001E-3</v>
      </c>
      <c r="Y75" s="10">
        <f>'Jessore a'!AD69</f>
        <v>5.1000000000000004E-3</v>
      </c>
      <c r="Z75" s="44">
        <f>'Jessore a'!AE69*'Jessore 1'!$D75/1000000</f>
        <v>0</v>
      </c>
      <c r="AA75" s="10">
        <f>'Jessore a'!AF69</f>
        <v>0</v>
      </c>
      <c r="AB75" s="44">
        <f t="shared" si="4"/>
        <v>5.0000000000000001E-3</v>
      </c>
      <c r="AC75" s="10">
        <f t="shared" si="5"/>
        <v>5.1000000000000004E-3</v>
      </c>
      <c r="AD75" s="44">
        <f>'Jessore a'!AI69*'Jessore 1'!$D75/1000000</f>
        <v>0</v>
      </c>
      <c r="AE75" s="10">
        <f>'Jessore a'!AJ69</f>
        <v>0</v>
      </c>
      <c r="AF75" s="44">
        <f>'Jessore a'!AK69*'Jessore 1'!$D75/1000000</f>
        <v>0</v>
      </c>
      <c r="AG75" s="10">
        <f>'Jessore a'!AL69</f>
        <v>0</v>
      </c>
      <c r="AH75" s="44">
        <f>'Jessore a'!AM69*'Jessore 1'!$D75/1000000</f>
        <v>5.0000000000000001E-3</v>
      </c>
      <c r="AI75" s="10">
        <f>'Jessore a'!AN69</f>
        <v>5.1000000000000004E-3</v>
      </c>
      <c r="AJ75" s="44">
        <f t="shared" si="6"/>
        <v>5.0000000000000001E-3</v>
      </c>
      <c r="AK75" s="10">
        <f t="shared" si="7"/>
        <v>5.1000000000000004E-3</v>
      </c>
      <c r="AL75" s="44">
        <f t="shared" si="8"/>
        <v>0.02</v>
      </c>
      <c r="AM75" s="10">
        <f t="shared" si="9"/>
        <v>2.0400000000000001E-2</v>
      </c>
    </row>
    <row r="76" spans="1:39" s="15" customFormat="1" ht="12">
      <c r="A76" s="13">
        <v>66</v>
      </c>
      <c r="B76" s="9" t="s">
        <v>119</v>
      </c>
      <c r="C76" s="13" t="s">
        <v>138</v>
      </c>
      <c r="D76" s="36">
        <v>50</v>
      </c>
      <c r="E76" s="11">
        <v>44</v>
      </c>
      <c r="F76" s="44">
        <f>'Jessore a'!K70*'Jessore 1'!$D76/1000000</f>
        <v>0.02</v>
      </c>
      <c r="G76" s="10">
        <f>'Jessore a'!L70</f>
        <v>1.7600000000000001E-2</v>
      </c>
      <c r="H76" s="44">
        <f>'Jessore a'!M70*'Jessore 1'!$D76/1000000</f>
        <v>0.01</v>
      </c>
      <c r="I76" s="10">
        <f>'Jessore a'!N70</f>
        <v>8.8000000000000005E-3</v>
      </c>
      <c r="J76" s="44">
        <f>'Jessore a'!O70*'Jessore 1'!$D76/1000000</f>
        <v>1.4999999999999999E-2</v>
      </c>
      <c r="K76" s="10">
        <f>'Jessore a'!P70</f>
        <v>1.32E-2</v>
      </c>
      <c r="L76" s="44">
        <f t="shared" ref="L76:L113" si="10">F76+H76+J76</f>
        <v>4.4999999999999998E-2</v>
      </c>
      <c r="M76" s="10">
        <f t="shared" ref="M76:M113" si="11">G76+I76+K76</f>
        <v>3.9599999999999996E-2</v>
      </c>
      <c r="N76" s="44">
        <f>'Jessore a'!S70*'Jessore 1'!$D76/1000000</f>
        <v>0</v>
      </c>
      <c r="O76" s="10">
        <f>'Jessore a'!T70</f>
        <v>0</v>
      </c>
      <c r="P76" s="44">
        <f>'Jessore a'!U70*'Jessore 1'!$D76/1000000</f>
        <v>0.01</v>
      </c>
      <c r="Q76" s="10">
        <f>'Jessore a'!V70</f>
        <v>8.8000000000000005E-3</v>
      </c>
      <c r="R76" s="44">
        <f>'Jessore a'!W70*'Jessore 1'!$D76/1000000</f>
        <v>0</v>
      </c>
      <c r="S76" s="10">
        <f>'Jessore a'!X70</f>
        <v>0</v>
      </c>
      <c r="T76" s="44">
        <f t="shared" ref="T76:T113" si="12">N76+P76+R76</f>
        <v>0.01</v>
      </c>
      <c r="U76" s="10">
        <f t="shared" ref="U76:U113" si="13">O76+Q76+S76</f>
        <v>8.8000000000000005E-3</v>
      </c>
      <c r="V76" s="44">
        <f>'Jessore a'!AA70*'Jessore 1'!$D76/1000000</f>
        <v>0.01</v>
      </c>
      <c r="W76" s="10">
        <f>'Jessore a'!AB70</f>
        <v>8.8000000000000005E-3</v>
      </c>
      <c r="X76" s="44">
        <f>'Jessore a'!AC70*'Jessore 1'!$D76/1000000</f>
        <v>0.01</v>
      </c>
      <c r="Y76" s="10">
        <f>'Jessore a'!AD70</f>
        <v>8.8000000000000005E-3</v>
      </c>
      <c r="Z76" s="44">
        <f>'Jessore a'!AE70*'Jessore 1'!$D76/1000000</f>
        <v>0</v>
      </c>
      <c r="AA76" s="10">
        <f>'Jessore a'!AF70</f>
        <v>0</v>
      </c>
      <c r="AB76" s="44">
        <f t="shared" ref="AB76:AB113" si="14">V76+X76+Z76</f>
        <v>0.02</v>
      </c>
      <c r="AC76" s="10">
        <f t="shared" ref="AC76:AC113" si="15">W76+Y76+AA76</f>
        <v>1.7600000000000001E-2</v>
      </c>
      <c r="AD76" s="44">
        <f>'Jessore a'!AI70*'Jessore 1'!$D76/1000000</f>
        <v>5.0000000000000001E-3</v>
      </c>
      <c r="AE76" s="10">
        <f>'Jessore a'!AJ70</f>
        <v>4.4000000000000003E-3</v>
      </c>
      <c r="AF76" s="44">
        <f>'Jessore a'!AK70*'Jessore 1'!$D76/1000000</f>
        <v>0.01</v>
      </c>
      <c r="AG76" s="10">
        <f>'Jessore a'!AL70</f>
        <v>8.8000000000000005E-3</v>
      </c>
      <c r="AH76" s="44">
        <f>'Jessore a'!AM70*'Jessore 1'!$D76/1000000</f>
        <v>0.02</v>
      </c>
      <c r="AI76" s="10">
        <f>'Jessore a'!AN70</f>
        <v>1.7600000000000001E-2</v>
      </c>
      <c r="AJ76" s="44">
        <f t="shared" ref="AJ76:AJ113" si="16">AD76+AF76+AH76</f>
        <v>3.5000000000000003E-2</v>
      </c>
      <c r="AK76" s="10">
        <f t="shared" ref="AK76:AK113" si="17">AE76+AG76+AI76</f>
        <v>3.0800000000000001E-2</v>
      </c>
      <c r="AL76" s="44">
        <f t="shared" ref="AL76:AL113" si="18">L76+T76+AB76+AJ76</f>
        <v>0.11</v>
      </c>
      <c r="AM76" s="10">
        <f t="shared" ref="AM76:AM113" si="19">M76+U76+AC76+AK76</f>
        <v>9.6799999999999997E-2</v>
      </c>
    </row>
    <row r="77" spans="1:39" s="15" customFormat="1" ht="12">
      <c r="A77" s="31">
        <v>67</v>
      </c>
      <c r="B77" s="9" t="s">
        <v>119</v>
      </c>
      <c r="C77" s="13" t="s">
        <v>68</v>
      </c>
      <c r="D77" s="36">
        <v>100</v>
      </c>
      <c r="E77" s="11">
        <v>80</v>
      </c>
      <c r="F77" s="44">
        <f>'Jessore a'!K71*'Jessore 1'!$D77/1000000</f>
        <v>0.05</v>
      </c>
      <c r="G77" s="10">
        <f>'Jessore a'!L71</f>
        <v>0.04</v>
      </c>
      <c r="H77" s="44">
        <f>'Jessore a'!M71*'Jessore 1'!$D77/1000000</f>
        <v>0.04</v>
      </c>
      <c r="I77" s="10">
        <f>'Jessore a'!N71</f>
        <v>3.2000000000000001E-2</v>
      </c>
      <c r="J77" s="44">
        <f>'Jessore a'!O71*'Jessore 1'!$D77/1000000</f>
        <v>0.04</v>
      </c>
      <c r="K77" s="10">
        <f>'Jessore a'!P71</f>
        <v>3.2000000000000001E-2</v>
      </c>
      <c r="L77" s="44">
        <f t="shared" si="10"/>
        <v>0.13</v>
      </c>
      <c r="M77" s="10">
        <f t="shared" si="11"/>
        <v>0.10400000000000001</v>
      </c>
      <c r="N77" s="44">
        <f>'Jessore a'!S71*'Jessore 1'!$D77/1000000</f>
        <v>0.02</v>
      </c>
      <c r="O77" s="10">
        <f>'Jessore a'!T71</f>
        <v>1.6E-2</v>
      </c>
      <c r="P77" s="44">
        <f>'Jessore a'!U71*'Jessore 1'!$D77/1000000</f>
        <v>0.01</v>
      </c>
      <c r="Q77" s="10">
        <f>'Jessore a'!V71</f>
        <v>8.0000000000000002E-3</v>
      </c>
      <c r="R77" s="44">
        <f>'Jessore a'!W71*'Jessore 1'!$D77/1000000</f>
        <v>0</v>
      </c>
      <c r="S77" s="10">
        <f>'Jessore a'!X71</f>
        <v>0</v>
      </c>
      <c r="T77" s="44">
        <f t="shared" si="12"/>
        <v>0.03</v>
      </c>
      <c r="U77" s="10">
        <f t="shared" si="13"/>
        <v>2.4E-2</v>
      </c>
      <c r="V77" s="44">
        <f>'Jessore a'!AA71*'Jessore 1'!$D77/1000000</f>
        <v>0.02</v>
      </c>
      <c r="W77" s="10">
        <f>'Jessore a'!AB71</f>
        <v>1.6E-2</v>
      </c>
      <c r="X77" s="44">
        <f>'Jessore a'!AC71*'Jessore 1'!$D77/1000000</f>
        <v>0</v>
      </c>
      <c r="Y77" s="10">
        <f>'Jessore a'!AD71</f>
        <v>0</v>
      </c>
      <c r="Z77" s="44">
        <f>'Jessore a'!AE71*'Jessore 1'!$D77/1000000</f>
        <v>0.04</v>
      </c>
      <c r="AA77" s="10">
        <f>'Jessore a'!AF71</f>
        <v>3.2000000000000001E-2</v>
      </c>
      <c r="AB77" s="44">
        <f t="shared" si="14"/>
        <v>0.06</v>
      </c>
      <c r="AC77" s="10">
        <f t="shared" si="15"/>
        <v>4.8000000000000001E-2</v>
      </c>
      <c r="AD77" s="44">
        <f>'Jessore a'!AI71*'Jessore 1'!$D77/1000000</f>
        <v>0.01</v>
      </c>
      <c r="AE77" s="10">
        <f>'Jessore a'!AJ71</f>
        <v>8.0000000000000002E-3</v>
      </c>
      <c r="AF77" s="44">
        <f>'Jessore a'!AK71*'Jessore 1'!$D77/1000000</f>
        <v>0</v>
      </c>
      <c r="AG77" s="10">
        <f>'Jessore a'!AL71</f>
        <v>0</v>
      </c>
      <c r="AH77" s="44">
        <f>'Jessore a'!AM71*'Jessore 1'!$D77/1000000</f>
        <v>0.03</v>
      </c>
      <c r="AI77" s="10">
        <f>'Jessore a'!AN71</f>
        <v>2.4E-2</v>
      </c>
      <c r="AJ77" s="44">
        <f t="shared" si="16"/>
        <v>0.04</v>
      </c>
      <c r="AK77" s="10">
        <f t="shared" si="17"/>
        <v>3.2000000000000001E-2</v>
      </c>
      <c r="AL77" s="44">
        <f t="shared" si="18"/>
        <v>0.26</v>
      </c>
      <c r="AM77" s="10">
        <f t="shared" si="19"/>
        <v>0.20799999999999999</v>
      </c>
    </row>
    <row r="78" spans="1:39" s="15" customFormat="1" ht="12">
      <c r="A78" s="13">
        <v>68</v>
      </c>
      <c r="B78" s="9" t="s">
        <v>119</v>
      </c>
      <c r="C78" s="13" t="s">
        <v>76</v>
      </c>
      <c r="D78" s="36">
        <v>500</v>
      </c>
      <c r="E78" s="11">
        <v>364</v>
      </c>
      <c r="F78" s="44">
        <f>'Jessore a'!K72*'Jessore 1'!$D78/1000000</f>
        <v>0.03</v>
      </c>
      <c r="G78" s="10">
        <f>'Jessore a'!L72</f>
        <v>2.1839999999999998E-2</v>
      </c>
      <c r="H78" s="44">
        <f>'Jessore a'!M72*'Jessore 1'!$D78/1000000</f>
        <v>1.4999999999999999E-2</v>
      </c>
      <c r="I78" s="10">
        <f>'Jessore a'!N72</f>
        <v>1.0919999999999999E-2</v>
      </c>
      <c r="J78" s="44">
        <f>'Jessore a'!O72*'Jessore 1'!$D78/1000000</f>
        <v>7.4999999999999997E-2</v>
      </c>
      <c r="K78" s="10">
        <f>'Jessore a'!P72</f>
        <v>5.4600000000000003E-2</v>
      </c>
      <c r="L78" s="44">
        <f t="shared" si="10"/>
        <v>0.12</v>
      </c>
      <c r="M78" s="10">
        <f t="shared" si="11"/>
        <v>8.7359999999999993E-2</v>
      </c>
      <c r="N78" s="44">
        <f>'Jessore a'!S72*'Jessore 1'!$D78/1000000</f>
        <v>0.03</v>
      </c>
      <c r="O78" s="10">
        <f>'Jessore a'!T72</f>
        <v>2.1839999999999998E-2</v>
      </c>
      <c r="P78" s="44">
        <f>'Jessore a'!U72*'Jessore 1'!$D78/1000000</f>
        <v>0</v>
      </c>
      <c r="Q78" s="10">
        <f>'Jessore a'!V72</f>
        <v>0</v>
      </c>
      <c r="R78" s="44">
        <f>'Jessore a'!W72*'Jessore 1'!$D78/1000000</f>
        <v>0</v>
      </c>
      <c r="S78" s="10">
        <f>'Jessore a'!X72</f>
        <v>0</v>
      </c>
      <c r="T78" s="44">
        <f t="shared" si="12"/>
        <v>0.03</v>
      </c>
      <c r="U78" s="10">
        <f t="shared" si="13"/>
        <v>2.1839999999999998E-2</v>
      </c>
      <c r="V78" s="44">
        <f>'Jessore a'!AA72*'Jessore 1'!$D78/1000000</f>
        <v>2.5000000000000001E-2</v>
      </c>
      <c r="W78" s="10">
        <f>'Jessore a'!AB72</f>
        <v>1.8200000000000001E-2</v>
      </c>
      <c r="X78" s="44">
        <f>'Jessore a'!AC72*'Jessore 1'!$D78/1000000</f>
        <v>0</v>
      </c>
      <c r="Y78" s="10">
        <f>'Jessore a'!AD72</f>
        <v>0</v>
      </c>
      <c r="Z78" s="44">
        <f>'Jessore a'!AE72*'Jessore 1'!$D78/1000000</f>
        <v>0.01</v>
      </c>
      <c r="AA78" s="10">
        <f>'Jessore a'!AF72</f>
        <v>7.28E-3</v>
      </c>
      <c r="AB78" s="44">
        <f t="shared" si="14"/>
        <v>3.5000000000000003E-2</v>
      </c>
      <c r="AC78" s="10">
        <f t="shared" si="15"/>
        <v>2.5480000000000003E-2</v>
      </c>
      <c r="AD78" s="44">
        <f>'Jessore a'!AI72*'Jessore 1'!$D78/1000000</f>
        <v>1.2500000000000001E-2</v>
      </c>
      <c r="AE78" s="10">
        <f>'Jessore a'!AJ72</f>
        <v>9.1000000000000004E-3</v>
      </c>
      <c r="AF78" s="44">
        <f>'Jessore a'!AK72*'Jessore 1'!$D78/1000000</f>
        <v>0</v>
      </c>
      <c r="AG78" s="10">
        <f>'Jessore a'!AL72</f>
        <v>0</v>
      </c>
      <c r="AH78" s="44">
        <f>'Jessore a'!AM72*'Jessore 1'!$D78/1000000</f>
        <v>0.03</v>
      </c>
      <c r="AI78" s="10">
        <f>'Jessore a'!AN72</f>
        <v>2.1839999999999998E-2</v>
      </c>
      <c r="AJ78" s="44">
        <f t="shared" si="16"/>
        <v>4.2499999999999996E-2</v>
      </c>
      <c r="AK78" s="10">
        <f t="shared" si="17"/>
        <v>3.0939999999999999E-2</v>
      </c>
      <c r="AL78" s="44">
        <f t="shared" si="18"/>
        <v>0.22749999999999998</v>
      </c>
      <c r="AM78" s="10">
        <f t="shared" si="19"/>
        <v>0.16561999999999999</v>
      </c>
    </row>
    <row r="79" spans="1:39" s="15" customFormat="1" ht="12">
      <c r="A79" s="13">
        <v>69</v>
      </c>
      <c r="B79" s="9" t="s">
        <v>120</v>
      </c>
      <c r="C79" s="13" t="s">
        <v>69</v>
      </c>
      <c r="D79" s="36">
        <v>50</v>
      </c>
      <c r="E79" s="11">
        <v>36</v>
      </c>
      <c r="F79" s="44">
        <f>'Jessore a'!K73*'Jessore 1'!$D79/1000000</f>
        <v>0</v>
      </c>
      <c r="G79" s="10">
        <f>'Jessore a'!L73</f>
        <v>0</v>
      </c>
      <c r="H79" s="44">
        <f>'Jessore a'!M73*'Jessore 1'!$D79/1000000</f>
        <v>0</v>
      </c>
      <c r="I79" s="10">
        <f>'Jessore a'!N73</f>
        <v>0</v>
      </c>
      <c r="J79" s="44">
        <f>'Jessore a'!O73*'Jessore 1'!$D79/1000000</f>
        <v>0</v>
      </c>
      <c r="K79" s="10">
        <f>'Jessore a'!P73</f>
        <v>0</v>
      </c>
      <c r="L79" s="44">
        <f t="shared" si="10"/>
        <v>0</v>
      </c>
      <c r="M79" s="10">
        <f t="shared" si="11"/>
        <v>0</v>
      </c>
      <c r="N79" s="44">
        <f>'Jessore a'!S73*'Jessore 1'!$D79/1000000</f>
        <v>0</v>
      </c>
      <c r="O79" s="10">
        <f>'Jessore a'!T73</f>
        <v>0</v>
      </c>
      <c r="P79" s="44">
        <f>'Jessore a'!U73*'Jessore 1'!$D79/1000000</f>
        <v>0</v>
      </c>
      <c r="Q79" s="10">
        <f>'Jessore a'!V73</f>
        <v>0</v>
      </c>
      <c r="R79" s="44">
        <f>'Jessore a'!W73*'Jessore 1'!$D79/1000000</f>
        <v>0</v>
      </c>
      <c r="S79" s="10">
        <f>'Jessore a'!X73</f>
        <v>0</v>
      </c>
      <c r="T79" s="44">
        <f t="shared" si="12"/>
        <v>0</v>
      </c>
      <c r="U79" s="10">
        <f t="shared" si="13"/>
        <v>0</v>
      </c>
      <c r="V79" s="44">
        <f>'Jessore a'!AA73*'Jessore 1'!$D79/1000000</f>
        <v>5.0000000000000001E-3</v>
      </c>
      <c r="W79" s="10">
        <f>'Jessore a'!AB73</f>
        <v>3.5999999999999999E-3</v>
      </c>
      <c r="X79" s="44">
        <f>'Jessore a'!AC73*'Jessore 1'!$D79/1000000</f>
        <v>0</v>
      </c>
      <c r="Y79" s="10">
        <f>'Jessore a'!AD73</f>
        <v>0</v>
      </c>
      <c r="Z79" s="44">
        <f>'Jessore a'!AE73*'Jessore 1'!$D79/1000000</f>
        <v>0</v>
      </c>
      <c r="AA79" s="10">
        <f>'Jessore a'!AF73</f>
        <v>0</v>
      </c>
      <c r="AB79" s="44">
        <f t="shared" si="14"/>
        <v>5.0000000000000001E-3</v>
      </c>
      <c r="AC79" s="10">
        <f t="shared" si="15"/>
        <v>3.5999999999999999E-3</v>
      </c>
      <c r="AD79" s="44">
        <f>'Jessore a'!AI73*'Jessore 1'!$D79/1000000</f>
        <v>0</v>
      </c>
      <c r="AE79" s="10">
        <f>'Jessore a'!AJ73</f>
        <v>0</v>
      </c>
      <c r="AF79" s="44">
        <f>'Jessore a'!AK73*'Jessore 1'!$D79/1000000</f>
        <v>0</v>
      </c>
      <c r="AG79" s="10">
        <f>'Jessore a'!AL73</f>
        <v>0</v>
      </c>
      <c r="AH79" s="44">
        <f>'Jessore a'!AM73*'Jessore 1'!$D79/1000000</f>
        <v>0</v>
      </c>
      <c r="AI79" s="10">
        <f>'Jessore a'!AN73</f>
        <v>0</v>
      </c>
      <c r="AJ79" s="44">
        <f t="shared" si="16"/>
        <v>0</v>
      </c>
      <c r="AK79" s="10">
        <f t="shared" si="17"/>
        <v>0</v>
      </c>
      <c r="AL79" s="44">
        <f t="shared" si="18"/>
        <v>5.0000000000000001E-3</v>
      </c>
      <c r="AM79" s="10">
        <f t="shared" si="19"/>
        <v>3.5999999999999999E-3</v>
      </c>
    </row>
    <row r="80" spans="1:39" s="15" customFormat="1" ht="12">
      <c r="A80" s="31">
        <v>70</v>
      </c>
      <c r="B80" s="9" t="s">
        <v>120</v>
      </c>
      <c r="C80" s="13" t="s">
        <v>70</v>
      </c>
      <c r="D80" s="36">
        <v>100</v>
      </c>
      <c r="E80" s="11">
        <v>62</v>
      </c>
      <c r="F80" s="44">
        <f>'Jessore a'!K74*'Jessore 1'!$D80/1000000</f>
        <v>0</v>
      </c>
      <c r="G80" s="10">
        <f>'Jessore a'!L74</f>
        <v>0</v>
      </c>
      <c r="H80" s="44">
        <f>'Jessore a'!M74*'Jessore 1'!$D80/1000000</f>
        <v>0</v>
      </c>
      <c r="I80" s="10">
        <f>'Jessore a'!N74</f>
        <v>0</v>
      </c>
      <c r="J80" s="44">
        <f>'Jessore a'!O74*'Jessore 1'!$D80/1000000</f>
        <v>0</v>
      </c>
      <c r="K80" s="10">
        <f>'Jessore a'!P74</f>
        <v>0</v>
      </c>
      <c r="L80" s="44">
        <f t="shared" si="10"/>
        <v>0</v>
      </c>
      <c r="M80" s="10">
        <f t="shared" si="11"/>
        <v>0</v>
      </c>
      <c r="N80" s="44">
        <f>'Jessore a'!S74*'Jessore 1'!$D80/1000000</f>
        <v>0</v>
      </c>
      <c r="O80" s="10">
        <f>'Jessore a'!T74</f>
        <v>0</v>
      </c>
      <c r="P80" s="44">
        <f>'Jessore a'!U74*'Jessore 1'!$D80/1000000</f>
        <v>0</v>
      </c>
      <c r="Q80" s="10">
        <f>'Jessore a'!V74</f>
        <v>0</v>
      </c>
      <c r="R80" s="44">
        <f>'Jessore a'!W74*'Jessore 1'!$D80/1000000</f>
        <v>0</v>
      </c>
      <c r="S80" s="10">
        <f>'Jessore a'!X74</f>
        <v>0</v>
      </c>
      <c r="T80" s="44">
        <f t="shared" si="12"/>
        <v>0</v>
      </c>
      <c r="U80" s="10">
        <f t="shared" si="13"/>
        <v>0</v>
      </c>
      <c r="V80" s="44">
        <f>'Jessore a'!AA74*'Jessore 1'!$D80/1000000</f>
        <v>0.01</v>
      </c>
      <c r="W80" s="10">
        <f>'Jessore a'!AB74</f>
        <v>6.1999999999999998E-3</v>
      </c>
      <c r="X80" s="44">
        <f>'Jessore a'!AC74*'Jessore 1'!$D80/1000000</f>
        <v>0.01</v>
      </c>
      <c r="Y80" s="10">
        <f>'Jessore a'!AD74</f>
        <v>6.1999999999999998E-3</v>
      </c>
      <c r="Z80" s="44">
        <f>'Jessore a'!AE74*'Jessore 1'!$D80/1000000</f>
        <v>0</v>
      </c>
      <c r="AA80" s="10">
        <f>'Jessore a'!AF74</f>
        <v>0</v>
      </c>
      <c r="AB80" s="44">
        <f t="shared" si="14"/>
        <v>0.02</v>
      </c>
      <c r="AC80" s="10">
        <f t="shared" si="15"/>
        <v>1.24E-2</v>
      </c>
      <c r="AD80" s="44">
        <f>'Jessore a'!AI74*'Jessore 1'!$D80/1000000</f>
        <v>0</v>
      </c>
      <c r="AE80" s="10">
        <f>'Jessore a'!AJ74</f>
        <v>0</v>
      </c>
      <c r="AF80" s="44">
        <f>'Jessore a'!AK74*'Jessore 1'!$D80/1000000</f>
        <v>0</v>
      </c>
      <c r="AG80" s="10">
        <f>'Jessore a'!AL74</f>
        <v>0</v>
      </c>
      <c r="AH80" s="44">
        <f>'Jessore a'!AM74*'Jessore 1'!$D80/1000000</f>
        <v>0</v>
      </c>
      <c r="AI80" s="10">
        <f>'Jessore a'!AN74</f>
        <v>0</v>
      </c>
      <c r="AJ80" s="44">
        <f t="shared" si="16"/>
        <v>0</v>
      </c>
      <c r="AK80" s="10">
        <f t="shared" si="17"/>
        <v>0</v>
      </c>
      <c r="AL80" s="44">
        <f t="shared" si="18"/>
        <v>0.02</v>
      </c>
      <c r="AM80" s="10">
        <f t="shared" si="19"/>
        <v>1.24E-2</v>
      </c>
    </row>
    <row r="81" spans="1:39" s="15" customFormat="1" ht="12">
      <c r="A81" s="13">
        <v>71</v>
      </c>
      <c r="B81" s="9" t="s">
        <v>120</v>
      </c>
      <c r="C81" s="13" t="s">
        <v>71</v>
      </c>
      <c r="D81" s="36">
        <v>400</v>
      </c>
      <c r="E81" s="11">
        <v>225</v>
      </c>
      <c r="F81" s="44">
        <f>'Jessore a'!K75*'Jessore 1'!$D81/1000000</f>
        <v>0</v>
      </c>
      <c r="G81" s="10">
        <f>'Jessore a'!L75</f>
        <v>0</v>
      </c>
      <c r="H81" s="44">
        <f>'Jessore a'!M75*'Jessore 1'!$D81/1000000</f>
        <v>0</v>
      </c>
      <c r="I81" s="10">
        <f>'Jessore a'!N75</f>
        <v>0</v>
      </c>
      <c r="J81" s="44">
        <f>'Jessore a'!O75*'Jessore 1'!$D81/1000000</f>
        <v>0</v>
      </c>
      <c r="K81" s="10">
        <f>'Jessore a'!P75</f>
        <v>0</v>
      </c>
      <c r="L81" s="44">
        <f t="shared" si="10"/>
        <v>0</v>
      </c>
      <c r="M81" s="10">
        <f t="shared" si="11"/>
        <v>0</v>
      </c>
      <c r="N81" s="44">
        <f>'Jessore a'!S75*'Jessore 1'!$D81/1000000</f>
        <v>0</v>
      </c>
      <c r="O81" s="10">
        <f>'Jessore a'!T75</f>
        <v>0</v>
      </c>
      <c r="P81" s="44">
        <f>'Jessore a'!U75*'Jessore 1'!$D81/1000000</f>
        <v>0</v>
      </c>
      <c r="Q81" s="10">
        <f>'Jessore a'!V75</f>
        <v>0</v>
      </c>
      <c r="R81" s="44">
        <f>'Jessore a'!W75*'Jessore 1'!$D81/1000000</f>
        <v>0</v>
      </c>
      <c r="S81" s="10">
        <f>'Jessore a'!X75</f>
        <v>0</v>
      </c>
      <c r="T81" s="44">
        <f t="shared" si="12"/>
        <v>0</v>
      </c>
      <c r="U81" s="10">
        <f t="shared" si="13"/>
        <v>0</v>
      </c>
      <c r="V81" s="44">
        <f>'Jessore a'!AA75*'Jessore 1'!$D81/1000000</f>
        <v>0</v>
      </c>
      <c r="W81" s="10">
        <f>'Jessore a'!AB75</f>
        <v>0</v>
      </c>
      <c r="X81" s="44">
        <f>'Jessore a'!AC75*'Jessore 1'!$D81/1000000</f>
        <v>0</v>
      </c>
      <c r="Y81" s="10">
        <f>'Jessore a'!AD75</f>
        <v>0</v>
      </c>
      <c r="Z81" s="44">
        <f>'Jessore a'!AE75*'Jessore 1'!$D81/1000000</f>
        <v>0</v>
      </c>
      <c r="AA81" s="10">
        <f>'Jessore a'!AF75</f>
        <v>0</v>
      </c>
      <c r="AB81" s="44">
        <f t="shared" si="14"/>
        <v>0</v>
      </c>
      <c r="AC81" s="10">
        <f t="shared" si="15"/>
        <v>0</v>
      </c>
      <c r="AD81" s="44">
        <f>'Jessore a'!AI75*'Jessore 1'!$D81/1000000</f>
        <v>0</v>
      </c>
      <c r="AE81" s="10">
        <f>'Jessore a'!AJ75</f>
        <v>0</v>
      </c>
      <c r="AF81" s="44">
        <f>'Jessore a'!AK75*'Jessore 1'!$D81/1000000</f>
        <v>0</v>
      </c>
      <c r="AG81" s="10">
        <f>'Jessore a'!AL75</f>
        <v>0</v>
      </c>
      <c r="AH81" s="44">
        <f>'Jessore a'!AM75*'Jessore 1'!$D81/1000000</f>
        <v>0</v>
      </c>
      <c r="AI81" s="10">
        <f>'Jessore a'!AN75</f>
        <v>0</v>
      </c>
      <c r="AJ81" s="44">
        <f t="shared" si="16"/>
        <v>0</v>
      </c>
      <c r="AK81" s="10">
        <f t="shared" si="17"/>
        <v>0</v>
      </c>
      <c r="AL81" s="44">
        <f t="shared" si="18"/>
        <v>0</v>
      </c>
      <c r="AM81" s="10">
        <f t="shared" si="19"/>
        <v>0</v>
      </c>
    </row>
    <row r="82" spans="1:39" s="15" customFormat="1" ht="12">
      <c r="A82" s="13">
        <v>72</v>
      </c>
      <c r="B82" s="9" t="s">
        <v>121</v>
      </c>
      <c r="C82" s="13" t="s">
        <v>72</v>
      </c>
      <c r="D82" s="36">
        <v>25</v>
      </c>
      <c r="E82" s="11">
        <v>28</v>
      </c>
      <c r="F82" s="44">
        <f>'Jessore a'!K76*'Jessore 1'!$D82/1000000</f>
        <v>5.0000000000000001E-3</v>
      </c>
      <c r="G82" s="10">
        <f>'Jessore a'!L76</f>
        <v>5.5999999999999999E-3</v>
      </c>
      <c r="H82" s="44">
        <f>'Jessore a'!M76*'Jessore 1'!$D82/1000000</f>
        <v>0.01</v>
      </c>
      <c r="I82" s="10">
        <f>'Jessore a'!N76</f>
        <v>1.12E-2</v>
      </c>
      <c r="J82" s="44">
        <f>'Jessore a'!O76*'Jessore 1'!$D82/1000000</f>
        <v>2.5000000000000001E-3</v>
      </c>
      <c r="K82" s="10">
        <f>'Jessore a'!P76</f>
        <v>2.8E-3</v>
      </c>
      <c r="L82" s="44">
        <f t="shared" si="10"/>
        <v>1.7499999999999998E-2</v>
      </c>
      <c r="M82" s="10">
        <f t="shared" si="11"/>
        <v>1.9599999999999999E-2</v>
      </c>
      <c r="N82" s="44">
        <f>'Jessore a'!S76*'Jessore 1'!$D82/1000000</f>
        <v>0</v>
      </c>
      <c r="O82" s="10">
        <f>'Jessore a'!T76</f>
        <v>0</v>
      </c>
      <c r="P82" s="44">
        <f>'Jessore a'!U76*'Jessore 1'!$D82/1000000</f>
        <v>5.0000000000000001E-3</v>
      </c>
      <c r="Q82" s="10">
        <f>'Jessore a'!V76</f>
        <v>5.5999999999999999E-3</v>
      </c>
      <c r="R82" s="44">
        <f>'Jessore a'!W76*'Jessore 1'!$D82/1000000</f>
        <v>0</v>
      </c>
      <c r="S82" s="10">
        <f>'Jessore a'!X76</f>
        <v>0</v>
      </c>
      <c r="T82" s="44">
        <f t="shared" si="12"/>
        <v>5.0000000000000001E-3</v>
      </c>
      <c r="U82" s="10">
        <f t="shared" si="13"/>
        <v>5.5999999999999999E-3</v>
      </c>
      <c r="V82" s="44">
        <f>'Jessore a'!AA76*'Jessore 1'!$D82/1000000</f>
        <v>1.25E-3</v>
      </c>
      <c r="W82" s="10">
        <f>'Jessore a'!AB76</f>
        <v>1.4E-3</v>
      </c>
      <c r="X82" s="44">
        <f>'Jessore a'!AC76*'Jessore 1'!$D82/1000000</f>
        <v>0</v>
      </c>
      <c r="Y82" s="10">
        <f>'Jessore a'!AD76</f>
        <v>0</v>
      </c>
      <c r="Z82" s="44">
        <f>'Jessore a'!AE76*'Jessore 1'!$D82/1000000</f>
        <v>5.0000000000000001E-3</v>
      </c>
      <c r="AA82" s="10">
        <f>'Jessore a'!AF76</f>
        <v>5.5999999999999999E-3</v>
      </c>
      <c r="AB82" s="44">
        <f t="shared" si="14"/>
        <v>6.2500000000000003E-3</v>
      </c>
      <c r="AC82" s="10">
        <f t="shared" si="15"/>
        <v>7.0000000000000001E-3</v>
      </c>
      <c r="AD82" s="44">
        <f>'Jessore a'!AI76*'Jessore 1'!$D82/1000000</f>
        <v>0</v>
      </c>
      <c r="AE82" s="10">
        <f>'Jessore a'!AJ76</f>
        <v>0</v>
      </c>
      <c r="AF82" s="44">
        <f>'Jessore a'!AK76*'Jessore 1'!$D82/1000000</f>
        <v>0</v>
      </c>
      <c r="AG82" s="10">
        <f>'Jessore a'!AL76</f>
        <v>0</v>
      </c>
      <c r="AH82" s="44">
        <f>'Jessore a'!AM76*'Jessore 1'!$D82/1000000</f>
        <v>5.0000000000000001E-3</v>
      </c>
      <c r="AI82" s="10">
        <f>'Jessore a'!AN76</f>
        <v>5.5999999999999999E-3</v>
      </c>
      <c r="AJ82" s="44">
        <f t="shared" si="16"/>
        <v>5.0000000000000001E-3</v>
      </c>
      <c r="AK82" s="10">
        <f t="shared" si="17"/>
        <v>5.5999999999999999E-3</v>
      </c>
      <c r="AL82" s="44">
        <f t="shared" si="18"/>
        <v>3.3749999999999995E-2</v>
      </c>
      <c r="AM82" s="10">
        <f t="shared" si="19"/>
        <v>3.78E-2</v>
      </c>
    </row>
    <row r="83" spans="1:39" s="15" customFormat="1" ht="12">
      <c r="A83" s="31">
        <v>73</v>
      </c>
      <c r="B83" s="9" t="s">
        <v>121</v>
      </c>
      <c r="C83" s="13" t="s">
        <v>73</v>
      </c>
      <c r="D83" s="36">
        <v>50</v>
      </c>
      <c r="E83" s="11">
        <v>52</v>
      </c>
      <c r="F83" s="44">
        <f>'Jessore a'!K77*'Jessore 1'!$D83/1000000</f>
        <v>2.5000000000000001E-2</v>
      </c>
      <c r="G83" s="10">
        <f>'Jessore a'!L77</f>
        <v>2.5999999999999999E-2</v>
      </c>
      <c r="H83" s="44">
        <f>'Jessore a'!M77*'Jessore 1'!$D83/1000000</f>
        <v>1.4999999999999999E-2</v>
      </c>
      <c r="I83" s="10">
        <f>'Jessore a'!N77</f>
        <v>1.5599999999999999E-2</v>
      </c>
      <c r="J83" s="44">
        <f>'Jessore a'!O77*'Jessore 1'!$D83/1000000</f>
        <v>1.4999999999999999E-2</v>
      </c>
      <c r="K83" s="10">
        <f>'Jessore a'!P77</f>
        <v>1.5599999999999999E-2</v>
      </c>
      <c r="L83" s="44">
        <f t="shared" si="10"/>
        <v>5.5E-2</v>
      </c>
      <c r="M83" s="10">
        <f t="shared" si="11"/>
        <v>5.7200000000000001E-2</v>
      </c>
      <c r="N83" s="44">
        <f>'Jessore a'!S77*'Jessore 1'!$D83/1000000</f>
        <v>2.5000000000000001E-3</v>
      </c>
      <c r="O83" s="10">
        <f>'Jessore a'!T77</f>
        <v>2.5999999999999999E-3</v>
      </c>
      <c r="P83" s="44">
        <f>'Jessore a'!U77*'Jessore 1'!$D83/1000000</f>
        <v>1.4999999999999999E-2</v>
      </c>
      <c r="Q83" s="10">
        <f>'Jessore a'!V77</f>
        <v>1.5599999999999999E-2</v>
      </c>
      <c r="R83" s="44">
        <f>'Jessore a'!W77*'Jessore 1'!$D83/1000000</f>
        <v>5.0000000000000001E-3</v>
      </c>
      <c r="S83" s="10">
        <f>'Jessore a'!X77</f>
        <v>5.1999999999999998E-3</v>
      </c>
      <c r="T83" s="44">
        <f t="shared" si="12"/>
        <v>2.2499999999999999E-2</v>
      </c>
      <c r="U83" s="10">
        <f t="shared" si="13"/>
        <v>2.3400000000000001E-2</v>
      </c>
      <c r="V83" s="44">
        <f>'Jessore a'!AA77*'Jessore 1'!$D83/1000000</f>
        <v>5.0000000000000001E-3</v>
      </c>
      <c r="W83" s="10">
        <f>'Jessore a'!AB77</f>
        <v>5.1999999999999998E-3</v>
      </c>
      <c r="X83" s="44">
        <f>'Jessore a'!AC77*'Jessore 1'!$D83/1000000</f>
        <v>0</v>
      </c>
      <c r="Y83" s="10">
        <f>'Jessore a'!AD77</f>
        <v>0</v>
      </c>
      <c r="Z83" s="44">
        <f>'Jessore a'!AE77*'Jessore 1'!$D83/1000000</f>
        <v>1.4999999999999999E-2</v>
      </c>
      <c r="AA83" s="10">
        <f>'Jessore a'!AF77</f>
        <v>1.5599999999999999E-2</v>
      </c>
      <c r="AB83" s="44">
        <f t="shared" si="14"/>
        <v>0.02</v>
      </c>
      <c r="AC83" s="10">
        <f t="shared" si="15"/>
        <v>2.0799999999999999E-2</v>
      </c>
      <c r="AD83" s="44">
        <f>'Jessore a'!AI77*'Jessore 1'!$D83/1000000</f>
        <v>1.4999999999999999E-2</v>
      </c>
      <c r="AE83" s="10">
        <f>'Jessore a'!AJ77</f>
        <v>1.5599999999999999E-2</v>
      </c>
      <c r="AF83" s="44">
        <f>'Jessore a'!AK77*'Jessore 1'!$D83/1000000</f>
        <v>0.01</v>
      </c>
      <c r="AG83" s="10">
        <f>'Jessore a'!AL77</f>
        <v>1.04E-2</v>
      </c>
      <c r="AH83" s="44">
        <f>'Jessore a'!AM77*'Jessore 1'!$D83/1000000</f>
        <v>0.02</v>
      </c>
      <c r="AI83" s="10">
        <f>'Jessore a'!AN77</f>
        <v>2.0799999999999999E-2</v>
      </c>
      <c r="AJ83" s="44">
        <f t="shared" si="16"/>
        <v>4.4999999999999998E-2</v>
      </c>
      <c r="AK83" s="10">
        <f t="shared" si="17"/>
        <v>4.6799999999999994E-2</v>
      </c>
      <c r="AL83" s="44">
        <f t="shared" si="18"/>
        <v>0.14250000000000002</v>
      </c>
      <c r="AM83" s="10">
        <f t="shared" si="19"/>
        <v>0.1482</v>
      </c>
    </row>
    <row r="84" spans="1:39" s="15" customFormat="1" ht="12">
      <c r="A84" s="13">
        <v>74</v>
      </c>
      <c r="B84" s="9" t="s">
        <v>121</v>
      </c>
      <c r="C84" s="13" t="s">
        <v>75</v>
      </c>
      <c r="D84" s="36">
        <v>100</v>
      </c>
      <c r="E84" s="11">
        <v>95</v>
      </c>
      <c r="F84" s="44">
        <f>'Jessore a'!K78*'Jessore 1'!$D84/1000000</f>
        <v>0.12</v>
      </c>
      <c r="G84" s="10">
        <f>'Jessore a'!L78</f>
        <v>0.114</v>
      </c>
      <c r="H84" s="44">
        <f>'Jessore a'!M78*'Jessore 1'!$D84/1000000</f>
        <v>0.04</v>
      </c>
      <c r="I84" s="10">
        <f>'Jessore a'!N78</f>
        <v>3.7999999999999999E-2</v>
      </c>
      <c r="J84" s="44">
        <f>'Jessore a'!O78*'Jessore 1'!$D84/1000000</f>
        <v>0.05</v>
      </c>
      <c r="K84" s="10">
        <f>'Jessore a'!P78</f>
        <v>4.7500000000000001E-2</v>
      </c>
      <c r="L84" s="44">
        <f t="shared" si="10"/>
        <v>0.21000000000000002</v>
      </c>
      <c r="M84" s="10">
        <f t="shared" si="11"/>
        <v>0.19950000000000001</v>
      </c>
      <c r="N84" s="44">
        <f>'Jessore a'!S78*'Jessore 1'!$D84/1000000</f>
        <v>0.01</v>
      </c>
      <c r="O84" s="10">
        <f>'Jessore a'!T78</f>
        <v>9.4999999999999998E-3</v>
      </c>
      <c r="P84" s="44">
        <f>'Jessore a'!U78*'Jessore 1'!$D84/1000000</f>
        <v>0.03</v>
      </c>
      <c r="Q84" s="10">
        <f>'Jessore a'!V78</f>
        <v>2.8500000000000001E-2</v>
      </c>
      <c r="R84" s="44">
        <f>'Jessore a'!W78*'Jessore 1'!$D84/1000000</f>
        <v>0.02</v>
      </c>
      <c r="S84" s="10">
        <f>'Jessore a'!X78</f>
        <v>1.9E-2</v>
      </c>
      <c r="T84" s="44">
        <f t="shared" si="12"/>
        <v>0.06</v>
      </c>
      <c r="U84" s="10">
        <f t="shared" si="13"/>
        <v>5.6999999999999995E-2</v>
      </c>
      <c r="V84" s="44">
        <f>'Jessore a'!AA78*'Jessore 1'!$D84/1000000</f>
        <v>0.02</v>
      </c>
      <c r="W84" s="10">
        <f>'Jessore a'!AB78</f>
        <v>1.9E-2</v>
      </c>
      <c r="X84" s="44">
        <f>'Jessore a'!AC78*'Jessore 1'!$D84/1000000</f>
        <v>0.04</v>
      </c>
      <c r="Y84" s="10">
        <f>'Jessore a'!AD78</f>
        <v>3.7999999999999999E-2</v>
      </c>
      <c r="Z84" s="44">
        <f>'Jessore a'!AE78*'Jessore 1'!$D84/1000000</f>
        <v>0.04</v>
      </c>
      <c r="AA84" s="10">
        <f>'Jessore a'!AF78</f>
        <v>3.7999999999999999E-2</v>
      </c>
      <c r="AB84" s="44">
        <f t="shared" si="14"/>
        <v>0.1</v>
      </c>
      <c r="AC84" s="10">
        <f t="shared" si="15"/>
        <v>9.5000000000000001E-2</v>
      </c>
      <c r="AD84" s="44">
        <f>'Jessore a'!AI78*'Jessore 1'!$D84/1000000</f>
        <v>0.02</v>
      </c>
      <c r="AE84" s="10">
        <f>'Jessore a'!AJ78</f>
        <v>1.9E-2</v>
      </c>
      <c r="AF84" s="44">
        <f>'Jessore a'!AK78*'Jessore 1'!$D84/1000000</f>
        <v>0</v>
      </c>
      <c r="AG84" s="10">
        <f>'Jessore a'!AL78</f>
        <v>0</v>
      </c>
      <c r="AH84" s="44">
        <f>'Jessore a'!AM78*'Jessore 1'!$D84/1000000</f>
        <v>0.05</v>
      </c>
      <c r="AI84" s="10">
        <f>'Jessore a'!AN78</f>
        <v>4.7500000000000001E-2</v>
      </c>
      <c r="AJ84" s="44">
        <f t="shared" si="16"/>
        <v>7.0000000000000007E-2</v>
      </c>
      <c r="AK84" s="10">
        <f t="shared" si="17"/>
        <v>6.6500000000000004E-2</v>
      </c>
      <c r="AL84" s="44">
        <f t="shared" si="18"/>
        <v>0.44</v>
      </c>
      <c r="AM84" s="10">
        <f t="shared" si="19"/>
        <v>0.41800000000000004</v>
      </c>
    </row>
    <row r="85" spans="1:39" s="15" customFormat="1" ht="12">
      <c r="A85" s="13">
        <v>75</v>
      </c>
      <c r="B85" s="9" t="s">
        <v>121</v>
      </c>
      <c r="C85" s="13" t="s">
        <v>77</v>
      </c>
      <c r="D85" s="36">
        <v>500</v>
      </c>
      <c r="E85" s="11">
        <v>380</v>
      </c>
      <c r="F85" s="44">
        <f>'Jessore a'!K79*'Jessore 1'!$D85/1000000</f>
        <v>0.03</v>
      </c>
      <c r="G85" s="10">
        <f>'Jessore a'!L79</f>
        <v>2.2800000000000001E-2</v>
      </c>
      <c r="H85" s="44">
        <f>'Jessore a'!M79*'Jessore 1'!$D85/1000000</f>
        <v>0.05</v>
      </c>
      <c r="I85" s="10">
        <f>'Jessore a'!N79</f>
        <v>3.7999999999999999E-2</v>
      </c>
      <c r="J85" s="44">
        <f>'Jessore a'!O79*'Jessore 1'!$D85/1000000</f>
        <v>0.06</v>
      </c>
      <c r="K85" s="10">
        <f>'Jessore a'!P79</f>
        <v>4.5600000000000002E-2</v>
      </c>
      <c r="L85" s="44">
        <f t="shared" si="10"/>
        <v>0.14000000000000001</v>
      </c>
      <c r="M85" s="10">
        <f t="shared" si="11"/>
        <v>0.10639999999999999</v>
      </c>
      <c r="N85" s="44">
        <f>'Jessore a'!S79*'Jessore 1'!$D85/1000000</f>
        <v>0.03</v>
      </c>
      <c r="O85" s="10">
        <f>'Jessore a'!T79</f>
        <v>2.2800000000000001E-2</v>
      </c>
      <c r="P85" s="44">
        <f>'Jessore a'!U79*'Jessore 1'!$D85/1000000</f>
        <v>0</v>
      </c>
      <c r="Q85" s="10">
        <f>'Jessore a'!V79</f>
        <v>0</v>
      </c>
      <c r="R85" s="44">
        <f>'Jessore a'!W79*'Jessore 1'!$D85/1000000</f>
        <v>0</v>
      </c>
      <c r="S85" s="10">
        <f>'Jessore a'!X79</f>
        <v>0</v>
      </c>
      <c r="T85" s="44">
        <f t="shared" si="12"/>
        <v>0.03</v>
      </c>
      <c r="U85" s="10">
        <f t="shared" si="13"/>
        <v>2.2800000000000001E-2</v>
      </c>
      <c r="V85" s="44">
        <f>'Jessore a'!AA79*'Jessore 1'!$D85/1000000</f>
        <v>1.4999999999999999E-2</v>
      </c>
      <c r="W85" s="10">
        <f>'Jessore a'!AB79</f>
        <v>1.14E-2</v>
      </c>
      <c r="X85" s="44">
        <f>'Jessore a'!AC79*'Jessore 1'!$D85/1000000</f>
        <v>0.05</v>
      </c>
      <c r="Y85" s="10">
        <f>'Jessore a'!AD79</f>
        <v>3.7999999999999999E-2</v>
      </c>
      <c r="Z85" s="44">
        <f>'Jessore a'!AE79*'Jessore 1'!$D85/1000000</f>
        <v>0.02</v>
      </c>
      <c r="AA85" s="10">
        <f>'Jessore a'!AF79</f>
        <v>1.52E-2</v>
      </c>
      <c r="AB85" s="44">
        <f t="shared" si="14"/>
        <v>8.5000000000000006E-2</v>
      </c>
      <c r="AC85" s="10">
        <f t="shared" si="15"/>
        <v>6.4600000000000005E-2</v>
      </c>
      <c r="AD85" s="44">
        <f>'Jessore a'!AI79*'Jessore 1'!$D85/1000000</f>
        <v>2.5000000000000001E-2</v>
      </c>
      <c r="AE85" s="10">
        <f>'Jessore a'!AJ79</f>
        <v>1.9E-2</v>
      </c>
      <c r="AF85" s="44">
        <f>'Jessore a'!AK79*'Jessore 1'!$D85/1000000</f>
        <v>0</v>
      </c>
      <c r="AG85" s="10">
        <f>'Jessore a'!AL79</f>
        <v>0</v>
      </c>
      <c r="AH85" s="44">
        <f>'Jessore a'!AM79*'Jessore 1'!$D85/1000000</f>
        <v>0.05</v>
      </c>
      <c r="AI85" s="10">
        <f>'Jessore a'!AN79</f>
        <v>3.7999999999999999E-2</v>
      </c>
      <c r="AJ85" s="44">
        <f t="shared" si="16"/>
        <v>7.5000000000000011E-2</v>
      </c>
      <c r="AK85" s="10">
        <f t="shared" si="17"/>
        <v>5.6999999999999995E-2</v>
      </c>
      <c r="AL85" s="44">
        <f t="shared" si="18"/>
        <v>0.33</v>
      </c>
      <c r="AM85" s="10">
        <f t="shared" si="19"/>
        <v>0.25079999999999997</v>
      </c>
    </row>
    <row r="86" spans="1:39" s="15" customFormat="1" ht="12">
      <c r="A86" s="31">
        <v>76</v>
      </c>
      <c r="B86" s="9" t="s">
        <v>122</v>
      </c>
      <c r="C86" s="13" t="s">
        <v>78</v>
      </c>
      <c r="D86" s="36">
        <v>50</v>
      </c>
      <c r="E86" s="11">
        <v>50</v>
      </c>
      <c r="F86" s="44">
        <f>'Jessore a'!K80*'Jessore 1'!$D86/1000000</f>
        <v>5.0000000000000001E-3</v>
      </c>
      <c r="G86" s="10">
        <f>'Jessore a'!L80</f>
        <v>5.0000000000000001E-3</v>
      </c>
      <c r="H86" s="44">
        <f>'Jessore a'!M80*'Jessore 1'!$D86/1000000</f>
        <v>0</v>
      </c>
      <c r="I86" s="10">
        <f>'Jessore a'!N80</f>
        <v>0</v>
      </c>
      <c r="J86" s="44">
        <f>'Jessore a'!O80*'Jessore 1'!$D86/1000000</f>
        <v>5.0000000000000001E-3</v>
      </c>
      <c r="K86" s="10">
        <f>'Jessore a'!P80</f>
        <v>5.0000000000000001E-3</v>
      </c>
      <c r="L86" s="44">
        <f t="shared" si="10"/>
        <v>0.01</v>
      </c>
      <c r="M86" s="10">
        <f t="shared" si="11"/>
        <v>0.01</v>
      </c>
      <c r="N86" s="44">
        <f>'Jessore a'!S80*'Jessore 1'!$D86/1000000</f>
        <v>0</v>
      </c>
      <c r="O86" s="10">
        <f>'Jessore a'!T80</f>
        <v>0</v>
      </c>
      <c r="P86" s="44">
        <f>'Jessore a'!U80*'Jessore 1'!$D86/1000000</f>
        <v>5.0000000000000001E-3</v>
      </c>
      <c r="Q86" s="10">
        <f>'Jessore a'!V80</f>
        <v>5.0000000000000001E-3</v>
      </c>
      <c r="R86" s="44">
        <f>'Jessore a'!W80*'Jessore 1'!$D86/1000000</f>
        <v>0</v>
      </c>
      <c r="S86" s="10">
        <f>'Jessore a'!X80</f>
        <v>0</v>
      </c>
      <c r="T86" s="44">
        <f t="shared" si="12"/>
        <v>5.0000000000000001E-3</v>
      </c>
      <c r="U86" s="10">
        <f t="shared" si="13"/>
        <v>5.0000000000000001E-3</v>
      </c>
      <c r="V86" s="44">
        <f>'Jessore a'!AA80*'Jessore 1'!$D86/1000000</f>
        <v>5.0000000000000001E-3</v>
      </c>
      <c r="W86" s="10">
        <f>'Jessore a'!AB80</f>
        <v>5.0000000000000001E-3</v>
      </c>
      <c r="X86" s="44">
        <f>'Jessore a'!AC80*'Jessore 1'!$D86/1000000</f>
        <v>0</v>
      </c>
      <c r="Y86" s="10">
        <f>'Jessore a'!AD80</f>
        <v>0</v>
      </c>
      <c r="Z86" s="44">
        <f>'Jessore a'!AE80*'Jessore 1'!$D86/1000000</f>
        <v>5.0000000000000001E-3</v>
      </c>
      <c r="AA86" s="10">
        <f>'Jessore a'!AF80</f>
        <v>5.0000000000000001E-3</v>
      </c>
      <c r="AB86" s="44">
        <f t="shared" si="14"/>
        <v>0.01</v>
      </c>
      <c r="AC86" s="10">
        <f t="shared" si="15"/>
        <v>0.01</v>
      </c>
      <c r="AD86" s="44">
        <f>'Jessore a'!AI80*'Jessore 1'!$D86/1000000</f>
        <v>6.0000000000000001E-3</v>
      </c>
      <c r="AE86" s="10">
        <f>'Jessore a'!AJ80</f>
        <v>6.0000000000000001E-3</v>
      </c>
      <c r="AF86" s="44">
        <f>'Jessore a'!AK80*'Jessore 1'!$D86/1000000</f>
        <v>0</v>
      </c>
      <c r="AG86" s="10">
        <f>'Jessore a'!AL80</f>
        <v>0</v>
      </c>
      <c r="AH86" s="44">
        <f>'Jessore a'!AM80*'Jessore 1'!$D86/1000000</f>
        <v>0</v>
      </c>
      <c r="AI86" s="10">
        <f>'Jessore a'!AN80</f>
        <v>0</v>
      </c>
      <c r="AJ86" s="44">
        <f t="shared" si="16"/>
        <v>6.0000000000000001E-3</v>
      </c>
      <c r="AK86" s="10">
        <f t="shared" si="17"/>
        <v>6.0000000000000001E-3</v>
      </c>
      <c r="AL86" s="44">
        <f t="shared" si="18"/>
        <v>3.1E-2</v>
      </c>
      <c r="AM86" s="10">
        <f t="shared" si="19"/>
        <v>3.1E-2</v>
      </c>
    </row>
    <row r="87" spans="1:39" s="15" customFormat="1" ht="12">
      <c r="A87" s="13">
        <v>77</v>
      </c>
      <c r="B87" s="9" t="s">
        <v>122</v>
      </c>
      <c r="C87" s="13" t="s">
        <v>79</v>
      </c>
      <c r="D87" s="36">
        <v>100</v>
      </c>
      <c r="E87" s="11">
        <v>94</v>
      </c>
      <c r="F87" s="44">
        <f>'Jessore a'!K81*'Jessore 1'!$D87/1000000</f>
        <v>0.05</v>
      </c>
      <c r="G87" s="10">
        <f>'Jessore a'!L81</f>
        <v>4.7E-2</v>
      </c>
      <c r="H87" s="44">
        <f>'Jessore a'!M81*'Jessore 1'!$D87/1000000</f>
        <v>0.01</v>
      </c>
      <c r="I87" s="10">
        <f>'Jessore a'!N81</f>
        <v>9.4000000000000004E-3</v>
      </c>
      <c r="J87" s="44">
        <f>'Jessore a'!O81*'Jessore 1'!$D87/1000000</f>
        <v>0.01</v>
      </c>
      <c r="K87" s="10">
        <f>'Jessore a'!P81</f>
        <v>9.4000000000000004E-3</v>
      </c>
      <c r="L87" s="44">
        <f t="shared" si="10"/>
        <v>7.0000000000000007E-2</v>
      </c>
      <c r="M87" s="10">
        <f t="shared" si="11"/>
        <v>6.5799999999999997E-2</v>
      </c>
      <c r="N87" s="44">
        <f>'Jessore a'!S81*'Jessore 1'!$D87/1000000</f>
        <v>0</v>
      </c>
      <c r="O87" s="10">
        <f>'Jessore a'!T81</f>
        <v>0</v>
      </c>
      <c r="P87" s="44">
        <f>'Jessore a'!U81*'Jessore 1'!$D87/1000000</f>
        <v>0</v>
      </c>
      <c r="Q87" s="10">
        <f>'Jessore a'!V81</f>
        <v>0</v>
      </c>
      <c r="R87" s="44">
        <f>'Jessore a'!W81*'Jessore 1'!$D87/1000000</f>
        <v>0.01</v>
      </c>
      <c r="S87" s="10">
        <f>'Jessore a'!X81</f>
        <v>9.4000000000000004E-3</v>
      </c>
      <c r="T87" s="44">
        <f t="shared" si="12"/>
        <v>0.01</v>
      </c>
      <c r="U87" s="10">
        <f t="shared" si="13"/>
        <v>9.4000000000000004E-3</v>
      </c>
      <c r="V87" s="44">
        <f>'Jessore a'!AA81*'Jessore 1'!$D87/1000000</f>
        <v>0.01</v>
      </c>
      <c r="W87" s="10">
        <f>'Jessore a'!AB81</f>
        <v>9.4000000000000004E-3</v>
      </c>
      <c r="X87" s="44">
        <f>'Jessore a'!AC81*'Jessore 1'!$D87/1000000</f>
        <v>0.01</v>
      </c>
      <c r="Y87" s="10">
        <f>'Jessore a'!AD81</f>
        <v>9.4000000000000004E-3</v>
      </c>
      <c r="Z87" s="44">
        <f>'Jessore a'!AE81*'Jessore 1'!$D87/1000000</f>
        <v>0</v>
      </c>
      <c r="AA87" s="10">
        <f>'Jessore a'!AF81</f>
        <v>0</v>
      </c>
      <c r="AB87" s="44">
        <f t="shared" si="14"/>
        <v>0.02</v>
      </c>
      <c r="AC87" s="10">
        <f t="shared" si="15"/>
        <v>1.8800000000000001E-2</v>
      </c>
      <c r="AD87" s="44">
        <f>'Jessore a'!AI81*'Jessore 1'!$D87/1000000</f>
        <v>0</v>
      </c>
      <c r="AE87" s="10">
        <f>'Jessore a'!AJ81</f>
        <v>0</v>
      </c>
      <c r="AF87" s="44">
        <f>'Jessore a'!AK81*'Jessore 1'!$D87/1000000</f>
        <v>0.01</v>
      </c>
      <c r="AG87" s="10">
        <f>'Jessore a'!AL81</f>
        <v>9.4000000000000004E-3</v>
      </c>
      <c r="AH87" s="44">
        <f>'Jessore a'!AM81*'Jessore 1'!$D87/1000000</f>
        <v>0</v>
      </c>
      <c r="AI87" s="10">
        <f>'Jessore a'!AN81</f>
        <v>0</v>
      </c>
      <c r="AJ87" s="44">
        <f t="shared" si="16"/>
        <v>0.01</v>
      </c>
      <c r="AK87" s="10">
        <f t="shared" si="17"/>
        <v>9.4000000000000004E-3</v>
      </c>
      <c r="AL87" s="44">
        <f t="shared" si="18"/>
        <v>0.11</v>
      </c>
      <c r="AM87" s="10">
        <f t="shared" si="19"/>
        <v>0.10340000000000001</v>
      </c>
    </row>
    <row r="88" spans="1:39" s="15" customFormat="1" ht="12">
      <c r="A88" s="13">
        <v>78</v>
      </c>
      <c r="B88" s="9" t="s">
        <v>122</v>
      </c>
      <c r="C88" s="13" t="s">
        <v>80</v>
      </c>
      <c r="D88" s="36">
        <v>400</v>
      </c>
      <c r="E88" s="11">
        <v>333</v>
      </c>
      <c r="F88" s="44">
        <f>'Jessore a'!K82*'Jessore 1'!$D88/1000000</f>
        <v>0</v>
      </c>
      <c r="G88" s="10">
        <f>'Jessore a'!L82</f>
        <v>0</v>
      </c>
      <c r="H88" s="44">
        <f>'Jessore a'!M82*'Jessore 1'!$D88/1000000</f>
        <v>0</v>
      </c>
      <c r="I88" s="10">
        <f>'Jessore a'!N82</f>
        <v>0</v>
      </c>
      <c r="J88" s="44">
        <f>'Jessore a'!O82*'Jessore 1'!$D88/1000000</f>
        <v>0</v>
      </c>
      <c r="K88" s="10">
        <f>'Jessore a'!P82</f>
        <v>0</v>
      </c>
      <c r="L88" s="44">
        <f t="shared" si="10"/>
        <v>0</v>
      </c>
      <c r="M88" s="10">
        <f t="shared" si="11"/>
        <v>0</v>
      </c>
      <c r="N88" s="44">
        <f>'Jessore a'!S82*'Jessore 1'!$D88/1000000</f>
        <v>0</v>
      </c>
      <c r="O88" s="10">
        <f>'Jessore a'!T82</f>
        <v>0</v>
      </c>
      <c r="P88" s="44">
        <f>'Jessore a'!U82*'Jessore 1'!$D88/1000000</f>
        <v>0</v>
      </c>
      <c r="Q88" s="10">
        <f>'Jessore a'!V82</f>
        <v>0</v>
      </c>
      <c r="R88" s="44">
        <f>'Jessore a'!W82*'Jessore 1'!$D88/1000000</f>
        <v>0</v>
      </c>
      <c r="S88" s="10">
        <f>'Jessore a'!X82</f>
        <v>0</v>
      </c>
      <c r="T88" s="44">
        <f t="shared" si="12"/>
        <v>0</v>
      </c>
      <c r="U88" s="10">
        <f t="shared" si="13"/>
        <v>0</v>
      </c>
      <c r="V88" s="44">
        <f>'Jessore a'!AA82*'Jessore 1'!$D88/1000000</f>
        <v>0</v>
      </c>
      <c r="W88" s="10">
        <f>'Jessore a'!AB82</f>
        <v>0</v>
      </c>
      <c r="X88" s="44">
        <f>'Jessore a'!AC82*'Jessore 1'!$D88/1000000</f>
        <v>0</v>
      </c>
      <c r="Y88" s="10">
        <f>'Jessore a'!AD82</f>
        <v>0</v>
      </c>
      <c r="Z88" s="44">
        <f>'Jessore a'!AE82*'Jessore 1'!$D88/1000000</f>
        <v>0</v>
      </c>
      <c r="AA88" s="10">
        <f>'Jessore a'!AF82</f>
        <v>0</v>
      </c>
      <c r="AB88" s="44">
        <f t="shared" si="14"/>
        <v>0</v>
      </c>
      <c r="AC88" s="10">
        <f t="shared" si="15"/>
        <v>0</v>
      </c>
      <c r="AD88" s="44">
        <f>'Jessore a'!AI82*'Jessore 1'!$D88/1000000</f>
        <v>0</v>
      </c>
      <c r="AE88" s="10">
        <f>'Jessore a'!AJ82</f>
        <v>0</v>
      </c>
      <c r="AF88" s="44">
        <f>'Jessore a'!AK82*'Jessore 1'!$D88/1000000</f>
        <v>0</v>
      </c>
      <c r="AG88" s="10">
        <f>'Jessore a'!AL82</f>
        <v>0</v>
      </c>
      <c r="AH88" s="44">
        <f>'Jessore a'!AM82*'Jessore 1'!$D88/1000000</f>
        <v>0</v>
      </c>
      <c r="AI88" s="10">
        <f>'Jessore a'!AN82</f>
        <v>0</v>
      </c>
      <c r="AJ88" s="44">
        <f t="shared" si="16"/>
        <v>0</v>
      </c>
      <c r="AK88" s="10">
        <f t="shared" si="17"/>
        <v>0</v>
      </c>
      <c r="AL88" s="44">
        <f t="shared" si="18"/>
        <v>0</v>
      </c>
      <c r="AM88" s="10">
        <f t="shared" si="19"/>
        <v>0</v>
      </c>
    </row>
    <row r="89" spans="1:39" s="15" customFormat="1" ht="12">
      <c r="A89" s="31">
        <v>79</v>
      </c>
      <c r="B89" s="9" t="s">
        <v>128</v>
      </c>
      <c r="C89" s="13" t="s">
        <v>127</v>
      </c>
      <c r="D89" s="36">
        <v>25</v>
      </c>
      <c r="E89" s="11">
        <v>75.2</v>
      </c>
      <c r="F89" s="44">
        <f>'Jessore a'!K83*'Jessore 1'!$D89/1000000</f>
        <v>0.01</v>
      </c>
      <c r="G89" s="10">
        <f>'Jessore a'!L83</f>
        <v>3.0079999999999999E-2</v>
      </c>
      <c r="H89" s="44">
        <f>'Jessore a'!M83*'Jessore 1'!$D89/1000000</f>
        <v>3.7499999999999999E-2</v>
      </c>
      <c r="I89" s="10">
        <f>'Jessore a'!N83</f>
        <v>0.1128</v>
      </c>
      <c r="J89" s="44">
        <f>'Jessore a'!O83*'Jessore 1'!$D89/1000000</f>
        <v>0.02</v>
      </c>
      <c r="K89" s="10">
        <f>'Jessore a'!P83</f>
        <v>6.0159999999999998E-2</v>
      </c>
      <c r="L89" s="44">
        <f t="shared" si="10"/>
        <v>6.7500000000000004E-2</v>
      </c>
      <c r="M89" s="10">
        <f t="shared" si="11"/>
        <v>0.20304</v>
      </c>
      <c r="N89" s="44">
        <f>'Jessore a'!S83*'Jessore 1'!$D89/1000000</f>
        <v>2.5000000000000001E-3</v>
      </c>
      <c r="O89" s="10">
        <f>'Jessore a'!T83</f>
        <v>7.5199999999999998E-3</v>
      </c>
      <c r="P89" s="44">
        <f>'Jessore a'!U83*'Jessore 1'!$D89/1000000</f>
        <v>7.4999999999999997E-3</v>
      </c>
      <c r="Q89" s="10">
        <f>'Jessore a'!V83</f>
        <v>2.256E-2</v>
      </c>
      <c r="R89" s="44">
        <f>'Jessore a'!W83*'Jessore 1'!$D89/1000000</f>
        <v>0</v>
      </c>
      <c r="S89" s="10">
        <f>'Jessore a'!X83</f>
        <v>0</v>
      </c>
      <c r="T89" s="44">
        <f t="shared" si="12"/>
        <v>0.01</v>
      </c>
      <c r="U89" s="10">
        <f t="shared" si="13"/>
        <v>3.0079999999999999E-2</v>
      </c>
      <c r="V89" s="44">
        <f>'Jessore a'!AA83*'Jessore 1'!$D89/1000000</f>
        <v>0.01</v>
      </c>
      <c r="W89" s="10">
        <f>'Jessore a'!AB83</f>
        <v>3.0079999999999999E-2</v>
      </c>
      <c r="X89" s="44">
        <f>'Jessore a'!AC83*'Jessore 1'!$D89/1000000</f>
        <v>5.0000000000000001E-3</v>
      </c>
      <c r="Y89" s="10">
        <f>'Jessore a'!AD83</f>
        <v>1.504E-2</v>
      </c>
      <c r="Z89" s="44">
        <f>'Jessore a'!AE83*'Jessore 1'!$D89/1000000</f>
        <v>0.01</v>
      </c>
      <c r="AA89" s="10">
        <f>'Jessore a'!AF83</f>
        <v>3.0079999999999999E-2</v>
      </c>
      <c r="AB89" s="44">
        <f t="shared" si="14"/>
        <v>2.5000000000000001E-2</v>
      </c>
      <c r="AC89" s="10">
        <f t="shared" si="15"/>
        <v>7.5200000000000003E-2</v>
      </c>
      <c r="AD89" s="44">
        <f>'Jessore a'!AI83*'Jessore 1'!$D89/1000000</f>
        <v>8.7500000000000008E-3</v>
      </c>
      <c r="AE89" s="10">
        <f>'Jessore a'!AJ83</f>
        <v>2.632E-2</v>
      </c>
      <c r="AF89" s="44">
        <f>'Jessore a'!AK83*'Jessore 1'!$D89/1000000</f>
        <v>5.0000000000000001E-3</v>
      </c>
      <c r="AG89" s="10">
        <f>'Jessore a'!AL83</f>
        <v>1.504E-2</v>
      </c>
      <c r="AH89" s="44">
        <f>'Jessore a'!AM83*'Jessore 1'!$D89/1000000</f>
        <v>0.01</v>
      </c>
      <c r="AI89" s="10">
        <f>'Jessore a'!AN83</f>
        <v>3.0079999999999999E-2</v>
      </c>
      <c r="AJ89" s="44">
        <f t="shared" si="16"/>
        <v>2.375E-2</v>
      </c>
      <c r="AK89" s="10">
        <f t="shared" si="17"/>
        <v>7.1440000000000003E-2</v>
      </c>
      <c r="AL89" s="44">
        <f t="shared" si="18"/>
        <v>0.12625</v>
      </c>
      <c r="AM89" s="10">
        <f t="shared" si="19"/>
        <v>0.37975999999999999</v>
      </c>
    </row>
    <row r="90" spans="1:39" s="15" customFormat="1" ht="12">
      <c r="A90" s="13">
        <v>80</v>
      </c>
      <c r="B90" s="9" t="s">
        <v>128</v>
      </c>
      <c r="C90" s="13" t="s">
        <v>81</v>
      </c>
      <c r="D90" s="36">
        <v>50</v>
      </c>
      <c r="E90" s="11">
        <v>144.6</v>
      </c>
      <c r="F90" s="44">
        <f>'Jessore a'!K84*'Jessore 1'!$D90/1000000</f>
        <v>1.4999999999999999E-2</v>
      </c>
      <c r="G90" s="10">
        <f>'Jessore a'!L84</f>
        <v>4.3380000000000002E-2</v>
      </c>
      <c r="H90" s="44">
        <f>'Jessore a'!M84*'Jessore 1'!$D90/1000000</f>
        <v>0.03</v>
      </c>
      <c r="I90" s="10">
        <f>'Jessore a'!N84</f>
        <v>8.6760000000000004E-2</v>
      </c>
      <c r="J90" s="44">
        <f>'Jessore a'!O84*'Jessore 1'!$D90/1000000</f>
        <v>0.03</v>
      </c>
      <c r="K90" s="10">
        <f>'Jessore a'!P84</f>
        <v>8.6760000000000004E-2</v>
      </c>
      <c r="L90" s="44">
        <f t="shared" si="10"/>
        <v>7.4999999999999997E-2</v>
      </c>
      <c r="M90" s="10">
        <f t="shared" si="11"/>
        <v>0.21690000000000001</v>
      </c>
      <c r="N90" s="44">
        <f>'Jessore a'!S84*'Jessore 1'!$D90/1000000</f>
        <v>5.0000000000000001E-3</v>
      </c>
      <c r="O90" s="10">
        <f>'Jessore a'!T84</f>
        <v>1.4460000000000001E-2</v>
      </c>
      <c r="P90" s="44">
        <f>'Jessore a'!U84*'Jessore 1'!$D90/1000000</f>
        <v>5.0000000000000001E-3</v>
      </c>
      <c r="Q90" s="10">
        <f>'Jessore a'!V84</f>
        <v>1.4460000000000001E-2</v>
      </c>
      <c r="R90" s="44">
        <f>'Jessore a'!W84*'Jessore 1'!$D90/1000000</f>
        <v>0</v>
      </c>
      <c r="S90" s="10">
        <f>'Jessore a'!X84</f>
        <v>0</v>
      </c>
      <c r="T90" s="44">
        <f t="shared" si="12"/>
        <v>0.01</v>
      </c>
      <c r="U90" s="10">
        <f t="shared" si="13"/>
        <v>2.8920000000000001E-2</v>
      </c>
      <c r="V90" s="44">
        <f>'Jessore a'!AA84*'Jessore 1'!$D90/1000000</f>
        <v>1.4999999999999999E-2</v>
      </c>
      <c r="W90" s="10">
        <f>'Jessore a'!AB84</f>
        <v>4.3380000000000002E-2</v>
      </c>
      <c r="X90" s="44">
        <f>'Jessore a'!AC84*'Jessore 1'!$D90/1000000</f>
        <v>5.0000000000000001E-3</v>
      </c>
      <c r="Y90" s="10">
        <f>'Jessore a'!AD84</f>
        <v>1.4460000000000001E-2</v>
      </c>
      <c r="Z90" s="44">
        <f>'Jessore a'!AE84*'Jessore 1'!$D90/1000000</f>
        <v>0.01</v>
      </c>
      <c r="AA90" s="10">
        <f>'Jessore a'!AF84</f>
        <v>2.8920000000000001E-2</v>
      </c>
      <c r="AB90" s="44">
        <f t="shared" si="14"/>
        <v>0.03</v>
      </c>
      <c r="AC90" s="10">
        <f t="shared" si="15"/>
        <v>8.6760000000000004E-2</v>
      </c>
      <c r="AD90" s="44">
        <f>'Jessore a'!AI84*'Jessore 1'!$D90/1000000</f>
        <v>0</v>
      </c>
      <c r="AE90" s="10">
        <f>'Jessore a'!AJ84</f>
        <v>0</v>
      </c>
      <c r="AF90" s="44">
        <f>'Jessore a'!AK84*'Jessore 1'!$D90/1000000</f>
        <v>0</v>
      </c>
      <c r="AG90" s="10">
        <f>'Jessore a'!AL84</f>
        <v>0</v>
      </c>
      <c r="AH90" s="44">
        <f>'Jessore a'!AM84*'Jessore 1'!$D90/1000000</f>
        <v>0.01</v>
      </c>
      <c r="AI90" s="10">
        <f>'Jessore a'!AN84</f>
        <v>2.8920000000000001E-2</v>
      </c>
      <c r="AJ90" s="44">
        <f t="shared" si="16"/>
        <v>0.01</v>
      </c>
      <c r="AK90" s="10">
        <f t="shared" si="17"/>
        <v>2.8920000000000001E-2</v>
      </c>
      <c r="AL90" s="44">
        <f t="shared" si="18"/>
        <v>0.12499999999999999</v>
      </c>
      <c r="AM90" s="10">
        <f t="shared" si="19"/>
        <v>0.36149999999999999</v>
      </c>
    </row>
    <row r="91" spans="1:39" s="15" customFormat="1" ht="12">
      <c r="A91" s="13">
        <v>81</v>
      </c>
      <c r="B91" s="9" t="s">
        <v>128</v>
      </c>
      <c r="C91" s="13" t="s">
        <v>82</v>
      </c>
      <c r="D91" s="36">
        <v>100</v>
      </c>
      <c r="E91" s="11">
        <v>278.10000000000002</v>
      </c>
      <c r="F91" s="44">
        <f>'Jessore a'!K85*'Jessore 1'!$D91/1000000</f>
        <v>5.0000000000000001E-3</v>
      </c>
      <c r="G91" s="10">
        <f>'Jessore a'!L85</f>
        <v>1.3905000000000002E-2</v>
      </c>
      <c r="H91" s="44">
        <f>'Jessore a'!M85*'Jessore 1'!$D91/1000000</f>
        <v>1.2E-2</v>
      </c>
      <c r="I91" s="10">
        <f>'Jessore a'!N85</f>
        <v>3.3371999999999999E-2</v>
      </c>
      <c r="J91" s="44">
        <f>'Jessore a'!O85*'Jessore 1'!$D91/1000000</f>
        <v>0.02</v>
      </c>
      <c r="K91" s="10">
        <f>'Jessore a'!P85</f>
        <v>5.562000000000001E-2</v>
      </c>
      <c r="L91" s="44">
        <f t="shared" si="10"/>
        <v>3.7000000000000005E-2</v>
      </c>
      <c r="M91" s="10">
        <f t="shared" si="11"/>
        <v>0.10289700000000002</v>
      </c>
      <c r="N91" s="44">
        <f>'Jessore a'!S85*'Jessore 1'!$D91/1000000</f>
        <v>0</v>
      </c>
      <c r="O91" s="10">
        <f>'Jessore a'!T85</f>
        <v>0</v>
      </c>
      <c r="P91" s="44">
        <f>'Jessore a'!U85*'Jessore 1'!$D91/1000000</f>
        <v>0</v>
      </c>
      <c r="Q91" s="10">
        <f>'Jessore a'!V85</f>
        <v>0</v>
      </c>
      <c r="R91" s="44">
        <f>'Jessore a'!W85*'Jessore 1'!$D91/1000000</f>
        <v>0</v>
      </c>
      <c r="S91" s="10">
        <f>'Jessore a'!X85</f>
        <v>0</v>
      </c>
      <c r="T91" s="44">
        <f t="shared" si="12"/>
        <v>0</v>
      </c>
      <c r="U91" s="10">
        <f t="shared" si="13"/>
        <v>0</v>
      </c>
      <c r="V91" s="44">
        <f>'Jessore a'!AA85*'Jessore 1'!$D91/1000000</f>
        <v>1.4999999999999999E-2</v>
      </c>
      <c r="W91" s="10">
        <f>'Jessore a'!AB85</f>
        <v>4.1715000000000002E-2</v>
      </c>
      <c r="X91" s="44">
        <f>'Jessore a'!AC85*'Jessore 1'!$D91/1000000</f>
        <v>4.0000000000000001E-3</v>
      </c>
      <c r="Y91" s="10">
        <f>'Jessore a'!AD85</f>
        <v>1.1124E-2</v>
      </c>
      <c r="Z91" s="44">
        <f>'Jessore a'!AE85*'Jessore 1'!$D91/1000000</f>
        <v>0.02</v>
      </c>
      <c r="AA91" s="10">
        <f>'Jessore a'!AF85</f>
        <v>5.562000000000001E-2</v>
      </c>
      <c r="AB91" s="44">
        <f t="shared" si="14"/>
        <v>3.9E-2</v>
      </c>
      <c r="AC91" s="10">
        <f t="shared" si="15"/>
        <v>0.10845900000000001</v>
      </c>
      <c r="AD91" s="44">
        <f>'Jessore a'!AI85*'Jessore 1'!$D91/1000000</f>
        <v>0</v>
      </c>
      <c r="AE91" s="10">
        <f>'Jessore a'!AJ85</f>
        <v>0</v>
      </c>
      <c r="AF91" s="44">
        <f>'Jessore a'!AK85*'Jessore 1'!$D91/1000000</f>
        <v>0</v>
      </c>
      <c r="AG91" s="10">
        <f>'Jessore a'!AL85</f>
        <v>0</v>
      </c>
      <c r="AH91" s="44">
        <f>'Jessore a'!AM85*'Jessore 1'!$D91/1000000</f>
        <v>0.01</v>
      </c>
      <c r="AI91" s="10">
        <f>'Jessore a'!AN85</f>
        <v>2.7810000000000005E-2</v>
      </c>
      <c r="AJ91" s="44">
        <f t="shared" si="16"/>
        <v>0.01</v>
      </c>
      <c r="AK91" s="10">
        <f t="shared" si="17"/>
        <v>2.7810000000000005E-2</v>
      </c>
      <c r="AL91" s="44">
        <f t="shared" si="18"/>
        <v>8.6000000000000007E-2</v>
      </c>
      <c r="AM91" s="10">
        <f t="shared" si="19"/>
        <v>0.23916600000000005</v>
      </c>
    </row>
    <row r="92" spans="1:39" s="15" customFormat="1" ht="12">
      <c r="A92" s="31">
        <v>82</v>
      </c>
      <c r="B92" s="9" t="s">
        <v>128</v>
      </c>
      <c r="C92" s="13" t="s">
        <v>139</v>
      </c>
      <c r="D92" s="36">
        <v>400</v>
      </c>
      <c r="E92" s="11">
        <v>1098.6000000000001</v>
      </c>
      <c r="F92" s="44">
        <f>'Jessore a'!K86*'Jessore 1'!$D92/1000000</f>
        <v>0</v>
      </c>
      <c r="G92" s="10">
        <f>'Jessore a'!L86</f>
        <v>0</v>
      </c>
      <c r="H92" s="44">
        <f>'Jessore a'!M86*'Jessore 1'!$D92/1000000</f>
        <v>0</v>
      </c>
      <c r="I92" s="10">
        <f>'Jessore a'!N86</f>
        <v>0</v>
      </c>
      <c r="J92" s="44">
        <f>'Jessore a'!O86*'Jessore 1'!$D92/1000000</f>
        <v>0</v>
      </c>
      <c r="K92" s="10">
        <f>'Jessore a'!P86</f>
        <v>0</v>
      </c>
      <c r="L92" s="44">
        <f t="shared" si="10"/>
        <v>0</v>
      </c>
      <c r="M92" s="10">
        <f t="shared" si="11"/>
        <v>0</v>
      </c>
      <c r="N92" s="44">
        <f>'Jessore a'!S86*'Jessore 1'!$D92/1000000</f>
        <v>0</v>
      </c>
      <c r="O92" s="10">
        <f>'Jessore a'!T86</f>
        <v>0</v>
      </c>
      <c r="P92" s="44">
        <f>'Jessore a'!U86*'Jessore 1'!$D92/1000000</f>
        <v>0</v>
      </c>
      <c r="Q92" s="10">
        <f>'Jessore a'!V86</f>
        <v>0</v>
      </c>
      <c r="R92" s="44">
        <f>'Jessore a'!W86*'Jessore 1'!$D92/1000000</f>
        <v>0</v>
      </c>
      <c r="S92" s="10">
        <f>'Jessore a'!X86</f>
        <v>0</v>
      </c>
      <c r="T92" s="44">
        <f t="shared" si="12"/>
        <v>0</v>
      </c>
      <c r="U92" s="10">
        <f t="shared" si="13"/>
        <v>0</v>
      </c>
      <c r="V92" s="44">
        <f>'Jessore a'!AA86*'Jessore 1'!$D92/1000000</f>
        <v>0</v>
      </c>
      <c r="W92" s="10">
        <f>'Jessore a'!AB86</f>
        <v>0</v>
      </c>
      <c r="X92" s="44">
        <f>'Jessore a'!AC86*'Jessore 1'!$D92/1000000</f>
        <v>0</v>
      </c>
      <c r="Y92" s="10">
        <f>'Jessore a'!AD86</f>
        <v>0</v>
      </c>
      <c r="Z92" s="44">
        <f>'Jessore a'!AE86*'Jessore 1'!$D92/1000000</f>
        <v>0</v>
      </c>
      <c r="AA92" s="10">
        <f>'Jessore a'!AF86</f>
        <v>0</v>
      </c>
      <c r="AB92" s="44">
        <f t="shared" si="14"/>
        <v>0</v>
      </c>
      <c r="AC92" s="10">
        <f t="shared" si="15"/>
        <v>0</v>
      </c>
      <c r="AD92" s="44">
        <f>'Jessore a'!AI86*'Jessore 1'!$D92/1000000</f>
        <v>0</v>
      </c>
      <c r="AE92" s="10">
        <f>'Jessore a'!AJ86</f>
        <v>0</v>
      </c>
      <c r="AF92" s="44">
        <f>'Jessore a'!AK86*'Jessore 1'!$D92/1000000</f>
        <v>0</v>
      </c>
      <c r="AG92" s="10">
        <f>'Jessore a'!AL86</f>
        <v>0</v>
      </c>
      <c r="AH92" s="44">
        <f>'Jessore a'!AM86*'Jessore 1'!$D92/1000000</f>
        <v>0</v>
      </c>
      <c r="AI92" s="10">
        <f>'Jessore a'!AN86</f>
        <v>0</v>
      </c>
      <c r="AJ92" s="44">
        <f t="shared" si="16"/>
        <v>0</v>
      </c>
      <c r="AK92" s="10">
        <f t="shared" si="17"/>
        <v>0</v>
      </c>
      <c r="AL92" s="44">
        <f t="shared" si="18"/>
        <v>0</v>
      </c>
      <c r="AM92" s="10">
        <f t="shared" si="19"/>
        <v>0</v>
      </c>
    </row>
    <row r="93" spans="1:39" s="15" customFormat="1" ht="12">
      <c r="A93" s="13">
        <v>83</v>
      </c>
      <c r="B93" s="9" t="s">
        <v>147</v>
      </c>
      <c r="C93" s="13" t="s">
        <v>220</v>
      </c>
      <c r="D93" s="36">
        <v>25</v>
      </c>
      <c r="E93" s="11">
        <v>75</v>
      </c>
      <c r="F93" s="44">
        <f>'Jessore a'!K87*'Jessore 1'!$D93/1000000</f>
        <v>1.25E-3</v>
      </c>
      <c r="G93" s="10">
        <f>'Jessore a'!L87</f>
        <v>3.7499999999999999E-3</v>
      </c>
      <c r="H93" s="44">
        <f>'Jessore a'!M87*'Jessore 1'!$D93/1000000</f>
        <v>7.5000000000000002E-4</v>
      </c>
      <c r="I93" s="10">
        <f>'Jessore a'!N87</f>
        <v>2.2499999999999998E-3</v>
      </c>
      <c r="J93" s="44">
        <f>'Jessore a'!O87*'Jessore 1'!$D93/1000000</f>
        <v>2.5000000000000001E-3</v>
      </c>
      <c r="K93" s="10">
        <f>'Jessore a'!P87</f>
        <v>7.4999999999999997E-3</v>
      </c>
      <c r="L93" s="44">
        <f t="shared" si="10"/>
        <v>4.5000000000000005E-3</v>
      </c>
      <c r="M93" s="10">
        <f t="shared" si="11"/>
        <v>1.35E-2</v>
      </c>
      <c r="N93" s="44">
        <f>'Jessore a'!S87*'Jessore 1'!$D93/1000000</f>
        <v>0</v>
      </c>
      <c r="O93" s="10">
        <f>'Jessore a'!T87</f>
        <v>0</v>
      </c>
      <c r="P93" s="44">
        <f>'Jessore a'!U87*'Jessore 1'!$D93/1000000</f>
        <v>0</v>
      </c>
      <c r="Q93" s="10">
        <f>'Jessore a'!V87</f>
        <v>0</v>
      </c>
      <c r="R93" s="44">
        <f>'Jessore a'!W87*'Jessore 1'!$D93/1000000</f>
        <v>2.5000000000000001E-3</v>
      </c>
      <c r="S93" s="10">
        <f>'Jessore a'!X87</f>
        <v>7.4999999999999997E-3</v>
      </c>
      <c r="T93" s="44">
        <f t="shared" si="12"/>
        <v>2.5000000000000001E-3</v>
      </c>
      <c r="U93" s="10">
        <f t="shared" si="13"/>
        <v>7.4999999999999997E-3</v>
      </c>
      <c r="V93" s="44">
        <f>'Jessore a'!AA87*'Jessore 1'!$D93/1000000</f>
        <v>2.5000000000000001E-3</v>
      </c>
      <c r="W93" s="10">
        <f>'Jessore a'!AB87</f>
        <v>7.4999999999999997E-3</v>
      </c>
      <c r="X93" s="44">
        <f>'Jessore a'!AC87*'Jessore 1'!$D93/1000000</f>
        <v>2.5000000000000001E-3</v>
      </c>
      <c r="Y93" s="10">
        <f>'Jessore a'!AD87</f>
        <v>7.4999999999999997E-3</v>
      </c>
      <c r="Z93" s="44">
        <f>'Jessore a'!AE87*'Jessore 1'!$D93/1000000</f>
        <v>2.5000000000000001E-3</v>
      </c>
      <c r="AA93" s="10">
        <f>'Jessore a'!AF87</f>
        <v>7.4999999999999997E-3</v>
      </c>
      <c r="AB93" s="44">
        <f t="shared" si="14"/>
        <v>7.4999999999999997E-3</v>
      </c>
      <c r="AC93" s="10">
        <f t="shared" si="15"/>
        <v>2.2499999999999999E-2</v>
      </c>
      <c r="AD93" s="44">
        <f>'Jessore a'!AI87*'Jessore 1'!$D93/1000000</f>
        <v>2.5000000000000001E-3</v>
      </c>
      <c r="AE93" s="10">
        <f>'Jessore a'!AJ87</f>
        <v>7.4999999999999997E-3</v>
      </c>
      <c r="AF93" s="44">
        <f>'Jessore a'!AK87*'Jessore 1'!$D93/1000000</f>
        <v>2.5000000000000001E-3</v>
      </c>
      <c r="AG93" s="10">
        <f>'Jessore a'!AL87</f>
        <v>7.4999999999999997E-3</v>
      </c>
      <c r="AH93" s="44">
        <f>'Jessore a'!AM87*'Jessore 1'!$D93/1000000</f>
        <v>5.0000000000000001E-3</v>
      </c>
      <c r="AI93" s="10">
        <f>'Jessore a'!AN87</f>
        <v>1.4999999999999999E-2</v>
      </c>
      <c r="AJ93" s="44">
        <f t="shared" si="16"/>
        <v>0.01</v>
      </c>
      <c r="AK93" s="10">
        <f t="shared" si="17"/>
        <v>0.03</v>
      </c>
      <c r="AL93" s="44">
        <f t="shared" si="18"/>
        <v>2.4500000000000001E-2</v>
      </c>
      <c r="AM93" s="10">
        <f t="shared" si="19"/>
        <v>7.3499999999999996E-2</v>
      </c>
    </row>
    <row r="94" spans="1:39" s="15" customFormat="1" ht="12">
      <c r="A94" s="13">
        <v>84</v>
      </c>
      <c r="B94" s="9" t="s">
        <v>147</v>
      </c>
      <c r="C94" s="13" t="s">
        <v>234</v>
      </c>
      <c r="D94" s="36">
        <v>50</v>
      </c>
      <c r="E94" s="11">
        <v>130</v>
      </c>
      <c r="F94" s="44">
        <f>'Jessore a'!K88*'Jessore 1'!$D94/1000000</f>
        <v>3.0000000000000001E-3</v>
      </c>
      <c r="G94" s="10">
        <f>'Jessore a'!L88</f>
        <v>7.7999999999999996E-3</v>
      </c>
      <c r="H94" s="44">
        <f>'Jessore a'!M88*'Jessore 1'!$D94/1000000</f>
        <v>1E-3</v>
      </c>
      <c r="I94" s="10">
        <f>'Jessore a'!N88</f>
        <v>2.5999999999999999E-3</v>
      </c>
      <c r="J94" s="44">
        <f>'Jessore a'!O88*'Jessore 1'!$D94/1000000</f>
        <v>0.01</v>
      </c>
      <c r="K94" s="10">
        <f>'Jessore a'!P88</f>
        <v>2.5999999999999999E-2</v>
      </c>
      <c r="L94" s="44">
        <f t="shared" si="10"/>
        <v>1.4E-2</v>
      </c>
      <c r="M94" s="10">
        <f t="shared" si="11"/>
        <v>3.6400000000000002E-2</v>
      </c>
      <c r="N94" s="44">
        <f>'Jessore a'!S88*'Jessore 1'!$D94/1000000</f>
        <v>5.0000000000000001E-3</v>
      </c>
      <c r="O94" s="10">
        <f>'Jessore a'!T88</f>
        <v>1.2999999999999999E-2</v>
      </c>
      <c r="P94" s="44">
        <f>'Jessore a'!U88*'Jessore 1'!$D94/1000000</f>
        <v>5.0000000000000001E-3</v>
      </c>
      <c r="Q94" s="10">
        <f>'Jessore a'!V88</f>
        <v>1.2999999999999999E-2</v>
      </c>
      <c r="R94" s="44">
        <f>'Jessore a'!W88*'Jessore 1'!$D94/1000000</f>
        <v>2.5000000000000001E-3</v>
      </c>
      <c r="S94" s="10">
        <f>'Jessore a'!X88</f>
        <v>6.4999999999999997E-3</v>
      </c>
      <c r="T94" s="44">
        <f t="shared" si="12"/>
        <v>1.2500000000000001E-2</v>
      </c>
      <c r="U94" s="10">
        <f t="shared" si="13"/>
        <v>3.2500000000000001E-2</v>
      </c>
      <c r="V94" s="44">
        <f>'Jessore a'!AA88*'Jessore 1'!$D94/1000000</f>
        <v>0.01</v>
      </c>
      <c r="W94" s="10">
        <f>'Jessore a'!AB88</f>
        <v>2.5999999999999999E-2</v>
      </c>
      <c r="X94" s="44">
        <f>'Jessore a'!AC88*'Jessore 1'!$D94/1000000</f>
        <v>0</v>
      </c>
      <c r="Y94" s="10">
        <f>'Jessore a'!AD88</f>
        <v>0</v>
      </c>
      <c r="Z94" s="44">
        <f>'Jessore a'!AE88*'Jessore 1'!$D94/1000000</f>
        <v>0.01</v>
      </c>
      <c r="AA94" s="10">
        <f>'Jessore a'!AF88</f>
        <v>2.5999999999999999E-2</v>
      </c>
      <c r="AB94" s="44">
        <f t="shared" si="14"/>
        <v>0.02</v>
      </c>
      <c r="AC94" s="10">
        <f t="shared" si="15"/>
        <v>5.1999999999999998E-2</v>
      </c>
      <c r="AD94" s="44">
        <f>'Jessore a'!AI88*'Jessore 1'!$D94/1000000</f>
        <v>0</v>
      </c>
      <c r="AE94" s="10">
        <f>'Jessore a'!AJ88</f>
        <v>0</v>
      </c>
      <c r="AF94" s="44">
        <f>'Jessore a'!AK88*'Jessore 1'!$D94/1000000</f>
        <v>0</v>
      </c>
      <c r="AG94" s="10">
        <f>'Jessore a'!AL88</f>
        <v>0</v>
      </c>
      <c r="AH94" s="44">
        <f>'Jessore a'!AM88*'Jessore 1'!$D94/1000000</f>
        <v>0</v>
      </c>
      <c r="AI94" s="10">
        <f>'Jessore a'!AN88</f>
        <v>0</v>
      </c>
      <c r="AJ94" s="44">
        <f t="shared" si="16"/>
        <v>0</v>
      </c>
      <c r="AK94" s="10">
        <f t="shared" si="17"/>
        <v>0</v>
      </c>
      <c r="AL94" s="44">
        <f t="shared" si="18"/>
        <v>4.65E-2</v>
      </c>
      <c r="AM94" s="10">
        <f t="shared" si="19"/>
        <v>0.12090000000000001</v>
      </c>
    </row>
    <row r="95" spans="1:39" s="15" customFormat="1" ht="12">
      <c r="A95" s="31">
        <v>85</v>
      </c>
      <c r="B95" s="9" t="s">
        <v>147</v>
      </c>
      <c r="C95" s="13" t="s">
        <v>225</v>
      </c>
      <c r="D95" s="36">
        <v>100</v>
      </c>
      <c r="E95" s="11">
        <v>240</v>
      </c>
      <c r="F95" s="44">
        <f>'Jessore a'!K89*'Jessore 1'!$D95/1000000</f>
        <v>2E-3</v>
      </c>
      <c r="G95" s="10">
        <f>'Jessore a'!L89</f>
        <v>4.7999999999999996E-3</v>
      </c>
      <c r="H95" s="44">
        <f>'Jessore a'!M89*'Jessore 1'!$D95/1000000</f>
        <v>5.9999999999999995E-4</v>
      </c>
      <c r="I95" s="10">
        <f>'Jessore a'!N89</f>
        <v>1.4400000000000001E-3</v>
      </c>
      <c r="J95" s="44">
        <f>'Jessore a'!O89*'Jessore 1'!$D95/1000000</f>
        <v>5.0000000000000001E-3</v>
      </c>
      <c r="K95" s="10">
        <f>'Jessore a'!P89</f>
        <v>1.2E-2</v>
      </c>
      <c r="L95" s="44">
        <f t="shared" si="10"/>
        <v>7.6E-3</v>
      </c>
      <c r="M95" s="10">
        <f t="shared" si="11"/>
        <v>1.8239999999999999E-2</v>
      </c>
      <c r="N95" s="44">
        <f>'Jessore a'!S89*'Jessore 1'!$D95/1000000</f>
        <v>0</v>
      </c>
      <c r="O95" s="10">
        <f>'Jessore a'!T89</f>
        <v>0</v>
      </c>
      <c r="P95" s="44">
        <f>'Jessore a'!U89*'Jessore 1'!$D95/1000000</f>
        <v>0</v>
      </c>
      <c r="Q95" s="10">
        <f>'Jessore a'!V89</f>
        <v>0</v>
      </c>
      <c r="R95" s="44">
        <f>'Jessore a'!W89*'Jessore 1'!$D95/1000000</f>
        <v>0</v>
      </c>
      <c r="S95" s="10">
        <f>'Jessore a'!X89</f>
        <v>0</v>
      </c>
      <c r="T95" s="44">
        <f t="shared" si="12"/>
        <v>0</v>
      </c>
      <c r="U95" s="10">
        <f t="shared" si="13"/>
        <v>0</v>
      </c>
      <c r="V95" s="44">
        <f>'Jessore a'!AA89*'Jessore 1'!$D95/1000000</f>
        <v>0</v>
      </c>
      <c r="W95" s="10">
        <f>'Jessore a'!AB89</f>
        <v>0</v>
      </c>
      <c r="X95" s="44">
        <f>'Jessore a'!AC89*'Jessore 1'!$D95/1000000</f>
        <v>0</v>
      </c>
      <c r="Y95" s="10">
        <f>'Jessore a'!AD89</f>
        <v>0</v>
      </c>
      <c r="Z95" s="44">
        <f>'Jessore a'!AE89*'Jessore 1'!$D95/1000000</f>
        <v>0</v>
      </c>
      <c r="AA95" s="10">
        <f>'Jessore a'!AF89</f>
        <v>0</v>
      </c>
      <c r="AB95" s="44">
        <f t="shared" si="14"/>
        <v>0</v>
      </c>
      <c r="AC95" s="10">
        <f t="shared" si="15"/>
        <v>0</v>
      </c>
      <c r="AD95" s="44">
        <f>'Jessore a'!AI89*'Jessore 1'!$D95/1000000</f>
        <v>0</v>
      </c>
      <c r="AE95" s="10">
        <f>'Jessore a'!AJ89</f>
        <v>0</v>
      </c>
      <c r="AF95" s="44">
        <f>'Jessore a'!AK89*'Jessore 1'!$D95/1000000</f>
        <v>0</v>
      </c>
      <c r="AG95" s="10">
        <f>'Jessore a'!AL89</f>
        <v>0</v>
      </c>
      <c r="AH95" s="44">
        <f>'Jessore a'!AM89*'Jessore 1'!$D95/1000000</f>
        <v>0</v>
      </c>
      <c r="AI95" s="10">
        <f>'Jessore a'!AN89</f>
        <v>0</v>
      </c>
      <c r="AJ95" s="44">
        <f t="shared" si="16"/>
        <v>0</v>
      </c>
      <c r="AK95" s="10">
        <f t="shared" si="17"/>
        <v>0</v>
      </c>
      <c r="AL95" s="44">
        <f t="shared" si="18"/>
        <v>7.6E-3</v>
      </c>
      <c r="AM95" s="10">
        <f t="shared" si="19"/>
        <v>1.8239999999999999E-2</v>
      </c>
    </row>
    <row r="96" spans="1:39" s="15" customFormat="1" ht="12">
      <c r="A96" s="13">
        <v>86</v>
      </c>
      <c r="B96" s="9" t="s">
        <v>124</v>
      </c>
      <c r="C96" s="13" t="s">
        <v>84</v>
      </c>
      <c r="D96" s="36">
        <v>5</v>
      </c>
      <c r="E96" s="11">
        <v>24</v>
      </c>
      <c r="F96" s="44">
        <f>'Jessore a'!K90*'Jessore 1'!$D96/1000000</f>
        <v>1E-3</v>
      </c>
      <c r="G96" s="10">
        <f>'Jessore a'!L90</f>
        <v>4.7999999999999996E-3</v>
      </c>
      <c r="H96" s="44">
        <f>'Jessore a'!M90*'Jessore 1'!$D96/1000000</f>
        <v>5.0000000000000001E-4</v>
      </c>
      <c r="I96" s="10">
        <f>'Jessore a'!N90</f>
        <v>2.3999999999999998E-3</v>
      </c>
      <c r="J96" s="44">
        <f>'Jessore a'!O90*'Jessore 1'!$D96/1000000</f>
        <v>1.5E-3</v>
      </c>
      <c r="K96" s="10">
        <f>'Jessore a'!P90</f>
        <v>7.1999999999999998E-3</v>
      </c>
      <c r="L96" s="44">
        <f t="shared" si="10"/>
        <v>3.0000000000000001E-3</v>
      </c>
      <c r="M96" s="10">
        <f t="shared" si="11"/>
        <v>1.44E-2</v>
      </c>
      <c r="N96" s="44">
        <f>'Jessore a'!S90*'Jessore 1'!$D96/1000000</f>
        <v>0</v>
      </c>
      <c r="O96" s="10">
        <f>'Jessore a'!T90</f>
        <v>0</v>
      </c>
      <c r="P96" s="44">
        <f>'Jessore a'!U90*'Jessore 1'!$D96/1000000</f>
        <v>2.5000000000000001E-4</v>
      </c>
      <c r="Q96" s="10">
        <f>'Jessore a'!V90</f>
        <v>1.1999999999999999E-3</v>
      </c>
      <c r="R96" s="44">
        <f>'Jessore a'!W90*'Jessore 1'!$D96/1000000</f>
        <v>0</v>
      </c>
      <c r="S96" s="10">
        <f>'Jessore a'!X90</f>
        <v>0</v>
      </c>
      <c r="T96" s="44">
        <f t="shared" si="12"/>
        <v>2.5000000000000001E-4</v>
      </c>
      <c r="U96" s="10">
        <f t="shared" si="13"/>
        <v>1.1999999999999999E-3</v>
      </c>
      <c r="V96" s="44">
        <f>'Jessore a'!AA90*'Jessore 1'!$D96/1000000</f>
        <v>1E-3</v>
      </c>
      <c r="W96" s="10">
        <f>'Jessore a'!AB90</f>
        <v>4.7999999999999996E-3</v>
      </c>
      <c r="X96" s="44">
        <f>'Jessore a'!AC90*'Jessore 1'!$D96/1000000</f>
        <v>5.0000000000000001E-4</v>
      </c>
      <c r="Y96" s="10">
        <f>'Jessore a'!AD90</f>
        <v>2.3999999999999998E-3</v>
      </c>
      <c r="Z96" s="44">
        <f>'Jessore a'!AE90*'Jessore 1'!$D96/1000000</f>
        <v>1E-3</v>
      </c>
      <c r="AA96" s="10">
        <f>'Jessore a'!AF90</f>
        <v>4.7999999999999996E-3</v>
      </c>
      <c r="AB96" s="44">
        <f t="shared" si="14"/>
        <v>2.5000000000000001E-3</v>
      </c>
      <c r="AC96" s="10">
        <f t="shared" si="15"/>
        <v>1.2E-2</v>
      </c>
      <c r="AD96" s="44">
        <f>'Jessore a'!AI90*'Jessore 1'!$D96/1000000</f>
        <v>1.5E-3</v>
      </c>
      <c r="AE96" s="10">
        <f>'Jessore a'!AJ90</f>
        <v>7.1999999999999998E-3</v>
      </c>
      <c r="AF96" s="44">
        <f>'Jessore a'!AK90*'Jessore 1'!$D96/1000000</f>
        <v>0</v>
      </c>
      <c r="AG96" s="10">
        <f>'Jessore a'!AL90</f>
        <v>0</v>
      </c>
      <c r="AH96" s="44">
        <f>'Jessore a'!AM90*'Jessore 1'!$D96/1000000</f>
        <v>0</v>
      </c>
      <c r="AI96" s="10">
        <f>'Jessore a'!AN90</f>
        <v>0</v>
      </c>
      <c r="AJ96" s="44">
        <f t="shared" si="16"/>
        <v>1.5E-3</v>
      </c>
      <c r="AK96" s="10">
        <f t="shared" si="17"/>
        <v>7.1999999999999998E-3</v>
      </c>
      <c r="AL96" s="44">
        <f t="shared" si="18"/>
        <v>7.2499999999999995E-3</v>
      </c>
      <c r="AM96" s="10">
        <f t="shared" si="19"/>
        <v>3.4799999999999998E-2</v>
      </c>
    </row>
    <row r="97" spans="1:39" s="15" customFormat="1" ht="12">
      <c r="A97" s="13">
        <v>87</v>
      </c>
      <c r="B97" s="9" t="s">
        <v>124</v>
      </c>
      <c r="C97" s="13" t="s">
        <v>83</v>
      </c>
      <c r="D97" s="36">
        <v>20</v>
      </c>
      <c r="E97" s="11">
        <v>65</v>
      </c>
      <c r="F97" s="44">
        <f>'Jessore a'!K91*'Jessore 1'!$D97/1000000</f>
        <v>2E-3</v>
      </c>
      <c r="G97" s="10">
        <f>'Jessore a'!L91</f>
        <v>6.4999999999999997E-3</v>
      </c>
      <c r="H97" s="44">
        <f>'Jessore a'!M91*'Jessore 1'!$D97/1000000</f>
        <v>0</v>
      </c>
      <c r="I97" s="10">
        <f>'Jessore a'!N91</f>
        <v>0</v>
      </c>
      <c r="J97" s="44">
        <f>'Jessore a'!O91*'Jessore 1'!$D97/1000000</f>
        <v>2E-3</v>
      </c>
      <c r="K97" s="10">
        <f>'Jessore a'!P91</f>
        <v>6.4999999999999997E-3</v>
      </c>
      <c r="L97" s="44">
        <f t="shared" si="10"/>
        <v>4.0000000000000001E-3</v>
      </c>
      <c r="M97" s="10">
        <f t="shared" si="11"/>
        <v>1.2999999999999999E-2</v>
      </c>
      <c r="N97" s="44">
        <f>'Jessore a'!S91*'Jessore 1'!$D97/1000000</f>
        <v>0</v>
      </c>
      <c r="O97" s="10">
        <f>'Jessore a'!T91</f>
        <v>0</v>
      </c>
      <c r="P97" s="44">
        <f>'Jessore a'!U91*'Jessore 1'!$D97/1000000</f>
        <v>0</v>
      </c>
      <c r="Q97" s="10">
        <f>'Jessore a'!V91</f>
        <v>0</v>
      </c>
      <c r="R97" s="44">
        <f>'Jessore a'!W91*'Jessore 1'!$D97/1000000</f>
        <v>0</v>
      </c>
      <c r="S97" s="10">
        <f>'Jessore a'!X91</f>
        <v>0</v>
      </c>
      <c r="T97" s="44">
        <f t="shared" si="12"/>
        <v>0</v>
      </c>
      <c r="U97" s="10">
        <f t="shared" si="13"/>
        <v>0</v>
      </c>
      <c r="V97" s="44">
        <f>'Jessore a'!AA91*'Jessore 1'!$D97/1000000</f>
        <v>0</v>
      </c>
      <c r="W97" s="10">
        <f>'Jessore a'!AB91</f>
        <v>0</v>
      </c>
      <c r="X97" s="44">
        <f>'Jessore a'!AC91*'Jessore 1'!$D97/1000000</f>
        <v>0</v>
      </c>
      <c r="Y97" s="10">
        <f>'Jessore a'!AD91</f>
        <v>0</v>
      </c>
      <c r="Z97" s="44">
        <f>'Jessore a'!AE91*'Jessore 1'!$D97/1000000</f>
        <v>0</v>
      </c>
      <c r="AA97" s="10">
        <f>'Jessore a'!AF91</f>
        <v>0</v>
      </c>
      <c r="AB97" s="44">
        <f t="shared" si="14"/>
        <v>0</v>
      </c>
      <c r="AC97" s="10">
        <f t="shared" si="15"/>
        <v>0</v>
      </c>
      <c r="AD97" s="44">
        <f>'Jessore a'!AI91*'Jessore 1'!$D97/1000000</f>
        <v>1E-3</v>
      </c>
      <c r="AE97" s="10">
        <f>'Jessore a'!AJ91</f>
        <v>3.2499999999999999E-3</v>
      </c>
      <c r="AF97" s="44">
        <f>'Jessore a'!AK91*'Jessore 1'!$D97/1000000</f>
        <v>0.01</v>
      </c>
      <c r="AG97" s="10">
        <f>'Jessore a'!AL91</f>
        <v>3.2500000000000001E-2</v>
      </c>
      <c r="AH97" s="44">
        <f>'Jessore a'!AM91*'Jessore 1'!$D97/1000000</f>
        <v>0</v>
      </c>
      <c r="AI97" s="10">
        <f>'Jessore a'!AN91</f>
        <v>0</v>
      </c>
      <c r="AJ97" s="44">
        <f t="shared" si="16"/>
        <v>1.0999999999999999E-2</v>
      </c>
      <c r="AK97" s="10">
        <f t="shared" si="17"/>
        <v>3.5750000000000004E-2</v>
      </c>
      <c r="AL97" s="44">
        <f t="shared" si="18"/>
        <v>1.4999999999999999E-2</v>
      </c>
      <c r="AM97" s="10">
        <f t="shared" si="19"/>
        <v>4.8750000000000002E-2</v>
      </c>
    </row>
    <row r="98" spans="1:39" s="15" customFormat="1" ht="12">
      <c r="A98" s="31">
        <v>88</v>
      </c>
      <c r="B98" s="18" t="s">
        <v>125</v>
      </c>
      <c r="C98" s="13" t="s">
        <v>85</v>
      </c>
      <c r="D98" s="36">
        <v>10</v>
      </c>
      <c r="E98" s="11">
        <v>24</v>
      </c>
      <c r="F98" s="44">
        <f>'Jessore a'!K92*'Jessore 1'!$D98/1000000</f>
        <v>5.0000000000000001E-3</v>
      </c>
      <c r="G98" s="10">
        <f>'Jessore a'!L92</f>
        <v>1.2E-2</v>
      </c>
      <c r="H98" s="44">
        <f>'Jessore a'!M92*'Jessore 1'!$D98/1000000</f>
        <v>2E-3</v>
      </c>
      <c r="I98" s="10">
        <f>'Jessore a'!N92</f>
        <v>4.7999999999999996E-3</v>
      </c>
      <c r="J98" s="44">
        <f>'Jessore a'!O92*'Jessore 1'!$D98/1000000</f>
        <v>1.2E-2</v>
      </c>
      <c r="K98" s="10">
        <f>'Jessore a'!P92</f>
        <v>2.8799999999999999E-2</v>
      </c>
      <c r="L98" s="44">
        <f t="shared" si="10"/>
        <v>1.9E-2</v>
      </c>
      <c r="M98" s="10">
        <f t="shared" si="11"/>
        <v>4.5600000000000002E-2</v>
      </c>
      <c r="N98" s="44">
        <f>'Jessore a'!S92*'Jessore 1'!$D98/1000000</f>
        <v>2.5000000000000001E-2</v>
      </c>
      <c r="O98" s="10">
        <f>'Jessore a'!T92</f>
        <v>0.06</v>
      </c>
      <c r="P98" s="44">
        <f>'Jessore a'!U92*'Jessore 1'!$D98/1000000</f>
        <v>0.02</v>
      </c>
      <c r="Q98" s="10">
        <f>'Jessore a'!V92</f>
        <v>4.8000000000000001E-2</v>
      </c>
      <c r="R98" s="44">
        <f>'Jessore a'!W92*'Jessore 1'!$D98/1000000</f>
        <v>2.3E-2</v>
      </c>
      <c r="S98" s="10">
        <f>'Jessore a'!X92</f>
        <v>5.5199999999999999E-2</v>
      </c>
      <c r="T98" s="44">
        <f t="shared" si="12"/>
        <v>6.8000000000000005E-2</v>
      </c>
      <c r="U98" s="10">
        <f t="shared" si="13"/>
        <v>0.16320000000000001</v>
      </c>
      <c r="V98" s="44">
        <f>'Jessore a'!AA92*'Jessore 1'!$D98/1000000</f>
        <v>0.01</v>
      </c>
      <c r="W98" s="10">
        <f>'Jessore a'!AB92</f>
        <v>2.4E-2</v>
      </c>
      <c r="X98" s="44">
        <f>'Jessore a'!AC92*'Jessore 1'!$D98/1000000</f>
        <v>3.5000000000000003E-2</v>
      </c>
      <c r="Y98" s="10">
        <f>'Jessore a'!AD92</f>
        <v>8.4000000000000005E-2</v>
      </c>
      <c r="Z98" s="44">
        <f>'Jessore a'!AE92*'Jessore 1'!$D98/1000000</f>
        <v>2.1999999999999999E-2</v>
      </c>
      <c r="AA98" s="10">
        <f>'Jessore a'!AF92</f>
        <v>5.28E-2</v>
      </c>
      <c r="AB98" s="44">
        <f t="shared" si="14"/>
        <v>6.7000000000000004E-2</v>
      </c>
      <c r="AC98" s="10">
        <f t="shared" si="15"/>
        <v>0.1608</v>
      </c>
      <c r="AD98" s="44">
        <f>'Jessore a'!AI92*'Jessore 1'!$D98/1000000</f>
        <v>0.01</v>
      </c>
      <c r="AE98" s="10">
        <f>'Jessore a'!AJ92</f>
        <v>2.4E-2</v>
      </c>
      <c r="AF98" s="44">
        <f>'Jessore a'!AK92*'Jessore 1'!$D98/1000000</f>
        <v>0</v>
      </c>
      <c r="AG98" s="10">
        <f>'Jessore a'!AL92</f>
        <v>0</v>
      </c>
      <c r="AH98" s="44">
        <f>'Jessore a'!AM92*'Jessore 1'!$D98/1000000</f>
        <v>4.0000000000000001E-3</v>
      </c>
      <c r="AI98" s="10">
        <f>'Jessore a'!AN92</f>
        <v>9.5999999999999992E-3</v>
      </c>
      <c r="AJ98" s="44">
        <f t="shared" si="16"/>
        <v>1.4E-2</v>
      </c>
      <c r="AK98" s="10">
        <f t="shared" si="17"/>
        <v>3.3599999999999998E-2</v>
      </c>
      <c r="AL98" s="44">
        <f t="shared" si="18"/>
        <v>0.16800000000000004</v>
      </c>
      <c r="AM98" s="10">
        <f t="shared" si="19"/>
        <v>0.40320000000000006</v>
      </c>
    </row>
    <row r="99" spans="1:39" s="15" customFormat="1" ht="12">
      <c r="A99" s="13">
        <v>89</v>
      </c>
      <c r="B99" s="18" t="s">
        <v>126</v>
      </c>
      <c r="C99" s="13" t="s">
        <v>86</v>
      </c>
      <c r="D99" s="36">
        <v>500</v>
      </c>
      <c r="E99" s="11">
        <v>585</v>
      </c>
      <c r="F99" s="44">
        <f>'Jessore a'!K93*'Jessore 1'!$D99/1000000</f>
        <v>0.02</v>
      </c>
      <c r="G99" s="10">
        <f>'Jessore a'!L93</f>
        <v>2.3400000000000001E-2</v>
      </c>
      <c r="H99" s="44">
        <f>'Jessore a'!M93*'Jessore 1'!$D99/1000000</f>
        <v>0</v>
      </c>
      <c r="I99" s="10">
        <f>'Jessore a'!N93</f>
        <v>0</v>
      </c>
      <c r="J99" s="44">
        <f>'Jessore a'!O93*'Jessore 1'!$D99/1000000</f>
        <v>0.02</v>
      </c>
      <c r="K99" s="10">
        <f>'Jessore a'!P93</f>
        <v>2.3400000000000001E-2</v>
      </c>
      <c r="L99" s="44">
        <f t="shared" si="10"/>
        <v>0.04</v>
      </c>
      <c r="M99" s="10">
        <f t="shared" si="11"/>
        <v>4.6800000000000001E-2</v>
      </c>
      <c r="N99" s="44">
        <f>'Jessore a'!S93*'Jessore 1'!$D99/1000000</f>
        <v>0</v>
      </c>
      <c r="O99" s="10">
        <f>'Jessore a'!T93</f>
        <v>0</v>
      </c>
      <c r="P99" s="44">
        <f>'Jessore a'!U93*'Jessore 1'!$D99/1000000</f>
        <v>0</v>
      </c>
      <c r="Q99" s="10">
        <f>'Jessore a'!V93</f>
        <v>0</v>
      </c>
      <c r="R99" s="44">
        <f>'Jessore a'!W93*'Jessore 1'!$D99/1000000</f>
        <v>0</v>
      </c>
      <c r="S99" s="10">
        <f>'Jessore a'!X93</f>
        <v>0</v>
      </c>
      <c r="T99" s="44">
        <f t="shared" si="12"/>
        <v>0</v>
      </c>
      <c r="U99" s="10">
        <f t="shared" si="13"/>
        <v>0</v>
      </c>
      <c r="V99" s="44">
        <f>'Jessore a'!AA93*'Jessore 1'!$D99/1000000</f>
        <v>0</v>
      </c>
      <c r="W99" s="10">
        <f>'Jessore a'!AB93</f>
        <v>0</v>
      </c>
      <c r="X99" s="44">
        <f>'Jessore a'!AC93*'Jessore 1'!$D99/1000000</f>
        <v>0.01</v>
      </c>
      <c r="Y99" s="10">
        <f>'Jessore a'!AD93</f>
        <v>1.17E-2</v>
      </c>
      <c r="Z99" s="44">
        <f>'Jessore a'!AE93*'Jessore 1'!$D99/1000000</f>
        <v>5.0000000000000001E-3</v>
      </c>
      <c r="AA99" s="10">
        <f>'Jessore a'!AF93</f>
        <v>5.8500000000000002E-3</v>
      </c>
      <c r="AB99" s="44">
        <f t="shared" si="14"/>
        <v>1.4999999999999999E-2</v>
      </c>
      <c r="AC99" s="10">
        <f t="shared" si="15"/>
        <v>1.755E-2</v>
      </c>
      <c r="AD99" s="44">
        <f>'Jessore a'!AI93*'Jessore 1'!$D99/1000000</f>
        <v>0</v>
      </c>
      <c r="AE99" s="10">
        <f>'Jessore a'!AJ93</f>
        <v>0</v>
      </c>
      <c r="AF99" s="44">
        <f>'Jessore a'!AK93*'Jessore 1'!$D99/1000000</f>
        <v>0.03</v>
      </c>
      <c r="AG99" s="10">
        <f>'Jessore a'!AL93</f>
        <v>3.5099999999999999E-2</v>
      </c>
      <c r="AH99" s="44">
        <f>'Jessore a'!AM93*'Jessore 1'!$D99/1000000</f>
        <v>0.02</v>
      </c>
      <c r="AI99" s="10">
        <f>'Jessore a'!AN93</f>
        <v>2.3400000000000001E-2</v>
      </c>
      <c r="AJ99" s="44">
        <f t="shared" si="16"/>
        <v>0.05</v>
      </c>
      <c r="AK99" s="10">
        <f t="shared" si="17"/>
        <v>5.8499999999999996E-2</v>
      </c>
      <c r="AL99" s="44">
        <f t="shared" si="18"/>
        <v>0.10500000000000001</v>
      </c>
      <c r="AM99" s="10">
        <f t="shared" si="19"/>
        <v>0.12285</v>
      </c>
    </row>
    <row r="100" spans="1:39" s="15" customFormat="1" ht="12">
      <c r="A100" s="13">
        <v>90</v>
      </c>
      <c r="B100" s="9" t="s">
        <v>123</v>
      </c>
      <c r="C100" s="13" t="s">
        <v>74</v>
      </c>
      <c r="D100" s="36">
        <v>50</v>
      </c>
      <c r="E100" s="11">
        <v>56</v>
      </c>
      <c r="F100" s="44">
        <f>'Jessore a'!K94*'Jessore 1'!$D100/1000000</f>
        <v>0</v>
      </c>
      <c r="G100" s="10">
        <f>'Jessore a'!L94</f>
        <v>0</v>
      </c>
      <c r="H100" s="44">
        <f>'Jessore a'!M94*'Jessore 1'!$D100/1000000</f>
        <v>1E-3</v>
      </c>
      <c r="I100" s="10">
        <f>'Jessore a'!N94</f>
        <v>1.1199999999999999E-3</v>
      </c>
      <c r="J100" s="44">
        <f>'Jessore a'!O94*'Jessore 1'!$D100/1000000</f>
        <v>5.0000000000000001E-3</v>
      </c>
      <c r="K100" s="10">
        <f>'Jessore a'!P94</f>
        <v>5.5999999999999999E-3</v>
      </c>
      <c r="L100" s="44">
        <f t="shared" si="10"/>
        <v>6.0000000000000001E-3</v>
      </c>
      <c r="M100" s="10">
        <f t="shared" si="11"/>
        <v>6.7200000000000003E-3</v>
      </c>
      <c r="N100" s="44">
        <f>'Jessore a'!S94*'Jessore 1'!$D100/1000000</f>
        <v>1E-3</v>
      </c>
      <c r="O100" s="10">
        <f>'Jessore a'!T94</f>
        <v>1.1199999999999999E-3</v>
      </c>
      <c r="P100" s="44">
        <f>'Jessore a'!U94*'Jessore 1'!$D100/1000000</f>
        <v>2E-3</v>
      </c>
      <c r="Q100" s="10">
        <f>'Jessore a'!V94</f>
        <v>2.2399999999999998E-3</v>
      </c>
      <c r="R100" s="44">
        <f>'Jessore a'!W94*'Jessore 1'!$D100/1000000</f>
        <v>5.0000000000000001E-3</v>
      </c>
      <c r="S100" s="10">
        <f>'Jessore a'!X94</f>
        <v>5.5999999999999999E-3</v>
      </c>
      <c r="T100" s="44">
        <f t="shared" si="12"/>
        <v>8.0000000000000002E-3</v>
      </c>
      <c r="U100" s="10">
        <f t="shared" si="13"/>
        <v>8.9599999999999992E-3</v>
      </c>
      <c r="V100" s="44">
        <f>'Jessore a'!AA94*'Jessore 1'!$D100/1000000</f>
        <v>6.0000000000000001E-3</v>
      </c>
      <c r="W100" s="10">
        <f>'Jessore a'!AB94</f>
        <v>6.7200000000000003E-3</v>
      </c>
      <c r="X100" s="44">
        <f>'Jessore a'!AC94*'Jessore 1'!$D100/1000000</f>
        <v>5.0000000000000001E-3</v>
      </c>
      <c r="Y100" s="10">
        <f>'Jessore a'!AD94</f>
        <v>5.5999999999999999E-3</v>
      </c>
      <c r="Z100" s="44">
        <f>'Jessore a'!AE94*'Jessore 1'!$D100/1000000</f>
        <v>0.01</v>
      </c>
      <c r="AA100" s="10">
        <f>'Jessore a'!AF94</f>
        <v>1.12E-2</v>
      </c>
      <c r="AB100" s="44">
        <f t="shared" si="14"/>
        <v>2.0999999999999998E-2</v>
      </c>
      <c r="AC100" s="10">
        <f t="shared" si="15"/>
        <v>2.3519999999999999E-2</v>
      </c>
      <c r="AD100" s="44">
        <f>'Jessore a'!AI94*'Jessore 1'!$D100/1000000</f>
        <v>5.0000000000000001E-3</v>
      </c>
      <c r="AE100" s="10">
        <f>'Jessore a'!AJ94</f>
        <v>5.5999999999999999E-3</v>
      </c>
      <c r="AF100" s="44">
        <f>'Jessore a'!AK94*'Jessore 1'!$D100/1000000</f>
        <v>0</v>
      </c>
      <c r="AG100" s="10">
        <f>'Jessore a'!AL94</f>
        <v>0</v>
      </c>
      <c r="AH100" s="44">
        <f>'Jessore a'!AM94*'Jessore 1'!$D100/1000000</f>
        <v>0</v>
      </c>
      <c r="AI100" s="10">
        <f>'Jessore a'!AN94</f>
        <v>0</v>
      </c>
      <c r="AJ100" s="44">
        <f t="shared" si="16"/>
        <v>5.0000000000000001E-3</v>
      </c>
      <c r="AK100" s="10">
        <f t="shared" si="17"/>
        <v>5.5999999999999999E-3</v>
      </c>
      <c r="AL100" s="44">
        <f t="shared" si="18"/>
        <v>3.9999999999999994E-2</v>
      </c>
      <c r="AM100" s="10">
        <f t="shared" si="19"/>
        <v>4.48E-2</v>
      </c>
    </row>
    <row r="101" spans="1:39" s="15" customFormat="1" ht="12">
      <c r="A101" s="31">
        <v>91</v>
      </c>
      <c r="B101" s="9" t="s">
        <v>123</v>
      </c>
      <c r="C101" s="13" t="s">
        <v>87</v>
      </c>
      <c r="D101" s="36">
        <v>100</v>
      </c>
      <c r="E101" s="11">
        <v>105</v>
      </c>
      <c r="F101" s="44">
        <f>'Jessore a'!K95*'Jessore 1'!$D101/1000000</f>
        <v>0</v>
      </c>
      <c r="G101" s="10">
        <f>'Jessore a'!L95</f>
        <v>0</v>
      </c>
      <c r="H101" s="44">
        <f>'Jessore a'!M95*'Jessore 1'!$D101/1000000</f>
        <v>4.0000000000000001E-3</v>
      </c>
      <c r="I101" s="10">
        <f>'Jessore a'!N95</f>
        <v>4.1999999999999997E-3</v>
      </c>
      <c r="J101" s="44">
        <f>'Jessore a'!O95*'Jessore 1'!$D101/1000000</f>
        <v>0.02</v>
      </c>
      <c r="K101" s="10">
        <f>'Jessore a'!P95</f>
        <v>2.1000000000000001E-2</v>
      </c>
      <c r="L101" s="44">
        <f t="shared" si="10"/>
        <v>2.4E-2</v>
      </c>
      <c r="M101" s="10">
        <f t="shared" si="11"/>
        <v>2.52E-2</v>
      </c>
      <c r="N101" s="44">
        <f>'Jessore a'!S95*'Jessore 1'!$D101/1000000</f>
        <v>5.0000000000000001E-3</v>
      </c>
      <c r="O101" s="10">
        <f>'Jessore a'!T95</f>
        <v>5.2500000000000003E-3</v>
      </c>
      <c r="P101" s="44">
        <f>'Jessore a'!U95*'Jessore 1'!$D101/1000000</f>
        <v>6.0000000000000001E-3</v>
      </c>
      <c r="Q101" s="10">
        <f>'Jessore a'!V95</f>
        <v>6.3E-3</v>
      </c>
      <c r="R101" s="44">
        <f>'Jessore a'!W95*'Jessore 1'!$D101/1000000</f>
        <v>0.01</v>
      </c>
      <c r="S101" s="10">
        <f>'Jessore a'!X95</f>
        <v>1.0500000000000001E-2</v>
      </c>
      <c r="T101" s="44">
        <f t="shared" si="12"/>
        <v>2.0999999999999998E-2</v>
      </c>
      <c r="U101" s="10">
        <f t="shared" si="13"/>
        <v>2.205E-2</v>
      </c>
      <c r="V101" s="44">
        <f>'Jessore a'!AA95*'Jessore 1'!$D101/1000000</f>
        <v>0.02</v>
      </c>
      <c r="W101" s="10">
        <f>'Jessore a'!AB95</f>
        <v>2.1000000000000001E-2</v>
      </c>
      <c r="X101" s="44">
        <f>'Jessore a'!AC95*'Jessore 1'!$D101/1000000</f>
        <v>0.02</v>
      </c>
      <c r="Y101" s="10">
        <f>'Jessore a'!AD95</f>
        <v>2.1000000000000001E-2</v>
      </c>
      <c r="Z101" s="44">
        <f>'Jessore a'!AE95*'Jessore 1'!$D101/1000000</f>
        <v>0.02</v>
      </c>
      <c r="AA101" s="10">
        <f>'Jessore a'!AF95</f>
        <v>2.1000000000000001E-2</v>
      </c>
      <c r="AB101" s="44">
        <f t="shared" si="14"/>
        <v>0.06</v>
      </c>
      <c r="AC101" s="10">
        <f t="shared" si="15"/>
        <v>6.3E-2</v>
      </c>
      <c r="AD101" s="44">
        <f>'Jessore a'!AI95*'Jessore 1'!$D101/1000000</f>
        <v>0.02</v>
      </c>
      <c r="AE101" s="10">
        <f>'Jessore a'!AJ95</f>
        <v>2.1000000000000001E-2</v>
      </c>
      <c r="AF101" s="44">
        <f>'Jessore a'!AK95*'Jessore 1'!$D101/1000000</f>
        <v>0.02</v>
      </c>
      <c r="AG101" s="10">
        <f>'Jessore a'!AL95</f>
        <v>2.1000000000000001E-2</v>
      </c>
      <c r="AH101" s="44">
        <f>'Jessore a'!AM95*'Jessore 1'!$D101/1000000</f>
        <v>0</v>
      </c>
      <c r="AI101" s="10">
        <f>'Jessore a'!AN95</f>
        <v>0</v>
      </c>
      <c r="AJ101" s="44">
        <f t="shared" si="16"/>
        <v>0.04</v>
      </c>
      <c r="AK101" s="10">
        <f t="shared" si="17"/>
        <v>4.2000000000000003E-2</v>
      </c>
      <c r="AL101" s="44">
        <f t="shared" si="18"/>
        <v>0.14499999999999999</v>
      </c>
      <c r="AM101" s="10">
        <f t="shared" si="19"/>
        <v>0.15225</v>
      </c>
    </row>
    <row r="102" spans="1:39" s="15" customFormat="1" ht="12">
      <c r="A102" s="13">
        <v>92</v>
      </c>
      <c r="B102" s="9" t="s">
        <v>123</v>
      </c>
      <c r="C102" s="13" t="s">
        <v>88</v>
      </c>
      <c r="D102" s="36">
        <v>250</v>
      </c>
      <c r="E102" s="11">
        <v>240</v>
      </c>
      <c r="F102" s="44">
        <f>'Jessore a'!K96*'Jessore 1'!$D102/1000000</f>
        <v>0</v>
      </c>
      <c r="G102" s="10">
        <f>'Jessore a'!L96</f>
        <v>0</v>
      </c>
      <c r="H102" s="44">
        <f>'Jessore a'!M96*'Jessore 1'!$D102/1000000</f>
        <v>0</v>
      </c>
      <c r="I102" s="10">
        <f>'Jessore a'!N96</f>
        <v>0</v>
      </c>
      <c r="J102" s="44">
        <f>'Jessore a'!O96*'Jessore 1'!$D102/1000000</f>
        <v>0</v>
      </c>
      <c r="K102" s="10">
        <f>'Jessore a'!P96</f>
        <v>0</v>
      </c>
      <c r="L102" s="44">
        <f t="shared" si="10"/>
        <v>0</v>
      </c>
      <c r="M102" s="10">
        <f t="shared" si="11"/>
        <v>0</v>
      </c>
      <c r="N102" s="44">
        <f>'Jessore a'!S96*'Jessore 1'!$D102/1000000</f>
        <v>0</v>
      </c>
      <c r="O102" s="10">
        <f>'Jessore a'!T96</f>
        <v>0</v>
      </c>
      <c r="P102" s="44">
        <f>'Jessore a'!U96*'Jessore 1'!$D102/1000000</f>
        <v>0</v>
      </c>
      <c r="Q102" s="10">
        <f>'Jessore a'!V96</f>
        <v>0</v>
      </c>
      <c r="R102" s="44">
        <f>'Jessore a'!W96*'Jessore 1'!$D102/1000000</f>
        <v>0</v>
      </c>
      <c r="S102" s="10">
        <f>'Jessore a'!X96</f>
        <v>0</v>
      </c>
      <c r="T102" s="44">
        <f t="shared" si="12"/>
        <v>0</v>
      </c>
      <c r="U102" s="10">
        <f t="shared" si="13"/>
        <v>0</v>
      </c>
      <c r="V102" s="44">
        <f>'Jessore a'!AA96*'Jessore 1'!$D102/1000000</f>
        <v>0</v>
      </c>
      <c r="W102" s="10">
        <f>'Jessore a'!AB96</f>
        <v>0</v>
      </c>
      <c r="X102" s="44">
        <f>'Jessore a'!AC96*'Jessore 1'!$D102/1000000</f>
        <v>2.5000000000000001E-3</v>
      </c>
      <c r="Y102" s="10">
        <f>'Jessore a'!AD96</f>
        <v>2.3999999999999998E-3</v>
      </c>
      <c r="Z102" s="44">
        <f>'Jessore a'!AE96*'Jessore 1'!$D102/1000000</f>
        <v>0</v>
      </c>
      <c r="AA102" s="10">
        <f>'Jessore a'!AF96</f>
        <v>0</v>
      </c>
      <c r="AB102" s="44">
        <f t="shared" si="14"/>
        <v>2.5000000000000001E-3</v>
      </c>
      <c r="AC102" s="10">
        <f t="shared" si="15"/>
        <v>2.3999999999999998E-3</v>
      </c>
      <c r="AD102" s="44">
        <f>'Jessore a'!AI96*'Jessore 1'!$D102/1000000</f>
        <v>0</v>
      </c>
      <c r="AE102" s="10">
        <f>'Jessore a'!AJ96</f>
        <v>0</v>
      </c>
      <c r="AF102" s="44">
        <f>'Jessore a'!AK96*'Jessore 1'!$D102/1000000</f>
        <v>0</v>
      </c>
      <c r="AG102" s="10">
        <f>'Jessore a'!AL96</f>
        <v>0</v>
      </c>
      <c r="AH102" s="44">
        <f>'Jessore a'!AM96*'Jessore 1'!$D102/1000000</f>
        <v>0</v>
      </c>
      <c r="AI102" s="10">
        <f>'Jessore a'!AN96</f>
        <v>0</v>
      </c>
      <c r="AJ102" s="44">
        <f t="shared" si="16"/>
        <v>0</v>
      </c>
      <c r="AK102" s="10">
        <f t="shared" si="17"/>
        <v>0</v>
      </c>
      <c r="AL102" s="44">
        <f t="shared" si="18"/>
        <v>2.5000000000000001E-3</v>
      </c>
      <c r="AM102" s="10">
        <f t="shared" si="19"/>
        <v>2.3999999999999998E-3</v>
      </c>
    </row>
    <row r="103" spans="1:39" s="15" customFormat="1" ht="12">
      <c r="A103" s="13">
        <v>93</v>
      </c>
      <c r="B103" s="9" t="s">
        <v>149</v>
      </c>
      <c r="C103" s="13" t="s">
        <v>226</v>
      </c>
      <c r="D103" s="36">
        <v>10</v>
      </c>
      <c r="E103" s="11">
        <v>95</v>
      </c>
      <c r="F103" s="44">
        <f>'Jessore a'!K97*'Jessore 1'!$D103/1000000</f>
        <v>2.5000000000000001E-2</v>
      </c>
      <c r="G103" s="10">
        <f>'Jessore a'!L97</f>
        <v>0.23749999999999999</v>
      </c>
      <c r="H103" s="44">
        <f>'Jessore a'!M97*'Jessore 1'!$D103/1000000</f>
        <v>0.04</v>
      </c>
      <c r="I103" s="10">
        <f>'Jessore a'!N97</f>
        <v>0.38</v>
      </c>
      <c r="J103" s="44">
        <f>'Jessore a'!O97*'Jessore 1'!$D103/1000000</f>
        <v>1.4999999999999999E-2</v>
      </c>
      <c r="K103" s="10">
        <f>'Jessore a'!P97</f>
        <v>0.14249999999999999</v>
      </c>
      <c r="L103" s="44">
        <f t="shared" si="10"/>
        <v>0.08</v>
      </c>
      <c r="M103" s="10">
        <f t="shared" si="11"/>
        <v>0.7599999999999999</v>
      </c>
      <c r="N103" s="44">
        <f>'Jessore a'!S97*'Jessore 1'!$D103/1000000</f>
        <v>0</v>
      </c>
      <c r="O103" s="10">
        <f>'Jessore a'!T97</f>
        <v>0</v>
      </c>
      <c r="P103" s="44">
        <f>'Jessore a'!U97*'Jessore 1'!$D103/1000000</f>
        <v>0</v>
      </c>
      <c r="Q103" s="10">
        <f>'Jessore a'!V97</f>
        <v>0</v>
      </c>
      <c r="R103" s="44">
        <f>'Jessore a'!W97*'Jessore 1'!$D103/1000000</f>
        <v>0</v>
      </c>
      <c r="S103" s="10">
        <f>'Jessore a'!X97</f>
        <v>0</v>
      </c>
      <c r="T103" s="44">
        <f t="shared" si="12"/>
        <v>0</v>
      </c>
      <c r="U103" s="10">
        <f t="shared" si="13"/>
        <v>0</v>
      </c>
      <c r="V103" s="44">
        <f>'Jessore a'!AA97*'Jessore 1'!$D103/1000000</f>
        <v>0.01</v>
      </c>
      <c r="W103" s="10">
        <f>'Jessore a'!AB97</f>
        <v>9.5000000000000001E-2</v>
      </c>
      <c r="X103" s="44">
        <f>'Jessore a'!AC97*'Jessore 1'!$D103/1000000</f>
        <v>0.03</v>
      </c>
      <c r="Y103" s="10">
        <f>'Jessore a'!AD97</f>
        <v>0.28499999999999998</v>
      </c>
      <c r="Z103" s="44">
        <f>'Jessore a'!AE97*'Jessore 1'!$D103/1000000</f>
        <v>0.03</v>
      </c>
      <c r="AA103" s="10">
        <f>'Jessore a'!AF97</f>
        <v>0.28499999999999998</v>
      </c>
      <c r="AB103" s="44">
        <f t="shared" si="14"/>
        <v>7.0000000000000007E-2</v>
      </c>
      <c r="AC103" s="10">
        <f t="shared" si="15"/>
        <v>0.66500000000000004</v>
      </c>
      <c r="AD103" s="44">
        <f>'Jessore a'!AI97*'Jessore 1'!$D103/1000000</f>
        <v>1E-3</v>
      </c>
      <c r="AE103" s="10">
        <f>'Jessore a'!AJ97</f>
        <v>9.4999999999999998E-3</v>
      </c>
      <c r="AF103" s="44">
        <f>'Jessore a'!AK97*'Jessore 1'!$D103/1000000</f>
        <v>0</v>
      </c>
      <c r="AG103" s="10">
        <f>'Jessore a'!AL97</f>
        <v>0</v>
      </c>
      <c r="AH103" s="44">
        <f>'Jessore a'!AM97*'Jessore 1'!$D103/1000000</f>
        <v>0</v>
      </c>
      <c r="AI103" s="10">
        <f>'Jessore a'!AN97</f>
        <v>0</v>
      </c>
      <c r="AJ103" s="44">
        <f t="shared" si="16"/>
        <v>1E-3</v>
      </c>
      <c r="AK103" s="10">
        <f t="shared" si="17"/>
        <v>9.4999999999999998E-3</v>
      </c>
      <c r="AL103" s="44">
        <f t="shared" si="18"/>
        <v>0.15100000000000002</v>
      </c>
      <c r="AM103" s="10">
        <f t="shared" si="19"/>
        <v>1.4344999999999999</v>
      </c>
    </row>
    <row r="104" spans="1:39" s="15" customFormat="1" ht="12">
      <c r="A104" s="31">
        <v>94</v>
      </c>
      <c r="B104" s="9" t="s">
        <v>149</v>
      </c>
      <c r="C104" s="13" t="s">
        <v>227</v>
      </c>
      <c r="D104" s="36">
        <v>30</v>
      </c>
      <c r="E104" s="11">
        <v>275</v>
      </c>
      <c r="F104" s="44">
        <f>'Jessore a'!K98*'Jessore 1'!$D104/1000000</f>
        <v>0</v>
      </c>
      <c r="G104" s="10">
        <f>'Jessore a'!L98</f>
        <v>0</v>
      </c>
      <c r="H104" s="44">
        <f>'Jessore a'!M98*'Jessore 1'!$D104/1000000</f>
        <v>0</v>
      </c>
      <c r="I104" s="10">
        <f>'Jessore a'!N98</f>
        <v>0</v>
      </c>
      <c r="J104" s="44">
        <f>'Jessore a'!O98*'Jessore 1'!$D104/1000000</f>
        <v>0</v>
      </c>
      <c r="K104" s="10">
        <f>'Jessore a'!P98</f>
        <v>0</v>
      </c>
      <c r="L104" s="44">
        <f t="shared" si="10"/>
        <v>0</v>
      </c>
      <c r="M104" s="10">
        <f t="shared" si="11"/>
        <v>0</v>
      </c>
      <c r="N104" s="44">
        <f>'Jessore a'!S98*'Jessore 1'!$D104/1000000</f>
        <v>0</v>
      </c>
      <c r="O104" s="10">
        <f>'Jessore a'!T98</f>
        <v>0</v>
      </c>
      <c r="P104" s="44">
        <f>'Jessore a'!U98*'Jessore 1'!$D104/1000000</f>
        <v>0</v>
      </c>
      <c r="Q104" s="10">
        <f>'Jessore a'!V98</f>
        <v>0</v>
      </c>
      <c r="R104" s="44">
        <f>'Jessore a'!W98*'Jessore 1'!$D104/1000000</f>
        <v>0</v>
      </c>
      <c r="S104" s="10">
        <f>'Jessore a'!X98</f>
        <v>0</v>
      </c>
      <c r="T104" s="44">
        <f t="shared" si="12"/>
        <v>0</v>
      </c>
      <c r="U104" s="10">
        <f t="shared" si="13"/>
        <v>0</v>
      </c>
      <c r="V104" s="44">
        <f>'Jessore a'!AA98*'Jessore 1'!$D104/1000000</f>
        <v>0</v>
      </c>
      <c r="W104" s="10">
        <f>'Jessore a'!AB98</f>
        <v>0</v>
      </c>
      <c r="X104" s="44">
        <f>'Jessore a'!AC98*'Jessore 1'!$D104/1000000</f>
        <v>0</v>
      </c>
      <c r="Y104" s="10">
        <f>'Jessore a'!AD98</f>
        <v>0</v>
      </c>
      <c r="Z104" s="44">
        <f>'Jessore a'!AE98*'Jessore 1'!$D104/1000000</f>
        <v>0</v>
      </c>
      <c r="AA104" s="10">
        <f>'Jessore a'!AF98</f>
        <v>0</v>
      </c>
      <c r="AB104" s="44">
        <f t="shared" si="14"/>
        <v>0</v>
      </c>
      <c r="AC104" s="10">
        <f t="shared" si="15"/>
        <v>0</v>
      </c>
      <c r="AD104" s="44">
        <f>'Jessore a'!AI98*'Jessore 1'!$D104/1000000</f>
        <v>0</v>
      </c>
      <c r="AE104" s="10">
        <f>'Jessore a'!AJ98</f>
        <v>0</v>
      </c>
      <c r="AF104" s="44">
        <f>'Jessore a'!AK98*'Jessore 1'!$D104/1000000</f>
        <v>0</v>
      </c>
      <c r="AG104" s="10">
        <f>'Jessore a'!AL98</f>
        <v>0</v>
      </c>
      <c r="AH104" s="44">
        <f>'Jessore a'!AM98*'Jessore 1'!$D104/1000000</f>
        <v>0</v>
      </c>
      <c r="AI104" s="10">
        <f>'Jessore a'!AN98</f>
        <v>0</v>
      </c>
      <c r="AJ104" s="44">
        <f t="shared" si="16"/>
        <v>0</v>
      </c>
      <c r="AK104" s="10">
        <f t="shared" si="17"/>
        <v>0</v>
      </c>
      <c r="AL104" s="44">
        <f t="shared" si="18"/>
        <v>0</v>
      </c>
      <c r="AM104" s="10">
        <f t="shared" si="19"/>
        <v>0</v>
      </c>
    </row>
    <row r="105" spans="1:39" s="15" customFormat="1" ht="12">
      <c r="A105" s="13">
        <v>95</v>
      </c>
      <c r="B105" s="9" t="s">
        <v>150</v>
      </c>
      <c r="C105" s="13" t="s">
        <v>228</v>
      </c>
      <c r="D105" s="36">
        <v>10</v>
      </c>
      <c r="E105" s="11">
        <v>35</v>
      </c>
      <c r="F105" s="44">
        <f>'Jessore a'!K99*'Jessore 1'!$D105/1000000</f>
        <v>1E-3</v>
      </c>
      <c r="G105" s="10">
        <f>'Jessore a'!L99</f>
        <v>3.5000000000000001E-3</v>
      </c>
      <c r="H105" s="44">
        <f>'Jessore a'!M99*'Jessore 1'!$D105/1000000</f>
        <v>2E-3</v>
      </c>
      <c r="I105" s="10">
        <f>'Jessore a'!N99</f>
        <v>7.0000000000000001E-3</v>
      </c>
      <c r="J105" s="44">
        <f>'Jessore a'!O99*'Jessore 1'!$D105/1000000</f>
        <v>2E-3</v>
      </c>
      <c r="K105" s="10">
        <f>'Jessore a'!P99</f>
        <v>7.0000000000000001E-3</v>
      </c>
      <c r="L105" s="44">
        <f t="shared" si="10"/>
        <v>5.0000000000000001E-3</v>
      </c>
      <c r="M105" s="10">
        <f t="shared" si="11"/>
        <v>1.7500000000000002E-2</v>
      </c>
      <c r="N105" s="44">
        <f>'Jessore a'!S99*'Jessore 1'!$D105/1000000</f>
        <v>0</v>
      </c>
      <c r="O105" s="10">
        <f>'Jessore a'!T99</f>
        <v>0</v>
      </c>
      <c r="P105" s="44">
        <f>'Jessore a'!U99*'Jessore 1'!$D105/1000000</f>
        <v>2E-3</v>
      </c>
      <c r="Q105" s="10">
        <f>'Jessore a'!V99</f>
        <v>7.0000000000000001E-3</v>
      </c>
      <c r="R105" s="44">
        <f>'Jessore a'!W99*'Jessore 1'!$D105/1000000</f>
        <v>2E-3</v>
      </c>
      <c r="S105" s="10">
        <f>'Jessore a'!X99</f>
        <v>7.0000000000000001E-3</v>
      </c>
      <c r="T105" s="44">
        <f t="shared" si="12"/>
        <v>4.0000000000000001E-3</v>
      </c>
      <c r="U105" s="10">
        <f t="shared" si="13"/>
        <v>1.4E-2</v>
      </c>
      <c r="V105" s="44">
        <f>'Jessore a'!AA99*'Jessore 1'!$D105/1000000</f>
        <v>1E-3</v>
      </c>
      <c r="W105" s="10">
        <f>'Jessore a'!AB99</f>
        <v>3.5000000000000001E-3</v>
      </c>
      <c r="X105" s="44">
        <f>'Jessore a'!AC99*'Jessore 1'!$D105/1000000</f>
        <v>2E-3</v>
      </c>
      <c r="Y105" s="10">
        <f>'Jessore a'!AD99</f>
        <v>7.0000000000000001E-3</v>
      </c>
      <c r="Z105" s="44">
        <f>'Jessore a'!AE99*'Jessore 1'!$D105/1000000</f>
        <v>4.0000000000000001E-3</v>
      </c>
      <c r="AA105" s="10">
        <f>'Jessore a'!AF99</f>
        <v>1.4E-2</v>
      </c>
      <c r="AB105" s="44">
        <f t="shared" si="14"/>
        <v>7.0000000000000001E-3</v>
      </c>
      <c r="AC105" s="10">
        <f t="shared" si="15"/>
        <v>2.4500000000000001E-2</v>
      </c>
      <c r="AD105" s="44">
        <f>'Jessore a'!AI99*'Jessore 1'!$D105/1000000</f>
        <v>2E-3</v>
      </c>
      <c r="AE105" s="10">
        <f>'Jessore a'!AJ99</f>
        <v>7.0000000000000001E-3</v>
      </c>
      <c r="AF105" s="44">
        <f>'Jessore a'!AK99*'Jessore 1'!$D105/1000000</f>
        <v>5.0000000000000001E-3</v>
      </c>
      <c r="AG105" s="10">
        <f>'Jessore a'!AL99</f>
        <v>1.7500000000000002E-2</v>
      </c>
      <c r="AH105" s="44">
        <f>'Jessore a'!AM99*'Jessore 1'!$D105/1000000</f>
        <v>1E-3</v>
      </c>
      <c r="AI105" s="10">
        <f>'Jessore a'!AN99</f>
        <v>3.5000000000000001E-3</v>
      </c>
      <c r="AJ105" s="44">
        <f t="shared" si="16"/>
        <v>8.0000000000000002E-3</v>
      </c>
      <c r="AK105" s="10">
        <f t="shared" si="17"/>
        <v>2.8000000000000001E-2</v>
      </c>
      <c r="AL105" s="44">
        <f t="shared" si="18"/>
        <v>2.4E-2</v>
      </c>
      <c r="AM105" s="10">
        <f t="shared" si="19"/>
        <v>8.4000000000000005E-2</v>
      </c>
    </row>
    <row r="106" spans="1:39" s="15" customFormat="1" ht="12">
      <c r="A106" s="13">
        <v>96</v>
      </c>
      <c r="B106" s="9" t="s">
        <v>229</v>
      </c>
      <c r="C106" s="13" t="s">
        <v>230</v>
      </c>
      <c r="D106" s="36">
        <v>20</v>
      </c>
      <c r="E106" s="11">
        <v>58</v>
      </c>
      <c r="F106" s="44">
        <f>'Jessore a'!K100*'Jessore 1'!$D106/1000000</f>
        <v>0</v>
      </c>
      <c r="G106" s="10">
        <f>'Jessore a'!L100</f>
        <v>0</v>
      </c>
      <c r="H106" s="44">
        <f>'Jessore a'!M100*'Jessore 1'!$D106/1000000</f>
        <v>0.02</v>
      </c>
      <c r="I106" s="10">
        <f>'Jessore a'!N100</f>
        <v>5.8000000000000003E-2</v>
      </c>
      <c r="J106" s="44">
        <f>'Jessore a'!O100*'Jessore 1'!$D106/1000000</f>
        <v>0.02</v>
      </c>
      <c r="K106" s="10">
        <f>'Jessore a'!P100</f>
        <v>5.8000000000000003E-2</v>
      </c>
      <c r="L106" s="44">
        <f t="shared" si="10"/>
        <v>0.04</v>
      </c>
      <c r="M106" s="10">
        <f t="shared" si="11"/>
        <v>0.11600000000000001</v>
      </c>
      <c r="N106" s="44">
        <f>'Jessore a'!S100*'Jessore 1'!$D106/1000000</f>
        <v>6.0000000000000001E-3</v>
      </c>
      <c r="O106" s="10">
        <f>'Jessore a'!T100</f>
        <v>1.7399999999999999E-2</v>
      </c>
      <c r="P106" s="44">
        <f>'Jessore a'!U100*'Jessore 1'!$D106/1000000</f>
        <v>4.0000000000000001E-3</v>
      </c>
      <c r="Q106" s="10">
        <f>'Jessore a'!V100</f>
        <v>1.1599999999999999E-2</v>
      </c>
      <c r="R106" s="44">
        <f>'Jessore a'!W100*'Jessore 1'!$D106/1000000</f>
        <v>6.0000000000000001E-3</v>
      </c>
      <c r="S106" s="10">
        <f>'Jessore a'!X100</f>
        <v>1.7399999999999999E-2</v>
      </c>
      <c r="T106" s="44">
        <f t="shared" si="12"/>
        <v>1.6E-2</v>
      </c>
      <c r="U106" s="10">
        <f t="shared" si="13"/>
        <v>4.6399999999999997E-2</v>
      </c>
      <c r="V106" s="44">
        <f>'Jessore a'!AA100*'Jessore 1'!$D106/1000000</f>
        <v>0</v>
      </c>
      <c r="W106" s="10">
        <f>'Jessore a'!AB100</f>
        <v>0</v>
      </c>
      <c r="X106" s="44">
        <f>'Jessore a'!AC100*'Jessore 1'!$D106/1000000</f>
        <v>0.02</v>
      </c>
      <c r="Y106" s="10">
        <f>'Jessore a'!AD100</f>
        <v>5.8000000000000003E-2</v>
      </c>
      <c r="Z106" s="44">
        <f>'Jessore a'!AE100*'Jessore 1'!$D106/1000000</f>
        <v>8.0000000000000002E-3</v>
      </c>
      <c r="AA106" s="10">
        <f>'Jessore a'!AF100</f>
        <v>2.3199999999999998E-2</v>
      </c>
      <c r="AB106" s="44">
        <f t="shared" si="14"/>
        <v>2.8000000000000001E-2</v>
      </c>
      <c r="AC106" s="10">
        <f t="shared" si="15"/>
        <v>8.1199999999999994E-2</v>
      </c>
      <c r="AD106" s="44">
        <f>'Jessore a'!AI100*'Jessore 1'!$D106/1000000</f>
        <v>0.01</v>
      </c>
      <c r="AE106" s="10">
        <f>'Jessore a'!AJ100</f>
        <v>2.9000000000000001E-2</v>
      </c>
      <c r="AF106" s="44">
        <f>'Jessore a'!AK100*'Jessore 1'!$D106/1000000</f>
        <v>4.0000000000000001E-3</v>
      </c>
      <c r="AG106" s="10">
        <f>'Jessore a'!AL100</f>
        <v>1.1599999999999999E-2</v>
      </c>
      <c r="AH106" s="44">
        <f>'Jessore a'!AM100*'Jessore 1'!$D106/1000000</f>
        <v>0</v>
      </c>
      <c r="AI106" s="10">
        <f>'Jessore a'!AN100</f>
        <v>0</v>
      </c>
      <c r="AJ106" s="44">
        <f t="shared" si="16"/>
        <v>1.4E-2</v>
      </c>
      <c r="AK106" s="10">
        <f t="shared" si="17"/>
        <v>4.0599999999999997E-2</v>
      </c>
      <c r="AL106" s="44">
        <f t="shared" si="18"/>
        <v>9.8000000000000004E-2</v>
      </c>
      <c r="AM106" s="10">
        <f t="shared" si="19"/>
        <v>0.28420000000000001</v>
      </c>
    </row>
    <row r="107" spans="1:39" s="15" customFormat="1" ht="12">
      <c r="A107" s="31">
        <v>97</v>
      </c>
      <c r="B107" s="9" t="s">
        <v>229</v>
      </c>
      <c r="C107" s="13" t="s">
        <v>231</v>
      </c>
      <c r="D107" s="36">
        <v>50</v>
      </c>
      <c r="E107" s="11">
        <v>140</v>
      </c>
      <c r="F107" s="44">
        <f>'Jessore a'!K101*'Jessore 1'!$D107/1000000</f>
        <v>0</v>
      </c>
      <c r="G107" s="10">
        <f>'Jessore a'!L101</f>
        <v>0</v>
      </c>
      <c r="H107" s="44">
        <f>'Jessore a'!M101*'Jessore 1'!$D107/1000000</f>
        <v>0</v>
      </c>
      <c r="I107" s="10">
        <f>'Jessore a'!N101</f>
        <v>0</v>
      </c>
      <c r="J107" s="44">
        <f>'Jessore a'!O101*'Jessore 1'!$D107/1000000</f>
        <v>0</v>
      </c>
      <c r="K107" s="10">
        <f>'Jessore a'!P101</f>
        <v>0</v>
      </c>
      <c r="L107" s="44">
        <f t="shared" si="10"/>
        <v>0</v>
      </c>
      <c r="M107" s="10">
        <f t="shared" si="11"/>
        <v>0</v>
      </c>
      <c r="N107" s="44">
        <f>'Jessore a'!S101*'Jessore 1'!$D107/1000000</f>
        <v>0</v>
      </c>
      <c r="O107" s="10">
        <f>'Jessore a'!T101</f>
        <v>0</v>
      </c>
      <c r="P107" s="44">
        <f>'Jessore a'!U101*'Jessore 1'!$D107/1000000</f>
        <v>0</v>
      </c>
      <c r="Q107" s="10">
        <f>'Jessore a'!V101</f>
        <v>0</v>
      </c>
      <c r="R107" s="44">
        <f>'Jessore a'!W101*'Jessore 1'!$D107/1000000</f>
        <v>0</v>
      </c>
      <c r="S107" s="10">
        <f>'Jessore a'!X101</f>
        <v>0</v>
      </c>
      <c r="T107" s="44">
        <f t="shared" si="12"/>
        <v>0</v>
      </c>
      <c r="U107" s="10">
        <f t="shared" si="13"/>
        <v>0</v>
      </c>
      <c r="V107" s="44">
        <f>'Jessore a'!AA101*'Jessore 1'!$D107/1000000</f>
        <v>5.0000000000000001E-3</v>
      </c>
      <c r="W107" s="10">
        <f>'Jessore a'!AB101</f>
        <v>1.4E-2</v>
      </c>
      <c r="X107" s="44">
        <f>'Jessore a'!AC101*'Jessore 1'!$D107/1000000</f>
        <v>0</v>
      </c>
      <c r="Y107" s="10">
        <f>'Jessore a'!AD101</f>
        <v>0</v>
      </c>
      <c r="Z107" s="44">
        <f>'Jessore a'!AE101*'Jessore 1'!$D107/1000000</f>
        <v>0</v>
      </c>
      <c r="AA107" s="10">
        <f>'Jessore a'!AF101</f>
        <v>0</v>
      </c>
      <c r="AB107" s="44">
        <f t="shared" si="14"/>
        <v>5.0000000000000001E-3</v>
      </c>
      <c r="AC107" s="10">
        <f t="shared" si="15"/>
        <v>1.4E-2</v>
      </c>
      <c r="AD107" s="44">
        <f>'Jessore a'!AI101*'Jessore 1'!$D107/1000000</f>
        <v>0</v>
      </c>
      <c r="AE107" s="10">
        <f>'Jessore a'!AJ101</f>
        <v>0</v>
      </c>
      <c r="AF107" s="44">
        <f>'Jessore a'!AK101*'Jessore 1'!$D107/1000000</f>
        <v>0</v>
      </c>
      <c r="AG107" s="10">
        <f>'Jessore a'!AL101</f>
        <v>0</v>
      </c>
      <c r="AH107" s="44">
        <f>'Jessore a'!AM101*'Jessore 1'!$D107/1000000</f>
        <v>0</v>
      </c>
      <c r="AI107" s="10">
        <f>'Jessore a'!AN101</f>
        <v>0</v>
      </c>
      <c r="AJ107" s="44">
        <f t="shared" si="16"/>
        <v>0</v>
      </c>
      <c r="AK107" s="10">
        <f t="shared" si="17"/>
        <v>0</v>
      </c>
      <c r="AL107" s="44">
        <f t="shared" si="18"/>
        <v>5.0000000000000001E-3</v>
      </c>
      <c r="AM107" s="10">
        <f t="shared" si="19"/>
        <v>1.4E-2</v>
      </c>
    </row>
    <row r="108" spans="1:39" s="15" customFormat="1" ht="12">
      <c r="A108" s="13">
        <v>98</v>
      </c>
      <c r="B108" s="9" t="s">
        <v>229</v>
      </c>
      <c r="C108" s="13" t="s">
        <v>232</v>
      </c>
      <c r="D108" s="36">
        <v>100</v>
      </c>
      <c r="E108" s="11">
        <v>235</v>
      </c>
      <c r="F108" s="44">
        <f>'Jessore a'!K102*'Jessore 1'!$D108/1000000</f>
        <v>0</v>
      </c>
      <c r="G108" s="10">
        <f>'Jessore a'!L102</f>
        <v>0</v>
      </c>
      <c r="H108" s="44">
        <f>'Jessore a'!M102*'Jessore 1'!$D108/1000000</f>
        <v>0</v>
      </c>
      <c r="I108" s="10">
        <f>'Jessore a'!N102</f>
        <v>0</v>
      </c>
      <c r="J108" s="44">
        <f>'Jessore a'!O102*'Jessore 1'!$D108/1000000</f>
        <v>0</v>
      </c>
      <c r="K108" s="10">
        <f>'Jessore a'!P102</f>
        <v>0</v>
      </c>
      <c r="L108" s="44">
        <f t="shared" si="10"/>
        <v>0</v>
      </c>
      <c r="M108" s="10">
        <f t="shared" si="11"/>
        <v>0</v>
      </c>
      <c r="N108" s="44">
        <f>'Jessore a'!S102*'Jessore 1'!$D108/1000000</f>
        <v>0</v>
      </c>
      <c r="O108" s="10">
        <f>'Jessore a'!T102</f>
        <v>0</v>
      </c>
      <c r="P108" s="44">
        <f>'Jessore a'!U102*'Jessore 1'!$D108/1000000</f>
        <v>0</v>
      </c>
      <c r="Q108" s="10">
        <f>'Jessore a'!V102</f>
        <v>0</v>
      </c>
      <c r="R108" s="44">
        <f>'Jessore a'!W102*'Jessore 1'!$D108/1000000</f>
        <v>0</v>
      </c>
      <c r="S108" s="10">
        <f>'Jessore a'!X102</f>
        <v>0</v>
      </c>
      <c r="T108" s="44">
        <f t="shared" si="12"/>
        <v>0</v>
      </c>
      <c r="U108" s="10">
        <f t="shared" si="13"/>
        <v>0</v>
      </c>
      <c r="V108" s="44">
        <f>'Jessore a'!AA102*'Jessore 1'!$D108/1000000</f>
        <v>7.0000000000000001E-3</v>
      </c>
      <c r="W108" s="10">
        <f>'Jessore a'!AB102</f>
        <v>1.6449999999999999E-2</v>
      </c>
      <c r="X108" s="44">
        <f>'Jessore a'!AC102*'Jessore 1'!$D108/1000000</f>
        <v>0</v>
      </c>
      <c r="Y108" s="10">
        <f>'Jessore a'!AD102</f>
        <v>0</v>
      </c>
      <c r="Z108" s="44">
        <f>'Jessore a'!AE102*'Jessore 1'!$D108/1000000</f>
        <v>0</v>
      </c>
      <c r="AA108" s="10">
        <f>'Jessore a'!AF102</f>
        <v>0</v>
      </c>
      <c r="AB108" s="44">
        <f t="shared" si="14"/>
        <v>7.0000000000000001E-3</v>
      </c>
      <c r="AC108" s="10">
        <f t="shared" si="15"/>
        <v>1.6449999999999999E-2</v>
      </c>
      <c r="AD108" s="44">
        <f>'Jessore a'!AI102*'Jessore 1'!$D108/1000000</f>
        <v>0</v>
      </c>
      <c r="AE108" s="10">
        <f>'Jessore a'!AJ102</f>
        <v>0</v>
      </c>
      <c r="AF108" s="44">
        <f>'Jessore a'!AK102*'Jessore 1'!$D108/1000000</f>
        <v>0</v>
      </c>
      <c r="AG108" s="10">
        <f>'Jessore a'!AL102</f>
        <v>0</v>
      </c>
      <c r="AH108" s="44">
        <f>'Jessore a'!AM102*'Jessore 1'!$D108/1000000</f>
        <v>0</v>
      </c>
      <c r="AI108" s="10">
        <f>'Jessore a'!AN102</f>
        <v>0</v>
      </c>
      <c r="AJ108" s="44">
        <f t="shared" si="16"/>
        <v>0</v>
      </c>
      <c r="AK108" s="10">
        <f t="shared" si="17"/>
        <v>0</v>
      </c>
      <c r="AL108" s="44">
        <f t="shared" si="18"/>
        <v>7.0000000000000001E-3</v>
      </c>
      <c r="AM108" s="10">
        <f t="shared" si="19"/>
        <v>1.6449999999999999E-2</v>
      </c>
    </row>
    <row r="109" spans="1:39" s="16" customFormat="1" ht="12">
      <c r="A109" s="13">
        <v>99</v>
      </c>
      <c r="B109" s="9" t="s">
        <v>132</v>
      </c>
      <c r="C109" s="13" t="s">
        <v>89</v>
      </c>
      <c r="D109" s="37">
        <v>1000</v>
      </c>
      <c r="E109" s="11">
        <v>145</v>
      </c>
      <c r="F109" s="44">
        <f>'Jessore a'!K103*'Jessore 1'!$D109/1000000</f>
        <v>1</v>
      </c>
      <c r="G109" s="10">
        <f>'Jessore a'!L103</f>
        <v>0.14499999999999999</v>
      </c>
      <c r="H109" s="44">
        <f>'Jessore a'!M103*'Jessore 1'!$D109/1000000</f>
        <v>0.5</v>
      </c>
      <c r="I109" s="10">
        <f>'Jessore a'!N103</f>
        <v>7.2499999999999995E-2</v>
      </c>
      <c r="J109" s="44">
        <f>'Jessore a'!O103*'Jessore 1'!$D109/1000000</f>
        <v>0.1</v>
      </c>
      <c r="K109" s="10">
        <f>'Jessore a'!P103</f>
        <v>1.4500000000000001E-2</v>
      </c>
      <c r="L109" s="44">
        <f t="shared" si="10"/>
        <v>1.6</v>
      </c>
      <c r="M109" s="10">
        <f t="shared" si="11"/>
        <v>0.23199999999999998</v>
      </c>
      <c r="N109" s="44">
        <f>'Jessore a'!S103*'Jessore 1'!$D109/1000000</f>
        <v>0</v>
      </c>
      <c r="O109" s="10">
        <f>'Jessore a'!T103</f>
        <v>0</v>
      </c>
      <c r="P109" s="44">
        <f>'Jessore a'!U103*'Jessore 1'!$D109/1000000</f>
        <v>0</v>
      </c>
      <c r="Q109" s="10">
        <f>'Jessore a'!V103</f>
        <v>0</v>
      </c>
      <c r="R109" s="44">
        <f>'Jessore a'!W103*'Jessore 1'!$D109/1000000</f>
        <v>1.5</v>
      </c>
      <c r="S109" s="10">
        <f>'Jessore a'!X103</f>
        <v>0.2175</v>
      </c>
      <c r="T109" s="44">
        <f t="shared" si="12"/>
        <v>1.5</v>
      </c>
      <c r="U109" s="10">
        <f t="shared" si="13"/>
        <v>0.2175</v>
      </c>
      <c r="V109" s="44">
        <f>'Jessore a'!AA103*'Jessore 1'!$D109/1000000</f>
        <v>1</v>
      </c>
      <c r="W109" s="10">
        <f>'Jessore a'!AB103</f>
        <v>0.14499999999999999</v>
      </c>
      <c r="X109" s="44">
        <f>'Jessore a'!AC103*'Jessore 1'!$D109/1000000</f>
        <v>0.75</v>
      </c>
      <c r="Y109" s="10">
        <f>'Jessore a'!AD103</f>
        <v>0.10875</v>
      </c>
      <c r="Z109" s="44">
        <f>'Jessore a'!AE103*'Jessore 1'!$D109/1000000</f>
        <v>0.5</v>
      </c>
      <c r="AA109" s="10">
        <f>'Jessore a'!AF103</f>
        <v>7.2499999999999995E-2</v>
      </c>
      <c r="AB109" s="44">
        <f t="shared" si="14"/>
        <v>2.25</v>
      </c>
      <c r="AC109" s="10">
        <f t="shared" si="15"/>
        <v>0.32624999999999998</v>
      </c>
      <c r="AD109" s="44">
        <f>'Jessore a'!AI103*'Jessore 1'!$D109/1000000</f>
        <v>0</v>
      </c>
      <c r="AE109" s="10">
        <f>'Jessore a'!AJ103</f>
        <v>0</v>
      </c>
      <c r="AF109" s="44">
        <f>'Jessore a'!AK103*'Jessore 1'!$D109/1000000</f>
        <v>0</v>
      </c>
      <c r="AG109" s="10">
        <f>'Jessore a'!AL103</f>
        <v>0</v>
      </c>
      <c r="AH109" s="44">
        <f>'Jessore a'!AM103*'Jessore 1'!$D109/1000000</f>
        <v>20</v>
      </c>
      <c r="AI109" s="10">
        <f>'Jessore a'!AN103</f>
        <v>2.9</v>
      </c>
      <c r="AJ109" s="44">
        <f t="shared" si="16"/>
        <v>20</v>
      </c>
      <c r="AK109" s="10">
        <f t="shared" si="17"/>
        <v>2.9</v>
      </c>
      <c r="AL109" s="44">
        <f t="shared" si="18"/>
        <v>25.35</v>
      </c>
      <c r="AM109" s="10">
        <f t="shared" si="19"/>
        <v>3.6757499999999999</v>
      </c>
    </row>
    <row r="110" spans="1:39" s="15" customFormat="1" ht="12">
      <c r="A110" s="31">
        <v>100</v>
      </c>
      <c r="B110" s="9" t="s">
        <v>132</v>
      </c>
      <c r="C110" s="13" t="s">
        <v>90</v>
      </c>
      <c r="D110" s="37">
        <v>2000</v>
      </c>
      <c r="E110" s="11">
        <v>280</v>
      </c>
      <c r="F110" s="44">
        <f>'Jessore a'!K104*'Jessore 1'!$D110/1000000</f>
        <v>0</v>
      </c>
      <c r="G110" s="10">
        <f>'Jessore a'!L104</f>
        <v>0</v>
      </c>
      <c r="H110" s="44">
        <f>'Jessore a'!M104*'Jessore 1'!$D110/1000000</f>
        <v>0.01</v>
      </c>
      <c r="I110" s="10">
        <f>'Jessore a'!N104</f>
        <v>1.4E-3</v>
      </c>
      <c r="J110" s="44">
        <f>'Jessore a'!O104*'Jessore 1'!$D110/1000000</f>
        <v>0.1</v>
      </c>
      <c r="K110" s="10">
        <f>'Jessore a'!P104</f>
        <v>1.4E-2</v>
      </c>
      <c r="L110" s="44">
        <f t="shared" si="10"/>
        <v>0.11</v>
      </c>
      <c r="M110" s="10">
        <f t="shared" si="11"/>
        <v>1.54E-2</v>
      </c>
      <c r="N110" s="44">
        <f>'Jessore a'!S104*'Jessore 1'!$D110/1000000</f>
        <v>0</v>
      </c>
      <c r="O110" s="10">
        <f>'Jessore a'!T104</f>
        <v>0</v>
      </c>
      <c r="P110" s="44">
        <f>'Jessore a'!U104*'Jessore 1'!$D110/1000000</f>
        <v>0</v>
      </c>
      <c r="Q110" s="10">
        <f>'Jessore a'!V104</f>
        <v>0</v>
      </c>
      <c r="R110" s="44">
        <f>'Jessore a'!W104*'Jessore 1'!$D110/1000000</f>
        <v>0.1</v>
      </c>
      <c r="S110" s="10">
        <f>'Jessore a'!X104</f>
        <v>1.4E-2</v>
      </c>
      <c r="T110" s="44">
        <f t="shared" si="12"/>
        <v>0.1</v>
      </c>
      <c r="U110" s="10">
        <f t="shared" si="13"/>
        <v>1.4E-2</v>
      </c>
      <c r="V110" s="44">
        <f>'Jessore a'!AA104*'Jessore 1'!$D110/1000000</f>
        <v>0.6</v>
      </c>
      <c r="W110" s="10">
        <f>'Jessore a'!AB104</f>
        <v>8.4000000000000005E-2</v>
      </c>
      <c r="X110" s="44">
        <f>'Jessore a'!AC104*'Jessore 1'!$D110/1000000</f>
        <v>0</v>
      </c>
      <c r="Y110" s="10">
        <f>'Jessore a'!AD104</f>
        <v>0</v>
      </c>
      <c r="Z110" s="44">
        <f>'Jessore a'!AE104*'Jessore 1'!$D110/1000000</f>
        <v>0</v>
      </c>
      <c r="AA110" s="10">
        <f>'Jessore a'!AF104</f>
        <v>0</v>
      </c>
      <c r="AB110" s="44">
        <f t="shared" si="14"/>
        <v>0.6</v>
      </c>
      <c r="AC110" s="10">
        <f t="shared" si="15"/>
        <v>8.4000000000000005E-2</v>
      </c>
      <c r="AD110" s="44">
        <f>'Jessore a'!AI104*'Jessore 1'!$D110/1000000</f>
        <v>0</v>
      </c>
      <c r="AE110" s="10">
        <f>'Jessore a'!AJ104</f>
        <v>0</v>
      </c>
      <c r="AF110" s="44">
        <f>'Jessore a'!AK104*'Jessore 1'!$D110/1000000</f>
        <v>0</v>
      </c>
      <c r="AG110" s="10">
        <f>'Jessore a'!AL104</f>
        <v>0</v>
      </c>
      <c r="AH110" s="44">
        <f>'Jessore a'!AM104*'Jessore 1'!$D110/1000000</f>
        <v>0.71</v>
      </c>
      <c r="AI110" s="10">
        <f>'Jessore a'!AN104</f>
        <v>9.9400000000000002E-2</v>
      </c>
      <c r="AJ110" s="44">
        <f t="shared" si="16"/>
        <v>0.71</v>
      </c>
      <c r="AK110" s="10">
        <f t="shared" si="17"/>
        <v>9.9400000000000002E-2</v>
      </c>
      <c r="AL110" s="44">
        <f t="shared" si="18"/>
        <v>1.52</v>
      </c>
      <c r="AM110" s="10">
        <f t="shared" si="19"/>
        <v>0.21279999999999999</v>
      </c>
    </row>
    <row r="111" spans="1:39" s="15" customFormat="1" ht="12">
      <c r="A111" s="13">
        <v>101</v>
      </c>
      <c r="B111" s="9" t="s">
        <v>132</v>
      </c>
      <c r="C111" s="13" t="s">
        <v>152</v>
      </c>
      <c r="D111" s="37">
        <v>25000</v>
      </c>
      <c r="E111" s="11">
        <v>1925</v>
      </c>
      <c r="F111" s="44">
        <f>'Jessore a'!K105*'Jessore 1'!$D111/1000000</f>
        <v>0</v>
      </c>
      <c r="G111" s="10">
        <f>'Jessore a'!L105</f>
        <v>0</v>
      </c>
      <c r="H111" s="44">
        <f>'Jessore a'!M105*'Jessore 1'!$D111/1000000</f>
        <v>0</v>
      </c>
      <c r="I111" s="10">
        <f>'Jessore a'!N105</f>
        <v>0</v>
      </c>
      <c r="J111" s="44">
        <f>'Jessore a'!O105*'Jessore 1'!$D111/1000000</f>
        <v>0</v>
      </c>
      <c r="K111" s="10">
        <f>'Jessore a'!P105</f>
        <v>0</v>
      </c>
      <c r="L111" s="44">
        <f t="shared" si="10"/>
        <v>0</v>
      </c>
      <c r="M111" s="10">
        <f t="shared" si="11"/>
        <v>0</v>
      </c>
      <c r="N111" s="44">
        <f>'Jessore a'!S105*'Jessore 1'!$D111/1000000</f>
        <v>0</v>
      </c>
      <c r="O111" s="10">
        <f>'Jessore a'!T105</f>
        <v>0</v>
      </c>
      <c r="P111" s="44">
        <f>'Jessore a'!U105*'Jessore 1'!$D111/1000000</f>
        <v>0</v>
      </c>
      <c r="Q111" s="10">
        <f>'Jessore a'!V105</f>
        <v>0</v>
      </c>
      <c r="R111" s="44">
        <f>'Jessore a'!W105*'Jessore 1'!$D111/1000000</f>
        <v>0</v>
      </c>
      <c r="S111" s="10">
        <f>'Jessore a'!X105</f>
        <v>0</v>
      </c>
      <c r="T111" s="44">
        <f t="shared" si="12"/>
        <v>0</v>
      </c>
      <c r="U111" s="10">
        <f t="shared" si="13"/>
        <v>0</v>
      </c>
      <c r="V111" s="44">
        <f>'Jessore a'!AA105*'Jessore 1'!$D111/1000000</f>
        <v>0</v>
      </c>
      <c r="W111" s="10">
        <f>'Jessore a'!AB105</f>
        <v>0</v>
      </c>
      <c r="X111" s="44">
        <f>'Jessore a'!AC105*'Jessore 1'!$D111/1000000</f>
        <v>0</v>
      </c>
      <c r="Y111" s="10">
        <f>'Jessore a'!AD105</f>
        <v>0</v>
      </c>
      <c r="Z111" s="44">
        <f>'Jessore a'!AE105*'Jessore 1'!$D111/1000000</f>
        <v>0</v>
      </c>
      <c r="AA111" s="10">
        <f>'Jessore a'!AF105</f>
        <v>0</v>
      </c>
      <c r="AB111" s="44">
        <f t="shared" si="14"/>
        <v>0</v>
      </c>
      <c r="AC111" s="10">
        <f t="shared" si="15"/>
        <v>0</v>
      </c>
      <c r="AD111" s="44">
        <f>'Jessore a'!AI105*'Jessore 1'!$D111/1000000</f>
        <v>0</v>
      </c>
      <c r="AE111" s="10">
        <f>'Jessore a'!AJ105</f>
        <v>0</v>
      </c>
      <c r="AF111" s="44">
        <f>'Jessore a'!AK105*'Jessore 1'!$D111/1000000</f>
        <v>0</v>
      </c>
      <c r="AG111" s="10">
        <f>'Jessore a'!AL105</f>
        <v>0</v>
      </c>
      <c r="AH111" s="44">
        <f>'Jessore a'!AM105*'Jessore 1'!$D111/1000000</f>
        <v>0</v>
      </c>
      <c r="AI111" s="10">
        <f>'Jessore a'!AN105</f>
        <v>0</v>
      </c>
      <c r="AJ111" s="44">
        <f t="shared" si="16"/>
        <v>0</v>
      </c>
      <c r="AK111" s="10">
        <f t="shared" si="17"/>
        <v>0</v>
      </c>
      <c r="AL111" s="44">
        <f t="shared" si="18"/>
        <v>0</v>
      </c>
      <c r="AM111" s="10">
        <f t="shared" si="19"/>
        <v>0</v>
      </c>
    </row>
    <row r="112" spans="1:39" s="15" customFormat="1" ht="12">
      <c r="A112" s="81">
        <v>102</v>
      </c>
      <c r="B112" s="82" t="s">
        <v>240</v>
      </c>
      <c r="C112" s="81" t="s">
        <v>242</v>
      </c>
      <c r="D112" s="83">
        <v>1000</v>
      </c>
      <c r="E112" s="84">
        <v>303</v>
      </c>
      <c r="F112" s="44">
        <f>'Jessore a'!K106*'Jessore 1'!$D112/1000000</f>
        <v>0</v>
      </c>
      <c r="G112" s="10">
        <f>'Jessore a'!L106</f>
        <v>0</v>
      </c>
      <c r="H112" s="44">
        <f>'Jessore a'!M106*'Jessore 1'!$D112/1000000</f>
        <v>0.1</v>
      </c>
      <c r="I112" s="10">
        <f>'Jessore a'!N106</f>
        <v>3.0300000000000001E-2</v>
      </c>
      <c r="J112" s="44">
        <f>'Jessore a'!O106*'Jessore 1'!$D112/1000000</f>
        <v>0.1</v>
      </c>
      <c r="K112" s="10">
        <f>'Jessore a'!P106</f>
        <v>3.0300000000000001E-2</v>
      </c>
      <c r="L112" s="44">
        <f t="shared" si="10"/>
        <v>0.2</v>
      </c>
      <c r="M112" s="10">
        <f t="shared" si="11"/>
        <v>6.0600000000000001E-2</v>
      </c>
      <c r="N112" s="44">
        <f>'Jessore a'!S106*'Jessore 1'!$D112/1000000</f>
        <v>0.05</v>
      </c>
      <c r="O112" s="10">
        <f>'Jessore a'!T106</f>
        <v>1.515E-2</v>
      </c>
      <c r="P112" s="44">
        <f>'Jessore a'!U106*'Jessore 1'!$D112/1000000</f>
        <v>0.2</v>
      </c>
      <c r="Q112" s="10">
        <f>'Jessore a'!V106</f>
        <v>6.0600000000000001E-2</v>
      </c>
      <c r="R112" s="44">
        <f>'Jessore a'!W106*'Jessore 1'!$D112/1000000</f>
        <v>0</v>
      </c>
      <c r="S112" s="10">
        <f>'Jessore a'!X106</f>
        <v>0</v>
      </c>
      <c r="T112" s="44">
        <f t="shared" si="12"/>
        <v>0.25</v>
      </c>
      <c r="U112" s="10">
        <f t="shared" si="13"/>
        <v>7.5749999999999998E-2</v>
      </c>
      <c r="V112" s="44">
        <f>'Jessore a'!AA106*'Jessore 1'!$D112/1000000</f>
        <v>0</v>
      </c>
      <c r="W112" s="10">
        <f>'Jessore a'!AB106</f>
        <v>0</v>
      </c>
      <c r="X112" s="44">
        <f>'Jessore a'!AC106*'Jessore 1'!$D112/1000000</f>
        <v>0.04</v>
      </c>
      <c r="Y112" s="10">
        <f>'Jessore a'!AD106</f>
        <v>1.2120000000000001E-2</v>
      </c>
      <c r="Z112" s="44">
        <f>'Jessore a'!AE106*'Jessore 1'!$D112/1000000</f>
        <v>0</v>
      </c>
      <c r="AA112" s="10">
        <f>'Jessore a'!AF106</f>
        <v>0</v>
      </c>
      <c r="AB112" s="44">
        <f t="shared" si="14"/>
        <v>0.04</v>
      </c>
      <c r="AC112" s="10">
        <f t="shared" si="15"/>
        <v>1.2120000000000001E-2</v>
      </c>
      <c r="AD112" s="44">
        <f>'Jessore a'!AI106*'Jessore 1'!$D112/1000000</f>
        <v>0</v>
      </c>
      <c r="AE112" s="10">
        <f>'Jessore a'!AJ106</f>
        <v>0</v>
      </c>
      <c r="AF112" s="44">
        <f>'Jessore a'!AK106*'Jessore 1'!$D112/1000000</f>
        <v>0</v>
      </c>
      <c r="AG112" s="10">
        <f>'Jessore a'!AL106</f>
        <v>0</v>
      </c>
      <c r="AH112" s="44">
        <f>'Jessore a'!AM106*'Jessore 1'!$D112/1000000</f>
        <v>0</v>
      </c>
      <c r="AI112" s="10">
        <f>'Jessore a'!AN106</f>
        <v>0</v>
      </c>
      <c r="AJ112" s="44">
        <f t="shared" si="16"/>
        <v>0</v>
      </c>
      <c r="AK112" s="10">
        <f t="shared" si="17"/>
        <v>0</v>
      </c>
      <c r="AL112" s="44">
        <f t="shared" si="18"/>
        <v>0.49</v>
      </c>
      <c r="AM112" s="10">
        <f t="shared" si="19"/>
        <v>0.14846999999999999</v>
      </c>
    </row>
    <row r="113" spans="1:39" s="15" customFormat="1" ht="12">
      <c r="A113" s="13">
        <v>103</v>
      </c>
      <c r="B113" s="9" t="s">
        <v>241</v>
      </c>
      <c r="C113" s="13" t="s">
        <v>243</v>
      </c>
      <c r="D113" s="38">
        <v>1000</v>
      </c>
      <c r="E113" s="11">
        <v>580</v>
      </c>
      <c r="F113" s="44">
        <f>'Jessore a'!K107*'Jessore 1'!$D113/1000000</f>
        <v>0</v>
      </c>
      <c r="G113" s="10">
        <f>'Jessore a'!L107</f>
        <v>0</v>
      </c>
      <c r="H113" s="44">
        <f>'Jessore a'!M107*'Jessore 1'!$D113/1000000</f>
        <v>0.09</v>
      </c>
      <c r="I113" s="10">
        <f>'Jessore a'!N107</f>
        <v>5.2200000000000003E-2</v>
      </c>
      <c r="J113" s="44">
        <f>'Jessore a'!O107*'Jessore 1'!$D113/1000000</f>
        <v>0.01</v>
      </c>
      <c r="K113" s="10">
        <f>'Jessore a'!P107</f>
        <v>5.7999999999999996E-3</v>
      </c>
      <c r="L113" s="44">
        <f t="shared" si="10"/>
        <v>9.9999999999999992E-2</v>
      </c>
      <c r="M113" s="10">
        <f t="shared" si="11"/>
        <v>5.8000000000000003E-2</v>
      </c>
      <c r="N113" s="44">
        <f>'Jessore a'!S107*'Jessore 1'!$D113/1000000</f>
        <v>0.02</v>
      </c>
      <c r="O113" s="10">
        <f>'Jessore a'!T107</f>
        <v>1.1599999999999999E-2</v>
      </c>
      <c r="P113" s="44">
        <f>'Jessore a'!U107*'Jessore 1'!$D113/1000000</f>
        <v>0.03</v>
      </c>
      <c r="Q113" s="10">
        <f>'Jessore a'!V107</f>
        <v>1.7399999999999999E-2</v>
      </c>
      <c r="R113" s="44">
        <f>'Jessore a'!W107*'Jessore 1'!$D113/1000000</f>
        <v>0.01</v>
      </c>
      <c r="S113" s="10">
        <f>'Jessore a'!X107</f>
        <v>5.7999999999999996E-3</v>
      </c>
      <c r="T113" s="44">
        <f t="shared" si="12"/>
        <v>6.0000000000000005E-2</v>
      </c>
      <c r="U113" s="10">
        <f t="shared" si="13"/>
        <v>3.4799999999999998E-2</v>
      </c>
      <c r="V113" s="44">
        <f>'Jessore a'!AA107*'Jessore 1'!$D113/1000000</f>
        <v>0.10199999999999999</v>
      </c>
      <c r="W113" s="10">
        <f>'Jessore a'!AB107</f>
        <v>5.9159999999999997E-2</v>
      </c>
      <c r="X113" s="44">
        <f>'Jessore a'!AC107*'Jessore 1'!$D113/1000000</f>
        <v>5.0000000000000001E-3</v>
      </c>
      <c r="Y113" s="10">
        <f>'Jessore a'!AD107</f>
        <v>2.8999999999999998E-3</v>
      </c>
      <c r="Z113" s="44">
        <f>'Jessore a'!AE107*'Jessore 1'!$D113/1000000</f>
        <v>0.1</v>
      </c>
      <c r="AA113" s="10">
        <f>'Jessore a'!AF107</f>
        <v>5.8000000000000003E-2</v>
      </c>
      <c r="AB113" s="44">
        <f t="shared" si="14"/>
        <v>0.20700000000000002</v>
      </c>
      <c r="AC113" s="10">
        <f t="shared" si="15"/>
        <v>0.12006</v>
      </c>
      <c r="AD113" s="44">
        <f>'Jessore a'!AI107*'Jessore 1'!$D113/1000000</f>
        <v>5.5E-2</v>
      </c>
      <c r="AE113" s="10">
        <f>'Jessore a'!AJ107</f>
        <v>3.1899999999999998E-2</v>
      </c>
      <c r="AF113" s="44">
        <f>'Jessore a'!AK107*'Jessore 1'!$D113/1000000</f>
        <v>7.0000000000000007E-2</v>
      </c>
      <c r="AG113" s="10">
        <f>'Jessore a'!AL107</f>
        <v>4.0599999999999997E-2</v>
      </c>
      <c r="AH113" s="44">
        <f>'Jessore a'!AM107*'Jessore 1'!$D113/1000000</f>
        <v>4.4999999999999998E-2</v>
      </c>
      <c r="AI113" s="10">
        <f>'Jessore a'!AN107</f>
        <v>2.6100000000000002E-2</v>
      </c>
      <c r="AJ113" s="44">
        <f t="shared" si="16"/>
        <v>0.16999999999999998</v>
      </c>
      <c r="AK113" s="10">
        <f t="shared" si="17"/>
        <v>9.8599999999999993E-2</v>
      </c>
      <c r="AL113" s="44">
        <f t="shared" si="18"/>
        <v>0.53699999999999992</v>
      </c>
      <c r="AM113" s="10">
        <f t="shared" si="19"/>
        <v>0.31145999999999996</v>
      </c>
    </row>
    <row r="114" spans="1:39" s="15" customFormat="1" ht="12">
      <c r="A114" s="122" t="s">
        <v>0</v>
      </c>
      <c r="B114" s="123"/>
      <c r="C114" s="86"/>
      <c r="D114" s="87"/>
      <c r="E114" s="88"/>
      <c r="F114" s="89"/>
      <c r="G114" s="90">
        <f>SUM(G11:G113)</f>
        <v>3.1031949999999986</v>
      </c>
      <c r="H114" s="90"/>
      <c r="I114" s="90">
        <f t="shared" ref="I114:AM114" si="20">SUM(I11:I113)</f>
        <v>2.4960919999999995</v>
      </c>
      <c r="J114" s="90"/>
      <c r="K114" s="90">
        <f t="shared" si="20"/>
        <v>2.6989499999999986</v>
      </c>
      <c r="L114" s="90"/>
      <c r="M114" s="90">
        <f t="shared" si="20"/>
        <v>8.2982370000000003</v>
      </c>
      <c r="N114" s="90"/>
      <c r="O114" s="90">
        <f t="shared" si="20"/>
        <v>0.75368999999999997</v>
      </c>
      <c r="P114" s="90"/>
      <c r="Q114" s="90">
        <f t="shared" si="20"/>
        <v>0.80161000000000004</v>
      </c>
      <c r="R114" s="90"/>
      <c r="S114" s="90">
        <f t="shared" si="20"/>
        <v>2.6973499999999997</v>
      </c>
      <c r="T114" s="90"/>
      <c r="U114" s="90">
        <f t="shared" si="20"/>
        <v>4.2526499999999992</v>
      </c>
      <c r="V114" s="90"/>
      <c r="W114" s="90">
        <f t="shared" si="20"/>
        <v>2.7495549999999986</v>
      </c>
      <c r="X114" s="90"/>
      <c r="Y114" s="90">
        <f t="shared" si="20"/>
        <v>1.7958939999999992</v>
      </c>
      <c r="Z114" s="90"/>
      <c r="AA114" s="90">
        <f t="shared" si="20"/>
        <v>1.6953999999999998</v>
      </c>
      <c r="AB114" s="90"/>
      <c r="AC114" s="90">
        <f t="shared" si="20"/>
        <v>6.2408489999999981</v>
      </c>
      <c r="AD114" s="90"/>
      <c r="AE114" s="90">
        <f t="shared" si="20"/>
        <v>0.85324999999999995</v>
      </c>
      <c r="AF114" s="90"/>
      <c r="AG114" s="90">
        <f t="shared" si="20"/>
        <v>1.0475399999999999</v>
      </c>
      <c r="AH114" s="90"/>
      <c r="AI114" s="90">
        <f t="shared" si="20"/>
        <v>5.3034599999999985</v>
      </c>
      <c r="AJ114" s="90"/>
      <c r="AK114" s="90">
        <f t="shared" si="20"/>
        <v>7.20425</v>
      </c>
      <c r="AL114" s="90"/>
      <c r="AM114" s="90">
        <f t="shared" si="20"/>
        <v>25.995985999999998</v>
      </c>
    </row>
    <row r="115" spans="1:39" s="15" customFormat="1" ht="12">
      <c r="A115" s="59"/>
      <c r="B115" s="60"/>
      <c r="C115" s="59"/>
      <c r="D115" s="61"/>
      <c r="E115" s="62"/>
      <c r="F115" s="63"/>
      <c r="G115" s="64"/>
      <c r="H115" s="63"/>
      <c r="I115" s="64"/>
      <c r="J115" s="63"/>
      <c r="K115" s="64"/>
      <c r="L115" s="63"/>
      <c r="M115" s="64"/>
      <c r="N115" s="63"/>
      <c r="O115" s="64"/>
      <c r="P115" s="63"/>
      <c r="Q115" s="64"/>
      <c r="R115" s="63"/>
      <c r="S115" s="64"/>
      <c r="T115" s="63"/>
      <c r="U115" s="64"/>
      <c r="V115" s="63"/>
      <c r="W115" s="64"/>
      <c r="X115" s="63"/>
      <c r="Y115" s="64"/>
      <c r="Z115" s="63"/>
      <c r="AA115" s="64"/>
      <c r="AB115" s="63"/>
      <c r="AC115" s="64"/>
      <c r="AD115" s="63"/>
      <c r="AE115" s="64"/>
      <c r="AF115" s="63"/>
      <c r="AG115" s="64"/>
      <c r="AH115" s="63"/>
      <c r="AI115" s="64"/>
      <c r="AJ115" s="63"/>
      <c r="AK115" s="64"/>
      <c r="AL115" s="63"/>
      <c r="AM115" s="64"/>
    </row>
    <row r="118" spans="1:39">
      <c r="B118" s="55"/>
      <c r="O118" s="22"/>
      <c r="P118" s="21"/>
      <c r="Q118" s="56"/>
      <c r="R118" s="57"/>
      <c r="S118" s="56"/>
      <c r="T118" s="54"/>
      <c r="U118" s="58"/>
      <c r="V118" s="21"/>
      <c r="W118" s="22"/>
      <c r="X118" s="21"/>
      <c r="AB118" s="68"/>
      <c r="AC118" s="69"/>
      <c r="AD118" s="21"/>
      <c r="AE118" s="22"/>
      <c r="AH118" s="57"/>
      <c r="AI118" s="56"/>
      <c r="AJ118" s="54"/>
      <c r="AK118" s="58"/>
    </row>
    <row r="119" spans="1:39">
      <c r="B119" s="3" t="s">
        <v>208</v>
      </c>
      <c r="O119" s="2"/>
      <c r="P119" s="2"/>
      <c r="Q119" s="2"/>
      <c r="R119" s="121" t="s">
        <v>210</v>
      </c>
      <c r="S119" s="121"/>
      <c r="T119" s="121"/>
      <c r="U119" s="3"/>
      <c r="V119" s="3"/>
      <c r="W119" s="2"/>
      <c r="X119" s="2"/>
      <c r="AB119" s="2"/>
      <c r="AC119" s="2"/>
      <c r="AD119" s="2"/>
      <c r="AE119" s="2"/>
      <c r="AH119" s="121" t="s">
        <v>209</v>
      </c>
      <c r="AI119" s="121"/>
      <c r="AJ119" s="121"/>
      <c r="AK119" s="121"/>
    </row>
  </sheetData>
  <protectedRanges>
    <protectedRange sqref="H4:K6 V4:Y6" name="Range1"/>
  </protectedRanges>
  <mergeCells count="45">
    <mergeCell ref="V4:Y4"/>
    <mergeCell ref="V5:Y5"/>
    <mergeCell ref="V6:Y6"/>
    <mergeCell ref="T5:U5"/>
    <mergeCell ref="F4:G4"/>
    <mergeCell ref="F5:G5"/>
    <mergeCell ref="F6:G6"/>
    <mergeCell ref="H4:K4"/>
    <mergeCell ref="H5:K5"/>
    <mergeCell ref="H6:K6"/>
    <mergeCell ref="O4:R4"/>
    <mergeCell ref="O5:R5"/>
    <mergeCell ref="O6:R6"/>
    <mergeCell ref="M5:N5"/>
    <mergeCell ref="M6:N6"/>
    <mergeCell ref="L8:R8"/>
    <mergeCell ref="F9:G9"/>
    <mergeCell ref="H9:I9"/>
    <mergeCell ref="J9:K9"/>
    <mergeCell ref="L9:M9"/>
    <mergeCell ref="AL9:AM9"/>
    <mergeCell ref="Z9:AA9"/>
    <mergeCell ref="AB9:AC9"/>
    <mergeCell ref="AD9:AE9"/>
    <mergeCell ref="A1:D1"/>
    <mergeCell ref="AB2:AD2"/>
    <mergeCell ref="M4:N4"/>
    <mergeCell ref="T9:U9"/>
    <mergeCell ref="V9:W9"/>
    <mergeCell ref="X9:Y9"/>
    <mergeCell ref="AH9:AI9"/>
    <mergeCell ref="S8:U8"/>
    <mergeCell ref="AB8:AD8"/>
    <mergeCell ref="AK8:AM8"/>
    <mergeCell ref="A2:E3"/>
    <mergeCell ref="AE8:AJ8"/>
    <mergeCell ref="AH119:AK119"/>
    <mergeCell ref="A9:E9"/>
    <mergeCell ref="P9:Q9"/>
    <mergeCell ref="AJ9:AK9"/>
    <mergeCell ref="R9:S9"/>
    <mergeCell ref="N9:O9"/>
    <mergeCell ref="R119:T119"/>
    <mergeCell ref="AF9:AG9"/>
    <mergeCell ref="A114:B114"/>
  </mergeCells>
  <printOptions horizontalCentered="1"/>
  <pageMargins left="0.16" right="0.15" top="0.13" bottom="0.16" header="0.13" footer="0.16"/>
  <pageSetup paperSize="5" scale="70" fitToWidth="0" orientation="landscape" r:id="rId1"/>
  <headerFooter>
    <oddFooter>&amp;RPage &amp;P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>
  <sheetPr>
    <tabColor rgb="FFFF0000"/>
  </sheetPr>
  <dimension ref="A1:AN119"/>
  <sheetViews>
    <sheetView showGridLines="0" zoomScaleSheetLayoutView="100" workbookViewId="0">
      <pane xSplit="5" ySplit="12" topLeftCell="AB107" activePane="bottomRight" state="frozen"/>
      <selection activeCell="F1" sqref="F1:AM1048576"/>
      <selection pane="topRight" activeCell="F1" sqref="F1:AM1048576"/>
      <selection pane="bottomLeft" activeCell="F1" sqref="F1:AM1048576"/>
      <selection pane="bottomRight" activeCell="AA4" sqref="AA4"/>
    </sheetView>
  </sheetViews>
  <sheetFormatPr defaultRowHeight="12.75"/>
  <cols>
    <col min="1" max="1" width="3.85546875" style="4" customWidth="1"/>
    <col min="2" max="2" width="22.140625" style="3" customWidth="1"/>
    <col min="3" max="3" width="7" style="4" customWidth="1"/>
    <col min="4" max="4" width="6.85546875" style="8" customWidth="1"/>
    <col min="5" max="5" width="8" style="2" customWidth="1"/>
    <col min="6" max="6" width="8.28515625" style="23" customWidth="1"/>
    <col min="7" max="7" width="8.28515625" style="25" customWidth="1"/>
    <col min="8" max="8" width="8.28515625" style="23" customWidth="1"/>
    <col min="9" max="9" width="8.28515625" style="25" customWidth="1"/>
    <col min="10" max="10" width="8.28515625" style="23" customWidth="1"/>
    <col min="11" max="11" width="8.28515625" style="25" customWidth="1"/>
    <col min="12" max="12" width="8.28515625" style="17" customWidth="1"/>
    <col min="13" max="13" width="8.28515625" style="24" customWidth="1"/>
    <col min="14" max="14" width="8.28515625" style="23" customWidth="1"/>
    <col min="15" max="15" width="8.28515625" style="25" customWidth="1"/>
    <col min="16" max="16" width="8.28515625" style="23" customWidth="1"/>
    <col min="17" max="17" width="8.28515625" style="25" customWidth="1"/>
    <col min="18" max="18" width="8.28515625" style="23" customWidth="1"/>
    <col min="19" max="19" width="8.28515625" style="25" customWidth="1"/>
    <col min="20" max="20" width="8.28515625" style="17" customWidth="1"/>
    <col min="21" max="21" width="8.28515625" style="24" customWidth="1"/>
    <col min="22" max="22" width="8.28515625" style="23" customWidth="1"/>
    <col min="23" max="23" width="8.28515625" style="25" customWidth="1"/>
    <col min="24" max="24" width="8.28515625" style="23" customWidth="1"/>
    <col min="25" max="25" width="8.28515625" style="25" customWidth="1"/>
    <col min="26" max="26" width="8.28515625" style="23" customWidth="1"/>
    <col min="27" max="27" width="8.28515625" style="25" customWidth="1"/>
    <col min="28" max="28" width="8.28515625" style="17" customWidth="1"/>
    <col min="29" max="29" width="8.28515625" style="24" customWidth="1"/>
    <col min="30" max="30" width="8.28515625" style="23" customWidth="1"/>
    <col min="31" max="31" width="8.28515625" style="25" customWidth="1"/>
    <col min="32" max="32" width="8.28515625" style="23" customWidth="1"/>
    <col min="33" max="33" width="8.28515625" style="25" customWidth="1"/>
    <col min="34" max="34" width="8.28515625" style="23" customWidth="1"/>
    <col min="35" max="35" width="8.28515625" style="25" customWidth="1"/>
    <col min="36" max="36" width="8.28515625" style="17" customWidth="1"/>
    <col min="37" max="37" width="8.28515625" style="24" customWidth="1"/>
    <col min="38" max="38" width="8.28515625" style="23" customWidth="1"/>
    <col min="39" max="39" width="8.28515625" style="25" customWidth="1"/>
    <col min="41" max="16384" width="9.140625" style="2"/>
  </cols>
  <sheetData>
    <row r="1" spans="1:39" ht="15">
      <c r="A1" s="113" t="s">
        <v>146</v>
      </c>
      <c r="B1" s="113"/>
      <c r="C1" s="113"/>
      <c r="D1" s="113"/>
      <c r="E1" s="1"/>
      <c r="N1" s="17"/>
      <c r="O1" s="24"/>
      <c r="P1" s="17"/>
      <c r="Q1" s="24"/>
      <c r="R1" s="17"/>
      <c r="S1" s="24"/>
    </row>
    <row r="2" spans="1:39" ht="12.75" customHeight="1">
      <c r="A2" s="124" t="s">
        <v>233</v>
      </c>
      <c r="B2" s="124"/>
      <c r="C2" s="124"/>
      <c r="D2" s="124"/>
      <c r="E2" s="124"/>
      <c r="Q2" s="24"/>
      <c r="R2" s="17"/>
      <c r="S2" s="24"/>
      <c r="AB2" s="109"/>
      <c r="AC2" s="109"/>
      <c r="AD2" s="109"/>
    </row>
    <row r="3" spans="1:39" ht="10.5" customHeight="1">
      <c r="A3" s="124"/>
      <c r="B3" s="124"/>
      <c r="C3" s="124"/>
      <c r="D3" s="124"/>
      <c r="E3" s="124"/>
      <c r="F3" s="2"/>
      <c r="G3" s="2"/>
      <c r="H3" s="2"/>
      <c r="I3" s="2"/>
      <c r="J3" s="2"/>
      <c r="K3" s="2"/>
      <c r="L3" s="2"/>
    </row>
    <row r="4" spans="1:39" ht="14.25" customHeight="1">
      <c r="A4" s="40"/>
      <c r="F4" s="106" t="s">
        <v>164</v>
      </c>
      <c r="G4" s="106"/>
      <c r="H4" s="118" t="s">
        <v>250</v>
      </c>
      <c r="I4" s="119"/>
      <c r="J4" s="119"/>
      <c r="K4" s="120"/>
      <c r="M4" s="107"/>
      <c r="N4" s="107"/>
      <c r="O4" s="108"/>
      <c r="P4" s="108"/>
      <c r="Q4" s="108"/>
      <c r="R4" s="108"/>
      <c r="T4" s="78" t="s">
        <v>165</v>
      </c>
      <c r="U4" s="78"/>
      <c r="V4" s="118" t="s">
        <v>247</v>
      </c>
      <c r="W4" s="119"/>
      <c r="X4" s="119"/>
      <c r="Y4" s="120"/>
    </row>
    <row r="5" spans="1:39" ht="14.25" customHeight="1">
      <c r="A5" s="40"/>
      <c r="F5" s="106" t="s">
        <v>162</v>
      </c>
      <c r="G5" s="106"/>
      <c r="H5" s="118">
        <v>7886</v>
      </c>
      <c r="I5" s="119"/>
      <c r="J5" s="119"/>
      <c r="K5" s="120"/>
      <c r="M5" s="107"/>
      <c r="N5" s="107"/>
      <c r="O5" s="108"/>
      <c r="P5" s="108"/>
      <c r="Q5" s="108"/>
      <c r="R5" s="108"/>
      <c r="T5" s="111" t="s">
        <v>162</v>
      </c>
      <c r="U5" s="112"/>
      <c r="V5" s="118">
        <v>3230</v>
      </c>
      <c r="W5" s="119"/>
      <c r="X5" s="119"/>
      <c r="Y5" s="120"/>
    </row>
    <row r="6" spans="1:39" ht="14.25" customHeight="1">
      <c r="A6" s="40"/>
      <c r="F6" s="106" t="s">
        <v>163</v>
      </c>
      <c r="G6" s="106"/>
      <c r="H6" s="118" t="s">
        <v>251</v>
      </c>
      <c r="I6" s="119"/>
      <c r="J6" s="119"/>
      <c r="K6" s="120"/>
      <c r="M6" s="107"/>
      <c r="N6" s="107"/>
      <c r="O6" s="108"/>
      <c r="P6" s="108"/>
      <c r="Q6" s="108"/>
      <c r="R6" s="108"/>
      <c r="T6" s="78" t="s">
        <v>166</v>
      </c>
      <c r="U6" s="78"/>
      <c r="V6" s="118" t="s">
        <v>248</v>
      </c>
      <c r="W6" s="119"/>
      <c r="X6" s="119"/>
      <c r="Y6" s="120"/>
    </row>
    <row r="7" spans="1:39" ht="14.25" customHeight="1"/>
    <row r="8" spans="1:39">
      <c r="A8" s="40"/>
      <c r="D8" s="5"/>
      <c r="E8" s="6"/>
      <c r="L8" s="110"/>
      <c r="M8" s="110"/>
      <c r="N8" s="110"/>
      <c r="O8" s="110"/>
      <c r="P8" s="110"/>
      <c r="Q8" s="110"/>
      <c r="R8" s="110"/>
      <c r="S8" s="109"/>
      <c r="T8" s="109"/>
      <c r="U8" s="109"/>
      <c r="AB8" s="109"/>
      <c r="AC8" s="109"/>
      <c r="AD8" s="109"/>
      <c r="AE8" s="110" t="s">
        <v>207</v>
      </c>
      <c r="AF8" s="110"/>
      <c r="AG8" s="110"/>
      <c r="AH8" s="110"/>
      <c r="AI8" s="110"/>
      <c r="AJ8" s="110"/>
      <c r="AK8" s="109" t="s">
        <v>145</v>
      </c>
      <c r="AL8" s="109"/>
      <c r="AM8" s="109"/>
    </row>
    <row r="9" spans="1:39" s="7" customFormat="1" ht="12.75" customHeight="1">
      <c r="A9" s="103" t="s">
        <v>131</v>
      </c>
      <c r="B9" s="104"/>
      <c r="C9" s="104"/>
      <c r="D9" s="104"/>
      <c r="E9" s="105"/>
      <c r="F9" s="102" t="s">
        <v>3</v>
      </c>
      <c r="G9" s="102"/>
      <c r="H9" s="102" t="s">
        <v>4</v>
      </c>
      <c r="I9" s="102"/>
      <c r="J9" s="102" t="s">
        <v>5</v>
      </c>
      <c r="K9" s="102"/>
      <c r="L9" s="102" t="s">
        <v>158</v>
      </c>
      <c r="M9" s="102"/>
      <c r="N9" s="102" t="s">
        <v>6</v>
      </c>
      <c r="O9" s="102"/>
      <c r="P9" s="102" t="s">
        <v>1</v>
      </c>
      <c r="Q9" s="102"/>
      <c r="R9" s="102" t="s">
        <v>7</v>
      </c>
      <c r="S9" s="102"/>
      <c r="T9" s="102" t="s">
        <v>159</v>
      </c>
      <c r="U9" s="102"/>
      <c r="V9" s="102" t="s">
        <v>8</v>
      </c>
      <c r="W9" s="102"/>
      <c r="X9" s="102" t="s">
        <v>9</v>
      </c>
      <c r="Y9" s="102"/>
      <c r="Z9" s="102" t="s">
        <v>13</v>
      </c>
      <c r="AA9" s="102"/>
      <c r="AB9" s="102" t="s">
        <v>160</v>
      </c>
      <c r="AC9" s="102"/>
      <c r="AD9" s="102" t="s">
        <v>10</v>
      </c>
      <c r="AE9" s="102"/>
      <c r="AF9" s="102" t="s">
        <v>11</v>
      </c>
      <c r="AG9" s="102"/>
      <c r="AH9" s="102" t="s">
        <v>12</v>
      </c>
      <c r="AI9" s="102"/>
      <c r="AJ9" s="102" t="s">
        <v>161</v>
      </c>
      <c r="AK9" s="102"/>
      <c r="AL9" s="102" t="s">
        <v>0</v>
      </c>
      <c r="AM9" s="102"/>
    </row>
    <row r="10" spans="1:39" s="3" customFormat="1" ht="33.75">
      <c r="A10" s="32" t="s">
        <v>14</v>
      </c>
      <c r="B10" s="32" t="s">
        <v>2</v>
      </c>
      <c r="C10" s="32" t="s">
        <v>130</v>
      </c>
      <c r="D10" s="32" t="s">
        <v>142</v>
      </c>
      <c r="E10" s="32" t="s">
        <v>144</v>
      </c>
      <c r="F10" s="33" t="s">
        <v>213</v>
      </c>
      <c r="G10" s="34" t="s">
        <v>211</v>
      </c>
      <c r="H10" s="33" t="s">
        <v>213</v>
      </c>
      <c r="I10" s="34" t="s">
        <v>211</v>
      </c>
      <c r="J10" s="33" t="s">
        <v>213</v>
      </c>
      <c r="K10" s="34" t="s">
        <v>211</v>
      </c>
      <c r="L10" s="33" t="s">
        <v>213</v>
      </c>
      <c r="M10" s="34" t="s">
        <v>211</v>
      </c>
      <c r="N10" s="33" t="s">
        <v>213</v>
      </c>
      <c r="O10" s="34" t="s">
        <v>211</v>
      </c>
      <c r="P10" s="33" t="s">
        <v>213</v>
      </c>
      <c r="Q10" s="34" t="s">
        <v>211</v>
      </c>
      <c r="R10" s="33" t="s">
        <v>213</v>
      </c>
      <c r="S10" s="34" t="s">
        <v>211</v>
      </c>
      <c r="T10" s="33" t="s">
        <v>213</v>
      </c>
      <c r="U10" s="34" t="s">
        <v>211</v>
      </c>
      <c r="V10" s="33" t="s">
        <v>213</v>
      </c>
      <c r="W10" s="34" t="s">
        <v>211</v>
      </c>
      <c r="X10" s="33" t="s">
        <v>213</v>
      </c>
      <c r="Y10" s="34" t="s">
        <v>211</v>
      </c>
      <c r="Z10" s="33" t="s">
        <v>213</v>
      </c>
      <c r="AA10" s="34" t="s">
        <v>211</v>
      </c>
      <c r="AB10" s="33" t="s">
        <v>213</v>
      </c>
      <c r="AC10" s="34" t="s">
        <v>211</v>
      </c>
      <c r="AD10" s="33" t="s">
        <v>213</v>
      </c>
      <c r="AE10" s="34" t="s">
        <v>211</v>
      </c>
      <c r="AF10" s="33" t="s">
        <v>213</v>
      </c>
      <c r="AG10" s="34" t="s">
        <v>211</v>
      </c>
      <c r="AH10" s="33" t="s">
        <v>213</v>
      </c>
      <c r="AI10" s="34" t="s">
        <v>211</v>
      </c>
      <c r="AJ10" s="33" t="s">
        <v>213</v>
      </c>
      <c r="AK10" s="34" t="s">
        <v>211</v>
      </c>
      <c r="AL10" s="33" t="s">
        <v>213</v>
      </c>
      <c r="AM10" s="34" t="s">
        <v>211</v>
      </c>
    </row>
    <row r="11" spans="1:39" s="15" customFormat="1" ht="19.5" customHeight="1">
      <c r="A11" s="31">
        <v>1</v>
      </c>
      <c r="B11" s="30" t="s">
        <v>15</v>
      </c>
      <c r="C11" s="31" t="s">
        <v>16</v>
      </c>
      <c r="D11" s="35">
        <v>1000</v>
      </c>
      <c r="E11" s="11">
        <v>47</v>
      </c>
      <c r="F11" s="44">
        <f>'Jhikorgacha a'!K5*'Jhikorgacha 1'!$D11/1000000</f>
        <v>10</v>
      </c>
      <c r="G11" s="10">
        <f>'Jhikorgacha a'!L5</f>
        <v>0.47</v>
      </c>
      <c r="H11" s="44">
        <f>'Jhikorgacha a'!M5*'Jhikorgacha 1'!$D11/1000000</f>
        <v>0</v>
      </c>
      <c r="I11" s="10">
        <f>'Jhikorgacha a'!N5</f>
        <v>0</v>
      </c>
      <c r="J11" s="44">
        <f>'Jhikorgacha a'!O5*'Jhikorgacha 1'!$D11/1000000</f>
        <v>0</v>
      </c>
      <c r="K11" s="10">
        <f>'Jhikorgacha a'!P5</f>
        <v>0</v>
      </c>
      <c r="L11" s="44">
        <f>F11+H11+J11</f>
        <v>10</v>
      </c>
      <c r="M11" s="10">
        <f>G11+I11+K11</f>
        <v>0.47</v>
      </c>
      <c r="N11" s="44">
        <f>'Jhikorgacha a'!S5*'Jhikorgacha 1'!$D11/1000000</f>
        <v>0</v>
      </c>
      <c r="O11" s="10">
        <f>'Jhikorgacha a'!T5</f>
        <v>0</v>
      </c>
      <c r="P11" s="44">
        <f>'Jhikorgacha a'!U5*'Jhikorgacha 1'!$D11/1000000</f>
        <v>2</v>
      </c>
      <c r="Q11" s="10">
        <f>'Jhikorgacha a'!V5</f>
        <v>9.4E-2</v>
      </c>
      <c r="R11" s="44">
        <f>'Jhikorgacha a'!W5*'Jhikorgacha 1'!$D11/1000000</f>
        <v>10</v>
      </c>
      <c r="S11" s="10">
        <f>'Jhikorgacha a'!X5</f>
        <v>0.47</v>
      </c>
      <c r="T11" s="44">
        <f>N11+P11+R11</f>
        <v>12</v>
      </c>
      <c r="U11" s="10">
        <f>O11+Q11+S11</f>
        <v>0.56399999999999995</v>
      </c>
      <c r="V11" s="44">
        <f>'Jhikorgacha a'!AA5*'Jhikorgacha 1'!$D11/1000000</f>
        <v>10</v>
      </c>
      <c r="W11" s="10">
        <f>'Jhikorgacha a'!AB5</f>
        <v>0.47</v>
      </c>
      <c r="X11" s="44">
        <f>'Jhikorgacha a'!AC5*'Jhikorgacha 1'!$D11/1000000</f>
        <v>0</v>
      </c>
      <c r="Y11" s="10">
        <f>'Jhikorgacha a'!AD5</f>
        <v>0</v>
      </c>
      <c r="Z11" s="44">
        <f>'Jhikorgacha a'!AE5*'Jhikorgacha 1'!$D11/1000000</f>
        <v>0</v>
      </c>
      <c r="AA11" s="10">
        <f>'Jhikorgacha a'!AF5</f>
        <v>0</v>
      </c>
      <c r="AB11" s="44">
        <f>V11+X11+Z11</f>
        <v>10</v>
      </c>
      <c r="AC11" s="10">
        <f>W11+Y11+AA11</f>
        <v>0.47</v>
      </c>
      <c r="AD11" s="44">
        <f>'Jhikorgacha a'!AI5*'Jhikorgacha 1'!$D11/1000000</f>
        <v>0</v>
      </c>
      <c r="AE11" s="10">
        <f>'Jhikorgacha a'!AJ5</f>
        <v>0</v>
      </c>
      <c r="AF11" s="44">
        <f>'Jhikorgacha a'!AK5*'Jhikorgacha 1'!$D11/1000000</f>
        <v>2</v>
      </c>
      <c r="AG11" s="10">
        <f>'Jhikorgacha a'!AL5</f>
        <v>9.4E-2</v>
      </c>
      <c r="AH11" s="44">
        <f>'Jhikorgacha a'!AM5*'Jhikorgacha 1'!$D11/1000000</f>
        <v>20</v>
      </c>
      <c r="AI11" s="10">
        <f>'Jhikorgacha a'!AN5</f>
        <v>0.94</v>
      </c>
      <c r="AJ11" s="44">
        <f>AD11+AF11+AH11</f>
        <v>22</v>
      </c>
      <c r="AK11" s="10">
        <f>AE11+AG11+AI11</f>
        <v>1.034</v>
      </c>
      <c r="AL11" s="44">
        <f>L11+T11+AB11+AJ11</f>
        <v>54</v>
      </c>
      <c r="AM11" s="10">
        <f>M11+U11+AC11+AK11</f>
        <v>2.5379999999999998</v>
      </c>
    </row>
    <row r="12" spans="1:39" s="15" customFormat="1" ht="19.5" customHeight="1">
      <c r="A12" s="13">
        <v>2</v>
      </c>
      <c r="B12" s="9" t="s">
        <v>15</v>
      </c>
      <c r="C12" s="13" t="s">
        <v>17</v>
      </c>
      <c r="D12" s="36">
        <v>2000</v>
      </c>
      <c r="E12" s="11">
        <v>87</v>
      </c>
      <c r="F12" s="44">
        <f>'Jhikorgacha a'!K6*'Jhikorgacha 1'!$D12/1000000</f>
        <v>2</v>
      </c>
      <c r="G12" s="10">
        <f>'Jhikorgacha a'!L6</f>
        <v>8.6999999999999994E-2</v>
      </c>
      <c r="H12" s="44">
        <f>'Jhikorgacha a'!M6*'Jhikorgacha 1'!$D12/1000000</f>
        <v>0</v>
      </c>
      <c r="I12" s="10">
        <f>'Jhikorgacha a'!N6</f>
        <v>0</v>
      </c>
      <c r="J12" s="44">
        <f>'Jhikorgacha a'!O6*'Jhikorgacha 1'!$D12/1000000</f>
        <v>0</v>
      </c>
      <c r="K12" s="10">
        <f>'Jhikorgacha a'!P6</f>
        <v>0</v>
      </c>
      <c r="L12" s="44">
        <f t="shared" ref="L12:L75" si="0">F12+H12+J12</f>
        <v>2</v>
      </c>
      <c r="M12" s="10">
        <f t="shared" ref="M12:M75" si="1">G12+I12+K12</f>
        <v>8.6999999999999994E-2</v>
      </c>
      <c r="N12" s="44">
        <f>'Jhikorgacha a'!S6*'Jhikorgacha 1'!$D12/1000000</f>
        <v>0</v>
      </c>
      <c r="O12" s="10">
        <f>'Jhikorgacha a'!T6</f>
        <v>0</v>
      </c>
      <c r="P12" s="44">
        <f>'Jhikorgacha a'!U6*'Jhikorgacha 1'!$D12/1000000</f>
        <v>0</v>
      </c>
      <c r="Q12" s="10">
        <f>'Jhikorgacha a'!V6</f>
        <v>0</v>
      </c>
      <c r="R12" s="44">
        <f>'Jhikorgacha a'!W6*'Jhikorgacha 1'!$D12/1000000</f>
        <v>0</v>
      </c>
      <c r="S12" s="10">
        <f>'Jhikorgacha a'!X6</f>
        <v>0</v>
      </c>
      <c r="T12" s="44">
        <f t="shared" ref="T12:T75" si="2">N12+P12+R12</f>
        <v>0</v>
      </c>
      <c r="U12" s="10">
        <f t="shared" ref="U12:U75" si="3">O12+Q12+S12</f>
        <v>0</v>
      </c>
      <c r="V12" s="44">
        <f>'Jhikorgacha a'!AA6*'Jhikorgacha 1'!$D12/1000000</f>
        <v>0</v>
      </c>
      <c r="W12" s="10">
        <f>'Jhikorgacha a'!AB6</f>
        <v>0</v>
      </c>
      <c r="X12" s="44">
        <f>'Jhikorgacha a'!AC6*'Jhikorgacha 1'!$D12/1000000</f>
        <v>0</v>
      </c>
      <c r="Y12" s="10">
        <f>'Jhikorgacha a'!AD6</f>
        <v>0</v>
      </c>
      <c r="Z12" s="44">
        <f>'Jhikorgacha a'!AE6*'Jhikorgacha 1'!$D12/1000000</f>
        <v>0</v>
      </c>
      <c r="AA12" s="10">
        <f>'Jhikorgacha a'!AF6</f>
        <v>0</v>
      </c>
      <c r="AB12" s="44">
        <f t="shared" ref="AB12:AB75" si="4">V12+X12+Z12</f>
        <v>0</v>
      </c>
      <c r="AC12" s="10">
        <f t="shared" ref="AC12:AC75" si="5">W12+Y12+AA12</f>
        <v>0</v>
      </c>
      <c r="AD12" s="44">
        <f>'Jhikorgacha a'!AI6*'Jhikorgacha 1'!$D12/1000000</f>
        <v>0</v>
      </c>
      <c r="AE12" s="10">
        <f>'Jhikorgacha a'!AJ6</f>
        <v>0</v>
      </c>
      <c r="AF12" s="44">
        <f>'Jhikorgacha a'!AK6*'Jhikorgacha 1'!$D12/1000000</f>
        <v>0</v>
      </c>
      <c r="AG12" s="10">
        <f>'Jhikorgacha a'!AL6</f>
        <v>0</v>
      </c>
      <c r="AH12" s="44">
        <f>'Jhikorgacha a'!AM6*'Jhikorgacha 1'!$D12/1000000</f>
        <v>0</v>
      </c>
      <c r="AI12" s="10">
        <f>'Jhikorgacha a'!AN6</f>
        <v>0</v>
      </c>
      <c r="AJ12" s="44">
        <f t="shared" ref="AJ12:AJ75" si="6">AD12+AF12+AH12</f>
        <v>0</v>
      </c>
      <c r="AK12" s="10">
        <f t="shared" ref="AK12:AK75" si="7">AE12+AG12+AI12</f>
        <v>0</v>
      </c>
      <c r="AL12" s="44">
        <f t="shared" ref="AL12:AL75" si="8">L12+T12+AB12+AJ12</f>
        <v>2</v>
      </c>
      <c r="AM12" s="10">
        <f t="shared" ref="AM12:AM75" si="9">M12+U12+AC12+AK12</f>
        <v>8.6999999999999994E-2</v>
      </c>
    </row>
    <row r="13" spans="1:39" s="15" customFormat="1" ht="14.25" customHeight="1">
      <c r="A13" s="13">
        <v>3</v>
      </c>
      <c r="B13" s="9" t="s">
        <v>97</v>
      </c>
      <c r="C13" s="13" t="s">
        <v>18</v>
      </c>
      <c r="D13" s="36">
        <v>100</v>
      </c>
      <c r="E13" s="11">
        <v>76</v>
      </c>
      <c r="F13" s="44">
        <f>'Jhikorgacha a'!K7*'Jhikorgacha 1'!$D13/1000000</f>
        <v>0.2</v>
      </c>
      <c r="G13" s="10">
        <f>'Jhikorgacha a'!L7</f>
        <v>0.152</v>
      </c>
      <c r="H13" s="44">
        <f>'Jhikorgacha a'!M7*'Jhikorgacha 1'!$D13/1000000</f>
        <v>0</v>
      </c>
      <c r="I13" s="10">
        <f>'Jhikorgacha a'!N7</f>
        <v>0</v>
      </c>
      <c r="J13" s="44">
        <f>'Jhikorgacha a'!O7*'Jhikorgacha 1'!$D13/1000000</f>
        <v>0</v>
      </c>
      <c r="K13" s="10">
        <f>'Jhikorgacha a'!P7</f>
        <v>0</v>
      </c>
      <c r="L13" s="44">
        <f t="shared" si="0"/>
        <v>0.2</v>
      </c>
      <c r="M13" s="10">
        <f t="shared" si="1"/>
        <v>0.152</v>
      </c>
      <c r="N13" s="44">
        <f>'Jhikorgacha a'!S7*'Jhikorgacha 1'!$D13/1000000</f>
        <v>0</v>
      </c>
      <c r="O13" s="10">
        <f>'Jhikorgacha a'!T7</f>
        <v>0</v>
      </c>
      <c r="P13" s="44">
        <f>'Jhikorgacha a'!U7*'Jhikorgacha 1'!$D13/1000000</f>
        <v>0.03</v>
      </c>
      <c r="Q13" s="10">
        <f>'Jhikorgacha a'!V7</f>
        <v>2.2800000000000001E-2</v>
      </c>
      <c r="R13" s="44">
        <f>'Jhikorgacha a'!W7*'Jhikorgacha 1'!$D13/1000000</f>
        <v>0.1</v>
      </c>
      <c r="S13" s="10">
        <f>'Jhikorgacha a'!X7</f>
        <v>7.5999999999999998E-2</v>
      </c>
      <c r="T13" s="44">
        <f t="shared" si="2"/>
        <v>0.13</v>
      </c>
      <c r="U13" s="10">
        <f t="shared" si="3"/>
        <v>9.8799999999999999E-2</v>
      </c>
      <c r="V13" s="44">
        <f>'Jhikorgacha a'!AA7*'Jhikorgacha 1'!$D13/1000000</f>
        <v>0</v>
      </c>
      <c r="W13" s="10">
        <f>'Jhikorgacha a'!AB7</f>
        <v>0</v>
      </c>
      <c r="X13" s="44">
        <f>'Jhikorgacha a'!AC7*'Jhikorgacha 1'!$D13/1000000</f>
        <v>0</v>
      </c>
      <c r="Y13" s="10">
        <f>'Jhikorgacha a'!AD7</f>
        <v>0</v>
      </c>
      <c r="Z13" s="44">
        <f>'Jhikorgacha a'!AE7*'Jhikorgacha 1'!$D13/1000000</f>
        <v>0</v>
      </c>
      <c r="AA13" s="10">
        <f>'Jhikorgacha a'!AF7</f>
        <v>0</v>
      </c>
      <c r="AB13" s="44">
        <f t="shared" si="4"/>
        <v>0</v>
      </c>
      <c r="AC13" s="10">
        <f t="shared" si="5"/>
        <v>0</v>
      </c>
      <c r="AD13" s="44">
        <f>'Jhikorgacha a'!AI7*'Jhikorgacha 1'!$D13/1000000</f>
        <v>0</v>
      </c>
      <c r="AE13" s="10">
        <f>'Jhikorgacha a'!AJ7</f>
        <v>0</v>
      </c>
      <c r="AF13" s="44">
        <f>'Jhikorgacha a'!AK7*'Jhikorgacha 1'!$D13/1000000</f>
        <v>0</v>
      </c>
      <c r="AG13" s="10">
        <f>'Jhikorgacha a'!AL7</f>
        <v>0</v>
      </c>
      <c r="AH13" s="44">
        <f>'Jhikorgacha a'!AM7*'Jhikorgacha 1'!$D13/1000000</f>
        <v>0.1</v>
      </c>
      <c r="AI13" s="10">
        <f>'Jhikorgacha a'!AN7</f>
        <v>7.5999999999999998E-2</v>
      </c>
      <c r="AJ13" s="44">
        <f t="shared" si="6"/>
        <v>0.1</v>
      </c>
      <c r="AK13" s="10">
        <f t="shared" si="7"/>
        <v>7.5999999999999998E-2</v>
      </c>
      <c r="AL13" s="44">
        <f t="shared" si="8"/>
        <v>0.43000000000000005</v>
      </c>
      <c r="AM13" s="10">
        <f t="shared" si="9"/>
        <v>0.32680000000000003</v>
      </c>
    </row>
    <row r="14" spans="1:39" s="15" customFormat="1" ht="14.25" customHeight="1">
      <c r="A14" s="31">
        <v>4</v>
      </c>
      <c r="B14" s="9" t="s">
        <v>97</v>
      </c>
      <c r="C14" s="13" t="s">
        <v>19</v>
      </c>
      <c r="D14" s="36">
        <v>500</v>
      </c>
      <c r="E14" s="11">
        <v>330</v>
      </c>
      <c r="F14" s="44">
        <f>'Jhikorgacha a'!K8*'Jhikorgacha 1'!$D14/1000000</f>
        <v>0.05</v>
      </c>
      <c r="G14" s="10">
        <f>'Jhikorgacha a'!L8</f>
        <v>3.3000000000000002E-2</v>
      </c>
      <c r="H14" s="44">
        <f>'Jhikorgacha a'!M8*'Jhikorgacha 1'!$D14/1000000</f>
        <v>0</v>
      </c>
      <c r="I14" s="10">
        <f>'Jhikorgacha a'!N8</f>
        <v>0</v>
      </c>
      <c r="J14" s="44">
        <f>'Jhikorgacha a'!O8*'Jhikorgacha 1'!$D14/1000000</f>
        <v>0</v>
      </c>
      <c r="K14" s="10">
        <f>'Jhikorgacha a'!P8</f>
        <v>0</v>
      </c>
      <c r="L14" s="44">
        <f t="shared" si="0"/>
        <v>0.05</v>
      </c>
      <c r="M14" s="10">
        <f t="shared" si="1"/>
        <v>3.3000000000000002E-2</v>
      </c>
      <c r="N14" s="44">
        <f>'Jhikorgacha a'!S8*'Jhikorgacha 1'!$D14/1000000</f>
        <v>0</v>
      </c>
      <c r="O14" s="10">
        <f>'Jhikorgacha a'!T8</f>
        <v>0</v>
      </c>
      <c r="P14" s="44">
        <f>'Jhikorgacha a'!U8*'Jhikorgacha 1'!$D14/1000000</f>
        <v>0</v>
      </c>
      <c r="Q14" s="10">
        <f>'Jhikorgacha a'!V8</f>
        <v>0</v>
      </c>
      <c r="R14" s="44">
        <f>'Jhikorgacha a'!W8*'Jhikorgacha 1'!$D14/1000000</f>
        <v>0</v>
      </c>
      <c r="S14" s="10">
        <f>'Jhikorgacha a'!X8</f>
        <v>0</v>
      </c>
      <c r="T14" s="44">
        <f t="shared" si="2"/>
        <v>0</v>
      </c>
      <c r="U14" s="10">
        <f t="shared" si="3"/>
        <v>0</v>
      </c>
      <c r="V14" s="44">
        <f>'Jhikorgacha a'!AA8*'Jhikorgacha 1'!$D14/1000000</f>
        <v>0</v>
      </c>
      <c r="W14" s="10">
        <f>'Jhikorgacha a'!AB8</f>
        <v>0</v>
      </c>
      <c r="X14" s="44">
        <f>'Jhikorgacha a'!AC8*'Jhikorgacha 1'!$D14/1000000</f>
        <v>0</v>
      </c>
      <c r="Y14" s="10">
        <f>'Jhikorgacha a'!AD8</f>
        <v>0</v>
      </c>
      <c r="Z14" s="44">
        <f>'Jhikorgacha a'!AE8*'Jhikorgacha 1'!$D14/1000000</f>
        <v>0</v>
      </c>
      <c r="AA14" s="10">
        <f>'Jhikorgacha a'!AF8</f>
        <v>0</v>
      </c>
      <c r="AB14" s="44">
        <f t="shared" si="4"/>
        <v>0</v>
      </c>
      <c r="AC14" s="10">
        <f t="shared" si="5"/>
        <v>0</v>
      </c>
      <c r="AD14" s="44">
        <f>'Jhikorgacha a'!AI8*'Jhikorgacha 1'!$D14/1000000</f>
        <v>0</v>
      </c>
      <c r="AE14" s="10">
        <f>'Jhikorgacha a'!AJ8</f>
        <v>0</v>
      </c>
      <c r="AF14" s="44">
        <f>'Jhikorgacha a'!AK8*'Jhikorgacha 1'!$D14/1000000</f>
        <v>0</v>
      </c>
      <c r="AG14" s="10">
        <f>'Jhikorgacha a'!AL8</f>
        <v>0</v>
      </c>
      <c r="AH14" s="44">
        <f>'Jhikorgacha a'!AM8*'Jhikorgacha 1'!$D14/1000000</f>
        <v>0.05</v>
      </c>
      <c r="AI14" s="10">
        <f>'Jhikorgacha a'!AN8</f>
        <v>3.3000000000000002E-2</v>
      </c>
      <c r="AJ14" s="44">
        <f t="shared" si="6"/>
        <v>0.05</v>
      </c>
      <c r="AK14" s="10">
        <f t="shared" si="7"/>
        <v>3.3000000000000002E-2</v>
      </c>
      <c r="AL14" s="44">
        <f t="shared" si="8"/>
        <v>0.1</v>
      </c>
      <c r="AM14" s="10">
        <f t="shared" si="9"/>
        <v>6.6000000000000003E-2</v>
      </c>
    </row>
    <row r="15" spans="1:39" s="15" customFormat="1" ht="14.25" customHeight="1">
      <c r="A15" s="13">
        <v>5</v>
      </c>
      <c r="B15" s="9" t="s">
        <v>98</v>
      </c>
      <c r="C15" s="13" t="s">
        <v>20</v>
      </c>
      <c r="D15" s="36">
        <v>25</v>
      </c>
      <c r="E15" s="11">
        <v>28</v>
      </c>
      <c r="F15" s="44">
        <f>'Jhikorgacha a'!K9*'Jhikorgacha 1'!$D15/1000000</f>
        <v>1.7500000000000002E-2</v>
      </c>
      <c r="G15" s="10">
        <f>'Jhikorgacha a'!L9</f>
        <v>1.9599999999999999E-2</v>
      </c>
      <c r="H15" s="44">
        <f>'Jhikorgacha a'!M9*'Jhikorgacha 1'!$D15/1000000</f>
        <v>2.5000000000000001E-3</v>
      </c>
      <c r="I15" s="10">
        <f>'Jhikorgacha a'!N9</f>
        <v>2.8E-3</v>
      </c>
      <c r="J15" s="44">
        <f>'Jhikorgacha a'!O9*'Jhikorgacha 1'!$D15/1000000</f>
        <v>0</v>
      </c>
      <c r="K15" s="10">
        <f>'Jhikorgacha a'!P9</f>
        <v>0</v>
      </c>
      <c r="L15" s="44">
        <f t="shared" si="0"/>
        <v>0.02</v>
      </c>
      <c r="M15" s="10">
        <f t="shared" si="1"/>
        <v>2.24E-2</v>
      </c>
      <c r="N15" s="44">
        <f>'Jhikorgacha a'!S9*'Jhikorgacha 1'!$D15/1000000</f>
        <v>0</v>
      </c>
      <c r="O15" s="10">
        <f>'Jhikorgacha a'!T9</f>
        <v>0</v>
      </c>
      <c r="P15" s="44">
        <f>'Jhikorgacha a'!U9*'Jhikorgacha 1'!$D15/1000000</f>
        <v>2.5000000000000001E-3</v>
      </c>
      <c r="Q15" s="10">
        <f>'Jhikorgacha a'!V9</f>
        <v>2.8E-3</v>
      </c>
      <c r="R15" s="44">
        <f>'Jhikorgacha a'!W9*'Jhikorgacha 1'!$D15/1000000</f>
        <v>0</v>
      </c>
      <c r="S15" s="10">
        <f>'Jhikorgacha a'!X9</f>
        <v>0</v>
      </c>
      <c r="T15" s="44">
        <f t="shared" si="2"/>
        <v>2.5000000000000001E-3</v>
      </c>
      <c r="U15" s="10">
        <f t="shared" si="3"/>
        <v>2.8E-3</v>
      </c>
      <c r="V15" s="44">
        <f>'Jhikorgacha a'!AA9*'Jhikorgacha 1'!$D15/1000000</f>
        <v>0</v>
      </c>
      <c r="W15" s="10">
        <f>'Jhikorgacha a'!AB9</f>
        <v>0</v>
      </c>
      <c r="X15" s="44">
        <f>'Jhikorgacha a'!AC9*'Jhikorgacha 1'!$D15/1000000</f>
        <v>0</v>
      </c>
      <c r="Y15" s="10">
        <f>'Jhikorgacha a'!AD9</f>
        <v>0</v>
      </c>
      <c r="Z15" s="44">
        <f>'Jhikorgacha a'!AE9*'Jhikorgacha 1'!$D15/1000000</f>
        <v>0</v>
      </c>
      <c r="AA15" s="10">
        <f>'Jhikorgacha a'!AF9</f>
        <v>0</v>
      </c>
      <c r="AB15" s="44">
        <f t="shared" si="4"/>
        <v>0</v>
      </c>
      <c r="AC15" s="10">
        <f t="shared" si="5"/>
        <v>0</v>
      </c>
      <c r="AD15" s="44">
        <f>'Jhikorgacha a'!AI9*'Jhikorgacha 1'!$D15/1000000</f>
        <v>0</v>
      </c>
      <c r="AE15" s="10">
        <f>'Jhikorgacha a'!AJ9</f>
        <v>0</v>
      </c>
      <c r="AF15" s="44">
        <f>'Jhikorgacha a'!AK9*'Jhikorgacha 1'!$D15/1000000</f>
        <v>0</v>
      </c>
      <c r="AG15" s="10">
        <f>'Jhikorgacha a'!AL9</f>
        <v>0</v>
      </c>
      <c r="AH15" s="44">
        <f>'Jhikorgacha a'!AM9*'Jhikorgacha 1'!$D15/1000000</f>
        <v>1.2500000000000001E-2</v>
      </c>
      <c r="AI15" s="10">
        <f>'Jhikorgacha a'!AN9</f>
        <v>1.4E-2</v>
      </c>
      <c r="AJ15" s="44">
        <f t="shared" si="6"/>
        <v>1.2500000000000001E-2</v>
      </c>
      <c r="AK15" s="10">
        <f t="shared" si="7"/>
        <v>1.4E-2</v>
      </c>
      <c r="AL15" s="44">
        <f t="shared" si="8"/>
        <v>3.5000000000000003E-2</v>
      </c>
      <c r="AM15" s="10">
        <f t="shared" si="9"/>
        <v>3.9199999999999999E-2</v>
      </c>
    </row>
    <row r="16" spans="1:39" s="15" customFormat="1" ht="14.25" customHeight="1">
      <c r="A16" s="13">
        <v>6</v>
      </c>
      <c r="B16" s="9" t="s">
        <v>98</v>
      </c>
      <c r="C16" s="13" t="s">
        <v>21</v>
      </c>
      <c r="D16" s="36">
        <v>100</v>
      </c>
      <c r="E16" s="11">
        <v>100</v>
      </c>
      <c r="F16" s="44">
        <f>'Jhikorgacha a'!K10*'Jhikorgacha 1'!$D16/1000000</f>
        <v>0.3</v>
      </c>
      <c r="G16" s="10">
        <f>'Jhikorgacha a'!L10</f>
        <v>0.3</v>
      </c>
      <c r="H16" s="44">
        <f>'Jhikorgacha a'!M10*'Jhikorgacha 1'!$D16/1000000</f>
        <v>0</v>
      </c>
      <c r="I16" s="10">
        <f>'Jhikorgacha a'!N10</f>
        <v>0</v>
      </c>
      <c r="J16" s="44">
        <f>'Jhikorgacha a'!O10*'Jhikorgacha 1'!$D16/1000000</f>
        <v>0</v>
      </c>
      <c r="K16" s="10">
        <f>'Jhikorgacha a'!P10</f>
        <v>0</v>
      </c>
      <c r="L16" s="44">
        <f t="shared" si="0"/>
        <v>0.3</v>
      </c>
      <c r="M16" s="10">
        <f t="shared" si="1"/>
        <v>0.3</v>
      </c>
      <c r="N16" s="44">
        <f>'Jhikorgacha a'!S10*'Jhikorgacha 1'!$D16/1000000</f>
        <v>0</v>
      </c>
      <c r="O16" s="10">
        <f>'Jhikorgacha a'!T10</f>
        <v>0</v>
      </c>
      <c r="P16" s="44">
        <f>'Jhikorgacha a'!U10*'Jhikorgacha 1'!$D16/1000000</f>
        <v>0</v>
      </c>
      <c r="Q16" s="10">
        <f>'Jhikorgacha a'!V10</f>
        <v>0</v>
      </c>
      <c r="R16" s="44">
        <f>'Jhikorgacha a'!W10*'Jhikorgacha 1'!$D16/1000000</f>
        <v>0</v>
      </c>
      <c r="S16" s="10">
        <f>'Jhikorgacha a'!X10</f>
        <v>0</v>
      </c>
      <c r="T16" s="44">
        <f t="shared" si="2"/>
        <v>0</v>
      </c>
      <c r="U16" s="10">
        <f t="shared" si="3"/>
        <v>0</v>
      </c>
      <c r="V16" s="44">
        <f>'Jhikorgacha a'!AA10*'Jhikorgacha 1'!$D16/1000000</f>
        <v>0</v>
      </c>
      <c r="W16" s="10">
        <f>'Jhikorgacha a'!AB10</f>
        <v>0</v>
      </c>
      <c r="X16" s="44">
        <f>'Jhikorgacha a'!AC10*'Jhikorgacha 1'!$D16/1000000</f>
        <v>0</v>
      </c>
      <c r="Y16" s="10">
        <f>'Jhikorgacha a'!AD10</f>
        <v>0</v>
      </c>
      <c r="Z16" s="44">
        <f>'Jhikorgacha a'!AE10*'Jhikorgacha 1'!$D16/1000000</f>
        <v>0</v>
      </c>
      <c r="AA16" s="10">
        <f>'Jhikorgacha a'!AF10</f>
        <v>0</v>
      </c>
      <c r="AB16" s="44">
        <f t="shared" si="4"/>
        <v>0</v>
      </c>
      <c r="AC16" s="10">
        <f t="shared" si="5"/>
        <v>0</v>
      </c>
      <c r="AD16" s="44">
        <f>'Jhikorgacha a'!AI10*'Jhikorgacha 1'!$D16/1000000</f>
        <v>0</v>
      </c>
      <c r="AE16" s="10">
        <f>'Jhikorgacha a'!AJ10</f>
        <v>0</v>
      </c>
      <c r="AF16" s="44">
        <f>'Jhikorgacha a'!AK10*'Jhikorgacha 1'!$D16/1000000</f>
        <v>0</v>
      </c>
      <c r="AG16" s="10">
        <f>'Jhikorgacha a'!AL10</f>
        <v>0</v>
      </c>
      <c r="AH16" s="44">
        <f>'Jhikorgacha a'!AM10*'Jhikorgacha 1'!$D16/1000000</f>
        <v>0</v>
      </c>
      <c r="AI16" s="10">
        <f>'Jhikorgacha a'!AN10</f>
        <v>0</v>
      </c>
      <c r="AJ16" s="44">
        <f t="shared" si="6"/>
        <v>0</v>
      </c>
      <c r="AK16" s="10">
        <f t="shared" si="7"/>
        <v>0</v>
      </c>
      <c r="AL16" s="44">
        <f t="shared" si="8"/>
        <v>0.3</v>
      </c>
      <c r="AM16" s="10">
        <f t="shared" si="9"/>
        <v>0.3</v>
      </c>
    </row>
    <row r="17" spans="1:39" s="15" customFormat="1" ht="14.25" customHeight="1">
      <c r="A17" s="31">
        <v>7</v>
      </c>
      <c r="B17" s="9" t="s">
        <v>99</v>
      </c>
      <c r="C17" s="13" t="s">
        <v>22</v>
      </c>
      <c r="D17" s="36">
        <v>50</v>
      </c>
      <c r="E17" s="11">
        <v>88</v>
      </c>
      <c r="F17" s="44">
        <f>'Jhikorgacha a'!K11*'Jhikorgacha 1'!$D17/1000000</f>
        <v>5.0000000000000001E-3</v>
      </c>
      <c r="G17" s="10">
        <f>'Jhikorgacha a'!L11</f>
        <v>8.8000000000000005E-3</v>
      </c>
      <c r="H17" s="44">
        <f>'Jhikorgacha a'!M11*'Jhikorgacha 1'!$D17/1000000</f>
        <v>0</v>
      </c>
      <c r="I17" s="10">
        <f>'Jhikorgacha a'!N11</f>
        <v>0</v>
      </c>
      <c r="J17" s="44">
        <f>'Jhikorgacha a'!O11*'Jhikorgacha 1'!$D17/1000000</f>
        <v>0</v>
      </c>
      <c r="K17" s="10">
        <f>'Jhikorgacha a'!P11</f>
        <v>0</v>
      </c>
      <c r="L17" s="44">
        <f t="shared" si="0"/>
        <v>5.0000000000000001E-3</v>
      </c>
      <c r="M17" s="10">
        <f t="shared" si="1"/>
        <v>8.8000000000000005E-3</v>
      </c>
      <c r="N17" s="44">
        <f>'Jhikorgacha a'!S11*'Jhikorgacha 1'!$D17/1000000</f>
        <v>0</v>
      </c>
      <c r="O17" s="10">
        <f>'Jhikorgacha a'!T11</f>
        <v>0</v>
      </c>
      <c r="P17" s="44">
        <f>'Jhikorgacha a'!U11*'Jhikorgacha 1'!$D17/1000000</f>
        <v>0</v>
      </c>
      <c r="Q17" s="10">
        <f>'Jhikorgacha a'!V11</f>
        <v>0</v>
      </c>
      <c r="R17" s="44">
        <f>'Jhikorgacha a'!W11*'Jhikorgacha 1'!$D17/1000000</f>
        <v>0</v>
      </c>
      <c r="S17" s="10">
        <f>'Jhikorgacha a'!X11</f>
        <v>0</v>
      </c>
      <c r="T17" s="44">
        <f t="shared" si="2"/>
        <v>0</v>
      </c>
      <c r="U17" s="10">
        <f t="shared" si="3"/>
        <v>0</v>
      </c>
      <c r="V17" s="44">
        <f>'Jhikorgacha a'!AA11*'Jhikorgacha 1'!$D17/1000000</f>
        <v>0</v>
      </c>
      <c r="W17" s="10">
        <f>'Jhikorgacha a'!AB11</f>
        <v>0</v>
      </c>
      <c r="X17" s="44">
        <f>'Jhikorgacha a'!AC11*'Jhikorgacha 1'!$D17/1000000</f>
        <v>0</v>
      </c>
      <c r="Y17" s="10">
        <f>'Jhikorgacha a'!AD11</f>
        <v>0</v>
      </c>
      <c r="Z17" s="44">
        <f>'Jhikorgacha a'!AE11*'Jhikorgacha 1'!$D17/1000000</f>
        <v>0</v>
      </c>
      <c r="AA17" s="10">
        <f>'Jhikorgacha a'!AF11</f>
        <v>0</v>
      </c>
      <c r="AB17" s="44">
        <f t="shared" si="4"/>
        <v>0</v>
      </c>
      <c r="AC17" s="10">
        <f t="shared" si="5"/>
        <v>0</v>
      </c>
      <c r="AD17" s="44">
        <f>'Jhikorgacha a'!AI11*'Jhikorgacha 1'!$D17/1000000</f>
        <v>0</v>
      </c>
      <c r="AE17" s="10">
        <f>'Jhikorgacha a'!AJ11</f>
        <v>0</v>
      </c>
      <c r="AF17" s="44">
        <f>'Jhikorgacha a'!AK11*'Jhikorgacha 1'!$D17/1000000</f>
        <v>5.0000000000000001E-3</v>
      </c>
      <c r="AG17" s="10">
        <f>'Jhikorgacha a'!AL11</f>
        <v>8.8000000000000005E-3</v>
      </c>
      <c r="AH17" s="44">
        <f>'Jhikorgacha a'!AM11*'Jhikorgacha 1'!$D17/1000000</f>
        <v>0</v>
      </c>
      <c r="AI17" s="10">
        <f>'Jhikorgacha a'!AN11</f>
        <v>0</v>
      </c>
      <c r="AJ17" s="44">
        <f t="shared" si="6"/>
        <v>5.0000000000000001E-3</v>
      </c>
      <c r="AK17" s="10">
        <f t="shared" si="7"/>
        <v>8.8000000000000005E-3</v>
      </c>
      <c r="AL17" s="44">
        <f t="shared" si="8"/>
        <v>0.01</v>
      </c>
      <c r="AM17" s="10">
        <f t="shared" si="9"/>
        <v>1.7600000000000001E-2</v>
      </c>
    </row>
    <row r="18" spans="1:39" s="15" customFormat="1" ht="14.25" customHeight="1">
      <c r="A18" s="13">
        <v>8</v>
      </c>
      <c r="B18" s="9" t="s">
        <v>99</v>
      </c>
      <c r="C18" s="13" t="s">
        <v>23</v>
      </c>
      <c r="D18" s="36">
        <v>100</v>
      </c>
      <c r="E18" s="11">
        <v>166</v>
      </c>
      <c r="F18" s="44">
        <f>'Jhikorgacha a'!K12*'Jhikorgacha 1'!$D18/1000000</f>
        <v>0</v>
      </c>
      <c r="G18" s="10">
        <f>'Jhikorgacha a'!L12</f>
        <v>0</v>
      </c>
      <c r="H18" s="44">
        <f>'Jhikorgacha a'!M12*'Jhikorgacha 1'!$D18/1000000</f>
        <v>0</v>
      </c>
      <c r="I18" s="10">
        <f>'Jhikorgacha a'!N12</f>
        <v>0</v>
      </c>
      <c r="J18" s="44">
        <f>'Jhikorgacha a'!O12*'Jhikorgacha 1'!$D18/1000000</f>
        <v>0</v>
      </c>
      <c r="K18" s="10">
        <f>'Jhikorgacha a'!P12</f>
        <v>0</v>
      </c>
      <c r="L18" s="44">
        <f t="shared" si="0"/>
        <v>0</v>
      </c>
      <c r="M18" s="10">
        <f t="shared" si="1"/>
        <v>0</v>
      </c>
      <c r="N18" s="44">
        <f>'Jhikorgacha a'!S12*'Jhikorgacha 1'!$D18/1000000</f>
        <v>0</v>
      </c>
      <c r="O18" s="10">
        <f>'Jhikorgacha a'!T12</f>
        <v>0</v>
      </c>
      <c r="P18" s="44">
        <f>'Jhikorgacha a'!U12*'Jhikorgacha 1'!$D18/1000000</f>
        <v>0</v>
      </c>
      <c r="Q18" s="10">
        <f>'Jhikorgacha a'!V12</f>
        <v>0</v>
      </c>
      <c r="R18" s="44">
        <f>'Jhikorgacha a'!W12*'Jhikorgacha 1'!$D18/1000000</f>
        <v>0</v>
      </c>
      <c r="S18" s="10">
        <f>'Jhikorgacha a'!X12</f>
        <v>0</v>
      </c>
      <c r="T18" s="44">
        <f t="shared" si="2"/>
        <v>0</v>
      </c>
      <c r="U18" s="10">
        <f t="shared" si="3"/>
        <v>0</v>
      </c>
      <c r="V18" s="44">
        <f>'Jhikorgacha a'!AA12*'Jhikorgacha 1'!$D18/1000000</f>
        <v>0</v>
      </c>
      <c r="W18" s="10">
        <f>'Jhikorgacha a'!AB12</f>
        <v>0</v>
      </c>
      <c r="X18" s="44">
        <f>'Jhikorgacha a'!AC12*'Jhikorgacha 1'!$D18/1000000</f>
        <v>0</v>
      </c>
      <c r="Y18" s="10">
        <f>'Jhikorgacha a'!AD12</f>
        <v>0</v>
      </c>
      <c r="Z18" s="44">
        <f>'Jhikorgacha a'!AE12*'Jhikorgacha 1'!$D18/1000000</f>
        <v>0</v>
      </c>
      <c r="AA18" s="10">
        <f>'Jhikorgacha a'!AF12</f>
        <v>0</v>
      </c>
      <c r="AB18" s="44">
        <f t="shared" si="4"/>
        <v>0</v>
      </c>
      <c r="AC18" s="10">
        <f t="shared" si="5"/>
        <v>0</v>
      </c>
      <c r="AD18" s="44">
        <f>'Jhikorgacha a'!AI12*'Jhikorgacha 1'!$D18/1000000</f>
        <v>0</v>
      </c>
      <c r="AE18" s="10">
        <f>'Jhikorgacha a'!AJ12</f>
        <v>0</v>
      </c>
      <c r="AF18" s="44">
        <f>'Jhikorgacha a'!AK12*'Jhikorgacha 1'!$D18/1000000</f>
        <v>0.01</v>
      </c>
      <c r="AG18" s="10">
        <f>'Jhikorgacha a'!AL12</f>
        <v>1.66E-2</v>
      </c>
      <c r="AH18" s="44">
        <f>'Jhikorgacha a'!AM12*'Jhikorgacha 1'!$D18/1000000</f>
        <v>0</v>
      </c>
      <c r="AI18" s="10">
        <f>'Jhikorgacha a'!AN12</f>
        <v>0</v>
      </c>
      <c r="AJ18" s="44">
        <f t="shared" si="6"/>
        <v>0.01</v>
      </c>
      <c r="AK18" s="10">
        <f t="shared" si="7"/>
        <v>1.66E-2</v>
      </c>
      <c r="AL18" s="44">
        <f t="shared" si="8"/>
        <v>0.01</v>
      </c>
      <c r="AM18" s="10">
        <f t="shared" si="9"/>
        <v>1.66E-2</v>
      </c>
    </row>
    <row r="19" spans="1:39" s="15" customFormat="1" ht="14.25" customHeight="1">
      <c r="A19" s="13">
        <v>9</v>
      </c>
      <c r="B19" s="9" t="s">
        <v>99</v>
      </c>
      <c r="C19" s="13" t="s">
        <v>24</v>
      </c>
      <c r="D19" s="36">
        <v>400</v>
      </c>
      <c r="E19" s="11">
        <v>640</v>
      </c>
      <c r="F19" s="44">
        <f>'Jhikorgacha a'!K13*'Jhikorgacha 1'!$D19/1000000</f>
        <v>0</v>
      </c>
      <c r="G19" s="10">
        <f>'Jhikorgacha a'!L13</f>
        <v>0</v>
      </c>
      <c r="H19" s="44">
        <f>'Jhikorgacha a'!M13*'Jhikorgacha 1'!$D19/1000000</f>
        <v>0</v>
      </c>
      <c r="I19" s="10">
        <f>'Jhikorgacha a'!N13</f>
        <v>0</v>
      </c>
      <c r="J19" s="44">
        <f>'Jhikorgacha a'!O13*'Jhikorgacha 1'!$D19/1000000</f>
        <v>0</v>
      </c>
      <c r="K19" s="10">
        <f>'Jhikorgacha a'!P13</f>
        <v>0</v>
      </c>
      <c r="L19" s="44">
        <f t="shared" si="0"/>
        <v>0</v>
      </c>
      <c r="M19" s="10">
        <f t="shared" si="1"/>
        <v>0</v>
      </c>
      <c r="N19" s="44">
        <f>'Jhikorgacha a'!S13*'Jhikorgacha 1'!$D19/1000000</f>
        <v>0</v>
      </c>
      <c r="O19" s="10">
        <f>'Jhikorgacha a'!T13</f>
        <v>0</v>
      </c>
      <c r="P19" s="44">
        <f>'Jhikorgacha a'!U13*'Jhikorgacha 1'!$D19/1000000</f>
        <v>0</v>
      </c>
      <c r="Q19" s="10">
        <f>'Jhikorgacha a'!V13</f>
        <v>0</v>
      </c>
      <c r="R19" s="44">
        <f>'Jhikorgacha a'!W13*'Jhikorgacha 1'!$D19/1000000</f>
        <v>0</v>
      </c>
      <c r="S19" s="10">
        <f>'Jhikorgacha a'!X13</f>
        <v>0</v>
      </c>
      <c r="T19" s="44">
        <f t="shared" si="2"/>
        <v>0</v>
      </c>
      <c r="U19" s="10">
        <f t="shared" si="3"/>
        <v>0</v>
      </c>
      <c r="V19" s="44">
        <f>'Jhikorgacha a'!AA13*'Jhikorgacha 1'!$D19/1000000</f>
        <v>0</v>
      </c>
      <c r="W19" s="10">
        <f>'Jhikorgacha a'!AB13</f>
        <v>0</v>
      </c>
      <c r="X19" s="44">
        <f>'Jhikorgacha a'!AC13*'Jhikorgacha 1'!$D19/1000000</f>
        <v>0</v>
      </c>
      <c r="Y19" s="10">
        <f>'Jhikorgacha a'!AD13</f>
        <v>0</v>
      </c>
      <c r="Z19" s="44">
        <f>'Jhikorgacha a'!AE13*'Jhikorgacha 1'!$D19/1000000</f>
        <v>0</v>
      </c>
      <c r="AA19" s="10">
        <f>'Jhikorgacha a'!AF13</f>
        <v>0</v>
      </c>
      <c r="AB19" s="44">
        <f t="shared" si="4"/>
        <v>0</v>
      </c>
      <c r="AC19" s="10">
        <f t="shared" si="5"/>
        <v>0</v>
      </c>
      <c r="AD19" s="44">
        <f>'Jhikorgacha a'!AI13*'Jhikorgacha 1'!$D19/1000000</f>
        <v>0</v>
      </c>
      <c r="AE19" s="10">
        <f>'Jhikorgacha a'!AJ13</f>
        <v>0</v>
      </c>
      <c r="AF19" s="44">
        <f>'Jhikorgacha a'!AK13*'Jhikorgacha 1'!$D19/1000000</f>
        <v>0</v>
      </c>
      <c r="AG19" s="10">
        <f>'Jhikorgacha a'!AL13</f>
        <v>0</v>
      </c>
      <c r="AH19" s="44">
        <f>'Jhikorgacha a'!AM13*'Jhikorgacha 1'!$D19/1000000</f>
        <v>0</v>
      </c>
      <c r="AI19" s="10">
        <f>'Jhikorgacha a'!AN13</f>
        <v>0</v>
      </c>
      <c r="AJ19" s="44">
        <f t="shared" si="6"/>
        <v>0</v>
      </c>
      <c r="AK19" s="10">
        <f t="shared" si="7"/>
        <v>0</v>
      </c>
      <c r="AL19" s="44">
        <f t="shared" si="8"/>
        <v>0</v>
      </c>
      <c r="AM19" s="10">
        <f t="shared" si="9"/>
        <v>0</v>
      </c>
    </row>
    <row r="20" spans="1:39" s="15" customFormat="1" ht="14.25" customHeight="1">
      <c r="A20" s="31">
        <v>10</v>
      </c>
      <c r="B20" s="9" t="s">
        <v>133</v>
      </c>
      <c r="C20" s="13" t="s">
        <v>25</v>
      </c>
      <c r="D20" s="36">
        <v>100</v>
      </c>
      <c r="E20" s="11">
        <v>60</v>
      </c>
      <c r="F20" s="44">
        <f>'Jhikorgacha a'!K14*'Jhikorgacha 1'!$D20/1000000</f>
        <v>0.1</v>
      </c>
      <c r="G20" s="10">
        <f>'Jhikorgacha a'!L14</f>
        <v>0.06</v>
      </c>
      <c r="H20" s="44">
        <f>'Jhikorgacha a'!M14*'Jhikorgacha 1'!$D20/1000000</f>
        <v>0</v>
      </c>
      <c r="I20" s="10">
        <f>'Jhikorgacha a'!N14</f>
        <v>0</v>
      </c>
      <c r="J20" s="44">
        <f>'Jhikorgacha a'!O14*'Jhikorgacha 1'!$D20/1000000</f>
        <v>0.01</v>
      </c>
      <c r="K20" s="10">
        <f>'Jhikorgacha a'!P14</f>
        <v>6.0000000000000001E-3</v>
      </c>
      <c r="L20" s="44">
        <f t="shared" si="0"/>
        <v>0.11</v>
      </c>
      <c r="M20" s="10">
        <f t="shared" si="1"/>
        <v>6.6000000000000003E-2</v>
      </c>
      <c r="N20" s="44">
        <f>'Jhikorgacha a'!S14*'Jhikorgacha 1'!$D20/1000000</f>
        <v>0</v>
      </c>
      <c r="O20" s="10">
        <f>'Jhikorgacha a'!T14</f>
        <v>0</v>
      </c>
      <c r="P20" s="44">
        <f>'Jhikorgacha a'!U14*'Jhikorgacha 1'!$D20/1000000</f>
        <v>0</v>
      </c>
      <c r="Q20" s="10">
        <f>'Jhikorgacha a'!V14</f>
        <v>0</v>
      </c>
      <c r="R20" s="44">
        <f>'Jhikorgacha a'!W14*'Jhikorgacha 1'!$D20/1000000</f>
        <v>0.04</v>
      </c>
      <c r="S20" s="10">
        <f>'Jhikorgacha a'!X14</f>
        <v>2.4E-2</v>
      </c>
      <c r="T20" s="44">
        <f t="shared" si="2"/>
        <v>0.04</v>
      </c>
      <c r="U20" s="10">
        <f t="shared" si="3"/>
        <v>2.4E-2</v>
      </c>
      <c r="V20" s="44">
        <f>'Jhikorgacha a'!AA14*'Jhikorgacha 1'!$D20/1000000</f>
        <v>0</v>
      </c>
      <c r="W20" s="10">
        <f>'Jhikorgacha a'!AB14</f>
        <v>0</v>
      </c>
      <c r="X20" s="44">
        <f>'Jhikorgacha a'!AC14*'Jhikorgacha 1'!$D20/1000000</f>
        <v>2.5000000000000001E-2</v>
      </c>
      <c r="Y20" s="10">
        <f>'Jhikorgacha a'!AD14</f>
        <v>1.4999999999999999E-2</v>
      </c>
      <c r="Z20" s="44">
        <f>'Jhikorgacha a'!AE14*'Jhikorgacha 1'!$D20/1000000</f>
        <v>0</v>
      </c>
      <c r="AA20" s="10">
        <f>'Jhikorgacha a'!AF14</f>
        <v>0</v>
      </c>
      <c r="AB20" s="44">
        <f t="shared" si="4"/>
        <v>2.5000000000000001E-2</v>
      </c>
      <c r="AC20" s="10">
        <f t="shared" si="5"/>
        <v>1.4999999999999999E-2</v>
      </c>
      <c r="AD20" s="44">
        <f>'Jhikorgacha a'!AI14*'Jhikorgacha 1'!$D20/1000000</f>
        <v>0</v>
      </c>
      <c r="AE20" s="10">
        <f>'Jhikorgacha a'!AJ14</f>
        <v>0</v>
      </c>
      <c r="AF20" s="44">
        <f>'Jhikorgacha a'!AK14*'Jhikorgacha 1'!$D20/1000000</f>
        <v>0.03</v>
      </c>
      <c r="AG20" s="10">
        <f>'Jhikorgacha a'!AL14</f>
        <v>1.7999999999999999E-2</v>
      </c>
      <c r="AH20" s="44">
        <f>'Jhikorgacha a'!AM14*'Jhikorgacha 1'!$D20/1000000</f>
        <v>0.1</v>
      </c>
      <c r="AI20" s="10">
        <f>'Jhikorgacha a'!AN14</f>
        <v>0.06</v>
      </c>
      <c r="AJ20" s="44">
        <f t="shared" si="6"/>
        <v>0.13</v>
      </c>
      <c r="AK20" s="10">
        <f t="shared" si="7"/>
        <v>7.8E-2</v>
      </c>
      <c r="AL20" s="44">
        <f t="shared" si="8"/>
        <v>0.30499999999999999</v>
      </c>
      <c r="AM20" s="10">
        <f t="shared" si="9"/>
        <v>0.183</v>
      </c>
    </row>
    <row r="21" spans="1:39" s="15" customFormat="1" ht="14.25" customHeight="1">
      <c r="A21" s="13">
        <v>11</v>
      </c>
      <c r="B21" s="9" t="s">
        <v>133</v>
      </c>
      <c r="C21" s="13" t="s">
        <v>26</v>
      </c>
      <c r="D21" s="36">
        <v>400</v>
      </c>
      <c r="E21" s="11">
        <v>210</v>
      </c>
      <c r="F21" s="44">
        <f>'Jhikorgacha a'!K15*'Jhikorgacha 1'!$D21/1000000</f>
        <v>0</v>
      </c>
      <c r="G21" s="10">
        <f>'Jhikorgacha a'!L15</f>
        <v>0</v>
      </c>
      <c r="H21" s="44">
        <f>'Jhikorgacha a'!M15*'Jhikorgacha 1'!$D21/1000000</f>
        <v>0</v>
      </c>
      <c r="I21" s="10">
        <f>'Jhikorgacha a'!N15</f>
        <v>0</v>
      </c>
      <c r="J21" s="44">
        <f>'Jhikorgacha a'!O15*'Jhikorgacha 1'!$D21/1000000</f>
        <v>0</v>
      </c>
      <c r="K21" s="10">
        <f>'Jhikorgacha a'!P15</f>
        <v>0</v>
      </c>
      <c r="L21" s="44">
        <f t="shared" si="0"/>
        <v>0</v>
      </c>
      <c r="M21" s="10">
        <f t="shared" si="1"/>
        <v>0</v>
      </c>
      <c r="N21" s="44">
        <f>'Jhikorgacha a'!S15*'Jhikorgacha 1'!$D21/1000000</f>
        <v>0</v>
      </c>
      <c r="O21" s="10">
        <f>'Jhikorgacha a'!T15</f>
        <v>0</v>
      </c>
      <c r="P21" s="44">
        <f>'Jhikorgacha a'!U15*'Jhikorgacha 1'!$D21/1000000</f>
        <v>0</v>
      </c>
      <c r="Q21" s="10">
        <f>'Jhikorgacha a'!V15</f>
        <v>0</v>
      </c>
      <c r="R21" s="44">
        <f>'Jhikorgacha a'!W15*'Jhikorgacha 1'!$D21/1000000</f>
        <v>0</v>
      </c>
      <c r="S21" s="10">
        <f>'Jhikorgacha a'!X15</f>
        <v>0</v>
      </c>
      <c r="T21" s="44">
        <f t="shared" si="2"/>
        <v>0</v>
      </c>
      <c r="U21" s="10">
        <f t="shared" si="3"/>
        <v>0</v>
      </c>
      <c r="V21" s="44">
        <f>'Jhikorgacha a'!AA15*'Jhikorgacha 1'!$D21/1000000</f>
        <v>0</v>
      </c>
      <c r="W21" s="10">
        <f>'Jhikorgacha a'!AB15</f>
        <v>0</v>
      </c>
      <c r="X21" s="44">
        <f>'Jhikorgacha a'!AC15*'Jhikorgacha 1'!$D21/1000000</f>
        <v>0</v>
      </c>
      <c r="Y21" s="10">
        <f>'Jhikorgacha a'!AD15</f>
        <v>0</v>
      </c>
      <c r="Z21" s="44">
        <f>'Jhikorgacha a'!AE15*'Jhikorgacha 1'!$D21/1000000</f>
        <v>0</v>
      </c>
      <c r="AA21" s="10">
        <f>'Jhikorgacha a'!AF15</f>
        <v>0</v>
      </c>
      <c r="AB21" s="44">
        <f t="shared" si="4"/>
        <v>0</v>
      </c>
      <c r="AC21" s="10">
        <f t="shared" si="5"/>
        <v>0</v>
      </c>
      <c r="AD21" s="44">
        <f>'Jhikorgacha a'!AI15*'Jhikorgacha 1'!$D21/1000000</f>
        <v>0</v>
      </c>
      <c r="AE21" s="10">
        <f>'Jhikorgacha a'!AJ15</f>
        <v>0</v>
      </c>
      <c r="AF21" s="44">
        <f>'Jhikorgacha a'!AK15*'Jhikorgacha 1'!$D21/1000000</f>
        <v>0</v>
      </c>
      <c r="AG21" s="10">
        <f>'Jhikorgacha a'!AL15</f>
        <v>0</v>
      </c>
      <c r="AH21" s="44">
        <f>'Jhikorgacha a'!AM15*'Jhikorgacha 1'!$D21/1000000</f>
        <v>0</v>
      </c>
      <c r="AI21" s="10">
        <f>'Jhikorgacha a'!AN15</f>
        <v>0</v>
      </c>
      <c r="AJ21" s="44">
        <f t="shared" si="6"/>
        <v>0</v>
      </c>
      <c r="AK21" s="10">
        <f t="shared" si="7"/>
        <v>0</v>
      </c>
      <c r="AL21" s="44">
        <f t="shared" si="8"/>
        <v>0</v>
      </c>
      <c r="AM21" s="10">
        <f t="shared" si="9"/>
        <v>0</v>
      </c>
    </row>
    <row r="22" spans="1:39" s="15" customFormat="1" ht="14.25" customHeight="1">
      <c r="A22" s="13">
        <v>12</v>
      </c>
      <c r="B22" s="9" t="s">
        <v>140</v>
      </c>
      <c r="C22" s="13" t="s">
        <v>27</v>
      </c>
      <c r="D22" s="36">
        <v>500</v>
      </c>
      <c r="E22" s="11">
        <v>270</v>
      </c>
      <c r="F22" s="44">
        <f>'Jhikorgacha a'!K16*'Jhikorgacha 1'!$D22/1000000</f>
        <v>0</v>
      </c>
      <c r="G22" s="10">
        <f>'Jhikorgacha a'!L16</f>
        <v>0</v>
      </c>
      <c r="H22" s="44">
        <f>'Jhikorgacha a'!M16*'Jhikorgacha 1'!$D22/1000000</f>
        <v>0.05</v>
      </c>
      <c r="I22" s="10">
        <f>'Jhikorgacha a'!N16</f>
        <v>2.7E-2</v>
      </c>
      <c r="J22" s="44">
        <f>'Jhikorgacha a'!O16*'Jhikorgacha 1'!$D22/1000000</f>
        <v>0</v>
      </c>
      <c r="K22" s="10">
        <f>'Jhikorgacha a'!P16</f>
        <v>0</v>
      </c>
      <c r="L22" s="44">
        <f t="shared" si="0"/>
        <v>0.05</v>
      </c>
      <c r="M22" s="10">
        <f t="shared" si="1"/>
        <v>2.7E-2</v>
      </c>
      <c r="N22" s="44">
        <f>'Jhikorgacha a'!S16*'Jhikorgacha 1'!$D22/1000000</f>
        <v>2.5000000000000001E-2</v>
      </c>
      <c r="O22" s="10">
        <f>'Jhikorgacha a'!T16</f>
        <v>1.35E-2</v>
      </c>
      <c r="P22" s="44">
        <f>'Jhikorgacha a'!U16*'Jhikorgacha 1'!$D22/1000000</f>
        <v>0</v>
      </c>
      <c r="Q22" s="10">
        <f>'Jhikorgacha a'!V16</f>
        <v>0</v>
      </c>
      <c r="R22" s="44">
        <f>'Jhikorgacha a'!W16*'Jhikorgacha 1'!$D22/1000000</f>
        <v>0</v>
      </c>
      <c r="S22" s="10">
        <f>'Jhikorgacha a'!X16</f>
        <v>0</v>
      </c>
      <c r="T22" s="44">
        <f t="shared" si="2"/>
        <v>2.5000000000000001E-2</v>
      </c>
      <c r="U22" s="10">
        <f t="shared" si="3"/>
        <v>1.35E-2</v>
      </c>
      <c r="V22" s="44">
        <f>'Jhikorgacha a'!AA16*'Jhikorgacha 1'!$D22/1000000</f>
        <v>2.5000000000000001E-2</v>
      </c>
      <c r="W22" s="10">
        <f>'Jhikorgacha a'!AB16</f>
        <v>1.35E-2</v>
      </c>
      <c r="X22" s="44">
        <f>'Jhikorgacha a'!AC16*'Jhikorgacha 1'!$D22/1000000</f>
        <v>0</v>
      </c>
      <c r="Y22" s="10">
        <f>'Jhikorgacha a'!AD16</f>
        <v>0</v>
      </c>
      <c r="Z22" s="44">
        <f>'Jhikorgacha a'!AE16*'Jhikorgacha 1'!$D22/1000000</f>
        <v>0.05</v>
      </c>
      <c r="AA22" s="10">
        <f>'Jhikorgacha a'!AF16</f>
        <v>2.7E-2</v>
      </c>
      <c r="AB22" s="44">
        <f t="shared" si="4"/>
        <v>7.5000000000000011E-2</v>
      </c>
      <c r="AC22" s="10">
        <f t="shared" si="5"/>
        <v>4.0500000000000001E-2</v>
      </c>
      <c r="AD22" s="44">
        <f>'Jhikorgacha a'!AI16*'Jhikorgacha 1'!$D22/1000000</f>
        <v>0.1</v>
      </c>
      <c r="AE22" s="10">
        <f>'Jhikorgacha a'!AJ16</f>
        <v>5.3999999999999999E-2</v>
      </c>
      <c r="AF22" s="44">
        <f>'Jhikorgacha a'!AK16*'Jhikorgacha 1'!$D22/1000000</f>
        <v>0</v>
      </c>
      <c r="AG22" s="10">
        <f>'Jhikorgacha a'!AL16</f>
        <v>0</v>
      </c>
      <c r="AH22" s="44">
        <f>'Jhikorgacha a'!AM16*'Jhikorgacha 1'!$D22/1000000</f>
        <v>0</v>
      </c>
      <c r="AI22" s="10">
        <f>'Jhikorgacha a'!AN16</f>
        <v>0</v>
      </c>
      <c r="AJ22" s="44">
        <f t="shared" si="6"/>
        <v>0.1</v>
      </c>
      <c r="AK22" s="10">
        <f t="shared" si="7"/>
        <v>5.3999999999999999E-2</v>
      </c>
      <c r="AL22" s="44">
        <f t="shared" si="8"/>
        <v>0.25</v>
      </c>
      <c r="AM22" s="10">
        <f t="shared" si="9"/>
        <v>0.13500000000000001</v>
      </c>
    </row>
    <row r="23" spans="1:39" s="15" customFormat="1" ht="14.25" customHeight="1">
      <c r="A23" s="31">
        <v>13</v>
      </c>
      <c r="B23" s="9" t="s">
        <v>140</v>
      </c>
      <c r="C23" s="13" t="s">
        <v>28</v>
      </c>
      <c r="D23" s="36">
        <v>1000</v>
      </c>
      <c r="E23" s="11">
        <v>525</v>
      </c>
      <c r="F23" s="44">
        <f>'Jhikorgacha a'!K17*'Jhikorgacha 1'!$D23/1000000</f>
        <v>0</v>
      </c>
      <c r="G23" s="10">
        <f>'Jhikorgacha a'!L17</f>
        <v>0</v>
      </c>
      <c r="H23" s="44">
        <f>'Jhikorgacha a'!M17*'Jhikorgacha 1'!$D23/1000000</f>
        <v>0.1</v>
      </c>
      <c r="I23" s="10">
        <f>'Jhikorgacha a'!N17</f>
        <v>5.2499999999999998E-2</v>
      </c>
      <c r="J23" s="44">
        <f>'Jhikorgacha a'!O17*'Jhikorgacha 1'!$D23/1000000</f>
        <v>0</v>
      </c>
      <c r="K23" s="10">
        <f>'Jhikorgacha a'!P17</f>
        <v>0</v>
      </c>
      <c r="L23" s="44">
        <f t="shared" si="0"/>
        <v>0.1</v>
      </c>
      <c r="M23" s="10">
        <f t="shared" si="1"/>
        <v>5.2499999999999998E-2</v>
      </c>
      <c r="N23" s="44">
        <f>'Jhikorgacha a'!S17*'Jhikorgacha 1'!$D23/1000000</f>
        <v>0.1</v>
      </c>
      <c r="O23" s="10">
        <f>'Jhikorgacha a'!T17</f>
        <v>5.2499999999999998E-2</v>
      </c>
      <c r="P23" s="44">
        <f>'Jhikorgacha a'!U17*'Jhikorgacha 1'!$D23/1000000</f>
        <v>0.1</v>
      </c>
      <c r="Q23" s="10">
        <f>'Jhikorgacha a'!V17</f>
        <v>5.2499999999999998E-2</v>
      </c>
      <c r="R23" s="44">
        <f>'Jhikorgacha a'!W17*'Jhikorgacha 1'!$D23/1000000</f>
        <v>0.2</v>
      </c>
      <c r="S23" s="10">
        <f>'Jhikorgacha a'!X17</f>
        <v>0.105</v>
      </c>
      <c r="T23" s="44">
        <f t="shared" si="2"/>
        <v>0.4</v>
      </c>
      <c r="U23" s="10">
        <f t="shared" si="3"/>
        <v>0.21</v>
      </c>
      <c r="V23" s="44">
        <f>'Jhikorgacha a'!AA17*'Jhikorgacha 1'!$D23/1000000</f>
        <v>0.05</v>
      </c>
      <c r="W23" s="10">
        <f>'Jhikorgacha a'!AB17</f>
        <v>2.6249999999999999E-2</v>
      </c>
      <c r="X23" s="44">
        <f>'Jhikorgacha a'!AC17*'Jhikorgacha 1'!$D23/1000000</f>
        <v>0</v>
      </c>
      <c r="Y23" s="10">
        <f>'Jhikorgacha a'!AD17</f>
        <v>0</v>
      </c>
      <c r="Z23" s="44">
        <f>'Jhikorgacha a'!AE17*'Jhikorgacha 1'!$D23/1000000</f>
        <v>0.1</v>
      </c>
      <c r="AA23" s="10">
        <f>'Jhikorgacha a'!AF17</f>
        <v>5.2499999999999998E-2</v>
      </c>
      <c r="AB23" s="44">
        <f t="shared" si="4"/>
        <v>0.15000000000000002</v>
      </c>
      <c r="AC23" s="10">
        <f t="shared" si="5"/>
        <v>7.8750000000000001E-2</v>
      </c>
      <c r="AD23" s="44">
        <f>'Jhikorgacha a'!AI17*'Jhikorgacha 1'!$D23/1000000</f>
        <v>0</v>
      </c>
      <c r="AE23" s="10">
        <f>'Jhikorgacha a'!AJ17</f>
        <v>0</v>
      </c>
      <c r="AF23" s="44">
        <f>'Jhikorgacha a'!AK17*'Jhikorgacha 1'!$D23/1000000</f>
        <v>0</v>
      </c>
      <c r="AG23" s="10">
        <f>'Jhikorgacha a'!AL17</f>
        <v>0</v>
      </c>
      <c r="AH23" s="44">
        <f>'Jhikorgacha a'!AM17*'Jhikorgacha 1'!$D23/1000000</f>
        <v>0</v>
      </c>
      <c r="AI23" s="10">
        <f>'Jhikorgacha a'!AN17</f>
        <v>0</v>
      </c>
      <c r="AJ23" s="44">
        <f t="shared" si="6"/>
        <v>0</v>
      </c>
      <c r="AK23" s="10">
        <f t="shared" si="7"/>
        <v>0</v>
      </c>
      <c r="AL23" s="44">
        <f t="shared" si="8"/>
        <v>0.65</v>
      </c>
      <c r="AM23" s="10">
        <f t="shared" si="9"/>
        <v>0.34125</v>
      </c>
    </row>
    <row r="24" spans="1:39" s="15" customFormat="1" ht="14.25" customHeight="1">
      <c r="A24" s="13">
        <v>14</v>
      </c>
      <c r="B24" s="9" t="s">
        <v>140</v>
      </c>
      <c r="C24" s="13" t="s">
        <v>29</v>
      </c>
      <c r="D24" s="36">
        <v>5000</v>
      </c>
      <c r="E24" s="11">
        <v>2525</v>
      </c>
      <c r="F24" s="44">
        <f>'Jhikorgacha a'!K18*'Jhikorgacha 1'!$D24/1000000</f>
        <v>0</v>
      </c>
      <c r="G24" s="10">
        <f>'Jhikorgacha a'!L18</f>
        <v>0</v>
      </c>
      <c r="H24" s="44">
        <f>'Jhikorgacha a'!M18*'Jhikorgacha 1'!$D24/1000000</f>
        <v>0.06</v>
      </c>
      <c r="I24" s="10">
        <f>'Jhikorgacha a'!N18</f>
        <v>3.0300000000000001E-2</v>
      </c>
      <c r="J24" s="44">
        <f>'Jhikorgacha a'!O18*'Jhikorgacha 1'!$D24/1000000</f>
        <v>0</v>
      </c>
      <c r="K24" s="10">
        <f>'Jhikorgacha a'!P18</f>
        <v>0</v>
      </c>
      <c r="L24" s="44">
        <f t="shared" si="0"/>
        <v>0.06</v>
      </c>
      <c r="M24" s="10">
        <f t="shared" si="1"/>
        <v>3.0300000000000001E-2</v>
      </c>
      <c r="N24" s="44">
        <f>'Jhikorgacha a'!S18*'Jhikorgacha 1'!$D24/1000000</f>
        <v>7.4999999999999997E-2</v>
      </c>
      <c r="O24" s="10">
        <f>'Jhikorgacha a'!T18</f>
        <v>3.7874999999999999E-2</v>
      </c>
      <c r="P24" s="44">
        <f>'Jhikorgacha a'!U18*'Jhikorgacha 1'!$D24/1000000</f>
        <v>0</v>
      </c>
      <c r="Q24" s="10">
        <f>'Jhikorgacha a'!V18</f>
        <v>0</v>
      </c>
      <c r="R24" s="44">
        <f>'Jhikorgacha a'!W18*'Jhikorgacha 1'!$D24/1000000</f>
        <v>0.2</v>
      </c>
      <c r="S24" s="10">
        <f>'Jhikorgacha a'!X18</f>
        <v>0.10100000000000001</v>
      </c>
      <c r="T24" s="44">
        <f t="shared" si="2"/>
        <v>0.27500000000000002</v>
      </c>
      <c r="U24" s="10">
        <f t="shared" si="3"/>
        <v>0.138875</v>
      </c>
      <c r="V24" s="44">
        <f>'Jhikorgacha a'!AA18*'Jhikorgacha 1'!$D24/1000000</f>
        <v>0.05</v>
      </c>
      <c r="W24" s="10">
        <f>'Jhikorgacha a'!AB18</f>
        <v>2.5250000000000002E-2</v>
      </c>
      <c r="X24" s="44">
        <f>'Jhikorgacha a'!AC18*'Jhikorgacha 1'!$D24/1000000</f>
        <v>0</v>
      </c>
      <c r="Y24" s="10">
        <f>'Jhikorgacha a'!AD18</f>
        <v>0</v>
      </c>
      <c r="Z24" s="44">
        <f>'Jhikorgacha a'!AE18*'Jhikorgacha 1'!$D24/1000000</f>
        <v>0.25</v>
      </c>
      <c r="AA24" s="10">
        <f>'Jhikorgacha a'!AF18</f>
        <v>0.12625</v>
      </c>
      <c r="AB24" s="44">
        <f t="shared" si="4"/>
        <v>0.3</v>
      </c>
      <c r="AC24" s="10">
        <f t="shared" si="5"/>
        <v>0.1515</v>
      </c>
      <c r="AD24" s="44">
        <f>'Jhikorgacha a'!AI18*'Jhikorgacha 1'!$D24/1000000</f>
        <v>0</v>
      </c>
      <c r="AE24" s="10">
        <f>'Jhikorgacha a'!AJ18</f>
        <v>0</v>
      </c>
      <c r="AF24" s="44">
        <f>'Jhikorgacha a'!AK18*'Jhikorgacha 1'!$D24/1000000</f>
        <v>0</v>
      </c>
      <c r="AG24" s="10">
        <f>'Jhikorgacha a'!AL18</f>
        <v>0</v>
      </c>
      <c r="AH24" s="44">
        <f>'Jhikorgacha a'!AM18*'Jhikorgacha 1'!$D24/1000000</f>
        <v>0</v>
      </c>
      <c r="AI24" s="10">
        <f>'Jhikorgacha a'!AN18</f>
        <v>0</v>
      </c>
      <c r="AJ24" s="44">
        <f t="shared" si="6"/>
        <v>0</v>
      </c>
      <c r="AK24" s="10">
        <f t="shared" si="7"/>
        <v>0</v>
      </c>
      <c r="AL24" s="44">
        <f t="shared" si="8"/>
        <v>0.63500000000000001</v>
      </c>
      <c r="AM24" s="10">
        <f t="shared" si="9"/>
        <v>0.32067499999999999</v>
      </c>
    </row>
    <row r="25" spans="1:39" s="15" customFormat="1" ht="14.25" customHeight="1">
      <c r="A25" s="13">
        <v>15</v>
      </c>
      <c r="B25" s="9" t="s">
        <v>140</v>
      </c>
      <c r="C25" s="13" t="s">
        <v>30</v>
      </c>
      <c r="D25" s="36">
        <v>20000</v>
      </c>
      <c r="E25" s="11">
        <v>9100</v>
      </c>
      <c r="F25" s="44">
        <f>'Jhikorgacha a'!K19*'Jhikorgacha 1'!$D25/1000000</f>
        <v>0</v>
      </c>
      <c r="G25" s="10">
        <f>'Jhikorgacha a'!L19</f>
        <v>0</v>
      </c>
      <c r="H25" s="44">
        <f>'Jhikorgacha a'!M19*'Jhikorgacha 1'!$D25/1000000</f>
        <v>0</v>
      </c>
      <c r="I25" s="10">
        <f>'Jhikorgacha a'!N19</f>
        <v>0</v>
      </c>
      <c r="J25" s="44">
        <f>'Jhikorgacha a'!O19*'Jhikorgacha 1'!$D25/1000000</f>
        <v>0</v>
      </c>
      <c r="K25" s="10">
        <f>'Jhikorgacha a'!P19</f>
        <v>0</v>
      </c>
      <c r="L25" s="44">
        <f t="shared" si="0"/>
        <v>0</v>
      </c>
      <c r="M25" s="10">
        <f t="shared" si="1"/>
        <v>0</v>
      </c>
      <c r="N25" s="44">
        <f>'Jhikorgacha a'!S19*'Jhikorgacha 1'!$D25/1000000</f>
        <v>0</v>
      </c>
      <c r="O25" s="10">
        <f>'Jhikorgacha a'!T19</f>
        <v>0</v>
      </c>
      <c r="P25" s="44">
        <f>'Jhikorgacha a'!U19*'Jhikorgacha 1'!$D25/1000000</f>
        <v>0</v>
      </c>
      <c r="Q25" s="10">
        <f>'Jhikorgacha a'!V19</f>
        <v>0</v>
      </c>
      <c r="R25" s="44">
        <f>'Jhikorgacha a'!W19*'Jhikorgacha 1'!$D25/1000000</f>
        <v>0.2</v>
      </c>
      <c r="S25" s="10">
        <f>'Jhikorgacha a'!X19</f>
        <v>7.5600000000000001E-2</v>
      </c>
      <c r="T25" s="44">
        <f t="shared" si="2"/>
        <v>0.2</v>
      </c>
      <c r="U25" s="10">
        <f t="shared" si="3"/>
        <v>7.5600000000000001E-2</v>
      </c>
      <c r="V25" s="44">
        <f>'Jhikorgacha a'!AA19*'Jhikorgacha 1'!$D25/1000000</f>
        <v>0</v>
      </c>
      <c r="W25" s="10">
        <f>'Jhikorgacha a'!AB19</f>
        <v>0</v>
      </c>
      <c r="X25" s="44">
        <f>'Jhikorgacha a'!AC19*'Jhikorgacha 1'!$D25/1000000</f>
        <v>0</v>
      </c>
      <c r="Y25" s="10">
        <f>'Jhikorgacha a'!AD19</f>
        <v>0</v>
      </c>
      <c r="Z25" s="44">
        <f>'Jhikorgacha a'!AE19*'Jhikorgacha 1'!$D25/1000000</f>
        <v>0.06</v>
      </c>
      <c r="AA25" s="10">
        <f>'Jhikorgacha a'!AF19</f>
        <v>2.2679999999999999E-2</v>
      </c>
      <c r="AB25" s="44">
        <f t="shared" si="4"/>
        <v>0.06</v>
      </c>
      <c r="AC25" s="10">
        <f t="shared" si="5"/>
        <v>2.2679999999999999E-2</v>
      </c>
      <c r="AD25" s="44">
        <f>'Jhikorgacha a'!AI19*'Jhikorgacha 1'!$D25/1000000</f>
        <v>0.12</v>
      </c>
      <c r="AE25" s="10">
        <f>'Jhikorgacha a'!AJ19</f>
        <v>4.5359999999999998E-2</v>
      </c>
      <c r="AF25" s="44">
        <f>'Jhikorgacha a'!AK19*'Jhikorgacha 1'!$D25/1000000</f>
        <v>0</v>
      </c>
      <c r="AG25" s="10">
        <f>'Jhikorgacha a'!AL19</f>
        <v>0</v>
      </c>
      <c r="AH25" s="44">
        <f>'Jhikorgacha a'!AM19*'Jhikorgacha 1'!$D25/1000000</f>
        <v>0</v>
      </c>
      <c r="AI25" s="10">
        <f>'Jhikorgacha a'!AN19</f>
        <v>0</v>
      </c>
      <c r="AJ25" s="44">
        <f t="shared" si="6"/>
        <v>0.12</v>
      </c>
      <c r="AK25" s="10">
        <f t="shared" si="7"/>
        <v>4.5359999999999998E-2</v>
      </c>
      <c r="AL25" s="44">
        <f t="shared" si="8"/>
        <v>0.38</v>
      </c>
      <c r="AM25" s="10">
        <f t="shared" si="9"/>
        <v>0.14363999999999999</v>
      </c>
    </row>
    <row r="26" spans="1:39" s="15" customFormat="1" ht="14.25" customHeight="1">
      <c r="A26" s="31">
        <v>16</v>
      </c>
      <c r="B26" s="9" t="s">
        <v>134</v>
      </c>
      <c r="C26" s="13" t="s">
        <v>31</v>
      </c>
      <c r="D26" s="36">
        <v>400</v>
      </c>
      <c r="E26" s="11">
        <v>235</v>
      </c>
      <c r="F26" s="44">
        <f>'Jhikorgacha a'!K20*'Jhikorgacha 1'!$D26/1000000</f>
        <v>0.02</v>
      </c>
      <c r="G26" s="10">
        <f>'Jhikorgacha a'!L20</f>
        <v>1.175E-2</v>
      </c>
      <c r="H26" s="44">
        <f>'Jhikorgacha a'!M20*'Jhikorgacha 1'!$D26/1000000</f>
        <v>0</v>
      </c>
      <c r="I26" s="10">
        <f>'Jhikorgacha a'!N20</f>
        <v>0</v>
      </c>
      <c r="J26" s="44">
        <f>'Jhikorgacha a'!O20*'Jhikorgacha 1'!$D26/1000000</f>
        <v>0</v>
      </c>
      <c r="K26" s="10">
        <f>'Jhikorgacha a'!P20</f>
        <v>0</v>
      </c>
      <c r="L26" s="44">
        <f t="shared" si="0"/>
        <v>0.02</v>
      </c>
      <c r="M26" s="10">
        <f t="shared" si="1"/>
        <v>1.175E-2</v>
      </c>
      <c r="N26" s="44">
        <f>'Jhikorgacha a'!S20*'Jhikorgacha 1'!$D26/1000000</f>
        <v>0</v>
      </c>
      <c r="O26" s="10">
        <f>'Jhikorgacha a'!T20</f>
        <v>0</v>
      </c>
      <c r="P26" s="44">
        <f>'Jhikorgacha a'!U20*'Jhikorgacha 1'!$D26/1000000</f>
        <v>0.08</v>
      </c>
      <c r="Q26" s="10">
        <f>'Jhikorgacha a'!V20</f>
        <v>4.7E-2</v>
      </c>
      <c r="R26" s="44">
        <f>'Jhikorgacha a'!W20*'Jhikorgacha 1'!$D26/1000000</f>
        <v>4.8000000000000001E-2</v>
      </c>
      <c r="S26" s="10">
        <f>'Jhikorgacha a'!X20</f>
        <v>2.8199999999999999E-2</v>
      </c>
      <c r="T26" s="44">
        <f t="shared" si="2"/>
        <v>0.128</v>
      </c>
      <c r="U26" s="10">
        <f t="shared" si="3"/>
        <v>7.5200000000000003E-2</v>
      </c>
      <c r="V26" s="44">
        <f>'Jhikorgacha a'!AA20*'Jhikorgacha 1'!$D26/1000000</f>
        <v>0</v>
      </c>
      <c r="W26" s="10">
        <f>'Jhikorgacha a'!AB20</f>
        <v>0</v>
      </c>
      <c r="X26" s="44">
        <f>'Jhikorgacha a'!AC20*'Jhikorgacha 1'!$D26/1000000</f>
        <v>0</v>
      </c>
      <c r="Y26" s="10">
        <f>'Jhikorgacha a'!AD20</f>
        <v>0</v>
      </c>
      <c r="Z26" s="44">
        <f>'Jhikorgacha a'!AE20*'Jhikorgacha 1'!$D26/1000000</f>
        <v>0</v>
      </c>
      <c r="AA26" s="10">
        <f>'Jhikorgacha a'!AF20</f>
        <v>0</v>
      </c>
      <c r="AB26" s="44">
        <f t="shared" si="4"/>
        <v>0</v>
      </c>
      <c r="AC26" s="10">
        <f t="shared" si="5"/>
        <v>0</v>
      </c>
      <c r="AD26" s="44">
        <f>'Jhikorgacha a'!AI20*'Jhikorgacha 1'!$D26/1000000</f>
        <v>0.04</v>
      </c>
      <c r="AE26" s="10">
        <f>'Jhikorgacha a'!AJ20</f>
        <v>2.35E-2</v>
      </c>
      <c r="AF26" s="44">
        <f>'Jhikorgacha a'!AK20*'Jhikorgacha 1'!$D26/1000000</f>
        <v>0.04</v>
      </c>
      <c r="AG26" s="10">
        <f>'Jhikorgacha a'!AL20</f>
        <v>2.35E-2</v>
      </c>
      <c r="AH26" s="44">
        <f>'Jhikorgacha a'!AM20*'Jhikorgacha 1'!$D26/1000000</f>
        <v>0</v>
      </c>
      <c r="AI26" s="10">
        <f>'Jhikorgacha a'!AN20</f>
        <v>0</v>
      </c>
      <c r="AJ26" s="44">
        <f t="shared" si="6"/>
        <v>0.08</v>
      </c>
      <c r="AK26" s="10">
        <f t="shared" si="7"/>
        <v>4.7E-2</v>
      </c>
      <c r="AL26" s="44">
        <f t="shared" si="8"/>
        <v>0.22799999999999998</v>
      </c>
      <c r="AM26" s="10">
        <f t="shared" si="9"/>
        <v>0.13395000000000001</v>
      </c>
    </row>
    <row r="27" spans="1:39" s="15" customFormat="1" ht="14.25" customHeight="1">
      <c r="A27" s="13">
        <v>17</v>
      </c>
      <c r="B27" s="9" t="s">
        <v>134</v>
      </c>
      <c r="C27" s="13" t="s">
        <v>32</v>
      </c>
      <c r="D27" s="36">
        <v>1000</v>
      </c>
      <c r="E27" s="11">
        <v>520</v>
      </c>
      <c r="F27" s="44">
        <f>'Jhikorgacha a'!K21*'Jhikorgacha 1'!$D27/1000000</f>
        <v>0.1</v>
      </c>
      <c r="G27" s="10">
        <f>'Jhikorgacha a'!L21</f>
        <v>5.1999999999999998E-2</v>
      </c>
      <c r="H27" s="44">
        <f>'Jhikorgacha a'!M21*'Jhikorgacha 1'!$D27/1000000</f>
        <v>0</v>
      </c>
      <c r="I27" s="10">
        <f>'Jhikorgacha a'!N21</f>
        <v>0</v>
      </c>
      <c r="J27" s="44">
        <f>'Jhikorgacha a'!O21*'Jhikorgacha 1'!$D27/1000000</f>
        <v>0</v>
      </c>
      <c r="K27" s="10">
        <f>'Jhikorgacha a'!P21</f>
        <v>0</v>
      </c>
      <c r="L27" s="44">
        <f t="shared" si="0"/>
        <v>0.1</v>
      </c>
      <c r="M27" s="10">
        <f t="shared" si="1"/>
        <v>5.1999999999999998E-2</v>
      </c>
      <c r="N27" s="44">
        <f>'Jhikorgacha a'!S21*'Jhikorgacha 1'!$D27/1000000</f>
        <v>0.1</v>
      </c>
      <c r="O27" s="10">
        <f>'Jhikorgacha a'!T21</f>
        <v>5.1999999999999998E-2</v>
      </c>
      <c r="P27" s="44">
        <f>'Jhikorgacha a'!U21*'Jhikorgacha 1'!$D27/1000000</f>
        <v>0.1</v>
      </c>
      <c r="Q27" s="10">
        <f>'Jhikorgacha a'!V21</f>
        <v>5.1999999999999998E-2</v>
      </c>
      <c r="R27" s="44">
        <f>'Jhikorgacha a'!W21*'Jhikorgacha 1'!$D27/1000000</f>
        <v>0.1</v>
      </c>
      <c r="S27" s="10">
        <f>'Jhikorgacha a'!X21</f>
        <v>5.1999999999999998E-2</v>
      </c>
      <c r="T27" s="44">
        <f t="shared" si="2"/>
        <v>0.30000000000000004</v>
      </c>
      <c r="U27" s="10">
        <f t="shared" si="3"/>
        <v>0.156</v>
      </c>
      <c r="V27" s="44">
        <f>'Jhikorgacha a'!AA21*'Jhikorgacha 1'!$D27/1000000</f>
        <v>0.1</v>
      </c>
      <c r="W27" s="10">
        <f>'Jhikorgacha a'!AB21</f>
        <v>5.1999999999999998E-2</v>
      </c>
      <c r="X27" s="44">
        <f>'Jhikorgacha a'!AC21*'Jhikorgacha 1'!$D27/1000000</f>
        <v>0</v>
      </c>
      <c r="Y27" s="10">
        <f>'Jhikorgacha a'!AD21</f>
        <v>0</v>
      </c>
      <c r="Z27" s="44">
        <f>'Jhikorgacha a'!AE21*'Jhikorgacha 1'!$D27/1000000</f>
        <v>0</v>
      </c>
      <c r="AA27" s="10">
        <f>'Jhikorgacha a'!AF21</f>
        <v>0</v>
      </c>
      <c r="AB27" s="44">
        <f t="shared" si="4"/>
        <v>0.1</v>
      </c>
      <c r="AC27" s="10">
        <f t="shared" si="5"/>
        <v>5.1999999999999998E-2</v>
      </c>
      <c r="AD27" s="44">
        <f>'Jhikorgacha a'!AI21*'Jhikorgacha 1'!$D27/1000000</f>
        <v>0.1</v>
      </c>
      <c r="AE27" s="10">
        <f>'Jhikorgacha a'!AJ21</f>
        <v>5.1999999999999998E-2</v>
      </c>
      <c r="AF27" s="44">
        <f>'Jhikorgacha a'!AK21*'Jhikorgacha 1'!$D27/1000000</f>
        <v>0.1</v>
      </c>
      <c r="AG27" s="10">
        <f>'Jhikorgacha a'!AL21</f>
        <v>5.1999999999999998E-2</v>
      </c>
      <c r="AH27" s="44">
        <f>'Jhikorgacha a'!AM21*'Jhikorgacha 1'!$D27/1000000</f>
        <v>0</v>
      </c>
      <c r="AI27" s="10">
        <f>'Jhikorgacha a'!AN21</f>
        <v>0</v>
      </c>
      <c r="AJ27" s="44">
        <f t="shared" si="6"/>
        <v>0.2</v>
      </c>
      <c r="AK27" s="10">
        <f t="shared" si="7"/>
        <v>0.104</v>
      </c>
      <c r="AL27" s="44">
        <f t="shared" si="8"/>
        <v>0.7</v>
      </c>
      <c r="AM27" s="10">
        <f t="shared" si="9"/>
        <v>0.36399999999999999</v>
      </c>
    </row>
    <row r="28" spans="1:39" s="15" customFormat="1" ht="14.25" customHeight="1">
      <c r="A28" s="13">
        <v>18</v>
      </c>
      <c r="B28" s="9" t="s">
        <v>143</v>
      </c>
      <c r="C28" s="13" t="s">
        <v>33</v>
      </c>
      <c r="D28" s="36">
        <v>5000</v>
      </c>
      <c r="E28" s="11">
        <v>2475</v>
      </c>
      <c r="F28" s="44">
        <f>'Jhikorgacha a'!K22*'Jhikorgacha 1'!$D28/1000000</f>
        <v>0</v>
      </c>
      <c r="G28" s="10">
        <f>'Jhikorgacha a'!L22</f>
        <v>0</v>
      </c>
      <c r="H28" s="44">
        <f>'Jhikorgacha a'!M22*'Jhikorgacha 1'!$D28/1000000</f>
        <v>0</v>
      </c>
      <c r="I28" s="10">
        <f>'Jhikorgacha a'!N22</f>
        <v>0</v>
      </c>
      <c r="J28" s="44">
        <f>'Jhikorgacha a'!O22*'Jhikorgacha 1'!$D28/1000000</f>
        <v>0</v>
      </c>
      <c r="K28" s="10">
        <f>'Jhikorgacha a'!P22</f>
        <v>0</v>
      </c>
      <c r="L28" s="44">
        <f t="shared" si="0"/>
        <v>0</v>
      </c>
      <c r="M28" s="10">
        <f t="shared" si="1"/>
        <v>0</v>
      </c>
      <c r="N28" s="44">
        <f>'Jhikorgacha a'!S22*'Jhikorgacha 1'!$D28/1000000</f>
        <v>0</v>
      </c>
      <c r="O28" s="10">
        <f>'Jhikorgacha a'!T22</f>
        <v>0</v>
      </c>
      <c r="P28" s="44">
        <f>'Jhikorgacha a'!U22*'Jhikorgacha 1'!$D28/1000000</f>
        <v>0</v>
      </c>
      <c r="Q28" s="10">
        <f>'Jhikorgacha a'!V22</f>
        <v>0</v>
      </c>
      <c r="R28" s="44">
        <f>'Jhikorgacha a'!W22*'Jhikorgacha 1'!$D28/1000000</f>
        <v>2.5000000000000001E-2</v>
      </c>
      <c r="S28" s="10">
        <f>'Jhikorgacha a'!X22</f>
        <v>1.2375000000000001E-2</v>
      </c>
      <c r="T28" s="44">
        <f t="shared" si="2"/>
        <v>2.5000000000000001E-2</v>
      </c>
      <c r="U28" s="10">
        <f t="shared" si="3"/>
        <v>1.2375000000000001E-2</v>
      </c>
      <c r="V28" s="44">
        <f>'Jhikorgacha a'!AA22*'Jhikorgacha 1'!$D28/1000000</f>
        <v>0</v>
      </c>
      <c r="W28" s="10">
        <f>'Jhikorgacha a'!AB22</f>
        <v>0</v>
      </c>
      <c r="X28" s="44">
        <f>'Jhikorgacha a'!AC22*'Jhikorgacha 1'!$D28/1000000</f>
        <v>0</v>
      </c>
      <c r="Y28" s="10">
        <f>'Jhikorgacha a'!AD22</f>
        <v>0</v>
      </c>
      <c r="Z28" s="44">
        <f>'Jhikorgacha a'!AE22*'Jhikorgacha 1'!$D28/1000000</f>
        <v>0</v>
      </c>
      <c r="AA28" s="10">
        <f>'Jhikorgacha a'!AF22</f>
        <v>0</v>
      </c>
      <c r="AB28" s="44">
        <f t="shared" si="4"/>
        <v>0</v>
      </c>
      <c r="AC28" s="10">
        <f t="shared" si="5"/>
        <v>0</v>
      </c>
      <c r="AD28" s="44">
        <f>'Jhikorgacha a'!AI22*'Jhikorgacha 1'!$D28/1000000</f>
        <v>0</v>
      </c>
      <c r="AE28" s="10">
        <f>'Jhikorgacha a'!AJ22</f>
        <v>0</v>
      </c>
      <c r="AF28" s="44">
        <f>'Jhikorgacha a'!AK22*'Jhikorgacha 1'!$D28/1000000</f>
        <v>2.5000000000000001E-2</v>
      </c>
      <c r="AG28" s="10">
        <f>'Jhikorgacha a'!AL22</f>
        <v>1.2375000000000001E-2</v>
      </c>
      <c r="AH28" s="44">
        <f>'Jhikorgacha a'!AM22*'Jhikorgacha 1'!$D28/1000000</f>
        <v>0</v>
      </c>
      <c r="AI28" s="10">
        <f>'Jhikorgacha a'!AN22</f>
        <v>0</v>
      </c>
      <c r="AJ28" s="44">
        <f t="shared" si="6"/>
        <v>2.5000000000000001E-2</v>
      </c>
      <c r="AK28" s="10">
        <f t="shared" si="7"/>
        <v>1.2375000000000001E-2</v>
      </c>
      <c r="AL28" s="44">
        <f t="shared" si="8"/>
        <v>0.05</v>
      </c>
      <c r="AM28" s="10">
        <f t="shared" si="9"/>
        <v>2.4750000000000001E-2</v>
      </c>
    </row>
    <row r="29" spans="1:39" s="15" customFormat="1" ht="14.25" customHeight="1">
      <c r="A29" s="31">
        <v>19</v>
      </c>
      <c r="B29" s="9" t="s">
        <v>143</v>
      </c>
      <c r="C29" s="13" t="s">
        <v>34</v>
      </c>
      <c r="D29" s="36">
        <v>20000</v>
      </c>
      <c r="E29" s="11">
        <v>7920</v>
      </c>
      <c r="F29" s="44">
        <f>'Jhikorgacha a'!K23*'Jhikorgacha 1'!$D29/1000000</f>
        <v>0</v>
      </c>
      <c r="G29" s="10">
        <f>'Jhikorgacha a'!L23</f>
        <v>0</v>
      </c>
      <c r="H29" s="44">
        <f>'Jhikorgacha a'!M23*'Jhikorgacha 1'!$D29/1000000</f>
        <v>0</v>
      </c>
      <c r="I29" s="10">
        <f>'Jhikorgacha a'!N23</f>
        <v>0</v>
      </c>
      <c r="J29" s="44">
        <f>'Jhikorgacha a'!O23*'Jhikorgacha 1'!$D29/1000000</f>
        <v>0</v>
      </c>
      <c r="K29" s="10">
        <f>'Jhikorgacha a'!P23</f>
        <v>0</v>
      </c>
      <c r="L29" s="44">
        <f t="shared" si="0"/>
        <v>0</v>
      </c>
      <c r="M29" s="10">
        <f t="shared" si="1"/>
        <v>0</v>
      </c>
      <c r="N29" s="44">
        <f>'Jhikorgacha a'!S23*'Jhikorgacha 1'!$D29/1000000</f>
        <v>0</v>
      </c>
      <c r="O29" s="10">
        <f>'Jhikorgacha a'!T23</f>
        <v>0</v>
      </c>
      <c r="P29" s="44">
        <f>'Jhikorgacha a'!U23*'Jhikorgacha 1'!$D29/1000000</f>
        <v>0.1</v>
      </c>
      <c r="Q29" s="10">
        <f>'Jhikorgacha a'!V23</f>
        <v>3.7999999999999999E-2</v>
      </c>
      <c r="R29" s="44">
        <f>'Jhikorgacha a'!W23*'Jhikorgacha 1'!$D29/1000000</f>
        <v>0</v>
      </c>
      <c r="S29" s="10">
        <f>'Jhikorgacha a'!X23</f>
        <v>0</v>
      </c>
      <c r="T29" s="44">
        <f t="shared" si="2"/>
        <v>0.1</v>
      </c>
      <c r="U29" s="10">
        <f t="shared" si="3"/>
        <v>3.7999999999999999E-2</v>
      </c>
      <c r="V29" s="44">
        <f>'Jhikorgacha a'!AA23*'Jhikorgacha 1'!$D29/1000000</f>
        <v>0</v>
      </c>
      <c r="W29" s="10">
        <f>'Jhikorgacha a'!AB23</f>
        <v>0</v>
      </c>
      <c r="X29" s="44">
        <f>'Jhikorgacha a'!AC23*'Jhikorgacha 1'!$D29/1000000</f>
        <v>0</v>
      </c>
      <c r="Y29" s="10">
        <f>'Jhikorgacha a'!AD23</f>
        <v>0</v>
      </c>
      <c r="Z29" s="44">
        <f>'Jhikorgacha a'!AE23*'Jhikorgacha 1'!$D29/1000000</f>
        <v>0</v>
      </c>
      <c r="AA29" s="10">
        <f>'Jhikorgacha a'!AF23</f>
        <v>0</v>
      </c>
      <c r="AB29" s="44">
        <f t="shared" si="4"/>
        <v>0</v>
      </c>
      <c r="AC29" s="10">
        <f t="shared" si="5"/>
        <v>0</v>
      </c>
      <c r="AD29" s="44">
        <f>'Jhikorgacha a'!AI23*'Jhikorgacha 1'!$D29/1000000</f>
        <v>0</v>
      </c>
      <c r="AE29" s="10">
        <f>'Jhikorgacha a'!AJ23</f>
        <v>0</v>
      </c>
      <c r="AF29" s="44">
        <f>'Jhikorgacha a'!AK23*'Jhikorgacha 1'!$D29/1000000</f>
        <v>0</v>
      </c>
      <c r="AG29" s="10">
        <f>'Jhikorgacha a'!AL23</f>
        <v>0</v>
      </c>
      <c r="AH29" s="44">
        <f>'Jhikorgacha a'!AM23*'Jhikorgacha 1'!$D29/1000000</f>
        <v>0</v>
      </c>
      <c r="AI29" s="10">
        <f>'Jhikorgacha a'!AN23</f>
        <v>0</v>
      </c>
      <c r="AJ29" s="44">
        <f t="shared" si="6"/>
        <v>0</v>
      </c>
      <c r="AK29" s="10">
        <f t="shared" si="7"/>
        <v>0</v>
      </c>
      <c r="AL29" s="44">
        <f t="shared" si="8"/>
        <v>0.1</v>
      </c>
      <c r="AM29" s="10">
        <f t="shared" si="9"/>
        <v>3.7999999999999999E-2</v>
      </c>
    </row>
    <row r="30" spans="1:39" s="15" customFormat="1" ht="14.25" customHeight="1">
      <c r="A30" s="13">
        <v>20</v>
      </c>
      <c r="B30" s="18" t="s">
        <v>100</v>
      </c>
      <c r="C30" s="13" t="s">
        <v>35</v>
      </c>
      <c r="D30" s="36">
        <v>100</v>
      </c>
      <c r="E30" s="11">
        <v>175</v>
      </c>
      <c r="F30" s="44">
        <f>'Jhikorgacha a'!K24*'Jhikorgacha 1'!$D30/1000000</f>
        <v>0</v>
      </c>
      <c r="G30" s="10">
        <f>'Jhikorgacha a'!L24</f>
        <v>0</v>
      </c>
      <c r="H30" s="44">
        <f>'Jhikorgacha a'!M24*'Jhikorgacha 1'!$D30/1000000</f>
        <v>0</v>
      </c>
      <c r="I30" s="10">
        <f>'Jhikorgacha a'!N24</f>
        <v>0</v>
      </c>
      <c r="J30" s="44">
        <f>'Jhikorgacha a'!O24*'Jhikorgacha 1'!$D30/1000000</f>
        <v>0</v>
      </c>
      <c r="K30" s="10">
        <f>'Jhikorgacha a'!P24</f>
        <v>0</v>
      </c>
      <c r="L30" s="44">
        <f t="shared" si="0"/>
        <v>0</v>
      </c>
      <c r="M30" s="10">
        <f t="shared" si="1"/>
        <v>0</v>
      </c>
      <c r="N30" s="44">
        <f>'Jhikorgacha a'!S24*'Jhikorgacha 1'!$D30/1000000</f>
        <v>0</v>
      </c>
      <c r="O30" s="10">
        <f>'Jhikorgacha a'!T24</f>
        <v>0</v>
      </c>
      <c r="P30" s="44">
        <f>'Jhikorgacha a'!U24*'Jhikorgacha 1'!$D30/1000000</f>
        <v>0</v>
      </c>
      <c r="Q30" s="10">
        <f>'Jhikorgacha a'!V24</f>
        <v>0</v>
      </c>
      <c r="R30" s="44">
        <f>'Jhikorgacha a'!W24*'Jhikorgacha 1'!$D30/1000000</f>
        <v>0</v>
      </c>
      <c r="S30" s="10">
        <f>'Jhikorgacha a'!X24</f>
        <v>0</v>
      </c>
      <c r="T30" s="44">
        <f t="shared" si="2"/>
        <v>0</v>
      </c>
      <c r="U30" s="10">
        <f t="shared" si="3"/>
        <v>0</v>
      </c>
      <c r="V30" s="44">
        <f>'Jhikorgacha a'!AA24*'Jhikorgacha 1'!$D30/1000000</f>
        <v>0</v>
      </c>
      <c r="W30" s="10">
        <f>'Jhikorgacha a'!AB24</f>
        <v>0</v>
      </c>
      <c r="X30" s="44">
        <f>'Jhikorgacha a'!AC24*'Jhikorgacha 1'!$D30/1000000</f>
        <v>0</v>
      </c>
      <c r="Y30" s="10">
        <f>'Jhikorgacha a'!AD24</f>
        <v>0</v>
      </c>
      <c r="Z30" s="44">
        <f>'Jhikorgacha a'!AE24*'Jhikorgacha 1'!$D30/1000000</f>
        <v>0</v>
      </c>
      <c r="AA30" s="10">
        <f>'Jhikorgacha a'!AF24</f>
        <v>0</v>
      </c>
      <c r="AB30" s="44">
        <f t="shared" si="4"/>
        <v>0</v>
      </c>
      <c r="AC30" s="10">
        <f t="shared" si="5"/>
        <v>0</v>
      </c>
      <c r="AD30" s="44">
        <f>'Jhikorgacha a'!AI24*'Jhikorgacha 1'!$D30/1000000</f>
        <v>0</v>
      </c>
      <c r="AE30" s="10">
        <f>'Jhikorgacha a'!AJ24</f>
        <v>0</v>
      </c>
      <c r="AF30" s="44">
        <f>'Jhikorgacha a'!AK24*'Jhikorgacha 1'!$D30/1000000</f>
        <v>0</v>
      </c>
      <c r="AG30" s="10">
        <f>'Jhikorgacha a'!AL24</f>
        <v>0</v>
      </c>
      <c r="AH30" s="44">
        <f>'Jhikorgacha a'!AM24*'Jhikorgacha 1'!$D30/1000000</f>
        <v>0</v>
      </c>
      <c r="AI30" s="10">
        <f>'Jhikorgacha a'!AN24</f>
        <v>0</v>
      </c>
      <c r="AJ30" s="44">
        <f t="shared" si="6"/>
        <v>0</v>
      </c>
      <c r="AK30" s="10">
        <f t="shared" si="7"/>
        <v>0</v>
      </c>
      <c r="AL30" s="44">
        <f t="shared" si="8"/>
        <v>0</v>
      </c>
      <c r="AM30" s="10">
        <f t="shared" si="9"/>
        <v>0</v>
      </c>
    </row>
    <row r="31" spans="1:39" s="15" customFormat="1" ht="14.25" customHeight="1">
      <c r="A31" s="13">
        <v>21</v>
      </c>
      <c r="B31" s="18" t="s">
        <v>215</v>
      </c>
      <c r="C31" s="13" t="s">
        <v>216</v>
      </c>
      <c r="D31" s="36">
        <v>100</v>
      </c>
      <c r="E31" s="11">
        <v>54</v>
      </c>
      <c r="F31" s="44">
        <f>'Jhikorgacha a'!K25*'Jhikorgacha 1'!$D31/1000000</f>
        <v>0.04</v>
      </c>
      <c r="G31" s="10">
        <f>'Jhikorgacha a'!L25</f>
        <v>1.9199999999999998E-2</v>
      </c>
      <c r="H31" s="44">
        <f>'Jhikorgacha a'!M25*'Jhikorgacha 1'!$D31/1000000</f>
        <v>0</v>
      </c>
      <c r="I31" s="10">
        <f>'Jhikorgacha a'!N25</f>
        <v>0</v>
      </c>
      <c r="J31" s="44">
        <f>'Jhikorgacha a'!O25*'Jhikorgacha 1'!$D31/1000000</f>
        <v>0</v>
      </c>
      <c r="K31" s="10">
        <f>'Jhikorgacha a'!P25</f>
        <v>0</v>
      </c>
      <c r="L31" s="44">
        <f t="shared" si="0"/>
        <v>0.04</v>
      </c>
      <c r="M31" s="10">
        <f t="shared" si="1"/>
        <v>1.9199999999999998E-2</v>
      </c>
      <c r="N31" s="44">
        <f>'Jhikorgacha a'!S25*'Jhikorgacha 1'!$D31/1000000</f>
        <v>0</v>
      </c>
      <c r="O31" s="10">
        <f>'Jhikorgacha a'!T25</f>
        <v>0</v>
      </c>
      <c r="P31" s="44">
        <f>'Jhikorgacha a'!U25*'Jhikorgacha 1'!$D31/1000000</f>
        <v>0</v>
      </c>
      <c r="Q31" s="10">
        <f>'Jhikorgacha a'!V25</f>
        <v>0</v>
      </c>
      <c r="R31" s="44">
        <f>'Jhikorgacha a'!W25*'Jhikorgacha 1'!$D31/1000000</f>
        <v>0</v>
      </c>
      <c r="S31" s="10">
        <f>'Jhikorgacha a'!X25</f>
        <v>0</v>
      </c>
      <c r="T31" s="44">
        <f t="shared" si="2"/>
        <v>0</v>
      </c>
      <c r="U31" s="10">
        <f t="shared" si="3"/>
        <v>0</v>
      </c>
      <c r="V31" s="44">
        <f>'Jhikorgacha a'!AA25*'Jhikorgacha 1'!$D31/1000000</f>
        <v>0</v>
      </c>
      <c r="W31" s="10">
        <f>'Jhikorgacha a'!AB25</f>
        <v>0</v>
      </c>
      <c r="X31" s="44">
        <f>'Jhikorgacha a'!AC25*'Jhikorgacha 1'!$D31/1000000</f>
        <v>0.15</v>
      </c>
      <c r="Y31" s="10">
        <f>'Jhikorgacha a'!AD25</f>
        <v>7.1999999999999995E-2</v>
      </c>
      <c r="Z31" s="44">
        <f>'Jhikorgacha a'!AE25*'Jhikorgacha 1'!$D31/1000000</f>
        <v>0</v>
      </c>
      <c r="AA31" s="10">
        <f>'Jhikorgacha a'!AF25</f>
        <v>0</v>
      </c>
      <c r="AB31" s="44">
        <f t="shared" si="4"/>
        <v>0.15</v>
      </c>
      <c r="AC31" s="10">
        <f t="shared" si="5"/>
        <v>7.1999999999999995E-2</v>
      </c>
      <c r="AD31" s="44">
        <f>'Jhikorgacha a'!AI25*'Jhikorgacha 1'!$D31/1000000</f>
        <v>0</v>
      </c>
      <c r="AE31" s="10">
        <f>'Jhikorgacha a'!AJ25</f>
        <v>0</v>
      </c>
      <c r="AF31" s="44">
        <f>'Jhikorgacha a'!AK25*'Jhikorgacha 1'!$D31/1000000</f>
        <v>0</v>
      </c>
      <c r="AG31" s="10">
        <f>'Jhikorgacha a'!AL25</f>
        <v>0</v>
      </c>
      <c r="AH31" s="44">
        <f>'Jhikorgacha a'!AM25*'Jhikorgacha 1'!$D31/1000000</f>
        <v>0.15</v>
      </c>
      <c r="AI31" s="10">
        <f>'Jhikorgacha a'!AN25</f>
        <v>7.1999999999999995E-2</v>
      </c>
      <c r="AJ31" s="44">
        <f t="shared" si="6"/>
        <v>0.15</v>
      </c>
      <c r="AK31" s="10">
        <f t="shared" si="7"/>
        <v>7.1999999999999995E-2</v>
      </c>
      <c r="AL31" s="44">
        <f t="shared" si="8"/>
        <v>0.33999999999999997</v>
      </c>
      <c r="AM31" s="10">
        <f t="shared" si="9"/>
        <v>0.16319999999999998</v>
      </c>
    </row>
    <row r="32" spans="1:39" s="15" customFormat="1" ht="14.25" customHeight="1">
      <c r="A32" s="31">
        <v>22</v>
      </c>
      <c r="B32" s="18" t="s">
        <v>217</v>
      </c>
      <c r="C32" s="13" t="s">
        <v>218</v>
      </c>
      <c r="D32" s="36">
        <v>100</v>
      </c>
      <c r="E32" s="11">
        <v>125</v>
      </c>
      <c r="F32" s="44">
        <f>'Jhikorgacha a'!K26*'Jhikorgacha 1'!$D32/1000000</f>
        <v>0</v>
      </c>
      <c r="G32" s="10">
        <f>'Jhikorgacha a'!L26</f>
        <v>0</v>
      </c>
      <c r="H32" s="44">
        <f>'Jhikorgacha a'!M26*'Jhikorgacha 1'!$D32/1000000</f>
        <v>0</v>
      </c>
      <c r="I32" s="10">
        <f>'Jhikorgacha a'!N26</f>
        <v>0</v>
      </c>
      <c r="J32" s="44">
        <f>'Jhikorgacha a'!O26*'Jhikorgacha 1'!$D32/1000000</f>
        <v>0.05</v>
      </c>
      <c r="K32" s="10">
        <f>'Jhikorgacha a'!P26</f>
        <v>6.25E-2</v>
      </c>
      <c r="L32" s="44">
        <f t="shared" si="0"/>
        <v>0.05</v>
      </c>
      <c r="M32" s="10">
        <f t="shared" si="1"/>
        <v>6.25E-2</v>
      </c>
      <c r="N32" s="44">
        <f>'Jhikorgacha a'!S26*'Jhikorgacha 1'!$D32/1000000</f>
        <v>0.12</v>
      </c>
      <c r="O32" s="10">
        <f>'Jhikorgacha a'!T26</f>
        <v>0.15</v>
      </c>
      <c r="P32" s="44">
        <f>'Jhikorgacha a'!U26*'Jhikorgacha 1'!$D32/1000000</f>
        <v>0</v>
      </c>
      <c r="Q32" s="10">
        <f>'Jhikorgacha a'!V26</f>
        <v>0</v>
      </c>
      <c r="R32" s="44">
        <f>'Jhikorgacha a'!W26*'Jhikorgacha 1'!$D32/1000000</f>
        <v>0</v>
      </c>
      <c r="S32" s="10">
        <f>'Jhikorgacha a'!X26</f>
        <v>0</v>
      </c>
      <c r="T32" s="44">
        <f t="shared" si="2"/>
        <v>0.12</v>
      </c>
      <c r="U32" s="10">
        <f t="shared" si="3"/>
        <v>0.15</v>
      </c>
      <c r="V32" s="44">
        <f>'Jhikorgacha a'!AA26*'Jhikorgacha 1'!$D32/1000000</f>
        <v>0</v>
      </c>
      <c r="W32" s="10">
        <f>'Jhikorgacha a'!AB26</f>
        <v>0</v>
      </c>
      <c r="X32" s="44">
        <f>'Jhikorgacha a'!AC26*'Jhikorgacha 1'!$D32/1000000</f>
        <v>0</v>
      </c>
      <c r="Y32" s="10">
        <f>'Jhikorgacha a'!AD26</f>
        <v>0</v>
      </c>
      <c r="Z32" s="44">
        <f>'Jhikorgacha a'!AE26*'Jhikorgacha 1'!$D32/1000000</f>
        <v>0</v>
      </c>
      <c r="AA32" s="10">
        <f>'Jhikorgacha a'!AF26</f>
        <v>0</v>
      </c>
      <c r="AB32" s="44">
        <f t="shared" si="4"/>
        <v>0</v>
      </c>
      <c r="AC32" s="10">
        <f t="shared" si="5"/>
        <v>0</v>
      </c>
      <c r="AD32" s="44">
        <f>'Jhikorgacha a'!AI26*'Jhikorgacha 1'!$D32/1000000</f>
        <v>0</v>
      </c>
      <c r="AE32" s="10">
        <f>'Jhikorgacha a'!AJ26</f>
        <v>0</v>
      </c>
      <c r="AF32" s="44">
        <f>'Jhikorgacha a'!AK26*'Jhikorgacha 1'!$D32/1000000</f>
        <v>0</v>
      </c>
      <c r="AG32" s="10">
        <f>'Jhikorgacha a'!AL26</f>
        <v>0</v>
      </c>
      <c r="AH32" s="44">
        <f>'Jhikorgacha a'!AM26*'Jhikorgacha 1'!$D32/1000000</f>
        <v>0</v>
      </c>
      <c r="AI32" s="10">
        <f>'Jhikorgacha a'!AN26</f>
        <v>0</v>
      </c>
      <c r="AJ32" s="44">
        <f t="shared" si="6"/>
        <v>0</v>
      </c>
      <c r="AK32" s="10">
        <f t="shared" si="7"/>
        <v>0</v>
      </c>
      <c r="AL32" s="44">
        <f t="shared" si="8"/>
        <v>0.16999999999999998</v>
      </c>
      <c r="AM32" s="10">
        <f t="shared" si="9"/>
        <v>0.21249999999999999</v>
      </c>
    </row>
    <row r="33" spans="1:39" s="15" customFormat="1" ht="14.25" customHeight="1">
      <c r="A33" s="13">
        <v>23</v>
      </c>
      <c r="B33" s="9" t="s">
        <v>102</v>
      </c>
      <c r="C33" s="13" t="s">
        <v>45</v>
      </c>
      <c r="D33" s="36">
        <v>25</v>
      </c>
      <c r="E33" s="11">
        <v>37</v>
      </c>
      <c r="F33" s="44">
        <f>'Jhikorgacha a'!K27*'Jhikorgacha 1'!$D33/1000000</f>
        <v>0</v>
      </c>
      <c r="G33" s="10">
        <f>'Jhikorgacha a'!L27</f>
        <v>0</v>
      </c>
      <c r="H33" s="44">
        <f>'Jhikorgacha a'!M27*'Jhikorgacha 1'!$D33/1000000</f>
        <v>5.0000000000000001E-3</v>
      </c>
      <c r="I33" s="10">
        <f>'Jhikorgacha a'!N27</f>
        <v>7.4000000000000003E-3</v>
      </c>
      <c r="J33" s="44">
        <f>'Jhikorgacha a'!O27*'Jhikorgacha 1'!$D33/1000000</f>
        <v>1.25E-3</v>
      </c>
      <c r="K33" s="10">
        <f>'Jhikorgacha a'!P27</f>
        <v>1.8500000000000001E-3</v>
      </c>
      <c r="L33" s="44">
        <f t="shared" si="0"/>
        <v>6.2500000000000003E-3</v>
      </c>
      <c r="M33" s="10">
        <f t="shared" si="1"/>
        <v>9.2500000000000013E-3</v>
      </c>
      <c r="N33" s="44">
        <f>'Jhikorgacha a'!S27*'Jhikorgacha 1'!$D33/1000000</f>
        <v>0</v>
      </c>
      <c r="O33" s="10">
        <f>'Jhikorgacha a'!T27</f>
        <v>0</v>
      </c>
      <c r="P33" s="44">
        <f>'Jhikorgacha a'!U27*'Jhikorgacha 1'!$D33/1000000</f>
        <v>0</v>
      </c>
      <c r="Q33" s="10">
        <f>'Jhikorgacha a'!V27</f>
        <v>0</v>
      </c>
      <c r="R33" s="44">
        <f>'Jhikorgacha a'!W27*'Jhikorgacha 1'!$D33/1000000</f>
        <v>6.0000000000000001E-3</v>
      </c>
      <c r="S33" s="10">
        <f>'Jhikorgacha a'!X27</f>
        <v>8.8800000000000007E-3</v>
      </c>
      <c r="T33" s="44">
        <f t="shared" si="2"/>
        <v>6.0000000000000001E-3</v>
      </c>
      <c r="U33" s="10">
        <f t="shared" si="3"/>
        <v>8.8800000000000007E-3</v>
      </c>
      <c r="V33" s="44">
        <f>'Jhikorgacha a'!AA27*'Jhikorgacha 1'!$D33/1000000</f>
        <v>1.25E-3</v>
      </c>
      <c r="W33" s="10">
        <f>'Jhikorgacha a'!AB27</f>
        <v>1.8500000000000001E-3</v>
      </c>
      <c r="X33" s="44">
        <f>'Jhikorgacha a'!AC27*'Jhikorgacha 1'!$D33/1000000</f>
        <v>2.5000000000000001E-3</v>
      </c>
      <c r="Y33" s="10">
        <f>'Jhikorgacha a'!AD27</f>
        <v>3.7000000000000002E-3</v>
      </c>
      <c r="Z33" s="44">
        <f>'Jhikorgacha a'!AE27*'Jhikorgacha 1'!$D33/1000000</f>
        <v>5.0000000000000001E-3</v>
      </c>
      <c r="AA33" s="10">
        <f>'Jhikorgacha a'!AF27</f>
        <v>7.4000000000000003E-3</v>
      </c>
      <c r="AB33" s="44">
        <f t="shared" si="4"/>
        <v>8.7500000000000008E-3</v>
      </c>
      <c r="AC33" s="10">
        <f t="shared" si="5"/>
        <v>1.295E-2</v>
      </c>
      <c r="AD33" s="44">
        <f>'Jhikorgacha a'!AI27*'Jhikorgacha 1'!$D33/1000000</f>
        <v>0</v>
      </c>
      <c r="AE33" s="10">
        <f>'Jhikorgacha a'!AJ27</f>
        <v>0</v>
      </c>
      <c r="AF33" s="44">
        <f>'Jhikorgacha a'!AK27*'Jhikorgacha 1'!$D33/1000000</f>
        <v>0</v>
      </c>
      <c r="AG33" s="10">
        <f>'Jhikorgacha a'!AL27</f>
        <v>0</v>
      </c>
      <c r="AH33" s="44">
        <f>'Jhikorgacha a'!AM27*'Jhikorgacha 1'!$D33/1000000</f>
        <v>0</v>
      </c>
      <c r="AI33" s="10">
        <f>'Jhikorgacha a'!AN27</f>
        <v>0</v>
      </c>
      <c r="AJ33" s="44">
        <f t="shared" si="6"/>
        <v>0</v>
      </c>
      <c r="AK33" s="10">
        <f t="shared" si="7"/>
        <v>0</v>
      </c>
      <c r="AL33" s="44">
        <f t="shared" si="8"/>
        <v>2.1000000000000001E-2</v>
      </c>
      <c r="AM33" s="10">
        <f t="shared" si="9"/>
        <v>3.108E-2</v>
      </c>
    </row>
    <row r="34" spans="1:39" s="15" customFormat="1" ht="14.25" customHeight="1">
      <c r="A34" s="13">
        <v>24</v>
      </c>
      <c r="B34" s="9" t="s">
        <v>102</v>
      </c>
      <c r="C34" s="13" t="s">
        <v>46</v>
      </c>
      <c r="D34" s="36">
        <v>50</v>
      </c>
      <c r="E34" s="11">
        <v>68</v>
      </c>
      <c r="F34" s="44">
        <f>'Jhikorgacha a'!K28*'Jhikorgacha 1'!$D34/1000000</f>
        <v>5.0000000000000001E-3</v>
      </c>
      <c r="G34" s="10">
        <f>'Jhikorgacha a'!L28</f>
        <v>6.7999999999999996E-3</v>
      </c>
      <c r="H34" s="44">
        <f>'Jhikorgacha a'!M28*'Jhikorgacha 1'!$D34/1000000</f>
        <v>1.4999999999999999E-2</v>
      </c>
      <c r="I34" s="10">
        <f>'Jhikorgacha a'!N28</f>
        <v>2.0400000000000001E-2</v>
      </c>
      <c r="J34" s="44">
        <f>'Jhikorgacha a'!O28*'Jhikorgacha 1'!$D34/1000000</f>
        <v>7.0000000000000001E-3</v>
      </c>
      <c r="K34" s="10">
        <f>'Jhikorgacha a'!P28</f>
        <v>9.5200000000000007E-3</v>
      </c>
      <c r="L34" s="44">
        <f t="shared" si="0"/>
        <v>2.7E-2</v>
      </c>
      <c r="M34" s="10">
        <f t="shared" si="1"/>
        <v>3.6720000000000003E-2</v>
      </c>
      <c r="N34" s="44">
        <f>'Jhikorgacha a'!S28*'Jhikorgacha 1'!$D34/1000000</f>
        <v>5.0000000000000001E-3</v>
      </c>
      <c r="O34" s="10">
        <f>'Jhikorgacha a'!T28</f>
        <v>6.7999999999999996E-3</v>
      </c>
      <c r="P34" s="44">
        <f>'Jhikorgacha a'!U28*'Jhikorgacha 1'!$D34/1000000</f>
        <v>5.0000000000000001E-3</v>
      </c>
      <c r="Q34" s="10">
        <f>'Jhikorgacha a'!V28</f>
        <v>6.7999999999999996E-3</v>
      </c>
      <c r="R34" s="44">
        <f>'Jhikorgacha a'!W28*'Jhikorgacha 1'!$D34/1000000</f>
        <v>5.0000000000000001E-3</v>
      </c>
      <c r="S34" s="10">
        <f>'Jhikorgacha a'!X28</f>
        <v>6.7999999999999996E-3</v>
      </c>
      <c r="T34" s="44">
        <f t="shared" si="2"/>
        <v>1.4999999999999999E-2</v>
      </c>
      <c r="U34" s="10">
        <f t="shared" si="3"/>
        <v>2.0399999999999998E-2</v>
      </c>
      <c r="V34" s="44">
        <f>'Jhikorgacha a'!AA28*'Jhikorgacha 1'!$D34/1000000</f>
        <v>2.5000000000000001E-3</v>
      </c>
      <c r="W34" s="10">
        <f>'Jhikorgacha a'!AB28</f>
        <v>3.3999999999999998E-3</v>
      </c>
      <c r="X34" s="44">
        <f>'Jhikorgacha a'!AC28*'Jhikorgacha 1'!$D34/1000000</f>
        <v>8.0000000000000002E-3</v>
      </c>
      <c r="Y34" s="10">
        <f>'Jhikorgacha a'!AD28</f>
        <v>1.0880000000000001E-2</v>
      </c>
      <c r="Z34" s="44">
        <f>'Jhikorgacha a'!AE28*'Jhikorgacha 1'!$D34/1000000</f>
        <v>0.01</v>
      </c>
      <c r="AA34" s="10">
        <f>'Jhikorgacha a'!AF28</f>
        <v>1.3599999999999999E-2</v>
      </c>
      <c r="AB34" s="44">
        <f t="shared" si="4"/>
        <v>2.0500000000000001E-2</v>
      </c>
      <c r="AC34" s="10">
        <f t="shared" si="5"/>
        <v>2.7880000000000002E-2</v>
      </c>
      <c r="AD34" s="44">
        <f>'Jhikorgacha a'!AI28*'Jhikorgacha 1'!$D34/1000000</f>
        <v>2.5000000000000001E-3</v>
      </c>
      <c r="AE34" s="10">
        <f>'Jhikorgacha a'!AJ28</f>
        <v>3.3999999999999998E-3</v>
      </c>
      <c r="AF34" s="44">
        <f>'Jhikorgacha a'!AK28*'Jhikorgacha 1'!$D34/1000000</f>
        <v>0</v>
      </c>
      <c r="AG34" s="10">
        <f>'Jhikorgacha a'!AL28</f>
        <v>0</v>
      </c>
      <c r="AH34" s="44">
        <f>'Jhikorgacha a'!AM28*'Jhikorgacha 1'!$D34/1000000</f>
        <v>0</v>
      </c>
      <c r="AI34" s="10">
        <f>'Jhikorgacha a'!AN28</f>
        <v>0</v>
      </c>
      <c r="AJ34" s="44">
        <f t="shared" si="6"/>
        <v>2.5000000000000001E-3</v>
      </c>
      <c r="AK34" s="10">
        <f t="shared" si="7"/>
        <v>3.3999999999999998E-3</v>
      </c>
      <c r="AL34" s="44">
        <f t="shared" si="8"/>
        <v>6.5000000000000002E-2</v>
      </c>
      <c r="AM34" s="10">
        <f t="shared" si="9"/>
        <v>8.8400000000000006E-2</v>
      </c>
    </row>
    <row r="35" spans="1:39" s="15" customFormat="1" ht="14.25" customHeight="1">
      <c r="A35" s="31">
        <v>25</v>
      </c>
      <c r="B35" s="9" t="s">
        <v>102</v>
      </c>
      <c r="C35" s="13" t="s">
        <v>47</v>
      </c>
      <c r="D35" s="36">
        <v>100</v>
      </c>
      <c r="E35" s="11">
        <v>122</v>
      </c>
      <c r="F35" s="44">
        <f>'Jhikorgacha a'!K29*'Jhikorgacha 1'!$D35/1000000</f>
        <v>1.2E-2</v>
      </c>
      <c r="G35" s="10">
        <f>'Jhikorgacha a'!L29</f>
        <v>1.464E-2</v>
      </c>
      <c r="H35" s="44">
        <f>'Jhikorgacha a'!M29*'Jhikorgacha 1'!$D35/1000000</f>
        <v>0.02</v>
      </c>
      <c r="I35" s="10">
        <f>'Jhikorgacha a'!N29</f>
        <v>2.4400000000000002E-2</v>
      </c>
      <c r="J35" s="44">
        <f>'Jhikorgacha a'!O29*'Jhikorgacha 1'!$D35/1000000</f>
        <v>2.4E-2</v>
      </c>
      <c r="K35" s="10">
        <f>'Jhikorgacha a'!P29</f>
        <v>2.928E-2</v>
      </c>
      <c r="L35" s="44">
        <f t="shared" si="0"/>
        <v>5.6000000000000001E-2</v>
      </c>
      <c r="M35" s="10">
        <f t="shared" si="1"/>
        <v>6.8320000000000006E-2</v>
      </c>
      <c r="N35" s="44">
        <f>'Jhikorgacha a'!S29*'Jhikorgacha 1'!$D35/1000000</f>
        <v>0.01</v>
      </c>
      <c r="O35" s="10">
        <f>'Jhikorgacha a'!T29</f>
        <v>1.2200000000000001E-2</v>
      </c>
      <c r="P35" s="44">
        <f>'Jhikorgacha a'!U29*'Jhikorgacha 1'!$D35/1000000</f>
        <v>0.02</v>
      </c>
      <c r="Q35" s="10">
        <f>'Jhikorgacha a'!V29</f>
        <v>2.4400000000000002E-2</v>
      </c>
      <c r="R35" s="44">
        <f>'Jhikorgacha a'!W29*'Jhikorgacha 1'!$D35/1000000</f>
        <v>0.04</v>
      </c>
      <c r="S35" s="10">
        <f>'Jhikorgacha a'!X29</f>
        <v>4.8800000000000003E-2</v>
      </c>
      <c r="T35" s="44">
        <f t="shared" si="2"/>
        <v>7.0000000000000007E-2</v>
      </c>
      <c r="U35" s="10">
        <f t="shared" si="3"/>
        <v>8.5400000000000004E-2</v>
      </c>
      <c r="V35" s="44">
        <f>'Jhikorgacha a'!AA29*'Jhikorgacha 1'!$D35/1000000</f>
        <v>5.0000000000000001E-3</v>
      </c>
      <c r="W35" s="10">
        <f>'Jhikorgacha a'!AB29</f>
        <v>6.1000000000000004E-3</v>
      </c>
      <c r="X35" s="44">
        <f>'Jhikorgacha a'!AC29*'Jhikorgacha 1'!$D35/1000000</f>
        <v>1E-3</v>
      </c>
      <c r="Y35" s="10">
        <f>'Jhikorgacha a'!AD29</f>
        <v>1.2199999999999999E-3</v>
      </c>
      <c r="Z35" s="44">
        <f>'Jhikorgacha a'!AE29*'Jhikorgacha 1'!$D35/1000000</f>
        <v>0.05</v>
      </c>
      <c r="AA35" s="10">
        <f>'Jhikorgacha a'!AF29</f>
        <v>6.0999999999999999E-2</v>
      </c>
      <c r="AB35" s="44">
        <f t="shared" si="4"/>
        <v>5.6000000000000001E-2</v>
      </c>
      <c r="AC35" s="10">
        <f t="shared" si="5"/>
        <v>6.8319999999999992E-2</v>
      </c>
      <c r="AD35" s="44">
        <f>'Jhikorgacha a'!AI29*'Jhikorgacha 1'!$D35/1000000</f>
        <v>6.0000000000000001E-3</v>
      </c>
      <c r="AE35" s="10">
        <f>'Jhikorgacha a'!AJ29</f>
        <v>7.3200000000000001E-3</v>
      </c>
      <c r="AF35" s="44">
        <f>'Jhikorgacha a'!AK29*'Jhikorgacha 1'!$D35/1000000</f>
        <v>0.01</v>
      </c>
      <c r="AG35" s="10">
        <f>'Jhikorgacha a'!AL29</f>
        <v>1.2200000000000001E-2</v>
      </c>
      <c r="AH35" s="44">
        <f>'Jhikorgacha a'!AM29*'Jhikorgacha 1'!$D35/1000000</f>
        <v>0</v>
      </c>
      <c r="AI35" s="10">
        <f>'Jhikorgacha a'!AN29</f>
        <v>0</v>
      </c>
      <c r="AJ35" s="44">
        <f t="shared" si="6"/>
        <v>1.6E-2</v>
      </c>
      <c r="AK35" s="10">
        <f t="shared" si="7"/>
        <v>1.9520000000000003E-2</v>
      </c>
      <c r="AL35" s="44">
        <f t="shared" si="8"/>
        <v>0.19800000000000001</v>
      </c>
      <c r="AM35" s="10">
        <f t="shared" si="9"/>
        <v>0.24156000000000002</v>
      </c>
    </row>
    <row r="36" spans="1:39" s="15" customFormat="1" ht="14.25" customHeight="1">
      <c r="A36" s="13">
        <v>26</v>
      </c>
      <c r="B36" s="9" t="s">
        <v>102</v>
      </c>
      <c r="C36" s="13" t="s">
        <v>48</v>
      </c>
      <c r="D36" s="36">
        <v>500</v>
      </c>
      <c r="E36" s="11">
        <v>517</v>
      </c>
      <c r="F36" s="44">
        <f>'Jhikorgacha a'!K30*'Jhikorgacha 1'!$D36/1000000</f>
        <v>0.01</v>
      </c>
      <c r="G36" s="10">
        <f>'Jhikorgacha a'!L30</f>
        <v>1.034E-2</v>
      </c>
      <c r="H36" s="44">
        <f>'Jhikorgacha a'!M30*'Jhikorgacha 1'!$D36/1000000</f>
        <v>0.02</v>
      </c>
      <c r="I36" s="10">
        <f>'Jhikorgacha a'!N30</f>
        <v>2.068E-2</v>
      </c>
      <c r="J36" s="44">
        <f>'Jhikorgacha a'!O30*'Jhikorgacha 1'!$D36/1000000</f>
        <v>0</v>
      </c>
      <c r="K36" s="10">
        <f>'Jhikorgacha a'!P30</f>
        <v>0</v>
      </c>
      <c r="L36" s="44">
        <f t="shared" si="0"/>
        <v>0.03</v>
      </c>
      <c r="M36" s="10">
        <f t="shared" si="1"/>
        <v>3.1019999999999999E-2</v>
      </c>
      <c r="N36" s="44">
        <f>'Jhikorgacha a'!S30*'Jhikorgacha 1'!$D36/1000000</f>
        <v>0</v>
      </c>
      <c r="O36" s="10">
        <f>'Jhikorgacha a'!T30</f>
        <v>0</v>
      </c>
      <c r="P36" s="44">
        <f>'Jhikorgacha a'!U30*'Jhikorgacha 1'!$D36/1000000</f>
        <v>0.01</v>
      </c>
      <c r="Q36" s="10">
        <f>'Jhikorgacha a'!V30</f>
        <v>1.034E-2</v>
      </c>
      <c r="R36" s="44">
        <f>'Jhikorgacha a'!W30*'Jhikorgacha 1'!$D36/1000000</f>
        <v>0.01</v>
      </c>
      <c r="S36" s="10">
        <f>'Jhikorgacha a'!X30</f>
        <v>1.034E-2</v>
      </c>
      <c r="T36" s="44">
        <f t="shared" si="2"/>
        <v>0.02</v>
      </c>
      <c r="U36" s="10">
        <f t="shared" si="3"/>
        <v>2.068E-2</v>
      </c>
      <c r="V36" s="44">
        <f>'Jhikorgacha a'!AA30*'Jhikorgacha 1'!$D36/1000000</f>
        <v>0</v>
      </c>
      <c r="W36" s="10">
        <f>'Jhikorgacha a'!AB30</f>
        <v>0</v>
      </c>
      <c r="X36" s="44">
        <f>'Jhikorgacha a'!AC30*'Jhikorgacha 1'!$D36/1000000</f>
        <v>0</v>
      </c>
      <c r="Y36" s="10">
        <f>'Jhikorgacha a'!AD30</f>
        <v>0</v>
      </c>
      <c r="Z36" s="44">
        <f>'Jhikorgacha a'!AE30*'Jhikorgacha 1'!$D36/1000000</f>
        <v>2.5000000000000001E-2</v>
      </c>
      <c r="AA36" s="10">
        <f>'Jhikorgacha a'!AF30</f>
        <v>2.5850000000000001E-2</v>
      </c>
      <c r="AB36" s="44">
        <f t="shared" si="4"/>
        <v>2.5000000000000001E-2</v>
      </c>
      <c r="AC36" s="10">
        <f t="shared" si="5"/>
        <v>2.5850000000000001E-2</v>
      </c>
      <c r="AD36" s="44">
        <f>'Jhikorgacha a'!AI30*'Jhikorgacha 1'!$D36/1000000</f>
        <v>5.0000000000000001E-3</v>
      </c>
      <c r="AE36" s="10">
        <f>'Jhikorgacha a'!AJ30</f>
        <v>5.1700000000000001E-3</v>
      </c>
      <c r="AF36" s="44">
        <f>'Jhikorgacha a'!AK30*'Jhikorgacha 1'!$D36/1000000</f>
        <v>0</v>
      </c>
      <c r="AG36" s="10">
        <f>'Jhikorgacha a'!AL30</f>
        <v>0</v>
      </c>
      <c r="AH36" s="44">
        <f>'Jhikorgacha a'!AM30*'Jhikorgacha 1'!$D36/1000000</f>
        <v>0</v>
      </c>
      <c r="AI36" s="10">
        <f>'Jhikorgacha a'!AN30</f>
        <v>0</v>
      </c>
      <c r="AJ36" s="44">
        <f t="shared" si="6"/>
        <v>5.0000000000000001E-3</v>
      </c>
      <c r="AK36" s="10">
        <f t="shared" si="7"/>
        <v>5.1700000000000001E-3</v>
      </c>
      <c r="AL36" s="44">
        <f t="shared" si="8"/>
        <v>8.0000000000000016E-2</v>
      </c>
      <c r="AM36" s="10">
        <f t="shared" si="9"/>
        <v>8.2719999999999988E-2</v>
      </c>
    </row>
    <row r="37" spans="1:39" s="15" customFormat="1" ht="14.25" customHeight="1">
      <c r="A37" s="13">
        <v>27</v>
      </c>
      <c r="B37" s="9" t="s">
        <v>102</v>
      </c>
      <c r="C37" s="13" t="s">
        <v>135</v>
      </c>
      <c r="D37" s="36">
        <v>25000</v>
      </c>
      <c r="E37" s="11">
        <v>13125</v>
      </c>
      <c r="F37" s="44">
        <f>'Jhikorgacha a'!K31*'Jhikorgacha 1'!$D37/1000000</f>
        <v>0</v>
      </c>
      <c r="G37" s="10">
        <f>'Jhikorgacha a'!L31</f>
        <v>0</v>
      </c>
      <c r="H37" s="44">
        <f>'Jhikorgacha a'!M31*'Jhikorgacha 1'!$D37/1000000</f>
        <v>0</v>
      </c>
      <c r="I37" s="10">
        <f>'Jhikorgacha a'!N31</f>
        <v>0</v>
      </c>
      <c r="J37" s="44">
        <f>'Jhikorgacha a'!O31*'Jhikorgacha 1'!$D37/1000000</f>
        <v>0</v>
      </c>
      <c r="K37" s="10">
        <f>'Jhikorgacha a'!P31</f>
        <v>0</v>
      </c>
      <c r="L37" s="44">
        <f t="shared" si="0"/>
        <v>0</v>
      </c>
      <c r="M37" s="10">
        <f t="shared" si="1"/>
        <v>0</v>
      </c>
      <c r="N37" s="44">
        <f>'Jhikorgacha a'!S31*'Jhikorgacha 1'!$D37/1000000</f>
        <v>0</v>
      </c>
      <c r="O37" s="10">
        <f>'Jhikorgacha a'!T31</f>
        <v>0</v>
      </c>
      <c r="P37" s="44">
        <f>'Jhikorgacha a'!U31*'Jhikorgacha 1'!$D37/1000000</f>
        <v>0</v>
      </c>
      <c r="Q37" s="10">
        <f>'Jhikorgacha a'!V31</f>
        <v>0</v>
      </c>
      <c r="R37" s="44">
        <f>'Jhikorgacha a'!W31*'Jhikorgacha 1'!$D37/1000000</f>
        <v>0</v>
      </c>
      <c r="S37" s="10">
        <f>'Jhikorgacha a'!X31</f>
        <v>0</v>
      </c>
      <c r="T37" s="44">
        <f t="shared" si="2"/>
        <v>0</v>
      </c>
      <c r="U37" s="10">
        <f t="shared" si="3"/>
        <v>0</v>
      </c>
      <c r="V37" s="44">
        <f>'Jhikorgacha a'!AA31*'Jhikorgacha 1'!$D37/1000000</f>
        <v>0</v>
      </c>
      <c r="W37" s="10">
        <f>'Jhikorgacha a'!AB31</f>
        <v>0</v>
      </c>
      <c r="X37" s="44">
        <f>'Jhikorgacha a'!AC31*'Jhikorgacha 1'!$D37/1000000</f>
        <v>0</v>
      </c>
      <c r="Y37" s="10">
        <f>'Jhikorgacha a'!AD31</f>
        <v>0</v>
      </c>
      <c r="Z37" s="44">
        <f>'Jhikorgacha a'!AE31*'Jhikorgacha 1'!$D37/1000000</f>
        <v>0</v>
      </c>
      <c r="AA37" s="10">
        <f>'Jhikorgacha a'!AF31</f>
        <v>0</v>
      </c>
      <c r="AB37" s="44">
        <f t="shared" si="4"/>
        <v>0</v>
      </c>
      <c r="AC37" s="10">
        <f t="shared" si="5"/>
        <v>0</v>
      </c>
      <c r="AD37" s="44">
        <f>'Jhikorgacha a'!AI31*'Jhikorgacha 1'!$D37/1000000</f>
        <v>0</v>
      </c>
      <c r="AE37" s="10">
        <f>'Jhikorgacha a'!AJ31</f>
        <v>0</v>
      </c>
      <c r="AF37" s="44">
        <f>'Jhikorgacha a'!AK31*'Jhikorgacha 1'!$D37/1000000</f>
        <v>0</v>
      </c>
      <c r="AG37" s="10">
        <f>'Jhikorgacha a'!AL31</f>
        <v>0</v>
      </c>
      <c r="AH37" s="44">
        <f>'Jhikorgacha a'!AM31*'Jhikorgacha 1'!$D37/1000000</f>
        <v>0</v>
      </c>
      <c r="AI37" s="10">
        <f>'Jhikorgacha a'!AN31</f>
        <v>0</v>
      </c>
      <c r="AJ37" s="44">
        <f t="shared" si="6"/>
        <v>0</v>
      </c>
      <c r="AK37" s="10">
        <f t="shared" si="7"/>
        <v>0</v>
      </c>
      <c r="AL37" s="44">
        <f t="shared" si="8"/>
        <v>0</v>
      </c>
      <c r="AM37" s="10">
        <f t="shared" si="9"/>
        <v>0</v>
      </c>
    </row>
    <row r="38" spans="1:39" s="15" customFormat="1" ht="14.25" customHeight="1">
      <c r="A38" s="31">
        <v>28</v>
      </c>
      <c r="B38" s="9" t="s">
        <v>101</v>
      </c>
      <c r="C38" s="13" t="s">
        <v>52</v>
      </c>
      <c r="D38" s="36">
        <v>100</v>
      </c>
      <c r="E38" s="11">
        <v>74</v>
      </c>
      <c r="F38" s="44">
        <f>'Jhikorgacha a'!K32*'Jhikorgacha 1'!$D38/1000000</f>
        <v>0</v>
      </c>
      <c r="G38" s="10">
        <f>'Jhikorgacha a'!L32</f>
        <v>0</v>
      </c>
      <c r="H38" s="44">
        <f>'Jhikorgacha a'!M32*'Jhikorgacha 1'!$D38/1000000</f>
        <v>0.2</v>
      </c>
      <c r="I38" s="10">
        <f>'Jhikorgacha a'!N32</f>
        <v>0.14799999999999999</v>
      </c>
      <c r="J38" s="44">
        <f>'Jhikorgacha a'!O32*'Jhikorgacha 1'!$D38/1000000</f>
        <v>0.15</v>
      </c>
      <c r="K38" s="10">
        <f>'Jhikorgacha a'!P32</f>
        <v>0.111</v>
      </c>
      <c r="L38" s="44">
        <f t="shared" si="0"/>
        <v>0.35</v>
      </c>
      <c r="M38" s="10">
        <f t="shared" si="1"/>
        <v>0.25900000000000001</v>
      </c>
      <c r="N38" s="44">
        <f>'Jhikorgacha a'!S32*'Jhikorgacha 1'!$D38/1000000</f>
        <v>0.01</v>
      </c>
      <c r="O38" s="10">
        <f>'Jhikorgacha a'!T32</f>
        <v>7.4000000000000003E-3</v>
      </c>
      <c r="P38" s="44">
        <f>'Jhikorgacha a'!U32*'Jhikorgacha 1'!$D38/1000000</f>
        <v>0</v>
      </c>
      <c r="Q38" s="10">
        <f>'Jhikorgacha a'!V32</f>
        <v>0</v>
      </c>
      <c r="R38" s="44">
        <f>'Jhikorgacha a'!W32*'Jhikorgacha 1'!$D38/1000000</f>
        <v>0.05</v>
      </c>
      <c r="S38" s="10">
        <f>'Jhikorgacha a'!X32</f>
        <v>3.6999999999999998E-2</v>
      </c>
      <c r="T38" s="44">
        <f t="shared" si="2"/>
        <v>6.0000000000000005E-2</v>
      </c>
      <c r="U38" s="10">
        <f t="shared" si="3"/>
        <v>4.4399999999999995E-2</v>
      </c>
      <c r="V38" s="44">
        <f>'Jhikorgacha a'!AA32*'Jhikorgacha 1'!$D38/1000000</f>
        <v>0.04</v>
      </c>
      <c r="W38" s="10">
        <f>'Jhikorgacha a'!AB32</f>
        <v>2.9600000000000001E-2</v>
      </c>
      <c r="X38" s="44">
        <f>'Jhikorgacha a'!AC32*'Jhikorgacha 1'!$D38/1000000</f>
        <v>0.05</v>
      </c>
      <c r="Y38" s="10">
        <f>'Jhikorgacha a'!AD32</f>
        <v>3.6999999999999998E-2</v>
      </c>
      <c r="Z38" s="44">
        <f>'Jhikorgacha a'!AE32*'Jhikorgacha 1'!$D38/1000000</f>
        <v>0</v>
      </c>
      <c r="AA38" s="10">
        <f>'Jhikorgacha a'!AF32</f>
        <v>0</v>
      </c>
      <c r="AB38" s="44">
        <f t="shared" si="4"/>
        <v>0.09</v>
      </c>
      <c r="AC38" s="10">
        <f t="shared" si="5"/>
        <v>6.6599999999999993E-2</v>
      </c>
      <c r="AD38" s="44">
        <f>'Jhikorgacha a'!AI32*'Jhikorgacha 1'!$D38/1000000</f>
        <v>5.0000000000000001E-3</v>
      </c>
      <c r="AE38" s="10">
        <f>'Jhikorgacha a'!AJ32</f>
        <v>3.7000000000000002E-3</v>
      </c>
      <c r="AF38" s="44">
        <f>'Jhikorgacha a'!AK32*'Jhikorgacha 1'!$D38/1000000</f>
        <v>0.05</v>
      </c>
      <c r="AG38" s="10">
        <f>'Jhikorgacha a'!AL32</f>
        <v>3.6999999999999998E-2</v>
      </c>
      <c r="AH38" s="44">
        <f>'Jhikorgacha a'!AM32*'Jhikorgacha 1'!$D38/1000000</f>
        <v>0</v>
      </c>
      <c r="AI38" s="10">
        <f>'Jhikorgacha a'!AN32</f>
        <v>0</v>
      </c>
      <c r="AJ38" s="44">
        <f t="shared" si="6"/>
        <v>5.5E-2</v>
      </c>
      <c r="AK38" s="10">
        <f t="shared" si="7"/>
        <v>4.07E-2</v>
      </c>
      <c r="AL38" s="44">
        <f t="shared" si="8"/>
        <v>0.55500000000000005</v>
      </c>
      <c r="AM38" s="10">
        <f t="shared" si="9"/>
        <v>0.41070000000000001</v>
      </c>
    </row>
    <row r="39" spans="1:39" s="15" customFormat="1" ht="14.25" customHeight="1">
      <c r="A39" s="13">
        <v>29</v>
      </c>
      <c r="B39" s="9" t="s">
        <v>101</v>
      </c>
      <c r="C39" s="13" t="s">
        <v>53</v>
      </c>
      <c r="D39" s="36">
        <v>500</v>
      </c>
      <c r="E39" s="11">
        <v>360</v>
      </c>
      <c r="F39" s="44">
        <f>'Jhikorgacha a'!K33*'Jhikorgacha 1'!$D39/1000000</f>
        <v>0</v>
      </c>
      <c r="G39" s="10">
        <f>'Jhikorgacha a'!L33</f>
        <v>0</v>
      </c>
      <c r="H39" s="44">
        <f>'Jhikorgacha a'!M33*'Jhikorgacha 1'!$D39/1000000</f>
        <v>0.15</v>
      </c>
      <c r="I39" s="10">
        <f>'Jhikorgacha a'!N33</f>
        <v>0.108</v>
      </c>
      <c r="J39" s="44">
        <f>'Jhikorgacha a'!O33*'Jhikorgacha 1'!$D39/1000000</f>
        <v>0.125</v>
      </c>
      <c r="K39" s="10">
        <f>'Jhikorgacha a'!P33</f>
        <v>0.09</v>
      </c>
      <c r="L39" s="44">
        <f t="shared" si="0"/>
        <v>0.27500000000000002</v>
      </c>
      <c r="M39" s="10">
        <f t="shared" si="1"/>
        <v>0.19800000000000001</v>
      </c>
      <c r="N39" s="44">
        <f>'Jhikorgacha a'!S33*'Jhikorgacha 1'!$D39/1000000</f>
        <v>0</v>
      </c>
      <c r="O39" s="10">
        <f>'Jhikorgacha a'!T33</f>
        <v>0</v>
      </c>
      <c r="P39" s="44">
        <f>'Jhikorgacha a'!U33*'Jhikorgacha 1'!$D39/1000000</f>
        <v>0.05</v>
      </c>
      <c r="Q39" s="10">
        <f>'Jhikorgacha a'!V33</f>
        <v>3.5999999999999997E-2</v>
      </c>
      <c r="R39" s="44">
        <f>'Jhikorgacha a'!W33*'Jhikorgacha 1'!$D39/1000000</f>
        <v>0</v>
      </c>
      <c r="S39" s="10">
        <f>'Jhikorgacha a'!X33</f>
        <v>0</v>
      </c>
      <c r="T39" s="44">
        <f t="shared" si="2"/>
        <v>0.05</v>
      </c>
      <c r="U39" s="10">
        <f t="shared" si="3"/>
        <v>3.5999999999999997E-2</v>
      </c>
      <c r="V39" s="44">
        <f>'Jhikorgacha a'!AA33*'Jhikorgacha 1'!$D39/1000000</f>
        <v>0</v>
      </c>
      <c r="W39" s="10">
        <f>'Jhikorgacha a'!AB33</f>
        <v>0</v>
      </c>
      <c r="X39" s="44">
        <f>'Jhikorgacha a'!AC33*'Jhikorgacha 1'!$D39/1000000</f>
        <v>7.4999999999999997E-2</v>
      </c>
      <c r="Y39" s="10">
        <f>'Jhikorgacha a'!AD33</f>
        <v>5.3999999999999999E-2</v>
      </c>
      <c r="Z39" s="44">
        <f>'Jhikorgacha a'!AE33*'Jhikorgacha 1'!$D39/1000000</f>
        <v>0.05</v>
      </c>
      <c r="AA39" s="10">
        <f>'Jhikorgacha a'!AF33</f>
        <v>3.5999999999999997E-2</v>
      </c>
      <c r="AB39" s="44">
        <f t="shared" si="4"/>
        <v>0.125</v>
      </c>
      <c r="AC39" s="10">
        <f t="shared" si="5"/>
        <v>0.09</v>
      </c>
      <c r="AD39" s="44">
        <f>'Jhikorgacha a'!AI33*'Jhikorgacha 1'!$D39/1000000</f>
        <v>0</v>
      </c>
      <c r="AE39" s="10">
        <f>'Jhikorgacha a'!AJ33</f>
        <v>0</v>
      </c>
      <c r="AF39" s="44">
        <f>'Jhikorgacha a'!AK33*'Jhikorgacha 1'!$D39/1000000</f>
        <v>0</v>
      </c>
      <c r="AG39" s="10">
        <f>'Jhikorgacha a'!AL33</f>
        <v>0</v>
      </c>
      <c r="AH39" s="44">
        <f>'Jhikorgacha a'!AM33*'Jhikorgacha 1'!$D39/1000000</f>
        <v>0</v>
      </c>
      <c r="AI39" s="10">
        <f>'Jhikorgacha a'!AN33</f>
        <v>0</v>
      </c>
      <c r="AJ39" s="44">
        <f t="shared" si="6"/>
        <v>0</v>
      </c>
      <c r="AK39" s="10">
        <f t="shared" si="7"/>
        <v>0</v>
      </c>
      <c r="AL39" s="44">
        <f t="shared" si="8"/>
        <v>0.45</v>
      </c>
      <c r="AM39" s="10">
        <f t="shared" si="9"/>
        <v>0.32400000000000001</v>
      </c>
    </row>
    <row r="40" spans="1:39" s="15" customFormat="1" ht="14.25" customHeight="1">
      <c r="A40" s="13">
        <v>30</v>
      </c>
      <c r="B40" s="9" t="s">
        <v>103</v>
      </c>
      <c r="C40" s="13" t="s">
        <v>49</v>
      </c>
      <c r="D40" s="36">
        <v>100</v>
      </c>
      <c r="E40" s="11">
        <v>67</v>
      </c>
      <c r="F40" s="44">
        <f>'Jhikorgacha a'!K34*'Jhikorgacha 1'!$D40/1000000</f>
        <v>0.01</v>
      </c>
      <c r="G40" s="10">
        <f>'Jhikorgacha a'!L34</f>
        <v>7.4999999999999997E-3</v>
      </c>
      <c r="H40" s="44">
        <f>'Jhikorgacha a'!M34*'Jhikorgacha 1'!$D40/1000000</f>
        <v>0.01</v>
      </c>
      <c r="I40" s="10">
        <f>'Jhikorgacha a'!N34</f>
        <v>7.4999999999999997E-3</v>
      </c>
      <c r="J40" s="44">
        <f>'Jhikorgacha a'!O34*'Jhikorgacha 1'!$D40/1000000</f>
        <v>0</v>
      </c>
      <c r="K40" s="10">
        <f>'Jhikorgacha a'!P34</f>
        <v>0</v>
      </c>
      <c r="L40" s="44">
        <f t="shared" si="0"/>
        <v>0.02</v>
      </c>
      <c r="M40" s="10">
        <f t="shared" si="1"/>
        <v>1.4999999999999999E-2</v>
      </c>
      <c r="N40" s="44">
        <f>'Jhikorgacha a'!S34*'Jhikorgacha 1'!$D40/1000000</f>
        <v>0</v>
      </c>
      <c r="O40" s="10">
        <f>'Jhikorgacha a'!T34</f>
        <v>0</v>
      </c>
      <c r="P40" s="44">
        <f>'Jhikorgacha a'!U34*'Jhikorgacha 1'!$D40/1000000</f>
        <v>2.4E-2</v>
      </c>
      <c r="Q40" s="10">
        <f>'Jhikorgacha a'!V34</f>
        <v>1.7999999999999999E-2</v>
      </c>
      <c r="R40" s="44">
        <f>'Jhikorgacha a'!W34*'Jhikorgacha 1'!$D40/1000000</f>
        <v>5.0000000000000001E-3</v>
      </c>
      <c r="S40" s="10">
        <f>'Jhikorgacha a'!X34</f>
        <v>3.7499999999999999E-3</v>
      </c>
      <c r="T40" s="44">
        <f t="shared" si="2"/>
        <v>2.9000000000000001E-2</v>
      </c>
      <c r="U40" s="10">
        <f t="shared" si="3"/>
        <v>2.1749999999999999E-2</v>
      </c>
      <c r="V40" s="44">
        <f>'Jhikorgacha a'!AA34*'Jhikorgacha 1'!$D40/1000000</f>
        <v>0</v>
      </c>
      <c r="W40" s="10">
        <f>'Jhikorgacha a'!AB34</f>
        <v>0</v>
      </c>
      <c r="X40" s="44">
        <f>'Jhikorgacha a'!AC34*'Jhikorgacha 1'!$D40/1000000</f>
        <v>0</v>
      </c>
      <c r="Y40" s="10">
        <f>'Jhikorgacha a'!AD34</f>
        <v>0</v>
      </c>
      <c r="Z40" s="44">
        <f>'Jhikorgacha a'!AE34*'Jhikorgacha 1'!$D40/1000000</f>
        <v>6.0000000000000001E-3</v>
      </c>
      <c r="AA40" s="10">
        <f>'Jhikorgacha a'!AF34</f>
        <v>4.4999999999999997E-3</v>
      </c>
      <c r="AB40" s="44">
        <f t="shared" si="4"/>
        <v>6.0000000000000001E-3</v>
      </c>
      <c r="AC40" s="10">
        <f t="shared" si="5"/>
        <v>4.4999999999999997E-3</v>
      </c>
      <c r="AD40" s="44">
        <f>'Jhikorgacha a'!AI34*'Jhikorgacha 1'!$D40/1000000</f>
        <v>0.02</v>
      </c>
      <c r="AE40" s="10">
        <f>'Jhikorgacha a'!AJ34</f>
        <v>1.4999999999999999E-2</v>
      </c>
      <c r="AF40" s="44">
        <f>'Jhikorgacha a'!AK34*'Jhikorgacha 1'!$D40/1000000</f>
        <v>0</v>
      </c>
      <c r="AG40" s="10">
        <f>'Jhikorgacha a'!AL34</f>
        <v>0</v>
      </c>
      <c r="AH40" s="44">
        <f>'Jhikorgacha a'!AM34*'Jhikorgacha 1'!$D40/1000000</f>
        <v>0</v>
      </c>
      <c r="AI40" s="10">
        <f>'Jhikorgacha a'!AN34</f>
        <v>0</v>
      </c>
      <c r="AJ40" s="44">
        <f t="shared" si="6"/>
        <v>0.02</v>
      </c>
      <c r="AK40" s="10">
        <f t="shared" si="7"/>
        <v>1.4999999999999999E-2</v>
      </c>
      <c r="AL40" s="44">
        <f t="shared" si="8"/>
        <v>7.4999999999999997E-2</v>
      </c>
      <c r="AM40" s="10">
        <f t="shared" si="9"/>
        <v>5.6249999999999994E-2</v>
      </c>
    </row>
    <row r="41" spans="1:39" s="15" customFormat="1" ht="14.25" customHeight="1">
      <c r="A41" s="31">
        <v>31</v>
      </c>
      <c r="B41" s="9" t="s">
        <v>103</v>
      </c>
      <c r="C41" s="13" t="s">
        <v>50</v>
      </c>
      <c r="D41" s="36">
        <v>500</v>
      </c>
      <c r="E41" s="11">
        <v>285</v>
      </c>
      <c r="F41" s="44">
        <f>'Jhikorgacha a'!K35*'Jhikorgacha 1'!$D41/1000000</f>
        <v>2.5000000000000001E-2</v>
      </c>
      <c r="G41" s="10">
        <f>'Jhikorgacha a'!L35</f>
        <v>1.6E-2</v>
      </c>
      <c r="H41" s="44">
        <f>'Jhikorgacha a'!M35*'Jhikorgacha 1'!$D41/1000000</f>
        <v>0</v>
      </c>
      <c r="I41" s="10">
        <f>'Jhikorgacha a'!N35</f>
        <v>0</v>
      </c>
      <c r="J41" s="44">
        <f>'Jhikorgacha a'!O35*'Jhikorgacha 1'!$D41/1000000</f>
        <v>0</v>
      </c>
      <c r="K41" s="10">
        <f>'Jhikorgacha a'!P35</f>
        <v>0</v>
      </c>
      <c r="L41" s="44">
        <f t="shared" si="0"/>
        <v>2.5000000000000001E-2</v>
      </c>
      <c r="M41" s="10">
        <f t="shared" si="1"/>
        <v>1.6E-2</v>
      </c>
      <c r="N41" s="44">
        <f>'Jhikorgacha a'!S35*'Jhikorgacha 1'!$D41/1000000</f>
        <v>0</v>
      </c>
      <c r="O41" s="10">
        <f>'Jhikorgacha a'!T35</f>
        <v>0</v>
      </c>
      <c r="P41" s="44">
        <f>'Jhikorgacha a'!U35*'Jhikorgacha 1'!$D41/1000000</f>
        <v>2.5000000000000001E-2</v>
      </c>
      <c r="Q41" s="10">
        <f>'Jhikorgacha a'!V35</f>
        <v>1.6E-2</v>
      </c>
      <c r="R41" s="44">
        <f>'Jhikorgacha a'!W35*'Jhikorgacha 1'!$D41/1000000</f>
        <v>0</v>
      </c>
      <c r="S41" s="10">
        <f>'Jhikorgacha a'!X35</f>
        <v>0</v>
      </c>
      <c r="T41" s="44">
        <f t="shared" si="2"/>
        <v>2.5000000000000001E-2</v>
      </c>
      <c r="U41" s="10">
        <f t="shared" si="3"/>
        <v>1.6E-2</v>
      </c>
      <c r="V41" s="44">
        <f>'Jhikorgacha a'!AA35*'Jhikorgacha 1'!$D41/1000000</f>
        <v>0</v>
      </c>
      <c r="W41" s="10">
        <f>'Jhikorgacha a'!AB35</f>
        <v>0</v>
      </c>
      <c r="X41" s="44">
        <f>'Jhikorgacha a'!AC35*'Jhikorgacha 1'!$D41/1000000</f>
        <v>0</v>
      </c>
      <c r="Y41" s="10">
        <f>'Jhikorgacha a'!AD35</f>
        <v>0</v>
      </c>
      <c r="Z41" s="44">
        <f>'Jhikorgacha a'!AE35*'Jhikorgacha 1'!$D41/1000000</f>
        <v>2.5000000000000001E-2</v>
      </c>
      <c r="AA41" s="10">
        <f>'Jhikorgacha a'!AF35</f>
        <v>1.6E-2</v>
      </c>
      <c r="AB41" s="44">
        <f t="shared" si="4"/>
        <v>2.5000000000000001E-2</v>
      </c>
      <c r="AC41" s="10">
        <f t="shared" si="5"/>
        <v>1.6E-2</v>
      </c>
      <c r="AD41" s="44">
        <f>'Jhikorgacha a'!AI35*'Jhikorgacha 1'!$D41/1000000</f>
        <v>0.05</v>
      </c>
      <c r="AE41" s="10">
        <f>'Jhikorgacha a'!AJ35</f>
        <v>3.2000000000000001E-2</v>
      </c>
      <c r="AF41" s="44">
        <f>'Jhikorgacha a'!AK35*'Jhikorgacha 1'!$D41/1000000</f>
        <v>0</v>
      </c>
      <c r="AG41" s="10">
        <f>'Jhikorgacha a'!AL35</f>
        <v>0</v>
      </c>
      <c r="AH41" s="44">
        <f>'Jhikorgacha a'!AM35*'Jhikorgacha 1'!$D41/1000000</f>
        <v>0</v>
      </c>
      <c r="AI41" s="10">
        <f>'Jhikorgacha a'!AN35</f>
        <v>0</v>
      </c>
      <c r="AJ41" s="44">
        <f t="shared" si="6"/>
        <v>0.05</v>
      </c>
      <c r="AK41" s="10">
        <f t="shared" si="7"/>
        <v>3.2000000000000001E-2</v>
      </c>
      <c r="AL41" s="44">
        <f t="shared" si="8"/>
        <v>0.125</v>
      </c>
      <c r="AM41" s="10">
        <f t="shared" si="9"/>
        <v>0.08</v>
      </c>
    </row>
    <row r="42" spans="1:39" s="15" customFormat="1" ht="14.25" customHeight="1">
      <c r="A42" s="13">
        <v>32</v>
      </c>
      <c r="B42" s="9" t="s">
        <v>103</v>
      </c>
      <c r="C42" s="13" t="s">
        <v>51</v>
      </c>
      <c r="D42" s="36">
        <v>1000</v>
      </c>
      <c r="E42" s="11">
        <v>530</v>
      </c>
      <c r="F42" s="44">
        <f>'Jhikorgacha a'!K36*'Jhikorgacha 1'!$D42/1000000</f>
        <v>0.03</v>
      </c>
      <c r="G42" s="10">
        <f>'Jhikorgacha a'!L36</f>
        <v>1.77E-2</v>
      </c>
      <c r="H42" s="44">
        <f>'Jhikorgacha a'!M36*'Jhikorgacha 1'!$D42/1000000</f>
        <v>0</v>
      </c>
      <c r="I42" s="10">
        <f>'Jhikorgacha a'!N36</f>
        <v>0</v>
      </c>
      <c r="J42" s="44">
        <f>'Jhikorgacha a'!O36*'Jhikorgacha 1'!$D42/1000000</f>
        <v>0</v>
      </c>
      <c r="K42" s="10">
        <f>'Jhikorgacha a'!P36</f>
        <v>0</v>
      </c>
      <c r="L42" s="44">
        <f t="shared" si="0"/>
        <v>0.03</v>
      </c>
      <c r="M42" s="10">
        <f t="shared" si="1"/>
        <v>1.77E-2</v>
      </c>
      <c r="N42" s="44">
        <f>'Jhikorgacha a'!S36*'Jhikorgacha 1'!$D42/1000000</f>
        <v>0</v>
      </c>
      <c r="O42" s="10">
        <f>'Jhikorgacha a'!T36</f>
        <v>0</v>
      </c>
      <c r="P42" s="44">
        <f>'Jhikorgacha a'!U36*'Jhikorgacha 1'!$D42/1000000</f>
        <v>0.03</v>
      </c>
      <c r="Q42" s="10">
        <f>'Jhikorgacha a'!V36</f>
        <v>1.77E-2</v>
      </c>
      <c r="R42" s="44">
        <f>'Jhikorgacha a'!W36*'Jhikorgacha 1'!$D42/1000000</f>
        <v>0</v>
      </c>
      <c r="S42" s="10">
        <f>'Jhikorgacha a'!X36</f>
        <v>0</v>
      </c>
      <c r="T42" s="44">
        <f t="shared" si="2"/>
        <v>0.03</v>
      </c>
      <c r="U42" s="10">
        <f t="shared" si="3"/>
        <v>1.77E-2</v>
      </c>
      <c r="V42" s="44">
        <f>'Jhikorgacha a'!AA36*'Jhikorgacha 1'!$D42/1000000</f>
        <v>0</v>
      </c>
      <c r="W42" s="10">
        <f>'Jhikorgacha a'!AB36</f>
        <v>0</v>
      </c>
      <c r="X42" s="44">
        <f>'Jhikorgacha a'!AC36*'Jhikorgacha 1'!$D42/1000000</f>
        <v>0</v>
      </c>
      <c r="Y42" s="10">
        <f>'Jhikorgacha a'!AD36</f>
        <v>0</v>
      </c>
      <c r="Z42" s="44">
        <f>'Jhikorgacha a'!AE36*'Jhikorgacha 1'!$D42/1000000</f>
        <v>0.02</v>
      </c>
      <c r="AA42" s="10">
        <f>'Jhikorgacha a'!AF36</f>
        <v>1.18E-2</v>
      </c>
      <c r="AB42" s="44">
        <f t="shared" si="4"/>
        <v>0.02</v>
      </c>
      <c r="AC42" s="10">
        <f t="shared" si="5"/>
        <v>1.18E-2</v>
      </c>
      <c r="AD42" s="44">
        <f>'Jhikorgacha a'!AI36*'Jhikorgacha 1'!$D42/1000000</f>
        <v>0.03</v>
      </c>
      <c r="AE42" s="10">
        <f>'Jhikorgacha a'!AJ36</f>
        <v>1.77E-2</v>
      </c>
      <c r="AF42" s="44">
        <f>'Jhikorgacha a'!AK36*'Jhikorgacha 1'!$D42/1000000</f>
        <v>0</v>
      </c>
      <c r="AG42" s="10">
        <f>'Jhikorgacha a'!AL36</f>
        <v>0</v>
      </c>
      <c r="AH42" s="44">
        <f>'Jhikorgacha a'!AM36*'Jhikorgacha 1'!$D42/1000000</f>
        <v>0</v>
      </c>
      <c r="AI42" s="10">
        <f>'Jhikorgacha a'!AN36</f>
        <v>0</v>
      </c>
      <c r="AJ42" s="44">
        <f t="shared" si="6"/>
        <v>0.03</v>
      </c>
      <c r="AK42" s="10">
        <f t="shared" si="7"/>
        <v>1.77E-2</v>
      </c>
      <c r="AL42" s="44">
        <f t="shared" si="8"/>
        <v>0.11</v>
      </c>
      <c r="AM42" s="10">
        <f t="shared" si="9"/>
        <v>6.4899999999999999E-2</v>
      </c>
    </row>
    <row r="43" spans="1:39" s="15" customFormat="1" ht="14.25" customHeight="1">
      <c r="A43" s="13">
        <v>33</v>
      </c>
      <c r="B43" s="9" t="s">
        <v>104</v>
      </c>
      <c r="C43" s="13" t="s">
        <v>54</v>
      </c>
      <c r="D43" s="36">
        <v>100</v>
      </c>
      <c r="E43" s="11">
        <v>92</v>
      </c>
      <c r="F43" s="44">
        <f>'Jhikorgacha a'!K37*'Jhikorgacha 1'!$D43/1000000</f>
        <v>0.02</v>
      </c>
      <c r="G43" s="10">
        <f>'Jhikorgacha a'!L37</f>
        <v>0.02</v>
      </c>
      <c r="H43" s="44">
        <f>'Jhikorgacha a'!M37*'Jhikorgacha 1'!$D43/1000000</f>
        <v>0.04</v>
      </c>
      <c r="I43" s="10">
        <f>'Jhikorgacha a'!N37</f>
        <v>0.04</v>
      </c>
      <c r="J43" s="44">
        <f>'Jhikorgacha a'!O37*'Jhikorgacha 1'!$D43/1000000</f>
        <v>0.05</v>
      </c>
      <c r="K43" s="10">
        <f>'Jhikorgacha a'!P37</f>
        <v>0.05</v>
      </c>
      <c r="L43" s="44">
        <f t="shared" si="0"/>
        <v>0.11</v>
      </c>
      <c r="M43" s="10">
        <f t="shared" si="1"/>
        <v>0.11</v>
      </c>
      <c r="N43" s="44">
        <f>'Jhikorgacha a'!S37*'Jhikorgacha 1'!$D43/1000000</f>
        <v>0</v>
      </c>
      <c r="O43" s="10">
        <f>'Jhikorgacha a'!T37</f>
        <v>0</v>
      </c>
      <c r="P43" s="44">
        <f>'Jhikorgacha a'!U37*'Jhikorgacha 1'!$D43/1000000</f>
        <v>0</v>
      </c>
      <c r="Q43" s="10">
        <f>'Jhikorgacha a'!V37</f>
        <v>0</v>
      </c>
      <c r="R43" s="44">
        <f>'Jhikorgacha a'!W37*'Jhikorgacha 1'!$D43/1000000</f>
        <v>0.01</v>
      </c>
      <c r="S43" s="10">
        <f>'Jhikorgacha a'!X37</f>
        <v>0.01</v>
      </c>
      <c r="T43" s="44">
        <f t="shared" si="2"/>
        <v>0.01</v>
      </c>
      <c r="U43" s="10">
        <f t="shared" si="3"/>
        <v>0.01</v>
      </c>
      <c r="V43" s="44">
        <f>'Jhikorgacha a'!AA37*'Jhikorgacha 1'!$D43/1000000</f>
        <v>0.01</v>
      </c>
      <c r="W43" s="10">
        <f>'Jhikorgacha a'!AB37</f>
        <v>0.01</v>
      </c>
      <c r="X43" s="44">
        <f>'Jhikorgacha a'!AC37*'Jhikorgacha 1'!$D43/1000000</f>
        <v>0</v>
      </c>
      <c r="Y43" s="10">
        <f>'Jhikorgacha a'!AD37</f>
        <v>0</v>
      </c>
      <c r="Z43" s="44">
        <f>'Jhikorgacha a'!AE37*'Jhikorgacha 1'!$D43/1000000</f>
        <v>0.1</v>
      </c>
      <c r="AA43" s="10">
        <f>'Jhikorgacha a'!AF37</f>
        <v>0.1</v>
      </c>
      <c r="AB43" s="44">
        <f t="shared" si="4"/>
        <v>0.11</v>
      </c>
      <c r="AC43" s="10">
        <f t="shared" si="5"/>
        <v>0.11</v>
      </c>
      <c r="AD43" s="44">
        <f>'Jhikorgacha a'!AI37*'Jhikorgacha 1'!$D43/1000000</f>
        <v>0.05</v>
      </c>
      <c r="AE43" s="10">
        <f>'Jhikorgacha a'!AJ37</f>
        <v>0.05</v>
      </c>
      <c r="AF43" s="44">
        <f>'Jhikorgacha a'!AK37*'Jhikorgacha 1'!$D43/1000000</f>
        <v>0.04</v>
      </c>
      <c r="AG43" s="10">
        <f>'Jhikorgacha a'!AL37</f>
        <v>0.04</v>
      </c>
      <c r="AH43" s="44">
        <f>'Jhikorgacha a'!AM37*'Jhikorgacha 1'!$D43/1000000</f>
        <v>0</v>
      </c>
      <c r="AI43" s="10">
        <f>'Jhikorgacha a'!AN37</f>
        <v>0</v>
      </c>
      <c r="AJ43" s="44">
        <f t="shared" si="6"/>
        <v>0.09</v>
      </c>
      <c r="AK43" s="10">
        <f t="shared" si="7"/>
        <v>0.09</v>
      </c>
      <c r="AL43" s="44">
        <f t="shared" si="8"/>
        <v>0.31999999999999995</v>
      </c>
      <c r="AM43" s="10">
        <f t="shared" si="9"/>
        <v>0.31999999999999995</v>
      </c>
    </row>
    <row r="44" spans="1:39" s="15" customFormat="1" ht="14.25" customHeight="1">
      <c r="A44" s="31">
        <v>34</v>
      </c>
      <c r="B44" s="9" t="s">
        <v>104</v>
      </c>
      <c r="C44" s="13" t="s">
        <v>55</v>
      </c>
      <c r="D44" s="36">
        <v>500</v>
      </c>
      <c r="E44" s="11">
        <v>410</v>
      </c>
      <c r="F44" s="44">
        <f>'Jhikorgacha a'!K38*'Jhikorgacha 1'!$D44/1000000</f>
        <v>1.4999999999999999E-2</v>
      </c>
      <c r="G44" s="10">
        <f>'Jhikorgacha a'!L38</f>
        <v>1.35E-2</v>
      </c>
      <c r="H44" s="44">
        <f>'Jhikorgacha a'!M38*'Jhikorgacha 1'!$D44/1000000</f>
        <v>0.01</v>
      </c>
      <c r="I44" s="10">
        <f>'Jhikorgacha a'!N38</f>
        <v>8.9999999999999993E-3</v>
      </c>
      <c r="J44" s="44">
        <f>'Jhikorgacha a'!O38*'Jhikorgacha 1'!$D44/1000000</f>
        <v>2.5000000000000001E-2</v>
      </c>
      <c r="K44" s="10">
        <f>'Jhikorgacha a'!P38</f>
        <v>2.2499999999999999E-2</v>
      </c>
      <c r="L44" s="44">
        <f t="shared" si="0"/>
        <v>0.05</v>
      </c>
      <c r="M44" s="10">
        <f t="shared" si="1"/>
        <v>4.4999999999999998E-2</v>
      </c>
      <c r="N44" s="44">
        <f>'Jhikorgacha a'!S38*'Jhikorgacha 1'!$D44/1000000</f>
        <v>0</v>
      </c>
      <c r="O44" s="10">
        <f>'Jhikorgacha a'!T38</f>
        <v>0</v>
      </c>
      <c r="P44" s="44">
        <f>'Jhikorgacha a'!U38*'Jhikorgacha 1'!$D44/1000000</f>
        <v>0</v>
      </c>
      <c r="Q44" s="10">
        <f>'Jhikorgacha a'!V38</f>
        <v>0</v>
      </c>
      <c r="R44" s="44">
        <f>'Jhikorgacha a'!W38*'Jhikorgacha 1'!$D44/1000000</f>
        <v>0</v>
      </c>
      <c r="S44" s="10">
        <f>'Jhikorgacha a'!X38</f>
        <v>0</v>
      </c>
      <c r="T44" s="44">
        <f t="shared" si="2"/>
        <v>0</v>
      </c>
      <c r="U44" s="10">
        <f t="shared" si="3"/>
        <v>0</v>
      </c>
      <c r="V44" s="44">
        <f>'Jhikorgacha a'!AA38*'Jhikorgacha 1'!$D44/1000000</f>
        <v>0</v>
      </c>
      <c r="W44" s="10">
        <f>'Jhikorgacha a'!AB38</f>
        <v>0</v>
      </c>
      <c r="X44" s="44">
        <f>'Jhikorgacha a'!AC38*'Jhikorgacha 1'!$D44/1000000</f>
        <v>0.05</v>
      </c>
      <c r="Y44" s="10">
        <f>'Jhikorgacha a'!AD38</f>
        <v>4.4999999999999998E-2</v>
      </c>
      <c r="Z44" s="44">
        <f>'Jhikorgacha a'!AE38*'Jhikorgacha 1'!$D44/1000000</f>
        <v>2.5000000000000001E-2</v>
      </c>
      <c r="AA44" s="10">
        <f>'Jhikorgacha a'!AF38</f>
        <v>2.2499999999999999E-2</v>
      </c>
      <c r="AB44" s="44">
        <f t="shared" si="4"/>
        <v>7.5000000000000011E-2</v>
      </c>
      <c r="AC44" s="10">
        <f t="shared" si="5"/>
        <v>6.7500000000000004E-2</v>
      </c>
      <c r="AD44" s="44">
        <f>'Jhikorgacha a'!AI38*'Jhikorgacha 1'!$D44/1000000</f>
        <v>2.5000000000000001E-2</v>
      </c>
      <c r="AE44" s="10">
        <f>'Jhikorgacha a'!AJ38</f>
        <v>2.2499999999999999E-2</v>
      </c>
      <c r="AF44" s="44">
        <f>'Jhikorgacha a'!AK38*'Jhikorgacha 1'!$D44/1000000</f>
        <v>7.4999999999999997E-2</v>
      </c>
      <c r="AG44" s="10">
        <f>'Jhikorgacha a'!AL38</f>
        <v>6.7500000000000004E-2</v>
      </c>
      <c r="AH44" s="44">
        <f>'Jhikorgacha a'!AM38*'Jhikorgacha 1'!$D44/1000000</f>
        <v>0</v>
      </c>
      <c r="AI44" s="10">
        <f>'Jhikorgacha a'!AN38</f>
        <v>0</v>
      </c>
      <c r="AJ44" s="44">
        <f t="shared" si="6"/>
        <v>0.1</v>
      </c>
      <c r="AK44" s="10">
        <f t="shared" si="7"/>
        <v>0.09</v>
      </c>
      <c r="AL44" s="44">
        <f t="shared" si="8"/>
        <v>0.22500000000000001</v>
      </c>
      <c r="AM44" s="10">
        <f t="shared" si="9"/>
        <v>0.20250000000000001</v>
      </c>
    </row>
    <row r="45" spans="1:39" s="15" customFormat="1" ht="14.25" customHeight="1">
      <c r="A45" s="13">
        <v>35</v>
      </c>
      <c r="B45" s="9" t="s">
        <v>105</v>
      </c>
      <c r="C45" s="13" t="s">
        <v>56</v>
      </c>
      <c r="D45" s="36">
        <v>50</v>
      </c>
      <c r="E45" s="11">
        <v>80</v>
      </c>
      <c r="F45" s="44">
        <f>'Jhikorgacha a'!K39*'Jhikorgacha 1'!$D45/1000000</f>
        <v>5.0000000000000001E-3</v>
      </c>
      <c r="G45" s="10">
        <f>'Jhikorgacha a'!L39</f>
        <v>8.0000000000000002E-3</v>
      </c>
      <c r="H45" s="44">
        <f>'Jhikorgacha a'!M39*'Jhikorgacha 1'!$D45/1000000</f>
        <v>6.0000000000000001E-3</v>
      </c>
      <c r="I45" s="10">
        <f>'Jhikorgacha a'!N39</f>
        <v>9.5999999999999992E-3</v>
      </c>
      <c r="J45" s="44">
        <f>'Jhikorgacha a'!O39*'Jhikorgacha 1'!$D45/1000000</f>
        <v>6.0000000000000001E-3</v>
      </c>
      <c r="K45" s="10">
        <f>'Jhikorgacha a'!P39</f>
        <v>9.5999999999999992E-3</v>
      </c>
      <c r="L45" s="44">
        <f t="shared" si="0"/>
        <v>1.7000000000000001E-2</v>
      </c>
      <c r="M45" s="10">
        <f t="shared" si="1"/>
        <v>2.7199999999999995E-2</v>
      </c>
      <c r="N45" s="44">
        <f>'Jhikorgacha a'!S39*'Jhikorgacha 1'!$D45/1000000</f>
        <v>5.0000000000000001E-3</v>
      </c>
      <c r="O45" s="10">
        <f>'Jhikorgacha a'!T39</f>
        <v>8.0000000000000002E-3</v>
      </c>
      <c r="P45" s="44">
        <f>'Jhikorgacha a'!U39*'Jhikorgacha 1'!$D45/1000000</f>
        <v>5.0000000000000001E-3</v>
      </c>
      <c r="Q45" s="10">
        <f>'Jhikorgacha a'!V39</f>
        <v>8.0000000000000002E-3</v>
      </c>
      <c r="R45" s="44">
        <f>'Jhikorgacha a'!W39*'Jhikorgacha 1'!$D45/1000000</f>
        <v>5.0000000000000001E-3</v>
      </c>
      <c r="S45" s="10">
        <f>'Jhikorgacha a'!X39</f>
        <v>8.0000000000000002E-3</v>
      </c>
      <c r="T45" s="44">
        <f t="shared" si="2"/>
        <v>1.4999999999999999E-2</v>
      </c>
      <c r="U45" s="10">
        <f t="shared" si="3"/>
        <v>2.4E-2</v>
      </c>
      <c r="V45" s="44">
        <f>'Jhikorgacha a'!AA39*'Jhikorgacha 1'!$D45/1000000</f>
        <v>0</v>
      </c>
      <c r="W45" s="10">
        <f>'Jhikorgacha a'!AB39</f>
        <v>0</v>
      </c>
      <c r="X45" s="44">
        <f>'Jhikorgacha a'!AC39*'Jhikorgacha 1'!$D45/1000000</f>
        <v>5.0000000000000001E-3</v>
      </c>
      <c r="Y45" s="10">
        <f>'Jhikorgacha a'!AD39</f>
        <v>8.0000000000000002E-3</v>
      </c>
      <c r="Z45" s="44">
        <f>'Jhikorgacha a'!AE39*'Jhikorgacha 1'!$D45/1000000</f>
        <v>5.0000000000000001E-3</v>
      </c>
      <c r="AA45" s="10">
        <f>'Jhikorgacha a'!AF39</f>
        <v>8.0000000000000002E-3</v>
      </c>
      <c r="AB45" s="44">
        <f t="shared" si="4"/>
        <v>0.01</v>
      </c>
      <c r="AC45" s="10">
        <f t="shared" si="5"/>
        <v>1.6E-2</v>
      </c>
      <c r="AD45" s="44">
        <f>'Jhikorgacha a'!AI39*'Jhikorgacha 1'!$D45/1000000</f>
        <v>0</v>
      </c>
      <c r="AE45" s="10">
        <f>'Jhikorgacha a'!AJ39</f>
        <v>0</v>
      </c>
      <c r="AF45" s="44">
        <f>'Jhikorgacha a'!AK39*'Jhikorgacha 1'!$D45/1000000</f>
        <v>2.5000000000000001E-3</v>
      </c>
      <c r="AG45" s="10">
        <f>'Jhikorgacha a'!AL39</f>
        <v>4.0000000000000001E-3</v>
      </c>
      <c r="AH45" s="44">
        <f>'Jhikorgacha a'!AM39*'Jhikorgacha 1'!$D45/1000000</f>
        <v>0</v>
      </c>
      <c r="AI45" s="10">
        <f>'Jhikorgacha a'!AN39</f>
        <v>0</v>
      </c>
      <c r="AJ45" s="44">
        <f t="shared" si="6"/>
        <v>2.5000000000000001E-3</v>
      </c>
      <c r="AK45" s="10">
        <f t="shared" si="7"/>
        <v>4.0000000000000001E-3</v>
      </c>
      <c r="AL45" s="44">
        <f t="shared" si="8"/>
        <v>4.4500000000000005E-2</v>
      </c>
      <c r="AM45" s="10">
        <f t="shared" si="9"/>
        <v>7.1199999999999999E-2</v>
      </c>
    </row>
    <row r="46" spans="1:39" s="15" customFormat="1" ht="14.25" customHeight="1">
      <c r="A46" s="13">
        <v>36</v>
      </c>
      <c r="B46" s="9" t="s">
        <v>105</v>
      </c>
      <c r="C46" s="13" t="s">
        <v>57</v>
      </c>
      <c r="D46" s="36">
        <v>100</v>
      </c>
      <c r="E46" s="11">
        <v>148</v>
      </c>
      <c r="F46" s="44">
        <f>'Jhikorgacha a'!K40*'Jhikorgacha 1'!$D46/1000000</f>
        <v>2.4E-2</v>
      </c>
      <c r="G46" s="10">
        <f>'Jhikorgacha a'!L40</f>
        <v>3.5520000000000003E-2</v>
      </c>
      <c r="H46" s="44">
        <f>'Jhikorgacha a'!M40*'Jhikorgacha 1'!$D46/1000000</f>
        <v>1.4E-2</v>
      </c>
      <c r="I46" s="10">
        <f>'Jhikorgacha a'!N40</f>
        <v>2.0719999999999999E-2</v>
      </c>
      <c r="J46" s="44">
        <f>'Jhikorgacha a'!O40*'Jhikorgacha 1'!$D46/1000000</f>
        <v>2.4E-2</v>
      </c>
      <c r="K46" s="10">
        <f>'Jhikorgacha a'!P40</f>
        <v>3.5520000000000003E-2</v>
      </c>
      <c r="L46" s="44">
        <f t="shared" si="0"/>
        <v>6.2E-2</v>
      </c>
      <c r="M46" s="10">
        <f t="shared" si="1"/>
        <v>9.1760000000000008E-2</v>
      </c>
      <c r="N46" s="44">
        <f>'Jhikorgacha a'!S40*'Jhikorgacha 1'!$D46/1000000</f>
        <v>1.4999999999999999E-2</v>
      </c>
      <c r="O46" s="10">
        <f>'Jhikorgacha a'!T40</f>
        <v>2.2200000000000001E-2</v>
      </c>
      <c r="P46" s="44">
        <f>'Jhikorgacha a'!U40*'Jhikorgacha 1'!$D46/1000000</f>
        <v>2.4E-2</v>
      </c>
      <c r="Q46" s="10">
        <f>'Jhikorgacha a'!V40</f>
        <v>3.5520000000000003E-2</v>
      </c>
      <c r="R46" s="44">
        <f>'Jhikorgacha a'!W40*'Jhikorgacha 1'!$D46/1000000</f>
        <v>1.2E-2</v>
      </c>
      <c r="S46" s="10">
        <f>'Jhikorgacha a'!X40</f>
        <v>1.7760000000000001E-2</v>
      </c>
      <c r="T46" s="44">
        <f t="shared" si="2"/>
        <v>5.1000000000000004E-2</v>
      </c>
      <c r="U46" s="10">
        <f t="shared" si="3"/>
        <v>7.5480000000000005E-2</v>
      </c>
      <c r="V46" s="44">
        <f>'Jhikorgacha a'!AA40*'Jhikorgacha 1'!$D46/1000000</f>
        <v>0</v>
      </c>
      <c r="W46" s="10">
        <f>'Jhikorgacha a'!AB40</f>
        <v>0</v>
      </c>
      <c r="X46" s="44">
        <f>'Jhikorgacha a'!AC40*'Jhikorgacha 1'!$D46/1000000</f>
        <v>1.4E-2</v>
      </c>
      <c r="Y46" s="10">
        <f>'Jhikorgacha a'!AD40</f>
        <v>2.0719999999999999E-2</v>
      </c>
      <c r="Z46" s="44">
        <f>'Jhikorgacha a'!AE40*'Jhikorgacha 1'!$D46/1000000</f>
        <v>5.0000000000000001E-3</v>
      </c>
      <c r="AA46" s="10">
        <f>'Jhikorgacha a'!AF40</f>
        <v>7.4000000000000003E-3</v>
      </c>
      <c r="AB46" s="44">
        <f t="shared" si="4"/>
        <v>1.9E-2</v>
      </c>
      <c r="AC46" s="10">
        <f t="shared" si="5"/>
        <v>2.8119999999999999E-2</v>
      </c>
      <c r="AD46" s="44">
        <f>'Jhikorgacha a'!AI40*'Jhikorgacha 1'!$D46/1000000</f>
        <v>0</v>
      </c>
      <c r="AE46" s="10">
        <f>'Jhikorgacha a'!AJ40</f>
        <v>0</v>
      </c>
      <c r="AF46" s="44">
        <f>'Jhikorgacha a'!AK40*'Jhikorgacha 1'!$D46/1000000</f>
        <v>1.4999999999999999E-2</v>
      </c>
      <c r="AG46" s="10">
        <f>'Jhikorgacha a'!AL40</f>
        <v>2.2200000000000001E-2</v>
      </c>
      <c r="AH46" s="44">
        <f>'Jhikorgacha a'!AM40*'Jhikorgacha 1'!$D46/1000000</f>
        <v>0</v>
      </c>
      <c r="AI46" s="10">
        <f>'Jhikorgacha a'!AN40</f>
        <v>0</v>
      </c>
      <c r="AJ46" s="44">
        <f t="shared" si="6"/>
        <v>1.4999999999999999E-2</v>
      </c>
      <c r="AK46" s="10">
        <f t="shared" si="7"/>
        <v>2.2200000000000001E-2</v>
      </c>
      <c r="AL46" s="44">
        <f t="shared" si="8"/>
        <v>0.14700000000000002</v>
      </c>
      <c r="AM46" s="10">
        <f t="shared" si="9"/>
        <v>0.21756</v>
      </c>
    </row>
    <row r="47" spans="1:39" s="15" customFormat="1" ht="14.25" customHeight="1">
      <c r="A47" s="31">
        <v>37</v>
      </c>
      <c r="B47" s="9" t="s">
        <v>105</v>
      </c>
      <c r="C47" s="13" t="s">
        <v>137</v>
      </c>
      <c r="D47" s="36">
        <v>450</v>
      </c>
      <c r="E47" s="11">
        <v>640</v>
      </c>
      <c r="F47" s="44">
        <f>'Jhikorgacha a'!K41*'Jhikorgacha 1'!$D47/1000000</f>
        <v>0</v>
      </c>
      <c r="G47" s="10">
        <f>'Jhikorgacha a'!L41</f>
        <v>0</v>
      </c>
      <c r="H47" s="44">
        <f>'Jhikorgacha a'!M41*'Jhikorgacha 1'!$D47/1000000</f>
        <v>0</v>
      </c>
      <c r="I47" s="10">
        <f>'Jhikorgacha a'!N41</f>
        <v>0</v>
      </c>
      <c r="J47" s="44">
        <f>'Jhikorgacha a'!O41*'Jhikorgacha 1'!$D47/1000000</f>
        <v>0</v>
      </c>
      <c r="K47" s="10">
        <f>'Jhikorgacha a'!P41</f>
        <v>0</v>
      </c>
      <c r="L47" s="44">
        <f t="shared" si="0"/>
        <v>0</v>
      </c>
      <c r="M47" s="10">
        <f t="shared" si="1"/>
        <v>0</v>
      </c>
      <c r="N47" s="44">
        <f>'Jhikorgacha a'!S41*'Jhikorgacha 1'!$D47/1000000</f>
        <v>0</v>
      </c>
      <c r="O47" s="10">
        <f>'Jhikorgacha a'!T41</f>
        <v>0</v>
      </c>
      <c r="P47" s="44">
        <f>'Jhikorgacha a'!U41*'Jhikorgacha 1'!$D47/1000000</f>
        <v>1.35E-2</v>
      </c>
      <c r="Q47" s="10">
        <f>'Jhikorgacha a'!V41</f>
        <v>1.9199999999999998E-2</v>
      </c>
      <c r="R47" s="44">
        <f>'Jhikorgacha a'!W41*'Jhikorgacha 1'!$D47/1000000</f>
        <v>0</v>
      </c>
      <c r="S47" s="10">
        <f>'Jhikorgacha a'!X41</f>
        <v>0</v>
      </c>
      <c r="T47" s="44">
        <f t="shared" si="2"/>
        <v>1.35E-2</v>
      </c>
      <c r="U47" s="10">
        <f t="shared" si="3"/>
        <v>1.9199999999999998E-2</v>
      </c>
      <c r="V47" s="44">
        <f>'Jhikorgacha a'!AA41*'Jhikorgacha 1'!$D47/1000000</f>
        <v>0</v>
      </c>
      <c r="W47" s="10">
        <f>'Jhikorgacha a'!AB41</f>
        <v>0</v>
      </c>
      <c r="X47" s="44">
        <f>'Jhikorgacha a'!AC41*'Jhikorgacha 1'!$D47/1000000</f>
        <v>0</v>
      </c>
      <c r="Y47" s="10">
        <f>'Jhikorgacha a'!AD41</f>
        <v>0</v>
      </c>
      <c r="Z47" s="44">
        <f>'Jhikorgacha a'!AE41*'Jhikorgacha 1'!$D47/1000000</f>
        <v>0</v>
      </c>
      <c r="AA47" s="10">
        <f>'Jhikorgacha a'!AF41</f>
        <v>0</v>
      </c>
      <c r="AB47" s="44">
        <f t="shared" si="4"/>
        <v>0</v>
      </c>
      <c r="AC47" s="10">
        <f t="shared" si="5"/>
        <v>0</v>
      </c>
      <c r="AD47" s="44">
        <f>'Jhikorgacha a'!AI41*'Jhikorgacha 1'!$D47/1000000</f>
        <v>0</v>
      </c>
      <c r="AE47" s="10">
        <f>'Jhikorgacha a'!AJ41</f>
        <v>0</v>
      </c>
      <c r="AF47" s="44">
        <f>'Jhikorgacha a'!AK41*'Jhikorgacha 1'!$D47/1000000</f>
        <v>0</v>
      </c>
      <c r="AG47" s="10">
        <f>'Jhikorgacha a'!AL41</f>
        <v>0</v>
      </c>
      <c r="AH47" s="44">
        <f>'Jhikorgacha a'!AM41*'Jhikorgacha 1'!$D47/1000000</f>
        <v>0</v>
      </c>
      <c r="AI47" s="10">
        <f>'Jhikorgacha a'!AN41</f>
        <v>0</v>
      </c>
      <c r="AJ47" s="44">
        <f t="shared" si="6"/>
        <v>0</v>
      </c>
      <c r="AK47" s="10">
        <f t="shared" si="7"/>
        <v>0</v>
      </c>
      <c r="AL47" s="44">
        <f t="shared" si="8"/>
        <v>1.35E-2</v>
      </c>
      <c r="AM47" s="10">
        <f t="shared" si="9"/>
        <v>1.9199999999999998E-2</v>
      </c>
    </row>
    <row r="48" spans="1:39" s="15" customFormat="1" ht="14.25" customHeight="1">
      <c r="A48" s="13">
        <v>38</v>
      </c>
      <c r="B48" s="9" t="s">
        <v>106</v>
      </c>
      <c r="C48" s="13" t="s">
        <v>58</v>
      </c>
      <c r="D48" s="36">
        <v>50</v>
      </c>
      <c r="E48" s="11">
        <v>126</v>
      </c>
      <c r="F48" s="44">
        <f>'Jhikorgacha a'!K42*'Jhikorgacha 1'!$D48/1000000</f>
        <v>2.5000000000000001E-3</v>
      </c>
      <c r="G48" s="10">
        <f>'Jhikorgacha a'!L42</f>
        <v>6.3E-3</v>
      </c>
      <c r="H48" s="44">
        <f>'Jhikorgacha a'!M42*'Jhikorgacha 1'!$D48/1000000</f>
        <v>2.5000000000000001E-3</v>
      </c>
      <c r="I48" s="10">
        <f>'Jhikorgacha a'!N42</f>
        <v>6.3E-3</v>
      </c>
      <c r="J48" s="44">
        <f>'Jhikorgacha a'!O42*'Jhikorgacha 1'!$D48/1000000</f>
        <v>6.0000000000000001E-3</v>
      </c>
      <c r="K48" s="10">
        <f>'Jhikorgacha a'!P42</f>
        <v>1.512E-2</v>
      </c>
      <c r="L48" s="44">
        <f t="shared" si="0"/>
        <v>1.0999999999999999E-2</v>
      </c>
      <c r="M48" s="10">
        <f t="shared" si="1"/>
        <v>2.7720000000000002E-2</v>
      </c>
      <c r="N48" s="44">
        <f>'Jhikorgacha a'!S42*'Jhikorgacha 1'!$D48/1000000</f>
        <v>0</v>
      </c>
      <c r="O48" s="10">
        <f>'Jhikorgacha a'!T42</f>
        <v>0</v>
      </c>
      <c r="P48" s="44">
        <f>'Jhikorgacha a'!U42*'Jhikorgacha 1'!$D48/1000000</f>
        <v>0</v>
      </c>
      <c r="Q48" s="10">
        <f>'Jhikorgacha a'!V42</f>
        <v>0</v>
      </c>
      <c r="R48" s="44">
        <f>'Jhikorgacha a'!W42*'Jhikorgacha 1'!$D48/1000000</f>
        <v>0</v>
      </c>
      <c r="S48" s="10">
        <f>'Jhikorgacha a'!X42</f>
        <v>0</v>
      </c>
      <c r="T48" s="44">
        <f t="shared" si="2"/>
        <v>0</v>
      </c>
      <c r="U48" s="10">
        <f t="shared" si="3"/>
        <v>0</v>
      </c>
      <c r="V48" s="44">
        <f>'Jhikorgacha a'!AA42*'Jhikorgacha 1'!$D48/1000000</f>
        <v>0</v>
      </c>
      <c r="W48" s="10">
        <f>'Jhikorgacha a'!AB42</f>
        <v>0</v>
      </c>
      <c r="X48" s="44">
        <f>'Jhikorgacha a'!AC42*'Jhikorgacha 1'!$D48/1000000</f>
        <v>0</v>
      </c>
      <c r="Y48" s="10">
        <f>'Jhikorgacha a'!AD42</f>
        <v>0</v>
      </c>
      <c r="Z48" s="44">
        <f>'Jhikorgacha a'!AE42*'Jhikorgacha 1'!$D48/1000000</f>
        <v>0</v>
      </c>
      <c r="AA48" s="10">
        <f>'Jhikorgacha a'!AF42</f>
        <v>0</v>
      </c>
      <c r="AB48" s="44">
        <f t="shared" si="4"/>
        <v>0</v>
      </c>
      <c r="AC48" s="10">
        <f t="shared" si="5"/>
        <v>0</v>
      </c>
      <c r="AD48" s="44">
        <f>'Jhikorgacha a'!AI42*'Jhikorgacha 1'!$D48/1000000</f>
        <v>0</v>
      </c>
      <c r="AE48" s="10">
        <f>'Jhikorgacha a'!AJ42</f>
        <v>0</v>
      </c>
      <c r="AF48" s="44">
        <f>'Jhikorgacha a'!AK42*'Jhikorgacha 1'!$D48/1000000</f>
        <v>0</v>
      </c>
      <c r="AG48" s="10">
        <f>'Jhikorgacha a'!AL42</f>
        <v>0</v>
      </c>
      <c r="AH48" s="44">
        <f>'Jhikorgacha a'!AM42*'Jhikorgacha 1'!$D48/1000000</f>
        <v>0</v>
      </c>
      <c r="AI48" s="10">
        <f>'Jhikorgacha a'!AN42</f>
        <v>0</v>
      </c>
      <c r="AJ48" s="44">
        <f t="shared" si="6"/>
        <v>0</v>
      </c>
      <c r="AK48" s="10">
        <f t="shared" si="7"/>
        <v>0</v>
      </c>
      <c r="AL48" s="44">
        <f t="shared" si="8"/>
        <v>1.0999999999999999E-2</v>
      </c>
      <c r="AM48" s="10">
        <f t="shared" si="9"/>
        <v>2.7720000000000002E-2</v>
      </c>
    </row>
    <row r="49" spans="1:39" s="15" customFormat="1" ht="14.25" customHeight="1">
      <c r="A49" s="13">
        <v>39</v>
      </c>
      <c r="B49" s="9" t="s">
        <v>106</v>
      </c>
      <c r="C49" s="13" t="s">
        <v>59</v>
      </c>
      <c r="D49" s="36">
        <v>100</v>
      </c>
      <c r="E49" s="11">
        <v>240</v>
      </c>
      <c r="F49" s="44">
        <f>'Jhikorgacha a'!K43*'Jhikorgacha 1'!$D49/1000000</f>
        <v>5.0000000000000001E-3</v>
      </c>
      <c r="G49" s="10">
        <f>'Jhikorgacha a'!L43</f>
        <v>1.2E-2</v>
      </c>
      <c r="H49" s="44">
        <f>'Jhikorgacha a'!M43*'Jhikorgacha 1'!$D49/1000000</f>
        <v>3.0000000000000001E-3</v>
      </c>
      <c r="I49" s="10">
        <f>'Jhikorgacha a'!N43</f>
        <v>7.1999999999999998E-3</v>
      </c>
      <c r="J49" s="44">
        <f>'Jhikorgacha a'!O43*'Jhikorgacha 1'!$D49/1000000</f>
        <v>6.0000000000000001E-3</v>
      </c>
      <c r="K49" s="10">
        <f>'Jhikorgacha a'!P43</f>
        <v>1.44E-2</v>
      </c>
      <c r="L49" s="44">
        <f t="shared" si="0"/>
        <v>1.4E-2</v>
      </c>
      <c r="M49" s="10">
        <f t="shared" si="1"/>
        <v>3.3600000000000005E-2</v>
      </c>
      <c r="N49" s="44">
        <f>'Jhikorgacha a'!S43*'Jhikorgacha 1'!$D49/1000000</f>
        <v>0</v>
      </c>
      <c r="O49" s="10">
        <f>'Jhikorgacha a'!T43</f>
        <v>0</v>
      </c>
      <c r="P49" s="44">
        <f>'Jhikorgacha a'!U43*'Jhikorgacha 1'!$D49/1000000</f>
        <v>0</v>
      </c>
      <c r="Q49" s="10">
        <f>'Jhikorgacha a'!V43</f>
        <v>0</v>
      </c>
      <c r="R49" s="44">
        <f>'Jhikorgacha a'!W43*'Jhikorgacha 1'!$D49/1000000</f>
        <v>0</v>
      </c>
      <c r="S49" s="10">
        <f>'Jhikorgacha a'!X43</f>
        <v>0</v>
      </c>
      <c r="T49" s="44">
        <f t="shared" si="2"/>
        <v>0</v>
      </c>
      <c r="U49" s="10">
        <f t="shared" si="3"/>
        <v>0</v>
      </c>
      <c r="V49" s="44">
        <f>'Jhikorgacha a'!AA43*'Jhikorgacha 1'!$D49/1000000</f>
        <v>0</v>
      </c>
      <c r="W49" s="10">
        <f>'Jhikorgacha a'!AB43</f>
        <v>0</v>
      </c>
      <c r="X49" s="44">
        <f>'Jhikorgacha a'!AC43*'Jhikorgacha 1'!$D49/1000000</f>
        <v>0</v>
      </c>
      <c r="Y49" s="10">
        <f>'Jhikorgacha a'!AD43</f>
        <v>0</v>
      </c>
      <c r="Z49" s="44">
        <f>'Jhikorgacha a'!AE43*'Jhikorgacha 1'!$D49/1000000</f>
        <v>0</v>
      </c>
      <c r="AA49" s="10">
        <f>'Jhikorgacha a'!AF43</f>
        <v>0</v>
      </c>
      <c r="AB49" s="44">
        <f t="shared" si="4"/>
        <v>0</v>
      </c>
      <c r="AC49" s="10">
        <f t="shared" si="5"/>
        <v>0</v>
      </c>
      <c r="AD49" s="44">
        <f>'Jhikorgacha a'!AI43*'Jhikorgacha 1'!$D49/1000000</f>
        <v>0</v>
      </c>
      <c r="AE49" s="10">
        <f>'Jhikorgacha a'!AJ43</f>
        <v>0</v>
      </c>
      <c r="AF49" s="44">
        <f>'Jhikorgacha a'!AK43*'Jhikorgacha 1'!$D49/1000000</f>
        <v>0</v>
      </c>
      <c r="AG49" s="10">
        <f>'Jhikorgacha a'!AL43</f>
        <v>0</v>
      </c>
      <c r="AH49" s="44">
        <f>'Jhikorgacha a'!AM43*'Jhikorgacha 1'!$D49/1000000</f>
        <v>0</v>
      </c>
      <c r="AI49" s="10">
        <f>'Jhikorgacha a'!AN43</f>
        <v>0</v>
      </c>
      <c r="AJ49" s="44">
        <f t="shared" si="6"/>
        <v>0</v>
      </c>
      <c r="AK49" s="10">
        <f t="shared" si="7"/>
        <v>0</v>
      </c>
      <c r="AL49" s="44">
        <f t="shared" si="8"/>
        <v>1.4E-2</v>
      </c>
      <c r="AM49" s="10">
        <f t="shared" si="9"/>
        <v>3.3600000000000005E-2</v>
      </c>
    </row>
    <row r="50" spans="1:39" s="15" customFormat="1" ht="14.25" customHeight="1">
      <c r="A50" s="31">
        <v>40</v>
      </c>
      <c r="B50" s="9" t="s">
        <v>107</v>
      </c>
      <c r="C50" s="13" t="s">
        <v>96</v>
      </c>
      <c r="D50" s="36">
        <v>100</v>
      </c>
      <c r="E50" s="11">
        <v>93</v>
      </c>
      <c r="F50" s="44">
        <f>'Jhikorgacha a'!K44*'Jhikorgacha 1'!$D50/1000000</f>
        <v>0</v>
      </c>
      <c r="G50" s="10">
        <f>'Jhikorgacha a'!L44</f>
        <v>0</v>
      </c>
      <c r="H50" s="44">
        <f>'Jhikorgacha a'!M44*'Jhikorgacha 1'!$D50/1000000</f>
        <v>2.4E-2</v>
      </c>
      <c r="I50" s="10">
        <f>'Jhikorgacha a'!N44</f>
        <v>2.4E-2</v>
      </c>
      <c r="J50" s="44">
        <f>'Jhikorgacha a'!O44*'Jhikorgacha 1'!$D50/1000000</f>
        <v>1.2E-2</v>
      </c>
      <c r="K50" s="10">
        <f>'Jhikorgacha a'!P44</f>
        <v>1.2E-2</v>
      </c>
      <c r="L50" s="44">
        <f t="shared" si="0"/>
        <v>3.6000000000000004E-2</v>
      </c>
      <c r="M50" s="10">
        <f t="shared" si="1"/>
        <v>3.6000000000000004E-2</v>
      </c>
      <c r="N50" s="44">
        <f>'Jhikorgacha a'!S44*'Jhikorgacha 1'!$D50/1000000</f>
        <v>0.02</v>
      </c>
      <c r="O50" s="10">
        <f>'Jhikorgacha a'!T44</f>
        <v>0.02</v>
      </c>
      <c r="P50" s="44">
        <f>'Jhikorgacha a'!U44*'Jhikorgacha 1'!$D50/1000000</f>
        <v>1.2E-2</v>
      </c>
      <c r="Q50" s="10">
        <f>'Jhikorgacha a'!V44</f>
        <v>1.2E-2</v>
      </c>
      <c r="R50" s="44">
        <f>'Jhikorgacha a'!W44*'Jhikorgacha 1'!$D50/1000000</f>
        <v>0.02</v>
      </c>
      <c r="S50" s="10">
        <f>'Jhikorgacha a'!X44</f>
        <v>0.02</v>
      </c>
      <c r="T50" s="44">
        <f t="shared" si="2"/>
        <v>5.2000000000000005E-2</v>
      </c>
      <c r="U50" s="10">
        <f t="shared" si="3"/>
        <v>5.2000000000000005E-2</v>
      </c>
      <c r="V50" s="44">
        <f>'Jhikorgacha a'!AA44*'Jhikorgacha 1'!$D50/1000000</f>
        <v>5.0000000000000001E-3</v>
      </c>
      <c r="W50" s="10">
        <f>'Jhikorgacha a'!AB44</f>
        <v>5.0000000000000001E-3</v>
      </c>
      <c r="X50" s="44">
        <f>'Jhikorgacha a'!AC44*'Jhikorgacha 1'!$D50/1000000</f>
        <v>0</v>
      </c>
      <c r="Y50" s="10">
        <f>'Jhikorgacha a'!AD44</f>
        <v>0</v>
      </c>
      <c r="Z50" s="44">
        <f>'Jhikorgacha a'!AE44*'Jhikorgacha 1'!$D50/1000000</f>
        <v>0</v>
      </c>
      <c r="AA50" s="10">
        <f>'Jhikorgacha a'!AF44</f>
        <v>0</v>
      </c>
      <c r="AB50" s="44">
        <f t="shared" si="4"/>
        <v>5.0000000000000001E-3</v>
      </c>
      <c r="AC50" s="10">
        <f t="shared" si="5"/>
        <v>5.0000000000000001E-3</v>
      </c>
      <c r="AD50" s="44">
        <f>'Jhikorgacha a'!AI44*'Jhikorgacha 1'!$D50/1000000</f>
        <v>0</v>
      </c>
      <c r="AE50" s="10">
        <f>'Jhikorgacha a'!AJ44</f>
        <v>0</v>
      </c>
      <c r="AF50" s="44">
        <f>'Jhikorgacha a'!AK44*'Jhikorgacha 1'!$D50/1000000</f>
        <v>0</v>
      </c>
      <c r="AG50" s="10">
        <f>'Jhikorgacha a'!AL44</f>
        <v>0</v>
      </c>
      <c r="AH50" s="44">
        <f>'Jhikorgacha a'!AM44*'Jhikorgacha 1'!$D50/1000000</f>
        <v>0</v>
      </c>
      <c r="AI50" s="10">
        <f>'Jhikorgacha a'!AN44</f>
        <v>0</v>
      </c>
      <c r="AJ50" s="44">
        <f t="shared" si="6"/>
        <v>0</v>
      </c>
      <c r="AK50" s="10">
        <f t="shared" si="7"/>
        <v>0</v>
      </c>
      <c r="AL50" s="44">
        <f t="shared" si="8"/>
        <v>9.3000000000000013E-2</v>
      </c>
      <c r="AM50" s="10">
        <f t="shared" si="9"/>
        <v>9.3000000000000013E-2</v>
      </c>
    </row>
    <row r="51" spans="1:39" s="15" customFormat="1" ht="14.25" customHeight="1">
      <c r="A51" s="13">
        <v>41</v>
      </c>
      <c r="B51" s="9" t="s">
        <v>107</v>
      </c>
      <c r="C51" s="13" t="s">
        <v>60</v>
      </c>
      <c r="D51" s="36">
        <v>500</v>
      </c>
      <c r="E51" s="11">
        <v>415</v>
      </c>
      <c r="F51" s="44">
        <f>'Jhikorgacha a'!K45*'Jhikorgacha 1'!$D51/1000000</f>
        <v>0</v>
      </c>
      <c r="G51" s="10">
        <f>'Jhikorgacha a'!L45</f>
        <v>0</v>
      </c>
      <c r="H51" s="44">
        <f>'Jhikorgacha a'!M45*'Jhikorgacha 1'!$D51/1000000</f>
        <v>0</v>
      </c>
      <c r="I51" s="10">
        <f>'Jhikorgacha a'!N45</f>
        <v>0</v>
      </c>
      <c r="J51" s="44">
        <f>'Jhikorgacha a'!O45*'Jhikorgacha 1'!$D51/1000000</f>
        <v>0.01</v>
      </c>
      <c r="K51" s="10">
        <f>'Jhikorgacha a'!P45</f>
        <v>8.9999999999999993E-3</v>
      </c>
      <c r="L51" s="44">
        <f t="shared" si="0"/>
        <v>0.01</v>
      </c>
      <c r="M51" s="10">
        <f t="shared" si="1"/>
        <v>8.9999999999999993E-3</v>
      </c>
      <c r="N51" s="44">
        <f>'Jhikorgacha a'!S45*'Jhikorgacha 1'!$D51/1000000</f>
        <v>0</v>
      </c>
      <c r="O51" s="10">
        <f>'Jhikorgacha a'!T45</f>
        <v>0</v>
      </c>
      <c r="P51" s="44">
        <f>'Jhikorgacha a'!U45*'Jhikorgacha 1'!$D51/1000000</f>
        <v>0</v>
      </c>
      <c r="Q51" s="10">
        <f>'Jhikorgacha a'!V45</f>
        <v>0</v>
      </c>
      <c r="R51" s="44">
        <f>'Jhikorgacha a'!W45*'Jhikorgacha 1'!$D51/1000000</f>
        <v>0</v>
      </c>
      <c r="S51" s="10">
        <f>'Jhikorgacha a'!X45</f>
        <v>0</v>
      </c>
      <c r="T51" s="44">
        <f t="shared" si="2"/>
        <v>0</v>
      </c>
      <c r="U51" s="10">
        <f t="shared" si="3"/>
        <v>0</v>
      </c>
      <c r="V51" s="44">
        <f>'Jhikorgacha a'!AA45*'Jhikorgacha 1'!$D51/1000000</f>
        <v>0</v>
      </c>
      <c r="W51" s="10">
        <f>'Jhikorgacha a'!AB45</f>
        <v>0</v>
      </c>
      <c r="X51" s="44">
        <f>'Jhikorgacha a'!AC45*'Jhikorgacha 1'!$D51/1000000</f>
        <v>0</v>
      </c>
      <c r="Y51" s="10">
        <f>'Jhikorgacha a'!AD45</f>
        <v>0</v>
      </c>
      <c r="Z51" s="44">
        <f>'Jhikorgacha a'!AE45*'Jhikorgacha 1'!$D51/1000000</f>
        <v>0</v>
      </c>
      <c r="AA51" s="10">
        <f>'Jhikorgacha a'!AF45</f>
        <v>0</v>
      </c>
      <c r="AB51" s="44">
        <f t="shared" si="4"/>
        <v>0</v>
      </c>
      <c r="AC51" s="10">
        <f t="shared" si="5"/>
        <v>0</v>
      </c>
      <c r="AD51" s="44">
        <f>'Jhikorgacha a'!AI45*'Jhikorgacha 1'!$D51/1000000</f>
        <v>0</v>
      </c>
      <c r="AE51" s="10">
        <f>'Jhikorgacha a'!AJ45</f>
        <v>0</v>
      </c>
      <c r="AF51" s="44">
        <f>'Jhikorgacha a'!AK45*'Jhikorgacha 1'!$D51/1000000</f>
        <v>0</v>
      </c>
      <c r="AG51" s="10">
        <f>'Jhikorgacha a'!AL45</f>
        <v>0</v>
      </c>
      <c r="AH51" s="44">
        <f>'Jhikorgacha a'!AM45*'Jhikorgacha 1'!$D51/1000000</f>
        <v>0</v>
      </c>
      <c r="AI51" s="10">
        <f>'Jhikorgacha a'!AN45</f>
        <v>0</v>
      </c>
      <c r="AJ51" s="44">
        <f t="shared" si="6"/>
        <v>0</v>
      </c>
      <c r="AK51" s="10">
        <f t="shared" si="7"/>
        <v>0</v>
      </c>
      <c r="AL51" s="44">
        <f t="shared" si="8"/>
        <v>0.01</v>
      </c>
      <c r="AM51" s="10">
        <f t="shared" si="9"/>
        <v>8.9999999999999993E-3</v>
      </c>
    </row>
    <row r="52" spans="1:39" s="15" customFormat="1" ht="14.25" customHeight="1">
      <c r="A52" s="13">
        <v>42</v>
      </c>
      <c r="B52" s="9" t="s">
        <v>219</v>
      </c>
      <c r="C52" s="13" t="s">
        <v>221</v>
      </c>
      <c r="D52" s="36">
        <v>25</v>
      </c>
      <c r="E52" s="11">
        <v>70</v>
      </c>
      <c r="F52" s="44">
        <f>'Jhikorgacha a'!K46*'Jhikorgacha 1'!$D52/1000000</f>
        <v>3.5000000000000001E-3</v>
      </c>
      <c r="G52" s="10">
        <f>'Jhikorgacha a'!L46</f>
        <v>9.7999999999999997E-3</v>
      </c>
      <c r="H52" s="44">
        <f>'Jhikorgacha a'!M46*'Jhikorgacha 1'!$D52/1000000</f>
        <v>3.0000000000000001E-3</v>
      </c>
      <c r="I52" s="10">
        <f>'Jhikorgacha a'!N46</f>
        <v>8.3999999999999995E-3</v>
      </c>
      <c r="J52" s="44">
        <f>'Jhikorgacha a'!O46*'Jhikorgacha 1'!$D52/1000000</f>
        <v>6.0000000000000001E-3</v>
      </c>
      <c r="K52" s="10">
        <f>'Jhikorgacha a'!P46</f>
        <v>1.6799999999999999E-2</v>
      </c>
      <c r="L52" s="44">
        <f t="shared" si="0"/>
        <v>1.2500000000000001E-2</v>
      </c>
      <c r="M52" s="10">
        <f t="shared" si="1"/>
        <v>3.5000000000000003E-2</v>
      </c>
      <c r="N52" s="44">
        <f>'Jhikorgacha a'!S46*'Jhikorgacha 1'!$D52/1000000</f>
        <v>1.25E-3</v>
      </c>
      <c r="O52" s="10">
        <f>'Jhikorgacha a'!T46</f>
        <v>3.5000000000000001E-3</v>
      </c>
      <c r="P52" s="44">
        <f>'Jhikorgacha a'!U46*'Jhikorgacha 1'!$D52/1000000</f>
        <v>3.0000000000000001E-3</v>
      </c>
      <c r="Q52" s="10">
        <f>'Jhikorgacha a'!V46</f>
        <v>8.3999999999999995E-3</v>
      </c>
      <c r="R52" s="44">
        <f>'Jhikorgacha a'!W46*'Jhikorgacha 1'!$D52/1000000</f>
        <v>3.7499999999999999E-3</v>
      </c>
      <c r="S52" s="10">
        <f>'Jhikorgacha a'!X46</f>
        <v>1.0500000000000001E-2</v>
      </c>
      <c r="T52" s="44">
        <f t="shared" si="2"/>
        <v>8.0000000000000002E-3</v>
      </c>
      <c r="U52" s="10">
        <f t="shared" si="3"/>
        <v>2.24E-2</v>
      </c>
      <c r="V52" s="44">
        <f>'Jhikorgacha a'!AA46*'Jhikorgacha 1'!$D52/1000000</f>
        <v>0</v>
      </c>
      <c r="W52" s="10">
        <f>'Jhikorgacha a'!AB46</f>
        <v>0</v>
      </c>
      <c r="X52" s="44">
        <f>'Jhikorgacha a'!AC46*'Jhikorgacha 1'!$D52/1000000</f>
        <v>8.7500000000000008E-3</v>
      </c>
      <c r="Y52" s="10">
        <f>'Jhikorgacha a'!AD46</f>
        <v>2.4500000000000001E-2</v>
      </c>
      <c r="Z52" s="44">
        <f>'Jhikorgacha a'!AE46*'Jhikorgacha 1'!$D52/1000000</f>
        <v>0</v>
      </c>
      <c r="AA52" s="10">
        <f>'Jhikorgacha a'!AF46</f>
        <v>0</v>
      </c>
      <c r="AB52" s="44">
        <f t="shared" si="4"/>
        <v>8.7500000000000008E-3</v>
      </c>
      <c r="AC52" s="10">
        <f t="shared" si="5"/>
        <v>2.4500000000000001E-2</v>
      </c>
      <c r="AD52" s="44">
        <f>'Jhikorgacha a'!AI46*'Jhikorgacha 1'!$D52/1000000</f>
        <v>0</v>
      </c>
      <c r="AE52" s="10">
        <f>'Jhikorgacha a'!AJ46</f>
        <v>0</v>
      </c>
      <c r="AF52" s="44">
        <f>'Jhikorgacha a'!AK46*'Jhikorgacha 1'!$D52/1000000</f>
        <v>0</v>
      </c>
      <c r="AG52" s="10">
        <f>'Jhikorgacha a'!AL46</f>
        <v>0</v>
      </c>
      <c r="AH52" s="44">
        <f>'Jhikorgacha a'!AM46*'Jhikorgacha 1'!$D52/1000000</f>
        <v>0</v>
      </c>
      <c r="AI52" s="10">
        <f>'Jhikorgacha a'!AN46</f>
        <v>0</v>
      </c>
      <c r="AJ52" s="44">
        <f t="shared" si="6"/>
        <v>0</v>
      </c>
      <c r="AK52" s="10">
        <f t="shared" si="7"/>
        <v>0</v>
      </c>
      <c r="AL52" s="44">
        <f t="shared" si="8"/>
        <v>2.9250000000000002E-2</v>
      </c>
      <c r="AM52" s="10">
        <f t="shared" si="9"/>
        <v>8.1900000000000001E-2</v>
      </c>
    </row>
    <row r="53" spans="1:39" s="15" customFormat="1" ht="14.25" customHeight="1">
      <c r="A53" s="31">
        <v>43</v>
      </c>
      <c r="B53" s="9" t="s">
        <v>219</v>
      </c>
      <c r="C53" s="13" t="s">
        <v>222</v>
      </c>
      <c r="D53" s="36">
        <v>50</v>
      </c>
      <c r="E53" s="11">
        <v>137</v>
      </c>
      <c r="F53" s="44">
        <f>'Jhikorgacha a'!K47*'Jhikorgacha 1'!$D53/1000000</f>
        <v>1.2E-2</v>
      </c>
      <c r="G53" s="10">
        <f>'Jhikorgacha a'!L47</f>
        <v>3.288E-2</v>
      </c>
      <c r="H53" s="44">
        <f>'Jhikorgacha a'!M47*'Jhikorgacha 1'!$D53/1000000</f>
        <v>1.2E-2</v>
      </c>
      <c r="I53" s="10">
        <f>'Jhikorgacha a'!N47</f>
        <v>3.288E-2</v>
      </c>
      <c r="J53" s="44">
        <f>'Jhikorgacha a'!O47*'Jhikorgacha 1'!$D53/1000000</f>
        <v>1.2500000000000001E-2</v>
      </c>
      <c r="K53" s="10">
        <f>'Jhikorgacha a'!P47</f>
        <v>3.4250000000000003E-2</v>
      </c>
      <c r="L53" s="44">
        <f t="shared" si="0"/>
        <v>3.6500000000000005E-2</v>
      </c>
      <c r="M53" s="10">
        <f t="shared" si="1"/>
        <v>0.10001</v>
      </c>
      <c r="N53" s="44">
        <f>'Jhikorgacha a'!S47*'Jhikorgacha 1'!$D53/1000000</f>
        <v>1.5E-3</v>
      </c>
      <c r="O53" s="10">
        <f>'Jhikorgacha a'!T47</f>
        <v>4.1099999999999999E-3</v>
      </c>
      <c r="P53" s="44">
        <f>'Jhikorgacha a'!U47*'Jhikorgacha 1'!$D53/1000000</f>
        <v>0.01</v>
      </c>
      <c r="Q53" s="10">
        <f>'Jhikorgacha a'!V47</f>
        <v>2.7400000000000001E-2</v>
      </c>
      <c r="R53" s="44">
        <f>'Jhikorgacha a'!W47*'Jhikorgacha 1'!$D53/1000000</f>
        <v>0.01</v>
      </c>
      <c r="S53" s="10">
        <f>'Jhikorgacha a'!X47</f>
        <v>2.7400000000000001E-2</v>
      </c>
      <c r="T53" s="44">
        <f t="shared" si="2"/>
        <v>2.1499999999999998E-2</v>
      </c>
      <c r="U53" s="10">
        <f t="shared" si="3"/>
        <v>5.8910000000000004E-2</v>
      </c>
      <c r="V53" s="44">
        <f>'Jhikorgacha a'!AA47*'Jhikorgacha 1'!$D53/1000000</f>
        <v>0</v>
      </c>
      <c r="W53" s="10">
        <f>'Jhikorgacha a'!AB47</f>
        <v>0</v>
      </c>
      <c r="X53" s="44">
        <f>'Jhikorgacha a'!AC47*'Jhikorgacha 1'!$D53/1000000</f>
        <v>1.2500000000000001E-2</v>
      </c>
      <c r="Y53" s="10">
        <f>'Jhikorgacha a'!AD47</f>
        <v>3.4250000000000003E-2</v>
      </c>
      <c r="Z53" s="44">
        <f>'Jhikorgacha a'!AE47*'Jhikorgacha 1'!$D53/1000000</f>
        <v>0</v>
      </c>
      <c r="AA53" s="10">
        <f>'Jhikorgacha a'!AF47</f>
        <v>0</v>
      </c>
      <c r="AB53" s="44">
        <f t="shared" si="4"/>
        <v>1.2500000000000001E-2</v>
      </c>
      <c r="AC53" s="10">
        <f t="shared" si="5"/>
        <v>3.4250000000000003E-2</v>
      </c>
      <c r="AD53" s="44">
        <f>'Jhikorgacha a'!AI47*'Jhikorgacha 1'!$D53/1000000</f>
        <v>0</v>
      </c>
      <c r="AE53" s="10">
        <f>'Jhikorgacha a'!AJ47</f>
        <v>0</v>
      </c>
      <c r="AF53" s="44">
        <f>'Jhikorgacha a'!AK47*'Jhikorgacha 1'!$D53/1000000</f>
        <v>0</v>
      </c>
      <c r="AG53" s="10">
        <f>'Jhikorgacha a'!AL47</f>
        <v>0</v>
      </c>
      <c r="AH53" s="44">
        <f>'Jhikorgacha a'!AM47*'Jhikorgacha 1'!$D53/1000000</f>
        <v>0</v>
      </c>
      <c r="AI53" s="10">
        <f>'Jhikorgacha a'!AN47</f>
        <v>0</v>
      </c>
      <c r="AJ53" s="44">
        <f t="shared" si="6"/>
        <v>0</v>
      </c>
      <c r="AK53" s="10">
        <f t="shared" si="7"/>
        <v>0</v>
      </c>
      <c r="AL53" s="44">
        <f t="shared" si="8"/>
        <v>7.0500000000000007E-2</v>
      </c>
      <c r="AM53" s="10">
        <f t="shared" si="9"/>
        <v>0.19317000000000001</v>
      </c>
    </row>
    <row r="54" spans="1:39" s="15" customFormat="1" ht="14.25" customHeight="1">
      <c r="A54" s="13">
        <v>44</v>
      </c>
      <c r="B54" s="9" t="s">
        <v>219</v>
      </c>
      <c r="C54" s="13" t="s">
        <v>223</v>
      </c>
      <c r="D54" s="36">
        <v>100</v>
      </c>
      <c r="E54" s="11">
        <v>270</v>
      </c>
      <c r="F54" s="44">
        <f>'Jhikorgacha a'!K48*'Jhikorgacha 1'!$D54/1000000</f>
        <v>0</v>
      </c>
      <c r="G54" s="10">
        <f>'Jhikorgacha a'!L48</f>
        <v>0</v>
      </c>
      <c r="H54" s="44">
        <f>'Jhikorgacha a'!M48*'Jhikorgacha 1'!$D54/1000000</f>
        <v>6.0000000000000001E-3</v>
      </c>
      <c r="I54" s="10">
        <f>'Jhikorgacha a'!N48</f>
        <v>1.6199999999999999E-2</v>
      </c>
      <c r="J54" s="44">
        <f>'Jhikorgacha a'!O48*'Jhikorgacha 1'!$D54/1000000</f>
        <v>1.4E-2</v>
      </c>
      <c r="K54" s="10">
        <f>'Jhikorgacha a'!P48</f>
        <v>3.78E-2</v>
      </c>
      <c r="L54" s="44">
        <f t="shared" si="0"/>
        <v>0.02</v>
      </c>
      <c r="M54" s="10">
        <f t="shared" si="1"/>
        <v>5.3999999999999999E-2</v>
      </c>
      <c r="N54" s="44">
        <f>'Jhikorgacha a'!S48*'Jhikorgacha 1'!$D54/1000000</f>
        <v>2E-3</v>
      </c>
      <c r="O54" s="10">
        <f>'Jhikorgacha a'!T48</f>
        <v>5.4000000000000003E-3</v>
      </c>
      <c r="P54" s="44">
        <f>'Jhikorgacha a'!U48*'Jhikorgacha 1'!$D54/1000000</f>
        <v>5.0000000000000001E-3</v>
      </c>
      <c r="Q54" s="10">
        <f>'Jhikorgacha a'!V48</f>
        <v>1.35E-2</v>
      </c>
      <c r="R54" s="44">
        <f>'Jhikorgacha a'!W48*'Jhikorgacha 1'!$D54/1000000</f>
        <v>5.0000000000000001E-3</v>
      </c>
      <c r="S54" s="10">
        <f>'Jhikorgacha a'!X48</f>
        <v>1.35E-2</v>
      </c>
      <c r="T54" s="44">
        <f t="shared" si="2"/>
        <v>1.2E-2</v>
      </c>
      <c r="U54" s="10">
        <f t="shared" si="3"/>
        <v>3.2399999999999998E-2</v>
      </c>
      <c r="V54" s="44">
        <f>'Jhikorgacha a'!AA48*'Jhikorgacha 1'!$D54/1000000</f>
        <v>0</v>
      </c>
      <c r="W54" s="10">
        <f>'Jhikorgacha a'!AB48</f>
        <v>0</v>
      </c>
      <c r="X54" s="44">
        <f>'Jhikorgacha a'!AC48*'Jhikorgacha 1'!$D54/1000000</f>
        <v>0</v>
      </c>
      <c r="Y54" s="10">
        <f>'Jhikorgacha a'!AD48</f>
        <v>0</v>
      </c>
      <c r="Z54" s="44">
        <f>'Jhikorgacha a'!AE48*'Jhikorgacha 1'!$D54/1000000</f>
        <v>0</v>
      </c>
      <c r="AA54" s="10">
        <f>'Jhikorgacha a'!AF48</f>
        <v>0</v>
      </c>
      <c r="AB54" s="44">
        <f t="shared" si="4"/>
        <v>0</v>
      </c>
      <c r="AC54" s="10">
        <f t="shared" si="5"/>
        <v>0</v>
      </c>
      <c r="AD54" s="44">
        <f>'Jhikorgacha a'!AI48*'Jhikorgacha 1'!$D54/1000000</f>
        <v>0</v>
      </c>
      <c r="AE54" s="10">
        <f>'Jhikorgacha a'!AJ48</f>
        <v>0</v>
      </c>
      <c r="AF54" s="44">
        <f>'Jhikorgacha a'!AK48*'Jhikorgacha 1'!$D54/1000000</f>
        <v>0</v>
      </c>
      <c r="AG54" s="10">
        <f>'Jhikorgacha a'!AL48</f>
        <v>0</v>
      </c>
      <c r="AH54" s="44">
        <f>'Jhikorgacha a'!AM48*'Jhikorgacha 1'!$D54/1000000</f>
        <v>0</v>
      </c>
      <c r="AI54" s="10">
        <f>'Jhikorgacha a'!AN48</f>
        <v>0</v>
      </c>
      <c r="AJ54" s="44">
        <f t="shared" si="6"/>
        <v>0</v>
      </c>
      <c r="AK54" s="10">
        <f t="shared" si="7"/>
        <v>0</v>
      </c>
      <c r="AL54" s="44">
        <f t="shared" si="8"/>
        <v>3.2000000000000001E-2</v>
      </c>
      <c r="AM54" s="10">
        <f t="shared" si="9"/>
        <v>8.6400000000000005E-2</v>
      </c>
    </row>
    <row r="55" spans="1:39" s="15" customFormat="1" ht="14.25" customHeight="1">
      <c r="A55" s="13">
        <v>45</v>
      </c>
      <c r="B55" s="9" t="s">
        <v>219</v>
      </c>
      <c r="C55" s="13" t="s">
        <v>224</v>
      </c>
      <c r="D55" s="36">
        <v>400</v>
      </c>
      <c r="E55" s="11">
        <v>1070</v>
      </c>
      <c r="F55" s="44">
        <f>'Jhikorgacha a'!K49*'Jhikorgacha 1'!$D55/1000000</f>
        <v>0</v>
      </c>
      <c r="G55" s="10">
        <f>'Jhikorgacha a'!L49</f>
        <v>0</v>
      </c>
      <c r="H55" s="44">
        <f>'Jhikorgacha a'!M49*'Jhikorgacha 1'!$D55/1000000</f>
        <v>0</v>
      </c>
      <c r="I55" s="10">
        <f>'Jhikorgacha a'!N49</f>
        <v>0</v>
      </c>
      <c r="J55" s="44">
        <f>'Jhikorgacha a'!O49*'Jhikorgacha 1'!$D55/1000000</f>
        <v>0</v>
      </c>
      <c r="K55" s="10">
        <f>'Jhikorgacha a'!P49</f>
        <v>0</v>
      </c>
      <c r="L55" s="44">
        <f t="shared" si="0"/>
        <v>0</v>
      </c>
      <c r="M55" s="10">
        <f t="shared" si="1"/>
        <v>0</v>
      </c>
      <c r="N55" s="44">
        <f>'Jhikorgacha a'!S49*'Jhikorgacha 1'!$D55/1000000</f>
        <v>0</v>
      </c>
      <c r="O55" s="10">
        <f>'Jhikorgacha a'!T49</f>
        <v>0</v>
      </c>
      <c r="P55" s="44">
        <f>'Jhikorgacha a'!U49*'Jhikorgacha 1'!$D55/1000000</f>
        <v>0</v>
      </c>
      <c r="Q55" s="10">
        <f>'Jhikorgacha a'!V49</f>
        <v>0</v>
      </c>
      <c r="R55" s="44">
        <f>'Jhikorgacha a'!W49*'Jhikorgacha 1'!$D55/1000000</f>
        <v>0</v>
      </c>
      <c r="S55" s="10">
        <f>'Jhikorgacha a'!X49</f>
        <v>0</v>
      </c>
      <c r="T55" s="44">
        <f t="shared" si="2"/>
        <v>0</v>
      </c>
      <c r="U55" s="10">
        <f t="shared" si="3"/>
        <v>0</v>
      </c>
      <c r="V55" s="44">
        <f>'Jhikorgacha a'!AA49*'Jhikorgacha 1'!$D55/1000000</f>
        <v>0</v>
      </c>
      <c r="W55" s="10">
        <f>'Jhikorgacha a'!AB49</f>
        <v>0</v>
      </c>
      <c r="X55" s="44">
        <f>'Jhikorgacha a'!AC49*'Jhikorgacha 1'!$D55/1000000</f>
        <v>0</v>
      </c>
      <c r="Y55" s="10">
        <f>'Jhikorgacha a'!AD49</f>
        <v>0</v>
      </c>
      <c r="Z55" s="44">
        <f>'Jhikorgacha a'!AE49*'Jhikorgacha 1'!$D55/1000000</f>
        <v>0</v>
      </c>
      <c r="AA55" s="10">
        <f>'Jhikorgacha a'!AF49</f>
        <v>0</v>
      </c>
      <c r="AB55" s="44">
        <f t="shared" si="4"/>
        <v>0</v>
      </c>
      <c r="AC55" s="10">
        <f t="shared" si="5"/>
        <v>0</v>
      </c>
      <c r="AD55" s="44">
        <f>'Jhikorgacha a'!AI49*'Jhikorgacha 1'!$D55/1000000</f>
        <v>0</v>
      </c>
      <c r="AE55" s="10">
        <f>'Jhikorgacha a'!AJ49</f>
        <v>0</v>
      </c>
      <c r="AF55" s="44">
        <f>'Jhikorgacha a'!AK49*'Jhikorgacha 1'!$D55/1000000</f>
        <v>0</v>
      </c>
      <c r="AG55" s="10">
        <f>'Jhikorgacha a'!AL49</f>
        <v>0</v>
      </c>
      <c r="AH55" s="44">
        <f>'Jhikorgacha a'!AM49*'Jhikorgacha 1'!$D55/1000000</f>
        <v>0</v>
      </c>
      <c r="AI55" s="10">
        <f>'Jhikorgacha a'!AN49</f>
        <v>0</v>
      </c>
      <c r="AJ55" s="44">
        <f t="shared" si="6"/>
        <v>0</v>
      </c>
      <c r="AK55" s="10">
        <f t="shared" si="7"/>
        <v>0</v>
      </c>
      <c r="AL55" s="44">
        <f t="shared" si="8"/>
        <v>0</v>
      </c>
      <c r="AM55" s="10">
        <f t="shared" si="9"/>
        <v>0</v>
      </c>
    </row>
    <row r="56" spans="1:39" s="15" customFormat="1" ht="14.25" customHeight="1">
      <c r="A56" s="31">
        <v>46</v>
      </c>
      <c r="B56" s="9" t="s">
        <v>109</v>
      </c>
      <c r="C56" s="13" t="s">
        <v>37</v>
      </c>
      <c r="D56" s="36">
        <v>500</v>
      </c>
      <c r="E56" s="11">
        <v>64</v>
      </c>
      <c r="F56" s="44">
        <f>'Jhikorgacha a'!K50*'Jhikorgacha 1'!$D56/1000000</f>
        <v>0</v>
      </c>
      <c r="G56" s="10">
        <f>'Jhikorgacha a'!L50</f>
        <v>0</v>
      </c>
      <c r="H56" s="44">
        <f>'Jhikorgacha a'!M50*'Jhikorgacha 1'!$D56/1000000</f>
        <v>0</v>
      </c>
      <c r="I56" s="10">
        <f>'Jhikorgacha a'!N50</f>
        <v>0</v>
      </c>
      <c r="J56" s="44">
        <f>'Jhikorgacha a'!O50*'Jhikorgacha 1'!$D56/1000000</f>
        <v>0</v>
      </c>
      <c r="K56" s="10">
        <f>'Jhikorgacha a'!P50</f>
        <v>0</v>
      </c>
      <c r="L56" s="44">
        <f t="shared" si="0"/>
        <v>0</v>
      </c>
      <c r="M56" s="10">
        <f t="shared" si="1"/>
        <v>0</v>
      </c>
      <c r="N56" s="44">
        <f>'Jhikorgacha a'!S50*'Jhikorgacha 1'!$D56/1000000</f>
        <v>0</v>
      </c>
      <c r="O56" s="10">
        <f>'Jhikorgacha a'!T50</f>
        <v>0</v>
      </c>
      <c r="P56" s="44">
        <f>'Jhikorgacha a'!U50*'Jhikorgacha 1'!$D56/1000000</f>
        <v>0</v>
      </c>
      <c r="Q56" s="10">
        <f>'Jhikorgacha a'!V50</f>
        <v>0</v>
      </c>
      <c r="R56" s="44">
        <f>'Jhikorgacha a'!W50*'Jhikorgacha 1'!$D56/1000000</f>
        <v>0</v>
      </c>
      <c r="S56" s="10">
        <f>'Jhikorgacha a'!X50</f>
        <v>0</v>
      </c>
      <c r="T56" s="44">
        <f t="shared" si="2"/>
        <v>0</v>
      </c>
      <c r="U56" s="10">
        <f t="shared" si="3"/>
        <v>0</v>
      </c>
      <c r="V56" s="44">
        <f>'Jhikorgacha a'!AA50*'Jhikorgacha 1'!$D56/1000000</f>
        <v>0</v>
      </c>
      <c r="W56" s="10">
        <f>'Jhikorgacha a'!AB50</f>
        <v>0</v>
      </c>
      <c r="X56" s="44">
        <f>'Jhikorgacha a'!AC50*'Jhikorgacha 1'!$D56/1000000</f>
        <v>0</v>
      </c>
      <c r="Y56" s="10">
        <f>'Jhikorgacha a'!AD50</f>
        <v>0</v>
      </c>
      <c r="Z56" s="44">
        <f>'Jhikorgacha a'!AE50*'Jhikorgacha 1'!$D56/1000000</f>
        <v>0</v>
      </c>
      <c r="AA56" s="10">
        <f>'Jhikorgacha a'!AF50</f>
        <v>0</v>
      </c>
      <c r="AB56" s="44">
        <f t="shared" si="4"/>
        <v>0</v>
      </c>
      <c r="AC56" s="10">
        <f t="shared" si="5"/>
        <v>0</v>
      </c>
      <c r="AD56" s="44">
        <f>'Jhikorgacha a'!AI50*'Jhikorgacha 1'!$D56/1000000</f>
        <v>0</v>
      </c>
      <c r="AE56" s="10">
        <f>'Jhikorgacha a'!AJ50</f>
        <v>0</v>
      </c>
      <c r="AF56" s="44">
        <f>'Jhikorgacha a'!AK50*'Jhikorgacha 1'!$D56/1000000</f>
        <v>0</v>
      </c>
      <c r="AG56" s="10">
        <f>'Jhikorgacha a'!AL50</f>
        <v>0</v>
      </c>
      <c r="AH56" s="44">
        <f>'Jhikorgacha a'!AM50*'Jhikorgacha 1'!$D56/1000000</f>
        <v>0</v>
      </c>
      <c r="AI56" s="10">
        <f>'Jhikorgacha a'!AN50</f>
        <v>0</v>
      </c>
      <c r="AJ56" s="44">
        <f t="shared" si="6"/>
        <v>0</v>
      </c>
      <c r="AK56" s="10">
        <f t="shared" si="7"/>
        <v>0</v>
      </c>
      <c r="AL56" s="44">
        <f t="shared" si="8"/>
        <v>0</v>
      </c>
      <c r="AM56" s="10">
        <f t="shared" si="9"/>
        <v>0</v>
      </c>
    </row>
    <row r="57" spans="1:39" s="15" customFormat="1" ht="14.25" customHeight="1">
      <c r="A57" s="13">
        <v>47</v>
      </c>
      <c r="B57" s="9" t="s">
        <v>109</v>
      </c>
      <c r="C57" s="13" t="s">
        <v>108</v>
      </c>
      <c r="D57" s="36">
        <v>1000</v>
      </c>
      <c r="E57" s="11">
        <v>124</v>
      </c>
      <c r="F57" s="44">
        <f>'Jhikorgacha a'!K51*'Jhikorgacha 1'!$D57/1000000</f>
        <v>10</v>
      </c>
      <c r="G57" s="10">
        <f>'Jhikorgacha a'!L51</f>
        <v>1.24</v>
      </c>
      <c r="H57" s="44">
        <f>'Jhikorgacha a'!M51*'Jhikorgacha 1'!$D57/1000000</f>
        <v>3</v>
      </c>
      <c r="I57" s="10">
        <f>'Jhikorgacha a'!N51</f>
        <v>0.372</v>
      </c>
      <c r="J57" s="44">
        <f>'Jhikorgacha a'!O51*'Jhikorgacha 1'!$D57/1000000</f>
        <v>1</v>
      </c>
      <c r="K57" s="10">
        <f>'Jhikorgacha a'!P51</f>
        <v>0.124</v>
      </c>
      <c r="L57" s="44">
        <f t="shared" si="0"/>
        <v>14</v>
      </c>
      <c r="M57" s="10">
        <f t="shared" si="1"/>
        <v>1.7360000000000002</v>
      </c>
      <c r="N57" s="44">
        <f>'Jhikorgacha a'!S51*'Jhikorgacha 1'!$D57/1000000</f>
        <v>0</v>
      </c>
      <c r="O57" s="10">
        <f>'Jhikorgacha a'!T51</f>
        <v>0</v>
      </c>
      <c r="P57" s="44">
        <f>'Jhikorgacha a'!U51*'Jhikorgacha 1'!$D57/1000000</f>
        <v>0</v>
      </c>
      <c r="Q57" s="10">
        <f>'Jhikorgacha a'!V51</f>
        <v>0</v>
      </c>
      <c r="R57" s="44">
        <f>'Jhikorgacha a'!W51*'Jhikorgacha 1'!$D57/1000000</f>
        <v>6</v>
      </c>
      <c r="S57" s="10">
        <f>'Jhikorgacha a'!X51</f>
        <v>0.74399999999999999</v>
      </c>
      <c r="T57" s="44">
        <f t="shared" si="2"/>
        <v>6</v>
      </c>
      <c r="U57" s="10">
        <f t="shared" si="3"/>
        <v>0.74399999999999999</v>
      </c>
      <c r="V57" s="44">
        <f>'Jhikorgacha a'!AA51*'Jhikorgacha 1'!$D57/1000000</f>
        <v>4</v>
      </c>
      <c r="W57" s="10">
        <f>'Jhikorgacha a'!AB51</f>
        <v>0.496</v>
      </c>
      <c r="X57" s="44">
        <f>'Jhikorgacha a'!AC51*'Jhikorgacha 1'!$D57/1000000</f>
        <v>0.5</v>
      </c>
      <c r="Y57" s="10">
        <f>'Jhikorgacha a'!AD51</f>
        <v>6.2E-2</v>
      </c>
      <c r="Z57" s="44">
        <f>'Jhikorgacha a'!AE51*'Jhikorgacha 1'!$D57/1000000</f>
        <v>0.6</v>
      </c>
      <c r="AA57" s="10">
        <f>'Jhikorgacha a'!AF51</f>
        <v>7.4399999999999994E-2</v>
      </c>
      <c r="AB57" s="44">
        <f t="shared" si="4"/>
        <v>5.0999999999999996</v>
      </c>
      <c r="AC57" s="10">
        <f t="shared" si="5"/>
        <v>0.63240000000000007</v>
      </c>
      <c r="AD57" s="44">
        <f>'Jhikorgacha a'!AI51*'Jhikorgacha 1'!$D57/1000000</f>
        <v>0.5</v>
      </c>
      <c r="AE57" s="10">
        <f>'Jhikorgacha a'!AJ51</f>
        <v>6.2E-2</v>
      </c>
      <c r="AF57" s="44">
        <f>'Jhikorgacha a'!AK51*'Jhikorgacha 1'!$D57/1000000</f>
        <v>1</v>
      </c>
      <c r="AG57" s="10">
        <f>'Jhikorgacha a'!AL51</f>
        <v>0.124</v>
      </c>
      <c r="AH57" s="44">
        <f>'Jhikorgacha a'!AM51*'Jhikorgacha 1'!$D57/1000000</f>
        <v>5</v>
      </c>
      <c r="AI57" s="10">
        <f>'Jhikorgacha a'!AN51</f>
        <v>0.62</v>
      </c>
      <c r="AJ57" s="44">
        <f t="shared" si="6"/>
        <v>6.5</v>
      </c>
      <c r="AK57" s="10">
        <f t="shared" si="7"/>
        <v>0.80600000000000005</v>
      </c>
      <c r="AL57" s="44">
        <f t="shared" si="8"/>
        <v>31.6</v>
      </c>
      <c r="AM57" s="10">
        <f t="shared" si="9"/>
        <v>3.9184000000000005</v>
      </c>
    </row>
    <row r="58" spans="1:39" s="15" customFormat="1" ht="14.25" customHeight="1">
      <c r="A58" s="13">
        <v>48</v>
      </c>
      <c r="B58" s="9" t="s">
        <v>109</v>
      </c>
      <c r="C58" s="13" t="s">
        <v>36</v>
      </c>
      <c r="D58" s="36">
        <v>2000</v>
      </c>
      <c r="E58" s="11">
        <v>242</v>
      </c>
      <c r="F58" s="44">
        <f>'Jhikorgacha a'!K52*'Jhikorgacha 1'!$D58/1000000</f>
        <v>0</v>
      </c>
      <c r="G58" s="10">
        <f>'Jhikorgacha a'!L52</f>
        <v>0</v>
      </c>
      <c r="H58" s="44">
        <f>'Jhikorgacha a'!M52*'Jhikorgacha 1'!$D58/1000000</f>
        <v>0</v>
      </c>
      <c r="I58" s="10">
        <f>'Jhikorgacha a'!N52</f>
        <v>0</v>
      </c>
      <c r="J58" s="44">
        <f>'Jhikorgacha a'!O52*'Jhikorgacha 1'!$D58/1000000</f>
        <v>0</v>
      </c>
      <c r="K58" s="10">
        <f>'Jhikorgacha a'!P52</f>
        <v>0</v>
      </c>
      <c r="L58" s="44">
        <f t="shared" si="0"/>
        <v>0</v>
      </c>
      <c r="M58" s="10">
        <f t="shared" si="1"/>
        <v>0</v>
      </c>
      <c r="N58" s="44">
        <f>'Jhikorgacha a'!S52*'Jhikorgacha 1'!$D58/1000000</f>
        <v>0</v>
      </c>
      <c r="O58" s="10">
        <f>'Jhikorgacha a'!T52</f>
        <v>0</v>
      </c>
      <c r="P58" s="44">
        <f>'Jhikorgacha a'!U52*'Jhikorgacha 1'!$D58/1000000</f>
        <v>0</v>
      </c>
      <c r="Q58" s="10">
        <f>'Jhikorgacha a'!V52</f>
        <v>0</v>
      </c>
      <c r="R58" s="44">
        <f>'Jhikorgacha a'!W52*'Jhikorgacha 1'!$D58/1000000</f>
        <v>0</v>
      </c>
      <c r="S58" s="10">
        <f>'Jhikorgacha a'!X52</f>
        <v>0</v>
      </c>
      <c r="T58" s="44">
        <f t="shared" si="2"/>
        <v>0</v>
      </c>
      <c r="U58" s="10">
        <f t="shared" si="3"/>
        <v>0</v>
      </c>
      <c r="V58" s="44">
        <f>'Jhikorgacha a'!AA52*'Jhikorgacha 1'!$D58/1000000</f>
        <v>0</v>
      </c>
      <c r="W58" s="10">
        <f>'Jhikorgacha a'!AB52</f>
        <v>0</v>
      </c>
      <c r="X58" s="44">
        <f>'Jhikorgacha a'!AC52*'Jhikorgacha 1'!$D58/1000000</f>
        <v>0</v>
      </c>
      <c r="Y58" s="10">
        <f>'Jhikorgacha a'!AD52</f>
        <v>0</v>
      </c>
      <c r="Z58" s="44">
        <f>'Jhikorgacha a'!AE52*'Jhikorgacha 1'!$D58/1000000</f>
        <v>0</v>
      </c>
      <c r="AA58" s="10">
        <f>'Jhikorgacha a'!AF52</f>
        <v>0</v>
      </c>
      <c r="AB58" s="44">
        <f t="shared" si="4"/>
        <v>0</v>
      </c>
      <c r="AC58" s="10">
        <f t="shared" si="5"/>
        <v>0</v>
      </c>
      <c r="AD58" s="44">
        <f>'Jhikorgacha a'!AI52*'Jhikorgacha 1'!$D58/1000000</f>
        <v>0</v>
      </c>
      <c r="AE58" s="10">
        <f>'Jhikorgacha a'!AJ52</f>
        <v>0</v>
      </c>
      <c r="AF58" s="44">
        <f>'Jhikorgacha a'!AK52*'Jhikorgacha 1'!$D58/1000000</f>
        <v>0</v>
      </c>
      <c r="AG58" s="10">
        <f>'Jhikorgacha a'!AL52</f>
        <v>0</v>
      </c>
      <c r="AH58" s="44">
        <f>'Jhikorgacha a'!AM52*'Jhikorgacha 1'!$D58/1000000</f>
        <v>0</v>
      </c>
      <c r="AI58" s="10">
        <f>'Jhikorgacha a'!AN52</f>
        <v>0</v>
      </c>
      <c r="AJ58" s="44">
        <f t="shared" si="6"/>
        <v>0</v>
      </c>
      <c r="AK58" s="10">
        <f t="shared" si="7"/>
        <v>0</v>
      </c>
      <c r="AL58" s="44">
        <f t="shared" si="8"/>
        <v>0</v>
      </c>
      <c r="AM58" s="10">
        <f t="shared" si="9"/>
        <v>0</v>
      </c>
    </row>
    <row r="59" spans="1:39" s="15" customFormat="1" ht="14.25" customHeight="1">
      <c r="A59" s="31">
        <v>49</v>
      </c>
      <c r="B59" s="9" t="s">
        <v>110</v>
      </c>
      <c r="C59" s="13" t="s">
        <v>38</v>
      </c>
      <c r="D59" s="36">
        <v>1000</v>
      </c>
      <c r="E59" s="11">
        <v>85</v>
      </c>
      <c r="F59" s="44">
        <f>'Jhikorgacha a'!K53*'Jhikorgacha 1'!$D59/1000000</f>
        <v>0</v>
      </c>
      <c r="G59" s="10">
        <f>'Jhikorgacha a'!L53</f>
        <v>0</v>
      </c>
      <c r="H59" s="44">
        <f>'Jhikorgacha a'!M53*'Jhikorgacha 1'!$D59/1000000</f>
        <v>0</v>
      </c>
      <c r="I59" s="10">
        <f>'Jhikorgacha a'!N53</f>
        <v>0</v>
      </c>
      <c r="J59" s="44">
        <f>'Jhikorgacha a'!O53*'Jhikorgacha 1'!$D59/1000000</f>
        <v>0</v>
      </c>
      <c r="K59" s="10">
        <f>'Jhikorgacha a'!P53</f>
        <v>0</v>
      </c>
      <c r="L59" s="44">
        <f t="shared" si="0"/>
        <v>0</v>
      </c>
      <c r="M59" s="10">
        <f t="shared" si="1"/>
        <v>0</v>
      </c>
      <c r="N59" s="44">
        <f>'Jhikorgacha a'!S53*'Jhikorgacha 1'!$D59/1000000</f>
        <v>0</v>
      </c>
      <c r="O59" s="10">
        <f>'Jhikorgacha a'!T53</f>
        <v>0</v>
      </c>
      <c r="P59" s="44">
        <f>'Jhikorgacha a'!U53*'Jhikorgacha 1'!$D59/1000000</f>
        <v>0</v>
      </c>
      <c r="Q59" s="10">
        <f>'Jhikorgacha a'!V53</f>
        <v>0</v>
      </c>
      <c r="R59" s="44">
        <f>'Jhikorgacha a'!W53*'Jhikorgacha 1'!$D59/1000000</f>
        <v>0</v>
      </c>
      <c r="S59" s="10">
        <f>'Jhikorgacha a'!X53</f>
        <v>0</v>
      </c>
      <c r="T59" s="44">
        <f t="shared" si="2"/>
        <v>0</v>
      </c>
      <c r="U59" s="10">
        <f t="shared" si="3"/>
        <v>0</v>
      </c>
      <c r="V59" s="44">
        <f>'Jhikorgacha a'!AA53*'Jhikorgacha 1'!$D59/1000000</f>
        <v>0</v>
      </c>
      <c r="W59" s="10">
        <f>'Jhikorgacha a'!AB53</f>
        <v>0</v>
      </c>
      <c r="X59" s="44">
        <f>'Jhikorgacha a'!AC53*'Jhikorgacha 1'!$D59/1000000</f>
        <v>0</v>
      </c>
      <c r="Y59" s="10">
        <f>'Jhikorgacha a'!AD53</f>
        <v>0</v>
      </c>
      <c r="Z59" s="44">
        <f>'Jhikorgacha a'!AE53*'Jhikorgacha 1'!$D59/1000000</f>
        <v>0</v>
      </c>
      <c r="AA59" s="10">
        <f>'Jhikorgacha a'!AF53</f>
        <v>0</v>
      </c>
      <c r="AB59" s="44">
        <f t="shared" si="4"/>
        <v>0</v>
      </c>
      <c r="AC59" s="10">
        <f t="shared" si="5"/>
        <v>0</v>
      </c>
      <c r="AD59" s="44">
        <f>'Jhikorgacha a'!AI53*'Jhikorgacha 1'!$D59/1000000</f>
        <v>0</v>
      </c>
      <c r="AE59" s="10">
        <f>'Jhikorgacha a'!AJ53</f>
        <v>0</v>
      </c>
      <c r="AF59" s="44">
        <f>'Jhikorgacha a'!AK53*'Jhikorgacha 1'!$D59/1000000</f>
        <v>0</v>
      </c>
      <c r="AG59" s="10">
        <f>'Jhikorgacha a'!AL53</f>
        <v>0</v>
      </c>
      <c r="AH59" s="44">
        <f>'Jhikorgacha a'!AM53*'Jhikorgacha 1'!$D59/1000000</f>
        <v>0</v>
      </c>
      <c r="AI59" s="10">
        <f>'Jhikorgacha a'!AN53</f>
        <v>0</v>
      </c>
      <c r="AJ59" s="44">
        <f t="shared" si="6"/>
        <v>0</v>
      </c>
      <c r="AK59" s="10">
        <f t="shared" si="7"/>
        <v>0</v>
      </c>
      <c r="AL59" s="44">
        <f t="shared" si="8"/>
        <v>0</v>
      </c>
      <c r="AM59" s="10">
        <f t="shared" si="9"/>
        <v>0</v>
      </c>
    </row>
    <row r="60" spans="1:39" s="15" customFormat="1" ht="14.25" customHeight="1">
      <c r="A60" s="13">
        <v>50</v>
      </c>
      <c r="B60" s="9" t="s">
        <v>110</v>
      </c>
      <c r="C60" s="13" t="s">
        <v>39</v>
      </c>
      <c r="D60" s="36">
        <v>2000</v>
      </c>
      <c r="E60" s="11">
        <v>163</v>
      </c>
      <c r="F60" s="44">
        <f>'Jhikorgacha a'!K54*'Jhikorgacha 1'!$D60/1000000</f>
        <v>0</v>
      </c>
      <c r="G60" s="10">
        <f>'Jhikorgacha a'!L54</f>
        <v>0</v>
      </c>
      <c r="H60" s="44">
        <f>'Jhikorgacha a'!M54*'Jhikorgacha 1'!$D60/1000000</f>
        <v>0</v>
      </c>
      <c r="I60" s="10">
        <f>'Jhikorgacha a'!N54</f>
        <v>0</v>
      </c>
      <c r="J60" s="44">
        <f>'Jhikorgacha a'!O54*'Jhikorgacha 1'!$D60/1000000</f>
        <v>0</v>
      </c>
      <c r="K60" s="10">
        <f>'Jhikorgacha a'!P54</f>
        <v>0</v>
      </c>
      <c r="L60" s="44">
        <f t="shared" si="0"/>
        <v>0</v>
      </c>
      <c r="M60" s="10">
        <f t="shared" si="1"/>
        <v>0</v>
      </c>
      <c r="N60" s="44">
        <f>'Jhikorgacha a'!S54*'Jhikorgacha 1'!$D60/1000000</f>
        <v>0</v>
      </c>
      <c r="O60" s="10">
        <f>'Jhikorgacha a'!T54</f>
        <v>0</v>
      </c>
      <c r="P60" s="44">
        <f>'Jhikorgacha a'!U54*'Jhikorgacha 1'!$D60/1000000</f>
        <v>0</v>
      </c>
      <c r="Q60" s="10">
        <f>'Jhikorgacha a'!V54</f>
        <v>0</v>
      </c>
      <c r="R60" s="44">
        <f>'Jhikorgacha a'!W54*'Jhikorgacha 1'!$D60/1000000</f>
        <v>0</v>
      </c>
      <c r="S60" s="10">
        <f>'Jhikorgacha a'!X54</f>
        <v>0</v>
      </c>
      <c r="T60" s="44">
        <f t="shared" si="2"/>
        <v>0</v>
      </c>
      <c r="U60" s="10">
        <f t="shared" si="3"/>
        <v>0</v>
      </c>
      <c r="V60" s="44">
        <f>'Jhikorgacha a'!AA54*'Jhikorgacha 1'!$D60/1000000</f>
        <v>0</v>
      </c>
      <c r="W60" s="10">
        <f>'Jhikorgacha a'!AB54</f>
        <v>0</v>
      </c>
      <c r="X60" s="44">
        <f>'Jhikorgacha a'!AC54*'Jhikorgacha 1'!$D60/1000000</f>
        <v>0</v>
      </c>
      <c r="Y60" s="10">
        <f>'Jhikorgacha a'!AD54</f>
        <v>0</v>
      </c>
      <c r="Z60" s="44">
        <f>'Jhikorgacha a'!AE54*'Jhikorgacha 1'!$D60/1000000</f>
        <v>0</v>
      </c>
      <c r="AA60" s="10">
        <f>'Jhikorgacha a'!AF54</f>
        <v>0</v>
      </c>
      <c r="AB60" s="44">
        <f t="shared" si="4"/>
        <v>0</v>
      </c>
      <c r="AC60" s="10">
        <f t="shared" si="5"/>
        <v>0</v>
      </c>
      <c r="AD60" s="44">
        <f>'Jhikorgacha a'!AI54*'Jhikorgacha 1'!$D60/1000000</f>
        <v>0</v>
      </c>
      <c r="AE60" s="10">
        <f>'Jhikorgacha a'!AJ54</f>
        <v>0</v>
      </c>
      <c r="AF60" s="44">
        <f>'Jhikorgacha a'!AK54*'Jhikorgacha 1'!$D60/1000000</f>
        <v>0</v>
      </c>
      <c r="AG60" s="10">
        <f>'Jhikorgacha a'!AL54</f>
        <v>0</v>
      </c>
      <c r="AH60" s="44">
        <f>'Jhikorgacha a'!AM54*'Jhikorgacha 1'!$D60/1000000</f>
        <v>0</v>
      </c>
      <c r="AI60" s="10">
        <f>'Jhikorgacha a'!AN54</f>
        <v>0</v>
      </c>
      <c r="AJ60" s="44">
        <f t="shared" si="6"/>
        <v>0</v>
      </c>
      <c r="AK60" s="10">
        <f t="shared" si="7"/>
        <v>0</v>
      </c>
      <c r="AL60" s="44">
        <f t="shared" si="8"/>
        <v>0</v>
      </c>
      <c r="AM60" s="10">
        <f t="shared" si="9"/>
        <v>0</v>
      </c>
    </row>
    <row r="61" spans="1:39" s="15" customFormat="1" ht="14.25" customHeight="1">
      <c r="A61" s="13">
        <v>51</v>
      </c>
      <c r="B61" s="9" t="s">
        <v>112</v>
      </c>
      <c r="C61" s="13" t="s">
        <v>136</v>
      </c>
      <c r="D61" s="36">
        <v>1000</v>
      </c>
      <c r="E61" s="11">
        <v>85</v>
      </c>
      <c r="F61" s="44">
        <f>'Jhikorgacha a'!K55*'Jhikorgacha 1'!$D61/1000000</f>
        <v>0.8</v>
      </c>
      <c r="G61" s="10">
        <f>'Jhikorgacha a'!L55</f>
        <v>6.8000000000000005E-2</v>
      </c>
      <c r="H61" s="44">
        <f>'Jhikorgacha a'!M55*'Jhikorgacha 1'!$D61/1000000</f>
        <v>0.3</v>
      </c>
      <c r="I61" s="10">
        <f>'Jhikorgacha a'!N55</f>
        <v>2.5499999999999998E-2</v>
      </c>
      <c r="J61" s="44">
        <f>'Jhikorgacha a'!O55*'Jhikorgacha 1'!$D61/1000000</f>
        <v>0</v>
      </c>
      <c r="K61" s="10">
        <f>'Jhikorgacha a'!P55</f>
        <v>0</v>
      </c>
      <c r="L61" s="44">
        <f t="shared" si="0"/>
        <v>1.1000000000000001</v>
      </c>
      <c r="M61" s="10">
        <f t="shared" si="1"/>
        <v>9.35E-2</v>
      </c>
      <c r="N61" s="44">
        <f>'Jhikorgacha a'!S55*'Jhikorgacha 1'!$D61/1000000</f>
        <v>0</v>
      </c>
      <c r="O61" s="10">
        <f>'Jhikorgacha a'!T55</f>
        <v>0</v>
      </c>
      <c r="P61" s="44">
        <f>'Jhikorgacha a'!U55*'Jhikorgacha 1'!$D61/1000000</f>
        <v>0</v>
      </c>
      <c r="Q61" s="10">
        <f>'Jhikorgacha a'!V55</f>
        <v>0</v>
      </c>
      <c r="R61" s="44">
        <f>'Jhikorgacha a'!W55*'Jhikorgacha 1'!$D61/1000000</f>
        <v>0.5</v>
      </c>
      <c r="S61" s="10">
        <f>'Jhikorgacha a'!X55</f>
        <v>4.2500000000000003E-2</v>
      </c>
      <c r="T61" s="44">
        <f t="shared" si="2"/>
        <v>0.5</v>
      </c>
      <c r="U61" s="10">
        <f t="shared" si="3"/>
        <v>4.2500000000000003E-2</v>
      </c>
      <c r="V61" s="44">
        <f>'Jhikorgacha a'!AA55*'Jhikorgacha 1'!$D61/1000000</f>
        <v>0</v>
      </c>
      <c r="W61" s="10">
        <f>'Jhikorgacha a'!AB55</f>
        <v>0</v>
      </c>
      <c r="X61" s="44">
        <f>'Jhikorgacha a'!AC55*'Jhikorgacha 1'!$D61/1000000</f>
        <v>0</v>
      </c>
      <c r="Y61" s="10">
        <f>'Jhikorgacha a'!AD55</f>
        <v>0</v>
      </c>
      <c r="Z61" s="44">
        <f>'Jhikorgacha a'!AE55*'Jhikorgacha 1'!$D61/1000000</f>
        <v>0</v>
      </c>
      <c r="AA61" s="10">
        <f>'Jhikorgacha a'!AF55</f>
        <v>0</v>
      </c>
      <c r="AB61" s="44">
        <f t="shared" si="4"/>
        <v>0</v>
      </c>
      <c r="AC61" s="10">
        <f t="shared" si="5"/>
        <v>0</v>
      </c>
      <c r="AD61" s="44">
        <f>'Jhikorgacha a'!AI55*'Jhikorgacha 1'!$D61/1000000</f>
        <v>0</v>
      </c>
      <c r="AE61" s="10">
        <f>'Jhikorgacha a'!AJ55</f>
        <v>0</v>
      </c>
      <c r="AF61" s="44">
        <f>'Jhikorgacha a'!AK55*'Jhikorgacha 1'!$D61/1000000</f>
        <v>0</v>
      </c>
      <c r="AG61" s="10">
        <f>'Jhikorgacha a'!AL55</f>
        <v>0</v>
      </c>
      <c r="AH61" s="44">
        <f>'Jhikorgacha a'!AM55*'Jhikorgacha 1'!$D61/1000000</f>
        <v>0.5</v>
      </c>
      <c r="AI61" s="10">
        <f>'Jhikorgacha a'!AN55</f>
        <v>4.2500000000000003E-2</v>
      </c>
      <c r="AJ61" s="44">
        <f t="shared" si="6"/>
        <v>0.5</v>
      </c>
      <c r="AK61" s="10">
        <f t="shared" si="7"/>
        <v>4.2500000000000003E-2</v>
      </c>
      <c r="AL61" s="44">
        <f t="shared" si="8"/>
        <v>2.1</v>
      </c>
      <c r="AM61" s="10">
        <f t="shared" si="9"/>
        <v>0.17850000000000002</v>
      </c>
    </row>
    <row r="62" spans="1:39" s="15" customFormat="1" ht="14.25" customHeight="1">
      <c r="A62" s="31">
        <v>52</v>
      </c>
      <c r="B62" s="9" t="s">
        <v>112</v>
      </c>
      <c r="C62" s="13" t="s">
        <v>43</v>
      </c>
      <c r="D62" s="36">
        <v>2000</v>
      </c>
      <c r="E62" s="11">
        <v>163</v>
      </c>
      <c r="F62" s="44">
        <f>'Jhikorgacha a'!K56*'Jhikorgacha 1'!$D62/1000000</f>
        <v>0</v>
      </c>
      <c r="G62" s="10">
        <f>'Jhikorgacha a'!L56</f>
        <v>0</v>
      </c>
      <c r="H62" s="44">
        <f>'Jhikorgacha a'!M56*'Jhikorgacha 1'!$D62/1000000</f>
        <v>0</v>
      </c>
      <c r="I62" s="10">
        <f>'Jhikorgacha a'!N56</f>
        <v>0</v>
      </c>
      <c r="J62" s="44">
        <f>'Jhikorgacha a'!O56*'Jhikorgacha 1'!$D62/1000000</f>
        <v>0</v>
      </c>
      <c r="K62" s="10">
        <f>'Jhikorgacha a'!P56</f>
        <v>0</v>
      </c>
      <c r="L62" s="44">
        <f t="shared" si="0"/>
        <v>0</v>
      </c>
      <c r="M62" s="10">
        <f t="shared" si="1"/>
        <v>0</v>
      </c>
      <c r="N62" s="44">
        <f>'Jhikorgacha a'!S56*'Jhikorgacha 1'!$D62/1000000</f>
        <v>0</v>
      </c>
      <c r="O62" s="10">
        <f>'Jhikorgacha a'!T56</f>
        <v>0</v>
      </c>
      <c r="P62" s="44">
        <f>'Jhikorgacha a'!U56*'Jhikorgacha 1'!$D62/1000000</f>
        <v>0</v>
      </c>
      <c r="Q62" s="10">
        <f>'Jhikorgacha a'!V56</f>
        <v>0</v>
      </c>
      <c r="R62" s="44">
        <f>'Jhikorgacha a'!W56*'Jhikorgacha 1'!$D62/1000000</f>
        <v>0</v>
      </c>
      <c r="S62" s="10">
        <f>'Jhikorgacha a'!X56</f>
        <v>0</v>
      </c>
      <c r="T62" s="44">
        <f t="shared" si="2"/>
        <v>0</v>
      </c>
      <c r="U62" s="10">
        <f t="shared" si="3"/>
        <v>0</v>
      </c>
      <c r="V62" s="44">
        <f>'Jhikorgacha a'!AA56*'Jhikorgacha 1'!$D62/1000000</f>
        <v>0</v>
      </c>
      <c r="W62" s="10">
        <f>'Jhikorgacha a'!AB56</f>
        <v>0</v>
      </c>
      <c r="X62" s="44">
        <f>'Jhikorgacha a'!AC56*'Jhikorgacha 1'!$D62/1000000</f>
        <v>0</v>
      </c>
      <c r="Y62" s="10">
        <f>'Jhikorgacha a'!AD56</f>
        <v>0</v>
      </c>
      <c r="Z62" s="44">
        <f>'Jhikorgacha a'!AE56*'Jhikorgacha 1'!$D62/1000000</f>
        <v>0</v>
      </c>
      <c r="AA62" s="10">
        <f>'Jhikorgacha a'!AF56</f>
        <v>0</v>
      </c>
      <c r="AB62" s="44">
        <f t="shared" si="4"/>
        <v>0</v>
      </c>
      <c r="AC62" s="10">
        <f t="shared" si="5"/>
        <v>0</v>
      </c>
      <c r="AD62" s="44">
        <f>'Jhikorgacha a'!AI56*'Jhikorgacha 1'!$D62/1000000</f>
        <v>0</v>
      </c>
      <c r="AE62" s="10">
        <f>'Jhikorgacha a'!AJ56</f>
        <v>0</v>
      </c>
      <c r="AF62" s="44">
        <f>'Jhikorgacha a'!AK56*'Jhikorgacha 1'!$D62/1000000</f>
        <v>0</v>
      </c>
      <c r="AG62" s="10">
        <f>'Jhikorgacha a'!AL56</f>
        <v>0</v>
      </c>
      <c r="AH62" s="44">
        <f>'Jhikorgacha a'!AM56*'Jhikorgacha 1'!$D62/1000000</f>
        <v>0</v>
      </c>
      <c r="AI62" s="10">
        <f>'Jhikorgacha a'!AN56</f>
        <v>0</v>
      </c>
      <c r="AJ62" s="44">
        <f t="shared" si="6"/>
        <v>0</v>
      </c>
      <c r="AK62" s="10">
        <f t="shared" si="7"/>
        <v>0</v>
      </c>
      <c r="AL62" s="44">
        <f t="shared" si="8"/>
        <v>0</v>
      </c>
      <c r="AM62" s="10">
        <f t="shared" si="9"/>
        <v>0</v>
      </c>
    </row>
    <row r="63" spans="1:39" s="15" customFormat="1" ht="14.25" customHeight="1">
      <c r="A63" s="13">
        <v>53</v>
      </c>
      <c r="B63" s="9" t="s">
        <v>111</v>
      </c>
      <c r="C63" s="13" t="s">
        <v>44</v>
      </c>
      <c r="D63" s="36">
        <v>1000</v>
      </c>
      <c r="E63" s="11">
        <v>152</v>
      </c>
      <c r="F63" s="44">
        <f>'Jhikorgacha a'!K57*'Jhikorgacha 1'!$D63/1000000</f>
        <v>0.5</v>
      </c>
      <c r="G63" s="10">
        <f>'Jhikorgacha a'!L57</f>
        <v>7.5999999999999998E-2</v>
      </c>
      <c r="H63" s="44">
        <f>'Jhikorgacha a'!M57*'Jhikorgacha 1'!$D63/1000000</f>
        <v>0.2</v>
      </c>
      <c r="I63" s="10">
        <f>'Jhikorgacha a'!N57</f>
        <v>3.04E-2</v>
      </c>
      <c r="J63" s="44">
        <f>'Jhikorgacha a'!O57*'Jhikorgacha 1'!$D63/1000000</f>
        <v>0.1</v>
      </c>
      <c r="K63" s="10">
        <f>'Jhikorgacha a'!P57</f>
        <v>1.52E-2</v>
      </c>
      <c r="L63" s="44">
        <f t="shared" si="0"/>
        <v>0.79999999999999993</v>
      </c>
      <c r="M63" s="10">
        <f t="shared" si="1"/>
        <v>0.1216</v>
      </c>
      <c r="N63" s="44">
        <f>'Jhikorgacha a'!S57*'Jhikorgacha 1'!$D63/1000000</f>
        <v>0</v>
      </c>
      <c r="O63" s="10">
        <f>'Jhikorgacha a'!T57</f>
        <v>0</v>
      </c>
      <c r="P63" s="44">
        <f>'Jhikorgacha a'!U57*'Jhikorgacha 1'!$D63/1000000</f>
        <v>0</v>
      </c>
      <c r="Q63" s="10">
        <f>'Jhikorgacha a'!V57</f>
        <v>0</v>
      </c>
      <c r="R63" s="44">
        <f>'Jhikorgacha a'!W57*'Jhikorgacha 1'!$D63/1000000</f>
        <v>0.25</v>
      </c>
      <c r="S63" s="10">
        <f>'Jhikorgacha a'!X57</f>
        <v>3.7999999999999999E-2</v>
      </c>
      <c r="T63" s="44">
        <f t="shared" si="2"/>
        <v>0.25</v>
      </c>
      <c r="U63" s="10">
        <f t="shared" si="3"/>
        <v>3.7999999999999999E-2</v>
      </c>
      <c r="V63" s="44">
        <f>'Jhikorgacha a'!AA57*'Jhikorgacha 1'!$D63/1000000</f>
        <v>0</v>
      </c>
      <c r="W63" s="10">
        <f>'Jhikorgacha a'!AB57</f>
        <v>0</v>
      </c>
      <c r="X63" s="44">
        <f>'Jhikorgacha a'!AC57*'Jhikorgacha 1'!$D63/1000000</f>
        <v>0</v>
      </c>
      <c r="Y63" s="10">
        <f>'Jhikorgacha a'!AD57</f>
        <v>0</v>
      </c>
      <c r="Z63" s="44">
        <f>'Jhikorgacha a'!AE57*'Jhikorgacha 1'!$D63/1000000</f>
        <v>0</v>
      </c>
      <c r="AA63" s="10">
        <f>'Jhikorgacha a'!AF57</f>
        <v>0</v>
      </c>
      <c r="AB63" s="44">
        <f t="shared" si="4"/>
        <v>0</v>
      </c>
      <c r="AC63" s="10">
        <f t="shared" si="5"/>
        <v>0</v>
      </c>
      <c r="AD63" s="44">
        <f>'Jhikorgacha a'!AI57*'Jhikorgacha 1'!$D63/1000000</f>
        <v>0</v>
      </c>
      <c r="AE63" s="10">
        <f>'Jhikorgacha a'!AJ57</f>
        <v>0</v>
      </c>
      <c r="AF63" s="44">
        <f>'Jhikorgacha a'!AK57*'Jhikorgacha 1'!$D63/1000000</f>
        <v>0</v>
      </c>
      <c r="AG63" s="10">
        <f>'Jhikorgacha a'!AL57</f>
        <v>0</v>
      </c>
      <c r="AH63" s="44">
        <f>'Jhikorgacha a'!AM57*'Jhikorgacha 1'!$D63/1000000</f>
        <v>0</v>
      </c>
      <c r="AI63" s="10">
        <f>'Jhikorgacha a'!AN57</f>
        <v>0</v>
      </c>
      <c r="AJ63" s="44">
        <f t="shared" si="6"/>
        <v>0</v>
      </c>
      <c r="AK63" s="10">
        <f t="shared" si="7"/>
        <v>0</v>
      </c>
      <c r="AL63" s="44">
        <f t="shared" si="8"/>
        <v>1.0499999999999998</v>
      </c>
      <c r="AM63" s="10">
        <f t="shared" si="9"/>
        <v>0.15959999999999999</v>
      </c>
    </row>
    <row r="64" spans="1:39" s="15" customFormat="1" ht="14.25" customHeight="1">
      <c r="A64" s="13">
        <v>54</v>
      </c>
      <c r="B64" s="9" t="s">
        <v>111</v>
      </c>
      <c r="C64" s="13" t="s">
        <v>40</v>
      </c>
      <c r="D64" s="36">
        <v>2000</v>
      </c>
      <c r="E64" s="11">
        <v>288</v>
      </c>
      <c r="F64" s="44">
        <f>'Jhikorgacha a'!K58*'Jhikorgacha 1'!$D64/1000000</f>
        <v>0</v>
      </c>
      <c r="G64" s="10">
        <f>'Jhikorgacha a'!L58</f>
        <v>0</v>
      </c>
      <c r="H64" s="44">
        <f>'Jhikorgacha a'!M58*'Jhikorgacha 1'!$D64/1000000</f>
        <v>0</v>
      </c>
      <c r="I64" s="10">
        <f>'Jhikorgacha a'!N58</f>
        <v>0</v>
      </c>
      <c r="J64" s="44">
        <f>'Jhikorgacha a'!O58*'Jhikorgacha 1'!$D64/1000000</f>
        <v>0</v>
      </c>
      <c r="K64" s="10">
        <f>'Jhikorgacha a'!P58</f>
        <v>0</v>
      </c>
      <c r="L64" s="44">
        <f t="shared" si="0"/>
        <v>0</v>
      </c>
      <c r="M64" s="10">
        <f t="shared" si="1"/>
        <v>0</v>
      </c>
      <c r="N64" s="44">
        <f>'Jhikorgacha a'!S58*'Jhikorgacha 1'!$D64/1000000</f>
        <v>0</v>
      </c>
      <c r="O64" s="10">
        <f>'Jhikorgacha a'!T58</f>
        <v>0</v>
      </c>
      <c r="P64" s="44">
        <f>'Jhikorgacha a'!U58*'Jhikorgacha 1'!$D64/1000000</f>
        <v>0</v>
      </c>
      <c r="Q64" s="10">
        <f>'Jhikorgacha a'!V58</f>
        <v>0</v>
      </c>
      <c r="R64" s="44">
        <f>'Jhikorgacha a'!W58*'Jhikorgacha 1'!$D64/1000000</f>
        <v>0</v>
      </c>
      <c r="S64" s="10">
        <f>'Jhikorgacha a'!X58</f>
        <v>0</v>
      </c>
      <c r="T64" s="44">
        <f t="shared" si="2"/>
        <v>0</v>
      </c>
      <c r="U64" s="10">
        <f t="shared" si="3"/>
        <v>0</v>
      </c>
      <c r="V64" s="44">
        <f>'Jhikorgacha a'!AA58*'Jhikorgacha 1'!$D64/1000000</f>
        <v>0</v>
      </c>
      <c r="W64" s="10">
        <f>'Jhikorgacha a'!AB58</f>
        <v>0</v>
      </c>
      <c r="X64" s="44">
        <f>'Jhikorgacha a'!AC58*'Jhikorgacha 1'!$D64/1000000</f>
        <v>0</v>
      </c>
      <c r="Y64" s="10">
        <f>'Jhikorgacha a'!AD58</f>
        <v>0</v>
      </c>
      <c r="Z64" s="44">
        <f>'Jhikorgacha a'!AE58*'Jhikorgacha 1'!$D64/1000000</f>
        <v>0</v>
      </c>
      <c r="AA64" s="10">
        <f>'Jhikorgacha a'!AF58</f>
        <v>0</v>
      </c>
      <c r="AB64" s="44">
        <f t="shared" si="4"/>
        <v>0</v>
      </c>
      <c r="AC64" s="10">
        <f t="shared" si="5"/>
        <v>0</v>
      </c>
      <c r="AD64" s="44">
        <f>'Jhikorgacha a'!AI58*'Jhikorgacha 1'!$D64/1000000</f>
        <v>0</v>
      </c>
      <c r="AE64" s="10">
        <f>'Jhikorgacha a'!AJ58</f>
        <v>0</v>
      </c>
      <c r="AF64" s="44">
        <f>'Jhikorgacha a'!AK58*'Jhikorgacha 1'!$D64/1000000</f>
        <v>0</v>
      </c>
      <c r="AG64" s="10">
        <f>'Jhikorgacha a'!AL58</f>
        <v>0</v>
      </c>
      <c r="AH64" s="44">
        <f>'Jhikorgacha a'!AM58*'Jhikorgacha 1'!$D64/1000000</f>
        <v>0</v>
      </c>
      <c r="AI64" s="10">
        <f>'Jhikorgacha a'!AN58</f>
        <v>0</v>
      </c>
      <c r="AJ64" s="44">
        <f t="shared" si="6"/>
        <v>0</v>
      </c>
      <c r="AK64" s="10">
        <f t="shared" si="7"/>
        <v>0</v>
      </c>
      <c r="AL64" s="44">
        <f t="shared" si="8"/>
        <v>0</v>
      </c>
      <c r="AM64" s="10">
        <f t="shared" si="9"/>
        <v>0</v>
      </c>
    </row>
    <row r="65" spans="1:39" s="15" customFormat="1" ht="14.25" customHeight="1">
      <c r="A65" s="31">
        <v>55</v>
      </c>
      <c r="B65" s="9" t="s">
        <v>114</v>
      </c>
      <c r="C65" s="13" t="s">
        <v>115</v>
      </c>
      <c r="D65" s="36">
        <v>500</v>
      </c>
      <c r="E65" s="11">
        <v>60</v>
      </c>
      <c r="F65" s="44">
        <f>'Jhikorgacha a'!K59*'Jhikorgacha 1'!$D65/1000000</f>
        <v>0</v>
      </c>
      <c r="G65" s="10">
        <f>'Jhikorgacha a'!L59</f>
        <v>0</v>
      </c>
      <c r="H65" s="44">
        <f>'Jhikorgacha a'!M59*'Jhikorgacha 1'!$D65/1000000</f>
        <v>0</v>
      </c>
      <c r="I65" s="10">
        <f>'Jhikorgacha a'!N59</f>
        <v>0</v>
      </c>
      <c r="J65" s="44">
        <f>'Jhikorgacha a'!O59*'Jhikorgacha 1'!$D65/1000000</f>
        <v>0</v>
      </c>
      <c r="K65" s="10">
        <f>'Jhikorgacha a'!P59</f>
        <v>0</v>
      </c>
      <c r="L65" s="44">
        <f t="shared" si="0"/>
        <v>0</v>
      </c>
      <c r="M65" s="10">
        <f t="shared" si="1"/>
        <v>0</v>
      </c>
      <c r="N65" s="44">
        <f>'Jhikorgacha a'!S59*'Jhikorgacha 1'!$D65/1000000</f>
        <v>0</v>
      </c>
      <c r="O65" s="10">
        <f>'Jhikorgacha a'!T59</f>
        <v>0</v>
      </c>
      <c r="P65" s="44">
        <f>'Jhikorgacha a'!U59*'Jhikorgacha 1'!$D65/1000000</f>
        <v>0</v>
      </c>
      <c r="Q65" s="10">
        <f>'Jhikorgacha a'!V59</f>
        <v>0</v>
      </c>
      <c r="R65" s="44">
        <f>'Jhikorgacha a'!W59*'Jhikorgacha 1'!$D65/1000000</f>
        <v>0</v>
      </c>
      <c r="S65" s="10">
        <f>'Jhikorgacha a'!X59</f>
        <v>0</v>
      </c>
      <c r="T65" s="44">
        <f t="shared" si="2"/>
        <v>0</v>
      </c>
      <c r="U65" s="10">
        <f t="shared" si="3"/>
        <v>0</v>
      </c>
      <c r="V65" s="44">
        <f>'Jhikorgacha a'!AA59*'Jhikorgacha 1'!$D65/1000000</f>
        <v>0</v>
      </c>
      <c r="W65" s="10">
        <f>'Jhikorgacha a'!AB59</f>
        <v>0</v>
      </c>
      <c r="X65" s="44">
        <f>'Jhikorgacha a'!AC59*'Jhikorgacha 1'!$D65/1000000</f>
        <v>0</v>
      </c>
      <c r="Y65" s="10">
        <f>'Jhikorgacha a'!AD59</f>
        <v>0</v>
      </c>
      <c r="Z65" s="44">
        <f>'Jhikorgacha a'!AE59*'Jhikorgacha 1'!$D65/1000000</f>
        <v>0</v>
      </c>
      <c r="AA65" s="10">
        <f>'Jhikorgacha a'!AF59</f>
        <v>0</v>
      </c>
      <c r="AB65" s="44">
        <f t="shared" si="4"/>
        <v>0</v>
      </c>
      <c r="AC65" s="10">
        <f t="shared" si="5"/>
        <v>0</v>
      </c>
      <c r="AD65" s="44">
        <f>'Jhikorgacha a'!AI59*'Jhikorgacha 1'!$D65/1000000</f>
        <v>0</v>
      </c>
      <c r="AE65" s="10">
        <f>'Jhikorgacha a'!AJ59</f>
        <v>0</v>
      </c>
      <c r="AF65" s="44">
        <f>'Jhikorgacha a'!AK59*'Jhikorgacha 1'!$D65/1000000</f>
        <v>0</v>
      </c>
      <c r="AG65" s="10">
        <f>'Jhikorgacha a'!AL59</f>
        <v>0</v>
      </c>
      <c r="AH65" s="44">
        <f>'Jhikorgacha a'!AM59*'Jhikorgacha 1'!$D65/1000000</f>
        <v>0</v>
      </c>
      <c r="AI65" s="10">
        <f>'Jhikorgacha a'!AN59</f>
        <v>0</v>
      </c>
      <c r="AJ65" s="44">
        <f t="shared" si="6"/>
        <v>0</v>
      </c>
      <c r="AK65" s="10">
        <f t="shared" si="7"/>
        <v>0</v>
      </c>
      <c r="AL65" s="44">
        <f t="shared" si="8"/>
        <v>0</v>
      </c>
      <c r="AM65" s="10">
        <f t="shared" si="9"/>
        <v>0</v>
      </c>
    </row>
    <row r="66" spans="1:39" s="15" customFormat="1" ht="14.25" customHeight="1">
      <c r="A66" s="13">
        <v>56</v>
      </c>
      <c r="B66" s="9" t="s">
        <v>114</v>
      </c>
      <c r="C66" s="13" t="s">
        <v>41</v>
      </c>
      <c r="D66" s="36">
        <v>1000</v>
      </c>
      <c r="E66" s="11">
        <v>116</v>
      </c>
      <c r="F66" s="44">
        <f>'Jhikorgacha a'!K60*'Jhikorgacha 1'!$D66/1000000</f>
        <v>0</v>
      </c>
      <c r="G66" s="10">
        <f>'Jhikorgacha a'!L60</f>
        <v>0</v>
      </c>
      <c r="H66" s="44">
        <f>'Jhikorgacha a'!M60*'Jhikorgacha 1'!$D66/1000000</f>
        <v>0</v>
      </c>
      <c r="I66" s="10">
        <f>'Jhikorgacha a'!N60</f>
        <v>0</v>
      </c>
      <c r="J66" s="44">
        <f>'Jhikorgacha a'!O60*'Jhikorgacha 1'!$D66/1000000</f>
        <v>0</v>
      </c>
      <c r="K66" s="10">
        <f>'Jhikorgacha a'!P60</f>
        <v>0</v>
      </c>
      <c r="L66" s="44">
        <f t="shared" si="0"/>
        <v>0</v>
      </c>
      <c r="M66" s="10">
        <f t="shared" si="1"/>
        <v>0</v>
      </c>
      <c r="N66" s="44">
        <f>'Jhikorgacha a'!S60*'Jhikorgacha 1'!$D66/1000000</f>
        <v>0</v>
      </c>
      <c r="O66" s="10">
        <f>'Jhikorgacha a'!T60</f>
        <v>0</v>
      </c>
      <c r="P66" s="44">
        <f>'Jhikorgacha a'!U60*'Jhikorgacha 1'!$D66/1000000</f>
        <v>0</v>
      </c>
      <c r="Q66" s="10">
        <f>'Jhikorgacha a'!V60</f>
        <v>0</v>
      </c>
      <c r="R66" s="44">
        <f>'Jhikorgacha a'!W60*'Jhikorgacha 1'!$D66/1000000</f>
        <v>0</v>
      </c>
      <c r="S66" s="10">
        <f>'Jhikorgacha a'!X60</f>
        <v>0</v>
      </c>
      <c r="T66" s="44">
        <f t="shared" si="2"/>
        <v>0</v>
      </c>
      <c r="U66" s="10">
        <f t="shared" si="3"/>
        <v>0</v>
      </c>
      <c r="V66" s="44">
        <f>'Jhikorgacha a'!AA60*'Jhikorgacha 1'!$D66/1000000</f>
        <v>0</v>
      </c>
      <c r="W66" s="10">
        <f>'Jhikorgacha a'!AB60</f>
        <v>0</v>
      </c>
      <c r="X66" s="44">
        <f>'Jhikorgacha a'!AC60*'Jhikorgacha 1'!$D66/1000000</f>
        <v>0</v>
      </c>
      <c r="Y66" s="10">
        <f>'Jhikorgacha a'!AD60</f>
        <v>0</v>
      </c>
      <c r="Z66" s="44">
        <f>'Jhikorgacha a'!AE60*'Jhikorgacha 1'!$D66/1000000</f>
        <v>0</v>
      </c>
      <c r="AA66" s="10">
        <f>'Jhikorgacha a'!AF60</f>
        <v>0</v>
      </c>
      <c r="AB66" s="44">
        <f t="shared" si="4"/>
        <v>0</v>
      </c>
      <c r="AC66" s="10">
        <f t="shared" si="5"/>
        <v>0</v>
      </c>
      <c r="AD66" s="44">
        <f>'Jhikorgacha a'!AI60*'Jhikorgacha 1'!$D66/1000000</f>
        <v>0</v>
      </c>
      <c r="AE66" s="10">
        <f>'Jhikorgacha a'!AJ60</f>
        <v>0</v>
      </c>
      <c r="AF66" s="44">
        <f>'Jhikorgacha a'!AK60*'Jhikorgacha 1'!$D66/1000000</f>
        <v>0</v>
      </c>
      <c r="AG66" s="10">
        <f>'Jhikorgacha a'!AL60</f>
        <v>0</v>
      </c>
      <c r="AH66" s="44">
        <f>'Jhikorgacha a'!AM60*'Jhikorgacha 1'!$D66/1000000</f>
        <v>0</v>
      </c>
      <c r="AI66" s="10">
        <f>'Jhikorgacha a'!AN60</f>
        <v>0</v>
      </c>
      <c r="AJ66" s="44">
        <f t="shared" si="6"/>
        <v>0</v>
      </c>
      <c r="AK66" s="10">
        <f t="shared" si="7"/>
        <v>0</v>
      </c>
      <c r="AL66" s="44">
        <f t="shared" si="8"/>
        <v>0</v>
      </c>
      <c r="AM66" s="10">
        <f t="shared" si="9"/>
        <v>0</v>
      </c>
    </row>
    <row r="67" spans="1:39" s="15" customFormat="1" ht="14.25" customHeight="1">
      <c r="A67" s="13">
        <v>57</v>
      </c>
      <c r="B67" s="9" t="s">
        <v>113</v>
      </c>
      <c r="C67" s="13" t="s">
        <v>42</v>
      </c>
      <c r="D67" s="36">
        <v>1000</v>
      </c>
      <c r="E67" s="11">
        <v>132.5</v>
      </c>
      <c r="F67" s="44">
        <f>'Jhikorgacha a'!K61*'Jhikorgacha 1'!$D67/1000000</f>
        <v>0.1</v>
      </c>
      <c r="G67" s="10">
        <f>'Jhikorgacha a'!L61</f>
        <v>1.325E-2</v>
      </c>
      <c r="H67" s="44">
        <f>'Jhikorgacha a'!M61*'Jhikorgacha 1'!$D67/1000000</f>
        <v>0.4</v>
      </c>
      <c r="I67" s="10">
        <f>'Jhikorgacha a'!N61</f>
        <v>5.2999999999999999E-2</v>
      </c>
      <c r="J67" s="44">
        <f>'Jhikorgacha a'!O61*'Jhikorgacha 1'!$D67/1000000</f>
        <v>0.1</v>
      </c>
      <c r="K67" s="10">
        <f>'Jhikorgacha a'!P61</f>
        <v>1.325E-2</v>
      </c>
      <c r="L67" s="44">
        <f t="shared" si="0"/>
        <v>0.6</v>
      </c>
      <c r="M67" s="10">
        <f t="shared" si="1"/>
        <v>7.9500000000000001E-2</v>
      </c>
      <c r="N67" s="44">
        <f>'Jhikorgacha a'!S61*'Jhikorgacha 1'!$D67/1000000</f>
        <v>0</v>
      </c>
      <c r="O67" s="10">
        <f>'Jhikorgacha a'!T61</f>
        <v>0</v>
      </c>
      <c r="P67" s="44">
        <f>'Jhikorgacha a'!U61*'Jhikorgacha 1'!$D67/1000000</f>
        <v>0</v>
      </c>
      <c r="Q67" s="10">
        <f>'Jhikorgacha a'!V61</f>
        <v>0</v>
      </c>
      <c r="R67" s="44">
        <f>'Jhikorgacha a'!W61*'Jhikorgacha 1'!$D67/1000000</f>
        <v>0.5</v>
      </c>
      <c r="S67" s="10">
        <f>'Jhikorgacha a'!X61</f>
        <v>6.6250000000000003E-2</v>
      </c>
      <c r="T67" s="44">
        <f t="shared" si="2"/>
        <v>0.5</v>
      </c>
      <c r="U67" s="10">
        <f t="shared" si="3"/>
        <v>6.6250000000000003E-2</v>
      </c>
      <c r="V67" s="44">
        <f>'Jhikorgacha a'!AA61*'Jhikorgacha 1'!$D67/1000000</f>
        <v>0</v>
      </c>
      <c r="W67" s="10">
        <f>'Jhikorgacha a'!AB61</f>
        <v>0</v>
      </c>
      <c r="X67" s="44">
        <f>'Jhikorgacha a'!AC61*'Jhikorgacha 1'!$D67/1000000</f>
        <v>0</v>
      </c>
      <c r="Y67" s="10">
        <f>'Jhikorgacha a'!AD61</f>
        <v>0</v>
      </c>
      <c r="Z67" s="44">
        <f>'Jhikorgacha a'!AE61*'Jhikorgacha 1'!$D67/1000000</f>
        <v>0.4</v>
      </c>
      <c r="AA67" s="10">
        <f>'Jhikorgacha a'!AF61</f>
        <v>5.2999999999999999E-2</v>
      </c>
      <c r="AB67" s="44">
        <f t="shared" si="4"/>
        <v>0.4</v>
      </c>
      <c r="AC67" s="10">
        <f t="shared" si="5"/>
        <v>5.2999999999999999E-2</v>
      </c>
      <c r="AD67" s="44">
        <f>'Jhikorgacha a'!AI61*'Jhikorgacha 1'!$D67/1000000</f>
        <v>0</v>
      </c>
      <c r="AE67" s="10">
        <f>'Jhikorgacha a'!AJ61</f>
        <v>0</v>
      </c>
      <c r="AF67" s="44">
        <f>'Jhikorgacha a'!AK61*'Jhikorgacha 1'!$D67/1000000</f>
        <v>0.2</v>
      </c>
      <c r="AG67" s="10">
        <f>'Jhikorgacha a'!AL61</f>
        <v>2.6499999999999999E-2</v>
      </c>
      <c r="AH67" s="44">
        <f>'Jhikorgacha a'!AM61*'Jhikorgacha 1'!$D67/1000000</f>
        <v>0</v>
      </c>
      <c r="AI67" s="10">
        <f>'Jhikorgacha a'!AN61</f>
        <v>0</v>
      </c>
      <c r="AJ67" s="44">
        <f t="shared" si="6"/>
        <v>0.2</v>
      </c>
      <c r="AK67" s="10">
        <f t="shared" si="7"/>
        <v>2.6499999999999999E-2</v>
      </c>
      <c r="AL67" s="44">
        <f t="shared" si="8"/>
        <v>1.7</v>
      </c>
      <c r="AM67" s="10">
        <f t="shared" si="9"/>
        <v>0.22524999999999998</v>
      </c>
    </row>
    <row r="68" spans="1:39" s="15" customFormat="1" ht="14.25" customHeight="1">
      <c r="A68" s="31">
        <v>58</v>
      </c>
      <c r="B68" s="9" t="s">
        <v>113</v>
      </c>
      <c r="C68" s="13" t="s">
        <v>116</v>
      </c>
      <c r="D68" s="36">
        <v>2000</v>
      </c>
      <c r="E68" s="11">
        <v>260</v>
      </c>
      <c r="F68" s="44">
        <f>'Jhikorgacha a'!K62*'Jhikorgacha 1'!$D68/1000000</f>
        <v>0</v>
      </c>
      <c r="G68" s="10">
        <f>'Jhikorgacha a'!L62</f>
        <v>0</v>
      </c>
      <c r="H68" s="44">
        <f>'Jhikorgacha a'!M62*'Jhikorgacha 1'!$D68/1000000</f>
        <v>0</v>
      </c>
      <c r="I68" s="10">
        <f>'Jhikorgacha a'!N62</f>
        <v>0</v>
      </c>
      <c r="J68" s="44">
        <f>'Jhikorgacha a'!O62*'Jhikorgacha 1'!$D68/1000000</f>
        <v>0</v>
      </c>
      <c r="K68" s="10">
        <f>'Jhikorgacha a'!P62</f>
        <v>0</v>
      </c>
      <c r="L68" s="44">
        <f t="shared" si="0"/>
        <v>0</v>
      </c>
      <c r="M68" s="10">
        <f t="shared" si="1"/>
        <v>0</v>
      </c>
      <c r="N68" s="44">
        <f>'Jhikorgacha a'!S62*'Jhikorgacha 1'!$D68/1000000</f>
        <v>0</v>
      </c>
      <c r="O68" s="10">
        <f>'Jhikorgacha a'!T62</f>
        <v>0</v>
      </c>
      <c r="P68" s="44">
        <f>'Jhikorgacha a'!U62*'Jhikorgacha 1'!$D68/1000000</f>
        <v>0</v>
      </c>
      <c r="Q68" s="10">
        <f>'Jhikorgacha a'!V62</f>
        <v>0</v>
      </c>
      <c r="R68" s="44">
        <f>'Jhikorgacha a'!W62*'Jhikorgacha 1'!$D68/1000000</f>
        <v>0</v>
      </c>
      <c r="S68" s="10">
        <f>'Jhikorgacha a'!X62</f>
        <v>0</v>
      </c>
      <c r="T68" s="44">
        <f t="shared" si="2"/>
        <v>0</v>
      </c>
      <c r="U68" s="10">
        <f t="shared" si="3"/>
        <v>0</v>
      </c>
      <c r="V68" s="44">
        <f>'Jhikorgacha a'!AA62*'Jhikorgacha 1'!$D68/1000000</f>
        <v>0</v>
      </c>
      <c r="W68" s="10">
        <f>'Jhikorgacha a'!AB62</f>
        <v>0</v>
      </c>
      <c r="X68" s="44">
        <f>'Jhikorgacha a'!AC62*'Jhikorgacha 1'!$D68/1000000</f>
        <v>0</v>
      </c>
      <c r="Y68" s="10">
        <f>'Jhikorgacha a'!AD62</f>
        <v>0</v>
      </c>
      <c r="Z68" s="44">
        <f>'Jhikorgacha a'!AE62*'Jhikorgacha 1'!$D68/1000000</f>
        <v>0</v>
      </c>
      <c r="AA68" s="10">
        <f>'Jhikorgacha a'!AF62</f>
        <v>0</v>
      </c>
      <c r="AB68" s="44">
        <f t="shared" si="4"/>
        <v>0</v>
      </c>
      <c r="AC68" s="10">
        <f t="shared" si="5"/>
        <v>0</v>
      </c>
      <c r="AD68" s="44">
        <f>'Jhikorgacha a'!AI62*'Jhikorgacha 1'!$D68/1000000</f>
        <v>0</v>
      </c>
      <c r="AE68" s="10">
        <f>'Jhikorgacha a'!AJ62</f>
        <v>0</v>
      </c>
      <c r="AF68" s="44">
        <f>'Jhikorgacha a'!AK62*'Jhikorgacha 1'!$D68/1000000</f>
        <v>0</v>
      </c>
      <c r="AG68" s="10">
        <f>'Jhikorgacha a'!AL62</f>
        <v>0</v>
      </c>
      <c r="AH68" s="44">
        <f>'Jhikorgacha a'!AM62*'Jhikorgacha 1'!$D68/1000000</f>
        <v>0</v>
      </c>
      <c r="AI68" s="10">
        <f>'Jhikorgacha a'!AN62</f>
        <v>0</v>
      </c>
      <c r="AJ68" s="44">
        <f t="shared" si="6"/>
        <v>0</v>
      </c>
      <c r="AK68" s="10">
        <f t="shared" si="7"/>
        <v>0</v>
      </c>
      <c r="AL68" s="44">
        <f t="shared" si="8"/>
        <v>0</v>
      </c>
      <c r="AM68" s="10">
        <f t="shared" si="9"/>
        <v>0</v>
      </c>
    </row>
    <row r="69" spans="1:39" s="15" customFormat="1" ht="14.25" customHeight="1">
      <c r="A69" s="13">
        <v>59</v>
      </c>
      <c r="B69" s="9" t="s">
        <v>117</v>
      </c>
      <c r="C69" s="13" t="s">
        <v>61</v>
      </c>
      <c r="D69" s="36">
        <v>50</v>
      </c>
      <c r="E69" s="11">
        <v>70</v>
      </c>
      <c r="F69" s="44">
        <f>'Jhikorgacha a'!K63*'Jhikorgacha 1'!$D69/1000000</f>
        <v>0.02</v>
      </c>
      <c r="G69" s="10">
        <f>'Jhikorgacha a'!L63</f>
        <v>2.8000000000000001E-2</v>
      </c>
      <c r="H69" s="44">
        <f>'Jhikorgacha a'!M63*'Jhikorgacha 1'!$D69/1000000</f>
        <v>3.1E-2</v>
      </c>
      <c r="I69" s="10">
        <f>'Jhikorgacha a'!N63</f>
        <v>4.3400000000000001E-2</v>
      </c>
      <c r="J69" s="44">
        <f>'Jhikorgacha a'!O63*'Jhikorgacha 1'!$D69/1000000</f>
        <v>2.5000000000000001E-2</v>
      </c>
      <c r="K69" s="10">
        <f>'Jhikorgacha a'!P63</f>
        <v>3.5000000000000003E-2</v>
      </c>
      <c r="L69" s="44">
        <f t="shared" si="0"/>
        <v>7.6000000000000012E-2</v>
      </c>
      <c r="M69" s="10">
        <f t="shared" si="1"/>
        <v>0.10640000000000001</v>
      </c>
      <c r="N69" s="44">
        <f>'Jhikorgacha a'!S63*'Jhikorgacha 1'!$D69/1000000</f>
        <v>5.0000000000000001E-3</v>
      </c>
      <c r="O69" s="10">
        <f>'Jhikorgacha a'!T63</f>
        <v>7.0000000000000001E-3</v>
      </c>
      <c r="P69" s="44">
        <f>'Jhikorgacha a'!U63*'Jhikorgacha 1'!$D69/1000000</f>
        <v>2.5000000000000001E-3</v>
      </c>
      <c r="Q69" s="10">
        <f>'Jhikorgacha a'!V63</f>
        <v>3.5000000000000001E-3</v>
      </c>
      <c r="R69" s="44">
        <f>'Jhikorgacha a'!W63*'Jhikorgacha 1'!$D69/1000000</f>
        <v>1.2E-2</v>
      </c>
      <c r="S69" s="10">
        <f>'Jhikorgacha a'!X63</f>
        <v>1.6799999999999999E-2</v>
      </c>
      <c r="T69" s="44">
        <f t="shared" si="2"/>
        <v>1.95E-2</v>
      </c>
      <c r="U69" s="10">
        <f t="shared" si="3"/>
        <v>2.7299999999999998E-2</v>
      </c>
      <c r="V69" s="44">
        <f>'Jhikorgacha a'!AA63*'Jhikorgacha 1'!$D69/1000000</f>
        <v>0</v>
      </c>
      <c r="W69" s="10">
        <f>'Jhikorgacha a'!AB63</f>
        <v>0</v>
      </c>
      <c r="X69" s="44">
        <f>'Jhikorgacha a'!AC63*'Jhikorgacha 1'!$D69/1000000</f>
        <v>0.01</v>
      </c>
      <c r="Y69" s="10">
        <f>'Jhikorgacha a'!AD63</f>
        <v>1.4E-2</v>
      </c>
      <c r="Z69" s="44">
        <f>'Jhikorgacha a'!AE63*'Jhikorgacha 1'!$D69/1000000</f>
        <v>0.02</v>
      </c>
      <c r="AA69" s="10">
        <f>'Jhikorgacha a'!AF63</f>
        <v>2.8000000000000001E-2</v>
      </c>
      <c r="AB69" s="44">
        <f t="shared" si="4"/>
        <v>0.03</v>
      </c>
      <c r="AC69" s="10">
        <f t="shared" si="5"/>
        <v>4.2000000000000003E-2</v>
      </c>
      <c r="AD69" s="44">
        <f>'Jhikorgacha a'!AI63*'Jhikorgacha 1'!$D69/1000000</f>
        <v>5.0000000000000001E-3</v>
      </c>
      <c r="AE69" s="10">
        <f>'Jhikorgacha a'!AJ63</f>
        <v>7.0000000000000001E-3</v>
      </c>
      <c r="AF69" s="44">
        <f>'Jhikorgacha a'!AK63*'Jhikorgacha 1'!$D69/1000000</f>
        <v>5.0000000000000001E-3</v>
      </c>
      <c r="AG69" s="10">
        <f>'Jhikorgacha a'!AL63</f>
        <v>7.0000000000000001E-3</v>
      </c>
      <c r="AH69" s="44">
        <f>'Jhikorgacha a'!AM63*'Jhikorgacha 1'!$D69/1000000</f>
        <v>0</v>
      </c>
      <c r="AI69" s="10">
        <f>'Jhikorgacha a'!AN63</f>
        <v>0</v>
      </c>
      <c r="AJ69" s="44">
        <f t="shared" si="6"/>
        <v>0.01</v>
      </c>
      <c r="AK69" s="10">
        <f t="shared" si="7"/>
        <v>1.4E-2</v>
      </c>
      <c r="AL69" s="44">
        <f t="shared" si="8"/>
        <v>0.13550000000000001</v>
      </c>
      <c r="AM69" s="10">
        <f t="shared" si="9"/>
        <v>0.18970000000000004</v>
      </c>
    </row>
    <row r="70" spans="1:39" s="15" customFormat="1" ht="14.25" customHeight="1">
      <c r="A70" s="13">
        <v>60</v>
      </c>
      <c r="B70" s="9" t="s">
        <v>117</v>
      </c>
      <c r="C70" s="13" t="s">
        <v>62</v>
      </c>
      <c r="D70" s="36">
        <v>100</v>
      </c>
      <c r="E70" s="11">
        <v>130</v>
      </c>
      <c r="F70" s="44">
        <f>'Jhikorgacha a'!K64*'Jhikorgacha 1'!$D70/1000000</f>
        <v>5.3999999999999999E-2</v>
      </c>
      <c r="G70" s="10">
        <f>'Jhikorgacha a'!L64</f>
        <v>7.0199999999999999E-2</v>
      </c>
      <c r="H70" s="44">
        <f>'Jhikorgacha a'!M64*'Jhikorgacha 1'!$D70/1000000</f>
        <v>0.1</v>
      </c>
      <c r="I70" s="10">
        <f>'Jhikorgacha a'!N64</f>
        <v>0.13</v>
      </c>
      <c r="J70" s="44">
        <f>'Jhikorgacha a'!O64*'Jhikorgacha 1'!$D70/1000000</f>
        <v>0.04</v>
      </c>
      <c r="K70" s="10">
        <f>'Jhikorgacha a'!P64</f>
        <v>5.1999999999999998E-2</v>
      </c>
      <c r="L70" s="44">
        <f t="shared" si="0"/>
        <v>0.19400000000000001</v>
      </c>
      <c r="M70" s="10">
        <f t="shared" si="1"/>
        <v>0.25219999999999998</v>
      </c>
      <c r="N70" s="44">
        <f>'Jhikorgacha a'!S64*'Jhikorgacha 1'!$D70/1000000</f>
        <v>5.0000000000000001E-3</v>
      </c>
      <c r="O70" s="10">
        <f>'Jhikorgacha a'!T64</f>
        <v>6.4999999999999997E-3</v>
      </c>
      <c r="P70" s="44">
        <f>'Jhikorgacha a'!U64*'Jhikorgacha 1'!$D70/1000000</f>
        <v>2.4E-2</v>
      </c>
      <c r="Q70" s="10">
        <f>'Jhikorgacha a'!V64</f>
        <v>3.1199999999999999E-2</v>
      </c>
      <c r="R70" s="44">
        <f>'Jhikorgacha a'!W64*'Jhikorgacha 1'!$D70/1000000</f>
        <v>0.04</v>
      </c>
      <c r="S70" s="10">
        <f>'Jhikorgacha a'!X64</f>
        <v>5.1999999999999998E-2</v>
      </c>
      <c r="T70" s="44">
        <f t="shared" si="2"/>
        <v>6.9000000000000006E-2</v>
      </c>
      <c r="U70" s="10">
        <f t="shared" si="3"/>
        <v>8.9700000000000002E-2</v>
      </c>
      <c r="V70" s="44">
        <f>'Jhikorgacha a'!AA64*'Jhikorgacha 1'!$D70/1000000</f>
        <v>0</v>
      </c>
      <c r="W70" s="10">
        <f>'Jhikorgacha a'!AB64</f>
        <v>0</v>
      </c>
      <c r="X70" s="44">
        <f>'Jhikorgacha a'!AC64*'Jhikorgacha 1'!$D70/1000000</f>
        <v>2.4E-2</v>
      </c>
      <c r="Y70" s="10">
        <f>'Jhikorgacha a'!AD64</f>
        <v>3.1199999999999999E-2</v>
      </c>
      <c r="Z70" s="44">
        <f>'Jhikorgacha a'!AE64*'Jhikorgacha 1'!$D70/1000000</f>
        <v>0.05</v>
      </c>
      <c r="AA70" s="10">
        <f>'Jhikorgacha a'!AF64</f>
        <v>6.5000000000000002E-2</v>
      </c>
      <c r="AB70" s="44">
        <f t="shared" si="4"/>
        <v>7.400000000000001E-2</v>
      </c>
      <c r="AC70" s="10">
        <f t="shared" si="5"/>
        <v>9.6200000000000008E-2</v>
      </c>
      <c r="AD70" s="44">
        <f>'Jhikorgacha a'!AI64*'Jhikorgacha 1'!$D70/1000000</f>
        <v>0.01</v>
      </c>
      <c r="AE70" s="10">
        <f>'Jhikorgacha a'!AJ64</f>
        <v>1.2999999999999999E-2</v>
      </c>
      <c r="AF70" s="44">
        <f>'Jhikorgacha a'!AK64*'Jhikorgacha 1'!$D70/1000000</f>
        <v>0.02</v>
      </c>
      <c r="AG70" s="10">
        <f>'Jhikorgacha a'!AL64</f>
        <v>2.5999999999999999E-2</v>
      </c>
      <c r="AH70" s="44">
        <f>'Jhikorgacha a'!AM64*'Jhikorgacha 1'!$D70/1000000</f>
        <v>0</v>
      </c>
      <c r="AI70" s="10">
        <f>'Jhikorgacha a'!AN64</f>
        <v>0</v>
      </c>
      <c r="AJ70" s="44">
        <f t="shared" si="6"/>
        <v>0.03</v>
      </c>
      <c r="AK70" s="10">
        <f t="shared" si="7"/>
        <v>3.9E-2</v>
      </c>
      <c r="AL70" s="44">
        <f t="shared" si="8"/>
        <v>0.36699999999999999</v>
      </c>
      <c r="AM70" s="10">
        <f t="shared" si="9"/>
        <v>0.47709999999999997</v>
      </c>
    </row>
    <row r="71" spans="1:39" s="15" customFormat="1" ht="14.25" customHeight="1">
      <c r="A71" s="31">
        <v>61</v>
      </c>
      <c r="B71" s="9" t="s">
        <v>117</v>
      </c>
      <c r="C71" s="13" t="s">
        <v>63</v>
      </c>
      <c r="D71" s="36">
        <v>500</v>
      </c>
      <c r="E71" s="11">
        <v>620</v>
      </c>
      <c r="F71" s="44">
        <f>'Jhikorgacha a'!K65*'Jhikorgacha 1'!$D71/1000000</f>
        <v>2.5000000000000001E-2</v>
      </c>
      <c r="G71" s="10">
        <f>'Jhikorgacha a'!L65</f>
        <v>3.1E-2</v>
      </c>
      <c r="H71" s="44">
        <f>'Jhikorgacha a'!M65*'Jhikorgacha 1'!$D71/1000000</f>
        <v>0.03</v>
      </c>
      <c r="I71" s="10">
        <f>'Jhikorgacha a'!N65</f>
        <v>3.7199999999999997E-2</v>
      </c>
      <c r="J71" s="44">
        <f>'Jhikorgacha a'!O65*'Jhikorgacha 1'!$D71/1000000</f>
        <v>5.0000000000000001E-3</v>
      </c>
      <c r="K71" s="10">
        <f>'Jhikorgacha a'!P65</f>
        <v>6.1999999999999998E-3</v>
      </c>
      <c r="L71" s="44">
        <f t="shared" si="0"/>
        <v>0.06</v>
      </c>
      <c r="M71" s="10">
        <f t="shared" si="1"/>
        <v>7.4399999999999994E-2</v>
      </c>
      <c r="N71" s="44">
        <f>'Jhikorgacha a'!S65*'Jhikorgacha 1'!$D71/1000000</f>
        <v>0</v>
      </c>
      <c r="O71" s="10">
        <f>'Jhikorgacha a'!T65</f>
        <v>0</v>
      </c>
      <c r="P71" s="44">
        <f>'Jhikorgacha a'!U65*'Jhikorgacha 1'!$D71/1000000</f>
        <v>5.0000000000000001E-3</v>
      </c>
      <c r="Q71" s="10">
        <f>'Jhikorgacha a'!V65</f>
        <v>6.1999999999999998E-3</v>
      </c>
      <c r="R71" s="44">
        <f>'Jhikorgacha a'!W65*'Jhikorgacha 1'!$D71/1000000</f>
        <v>2.5000000000000001E-2</v>
      </c>
      <c r="S71" s="10">
        <f>'Jhikorgacha a'!X65</f>
        <v>3.1E-2</v>
      </c>
      <c r="T71" s="44">
        <f t="shared" si="2"/>
        <v>3.0000000000000002E-2</v>
      </c>
      <c r="U71" s="10">
        <f t="shared" si="3"/>
        <v>3.7199999999999997E-2</v>
      </c>
      <c r="V71" s="44">
        <f>'Jhikorgacha a'!AA65*'Jhikorgacha 1'!$D71/1000000</f>
        <v>0</v>
      </c>
      <c r="W71" s="10">
        <f>'Jhikorgacha a'!AB65</f>
        <v>0</v>
      </c>
      <c r="X71" s="44">
        <f>'Jhikorgacha a'!AC65*'Jhikorgacha 1'!$D71/1000000</f>
        <v>2.5000000000000001E-2</v>
      </c>
      <c r="Y71" s="10">
        <f>'Jhikorgacha a'!AD65</f>
        <v>3.1E-2</v>
      </c>
      <c r="Z71" s="44">
        <f>'Jhikorgacha a'!AE65*'Jhikorgacha 1'!$D71/1000000</f>
        <v>0</v>
      </c>
      <c r="AA71" s="10">
        <f>'Jhikorgacha a'!AF65</f>
        <v>0</v>
      </c>
      <c r="AB71" s="44">
        <f t="shared" si="4"/>
        <v>2.5000000000000001E-2</v>
      </c>
      <c r="AC71" s="10">
        <f t="shared" si="5"/>
        <v>3.1E-2</v>
      </c>
      <c r="AD71" s="44">
        <f>'Jhikorgacha a'!AI65*'Jhikorgacha 1'!$D71/1000000</f>
        <v>0</v>
      </c>
      <c r="AE71" s="10">
        <f>'Jhikorgacha a'!AJ65</f>
        <v>0</v>
      </c>
      <c r="AF71" s="44">
        <f>'Jhikorgacha a'!AK65*'Jhikorgacha 1'!$D71/1000000</f>
        <v>5.0000000000000001E-3</v>
      </c>
      <c r="AG71" s="10">
        <f>'Jhikorgacha a'!AL65</f>
        <v>6.1999999999999998E-3</v>
      </c>
      <c r="AH71" s="44">
        <f>'Jhikorgacha a'!AM65*'Jhikorgacha 1'!$D71/1000000</f>
        <v>0</v>
      </c>
      <c r="AI71" s="10">
        <f>'Jhikorgacha a'!AN65</f>
        <v>0</v>
      </c>
      <c r="AJ71" s="44">
        <f t="shared" si="6"/>
        <v>5.0000000000000001E-3</v>
      </c>
      <c r="AK71" s="10">
        <f t="shared" si="7"/>
        <v>6.1999999999999998E-3</v>
      </c>
      <c r="AL71" s="44">
        <f t="shared" si="8"/>
        <v>0.12</v>
      </c>
      <c r="AM71" s="10">
        <f t="shared" si="9"/>
        <v>0.14880000000000002</v>
      </c>
    </row>
    <row r="72" spans="1:39" s="15" customFormat="1" ht="14.25" customHeight="1">
      <c r="A72" s="13">
        <v>62</v>
      </c>
      <c r="B72" s="9" t="s">
        <v>118</v>
      </c>
      <c r="C72" s="13" t="s">
        <v>64</v>
      </c>
      <c r="D72" s="36">
        <v>50</v>
      </c>
      <c r="E72" s="11">
        <v>60</v>
      </c>
      <c r="F72" s="44">
        <f>'Jhikorgacha a'!K66*'Jhikorgacha 1'!$D72/1000000</f>
        <v>0</v>
      </c>
      <c r="G72" s="10">
        <f>'Jhikorgacha a'!L66</f>
        <v>0</v>
      </c>
      <c r="H72" s="44">
        <f>'Jhikorgacha a'!M66*'Jhikorgacha 1'!$D72/1000000</f>
        <v>2.5000000000000001E-3</v>
      </c>
      <c r="I72" s="10">
        <f>'Jhikorgacha a'!N66</f>
        <v>3.0000000000000001E-3</v>
      </c>
      <c r="J72" s="44">
        <f>'Jhikorgacha a'!O66*'Jhikorgacha 1'!$D72/1000000</f>
        <v>2.5000000000000001E-3</v>
      </c>
      <c r="K72" s="10">
        <f>'Jhikorgacha a'!P66</f>
        <v>3.0000000000000001E-3</v>
      </c>
      <c r="L72" s="44">
        <f t="shared" si="0"/>
        <v>5.0000000000000001E-3</v>
      </c>
      <c r="M72" s="10">
        <f t="shared" si="1"/>
        <v>6.0000000000000001E-3</v>
      </c>
      <c r="N72" s="44">
        <f>'Jhikorgacha a'!S66*'Jhikorgacha 1'!$D72/1000000</f>
        <v>0</v>
      </c>
      <c r="O72" s="10">
        <f>'Jhikorgacha a'!T66</f>
        <v>0</v>
      </c>
      <c r="P72" s="44">
        <f>'Jhikorgacha a'!U66*'Jhikorgacha 1'!$D72/1000000</f>
        <v>0</v>
      </c>
      <c r="Q72" s="10">
        <f>'Jhikorgacha a'!V66</f>
        <v>0</v>
      </c>
      <c r="R72" s="44">
        <f>'Jhikorgacha a'!W66*'Jhikorgacha 1'!$D72/1000000</f>
        <v>5.0000000000000001E-3</v>
      </c>
      <c r="S72" s="10">
        <f>'Jhikorgacha a'!X66</f>
        <v>6.0000000000000001E-3</v>
      </c>
      <c r="T72" s="44">
        <f t="shared" si="2"/>
        <v>5.0000000000000001E-3</v>
      </c>
      <c r="U72" s="10">
        <f t="shared" si="3"/>
        <v>6.0000000000000001E-3</v>
      </c>
      <c r="V72" s="44">
        <f>'Jhikorgacha a'!AA66*'Jhikorgacha 1'!$D72/1000000</f>
        <v>0</v>
      </c>
      <c r="W72" s="10">
        <f>'Jhikorgacha a'!AB66</f>
        <v>0</v>
      </c>
      <c r="X72" s="44">
        <f>'Jhikorgacha a'!AC66*'Jhikorgacha 1'!$D72/1000000</f>
        <v>0</v>
      </c>
      <c r="Y72" s="10">
        <f>'Jhikorgacha a'!AD66</f>
        <v>0</v>
      </c>
      <c r="Z72" s="44">
        <f>'Jhikorgacha a'!AE66*'Jhikorgacha 1'!$D72/1000000</f>
        <v>0</v>
      </c>
      <c r="AA72" s="10">
        <f>'Jhikorgacha a'!AF66</f>
        <v>0</v>
      </c>
      <c r="AB72" s="44">
        <f t="shared" si="4"/>
        <v>0</v>
      </c>
      <c r="AC72" s="10">
        <f t="shared" si="5"/>
        <v>0</v>
      </c>
      <c r="AD72" s="44">
        <f>'Jhikorgacha a'!AI66*'Jhikorgacha 1'!$D72/1000000</f>
        <v>0</v>
      </c>
      <c r="AE72" s="10">
        <f>'Jhikorgacha a'!AJ66</f>
        <v>0</v>
      </c>
      <c r="AF72" s="44">
        <f>'Jhikorgacha a'!AK66*'Jhikorgacha 1'!$D72/1000000</f>
        <v>0</v>
      </c>
      <c r="AG72" s="10">
        <f>'Jhikorgacha a'!AL66</f>
        <v>0</v>
      </c>
      <c r="AH72" s="44">
        <f>'Jhikorgacha a'!AM66*'Jhikorgacha 1'!$D72/1000000</f>
        <v>0</v>
      </c>
      <c r="AI72" s="10">
        <f>'Jhikorgacha a'!AN66</f>
        <v>0</v>
      </c>
      <c r="AJ72" s="44">
        <f t="shared" si="6"/>
        <v>0</v>
      </c>
      <c r="AK72" s="10">
        <f t="shared" si="7"/>
        <v>0</v>
      </c>
      <c r="AL72" s="44">
        <f t="shared" si="8"/>
        <v>0.01</v>
      </c>
      <c r="AM72" s="10">
        <f t="shared" si="9"/>
        <v>1.2E-2</v>
      </c>
    </row>
    <row r="73" spans="1:39" s="15" customFormat="1" ht="14.25" customHeight="1">
      <c r="A73" s="13">
        <v>63</v>
      </c>
      <c r="B73" s="9" t="s">
        <v>118</v>
      </c>
      <c r="C73" s="13" t="s">
        <v>65</v>
      </c>
      <c r="D73" s="36">
        <v>100</v>
      </c>
      <c r="E73" s="11">
        <v>110</v>
      </c>
      <c r="F73" s="44">
        <f>'Jhikorgacha a'!K67*'Jhikorgacha 1'!$D73/1000000</f>
        <v>0</v>
      </c>
      <c r="G73" s="10">
        <f>'Jhikorgacha a'!L67</f>
        <v>0</v>
      </c>
      <c r="H73" s="44">
        <f>'Jhikorgacha a'!M67*'Jhikorgacha 1'!$D73/1000000</f>
        <v>5.0000000000000001E-3</v>
      </c>
      <c r="I73" s="10">
        <f>'Jhikorgacha a'!N67</f>
        <v>5.4999999999999997E-3</v>
      </c>
      <c r="J73" s="44">
        <f>'Jhikorgacha a'!O67*'Jhikorgacha 1'!$D73/1000000</f>
        <v>5.0000000000000001E-3</v>
      </c>
      <c r="K73" s="10">
        <f>'Jhikorgacha a'!P67</f>
        <v>5.4999999999999997E-3</v>
      </c>
      <c r="L73" s="44">
        <f t="shared" si="0"/>
        <v>0.01</v>
      </c>
      <c r="M73" s="10">
        <f t="shared" si="1"/>
        <v>1.0999999999999999E-2</v>
      </c>
      <c r="N73" s="44">
        <f>'Jhikorgacha a'!S67*'Jhikorgacha 1'!$D73/1000000</f>
        <v>0</v>
      </c>
      <c r="O73" s="10">
        <f>'Jhikorgacha a'!T67</f>
        <v>0</v>
      </c>
      <c r="P73" s="44">
        <f>'Jhikorgacha a'!U67*'Jhikorgacha 1'!$D73/1000000</f>
        <v>0</v>
      </c>
      <c r="Q73" s="10">
        <f>'Jhikorgacha a'!V67</f>
        <v>0</v>
      </c>
      <c r="R73" s="44">
        <f>'Jhikorgacha a'!W67*'Jhikorgacha 1'!$D73/1000000</f>
        <v>1.2E-2</v>
      </c>
      <c r="S73" s="10">
        <f>'Jhikorgacha a'!X67</f>
        <v>1.32E-2</v>
      </c>
      <c r="T73" s="44">
        <f t="shared" si="2"/>
        <v>1.2E-2</v>
      </c>
      <c r="U73" s="10">
        <f t="shared" si="3"/>
        <v>1.32E-2</v>
      </c>
      <c r="V73" s="44">
        <f>'Jhikorgacha a'!AA67*'Jhikorgacha 1'!$D73/1000000</f>
        <v>0</v>
      </c>
      <c r="W73" s="10">
        <f>'Jhikorgacha a'!AB67</f>
        <v>0</v>
      </c>
      <c r="X73" s="44">
        <f>'Jhikorgacha a'!AC67*'Jhikorgacha 1'!$D73/1000000</f>
        <v>0</v>
      </c>
      <c r="Y73" s="10">
        <f>'Jhikorgacha a'!AD67</f>
        <v>0</v>
      </c>
      <c r="Z73" s="44">
        <f>'Jhikorgacha a'!AE67*'Jhikorgacha 1'!$D73/1000000</f>
        <v>0</v>
      </c>
      <c r="AA73" s="10">
        <f>'Jhikorgacha a'!AF67</f>
        <v>0</v>
      </c>
      <c r="AB73" s="44">
        <f t="shared" si="4"/>
        <v>0</v>
      </c>
      <c r="AC73" s="10">
        <f t="shared" si="5"/>
        <v>0</v>
      </c>
      <c r="AD73" s="44">
        <f>'Jhikorgacha a'!AI67*'Jhikorgacha 1'!$D73/1000000</f>
        <v>0</v>
      </c>
      <c r="AE73" s="10">
        <f>'Jhikorgacha a'!AJ67</f>
        <v>0</v>
      </c>
      <c r="AF73" s="44">
        <f>'Jhikorgacha a'!AK67*'Jhikorgacha 1'!$D73/1000000</f>
        <v>0</v>
      </c>
      <c r="AG73" s="10">
        <f>'Jhikorgacha a'!AL67</f>
        <v>0</v>
      </c>
      <c r="AH73" s="44">
        <f>'Jhikorgacha a'!AM67*'Jhikorgacha 1'!$D73/1000000</f>
        <v>0</v>
      </c>
      <c r="AI73" s="10">
        <f>'Jhikorgacha a'!AN67</f>
        <v>0</v>
      </c>
      <c r="AJ73" s="44">
        <f t="shared" si="6"/>
        <v>0</v>
      </c>
      <c r="AK73" s="10">
        <f t="shared" si="7"/>
        <v>0</v>
      </c>
      <c r="AL73" s="44">
        <f t="shared" si="8"/>
        <v>2.1999999999999999E-2</v>
      </c>
      <c r="AM73" s="10">
        <f t="shared" si="9"/>
        <v>2.4199999999999999E-2</v>
      </c>
    </row>
    <row r="74" spans="1:39" s="15" customFormat="1" ht="14.25" customHeight="1">
      <c r="A74" s="31">
        <v>64</v>
      </c>
      <c r="B74" s="9" t="s">
        <v>118</v>
      </c>
      <c r="C74" s="13" t="s">
        <v>66</v>
      </c>
      <c r="D74" s="36">
        <v>400</v>
      </c>
      <c r="E74" s="11">
        <v>400</v>
      </c>
      <c r="F74" s="44">
        <f>'Jhikorgacha a'!K68*'Jhikorgacha 1'!$D74/1000000</f>
        <v>0</v>
      </c>
      <c r="G74" s="10">
        <f>'Jhikorgacha a'!L68</f>
        <v>0</v>
      </c>
      <c r="H74" s="44">
        <f>'Jhikorgacha a'!M68*'Jhikorgacha 1'!$D74/1000000</f>
        <v>0</v>
      </c>
      <c r="I74" s="10">
        <f>'Jhikorgacha a'!N68</f>
        <v>0</v>
      </c>
      <c r="J74" s="44">
        <f>'Jhikorgacha a'!O68*'Jhikorgacha 1'!$D74/1000000</f>
        <v>4.0000000000000001E-3</v>
      </c>
      <c r="K74" s="10">
        <f>'Jhikorgacha a'!P68</f>
        <v>4.0000000000000001E-3</v>
      </c>
      <c r="L74" s="44">
        <f t="shared" si="0"/>
        <v>4.0000000000000001E-3</v>
      </c>
      <c r="M74" s="10">
        <f t="shared" si="1"/>
        <v>4.0000000000000001E-3</v>
      </c>
      <c r="N74" s="44">
        <f>'Jhikorgacha a'!S68*'Jhikorgacha 1'!$D74/1000000</f>
        <v>0</v>
      </c>
      <c r="O74" s="10">
        <f>'Jhikorgacha a'!T68</f>
        <v>0</v>
      </c>
      <c r="P74" s="44">
        <f>'Jhikorgacha a'!U68*'Jhikorgacha 1'!$D74/1000000</f>
        <v>0</v>
      </c>
      <c r="Q74" s="10">
        <f>'Jhikorgacha a'!V68</f>
        <v>0</v>
      </c>
      <c r="R74" s="44">
        <f>'Jhikorgacha a'!W68*'Jhikorgacha 1'!$D74/1000000</f>
        <v>0</v>
      </c>
      <c r="S74" s="10">
        <f>'Jhikorgacha a'!X68</f>
        <v>0</v>
      </c>
      <c r="T74" s="44">
        <f t="shared" si="2"/>
        <v>0</v>
      </c>
      <c r="U74" s="10">
        <f t="shared" si="3"/>
        <v>0</v>
      </c>
      <c r="V74" s="44">
        <f>'Jhikorgacha a'!AA68*'Jhikorgacha 1'!$D74/1000000</f>
        <v>0</v>
      </c>
      <c r="W74" s="10">
        <f>'Jhikorgacha a'!AB68</f>
        <v>0</v>
      </c>
      <c r="X74" s="44">
        <f>'Jhikorgacha a'!AC68*'Jhikorgacha 1'!$D74/1000000</f>
        <v>0</v>
      </c>
      <c r="Y74" s="10">
        <f>'Jhikorgacha a'!AD68</f>
        <v>0</v>
      </c>
      <c r="Z74" s="44">
        <f>'Jhikorgacha a'!AE68*'Jhikorgacha 1'!$D74/1000000</f>
        <v>0</v>
      </c>
      <c r="AA74" s="10">
        <f>'Jhikorgacha a'!AF68</f>
        <v>0</v>
      </c>
      <c r="AB74" s="44">
        <f t="shared" si="4"/>
        <v>0</v>
      </c>
      <c r="AC74" s="10">
        <f t="shared" si="5"/>
        <v>0</v>
      </c>
      <c r="AD74" s="44">
        <f>'Jhikorgacha a'!AI68*'Jhikorgacha 1'!$D74/1000000</f>
        <v>0</v>
      </c>
      <c r="AE74" s="10">
        <f>'Jhikorgacha a'!AJ68</f>
        <v>0</v>
      </c>
      <c r="AF74" s="44">
        <f>'Jhikorgacha a'!AK68*'Jhikorgacha 1'!$D74/1000000</f>
        <v>0</v>
      </c>
      <c r="AG74" s="10">
        <f>'Jhikorgacha a'!AL68</f>
        <v>0</v>
      </c>
      <c r="AH74" s="44">
        <f>'Jhikorgacha a'!AM68*'Jhikorgacha 1'!$D74/1000000</f>
        <v>0</v>
      </c>
      <c r="AI74" s="10">
        <f>'Jhikorgacha a'!AN68</f>
        <v>0</v>
      </c>
      <c r="AJ74" s="44">
        <f t="shared" si="6"/>
        <v>0</v>
      </c>
      <c r="AK74" s="10">
        <f t="shared" si="7"/>
        <v>0</v>
      </c>
      <c r="AL74" s="44">
        <f t="shared" si="8"/>
        <v>4.0000000000000001E-3</v>
      </c>
      <c r="AM74" s="10">
        <f t="shared" si="9"/>
        <v>4.0000000000000001E-3</v>
      </c>
    </row>
    <row r="75" spans="1:39" s="15" customFormat="1" ht="14.25" customHeight="1">
      <c r="A75" s="13">
        <v>65</v>
      </c>
      <c r="B75" s="9" t="s">
        <v>119</v>
      </c>
      <c r="C75" s="13" t="s">
        <v>67</v>
      </c>
      <c r="D75" s="36">
        <v>25</v>
      </c>
      <c r="E75" s="11">
        <v>25.5</v>
      </c>
      <c r="F75" s="44">
        <f>'Jhikorgacha a'!K69*'Jhikorgacha 1'!$D75/1000000</f>
        <v>0</v>
      </c>
      <c r="G75" s="10">
        <f>'Jhikorgacha a'!L69</f>
        <v>0</v>
      </c>
      <c r="H75" s="44">
        <f>'Jhikorgacha a'!M69*'Jhikorgacha 1'!$D75/1000000</f>
        <v>0</v>
      </c>
      <c r="I75" s="10">
        <f>'Jhikorgacha a'!N69</f>
        <v>0</v>
      </c>
      <c r="J75" s="44">
        <f>'Jhikorgacha a'!O69*'Jhikorgacha 1'!$D75/1000000</f>
        <v>1.2500000000000001E-2</v>
      </c>
      <c r="K75" s="10">
        <f>'Jhikorgacha a'!P69</f>
        <v>1.2749999999999999E-2</v>
      </c>
      <c r="L75" s="44">
        <f t="shared" si="0"/>
        <v>1.2500000000000001E-2</v>
      </c>
      <c r="M75" s="10">
        <f t="shared" si="1"/>
        <v>1.2749999999999999E-2</v>
      </c>
      <c r="N75" s="44">
        <f>'Jhikorgacha a'!S69*'Jhikorgacha 1'!$D75/1000000</f>
        <v>0</v>
      </c>
      <c r="O75" s="10">
        <f>'Jhikorgacha a'!T69</f>
        <v>0</v>
      </c>
      <c r="P75" s="44">
        <f>'Jhikorgacha a'!U69*'Jhikorgacha 1'!$D75/1000000</f>
        <v>0</v>
      </c>
      <c r="Q75" s="10">
        <f>'Jhikorgacha a'!V69</f>
        <v>0</v>
      </c>
      <c r="R75" s="44">
        <f>'Jhikorgacha a'!W69*'Jhikorgacha 1'!$D75/1000000</f>
        <v>0</v>
      </c>
      <c r="S75" s="10">
        <f>'Jhikorgacha a'!X69</f>
        <v>0</v>
      </c>
      <c r="T75" s="44">
        <f t="shared" si="2"/>
        <v>0</v>
      </c>
      <c r="U75" s="10">
        <f t="shared" si="3"/>
        <v>0</v>
      </c>
      <c r="V75" s="44">
        <f>'Jhikorgacha a'!AA69*'Jhikorgacha 1'!$D75/1000000</f>
        <v>0</v>
      </c>
      <c r="W75" s="10">
        <f>'Jhikorgacha a'!AB69</f>
        <v>0</v>
      </c>
      <c r="X75" s="44">
        <f>'Jhikorgacha a'!AC69*'Jhikorgacha 1'!$D75/1000000</f>
        <v>0</v>
      </c>
      <c r="Y75" s="10">
        <f>'Jhikorgacha a'!AD69</f>
        <v>0</v>
      </c>
      <c r="Z75" s="44">
        <f>'Jhikorgacha a'!AE69*'Jhikorgacha 1'!$D75/1000000</f>
        <v>0</v>
      </c>
      <c r="AA75" s="10">
        <f>'Jhikorgacha a'!AF69</f>
        <v>0</v>
      </c>
      <c r="AB75" s="44">
        <f t="shared" si="4"/>
        <v>0</v>
      </c>
      <c r="AC75" s="10">
        <f t="shared" si="5"/>
        <v>0</v>
      </c>
      <c r="AD75" s="44">
        <f>'Jhikorgacha a'!AI69*'Jhikorgacha 1'!$D75/1000000</f>
        <v>0</v>
      </c>
      <c r="AE75" s="10">
        <f>'Jhikorgacha a'!AJ69</f>
        <v>0</v>
      </c>
      <c r="AF75" s="44">
        <f>'Jhikorgacha a'!AK69*'Jhikorgacha 1'!$D75/1000000</f>
        <v>0</v>
      </c>
      <c r="AG75" s="10">
        <f>'Jhikorgacha a'!AL69</f>
        <v>0</v>
      </c>
      <c r="AH75" s="44">
        <f>'Jhikorgacha a'!AM69*'Jhikorgacha 1'!$D75/1000000</f>
        <v>1.2500000000000001E-2</v>
      </c>
      <c r="AI75" s="10">
        <f>'Jhikorgacha a'!AN69</f>
        <v>1.2749999999999999E-2</v>
      </c>
      <c r="AJ75" s="44">
        <f t="shared" si="6"/>
        <v>1.2500000000000001E-2</v>
      </c>
      <c r="AK75" s="10">
        <f t="shared" si="7"/>
        <v>1.2749999999999999E-2</v>
      </c>
      <c r="AL75" s="44">
        <f t="shared" si="8"/>
        <v>2.5000000000000001E-2</v>
      </c>
      <c r="AM75" s="10">
        <f t="shared" si="9"/>
        <v>2.5499999999999998E-2</v>
      </c>
    </row>
    <row r="76" spans="1:39" s="15" customFormat="1" ht="14.25" customHeight="1">
      <c r="A76" s="13">
        <v>66</v>
      </c>
      <c r="B76" s="9" t="s">
        <v>119</v>
      </c>
      <c r="C76" s="13" t="s">
        <v>138</v>
      </c>
      <c r="D76" s="36">
        <v>50</v>
      </c>
      <c r="E76" s="11">
        <v>44</v>
      </c>
      <c r="F76" s="44">
        <f>'Jhikorgacha a'!K70*'Jhikorgacha 1'!$D76/1000000</f>
        <v>0</v>
      </c>
      <c r="G76" s="10">
        <f>'Jhikorgacha a'!L70</f>
        <v>0</v>
      </c>
      <c r="H76" s="44">
        <f>'Jhikorgacha a'!M70*'Jhikorgacha 1'!$D76/1000000</f>
        <v>6.0000000000000001E-3</v>
      </c>
      <c r="I76" s="10">
        <f>'Jhikorgacha a'!N70</f>
        <v>5.28E-3</v>
      </c>
      <c r="J76" s="44">
        <f>'Jhikorgacha a'!O70*'Jhikorgacha 1'!$D76/1000000</f>
        <v>2.2499999999999999E-2</v>
      </c>
      <c r="K76" s="10">
        <f>'Jhikorgacha a'!P70</f>
        <v>1.9800000000000002E-2</v>
      </c>
      <c r="L76" s="44">
        <f t="shared" ref="L76:L113" si="10">F76+H76+J76</f>
        <v>2.8499999999999998E-2</v>
      </c>
      <c r="M76" s="10">
        <f t="shared" ref="M76:M113" si="11">G76+I76+K76</f>
        <v>2.5080000000000002E-2</v>
      </c>
      <c r="N76" s="44">
        <f>'Jhikorgacha a'!S70*'Jhikorgacha 1'!$D76/1000000</f>
        <v>0</v>
      </c>
      <c r="O76" s="10">
        <f>'Jhikorgacha a'!T70</f>
        <v>0</v>
      </c>
      <c r="P76" s="44">
        <f>'Jhikorgacha a'!U70*'Jhikorgacha 1'!$D76/1000000</f>
        <v>5.0000000000000001E-3</v>
      </c>
      <c r="Q76" s="10">
        <f>'Jhikorgacha a'!V70</f>
        <v>4.4000000000000003E-3</v>
      </c>
      <c r="R76" s="44">
        <f>'Jhikorgacha a'!W70*'Jhikorgacha 1'!$D76/1000000</f>
        <v>5.0000000000000001E-3</v>
      </c>
      <c r="S76" s="10">
        <f>'Jhikorgacha a'!X70</f>
        <v>4.4000000000000003E-3</v>
      </c>
      <c r="T76" s="44">
        <f t="shared" ref="T76:T113" si="12">N76+P76+R76</f>
        <v>0.01</v>
      </c>
      <c r="U76" s="10">
        <f t="shared" ref="U76:U113" si="13">O76+Q76+S76</f>
        <v>8.8000000000000005E-3</v>
      </c>
      <c r="V76" s="44">
        <f>'Jhikorgacha a'!AA70*'Jhikorgacha 1'!$D76/1000000</f>
        <v>0</v>
      </c>
      <c r="W76" s="10">
        <f>'Jhikorgacha a'!AB70</f>
        <v>0</v>
      </c>
      <c r="X76" s="44">
        <f>'Jhikorgacha a'!AC70*'Jhikorgacha 1'!$D76/1000000</f>
        <v>0.01</v>
      </c>
      <c r="Y76" s="10">
        <f>'Jhikorgacha a'!AD70</f>
        <v>8.8000000000000005E-3</v>
      </c>
      <c r="Z76" s="44">
        <f>'Jhikorgacha a'!AE70*'Jhikorgacha 1'!$D76/1000000</f>
        <v>0.01</v>
      </c>
      <c r="AA76" s="10">
        <f>'Jhikorgacha a'!AF70</f>
        <v>8.8000000000000005E-3</v>
      </c>
      <c r="AB76" s="44">
        <f t="shared" ref="AB76:AB113" si="14">V76+X76+Z76</f>
        <v>0.02</v>
      </c>
      <c r="AC76" s="10">
        <f t="shared" ref="AC76:AC113" si="15">W76+Y76+AA76</f>
        <v>1.7600000000000001E-2</v>
      </c>
      <c r="AD76" s="44">
        <f>'Jhikorgacha a'!AI70*'Jhikorgacha 1'!$D76/1000000</f>
        <v>0</v>
      </c>
      <c r="AE76" s="10">
        <f>'Jhikorgacha a'!AJ70</f>
        <v>0</v>
      </c>
      <c r="AF76" s="44">
        <f>'Jhikorgacha a'!AK70*'Jhikorgacha 1'!$D76/1000000</f>
        <v>6.0000000000000001E-3</v>
      </c>
      <c r="AG76" s="10">
        <f>'Jhikorgacha a'!AL70</f>
        <v>5.28E-3</v>
      </c>
      <c r="AH76" s="44">
        <f>'Jhikorgacha a'!AM70*'Jhikorgacha 1'!$D76/1000000</f>
        <v>0.05</v>
      </c>
      <c r="AI76" s="10">
        <f>'Jhikorgacha a'!AN70</f>
        <v>4.3999999999999997E-2</v>
      </c>
      <c r="AJ76" s="44">
        <f t="shared" ref="AJ76:AJ113" si="16">AD76+AF76+AH76</f>
        <v>5.6000000000000001E-2</v>
      </c>
      <c r="AK76" s="10">
        <f t="shared" ref="AK76:AK113" si="17">AE76+AG76+AI76</f>
        <v>4.9279999999999997E-2</v>
      </c>
      <c r="AL76" s="44">
        <f t="shared" ref="AL76:AL113" si="18">L76+T76+AB76+AJ76</f>
        <v>0.11449999999999999</v>
      </c>
      <c r="AM76" s="10">
        <f t="shared" ref="AM76:AM113" si="19">M76+U76+AC76+AK76</f>
        <v>0.10075999999999999</v>
      </c>
    </row>
    <row r="77" spans="1:39" s="15" customFormat="1" ht="14.25" customHeight="1">
      <c r="A77" s="31">
        <v>67</v>
      </c>
      <c r="B77" s="9" t="s">
        <v>119</v>
      </c>
      <c r="C77" s="13" t="s">
        <v>68</v>
      </c>
      <c r="D77" s="36">
        <v>100</v>
      </c>
      <c r="E77" s="11">
        <v>80</v>
      </c>
      <c r="F77" s="44">
        <f>'Jhikorgacha a'!K71*'Jhikorgacha 1'!$D77/1000000</f>
        <v>0</v>
      </c>
      <c r="G77" s="10">
        <f>'Jhikorgacha a'!L71</f>
        <v>0</v>
      </c>
      <c r="H77" s="44">
        <f>'Jhikorgacha a'!M71*'Jhikorgacha 1'!$D77/1000000</f>
        <v>2.4E-2</v>
      </c>
      <c r="I77" s="10">
        <f>'Jhikorgacha a'!N71</f>
        <v>1.9199999999999998E-2</v>
      </c>
      <c r="J77" s="44">
        <f>'Jhikorgacha a'!O71*'Jhikorgacha 1'!$D77/1000000</f>
        <v>5.6000000000000001E-2</v>
      </c>
      <c r="K77" s="10">
        <f>'Jhikorgacha a'!P71</f>
        <v>4.48E-2</v>
      </c>
      <c r="L77" s="44">
        <f t="shared" si="10"/>
        <v>0.08</v>
      </c>
      <c r="M77" s="10">
        <f t="shared" si="11"/>
        <v>6.4000000000000001E-2</v>
      </c>
      <c r="N77" s="44">
        <f>'Jhikorgacha a'!S71*'Jhikorgacha 1'!$D77/1000000</f>
        <v>0</v>
      </c>
      <c r="O77" s="10">
        <f>'Jhikorgacha a'!T71</f>
        <v>0</v>
      </c>
      <c r="P77" s="44">
        <f>'Jhikorgacha a'!U71*'Jhikorgacha 1'!$D77/1000000</f>
        <v>1.2E-2</v>
      </c>
      <c r="Q77" s="10">
        <f>'Jhikorgacha a'!V71</f>
        <v>9.5999999999999992E-3</v>
      </c>
      <c r="R77" s="44">
        <f>'Jhikorgacha a'!W71*'Jhikorgacha 1'!$D77/1000000</f>
        <v>0.04</v>
      </c>
      <c r="S77" s="10">
        <f>'Jhikorgacha a'!X71</f>
        <v>3.2000000000000001E-2</v>
      </c>
      <c r="T77" s="44">
        <f t="shared" si="12"/>
        <v>5.2000000000000005E-2</v>
      </c>
      <c r="U77" s="10">
        <f t="shared" si="13"/>
        <v>4.1599999999999998E-2</v>
      </c>
      <c r="V77" s="44">
        <f>'Jhikorgacha a'!AA71*'Jhikorgacha 1'!$D77/1000000</f>
        <v>0.05</v>
      </c>
      <c r="W77" s="10">
        <f>'Jhikorgacha a'!AB71</f>
        <v>0.04</v>
      </c>
      <c r="X77" s="44">
        <f>'Jhikorgacha a'!AC71*'Jhikorgacha 1'!$D77/1000000</f>
        <v>0.05</v>
      </c>
      <c r="Y77" s="10">
        <f>'Jhikorgacha a'!AD71</f>
        <v>0.04</v>
      </c>
      <c r="Z77" s="44">
        <f>'Jhikorgacha a'!AE71*'Jhikorgacha 1'!$D77/1000000</f>
        <v>0.02</v>
      </c>
      <c r="AA77" s="10">
        <f>'Jhikorgacha a'!AF71</f>
        <v>1.6E-2</v>
      </c>
      <c r="AB77" s="44">
        <f t="shared" si="14"/>
        <v>0.12000000000000001</v>
      </c>
      <c r="AC77" s="10">
        <f t="shared" si="15"/>
        <v>9.6000000000000002E-2</v>
      </c>
      <c r="AD77" s="44">
        <f>'Jhikorgacha a'!AI71*'Jhikorgacha 1'!$D77/1000000</f>
        <v>0.01</v>
      </c>
      <c r="AE77" s="10">
        <f>'Jhikorgacha a'!AJ71</f>
        <v>8.0000000000000002E-3</v>
      </c>
      <c r="AF77" s="44">
        <f>'Jhikorgacha a'!AK71*'Jhikorgacha 1'!$D77/1000000</f>
        <v>0.02</v>
      </c>
      <c r="AG77" s="10">
        <f>'Jhikorgacha a'!AL71</f>
        <v>1.6E-2</v>
      </c>
      <c r="AH77" s="44">
        <f>'Jhikorgacha a'!AM71*'Jhikorgacha 1'!$D77/1000000</f>
        <v>0.05</v>
      </c>
      <c r="AI77" s="10">
        <f>'Jhikorgacha a'!AN71</f>
        <v>0.04</v>
      </c>
      <c r="AJ77" s="44">
        <f t="shared" si="16"/>
        <v>0.08</v>
      </c>
      <c r="AK77" s="10">
        <f t="shared" si="17"/>
        <v>6.4000000000000001E-2</v>
      </c>
      <c r="AL77" s="44">
        <f t="shared" si="18"/>
        <v>0.33200000000000002</v>
      </c>
      <c r="AM77" s="10">
        <f t="shared" si="19"/>
        <v>0.2656</v>
      </c>
    </row>
    <row r="78" spans="1:39" s="15" customFormat="1" ht="14.25" customHeight="1">
      <c r="A78" s="13">
        <v>68</v>
      </c>
      <c r="B78" s="9" t="s">
        <v>119</v>
      </c>
      <c r="C78" s="13" t="s">
        <v>76</v>
      </c>
      <c r="D78" s="36">
        <v>500</v>
      </c>
      <c r="E78" s="11">
        <v>364</v>
      </c>
      <c r="F78" s="44">
        <f>'Jhikorgacha a'!K72*'Jhikorgacha 1'!$D78/1000000</f>
        <v>0</v>
      </c>
      <c r="G78" s="10">
        <f>'Jhikorgacha a'!L72</f>
        <v>0</v>
      </c>
      <c r="H78" s="44">
        <f>'Jhikorgacha a'!M72*'Jhikorgacha 1'!$D78/1000000</f>
        <v>0.25</v>
      </c>
      <c r="I78" s="10">
        <f>'Jhikorgacha a'!N72</f>
        <v>0.182</v>
      </c>
      <c r="J78" s="44">
        <f>'Jhikorgacha a'!O72*'Jhikorgacha 1'!$D78/1000000</f>
        <v>0.25</v>
      </c>
      <c r="K78" s="10">
        <f>'Jhikorgacha a'!P72</f>
        <v>0.182</v>
      </c>
      <c r="L78" s="44">
        <f t="shared" si="10"/>
        <v>0.5</v>
      </c>
      <c r="M78" s="10">
        <f t="shared" si="11"/>
        <v>0.36399999999999999</v>
      </c>
      <c r="N78" s="44">
        <f>'Jhikorgacha a'!S72*'Jhikorgacha 1'!$D78/1000000</f>
        <v>0.25</v>
      </c>
      <c r="O78" s="10">
        <f>'Jhikorgacha a'!T72</f>
        <v>0.182</v>
      </c>
      <c r="P78" s="44">
        <f>'Jhikorgacha a'!U72*'Jhikorgacha 1'!$D78/1000000</f>
        <v>2.5000000000000001E-2</v>
      </c>
      <c r="Q78" s="10">
        <f>'Jhikorgacha a'!V72</f>
        <v>1.8200000000000001E-2</v>
      </c>
      <c r="R78" s="44">
        <f>'Jhikorgacha a'!W72*'Jhikorgacha 1'!$D78/1000000</f>
        <v>0.3</v>
      </c>
      <c r="S78" s="10">
        <f>'Jhikorgacha a'!X72</f>
        <v>0.21840000000000001</v>
      </c>
      <c r="T78" s="44">
        <f t="shared" si="12"/>
        <v>0.57499999999999996</v>
      </c>
      <c r="U78" s="10">
        <f t="shared" si="13"/>
        <v>0.41859999999999997</v>
      </c>
      <c r="V78" s="44">
        <f>'Jhikorgacha a'!AA72*'Jhikorgacha 1'!$D78/1000000</f>
        <v>1</v>
      </c>
      <c r="W78" s="10">
        <f>'Jhikorgacha a'!AB72</f>
        <v>0.72799999999999998</v>
      </c>
      <c r="X78" s="44">
        <f>'Jhikorgacha a'!AC72*'Jhikorgacha 1'!$D78/1000000</f>
        <v>0.5</v>
      </c>
      <c r="Y78" s="10">
        <f>'Jhikorgacha a'!AD72</f>
        <v>0.36399999999999999</v>
      </c>
      <c r="Z78" s="44">
        <f>'Jhikorgacha a'!AE72*'Jhikorgacha 1'!$D78/1000000</f>
        <v>0.5</v>
      </c>
      <c r="AA78" s="10">
        <f>'Jhikorgacha a'!AF72</f>
        <v>0.36399999999999999</v>
      </c>
      <c r="AB78" s="44">
        <f t="shared" si="14"/>
        <v>2</v>
      </c>
      <c r="AC78" s="10">
        <f t="shared" si="15"/>
        <v>1.456</v>
      </c>
      <c r="AD78" s="44">
        <f>'Jhikorgacha a'!AI72*'Jhikorgacha 1'!$D78/1000000</f>
        <v>0.25</v>
      </c>
      <c r="AE78" s="10">
        <f>'Jhikorgacha a'!AJ72</f>
        <v>0.182</v>
      </c>
      <c r="AF78" s="44">
        <f>'Jhikorgacha a'!AK72*'Jhikorgacha 1'!$D78/1000000</f>
        <v>0.4</v>
      </c>
      <c r="AG78" s="10">
        <f>'Jhikorgacha a'!AL72</f>
        <v>0.29120000000000001</v>
      </c>
      <c r="AH78" s="44">
        <f>'Jhikorgacha a'!AM72*'Jhikorgacha 1'!$D78/1000000</f>
        <v>0.6</v>
      </c>
      <c r="AI78" s="10">
        <f>'Jhikorgacha a'!AN72</f>
        <v>0.43680000000000002</v>
      </c>
      <c r="AJ78" s="44">
        <f t="shared" si="16"/>
        <v>1.25</v>
      </c>
      <c r="AK78" s="10">
        <f t="shared" si="17"/>
        <v>0.91</v>
      </c>
      <c r="AL78" s="44">
        <f t="shared" si="18"/>
        <v>4.3250000000000002</v>
      </c>
      <c r="AM78" s="10">
        <f t="shared" si="19"/>
        <v>3.1486000000000001</v>
      </c>
    </row>
    <row r="79" spans="1:39" s="15" customFormat="1" ht="14.25" customHeight="1">
      <c r="A79" s="13">
        <v>69</v>
      </c>
      <c r="B79" s="9" t="s">
        <v>120</v>
      </c>
      <c r="C79" s="13" t="s">
        <v>69</v>
      </c>
      <c r="D79" s="36">
        <v>50</v>
      </c>
      <c r="E79" s="11">
        <v>36</v>
      </c>
      <c r="F79" s="44">
        <f>'Jhikorgacha a'!K73*'Jhikorgacha 1'!$D79/1000000</f>
        <v>0</v>
      </c>
      <c r="G79" s="10">
        <f>'Jhikorgacha a'!L73</f>
        <v>0</v>
      </c>
      <c r="H79" s="44">
        <f>'Jhikorgacha a'!M73*'Jhikorgacha 1'!$D79/1000000</f>
        <v>0</v>
      </c>
      <c r="I79" s="10">
        <f>'Jhikorgacha a'!N73</f>
        <v>0</v>
      </c>
      <c r="J79" s="44">
        <f>'Jhikorgacha a'!O73*'Jhikorgacha 1'!$D79/1000000</f>
        <v>0</v>
      </c>
      <c r="K79" s="10">
        <f>'Jhikorgacha a'!P73</f>
        <v>0</v>
      </c>
      <c r="L79" s="44">
        <f t="shared" si="10"/>
        <v>0</v>
      </c>
      <c r="M79" s="10">
        <f t="shared" si="11"/>
        <v>0</v>
      </c>
      <c r="N79" s="44">
        <f>'Jhikorgacha a'!S73*'Jhikorgacha 1'!$D79/1000000</f>
        <v>0</v>
      </c>
      <c r="O79" s="10">
        <f>'Jhikorgacha a'!T73</f>
        <v>0</v>
      </c>
      <c r="P79" s="44">
        <f>'Jhikorgacha a'!U73*'Jhikorgacha 1'!$D79/1000000</f>
        <v>0</v>
      </c>
      <c r="Q79" s="10">
        <f>'Jhikorgacha a'!V73</f>
        <v>0</v>
      </c>
      <c r="R79" s="44">
        <f>'Jhikorgacha a'!W73*'Jhikorgacha 1'!$D79/1000000</f>
        <v>0</v>
      </c>
      <c r="S79" s="10">
        <f>'Jhikorgacha a'!X73</f>
        <v>0</v>
      </c>
      <c r="T79" s="44">
        <f t="shared" si="12"/>
        <v>0</v>
      </c>
      <c r="U79" s="10">
        <f t="shared" si="13"/>
        <v>0</v>
      </c>
      <c r="V79" s="44">
        <f>'Jhikorgacha a'!AA73*'Jhikorgacha 1'!$D79/1000000</f>
        <v>0</v>
      </c>
      <c r="W79" s="10">
        <f>'Jhikorgacha a'!AB73</f>
        <v>0</v>
      </c>
      <c r="X79" s="44">
        <f>'Jhikorgacha a'!AC73*'Jhikorgacha 1'!$D79/1000000</f>
        <v>0</v>
      </c>
      <c r="Y79" s="10">
        <f>'Jhikorgacha a'!AD73</f>
        <v>0</v>
      </c>
      <c r="Z79" s="44">
        <f>'Jhikorgacha a'!AE73*'Jhikorgacha 1'!$D79/1000000</f>
        <v>0</v>
      </c>
      <c r="AA79" s="10">
        <f>'Jhikorgacha a'!AF73</f>
        <v>0</v>
      </c>
      <c r="AB79" s="44">
        <f t="shared" si="14"/>
        <v>0</v>
      </c>
      <c r="AC79" s="10">
        <f t="shared" si="15"/>
        <v>0</v>
      </c>
      <c r="AD79" s="44">
        <f>'Jhikorgacha a'!AI73*'Jhikorgacha 1'!$D79/1000000</f>
        <v>0</v>
      </c>
      <c r="AE79" s="10">
        <f>'Jhikorgacha a'!AJ73</f>
        <v>0</v>
      </c>
      <c r="AF79" s="44">
        <f>'Jhikorgacha a'!AK73*'Jhikorgacha 1'!$D79/1000000</f>
        <v>0</v>
      </c>
      <c r="AG79" s="10">
        <f>'Jhikorgacha a'!AL73</f>
        <v>0</v>
      </c>
      <c r="AH79" s="44">
        <f>'Jhikorgacha a'!AM73*'Jhikorgacha 1'!$D79/1000000</f>
        <v>0</v>
      </c>
      <c r="AI79" s="10">
        <f>'Jhikorgacha a'!AN73</f>
        <v>0</v>
      </c>
      <c r="AJ79" s="44">
        <f t="shared" si="16"/>
        <v>0</v>
      </c>
      <c r="AK79" s="10">
        <f t="shared" si="17"/>
        <v>0</v>
      </c>
      <c r="AL79" s="44">
        <f t="shared" si="18"/>
        <v>0</v>
      </c>
      <c r="AM79" s="10">
        <f t="shared" si="19"/>
        <v>0</v>
      </c>
    </row>
    <row r="80" spans="1:39" s="15" customFormat="1" ht="14.25" customHeight="1">
      <c r="A80" s="31">
        <v>70</v>
      </c>
      <c r="B80" s="9" t="s">
        <v>120</v>
      </c>
      <c r="C80" s="13" t="s">
        <v>70</v>
      </c>
      <c r="D80" s="36">
        <v>100</v>
      </c>
      <c r="E80" s="11">
        <v>62</v>
      </c>
      <c r="F80" s="44">
        <f>'Jhikorgacha a'!K74*'Jhikorgacha 1'!$D80/1000000</f>
        <v>0</v>
      </c>
      <c r="G80" s="10">
        <f>'Jhikorgacha a'!L74</f>
        <v>0</v>
      </c>
      <c r="H80" s="44">
        <f>'Jhikorgacha a'!M74*'Jhikorgacha 1'!$D80/1000000</f>
        <v>0</v>
      </c>
      <c r="I80" s="10">
        <f>'Jhikorgacha a'!N74</f>
        <v>0</v>
      </c>
      <c r="J80" s="44">
        <f>'Jhikorgacha a'!O74*'Jhikorgacha 1'!$D80/1000000</f>
        <v>0</v>
      </c>
      <c r="K80" s="10">
        <f>'Jhikorgacha a'!P74</f>
        <v>0</v>
      </c>
      <c r="L80" s="44">
        <f t="shared" si="10"/>
        <v>0</v>
      </c>
      <c r="M80" s="10">
        <f t="shared" si="11"/>
        <v>0</v>
      </c>
      <c r="N80" s="44">
        <f>'Jhikorgacha a'!S74*'Jhikorgacha 1'!$D80/1000000</f>
        <v>0</v>
      </c>
      <c r="O80" s="10">
        <f>'Jhikorgacha a'!T74</f>
        <v>0</v>
      </c>
      <c r="P80" s="44">
        <f>'Jhikorgacha a'!U74*'Jhikorgacha 1'!$D80/1000000</f>
        <v>0</v>
      </c>
      <c r="Q80" s="10">
        <f>'Jhikorgacha a'!V74</f>
        <v>0</v>
      </c>
      <c r="R80" s="44">
        <f>'Jhikorgacha a'!W74*'Jhikorgacha 1'!$D80/1000000</f>
        <v>0</v>
      </c>
      <c r="S80" s="10">
        <f>'Jhikorgacha a'!X74</f>
        <v>0</v>
      </c>
      <c r="T80" s="44">
        <f t="shared" si="12"/>
        <v>0</v>
      </c>
      <c r="U80" s="10">
        <f t="shared" si="13"/>
        <v>0</v>
      </c>
      <c r="V80" s="44">
        <f>'Jhikorgacha a'!AA74*'Jhikorgacha 1'!$D80/1000000</f>
        <v>0</v>
      </c>
      <c r="W80" s="10">
        <f>'Jhikorgacha a'!AB74</f>
        <v>0</v>
      </c>
      <c r="X80" s="44">
        <f>'Jhikorgacha a'!AC74*'Jhikorgacha 1'!$D80/1000000</f>
        <v>0</v>
      </c>
      <c r="Y80" s="10">
        <f>'Jhikorgacha a'!AD74</f>
        <v>0</v>
      </c>
      <c r="Z80" s="44">
        <f>'Jhikorgacha a'!AE74*'Jhikorgacha 1'!$D80/1000000</f>
        <v>0</v>
      </c>
      <c r="AA80" s="10">
        <f>'Jhikorgacha a'!AF74</f>
        <v>0</v>
      </c>
      <c r="AB80" s="44">
        <f t="shared" si="14"/>
        <v>0</v>
      </c>
      <c r="AC80" s="10">
        <f t="shared" si="15"/>
        <v>0</v>
      </c>
      <c r="AD80" s="44">
        <f>'Jhikorgacha a'!AI74*'Jhikorgacha 1'!$D80/1000000</f>
        <v>0</v>
      </c>
      <c r="AE80" s="10">
        <f>'Jhikorgacha a'!AJ74</f>
        <v>0</v>
      </c>
      <c r="AF80" s="44">
        <f>'Jhikorgacha a'!AK74*'Jhikorgacha 1'!$D80/1000000</f>
        <v>0</v>
      </c>
      <c r="AG80" s="10">
        <f>'Jhikorgacha a'!AL74</f>
        <v>0</v>
      </c>
      <c r="AH80" s="44">
        <f>'Jhikorgacha a'!AM74*'Jhikorgacha 1'!$D80/1000000</f>
        <v>0</v>
      </c>
      <c r="AI80" s="10">
        <f>'Jhikorgacha a'!AN74</f>
        <v>0</v>
      </c>
      <c r="AJ80" s="44">
        <f t="shared" si="16"/>
        <v>0</v>
      </c>
      <c r="AK80" s="10">
        <f t="shared" si="17"/>
        <v>0</v>
      </c>
      <c r="AL80" s="44">
        <f t="shared" si="18"/>
        <v>0</v>
      </c>
      <c r="AM80" s="10">
        <f t="shared" si="19"/>
        <v>0</v>
      </c>
    </row>
    <row r="81" spans="1:39" s="15" customFormat="1" ht="14.25" customHeight="1">
      <c r="A81" s="13">
        <v>71</v>
      </c>
      <c r="B81" s="9" t="s">
        <v>120</v>
      </c>
      <c r="C81" s="13" t="s">
        <v>71</v>
      </c>
      <c r="D81" s="36">
        <v>400</v>
      </c>
      <c r="E81" s="11">
        <v>225</v>
      </c>
      <c r="F81" s="44">
        <f>'Jhikorgacha a'!K75*'Jhikorgacha 1'!$D81/1000000</f>
        <v>0</v>
      </c>
      <c r="G81" s="10">
        <f>'Jhikorgacha a'!L75</f>
        <v>0</v>
      </c>
      <c r="H81" s="44">
        <f>'Jhikorgacha a'!M75*'Jhikorgacha 1'!$D81/1000000</f>
        <v>0</v>
      </c>
      <c r="I81" s="10">
        <f>'Jhikorgacha a'!N75</f>
        <v>0</v>
      </c>
      <c r="J81" s="44">
        <f>'Jhikorgacha a'!O75*'Jhikorgacha 1'!$D81/1000000</f>
        <v>0</v>
      </c>
      <c r="K81" s="10">
        <f>'Jhikorgacha a'!P75</f>
        <v>0</v>
      </c>
      <c r="L81" s="44">
        <f t="shared" si="10"/>
        <v>0</v>
      </c>
      <c r="M81" s="10">
        <f t="shared" si="11"/>
        <v>0</v>
      </c>
      <c r="N81" s="44">
        <f>'Jhikorgacha a'!S75*'Jhikorgacha 1'!$D81/1000000</f>
        <v>0</v>
      </c>
      <c r="O81" s="10">
        <f>'Jhikorgacha a'!T75</f>
        <v>0</v>
      </c>
      <c r="P81" s="44">
        <f>'Jhikorgacha a'!U75*'Jhikorgacha 1'!$D81/1000000</f>
        <v>0</v>
      </c>
      <c r="Q81" s="10">
        <f>'Jhikorgacha a'!V75</f>
        <v>0</v>
      </c>
      <c r="R81" s="44">
        <f>'Jhikorgacha a'!W75*'Jhikorgacha 1'!$D81/1000000</f>
        <v>0</v>
      </c>
      <c r="S81" s="10">
        <f>'Jhikorgacha a'!X75</f>
        <v>0</v>
      </c>
      <c r="T81" s="44">
        <f t="shared" si="12"/>
        <v>0</v>
      </c>
      <c r="U81" s="10">
        <f t="shared" si="13"/>
        <v>0</v>
      </c>
      <c r="V81" s="44">
        <f>'Jhikorgacha a'!AA75*'Jhikorgacha 1'!$D81/1000000</f>
        <v>0</v>
      </c>
      <c r="W81" s="10">
        <f>'Jhikorgacha a'!AB75</f>
        <v>0</v>
      </c>
      <c r="X81" s="44">
        <f>'Jhikorgacha a'!AC75*'Jhikorgacha 1'!$D81/1000000</f>
        <v>0</v>
      </c>
      <c r="Y81" s="10">
        <f>'Jhikorgacha a'!AD75</f>
        <v>0</v>
      </c>
      <c r="Z81" s="44">
        <f>'Jhikorgacha a'!AE75*'Jhikorgacha 1'!$D81/1000000</f>
        <v>0</v>
      </c>
      <c r="AA81" s="10">
        <f>'Jhikorgacha a'!AF75</f>
        <v>0</v>
      </c>
      <c r="AB81" s="44">
        <f t="shared" si="14"/>
        <v>0</v>
      </c>
      <c r="AC81" s="10">
        <f t="shared" si="15"/>
        <v>0</v>
      </c>
      <c r="AD81" s="44">
        <f>'Jhikorgacha a'!AI75*'Jhikorgacha 1'!$D81/1000000</f>
        <v>0</v>
      </c>
      <c r="AE81" s="10">
        <f>'Jhikorgacha a'!AJ75</f>
        <v>0</v>
      </c>
      <c r="AF81" s="44">
        <f>'Jhikorgacha a'!AK75*'Jhikorgacha 1'!$D81/1000000</f>
        <v>0</v>
      </c>
      <c r="AG81" s="10">
        <f>'Jhikorgacha a'!AL75</f>
        <v>0</v>
      </c>
      <c r="AH81" s="44">
        <f>'Jhikorgacha a'!AM75*'Jhikorgacha 1'!$D81/1000000</f>
        <v>0</v>
      </c>
      <c r="AI81" s="10">
        <f>'Jhikorgacha a'!AN75</f>
        <v>0</v>
      </c>
      <c r="AJ81" s="44">
        <f t="shared" si="16"/>
        <v>0</v>
      </c>
      <c r="AK81" s="10">
        <f t="shared" si="17"/>
        <v>0</v>
      </c>
      <c r="AL81" s="44">
        <f t="shared" si="18"/>
        <v>0</v>
      </c>
      <c r="AM81" s="10">
        <f t="shared" si="19"/>
        <v>0</v>
      </c>
    </row>
    <row r="82" spans="1:39" s="15" customFormat="1" ht="14.25" customHeight="1">
      <c r="A82" s="13">
        <v>72</v>
      </c>
      <c r="B82" s="9" t="s">
        <v>121</v>
      </c>
      <c r="C82" s="13" t="s">
        <v>72</v>
      </c>
      <c r="D82" s="36">
        <v>25</v>
      </c>
      <c r="E82" s="11">
        <v>28</v>
      </c>
      <c r="F82" s="44">
        <f>'Jhikorgacha a'!K76*'Jhikorgacha 1'!$D82/1000000</f>
        <v>6.0000000000000001E-3</v>
      </c>
      <c r="G82" s="10">
        <f>'Jhikorgacha a'!L76</f>
        <v>6.7200000000000003E-3</v>
      </c>
      <c r="H82" s="44">
        <f>'Jhikorgacha a'!M76*'Jhikorgacha 1'!$D82/1000000</f>
        <v>0</v>
      </c>
      <c r="I82" s="10">
        <f>'Jhikorgacha a'!N76</f>
        <v>0</v>
      </c>
      <c r="J82" s="44">
        <f>'Jhikorgacha a'!O76*'Jhikorgacha 1'!$D82/1000000</f>
        <v>1.25E-3</v>
      </c>
      <c r="K82" s="10">
        <f>'Jhikorgacha a'!P76</f>
        <v>1.4E-3</v>
      </c>
      <c r="L82" s="44">
        <f t="shared" si="10"/>
        <v>7.2500000000000004E-3</v>
      </c>
      <c r="M82" s="10">
        <f t="shared" si="11"/>
        <v>8.1200000000000005E-3</v>
      </c>
      <c r="N82" s="44">
        <f>'Jhikorgacha a'!S76*'Jhikorgacha 1'!$D82/1000000</f>
        <v>0</v>
      </c>
      <c r="O82" s="10">
        <f>'Jhikorgacha a'!T76</f>
        <v>0</v>
      </c>
      <c r="P82" s="44">
        <f>'Jhikorgacha a'!U76*'Jhikorgacha 1'!$D82/1000000</f>
        <v>0</v>
      </c>
      <c r="Q82" s="10">
        <f>'Jhikorgacha a'!V76</f>
        <v>0</v>
      </c>
      <c r="R82" s="44">
        <f>'Jhikorgacha a'!W76*'Jhikorgacha 1'!$D82/1000000</f>
        <v>0</v>
      </c>
      <c r="S82" s="10">
        <f>'Jhikorgacha a'!X76</f>
        <v>0</v>
      </c>
      <c r="T82" s="44">
        <f t="shared" si="12"/>
        <v>0</v>
      </c>
      <c r="U82" s="10">
        <f t="shared" si="13"/>
        <v>0</v>
      </c>
      <c r="V82" s="44">
        <f>'Jhikorgacha a'!AA76*'Jhikorgacha 1'!$D82/1000000</f>
        <v>0</v>
      </c>
      <c r="W82" s="10">
        <f>'Jhikorgacha a'!AB76</f>
        <v>0</v>
      </c>
      <c r="X82" s="44">
        <f>'Jhikorgacha a'!AC76*'Jhikorgacha 1'!$D82/1000000</f>
        <v>0</v>
      </c>
      <c r="Y82" s="10">
        <f>'Jhikorgacha a'!AD76</f>
        <v>0</v>
      </c>
      <c r="Z82" s="44">
        <f>'Jhikorgacha a'!AE76*'Jhikorgacha 1'!$D82/1000000</f>
        <v>0</v>
      </c>
      <c r="AA82" s="10">
        <f>'Jhikorgacha a'!AF76</f>
        <v>0</v>
      </c>
      <c r="AB82" s="44">
        <f t="shared" si="14"/>
        <v>0</v>
      </c>
      <c r="AC82" s="10">
        <f t="shared" si="15"/>
        <v>0</v>
      </c>
      <c r="AD82" s="44">
        <f>'Jhikorgacha a'!AI76*'Jhikorgacha 1'!$D82/1000000</f>
        <v>0</v>
      </c>
      <c r="AE82" s="10">
        <f>'Jhikorgacha a'!AJ76</f>
        <v>0</v>
      </c>
      <c r="AF82" s="44">
        <f>'Jhikorgacha a'!AK76*'Jhikorgacha 1'!$D82/1000000</f>
        <v>0</v>
      </c>
      <c r="AG82" s="10">
        <f>'Jhikorgacha a'!AL76</f>
        <v>0</v>
      </c>
      <c r="AH82" s="44">
        <f>'Jhikorgacha a'!AM76*'Jhikorgacha 1'!$D82/1000000</f>
        <v>0</v>
      </c>
      <c r="AI82" s="10">
        <f>'Jhikorgacha a'!AN76</f>
        <v>0</v>
      </c>
      <c r="AJ82" s="44">
        <f t="shared" si="16"/>
        <v>0</v>
      </c>
      <c r="AK82" s="10">
        <f t="shared" si="17"/>
        <v>0</v>
      </c>
      <c r="AL82" s="44">
        <f t="shared" si="18"/>
        <v>7.2500000000000004E-3</v>
      </c>
      <c r="AM82" s="10">
        <f t="shared" si="19"/>
        <v>8.1200000000000005E-3</v>
      </c>
    </row>
    <row r="83" spans="1:39" s="15" customFormat="1" ht="14.25" customHeight="1">
      <c r="A83" s="31">
        <v>73</v>
      </c>
      <c r="B83" s="9" t="s">
        <v>121</v>
      </c>
      <c r="C83" s="13" t="s">
        <v>73</v>
      </c>
      <c r="D83" s="36">
        <v>50</v>
      </c>
      <c r="E83" s="11">
        <v>52</v>
      </c>
      <c r="F83" s="44">
        <f>'Jhikorgacha a'!K77*'Jhikorgacha 1'!$D83/1000000</f>
        <v>2.5000000000000001E-2</v>
      </c>
      <c r="G83" s="10">
        <f>'Jhikorgacha a'!L77</f>
        <v>2.5999999999999999E-2</v>
      </c>
      <c r="H83" s="44">
        <f>'Jhikorgacha a'!M77*'Jhikorgacha 1'!$D83/1000000</f>
        <v>2.5000000000000001E-2</v>
      </c>
      <c r="I83" s="10">
        <f>'Jhikorgacha a'!N77</f>
        <v>2.5999999999999999E-2</v>
      </c>
      <c r="J83" s="44">
        <f>'Jhikorgacha a'!O77*'Jhikorgacha 1'!$D83/1000000</f>
        <v>2.5000000000000001E-2</v>
      </c>
      <c r="K83" s="10">
        <f>'Jhikorgacha a'!P77</f>
        <v>2.5999999999999999E-2</v>
      </c>
      <c r="L83" s="44">
        <f t="shared" si="10"/>
        <v>7.5000000000000011E-2</v>
      </c>
      <c r="M83" s="10">
        <f t="shared" si="11"/>
        <v>7.8E-2</v>
      </c>
      <c r="N83" s="44">
        <f>'Jhikorgacha a'!S77*'Jhikorgacha 1'!$D83/1000000</f>
        <v>5.0000000000000001E-3</v>
      </c>
      <c r="O83" s="10">
        <f>'Jhikorgacha a'!T77</f>
        <v>5.1999999999999998E-3</v>
      </c>
      <c r="P83" s="44">
        <f>'Jhikorgacha a'!U77*'Jhikorgacha 1'!$D83/1000000</f>
        <v>6.0000000000000001E-3</v>
      </c>
      <c r="Q83" s="10">
        <f>'Jhikorgacha a'!V77</f>
        <v>6.2399999999999999E-3</v>
      </c>
      <c r="R83" s="44">
        <f>'Jhikorgacha a'!W77*'Jhikorgacha 1'!$D83/1000000</f>
        <v>0</v>
      </c>
      <c r="S83" s="10">
        <f>'Jhikorgacha a'!X77</f>
        <v>0</v>
      </c>
      <c r="T83" s="44">
        <f t="shared" si="12"/>
        <v>1.0999999999999999E-2</v>
      </c>
      <c r="U83" s="10">
        <f t="shared" si="13"/>
        <v>1.1439999999999999E-2</v>
      </c>
      <c r="V83" s="44">
        <f>'Jhikorgacha a'!AA77*'Jhikorgacha 1'!$D83/1000000</f>
        <v>0</v>
      </c>
      <c r="W83" s="10">
        <f>'Jhikorgacha a'!AB77</f>
        <v>0</v>
      </c>
      <c r="X83" s="44">
        <f>'Jhikorgacha a'!AC77*'Jhikorgacha 1'!$D83/1000000</f>
        <v>0</v>
      </c>
      <c r="Y83" s="10">
        <f>'Jhikorgacha a'!AD77</f>
        <v>0</v>
      </c>
      <c r="Z83" s="44">
        <f>'Jhikorgacha a'!AE77*'Jhikorgacha 1'!$D83/1000000</f>
        <v>5.0000000000000001E-3</v>
      </c>
      <c r="AA83" s="10">
        <f>'Jhikorgacha a'!AF77</f>
        <v>5.1999999999999998E-3</v>
      </c>
      <c r="AB83" s="44">
        <f t="shared" si="14"/>
        <v>5.0000000000000001E-3</v>
      </c>
      <c r="AC83" s="10">
        <f t="shared" si="15"/>
        <v>5.1999999999999998E-3</v>
      </c>
      <c r="AD83" s="44">
        <f>'Jhikorgacha a'!AI77*'Jhikorgacha 1'!$D83/1000000</f>
        <v>0.01</v>
      </c>
      <c r="AE83" s="10">
        <f>'Jhikorgacha a'!AJ77</f>
        <v>1.04E-2</v>
      </c>
      <c r="AF83" s="44">
        <f>'Jhikorgacha a'!AK77*'Jhikorgacha 1'!$D83/1000000</f>
        <v>1.2500000000000001E-2</v>
      </c>
      <c r="AG83" s="10">
        <f>'Jhikorgacha a'!AL77</f>
        <v>1.2999999999999999E-2</v>
      </c>
      <c r="AH83" s="44">
        <f>'Jhikorgacha a'!AM77*'Jhikorgacha 1'!$D83/1000000</f>
        <v>0</v>
      </c>
      <c r="AI83" s="10">
        <f>'Jhikorgacha a'!AN77</f>
        <v>0</v>
      </c>
      <c r="AJ83" s="44">
        <f t="shared" si="16"/>
        <v>2.2499999999999999E-2</v>
      </c>
      <c r="AK83" s="10">
        <f t="shared" si="17"/>
        <v>2.3399999999999997E-2</v>
      </c>
      <c r="AL83" s="44">
        <f t="shared" si="18"/>
        <v>0.11350000000000002</v>
      </c>
      <c r="AM83" s="10">
        <f t="shared" si="19"/>
        <v>0.11803999999999998</v>
      </c>
    </row>
    <row r="84" spans="1:39" s="15" customFormat="1" ht="14.25" customHeight="1">
      <c r="A84" s="13">
        <v>74</v>
      </c>
      <c r="B84" s="9" t="s">
        <v>121</v>
      </c>
      <c r="C84" s="13" t="s">
        <v>75</v>
      </c>
      <c r="D84" s="36">
        <v>100</v>
      </c>
      <c r="E84" s="11">
        <v>95</v>
      </c>
      <c r="F84" s="44">
        <f>'Jhikorgacha a'!K78*'Jhikorgacha 1'!$D84/1000000</f>
        <v>2.7E-2</v>
      </c>
      <c r="G84" s="10">
        <f>'Jhikorgacha a'!L78</f>
        <v>2.5649999999999999E-2</v>
      </c>
      <c r="H84" s="44">
        <f>'Jhikorgacha a'!M78*'Jhikorgacha 1'!$D84/1000000</f>
        <v>0.1</v>
      </c>
      <c r="I84" s="10">
        <f>'Jhikorgacha a'!N78</f>
        <v>9.5000000000000001E-2</v>
      </c>
      <c r="J84" s="44">
        <f>'Jhikorgacha a'!O78*'Jhikorgacha 1'!$D84/1000000</f>
        <v>0.04</v>
      </c>
      <c r="K84" s="10">
        <f>'Jhikorgacha a'!P78</f>
        <v>3.7999999999999999E-2</v>
      </c>
      <c r="L84" s="44">
        <f t="shared" si="10"/>
        <v>0.16700000000000001</v>
      </c>
      <c r="M84" s="10">
        <f t="shared" si="11"/>
        <v>0.15865000000000001</v>
      </c>
      <c r="N84" s="44">
        <f>'Jhikorgacha a'!S78*'Jhikorgacha 1'!$D84/1000000</f>
        <v>2.4E-2</v>
      </c>
      <c r="O84" s="10">
        <f>'Jhikorgacha a'!T78</f>
        <v>2.2800000000000001E-2</v>
      </c>
      <c r="P84" s="44">
        <f>'Jhikorgacha a'!U78*'Jhikorgacha 1'!$D84/1000000</f>
        <v>2.4E-2</v>
      </c>
      <c r="Q84" s="10">
        <f>'Jhikorgacha a'!V78</f>
        <v>2.2800000000000001E-2</v>
      </c>
      <c r="R84" s="44">
        <f>'Jhikorgacha a'!W78*'Jhikorgacha 1'!$D84/1000000</f>
        <v>0</v>
      </c>
      <c r="S84" s="10">
        <f>'Jhikorgacha a'!X78</f>
        <v>0</v>
      </c>
      <c r="T84" s="44">
        <f t="shared" si="12"/>
        <v>4.8000000000000001E-2</v>
      </c>
      <c r="U84" s="10">
        <f t="shared" si="13"/>
        <v>4.5600000000000002E-2</v>
      </c>
      <c r="V84" s="44">
        <f>'Jhikorgacha a'!AA78*'Jhikorgacha 1'!$D84/1000000</f>
        <v>0</v>
      </c>
      <c r="W84" s="10">
        <f>'Jhikorgacha a'!AB78</f>
        <v>0</v>
      </c>
      <c r="X84" s="44">
        <f>'Jhikorgacha a'!AC78*'Jhikorgacha 1'!$D84/1000000</f>
        <v>0</v>
      </c>
      <c r="Y84" s="10">
        <f>'Jhikorgacha a'!AD78</f>
        <v>0</v>
      </c>
      <c r="Z84" s="44">
        <f>'Jhikorgacha a'!AE78*'Jhikorgacha 1'!$D84/1000000</f>
        <v>0.04</v>
      </c>
      <c r="AA84" s="10">
        <f>'Jhikorgacha a'!AF78</f>
        <v>3.7999999999999999E-2</v>
      </c>
      <c r="AB84" s="44">
        <f t="shared" si="14"/>
        <v>0.04</v>
      </c>
      <c r="AC84" s="10">
        <f t="shared" si="15"/>
        <v>3.7999999999999999E-2</v>
      </c>
      <c r="AD84" s="44">
        <f>'Jhikorgacha a'!AI78*'Jhikorgacha 1'!$D84/1000000</f>
        <v>0.03</v>
      </c>
      <c r="AE84" s="10">
        <f>'Jhikorgacha a'!AJ78</f>
        <v>2.8500000000000001E-2</v>
      </c>
      <c r="AF84" s="44">
        <f>'Jhikorgacha a'!AK78*'Jhikorgacha 1'!$D84/1000000</f>
        <v>0.05</v>
      </c>
      <c r="AG84" s="10">
        <f>'Jhikorgacha a'!AL78</f>
        <v>4.7500000000000001E-2</v>
      </c>
      <c r="AH84" s="44">
        <f>'Jhikorgacha a'!AM78*'Jhikorgacha 1'!$D84/1000000</f>
        <v>0</v>
      </c>
      <c r="AI84" s="10">
        <f>'Jhikorgacha a'!AN78</f>
        <v>0</v>
      </c>
      <c r="AJ84" s="44">
        <f t="shared" si="16"/>
        <v>0.08</v>
      </c>
      <c r="AK84" s="10">
        <f t="shared" si="17"/>
        <v>7.5999999999999998E-2</v>
      </c>
      <c r="AL84" s="44">
        <f t="shared" si="18"/>
        <v>0.33500000000000002</v>
      </c>
      <c r="AM84" s="10">
        <f t="shared" si="19"/>
        <v>0.31825000000000003</v>
      </c>
    </row>
    <row r="85" spans="1:39" s="15" customFormat="1" ht="14.25" customHeight="1">
      <c r="A85" s="13">
        <v>75</v>
      </c>
      <c r="B85" s="9" t="s">
        <v>121</v>
      </c>
      <c r="C85" s="13" t="s">
        <v>77</v>
      </c>
      <c r="D85" s="36">
        <v>500</v>
      </c>
      <c r="E85" s="11">
        <v>380</v>
      </c>
      <c r="F85" s="44">
        <f>'Jhikorgacha a'!K79*'Jhikorgacha 1'!$D85/1000000</f>
        <v>3.5000000000000003E-2</v>
      </c>
      <c r="G85" s="10">
        <f>'Jhikorgacha a'!L79</f>
        <v>2.6599999999999999E-2</v>
      </c>
      <c r="H85" s="44">
        <f>'Jhikorgacha a'!M79*'Jhikorgacha 1'!$D85/1000000</f>
        <v>2.5000000000000001E-2</v>
      </c>
      <c r="I85" s="10">
        <f>'Jhikorgacha a'!N79</f>
        <v>1.9E-2</v>
      </c>
      <c r="J85" s="44">
        <f>'Jhikorgacha a'!O79*'Jhikorgacha 1'!$D85/1000000</f>
        <v>2.5000000000000001E-2</v>
      </c>
      <c r="K85" s="10">
        <f>'Jhikorgacha a'!P79</f>
        <v>1.9E-2</v>
      </c>
      <c r="L85" s="44">
        <f t="shared" si="10"/>
        <v>8.5000000000000006E-2</v>
      </c>
      <c r="M85" s="10">
        <f t="shared" si="11"/>
        <v>6.4600000000000005E-2</v>
      </c>
      <c r="N85" s="44">
        <f>'Jhikorgacha a'!S79*'Jhikorgacha 1'!$D85/1000000</f>
        <v>0</v>
      </c>
      <c r="O85" s="10">
        <f>'Jhikorgacha a'!T79</f>
        <v>0</v>
      </c>
      <c r="P85" s="44">
        <f>'Jhikorgacha a'!U79*'Jhikorgacha 1'!$D85/1000000</f>
        <v>1.4999999999999999E-2</v>
      </c>
      <c r="Q85" s="10">
        <f>'Jhikorgacha a'!V79</f>
        <v>1.14E-2</v>
      </c>
      <c r="R85" s="44">
        <f>'Jhikorgacha a'!W79*'Jhikorgacha 1'!$D85/1000000</f>
        <v>0</v>
      </c>
      <c r="S85" s="10">
        <f>'Jhikorgacha a'!X79</f>
        <v>0</v>
      </c>
      <c r="T85" s="44">
        <f t="shared" si="12"/>
        <v>1.4999999999999999E-2</v>
      </c>
      <c r="U85" s="10">
        <f t="shared" si="13"/>
        <v>1.14E-2</v>
      </c>
      <c r="V85" s="44">
        <f>'Jhikorgacha a'!AA79*'Jhikorgacha 1'!$D85/1000000</f>
        <v>0</v>
      </c>
      <c r="W85" s="10">
        <f>'Jhikorgacha a'!AB79</f>
        <v>0</v>
      </c>
      <c r="X85" s="44">
        <f>'Jhikorgacha a'!AC79*'Jhikorgacha 1'!$D85/1000000</f>
        <v>0</v>
      </c>
      <c r="Y85" s="10">
        <f>'Jhikorgacha a'!AD79</f>
        <v>0</v>
      </c>
      <c r="Z85" s="44">
        <f>'Jhikorgacha a'!AE79*'Jhikorgacha 1'!$D85/1000000</f>
        <v>2.5000000000000001E-2</v>
      </c>
      <c r="AA85" s="10">
        <f>'Jhikorgacha a'!AF79</f>
        <v>1.9E-2</v>
      </c>
      <c r="AB85" s="44">
        <f t="shared" si="14"/>
        <v>2.5000000000000001E-2</v>
      </c>
      <c r="AC85" s="10">
        <f t="shared" si="15"/>
        <v>1.9E-2</v>
      </c>
      <c r="AD85" s="44">
        <f>'Jhikorgacha a'!AI79*'Jhikorgacha 1'!$D85/1000000</f>
        <v>1.4999999999999999E-2</v>
      </c>
      <c r="AE85" s="10">
        <f>'Jhikorgacha a'!AJ79</f>
        <v>1.14E-2</v>
      </c>
      <c r="AF85" s="44">
        <f>'Jhikorgacha a'!AK79*'Jhikorgacha 1'!$D85/1000000</f>
        <v>1.4999999999999999E-2</v>
      </c>
      <c r="AG85" s="10">
        <f>'Jhikorgacha a'!AL79</f>
        <v>1.14E-2</v>
      </c>
      <c r="AH85" s="44">
        <f>'Jhikorgacha a'!AM79*'Jhikorgacha 1'!$D85/1000000</f>
        <v>0</v>
      </c>
      <c r="AI85" s="10">
        <f>'Jhikorgacha a'!AN79</f>
        <v>0</v>
      </c>
      <c r="AJ85" s="44">
        <f t="shared" si="16"/>
        <v>0.03</v>
      </c>
      <c r="AK85" s="10">
        <f t="shared" si="17"/>
        <v>2.2800000000000001E-2</v>
      </c>
      <c r="AL85" s="44">
        <f t="shared" si="18"/>
        <v>0.155</v>
      </c>
      <c r="AM85" s="10">
        <f t="shared" si="19"/>
        <v>0.11780000000000002</v>
      </c>
    </row>
    <row r="86" spans="1:39" s="15" customFormat="1" ht="14.25" customHeight="1">
      <c r="A86" s="31">
        <v>76</v>
      </c>
      <c r="B86" s="9" t="s">
        <v>122</v>
      </c>
      <c r="C86" s="13" t="s">
        <v>78</v>
      </c>
      <c r="D86" s="36">
        <v>50</v>
      </c>
      <c r="E86" s="11">
        <v>50</v>
      </c>
      <c r="F86" s="44">
        <f>'Jhikorgacha a'!K80*'Jhikorgacha 1'!$D86/1000000</f>
        <v>5.0000000000000001E-3</v>
      </c>
      <c r="G86" s="10">
        <f>'Jhikorgacha a'!L80</f>
        <v>5.0000000000000001E-3</v>
      </c>
      <c r="H86" s="44">
        <f>'Jhikorgacha a'!M80*'Jhikorgacha 1'!$D86/1000000</f>
        <v>2.5000000000000001E-3</v>
      </c>
      <c r="I86" s="10">
        <f>'Jhikorgacha a'!N80</f>
        <v>2.5000000000000001E-3</v>
      </c>
      <c r="J86" s="44">
        <f>'Jhikorgacha a'!O80*'Jhikorgacha 1'!$D86/1000000</f>
        <v>1.5E-3</v>
      </c>
      <c r="K86" s="10">
        <f>'Jhikorgacha a'!P80</f>
        <v>1.5E-3</v>
      </c>
      <c r="L86" s="44">
        <f t="shared" si="10"/>
        <v>8.9999999999999993E-3</v>
      </c>
      <c r="M86" s="10">
        <f t="shared" si="11"/>
        <v>8.9999999999999993E-3</v>
      </c>
      <c r="N86" s="44">
        <f>'Jhikorgacha a'!S80*'Jhikorgacha 1'!$D86/1000000</f>
        <v>0</v>
      </c>
      <c r="O86" s="10">
        <f>'Jhikorgacha a'!T80</f>
        <v>0</v>
      </c>
      <c r="P86" s="44">
        <f>'Jhikorgacha a'!U80*'Jhikorgacha 1'!$D86/1000000</f>
        <v>0</v>
      </c>
      <c r="Q86" s="10">
        <f>'Jhikorgacha a'!V80</f>
        <v>0</v>
      </c>
      <c r="R86" s="44">
        <f>'Jhikorgacha a'!W80*'Jhikorgacha 1'!$D86/1000000</f>
        <v>0</v>
      </c>
      <c r="S86" s="10">
        <f>'Jhikorgacha a'!X80</f>
        <v>0</v>
      </c>
      <c r="T86" s="44">
        <f t="shared" si="12"/>
        <v>0</v>
      </c>
      <c r="U86" s="10">
        <f t="shared" si="13"/>
        <v>0</v>
      </c>
      <c r="V86" s="44">
        <f>'Jhikorgacha a'!AA80*'Jhikorgacha 1'!$D86/1000000</f>
        <v>0</v>
      </c>
      <c r="W86" s="10">
        <f>'Jhikorgacha a'!AB80</f>
        <v>0</v>
      </c>
      <c r="X86" s="44">
        <f>'Jhikorgacha a'!AC80*'Jhikorgacha 1'!$D86/1000000</f>
        <v>0</v>
      </c>
      <c r="Y86" s="10">
        <f>'Jhikorgacha a'!AD80</f>
        <v>0</v>
      </c>
      <c r="Z86" s="44">
        <f>'Jhikorgacha a'!AE80*'Jhikorgacha 1'!$D86/1000000</f>
        <v>0</v>
      </c>
      <c r="AA86" s="10">
        <f>'Jhikorgacha a'!AF80</f>
        <v>0</v>
      </c>
      <c r="AB86" s="44">
        <f t="shared" si="14"/>
        <v>0</v>
      </c>
      <c r="AC86" s="10">
        <f t="shared" si="15"/>
        <v>0</v>
      </c>
      <c r="AD86" s="44">
        <f>'Jhikorgacha a'!AI80*'Jhikorgacha 1'!$D86/1000000</f>
        <v>0</v>
      </c>
      <c r="AE86" s="10">
        <f>'Jhikorgacha a'!AJ80</f>
        <v>0</v>
      </c>
      <c r="AF86" s="44">
        <f>'Jhikorgacha a'!AK80*'Jhikorgacha 1'!$D86/1000000</f>
        <v>0</v>
      </c>
      <c r="AG86" s="10">
        <f>'Jhikorgacha a'!AL80</f>
        <v>0</v>
      </c>
      <c r="AH86" s="44">
        <f>'Jhikorgacha a'!AM80*'Jhikorgacha 1'!$D86/1000000</f>
        <v>0</v>
      </c>
      <c r="AI86" s="10">
        <f>'Jhikorgacha a'!AN80</f>
        <v>0</v>
      </c>
      <c r="AJ86" s="44">
        <f t="shared" si="16"/>
        <v>0</v>
      </c>
      <c r="AK86" s="10">
        <f t="shared" si="17"/>
        <v>0</v>
      </c>
      <c r="AL86" s="44">
        <f t="shared" si="18"/>
        <v>8.9999999999999993E-3</v>
      </c>
      <c r="AM86" s="10">
        <f t="shared" si="19"/>
        <v>8.9999999999999993E-3</v>
      </c>
    </row>
    <row r="87" spans="1:39" s="15" customFormat="1" ht="14.25" customHeight="1">
      <c r="A87" s="13">
        <v>77</v>
      </c>
      <c r="B87" s="9" t="s">
        <v>122</v>
      </c>
      <c r="C87" s="13" t="s">
        <v>79</v>
      </c>
      <c r="D87" s="36">
        <v>100</v>
      </c>
      <c r="E87" s="11">
        <v>94</v>
      </c>
      <c r="F87" s="44">
        <f>'Jhikorgacha a'!K81*'Jhikorgacha 1'!$D87/1000000</f>
        <v>1.2E-2</v>
      </c>
      <c r="G87" s="10">
        <f>'Jhikorgacha a'!L81</f>
        <v>1.128E-2</v>
      </c>
      <c r="H87" s="44">
        <f>'Jhikorgacha a'!M81*'Jhikorgacha 1'!$D87/1000000</f>
        <v>1.4999999999999999E-2</v>
      </c>
      <c r="I87" s="10">
        <f>'Jhikorgacha a'!N81</f>
        <v>1.41E-2</v>
      </c>
      <c r="J87" s="44">
        <f>'Jhikorgacha a'!O81*'Jhikorgacha 1'!$D87/1000000</f>
        <v>5.0000000000000001E-3</v>
      </c>
      <c r="K87" s="10">
        <f>'Jhikorgacha a'!P81</f>
        <v>4.7000000000000002E-3</v>
      </c>
      <c r="L87" s="44">
        <f t="shared" si="10"/>
        <v>3.2000000000000001E-2</v>
      </c>
      <c r="M87" s="10">
        <f t="shared" si="11"/>
        <v>3.0079999999999999E-2</v>
      </c>
      <c r="N87" s="44">
        <f>'Jhikorgacha a'!S81*'Jhikorgacha 1'!$D87/1000000</f>
        <v>5.0000000000000001E-3</v>
      </c>
      <c r="O87" s="10">
        <f>'Jhikorgacha a'!T81</f>
        <v>4.7000000000000002E-3</v>
      </c>
      <c r="P87" s="44">
        <f>'Jhikorgacha a'!U81*'Jhikorgacha 1'!$D87/1000000</f>
        <v>0.01</v>
      </c>
      <c r="Q87" s="10">
        <f>'Jhikorgacha a'!V81</f>
        <v>9.4000000000000004E-3</v>
      </c>
      <c r="R87" s="44">
        <f>'Jhikorgacha a'!W81*'Jhikorgacha 1'!$D87/1000000</f>
        <v>0</v>
      </c>
      <c r="S87" s="10">
        <f>'Jhikorgacha a'!X81</f>
        <v>0</v>
      </c>
      <c r="T87" s="44">
        <f t="shared" si="12"/>
        <v>1.4999999999999999E-2</v>
      </c>
      <c r="U87" s="10">
        <f t="shared" si="13"/>
        <v>1.4100000000000001E-2</v>
      </c>
      <c r="V87" s="44">
        <f>'Jhikorgacha a'!AA81*'Jhikorgacha 1'!$D87/1000000</f>
        <v>0</v>
      </c>
      <c r="W87" s="10">
        <f>'Jhikorgacha a'!AB81</f>
        <v>0</v>
      </c>
      <c r="X87" s="44">
        <f>'Jhikorgacha a'!AC81*'Jhikorgacha 1'!$D87/1000000</f>
        <v>0</v>
      </c>
      <c r="Y87" s="10">
        <f>'Jhikorgacha a'!AD81</f>
        <v>0</v>
      </c>
      <c r="Z87" s="44">
        <f>'Jhikorgacha a'!AE81*'Jhikorgacha 1'!$D87/1000000</f>
        <v>0</v>
      </c>
      <c r="AA87" s="10">
        <f>'Jhikorgacha a'!AF81</f>
        <v>0</v>
      </c>
      <c r="AB87" s="44">
        <f t="shared" si="14"/>
        <v>0</v>
      </c>
      <c r="AC87" s="10">
        <f t="shared" si="15"/>
        <v>0</v>
      </c>
      <c r="AD87" s="44">
        <f>'Jhikorgacha a'!AI81*'Jhikorgacha 1'!$D87/1000000</f>
        <v>0</v>
      </c>
      <c r="AE87" s="10">
        <f>'Jhikorgacha a'!AJ81</f>
        <v>0</v>
      </c>
      <c r="AF87" s="44">
        <f>'Jhikorgacha a'!AK81*'Jhikorgacha 1'!$D87/1000000</f>
        <v>0</v>
      </c>
      <c r="AG87" s="10">
        <f>'Jhikorgacha a'!AL81</f>
        <v>0</v>
      </c>
      <c r="AH87" s="44">
        <f>'Jhikorgacha a'!AM81*'Jhikorgacha 1'!$D87/1000000</f>
        <v>0</v>
      </c>
      <c r="AI87" s="10">
        <f>'Jhikorgacha a'!AN81</f>
        <v>0</v>
      </c>
      <c r="AJ87" s="44">
        <f t="shared" si="16"/>
        <v>0</v>
      </c>
      <c r="AK87" s="10">
        <f t="shared" si="17"/>
        <v>0</v>
      </c>
      <c r="AL87" s="44">
        <f t="shared" si="18"/>
        <v>4.7E-2</v>
      </c>
      <c r="AM87" s="10">
        <f t="shared" si="19"/>
        <v>4.4179999999999997E-2</v>
      </c>
    </row>
    <row r="88" spans="1:39" s="15" customFormat="1" ht="14.25" customHeight="1">
      <c r="A88" s="13">
        <v>78</v>
      </c>
      <c r="B88" s="9" t="s">
        <v>122</v>
      </c>
      <c r="C88" s="13" t="s">
        <v>80</v>
      </c>
      <c r="D88" s="36">
        <v>400</v>
      </c>
      <c r="E88" s="11">
        <v>333</v>
      </c>
      <c r="F88" s="44">
        <f>'Jhikorgacha a'!K82*'Jhikorgacha 1'!$D88/1000000</f>
        <v>0</v>
      </c>
      <c r="G88" s="10">
        <f>'Jhikorgacha a'!L82</f>
        <v>0</v>
      </c>
      <c r="H88" s="44">
        <f>'Jhikorgacha a'!M82*'Jhikorgacha 1'!$D88/1000000</f>
        <v>6.4000000000000003E-3</v>
      </c>
      <c r="I88" s="10">
        <f>'Jhikorgacha a'!N82</f>
        <v>5.3280000000000003E-3</v>
      </c>
      <c r="J88" s="44">
        <f>'Jhikorgacha a'!O82*'Jhikorgacha 1'!$D88/1000000</f>
        <v>0</v>
      </c>
      <c r="K88" s="10">
        <f>'Jhikorgacha a'!P82</f>
        <v>0</v>
      </c>
      <c r="L88" s="44">
        <f t="shared" si="10"/>
        <v>6.4000000000000003E-3</v>
      </c>
      <c r="M88" s="10">
        <f t="shared" si="11"/>
        <v>5.3280000000000003E-3</v>
      </c>
      <c r="N88" s="44">
        <f>'Jhikorgacha a'!S82*'Jhikorgacha 1'!$D88/1000000</f>
        <v>0</v>
      </c>
      <c r="O88" s="10">
        <f>'Jhikorgacha a'!T82</f>
        <v>0</v>
      </c>
      <c r="P88" s="44">
        <f>'Jhikorgacha a'!U82*'Jhikorgacha 1'!$D88/1000000</f>
        <v>0</v>
      </c>
      <c r="Q88" s="10">
        <f>'Jhikorgacha a'!V82</f>
        <v>0</v>
      </c>
      <c r="R88" s="44">
        <f>'Jhikorgacha a'!W82*'Jhikorgacha 1'!$D88/1000000</f>
        <v>0</v>
      </c>
      <c r="S88" s="10">
        <f>'Jhikorgacha a'!X82</f>
        <v>0</v>
      </c>
      <c r="T88" s="44">
        <f t="shared" si="12"/>
        <v>0</v>
      </c>
      <c r="U88" s="10">
        <f t="shared" si="13"/>
        <v>0</v>
      </c>
      <c r="V88" s="44">
        <f>'Jhikorgacha a'!AA82*'Jhikorgacha 1'!$D88/1000000</f>
        <v>0</v>
      </c>
      <c r="W88" s="10">
        <f>'Jhikorgacha a'!AB82</f>
        <v>0</v>
      </c>
      <c r="X88" s="44">
        <f>'Jhikorgacha a'!AC82*'Jhikorgacha 1'!$D88/1000000</f>
        <v>0</v>
      </c>
      <c r="Y88" s="10">
        <f>'Jhikorgacha a'!AD82</f>
        <v>0</v>
      </c>
      <c r="Z88" s="44">
        <f>'Jhikorgacha a'!AE82*'Jhikorgacha 1'!$D88/1000000</f>
        <v>0</v>
      </c>
      <c r="AA88" s="10">
        <f>'Jhikorgacha a'!AF82</f>
        <v>0</v>
      </c>
      <c r="AB88" s="44">
        <f t="shared" si="14"/>
        <v>0</v>
      </c>
      <c r="AC88" s="10">
        <f t="shared" si="15"/>
        <v>0</v>
      </c>
      <c r="AD88" s="44">
        <f>'Jhikorgacha a'!AI82*'Jhikorgacha 1'!$D88/1000000</f>
        <v>0</v>
      </c>
      <c r="AE88" s="10">
        <f>'Jhikorgacha a'!AJ82</f>
        <v>0</v>
      </c>
      <c r="AF88" s="44">
        <f>'Jhikorgacha a'!AK82*'Jhikorgacha 1'!$D88/1000000</f>
        <v>0</v>
      </c>
      <c r="AG88" s="10">
        <f>'Jhikorgacha a'!AL82</f>
        <v>0</v>
      </c>
      <c r="AH88" s="44">
        <f>'Jhikorgacha a'!AM82*'Jhikorgacha 1'!$D88/1000000</f>
        <v>0</v>
      </c>
      <c r="AI88" s="10">
        <f>'Jhikorgacha a'!AN82</f>
        <v>0</v>
      </c>
      <c r="AJ88" s="44">
        <f t="shared" si="16"/>
        <v>0</v>
      </c>
      <c r="AK88" s="10">
        <f t="shared" si="17"/>
        <v>0</v>
      </c>
      <c r="AL88" s="44">
        <f t="shared" si="18"/>
        <v>6.4000000000000003E-3</v>
      </c>
      <c r="AM88" s="10">
        <f t="shared" si="19"/>
        <v>5.3280000000000003E-3</v>
      </c>
    </row>
    <row r="89" spans="1:39" s="15" customFormat="1" ht="14.25" customHeight="1">
      <c r="A89" s="31">
        <v>79</v>
      </c>
      <c r="B89" s="9" t="s">
        <v>128</v>
      </c>
      <c r="C89" s="13" t="s">
        <v>127</v>
      </c>
      <c r="D89" s="36">
        <v>25</v>
      </c>
      <c r="E89" s="11">
        <v>75.2</v>
      </c>
      <c r="F89" s="44">
        <f>'Jhikorgacha a'!K83*'Jhikorgacha 1'!$D89/1000000</f>
        <v>6.0000000000000001E-3</v>
      </c>
      <c r="G89" s="10">
        <f>'Jhikorgacha a'!L83</f>
        <v>1.8048000000000002E-2</v>
      </c>
      <c r="H89" s="44">
        <f>'Jhikorgacha a'!M83*'Jhikorgacha 1'!$D89/1000000</f>
        <v>0.01</v>
      </c>
      <c r="I89" s="10">
        <f>'Jhikorgacha a'!N83</f>
        <v>3.0079999999999999E-2</v>
      </c>
      <c r="J89" s="44">
        <f>'Jhikorgacha a'!O83*'Jhikorgacha 1'!$D89/1000000</f>
        <v>1.4999999999999999E-2</v>
      </c>
      <c r="K89" s="10">
        <f>'Jhikorgacha a'!P83</f>
        <v>4.512E-2</v>
      </c>
      <c r="L89" s="44">
        <f t="shared" si="10"/>
        <v>3.1E-2</v>
      </c>
      <c r="M89" s="10">
        <f t="shared" si="11"/>
        <v>9.3247999999999998E-2</v>
      </c>
      <c r="N89" s="44">
        <f>'Jhikorgacha a'!S83*'Jhikorgacha 1'!$D89/1000000</f>
        <v>2.5000000000000001E-3</v>
      </c>
      <c r="O89" s="10">
        <f>'Jhikorgacha a'!T83</f>
        <v>7.5199999999999998E-3</v>
      </c>
      <c r="P89" s="44">
        <f>'Jhikorgacha a'!U83*'Jhikorgacha 1'!$D89/1000000</f>
        <v>2.5000000000000001E-3</v>
      </c>
      <c r="Q89" s="10">
        <f>'Jhikorgacha a'!V83</f>
        <v>7.5199999999999998E-3</v>
      </c>
      <c r="R89" s="44">
        <f>'Jhikorgacha a'!W83*'Jhikorgacha 1'!$D89/1000000</f>
        <v>0</v>
      </c>
      <c r="S89" s="10">
        <f>'Jhikorgacha a'!X83</f>
        <v>0</v>
      </c>
      <c r="T89" s="44">
        <f t="shared" si="12"/>
        <v>5.0000000000000001E-3</v>
      </c>
      <c r="U89" s="10">
        <f t="shared" si="13"/>
        <v>1.504E-2</v>
      </c>
      <c r="V89" s="44">
        <f>'Jhikorgacha a'!AA83*'Jhikorgacha 1'!$D89/1000000</f>
        <v>0</v>
      </c>
      <c r="W89" s="10">
        <f>'Jhikorgacha a'!AB83</f>
        <v>0</v>
      </c>
      <c r="X89" s="44">
        <f>'Jhikorgacha a'!AC83*'Jhikorgacha 1'!$D89/1000000</f>
        <v>0</v>
      </c>
      <c r="Y89" s="10">
        <f>'Jhikorgacha a'!AD83</f>
        <v>0</v>
      </c>
      <c r="Z89" s="44">
        <f>'Jhikorgacha a'!AE83*'Jhikorgacha 1'!$D89/1000000</f>
        <v>1.25E-3</v>
      </c>
      <c r="AA89" s="10">
        <f>'Jhikorgacha a'!AF83</f>
        <v>3.7599999999999999E-3</v>
      </c>
      <c r="AB89" s="44">
        <f t="shared" si="14"/>
        <v>1.25E-3</v>
      </c>
      <c r="AC89" s="10">
        <f t="shared" si="15"/>
        <v>3.7599999999999999E-3</v>
      </c>
      <c r="AD89" s="44">
        <f>'Jhikorgacha a'!AI83*'Jhikorgacha 1'!$D89/1000000</f>
        <v>5.0000000000000001E-3</v>
      </c>
      <c r="AE89" s="10">
        <f>'Jhikorgacha a'!AJ83</f>
        <v>1.504E-2</v>
      </c>
      <c r="AF89" s="44">
        <f>'Jhikorgacha a'!AK83*'Jhikorgacha 1'!$D89/1000000</f>
        <v>2.5000000000000001E-3</v>
      </c>
      <c r="AG89" s="10">
        <f>'Jhikorgacha a'!AL83</f>
        <v>7.5199999999999998E-3</v>
      </c>
      <c r="AH89" s="44">
        <f>'Jhikorgacha a'!AM83*'Jhikorgacha 1'!$D89/1000000</f>
        <v>0</v>
      </c>
      <c r="AI89" s="10">
        <f>'Jhikorgacha a'!AN83</f>
        <v>0</v>
      </c>
      <c r="AJ89" s="44">
        <f t="shared" si="16"/>
        <v>7.4999999999999997E-3</v>
      </c>
      <c r="AK89" s="10">
        <f t="shared" si="17"/>
        <v>2.256E-2</v>
      </c>
      <c r="AL89" s="44">
        <f t="shared" si="18"/>
        <v>4.4749999999999998E-2</v>
      </c>
      <c r="AM89" s="10">
        <f t="shared" si="19"/>
        <v>0.13460800000000001</v>
      </c>
    </row>
    <row r="90" spans="1:39" s="15" customFormat="1" ht="14.25" customHeight="1">
      <c r="A90" s="13">
        <v>80</v>
      </c>
      <c r="B90" s="9" t="s">
        <v>128</v>
      </c>
      <c r="C90" s="13" t="s">
        <v>81</v>
      </c>
      <c r="D90" s="36">
        <v>50</v>
      </c>
      <c r="E90" s="11">
        <v>144.6</v>
      </c>
      <c r="F90" s="44">
        <f>'Jhikorgacha a'!K84*'Jhikorgacha 1'!$D90/1000000</f>
        <v>6.0000000000000001E-3</v>
      </c>
      <c r="G90" s="10">
        <f>'Jhikorgacha a'!L84</f>
        <v>1.7351999999999999E-2</v>
      </c>
      <c r="H90" s="44">
        <f>'Jhikorgacha a'!M84*'Jhikorgacha 1'!$D90/1000000</f>
        <v>0.02</v>
      </c>
      <c r="I90" s="10">
        <f>'Jhikorgacha a'!N84</f>
        <v>5.7840000000000003E-2</v>
      </c>
      <c r="J90" s="44">
        <f>'Jhikorgacha a'!O84*'Jhikorgacha 1'!$D90/1000000</f>
        <v>3.7499999999999999E-2</v>
      </c>
      <c r="K90" s="10">
        <f>'Jhikorgacha a'!P84</f>
        <v>0.10845</v>
      </c>
      <c r="L90" s="44">
        <f t="shared" si="10"/>
        <v>6.3500000000000001E-2</v>
      </c>
      <c r="M90" s="10">
        <f t="shared" si="11"/>
        <v>0.18364200000000003</v>
      </c>
      <c r="N90" s="44">
        <f>'Jhikorgacha a'!S84*'Jhikorgacha 1'!$D90/1000000</f>
        <v>2.5000000000000001E-3</v>
      </c>
      <c r="O90" s="10">
        <f>'Jhikorgacha a'!T84</f>
        <v>7.2300000000000003E-3</v>
      </c>
      <c r="P90" s="44">
        <f>'Jhikorgacha a'!U84*'Jhikorgacha 1'!$D90/1000000</f>
        <v>6.0000000000000001E-3</v>
      </c>
      <c r="Q90" s="10">
        <f>'Jhikorgacha a'!V84</f>
        <v>1.7351999999999999E-2</v>
      </c>
      <c r="R90" s="44">
        <f>'Jhikorgacha a'!W84*'Jhikorgacha 1'!$D90/1000000</f>
        <v>0</v>
      </c>
      <c r="S90" s="10">
        <f>'Jhikorgacha a'!X84</f>
        <v>0</v>
      </c>
      <c r="T90" s="44">
        <f t="shared" si="12"/>
        <v>8.5000000000000006E-3</v>
      </c>
      <c r="U90" s="10">
        <f t="shared" si="13"/>
        <v>2.4582E-2</v>
      </c>
      <c r="V90" s="44">
        <f>'Jhikorgacha a'!AA84*'Jhikorgacha 1'!$D90/1000000</f>
        <v>0</v>
      </c>
      <c r="W90" s="10">
        <f>'Jhikorgacha a'!AB84</f>
        <v>0</v>
      </c>
      <c r="X90" s="44">
        <f>'Jhikorgacha a'!AC84*'Jhikorgacha 1'!$D90/1000000</f>
        <v>0</v>
      </c>
      <c r="Y90" s="10">
        <f>'Jhikorgacha a'!AD84</f>
        <v>0</v>
      </c>
      <c r="Z90" s="44">
        <f>'Jhikorgacha a'!AE84*'Jhikorgacha 1'!$D90/1000000</f>
        <v>5.0000000000000001E-3</v>
      </c>
      <c r="AA90" s="10">
        <f>'Jhikorgacha a'!AF84</f>
        <v>1.4460000000000001E-2</v>
      </c>
      <c r="AB90" s="44">
        <f t="shared" si="14"/>
        <v>5.0000000000000001E-3</v>
      </c>
      <c r="AC90" s="10">
        <f t="shared" si="15"/>
        <v>1.4460000000000001E-2</v>
      </c>
      <c r="AD90" s="44">
        <f>'Jhikorgacha a'!AI84*'Jhikorgacha 1'!$D90/1000000</f>
        <v>1.2E-2</v>
      </c>
      <c r="AE90" s="10">
        <f>'Jhikorgacha a'!AJ84</f>
        <v>3.4703999999999999E-2</v>
      </c>
      <c r="AF90" s="44">
        <f>'Jhikorgacha a'!AK84*'Jhikorgacha 1'!$D90/1000000</f>
        <v>1.2E-2</v>
      </c>
      <c r="AG90" s="10">
        <f>'Jhikorgacha a'!AL84</f>
        <v>3.4703999999999999E-2</v>
      </c>
      <c r="AH90" s="44">
        <f>'Jhikorgacha a'!AM84*'Jhikorgacha 1'!$D90/1000000</f>
        <v>0</v>
      </c>
      <c r="AI90" s="10">
        <f>'Jhikorgacha a'!AN84</f>
        <v>0</v>
      </c>
      <c r="AJ90" s="44">
        <f t="shared" si="16"/>
        <v>2.4E-2</v>
      </c>
      <c r="AK90" s="10">
        <f t="shared" si="17"/>
        <v>6.9407999999999997E-2</v>
      </c>
      <c r="AL90" s="44">
        <f t="shared" si="18"/>
        <v>0.10100000000000001</v>
      </c>
      <c r="AM90" s="10">
        <f t="shared" si="19"/>
        <v>0.29209200000000002</v>
      </c>
    </row>
    <row r="91" spans="1:39" s="15" customFormat="1" ht="14.25" customHeight="1">
      <c r="A91" s="13">
        <v>81</v>
      </c>
      <c r="B91" s="9" t="s">
        <v>128</v>
      </c>
      <c r="C91" s="13" t="s">
        <v>82</v>
      </c>
      <c r="D91" s="36">
        <v>100</v>
      </c>
      <c r="E91" s="11">
        <v>278.10000000000002</v>
      </c>
      <c r="F91" s="44">
        <f>'Jhikorgacha a'!K85*'Jhikorgacha 1'!$D91/1000000</f>
        <v>6.0000000000000001E-3</v>
      </c>
      <c r="G91" s="10">
        <f>'Jhikorgacha a'!L85</f>
        <v>1.6685999999999999E-2</v>
      </c>
      <c r="H91" s="44">
        <f>'Jhikorgacha a'!M85*'Jhikorgacha 1'!$D91/1000000</f>
        <v>1.4999999999999999E-2</v>
      </c>
      <c r="I91" s="10">
        <f>'Jhikorgacha a'!N85</f>
        <v>4.1715000000000002E-2</v>
      </c>
      <c r="J91" s="44">
        <f>'Jhikorgacha a'!O85*'Jhikorgacha 1'!$D91/1000000</f>
        <v>0.06</v>
      </c>
      <c r="K91" s="10">
        <f>'Jhikorgacha a'!P85</f>
        <v>0.16686000000000001</v>
      </c>
      <c r="L91" s="44">
        <f t="shared" si="10"/>
        <v>8.0999999999999989E-2</v>
      </c>
      <c r="M91" s="10">
        <f t="shared" si="11"/>
        <v>0.22526100000000002</v>
      </c>
      <c r="N91" s="44">
        <f>'Jhikorgacha a'!S85*'Jhikorgacha 1'!$D91/1000000</f>
        <v>3.0000000000000001E-3</v>
      </c>
      <c r="O91" s="10">
        <f>'Jhikorgacha a'!T85</f>
        <v>8.3429999999999997E-3</v>
      </c>
      <c r="P91" s="44">
        <f>'Jhikorgacha a'!U85*'Jhikorgacha 1'!$D91/1000000</f>
        <v>2E-3</v>
      </c>
      <c r="Q91" s="10">
        <f>'Jhikorgacha a'!V85</f>
        <v>5.5620000000000001E-3</v>
      </c>
      <c r="R91" s="44">
        <f>'Jhikorgacha a'!W85*'Jhikorgacha 1'!$D91/1000000</f>
        <v>0</v>
      </c>
      <c r="S91" s="10">
        <f>'Jhikorgacha a'!X85</f>
        <v>0</v>
      </c>
      <c r="T91" s="44">
        <f t="shared" si="12"/>
        <v>5.0000000000000001E-3</v>
      </c>
      <c r="U91" s="10">
        <f t="shared" si="13"/>
        <v>1.3905000000000001E-2</v>
      </c>
      <c r="V91" s="44">
        <f>'Jhikorgacha a'!AA85*'Jhikorgacha 1'!$D91/1000000</f>
        <v>0</v>
      </c>
      <c r="W91" s="10">
        <f>'Jhikorgacha a'!AB85</f>
        <v>0</v>
      </c>
      <c r="X91" s="44">
        <f>'Jhikorgacha a'!AC85*'Jhikorgacha 1'!$D91/1000000</f>
        <v>0</v>
      </c>
      <c r="Y91" s="10">
        <f>'Jhikorgacha a'!AD85</f>
        <v>0</v>
      </c>
      <c r="Z91" s="44">
        <f>'Jhikorgacha a'!AE85*'Jhikorgacha 1'!$D91/1000000</f>
        <v>5.0000000000000001E-3</v>
      </c>
      <c r="AA91" s="10">
        <f>'Jhikorgacha a'!AF85</f>
        <v>1.3905000000000002E-2</v>
      </c>
      <c r="AB91" s="44">
        <f t="shared" si="14"/>
        <v>5.0000000000000001E-3</v>
      </c>
      <c r="AC91" s="10">
        <f t="shared" si="15"/>
        <v>1.3905000000000002E-2</v>
      </c>
      <c r="AD91" s="44">
        <f>'Jhikorgacha a'!AI85*'Jhikorgacha 1'!$D91/1000000</f>
        <v>0.01</v>
      </c>
      <c r="AE91" s="10">
        <f>'Jhikorgacha a'!AJ85</f>
        <v>2.7810000000000005E-2</v>
      </c>
      <c r="AF91" s="44">
        <f>'Jhikorgacha a'!AK85*'Jhikorgacha 1'!$D91/1000000</f>
        <v>0</v>
      </c>
      <c r="AG91" s="10">
        <f>'Jhikorgacha a'!AL85</f>
        <v>0</v>
      </c>
      <c r="AH91" s="44">
        <f>'Jhikorgacha a'!AM85*'Jhikorgacha 1'!$D91/1000000</f>
        <v>0</v>
      </c>
      <c r="AI91" s="10">
        <f>'Jhikorgacha a'!AN85</f>
        <v>0</v>
      </c>
      <c r="AJ91" s="44">
        <f t="shared" si="16"/>
        <v>0.01</v>
      </c>
      <c r="AK91" s="10">
        <f t="shared" si="17"/>
        <v>2.7810000000000005E-2</v>
      </c>
      <c r="AL91" s="44">
        <f t="shared" si="18"/>
        <v>0.10099999999999999</v>
      </c>
      <c r="AM91" s="10">
        <f t="shared" si="19"/>
        <v>0.28088100000000005</v>
      </c>
    </row>
    <row r="92" spans="1:39" s="15" customFormat="1" ht="14.25" customHeight="1">
      <c r="A92" s="31">
        <v>82</v>
      </c>
      <c r="B92" s="9" t="s">
        <v>128</v>
      </c>
      <c r="C92" s="13" t="s">
        <v>139</v>
      </c>
      <c r="D92" s="36">
        <v>400</v>
      </c>
      <c r="E92" s="11">
        <v>1098.6000000000001</v>
      </c>
      <c r="F92" s="44">
        <f>'Jhikorgacha a'!K86*'Jhikorgacha 1'!$D92/1000000</f>
        <v>0</v>
      </c>
      <c r="G92" s="10">
        <f>'Jhikorgacha a'!L86</f>
        <v>0</v>
      </c>
      <c r="H92" s="44">
        <f>'Jhikorgacha a'!M86*'Jhikorgacha 1'!$D92/1000000</f>
        <v>3.2000000000000002E-3</v>
      </c>
      <c r="I92" s="10">
        <f>'Jhikorgacha a'!N86</f>
        <v>8.7888000000000011E-3</v>
      </c>
      <c r="J92" s="44">
        <f>'Jhikorgacha a'!O86*'Jhikorgacha 1'!$D92/1000000</f>
        <v>4.7999999999999996E-3</v>
      </c>
      <c r="K92" s="10">
        <f>'Jhikorgacha a'!P86</f>
        <v>1.3183200000000001E-2</v>
      </c>
      <c r="L92" s="44">
        <f t="shared" si="10"/>
        <v>8.0000000000000002E-3</v>
      </c>
      <c r="M92" s="10">
        <f t="shared" si="11"/>
        <v>2.1972000000000002E-2</v>
      </c>
      <c r="N92" s="44">
        <f>'Jhikorgacha a'!S86*'Jhikorgacha 1'!$D92/1000000</f>
        <v>0</v>
      </c>
      <c r="O92" s="10">
        <f>'Jhikorgacha a'!T86</f>
        <v>0</v>
      </c>
      <c r="P92" s="44">
        <f>'Jhikorgacha a'!U86*'Jhikorgacha 1'!$D92/1000000</f>
        <v>0</v>
      </c>
      <c r="Q92" s="10">
        <f>'Jhikorgacha a'!V86</f>
        <v>0</v>
      </c>
      <c r="R92" s="44">
        <f>'Jhikorgacha a'!W86*'Jhikorgacha 1'!$D92/1000000</f>
        <v>0</v>
      </c>
      <c r="S92" s="10">
        <f>'Jhikorgacha a'!X86</f>
        <v>0</v>
      </c>
      <c r="T92" s="44">
        <f t="shared" si="12"/>
        <v>0</v>
      </c>
      <c r="U92" s="10">
        <f t="shared" si="13"/>
        <v>0</v>
      </c>
      <c r="V92" s="44">
        <f>'Jhikorgacha a'!AA86*'Jhikorgacha 1'!$D92/1000000</f>
        <v>0</v>
      </c>
      <c r="W92" s="10">
        <f>'Jhikorgacha a'!AB86</f>
        <v>0</v>
      </c>
      <c r="X92" s="44">
        <f>'Jhikorgacha a'!AC86*'Jhikorgacha 1'!$D92/1000000</f>
        <v>0</v>
      </c>
      <c r="Y92" s="10">
        <f>'Jhikorgacha a'!AD86</f>
        <v>0</v>
      </c>
      <c r="Z92" s="44">
        <f>'Jhikorgacha a'!AE86*'Jhikorgacha 1'!$D92/1000000</f>
        <v>0</v>
      </c>
      <c r="AA92" s="10">
        <f>'Jhikorgacha a'!AF86</f>
        <v>0</v>
      </c>
      <c r="AB92" s="44">
        <f t="shared" si="14"/>
        <v>0</v>
      </c>
      <c r="AC92" s="10">
        <f t="shared" si="15"/>
        <v>0</v>
      </c>
      <c r="AD92" s="44">
        <f>'Jhikorgacha a'!AI86*'Jhikorgacha 1'!$D92/1000000</f>
        <v>0</v>
      </c>
      <c r="AE92" s="10">
        <f>'Jhikorgacha a'!AJ86</f>
        <v>0</v>
      </c>
      <c r="AF92" s="44">
        <f>'Jhikorgacha a'!AK86*'Jhikorgacha 1'!$D92/1000000</f>
        <v>0</v>
      </c>
      <c r="AG92" s="10">
        <f>'Jhikorgacha a'!AL86</f>
        <v>0</v>
      </c>
      <c r="AH92" s="44">
        <f>'Jhikorgacha a'!AM86*'Jhikorgacha 1'!$D92/1000000</f>
        <v>0</v>
      </c>
      <c r="AI92" s="10">
        <f>'Jhikorgacha a'!AN86</f>
        <v>0</v>
      </c>
      <c r="AJ92" s="44">
        <f t="shared" si="16"/>
        <v>0</v>
      </c>
      <c r="AK92" s="10">
        <f t="shared" si="17"/>
        <v>0</v>
      </c>
      <c r="AL92" s="44">
        <f t="shared" si="18"/>
        <v>8.0000000000000002E-3</v>
      </c>
      <c r="AM92" s="10">
        <f t="shared" si="19"/>
        <v>2.1972000000000002E-2</v>
      </c>
    </row>
    <row r="93" spans="1:39" s="15" customFormat="1" ht="14.25" customHeight="1">
      <c r="A93" s="13">
        <v>83</v>
      </c>
      <c r="B93" s="9" t="s">
        <v>147</v>
      </c>
      <c r="C93" s="13" t="s">
        <v>220</v>
      </c>
      <c r="D93" s="36">
        <v>25</v>
      </c>
      <c r="E93" s="11">
        <v>75</v>
      </c>
      <c r="F93" s="44">
        <f>'Jhikorgacha a'!K87*'Jhikorgacha 1'!$D93/1000000</f>
        <v>3.0000000000000001E-3</v>
      </c>
      <c r="G93" s="10">
        <f>'Jhikorgacha a'!L87</f>
        <v>8.9999999999999993E-3</v>
      </c>
      <c r="H93" s="44">
        <f>'Jhikorgacha a'!M87*'Jhikorgacha 1'!$D93/1000000</f>
        <v>3.0000000000000001E-3</v>
      </c>
      <c r="I93" s="10">
        <f>'Jhikorgacha a'!N87</f>
        <v>8.9999999999999993E-3</v>
      </c>
      <c r="J93" s="44">
        <f>'Jhikorgacha a'!O87*'Jhikorgacha 1'!$D93/1000000</f>
        <v>1.5E-3</v>
      </c>
      <c r="K93" s="10">
        <f>'Jhikorgacha a'!P87</f>
        <v>4.4999999999999997E-3</v>
      </c>
      <c r="L93" s="44">
        <f t="shared" si="10"/>
        <v>7.4999999999999997E-3</v>
      </c>
      <c r="M93" s="10">
        <f t="shared" si="11"/>
        <v>2.2499999999999999E-2</v>
      </c>
      <c r="N93" s="44">
        <f>'Jhikorgacha a'!S87*'Jhikorgacha 1'!$D93/1000000</f>
        <v>0</v>
      </c>
      <c r="O93" s="10">
        <f>'Jhikorgacha a'!T87</f>
        <v>0</v>
      </c>
      <c r="P93" s="44">
        <f>'Jhikorgacha a'!U87*'Jhikorgacha 1'!$D93/1000000</f>
        <v>0</v>
      </c>
      <c r="Q93" s="10">
        <f>'Jhikorgacha a'!V87</f>
        <v>0</v>
      </c>
      <c r="R93" s="44">
        <f>'Jhikorgacha a'!W87*'Jhikorgacha 1'!$D93/1000000</f>
        <v>0</v>
      </c>
      <c r="S93" s="10">
        <f>'Jhikorgacha a'!X87</f>
        <v>0</v>
      </c>
      <c r="T93" s="44">
        <f t="shared" si="12"/>
        <v>0</v>
      </c>
      <c r="U93" s="10">
        <f t="shared" si="13"/>
        <v>0</v>
      </c>
      <c r="V93" s="44">
        <f>'Jhikorgacha a'!AA87*'Jhikorgacha 1'!$D93/1000000</f>
        <v>0</v>
      </c>
      <c r="W93" s="10">
        <f>'Jhikorgacha a'!AB87</f>
        <v>0</v>
      </c>
      <c r="X93" s="44">
        <f>'Jhikorgacha a'!AC87*'Jhikorgacha 1'!$D93/1000000</f>
        <v>1.25E-3</v>
      </c>
      <c r="Y93" s="10">
        <f>'Jhikorgacha a'!AD87</f>
        <v>3.7499999999999999E-3</v>
      </c>
      <c r="Z93" s="44">
        <f>'Jhikorgacha a'!AE87*'Jhikorgacha 1'!$D93/1000000</f>
        <v>0</v>
      </c>
      <c r="AA93" s="10">
        <f>'Jhikorgacha a'!AF87</f>
        <v>0</v>
      </c>
      <c r="AB93" s="44">
        <f t="shared" si="14"/>
        <v>1.25E-3</v>
      </c>
      <c r="AC93" s="10">
        <f t="shared" si="15"/>
        <v>3.7499999999999999E-3</v>
      </c>
      <c r="AD93" s="44">
        <f>'Jhikorgacha a'!AI87*'Jhikorgacha 1'!$D93/1000000</f>
        <v>0</v>
      </c>
      <c r="AE93" s="10">
        <f>'Jhikorgacha a'!AJ87</f>
        <v>0</v>
      </c>
      <c r="AF93" s="44">
        <f>'Jhikorgacha a'!AK87*'Jhikorgacha 1'!$D93/1000000</f>
        <v>0</v>
      </c>
      <c r="AG93" s="10">
        <f>'Jhikorgacha a'!AL87</f>
        <v>0</v>
      </c>
      <c r="AH93" s="44">
        <f>'Jhikorgacha a'!AM87*'Jhikorgacha 1'!$D93/1000000</f>
        <v>0</v>
      </c>
      <c r="AI93" s="10">
        <f>'Jhikorgacha a'!AN87</f>
        <v>0</v>
      </c>
      <c r="AJ93" s="44">
        <f t="shared" si="16"/>
        <v>0</v>
      </c>
      <c r="AK93" s="10">
        <f t="shared" si="17"/>
        <v>0</v>
      </c>
      <c r="AL93" s="44">
        <f t="shared" si="18"/>
        <v>8.7499999999999991E-3</v>
      </c>
      <c r="AM93" s="10">
        <f t="shared" si="19"/>
        <v>2.6249999999999999E-2</v>
      </c>
    </row>
    <row r="94" spans="1:39" s="15" customFormat="1" ht="14.25" customHeight="1">
      <c r="A94" s="13">
        <v>84</v>
      </c>
      <c r="B94" s="9" t="s">
        <v>147</v>
      </c>
      <c r="C94" s="13" t="s">
        <v>234</v>
      </c>
      <c r="D94" s="36">
        <v>50</v>
      </c>
      <c r="E94" s="11">
        <v>130</v>
      </c>
      <c r="F94" s="44">
        <f>'Jhikorgacha a'!K88*'Jhikorgacha 1'!$D94/1000000</f>
        <v>1.2E-2</v>
      </c>
      <c r="G94" s="10">
        <f>'Jhikorgacha a'!L88</f>
        <v>3.1199999999999999E-2</v>
      </c>
      <c r="H94" s="44">
        <f>'Jhikorgacha a'!M88*'Jhikorgacha 1'!$D94/1000000</f>
        <v>5.0000000000000001E-3</v>
      </c>
      <c r="I94" s="10">
        <f>'Jhikorgacha a'!N88</f>
        <v>1.2999999999999999E-2</v>
      </c>
      <c r="J94" s="44">
        <f>'Jhikorgacha a'!O88*'Jhikorgacha 1'!$D94/1000000</f>
        <v>2.5000000000000001E-3</v>
      </c>
      <c r="K94" s="10">
        <f>'Jhikorgacha a'!P88</f>
        <v>6.4999999999999997E-3</v>
      </c>
      <c r="L94" s="44">
        <f t="shared" si="10"/>
        <v>1.95E-2</v>
      </c>
      <c r="M94" s="10">
        <f t="shared" si="11"/>
        <v>5.0699999999999995E-2</v>
      </c>
      <c r="N94" s="44">
        <f>'Jhikorgacha a'!S88*'Jhikorgacha 1'!$D94/1000000</f>
        <v>0</v>
      </c>
      <c r="O94" s="10">
        <f>'Jhikorgacha a'!T88</f>
        <v>0</v>
      </c>
      <c r="P94" s="44">
        <f>'Jhikorgacha a'!U88*'Jhikorgacha 1'!$D94/1000000</f>
        <v>0</v>
      </c>
      <c r="Q94" s="10">
        <f>'Jhikorgacha a'!V88</f>
        <v>0</v>
      </c>
      <c r="R94" s="44">
        <f>'Jhikorgacha a'!W88*'Jhikorgacha 1'!$D94/1000000</f>
        <v>0</v>
      </c>
      <c r="S94" s="10">
        <f>'Jhikorgacha a'!X88</f>
        <v>0</v>
      </c>
      <c r="T94" s="44">
        <f t="shared" si="12"/>
        <v>0</v>
      </c>
      <c r="U94" s="10">
        <f t="shared" si="13"/>
        <v>0</v>
      </c>
      <c r="V94" s="44">
        <f>'Jhikorgacha a'!AA88*'Jhikorgacha 1'!$D94/1000000</f>
        <v>0</v>
      </c>
      <c r="W94" s="10">
        <f>'Jhikorgacha a'!AB88</f>
        <v>0</v>
      </c>
      <c r="X94" s="44">
        <f>'Jhikorgacha a'!AC88*'Jhikorgacha 1'!$D94/1000000</f>
        <v>5.0000000000000001E-3</v>
      </c>
      <c r="Y94" s="10">
        <f>'Jhikorgacha a'!AD88</f>
        <v>1.2999999999999999E-2</v>
      </c>
      <c r="Z94" s="44">
        <f>'Jhikorgacha a'!AE88*'Jhikorgacha 1'!$D94/1000000</f>
        <v>0</v>
      </c>
      <c r="AA94" s="10">
        <f>'Jhikorgacha a'!AF88</f>
        <v>0</v>
      </c>
      <c r="AB94" s="44">
        <f t="shared" si="14"/>
        <v>5.0000000000000001E-3</v>
      </c>
      <c r="AC94" s="10">
        <f t="shared" si="15"/>
        <v>1.2999999999999999E-2</v>
      </c>
      <c r="AD94" s="44">
        <f>'Jhikorgacha a'!AI88*'Jhikorgacha 1'!$D94/1000000</f>
        <v>0</v>
      </c>
      <c r="AE94" s="10">
        <f>'Jhikorgacha a'!AJ88</f>
        <v>0</v>
      </c>
      <c r="AF94" s="44">
        <f>'Jhikorgacha a'!AK88*'Jhikorgacha 1'!$D94/1000000</f>
        <v>0</v>
      </c>
      <c r="AG94" s="10">
        <f>'Jhikorgacha a'!AL88</f>
        <v>0</v>
      </c>
      <c r="AH94" s="44">
        <f>'Jhikorgacha a'!AM88*'Jhikorgacha 1'!$D94/1000000</f>
        <v>0</v>
      </c>
      <c r="AI94" s="10">
        <f>'Jhikorgacha a'!AN88</f>
        <v>0</v>
      </c>
      <c r="AJ94" s="44">
        <f t="shared" si="16"/>
        <v>0</v>
      </c>
      <c r="AK94" s="10">
        <f t="shared" si="17"/>
        <v>0</v>
      </c>
      <c r="AL94" s="44">
        <f t="shared" si="18"/>
        <v>2.4500000000000001E-2</v>
      </c>
      <c r="AM94" s="10">
        <f t="shared" si="19"/>
        <v>6.3699999999999993E-2</v>
      </c>
    </row>
    <row r="95" spans="1:39" s="15" customFormat="1" ht="14.25" customHeight="1">
      <c r="A95" s="31">
        <v>85</v>
      </c>
      <c r="B95" s="9" t="s">
        <v>147</v>
      </c>
      <c r="C95" s="13" t="s">
        <v>225</v>
      </c>
      <c r="D95" s="36">
        <v>100</v>
      </c>
      <c r="E95" s="11">
        <v>240</v>
      </c>
      <c r="F95" s="44">
        <f>'Jhikorgacha a'!K89*'Jhikorgacha 1'!$D95/1000000</f>
        <v>0</v>
      </c>
      <c r="G95" s="10">
        <f>'Jhikorgacha a'!L89</f>
        <v>0</v>
      </c>
      <c r="H95" s="44">
        <f>'Jhikorgacha a'!M89*'Jhikorgacha 1'!$D95/1000000</f>
        <v>0</v>
      </c>
      <c r="I95" s="10">
        <f>'Jhikorgacha a'!N89</f>
        <v>0</v>
      </c>
      <c r="J95" s="44">
        <f>'Jhikorgacha a'!O89*'Jhikorgacha 1'!$D95/1000000</f>
        <v>0</v>
      </c>
      <c r="K95" s="10">
        <f>'Jhikorgacha a'!P89</f>
        <v>0</v>
      </c>
      <c r="L95" s="44">
        <f t="shared" si="10"/>
        <v>0</v>
      </c>
      <c r="M95" s="10">
        <f t="shared" si="11"/>
        <v>0</v>
      </c>
      <c r="N95" s="44">
        <f>'Jhikorgacha a'!S89*'Jhikorgacha 1'!$D95/1000000</f>
        <v>0</v>
      </c>
      <c r="O95" s="10">
        <f>'Jhikorgacha a'!T89</f>
        <v>0</v>
      </c>
      <c r="P95" s="44">
        <f>'Jhikorgacha a'!U89*'Jhikorgacha 1'!$D95/1000000</f>
        <v>0</v>
      </c>
      <c r="Q95" s="10">
        <f>'Jhikorgacha a'!V89</f>
        <v>0</v>
      </c>
      <c r="R95" s="44">
        <f>'Jhikorgacha a'!W89*'Jhikorgacha 1'!$D95/1000000</f>
        <v>0</v>
      </c>
      <c r="S95" s="10">
        <f>'Jhikorgacha a'!X89</f>
        <v>0</v>
      </c>
      <c r="T95" s="44">
        <f t="shared" si="12"/>
        <v>0</v>
      </c>
      <c r="U95" s="10">
        <f t="shared" si="13"/>
        <v>0</v>
      </c>
      <c r="V95" s="44">
        <f>'Jhikorgacha a'!AA89*'Jhikorgacha 1'!$D95/1000000</f>
        <v>0</v>
      </c>
      <c r="W95" s="10">
        <f>'Jhikorgacha a'!AB89</f>
        <v>0</v>
      </c>
      <c r="X95" s="44">
        <f>'Jhikorgacha a'!AC89*'Jhikorgacha 1'!$D95/1000000</f>
        <v>0</v>
      </c>
      <c r="Y95" s="10">
        <f>'Jhikorgacha a'!AD89</f>
        <v>0</v>
      </c>
      <c r="Z95" s="44">
        <f>'Jhikorgacha a'!AE89*'Jhikorgacha 1'!$D95/1000000</f>
        <v>0</v>
      </c>
      <c r="AA95" s="10">
        <f>'Jhikorgacha a'!AF89</f>
        <v>0</v>
      </c>
      <c r="AB95" s="44">
        <f t="shared" si="14"/>
        <v>0</v>
      </c>
      <c r="AC95" s="10">
        <f t="shared" si="15"/>
        <v>0</v>
      </c>
      <c r="AD95" s="44">
        <f>'Jhikorgacha a'!AI89*'Jhikorgacha 1'!$D95/1000000</f>
        <v>0</v>
      </c>
      <c r="AE95" s="10">
        <f>'Jhikorgacha a'!AJ89</f>
        <v>0</v>
      </c>
      <c r="AF95" s="44">
        <f>'Jhikorgacha a'!AK89*'Jhikorgacha 1'!$D95/1000000</f>
        <v>0</v>
      </c>
      <c r="AG95" s="10">
        <f>'Jhikorgacha a'!AL89</f>
        <v>0</v>
      </c>
      <c r="AH95" s="44">
        <f>'Jhikorgacha a'!AM89*'Jhikorgacha 1'!$D95/1000000</f>
        <v>0</v>
      </c>
      <c r="AI95" s="10">
        <f>'Jhikorgacha a'!AN89</f>
        <v>0</v>
      </c>
      <c r="AJ95" s="44">
        <f t="shared" si="16"/>
        <v>0</v>
      </c>
      <c r="AK95" s="10">
        <f t="shared" si="17"/>
        <v>0</v>
      </c>
      <c r="AL95" s="44">
        <f t="shared" si="18"/>
        <v>0</v>
      </c>
      <c r="AM95" s="10">
        <f t="shared" si="19"/>
        <v>0</v>
      </c>
    </row>
    <row r="96" spans="1:39" s="15" customFormat="1" ht="14.25" customHeight="1">
      <c r="A96" s="13">
        <v>86</v>
      </c>
      <c r="B96" s="9" t="s">
        <v>124</v>
      </c>
      <c r="C96" s="13" t="s">
        <v>84</v>
      </c>
      <c r="D96" s="36">
        <v>5</v>
      </c>
      <c r="E96" s="11">
        <v>24</v>
      </c>
      <c r="F96" s="44">
        <f>'Jhikorgacha a'!K90*'Jhikorgacha 1'!$D96/1000000</f>
        <v>7.5000000000000002E-4</v>
      </c>
      <c r="G96" s="10">
        <f>'Jhikorgacha a'!L90</f>
        <v>3.5999999999999999E-3</v>
      </c>
      <c r="H96" s="44">
        <f>'Jhikorgacha a'!M90*'Jhikorgacha 1'!$D96/1000000</f>
        <v>5.0000000000000001E-3</v>
      </c>
      <c r="I96" s="10">
        <f>'Jhikorgacha a'!N90</f>
        <v>2.4E-2</v>
      </c>
      <c r="J96" s="44">
        <f>'Jhikorgacha a'!O90*'Jhikorgacha 1'!$D96/1000000</f>
        <v>0</v>
      </c>
      <c r="K96" s="10">
        <f>'Jhikorgacha a'!P90</f>
        <v>0</v>
      </c>
      <c r="L96" s="44">
        <f t="shared" si="10"/>
        <v>5.7499999999999999E-3</v>
      </c>
      <c r="M96" s="10">
        <f t="shared" si="11"/>
        <v>2.76E-2</v>
      </c>
      <c r="N96" s="44">
        <f>'Jhikorgacha a'!S90*'Jhikorgacha 1'!$D96/1000000</f>
        <v>4.2500000000000003E-3</v>
      </c>
      <c r="O96" s="10">
        <f>'Jhikorgacha a'!T90</f>
        <v>2.0400000000000001E-2</v>
      </c>
      <c r="P96" s="44">
        <f>'Jhikorgacha a'!U90*'Jhikorgacha 1'!$D96/1000000</f>
        <v>2.5000000000000001E-3</v>
      </c>
      <c r="Q96" s="10">
        <f>'Jhikorgacha a'!V90</f>
        <v>1.2E-2</v>
      </c>
      <c r="R96" s="44">
        <f>'Jhikorgacha a'!W90*'Jhikorgacha 1'!$D96/1000000</f>
        <v>0</v>
      </c>
      <c r="S96" s="10">
        <f>'Jhikorgacha a'!X90</f>
        <v>0</v>
      </c>
      <c r="T96" s="44">
        <f t="shared" si="12"/>
        <v>6.7500000000000008E-3</v>
      </c>
      <c r="U96" s="10">
        <f t="shared" si="13"/>
        <v>3.2399999999999998E-2</v>
      </c>
      <c r="V96" s="44">
        <f>'Jhikorgacha a'!AA90*'Jhikorgacha 1'!$D96/1000000</f>
        <v>0</v>
      </c>
      <c r="W96" s="10">
        <f>'Jhikorgacha a'!AB90</f>
        <v>0</v>
      </c>
      <c r="X96" s="44">
        <f>'Jhikorgacha a'!AC90*'Jhikorgacha 1'!$D96/1000000</f>
        <v>3.5000000000000001E-3</v>
      </c>
      <c r="Y96" s="10">
        <f>'Jhikorgacha a'!AD90</f>
        <v>1.6799999999999999E-2</v>
      </c>
      <c r="Z96" s="44">
        <f>'Jhikorgacha a'!AE90*'Jhikorgacha 1'!$D96/1000000</f>
        <v>1.25E-3</v>
      </c>
      <c r="AA96" s="10">
        <f>'Jhikorgacha a'!AF90</f>
        <v>6.0000000000000001E-3</v>
      </c>
      <c r="AB96" s="44">
        <f t="shared" si="14"/>
        <v>4.7499999999999999E-3</v>
      </c>
      <c r="AC96" s="10">
        <f t="shared" si="15"/>
        <v>2.2800000000000001E-2</v>
      </c>
      <c r="AD96" s="44">
        <f>'Jhikorgacha a'!AI90*'Jhikorgacha 1'!$D96/1000000</f>
        <v>2.5000000000000001E-3</v>
      </c>
      <c r="AE96" s="10">
        <f>'Jhikorgacha a'!AJ90</f>
        <v>1.2E-2</v>
      </c>
      <c r="AF96" s="44">
        <f>'Jhikorgacha a'!AK90*'Jhikorgacha 1'!$D96/1000000</f>
        <v>1E-3</v>
      </c>
      <c r="AG96" s="10">
        <f>'Jhikorgacha a'!AL90</f>
        <v>4.7999999999999996E-3</v>
      </c>
      <c r="AH96" s="44">
        <f>'Jhikorgacha a'!AM90*'Jhikorgacha 1'!$D96/1000000</f>
        <v>0</v>
      </c>
      <c r="AI96" s="10">
        <f>'Jhikorgacha a'!AN90</f>
        <v>0</v>
      </c>
      <c r="AJ96" s="44">
        <f t="shared" si="16"/>
        <v>3.5000000000000001E-3</v>
      </c>
      <c r="AK96" s="10">
        <f t="shared" si="17"/>
        <v>1.6799999999999999E-2</v>
      </c>
      <c r="AL96" s="44">
        <f t="shared" si="18"/>
        <v>2.0750000000000001E-2</v>
      </c>
      <c r="AM96" s="10">
        <f t="shared" si="19"/>
        <v>9.9599999999999994E-2</v>
      </c>
    </row>
    <row r="97" spans="1:39" s="15" customFormat="1" ht="14.25" customHeight="1">
      <c r="A97" s="13">
        <v>87</v>
      </c>
      <c r="B97" s="9" t="s">
        <v>124</v>
      </c>
      <c r="C97" s="13" t="s">
        <v>83</v>
      </c>
      <c r="D97" s="36">
        <v>20</v>
      </c>
      <c r="E97" s="11">
        <v>65</v>
      </c>
      <c r="F97" s="44">
        <f>'Jhikorgacha a'!K91*'Jhikorgacha 1'!$D97/1000000</f>
        <v>0</v>
      </c>
      <c r="G97" s="10">
        <f>'Jhikorgacha a'!L91</f>
        <v>0</v>
      </c>
      <c r="H97" s="44">
        <f>'Jhikorgacha a'!M91*'Jhikorgacha 1'!$D97/1000000</f>
        <v>0</v>
      </c>
      <c r="I97" s="10">
        <f>'Jhikorgacha a'!N91</f>
        <v>0</v>
      </c>
      <c r="J97" s="44">
        <f>'Jhikorgacha a'!O91*'Jhikorgacha 1'!$D97/1000000</f>
        <v>0</v>
      </c>
      <c r="K97" s="10">
        <f>'Jhikorgacha a'!P91</f>
        <v>0</v>
      </c>
      <c r="L97" s="44">
        <f t="shared" si="10"/>
        <v>0</v>
      </c>
      <c r="M97" s="10">
        <f t="shared" si="11"/>
        <v>0</v>
      </c>
      <c r="N97" s="44">
        <f>'Jhikorgacha a'!S91*'Jhikorgacha 1'!$D97/1000000</f>
        <v>0</v>
      </c>
      <c r="O97" s="10">
        <f>'Jhikorgacha a'!T91</f>
        <v>0</v>
      </c>
      <c r="P97" s="44">
        <f>'Jhikorgacha a'!U91*'Jhikorgacha 1'!$D97/1000000</f>
        <v>0</v>
      </c>
      <c r="Q97" s="10">
        <f>'Jhikorgacha a'!V91</f>
        <v>0</v>
      </c>
      <c r="R97" s="44">
        <f>'Jhikorgacha a'!W91*'Jhikorgacha 1'!$D97/1000000</f>
        <v>0</v>
      </c>
      <c r="S97" s="10">
        <f>'Jhikorgacha a'!X91</f>
        <v>0</v>
      </c>
      <c r="T97" s="44">
        <f t="shared" si="12"/>
        <v>0</v>
      </c>
      <c r="U97" s="10">
        <f t="shared" si="13"/>
        <v>0</v>
      </c>
      <c r="V97" s="44">
        <f>'Jhikorgacha a'!AA91*'Jhikorgacha 1'!$D97/1000000</f>
        <v>0</v>
      </c>
      <c r="W97" s="10">
        <f>'Jhikorgacha a'!AB91</f>
        <v>0</v>
      </c>
      <c r="X97" s="44">
        <f>'Jhikorgacha a'!AC91*'Jhikorgacha 1'!$D97/1000000</f>
        <v>0</v>
      </c>
      <c r="Y97" s="10">
        <f>'Jhikorgacha a'!AD91</f>
        <v>0</v>
      </c>
      <c r="Z97" s="44">
        <f>'Jhikorgacha a'!AE91*'Jhikorgacha 1'!$D97/1000000</f>
        <v>0</v>
      </c>
      <c r="AA97" s="10">
        <f>'Jhikorgacha a'!AF91</f>
        <v>0</v>
      </c>
      <c r="AB97" s="44">
        <f t="shared" si="14"/>
        <v>0</v>
      </c>
      <c r="AC97" s="10">
        <f t="shared" si="15"/>
        <v>0</v>
      </c>
      <c r="AD97" s="44">
        <f>'Jhikorgacha a'!AI91*'Jhikorgacha 1'!$D97/1000000</f>
        <v>0</v>
      </c>
      <c r="AE97" s="10">
        <f>'Jhikorgacha a'!AJ91</f>
        <v>0</v>
      </c>
      <c r="AF97" s="44">
        <f>'Jhikorgacha a'!AK91*'Jhikorgacha 1'!$D97/1000000</f>
        <v>0</v>
      </c>
      <c r="AG97" s="10">
        <f>'Jhikorgacha a'!AL91</f>
        <v>0</v>
      </c>
      <c r="AH97" s="44">
        <f>'Jhikorgacha a'!AM91*'Jhikorgacha 1'!$D97/1000000</f>
        <v>0</v>
      </c>
      <c r="AI97" s="10">
        <f>'Jhikorgacha a'!AN91</f>
        <v>0</v>
      </c>
      <c r="AJ97" s="44">
        <f t="shared" si="16"/>
        <v>0</v>
      </c>
      <c r="AK97" s="10">
        <f t="shared" si="17"/>
        <v>0</v>
      </c>
      <c r="AL97" s="44">
        <f t="shared" si="18"/>
        <v>0</v>
      </c>
      <c r="AM97" s="10">
        <f t="shared" si="19"/>
        <v>0</v>
      </c>
    </row>
    <row r="98" spans="1:39" s="15" customFormat="1" ht="14.25" customHeight="1">
      <c r="A98" s="31">
        <v>88</v>
      </c>
      <c r="B98" s="18" t="s">
        <v>125</v>
      </c>
      <c r="C98" s="13" t="s">
        <v>85</v>
      </c>
      <c r="D98" s="36">
        <v>10</v>
      </c>
      <c r="E98" s="11">
        <v>24</v>
      </c>
      <c r="F98" s="44">
        <f>'Jhikorgacha a'!K92*'Jhikorgacha 1'!$D98/1000000</f>
        <v>0</v>
      </c>
      <c r="G98" s="10">
        <f>'Jhikorgacha a'!L92</f>
        <v>0</v>
      </c>
      <c r="H98" s="44">
        <f>'Jhikorgacha a'!M92*'Jhikorgacha 1'!$D98/1000000</f>
        <v>1.4999999999999999E-2</v>
      </c>
      <c r="I98" s="10">
        <f>'Jhikorgacha a'!N92</f>
        <v>3.5999999999999997E-2</v>
      </c>
      <c r="J98" s="44">
        <f>'Jhikorgacha a'!O92*'Jhikorgacha 1'!$D98/1000000</f>
        <v>0.02</v>
      </c>
      <c r="K98" s="10">
        <f>'Jhikorgacha a'!P92</f>
        <v>4.8000000000000001E-2</v>
      </c>
      <c r="L98" s="44">
        <f t="shared" si="10"/>
        <v>3.5000000000000003E-2</v>
      </c>
      <c r="M98" s="10">
        <f t="shared" si="11"/>
        <v>8.3999999999999991E-2</v>
      </c>
      <c r="N98" s="44">
        <f>'Jhikorgacha a'!S92*'Jhikorgacha 1'!$D98/1000000</f>
        <v>7.0000000000000007E-2</v>
      </c>
      <c r="O98" s="10">
        <f>'Jhikorgacha a'!T92</f>
        <v>0.16800000000000001</v>
      </c>
      <c r="P98" s="44">
        <f>'Jhikorgacha a'!U92*'Jhikorgacha 1'!$D98/1000000</f>
        <v>0.04</v>
      </c>
      <c r="Q98" s="10">
        <f>'Jhikorgacha a'!V92</f>
        <v>9.6000000000000002E-2</v>
      </c>
      <c r="R98" s="44">
        <f>'Jhikorgacha a'!W92*'Jhikorgacha 1'!$D98/1000000</f>
        <v>0</v>
      </c>
      <c r="S98" s="10">
        <f>'Jhikorgacha a'!X92</f>
        <v>0</v>
      </c>
      <c r="T98" s="44">
        <f t="shared" si="12"/>
        <v>0.11000000000000001</v>
      </c>
      <c r="U98" s="10">
        <f t="shared" si="13"/>
        <v>0.26400000000000001</v>
      </c>
      <c r="V98" s="44">
        <f>'Jhikorgacha a'!AA92*'Jhikorgacha 1'!$D98/1000000</f>
        <v>0</v>
      </c>
      <c r="W98" s="10">
        <f>'Jhikorgacha a'!AB92</f>
        <v>0</v>
      </c>
      <c r="X98" s="44">
        <f>'Jhikorgacha a'!AC92*'Jhikorgacha 1'!$D98/1000000</f>
        <v>0</v>
      </c>
      <c r="Y98" s="10">
        <f>'Jhikorgacha a'!AD92</f>
        <v>0</v>
      </c>
      <c r="Z98" s="44">
        <f>'Jhikorgacha a'!AE92*'Jhikorgacha 1'!$D98/1000000</f>
        <v>8.0000000000000002E-3</v>
      </c>
      <c r="AA98" s="10">
        <f>'Jhikorgacha a'!AF92</f>
        <v>1.9199999999999998E-2</v>
      </c>
      <c r="AB98" s="44">
        <f t="shared" si="14"/>
        <v>8.0000000000000002E-3</v>
      </c>
      <c r="AC98" s="10">
        <f t="shared" si="15"/>
        <v>1.9199999999999998E-2</v>
      </c>
      <c r="AD98" s="44">
        <f>'Jhikorgacha a'!AI92*'Jhikorgacha 1'!$D98/1000000</f>
        <v>0.04</v>
      </c>
      <c r="AE98" s="10">
        <f>'Jhikorgacha a'!AJ92</f>
        <v>9.6000000000000002E-2</v>
      </c>
      <c r="AF98" s="44">
        <f>'Jhikorgacha a'!AK92*'Jhikorgacha 1'!$D98/1000000</f>
        <v>0.03</v>
      </c>
      <c r="AG98" s="10">
        <f>'Jhikorgacha a'!AL92</f>
        <v>7.1999999999999995E-2</v>
      </c>
      <c r="AH98" s="44">
        <f>'Jhikorgacha a'!AM92*'Jhikorgacha 1'!$D98/1000000</f>
        <v>5.0000000000000001E-3</v>
      </c>
      <c r="AI98" s="10">
        <f>'Jhikorgacha a'!AN92</f>
        <v>1.2E-2</v>
      </c>
      <c r="AJ98" s="44">
        <f t="shared" si="16"/>
        <v>7.5000000000000011E-2</v>
      </c>
      <c r="AK98" s="10">
        <f t="shared" si="17"/>
        <v>0.18</v>
      </c>
      <c r="AL98" s="44">
        <f t="shared" si="18"/>
        <v>0.22800000000000004</v>
      </c>
      <c r="AM98" s="10">
        <f t="shared" si="19"/>
        <v>0.54719999999999991</v>
      </c>
    </row>
    <row r="99" spans="1:39" s="15" customFormat="1" ht="14.25" customHeight="1">
      <c r="A99" s="13">
        <v>89</v>
      </c>
      <c r="B99" s="18" t="s">
        <v>126</v>
      </c>
      <c r="C99" s="13" t="s">
        <v>86</v>
      </c>
      <c r="D99" s="36">
        <v>500</v>
      </c>
      <c r="E99" s="11">
        <v>585</v>
      </c>
      <c r="F99" s="44">
        <f>'Jhikorgacha a'!K93*'Jhikorgacha 1'!$D99/1000000</f>
        <v>0</v>
      </c>
      <c r="G99" s="10">
        <f>'Jhikorgacha a'!L93</f>
        <v>0</v>
      </c>
      <c r="H99" s="44">
        <f>'Jhikorgacha a'!M93*'Jhikorgacha 1'!$D99/1000000</f>
        <v>0.01</v>
      </c>
      <c r="I99" s="10">
        <f>'Jhikorgacha a'!N93</f>
        <v>1.17E-2</v>
      </c>
      <c r="J99" s="44">
        <f>'Jhikorgacha a'!O93*'Jhikorgacha 1'!$D99/1000000</f>
        <v>0</v>
      </c>
      <c r="K99" s="10">
        <f>'Jhikorgacha a'!P93</f>
        <v>0</v>
      </c>
      <c r="L99" s="44">
        <f t="shared" si="10"/>
        <v>0.01</v>
      </c>
      <c r="M99" s="10">
        <f t="shared" si="11"/>
        <v>1.17E-2</v>
      </c>
      <c r="N99" s="44">
        <f>'Jhikorgacha a'!S93*'Jhikorgacha 1'!$D99/1000000</f>
        <v>0</v>
      </c>
      <c r="O99" s="10">
        <f>'Jhikorgacha a'!T93</f>
        <v>0</v>
      </c>
      <c r="P99" s="44">
        <f>'Jhikorgacha a'!U93*'Jhikorgacha 1'!$D99/1000000</f>
        <v>0</v>
      </c>
      <c r="Q99" s="10">
        <f>'Jhikorgacha a'!V93</f>
        <v>0</v>
      </c>
      <c r="R99" s="44">
        <f>'Jhikorgacha a'!W93*'Jhikorgacha 1'!$D99/1000000</f>
        <v>0</v>
      </c>
      <c r="S99" s="10">
        <f>'Jhikorgacha a'!X93</f>
        <v>0</v>
      </c>
      <c r="T99" s="44">
        <f t="shared" si="12"/>
        <v>0</v>
      </c>
      <c r="U99" s="10">
        <f t="shared" si="13"/>
        <v>0</v>
      </c>
      <c r="V99" s="44">
        <f>'Jhikorgacha a'!AA93*'Jhikorgacha 1'!$D99/1000000</f>
        <v>0</v>
      </c>
      <c r="W99" s="10">
        <f>'Jhikorgacha a'!AB93</f>
        <v>0</v>
      </c>
      <c r="X99" s="44">
        <f>'Jhikorgacha a'!AC93*'Jhikorgacha 1'!$D99/1000000</f>
        <v>0</v>
      </c>
      <c r="Y99" s="10">
        <f>'Jhikorgacha a'!AD93</f>
        <v>0</v>
      </c>
      <c r="Z99" s="44">
        <f>'Jhikorgacha a'!AE93*'Jhikorgacha 1'!$D99/1000000</f>
        <v>0</v>
      </c>
      <c r="AA99" s="10">
        <f>'Jhikorgacha a'!AF93</f>
        <v>0</v>
      </c>
      <c r="AB99" s="44">
        <f t="shared" si="14"/>
        <v>0</v>
      </c>
      <c r="AC99" s="10">
        <f t="shared" si="15"/>
        <v>0</v>
      </c>
      <c r="AD99" s="44">
        <f>'Jhikorgacha a'!AI93*'Jhikorgacha 1'!$D99/1000000</f>
        <v>0</v>
      </c>
      <c r="AE99" s="10">
        <f>'Jhikorgacha a'!AJ93</f>
        <v>0</v>
      </c>
      <c r="AF99" s="44">
        <f>'Jhikorgacha a'!AK93*'Jhikorgacha 1'!$D99/1000000</f>
        <v>0</v>
      </c>
      <c r="AG99" s="10">
        <f>'Jhikorgacha a'!AL93</f>
        <v>0</v>
      </c>
      <c r="AH99" s="44">
        <f>'Jhikorgacha a'!AM93*'Jhikorgacha 1'!$D99/1000000</f>
        <v>0</v>
      </c>
      <c r="AI99" s="10">
        <f>'Jhikorgacha a'!AN93</f>
        <v>0</v>
      </c>
      <c r="AJ99" s="44">
        <f t="shared" si="16"/>
        <v>0</v>
      </c>
      <c r="AK99" s="10">
        <f t="shared" si="17"/>
        <v>0</v>
      </c>
      <c r="AL99" s="44">
        <f t="shared" si="18"/>
        <v>0.01</v>
      </c>
      <c r="AM99" s="10">
        <f t="shared" si="19"/>
        <v>1.17E-2</v>
      </c>
    </row>
    <row r="100" spans="1:39" s="15" customFormat="1" ht="14.25" customHeight="1">
      <c r="A100" s="13">
        <v>90</v>
      </c>
      <c r="B100" s="9" t="s">
        <v>123</v>
      </c>
      <c r="C100" s="13" t="s">
        <v>74</v>
      </c>
      <c r="D100" s="36">
        <v>50</v>
      </c>
      <c r="E100" s="11">
        <v>56</v>
      </c>
      <c r="F100" s="44">
        <f>'Jhikorgacha a'!K94*'Jhikorgacha 1'!$D100/1000000</f>
        <v>5.0000000000000001E-3</v>
      </c>
      <c r="G100" s="10">
        <f>'Jhikorgacha a'!L94</f>
        <v>5.5999999999999999E-3</v>
      </c>
      <c r="H100" s="44">
        <f>'Jhikorgacha a'!M94*'Jhikorgacha 1'!$D100/1000000</f>
        <v>0</v>
      </c>
      <c r="I100" s="10">
        <f>'Jhikorgacha a'!N94</f>
        <v>0</v>
      </c>
      <c r="J100" s="44">
        <f>'Jhikorgacha a'!O94*'Jhikorgacha 1'!$D100/1000000</f>
        <v>0</v>
      </c>
      <c r="K100" s="10">
        <f>'Jhikorgacha a'!P94</f>
        <v>0</v>
      </c>
      <c r="L100" s="44">
        <f t="shared" si="10"/>
        <v>5.0000000000000001E-3</v>
      </c>
      <c r="M100" s="10">
        <f t="shared" si="11"/>
        <v>5.5999999999999999E-3</v>
      </c>
      <c r="N100" s="44">
        <f>'Jhikorgacha a'!S94*'Jhikorgacha 1'!$D100/1000000</f>
        <v>0</v>
      </c>
      <c r="O100" s="10">
        <f>'Jhikorgacha a'!T94</f>
        <v>0</v>
      </c>
      <c r="P100" s="44">
        <f>'Jhikorgacha a'!U94*'Jhikorgacha 1'!$D100/1000000</f>
        <v>0</v>
      </c>
      <c r="Q100" s="10">
        <f>'Jhikorgacha a'!V94</f>
        <v>0</v>
      </c>
      <c r="R100" s="44">
        <f>'Jhikorgacha a'!W94*'Jhikorgacha 1'!$D100/1000000</f>
        <v>0</v>
      </c>
      <c r="S100" s="10">
        <f>'Jhikorgacha a'!X94</f>
        <v>0</v>
      </c>
      <c r="T100" s="44">
        <f t="shared" si="12"/>
        <v>0</v>
      </c>
      <c r="U100" s="10">
        <f t="shared" si="13"/>
        <v>0</v>
      </c>
      <c r="V100" s="44">
        <f>'Jhikorgacha a'!AA94*'Jhikorgacha 1'!$D100/1000000</f>
        <v>0</v>
      </c>
      <c r="W100" s="10">
        <f>'Jhikorgacha a'!AB94</f>
        <v>0</v>
      </c>
      <c r="X100" s="44">
        <f>'Jhikorgacha a'!AC94*'Jhikorgacha 1'!$D100/1000000</f>
        <v>0</v>
      </c>
      <c r="Y100" s="10">
        <f>'Jhikorgacha a'!AD94</f>
        <v>0</v>
      </c>
      <c r="Z100" s="44">
        <f>'Jhikorgacha a'!AE94*'Jhikorgacha 1'!$D100/1000000</f>
        <v>5.0000000000000001E-3</v>
      </c>
      <c r="AA100" s="10">
        <f>'Jhikorgacha a'!AF94</f>
        <v>5.5999999999999999E-3</v>
      </c>
      <c r="AB100" s="44">
        <f t="shared" si="14"/>
        <v>5.0000000000000001E-3</v>
      </c>
      <c r="AC100" s="10">
        <f t="shared" si="15"/>
        <v>5.5999999999999999E-3</v>
      </c>
      <c r="AD100" s="44">
        <f>'Jhikorgacha a'!AI94*'Jhikorgacha 1'!$D100/1000000</f>
        <v>0</v>
      </c>
      <c r="AE100" s="10">
        <f>'Jhikorgacha a'!AJ94</f>
        <v>0</v>
      </c>
      <c r="AF100" s="44">
        <f>'Jhikorgacha a'!AK94*'Jhikorgacha 1'!$D100/1000000</f>
        <v>0</v>
      </c>
      <c r="AG100" s="10">
        <f>'Jhikorgacha a'!AL94</f>
        <v>0</v>
      </c>
      <c r="AH100" s="44">
        <f>'Jhikorgacha a'!AM94*'Jhikorgacha 1'!$D100/1000000</f>
        <v>0</v>
      </c>
      <c r="AI100" s="10">
        <f>'Jhikorgacha a'!AN94</f>
        <v>0</v>
      </c>
      <c r="AJ100" s="44">
        <f t="shared" si="16"/>
        <v>0</v>
      </c>
      <c r="AK100" s="10">
        <f t="shared" si="17"/>
        <v>0</v>
      </c>
      <c r="AL100" s="44">
        <f t="shared" si="18"/>
        <v>0.01</v>
      </c>
      <c r="AM100" s="10">
        <f t="shared" si="19"/>
        <v>1.12E-2</v>
      </c>
    </row>
    <row r="101" spans="1:39" s="15" customFormat="1" ht="14.25" customHeight="1">
      <c r="A101" s="31">
        <v>91</v>
      </c>
      <c r="B101" s="9" t="s">
        <v>123</v>
      </c>
      <c r="C101" s="13" t="s">
        <v>87</v>
      </c>
      <c r="D101" s="36">
        <v>100</v>
      </c>
      <c r="E101" s="11">
        <v>105</v>
      </c>
      <c r="F101" s="44">
        <f>'Jhikorgacha a'!K95*'Jhikorgacha 1'!$D101/1000000</f>
        <v>1.2E-2</v>
      </c>
      <c r="G101" s="10">
        <f>'Jhikorgacha a'!L95</f>
        <v>1.26E-2</v>
      </c>
      <c r="H101" s="44">
        <f>'Jhikorgacha a'!M95*'Jhikorgacha 1'!$D101/1000000</f>
        <v>2.4E-2</v>
      </c>
      <c r="I101" s="10">
        <f>'Jhikorgacha a'!N95</f>
        <v>2.52E-2</v>
      </c>
      <c r="J101" s="44">
        <f>'Jhikorgacha a'!O95*'Jhikorgacha 1'!$D101/1000000</f>
        <v>2.4E-2</v>
      </c>
      <c r="K101" s="10">
        <f>'Jhikorgacha a'!P95</f>
        <v>2.52E-2</v>
      </c>
      <c r="L101" s="44">
        <f t="shared" si="10"/>
        <v>6.0000000000000005E-2</v>
      </c>
      <c r="M101" s="10">
        <f t="shared" si="11"/>
        <v>6.3E-2</v>
      </c>
      <c r="N101" s="44">
        <f>'Jhikorgacha a'!S95*'Jhikorgacha 1'!$D101/1000000</f>
        <v>0.01</v>
      </c>
      <c r="O101" s="10">
        <f>'Jhikorgacha a'!T95</f>
        <v>1.0500000000000001E-2</v>
      </c>
      <c r="P101" s="44">
        <f>'Jhikorgacha a'!U95*'Jhikorgacha 1'!$D101/1000000</f>
        <v>0</v>
      </c>
      <c r="Q101" s="10">
        <f>'Jhikorgacha a'!V95</f>
        <v>0</v>
      </c>
      <c r="R101" s="44">
        <f>'Jhikorgacha a'!W95*'Jhikorgacha 1'!$D101/1000000</f>
        <v>0</v>
      </c>
      <c r="S101" s="10">
        <f>'Jhikorgacha a'!X95</f>
        <v>0</v>
      </c>
      <c r="T101" s="44">
        <f t="shared" si="12"/>
        <v>0.01</v>
      </c>
      <c r="U101" s="10">
        <f t="shared" si="13"/>
        <v>1.0500000000000001E-2</v>
      </c>
      <c r="V101" s="44">
        <f>'Jhikorgacha a'!AA95*'Jhikorgacha 1'!$D101/1000000</f>
        <v>0</v>
      </c>
      <c r="W101" s="10">
        <f>'Jhikorgacha a'!AB95</f>
        <v>0</v>
      </c>
      <c r="X101" s="44">
        <f>'Jhikorgacha a'!AC95*'Jhikorgacha 1'!$D101/1000000</f>
        <v>0</v>
      </c>
      <c r="Y101" s="10">
        <f>'Jhikorgacha a'!AD95</f>
        <v>0</v>
      </c>
      <c r="Z101" s="44">
        <f>'Jhikorgacha a'!AE95*'Jhikorgacha 1'!$D101/1000000</f>
        <v>5.0000000000000001E-3</v>
      </c>
      <c r="AA101" s="10">
        <f>'Jhikorgacha a'!AF95</f>
        <v>5.2500000000000003E-3</v>
      </c>
      <c r="AB101" s="44">
        <f t="shared" si="14"/>
        <v>5.0000000000000001E-3</v>
      </c>
      <c r="AC101" s="10">
        <f t="shared" si="15"/>
        <v>5.2500000000000003E-3</v>
      </c>
      <c r="AD101" s="44">
        <f>'Jhikorgacha a'!AI95*'Jhikorgacha 1'!$D101/1000000</f>
        <v>0.01</v>
      </c>
      <c r="AE101" s="10">
        <f>'Jhikorgacha a'!AJ95</f>
        <v>1.0500000000000001E-2</v>
      </c>
      <c r="AF101" s="44">
        <f>'Jhikorgacha a'!AK95*'Jhikorgacha 1'!$D101/1000000</f>
        <v>0</v>
      </c>
      <c r="AG101" s="10">
        <f>'Jhikorgacha a'!AL95</f>
        <v>0</v>
      </c>
      <c r="AH101" s="44">
        <f>'Jhikorgacha a'!AM95*'Jhikorgacha 1'!$D101/1000000</f>
        <v>0</v>
      </c>
      <c r="AI101" s="10">
        <f>'Jhikorgacha a'!AN95</f>
        <v>0</v>
      </c>
      <c r="AJ101" s="44">
        <f t="shared" si="16"/>
        <v>0.01</v>
      </c>
      <c r="AK101" s="10">
        <f t="shared" si="17"/>
        <v>1.0500000000000001E-2</v>
      </c>
      <c r="AL101" s="44">
        <f t="shared" si="18"/>
        <v>8.5000000000000006E-2</v>
      </c>
      <c r="AM101" s="10">
        <f t="shared" si="19"/>
        <v>8.9249999999999996E-2</v>
      </c>
    </row>
    <row r="102" spans="1:39" s="15" customFormat="1" ht="14.25" customHeight="1">
      <c r="A102" s="13">
        <v>92</v>
      </c>
      <c r="B102" s="9" t="s">
        <v>123</v>
      </c>
      <c r="C102" s="13" t="s">
        <v>88</v>
      </c>
      <c r="D102" s="36">
        <v>250</v>
      </c>
      <c r="E102" s="11">
        <v>240</v>
      </c>
      <c r="F102" s="44">
        <f>'Jhikorgacha a'!K96*'Jhikorgacha 1'!$D102/1000000</f>
        <v>0.01</v>
      </c>
      <c r="G102" s="10">
        <f>'Jhikorgacha a'!L96</f>
        <v>9.5999999999999992E-3</v>
      </c>
      <c r="H102" s="44">
        <f>'Jhikorgacha a'!M96*'Jhikorgacha 1'!$D102/1000000</f>
        <v>0.01</v>
      </c>
      <c r="I102" s="10">
        <f>'Jhikorgacha a'!N96</f>
        <v>9.5999999999999992E-3</v>
      </c>
      <c r="J102" s="44">
        <f>'Jhikorgacha a'!O96*'Jhikorgacha 1'!$D102/1000000</f>
        <v>7.4999999999999997E-3</v>
      </c>
      <c r="K102" s="10">
        <f>'Jhikorgacha a'!P96</f>
        <v>7.1999999999999998E-3</v>
      </c>
      <c r="L102" s="44">
        <f t="shared" si="10"/>
        <v>2.75E-2</v>
      </c>
      <c r="M102" s="10">
        <f t="shared" si="11"/>
        <v>2.64E-2</v>
      </c>
      <c r="N102" s="44">
        <f>'Jhikorgacha a'!S96*'Jhikorgacha 1'!$D102/1000000</f>
        <v>0</v>
      </c>
      <c r="O102" s="10">
        <f>'Jhikorgacha a'!T96</f>
        <v>0</v>
      </c>
      <c r="P102" s="44">
        <f>'Jhikorgacha a'!U96*'Jhikorgacha 1'!$D102/1000000</f>
        <v>0</v>
      </c>
      <c r="Q102" s="10">
        <f>'Jhikorgacha a'!V96</f>
        <v>0</v>
      </c>
      <c r="R102" s="44">
        <f>'Jhikorgacha a'!W96*'Jhikorgacha 1'!$D102/1000000</f>
        <v>0</v>
      </c>
      <c r="S102" s="10">
        <f>'Jhikorgacha a'!X96</f>
        <v>0</v>
      </c>
      <c r="T102" s="44">
        <f t="shared" si="12"/>
        <v>0</v>
      </c>
      <c r="U102" s="10">
        <f t="shared" si="13"/>
        <v>0</v>
      </c>
      <c r="V102" s="44">
        <f>'Jhikorgacha a'!AA96*'Jhikorgacha 1'!$D102/1000000</f>
        <v>0</v>
      </c>
      <c r="W102" s="10">
        <f>'Jhikorgacha a'!AB96</f>
        <v>0</v>
      </c>
      <c r="X102" s="44">
        <f>'Jhikorgacha a'!AC96*'Jhikorgacha 1'!$D102/1000000</f>
        <v>0</v>
      </c>
      <c r="Y102" s="10">
        <f>'Jhikorgacha a'!AD96</f>
        <v>0</v>
      </c>
      <c r="Z102" s="44">
        <f>'Jhikorgacha a'!AE96*'Jhikorgacha 1'!$D102/1000000</f>
        <v>0</v>
      </c>
      <c r="AA102" s="10">
        <f>'Jhikorgacha a'!AF96</f>
        <v>0</v>
      </c>
      <c r="AB102" s="44">
        <f t="shared" si="14"/>
        <v>0</v>
      </c>
      <c r="AC102" s="10">
        <f t="shared" si="15"/>
        <v>0</v>
      </c>
      <c r="AD102" s="44">
        <f>'Jhikorgacha a'!AI96*'Jhikorgacha 1'!$D102/1000000</f>
        <v>0</v>
      </c>
      <c r="AE102" s="10">
        <f>'Jhikorgacha a'!AJ96</f>
        <v>0</v>
      </c>
      <c r="AF102" s="44">
        <f>'Jhikorgacha a'!AK96*'Jhikorgacha 1'!$D102/1000000</f>
        <v>0</v>
      </c>
      <c r="AG102" s="10">
        <f>'Jhikorgacha a'!AL96</f>
        <v>0</v>
      </c>
      <c r="AH102" s="44">
        <f>'Jhikorgacha a'!AM96*'Jhikorgacha 1'!$D102/1000000</f>
        <v>0</v>
      </c>
      <c r="AI102" s="10">
        <f>'Jhikorgacha a'!AN96</f>
        <v>0</v>
      </c>
      <c r="AJ102" s="44">
        <f t="shared" si="16"/>
        <v>0</v>
      </c>
      <c r="AK102" s="10">
        <f t="shared" si="17"/>
        <v>0</v>
      </c>
      <c r="AL102" s="44">
        <f t="shared" si="18"/>
        <v>2.75E-2</v>
      </c>
      <c r="AM102" s="10">
        <f t="shared" si="19"/>
        <v>2.64E-2</v>
      </c>
    </row>
    <row r="103" spans="1:39" s="15" customFormat="1" ht="14.25" customHeight="1">
      <c r="A103" s="13">
        <v>93</v>
      </c>
      <c r="B103" s="9" t="s">
        <v>149</v>
      </c>
      <c r="C103" s="13" t="s">
        <v>226</v>
      </c>
      <c r="D103" s="36">
        <v>10</v>
      </c>
      <c r="E103" s="11">
        <v>95</v>
      </c>
      <c r="F103" s="44">
        <f>'Jhikorgacha a'!K97*'Jhikorgacha 1'!$D103/1000000</f>
        <v>1.4999999999999999E-2</v>
      </c>
      <c r="G103" s="10">
        <f>'Jhikorgacha a'!L97</f>
        <v>0.14249999999999999</v>
      </c>
      <c r="H103" s="44">
        <f>'Jhikorgacha a'!M97*'Jhikorgacha 1'!$D103/1000000</f>
        <v>3.5000000000000003E-2</v>
      </c>
      <c r="I103" s="10">
        <f>'Jhikorgacha a'!N97</f>
        <v>0.33250000000000002</v>
      </c>
      <c r="J103" s="44">
        <f>'Jhikorgacha a'!O97*'Jhikorgacha 1'!$D103/1000000</f>
        <v>1.4999999999999999E-2</v>
      </c>
      <c r="K103" s="10">
        <f>'Jhikorgacha a'!P97</f>
        <v>0.14249999999999999</v>
      </c>
      <c r="L103" s="44">
        <f t="shared" si="10"/>
        <v>6.5000000000000002E-2</v>
      </c>
      <c r="M103" s="10">
        <f t="shared" si="11"/>
        <v>0.61749999999999994</v>
      </c>
      <c r="N103" s="44">
        <f>'Jhikorgacha a'!S97*'Jhikorgacha 1'!$D103/1000000</f>
        <v>2E-3</v>
      </c>
      <c r="O103" s="10">
        <f>'Jhikorgacha a'!T97</f>
        <v>1.9E-2</v>
      </c>
      <c r="P103" s="44">
        <f>'Jhikorgacha a'!U97*'Jhikorgacha 1'!$D103/1000000</f>
        <v>0</v>
      </c>
      <c r="Q103" s="10">
        <f>'Jhikorgacha a'!V97</f>
        <v>0</v>
      </c>
      <c r="R103" s="44">
        <f>'Jhikorgacha a'!W97*'Jhikorgacha 1'!$D103/1000000</f>
        <v>0</v>
      </c>
      <c r="S103" s="10">
        <f>'Jhikorgacha a'!X97</f>
        <v>0</v>
      </c>
      <c r="T103" s="44">
        <f t="shared" si="12"/>
        <v>2E-3</v>
      </c>
      <c r="U103" s="10">
        <f t="shared" si="13"/>
        <v>1.9E-2</v>
      </c>
      <c r="V103" s="44">
        <f>'Jhikorgacha a'!AA97*'Jhikorgacha 1'!$D103/1000000</f>
        <v>0</v>
      </c>
      <c r="W103" s="10">
        <f>'Jhikorgacha a'!AB97</f>
        <v>0</v>
      </c>
      <c r="X103" s="44">
        <f>'Jhikorgacha a'!AC97*'Jhikorgacha 1'!$D103/1000000</f>
        <v>5.0000000000000001E-3</v>
      </c>
      <c r="Y103" s="10">
        <f>'Jhikorgacha a'!AD97</f>
        <v>4.7500000000000001E-2</v>
      </c>
      <c r="Z103" s="44">
        <f>'Jhikorgacha a'!AE97*'Jhikorgacha 1'!$D103/1000000</f>
        <v>0.01</v>
      </c>
      <c r="AA103" s="10">
        <f>'Jhikorgacha a'!AF97</f>
        <v>9.5000000000000001E-2</v>
      </c>
      <c r="AB103" s="44">
        <f t="shared" si="14"/>
        <v>1.4999999999999999E-2</v>
      </c>
      <c r="AC103" s="10">
        <f t="shared" si="15"/>
        <v>0.14250000000000002</v>
      </c>
      <c r="AD103" s="44">
        <f>'Jhikorgacha a'!AI97*'Jhikorgacha 1'!$D103/1000000</f>
        <v>0</v>
      </c>
      <c r="AE103" s="10">
        <f>'Jhikorgacha a'!AJ97</f>
        <v>0</v>
      </c>
      <c r="AF103" s="44">
        <f>'Jhikorgacha a'!AK97*'Jhikorgacha 1'!$D103/1000000</f>
        <v>0.01</v>
      </c>
      <c r="AG103" s="10">
        <f>'Jhikorgacha a'!AL97</f>
        <v>9.5000000000000001E-2</v>
      </c>
      <c r="AH103" s="44">
        <f>'Jhikorgacha a'!AM97*'Jhikorgacha 1'!$D103/1000000</f>
        <v>0</v>
      </c>
      <c r="AI103" s="10">
        <f>'Jhikorgacha a'!AN97</f>
        <v>0</v>
      </c>
      <c r="AJ103" s="44">
        <f t="shared" si="16"/>
        <v>0.01</v>
      </c>
      <c r="AK103" s="10">
        <f t="shared" si="17"/>
        <v>9.5000000000000001E-2</v>
      </c>
      <c r="AL103" s="44">
        <f t="shared" si="18"/>
        <v>9.1999999999999998E-2</v>
      </c>
      <c r="AM103" s="10">
        <f t="shared" si="19"/>
        <v>0.87399999999999989</v>
      </c>
    </row>
    <row r="104" spans="1:39" s="15" customFormat="1" ht="14.25" customHeight="1">
      <c r="A104" s="31">
        <v>94</v>
      </c>
      <c r="B104" s="9" t="s">
        <v>149</v>
      </c>
      <c r="C104" s="13" t="s">
        <v>227</v>
      </c>
      <c r="D104" s="36">
        <v>30</v>
      </c>
      <c r="E104" s="11">
        <v>275</v>
      </c>
      <c r="F104" s="44">
        <f>'Jhikorgacha a'!K98*'Jhikorgacha 1'!$D104/1000000</f>
        <v>0</v>
      </c>
      <c r="G104" s="10">
        <f>'Jhikorgacha a'!L98</f>
        <v>0</v>
      </c>
      <c r="H104" s="44">
        <f>'Jhikorgacha a'!M98*'Jhikorgacha 1'!$D104/1000000</f>
        <v>0</v>
      </c>
      <c r="I104" s="10">
        <f>'Jhikorgacha a'!N98</f>
        <v>0</v>
      </c>
      <c r="J104" s="44">
        <f>'Jhikorgacha a'!O98*'Jhikorgacha 1'!$D104/1000000</f>
        <v>0.06</v>
      </c>
      <c r="K104" s="10">
        <f>'Jhikorgacha a'!P98</f>
        <v>0.55000000000000004</v>
      </c>
      <c r="L104" s="44">
        <f t="shared" si="10"/>
        <v>0.06</v>
      </c>
      <c r="M104" s="10">
        <f t="shared" si="11"/>
        <v>0.55000000000000004</v>
      </c>
      <c r="N104" s="44">
        <f>'Jhikorgacha a'!S98*'Jhikorgacha 1'!$D104/1000000</f>
        <v>0</v>
      </c>
      <c r="O104" s="10">
        <f>'Jhikorgacha a'!T98</f>
        <v>0</v>
      </c>
      <c r="P104" s="44">
        <f>'Jhikorgacha a'!U98*'Jhikorgacha 1'!$D104/1000000</f>
        <v>0</v>
      </c>
      <c r="Q104" s="10">
        <f>'Jhikorgacha a'!V98</f>
        <v>0</v>
      </c>
      <c r="R104" s="44">
        <f>'Jhikorgacha a'!W98*'Jhikorgacha 1'!$D104/1000000</f>
        <v>0</v>
      </c>
      <c r="S104" s="10">
        <f>'Jhikorgacha a'!X98</f>
        <v>0</v>
      </c>
      <c r="T104" s="44">
        <f t="shared" si="12"/>
        <v>0</v>
      </c>
      <c r="U104" s="10">
        <f t="shared" si="13"/>
        <v>0</v>
      </c>
      <c r="V104" s="44">
        <f>'Jhikorgacha a'!AA98*'Jhikorgacha 1'!$D104/1000000</f>
        <v>0</v>
      </c>
      <c r="W104" s="10">
        <f>'Jhikorgacha a'!AB98</f>
        <v>0</v>
      </c>
      <c r="X104" s="44">
        <f>'Jhikorgacha a'!AC98*'Jhikorgacha 1'!$D104/1000000</f>
        <v>0</v>
      </c>
      <c r="Y104" s="10">
        <f>'Jhikorgacha a'!AD98</f>
        <v>0</v>
      </c>
      <c r="Z104" s="44">
        <f>'Jhikorgacha a'!AE98*'Jhikorgacha 1'!$D104/1000000</f>
        <v>0</v>
      </c>
      <c r="AA104" s="10">
        <f>'Jhikorgacha a'!AF98</f>
        <v>0</v>
      </c>
      <c r="AB104" s="44">
        <f t="shared" si="14"/>
        <v>0</v>
      </c>
      <c r="AC104" s="10">
        <f t="shared" si="15"/>
        <v>0</v>
      </c>
      <c r="AD104" s="44">
        <f>'Jhikorgacha a'!AI98*'Jhikorgacha 1'!$D104/1000000</f>
        <v>0</v>
      </c>
      <c r="AE104" s="10">
        <f>'Jhikorgacha a'!AJ98</f>
        <v>0</v>
      </c>
      <c r="AF104" s="44">
        <f>'Jhikorgacha a'!AK98*'Jhikorgacha 1'!$D104/1000000</f>
        <v>0</v>
      </c>
      <c r="AG104" s="10">
        <f>'Jhikorgacha a'!AL98</f>
        <v>0</v>
      </c>
      <c r="AH104" s="44">
        <f>'Jhikorgacha a'!AM98*'Jhikorgacha 1'!$D104/1000000</f>
        <v>0</v>
      </c>
      <c r="AI104" s="10">
        <f>'Jhikorgacha a'!AN98</f>
        <v>0</v>
      </c>
      <c r="AJ104" s="44">
        <f t="shared" si="16"/>
        <v>0</v>
      </c>
      <c r="AK104" s="10">
        <f t="shared" si="17"/>
        <v>0</v>
      </c>
      <c r="AL104" s="44">
        <f t="shared" si="18"/>
        <v>0.06</v>
      </c>
      <c r="AM104" s="10">
        <f t="shared" si="19"/>
        <v>0.55000000000000004</v>
      </c>
    </row>
    <row r="105" spans="1:39" s="15" customFormat="1" ht="14.25" customHeight="1">
      <c r="A105" s="13">
        <v>95</v>
      </c>
      <c r="B105" s="9" t="s">
        <v>150</v>
      </c>
      <c r="C105" s="13" t="s">
        <v>228</v>
      </c>
      <c r="D105" s="36">
        <v>10</v>
      </c>
      <c r="E105" s="11">
        <v>35</v>
      </c>
      <c r="F105" s="44">
        <f>'Jhikorgacha a'!K99*'Jhikorgacha 1'!$D105/1000000</f>
        <v>0</v>
      </c>
      <c r="G105" s="10">
        <f>'Jhikorgacha a'!L99</f>
        <v>0</v>
      </c>
      <c r="H105" s="44">
        <f>'Jhikorgacha a'!M99*'Jhikorgacha 1'!$D105/1000000</f>
        <v>0.01</v>
      </c>
      <c r="I105" s="10">
        <f>'Jhikorgacha a'!N99</f>
        <v>3.5000000000000003E-2</v>
      </c>
      <c r="J105" s="44">
        <f>'Jhikorgacha a'!O99*'Jhikorgacha 1'!$D105/1000000</f>
        <v>3.0000000000000001E-3</v>
      </c>
      <c r="K105" s="10">
        <f>'Jhikorgacha a'!P99</f>
        <v>1.0500000000000001E-2</v>
      </c>
      <c r="L105" s="44">
        <f t="shared" si="10"/>
        <v>1.3000000000000001E-2</v>
      </c>
      <c r="M105" s="10">
        <f t="shared" si="11"/>
        <v>4.5500000000000006E-2</v>
      </c>
      <c r="N105" s="44">
        <f>'Jhikorgacha a'!S99*'Jhikorgacha 1'!$D105/1000000</f>
        <v>1E-3</v>
      </c>
      <c r="O105" s="10">
        <f>'Jhikorgacha a'!T99</f>
        <v>3.5000000000000001E-3</v>
      </c>
      <c r="P105" s="44">
        <f>'Jhikorgacha a'!U99*'Jhikorgacha 1'!$D105/1000000</f>
        <v>2.3999999999999998E-3</v>
      </c>
      <c r="Q105" s="10">
        <f>'Jhikorgacha a'!V99</f>
        <v>8.3999999999999995E-3</v>
      </c>
      <c r="R105" s="44">
        <f>'Jhikorgacha a'!W99*'Jhikorgacha 1'!$D105/1000000</f>
        <v>0</v>
      </c>
      <c r="S105" s="10">
        <f>'Jhikorgacha a'!X99</f>
        <v>0</v>
      </c>
      <c r="T105" s="44">
        <f t="shared" si="12"/>
        <v>3.3999999999999998E-3</v>
      </c>
      <c r="U105" s="10">
        <f t="shared" si="13"/>
        <v>1.1899999999999999E-2</v>
      </c>
      <c r="V105" s="44">
        <f>'Jhikorgacha a'!AA99*'Jhikorgacha 1'!$D105/1000000</f>
        <v>0</v>
      </c>
      <c r="W105" s="10">
        <f>'Jhikorgacha a'!AB99</f>
        <v>0</v>
      </c>
      <c r="X105" s="44">
        <f>'Jhikorgacha a'!AC99*'Jhikorgacha 1'!$D105/1000000</f>
        <v>0.01</v>
      </c>
      <c r="Y105" s="10">
        <f>'Jhikorgacha a'!AD99</f>
        <v>3.5000000000000003E-2</v>
      </c>
      <c r="Z105" s="44">
        <f>'Jhikorgacha a'!AE99*'Jhikorgacha 1'!$D105/1000000</f>
        <v>0.01</v>
      </c>
      <c r="AA105" s="10">
        <f>'Jhikorgacha a'!AF99</f>
        <v>3.5000000000000003E-2</v>
      </c>
      <c r="AB105" s="44">
        <f t="shared" si="14"/>
        <v>0.02</v>
      </c>
      <c r="AC105" s="10">
        <f t="shared" si="15"/>
        <v>7.0000000000000007E-2</v>
      </c>
      <c r="AD105" s="44">
        <f>'Jhikorgacha a'!AI99*'Jhikorgacha 1'!$D105/1000000</f>
        <v>1E-3</v>
      </c>
      <c r="AE105" s="10">
        <f>'Jhikorgacha a'!AJ99</f>
        <v>3.5000000000000001E-3</v>
      </c>
      <c r="AF105" s="44">
        <f>'Jhikorgacha a'!AK99*'Jhikorgacha 1'!$D105/1000000</f>
        <v>0</v>
      </c>
      <c r="AG105" s="10">
        <f>'Jhikorgacha a'!AL99</f>
        <v>0</v>
      </c>
      <c r="AH105" s="44">
        <f>'Jhikorgacha a'!AM99*'Jhikorgacha 1'!$D105/1000000</f>
        <v>0</v>
      </c>
      <c r="AI105" s="10">
        <f>'Jhikorgacha a'!AN99</f>
        <v>0</v>
      </c>
      <c r="AJ105" s="44">
        <f t="shared" si="16"/>
        <v>1E-3</v>
      </c>
      <c r="AK105" s="10">
        <f t="shared" si="17"/>
        <v>3.5000000000000001E-3</v>
      </c>
      <c r="AL105" s="44">
        <f t="shared" si="18"/>
        <v>3.7400000000000003E-2</v>
      </c>
      <c r="AM105" s="10">
        <f t="shared" si="19"/>
        <v>0.13090000000000002</v>
      </c>
    </row>
    <row r="106" spans="1:39" s="15" customFormat="1" ht="14.25" customHeight="1">
      <c r="A106" s="13">
        <v>96</v>
      </c>
      <c r="B106" s="9" t="s">
        <v>229</v>
      </c>
      <c r="C106" s="13" t="s">
        <v>230</v>
      </c>
      <c r="D106" s="36">
        <v>20</v>
      </c>
      <c r="E106" s="11">
        <v>58</v>
      </c>
      <c r="F106" s="44">
        <f>'Jhikorgacha a'!K100*'Jhikorgacha 1'!$D106/1000000</f>
        <v>0</v>
      </c>
      <c r="G106" s="10">
        <f>'Jhikorgacha a'!L100</f>
        <v>0</v>
      </c>
      <c r="H106" s="44">
        <f>'Jhikorgacha a'!M100*'Jhikorgacha 1'!$D106/1000000</f>
        <v>8.0000000000000002E-3</v>
      </c>
      <c r="I106" s="10">
        <f>'Jhikorgacha a'!N100</f>
        <v>2.3199999999999998E-2</v>
      </c>
      <c r="J106" s="44">
        <f>'Jhikorgacha a'!O100*'Jhikorgacha 1'!$D106/1000000</f>
        <v>4.0000000000000001E-3</v>
      </c>
      <c r="K106" s="10">
        <f>'Jhikorgacha a'!P100</f>
        <v>1.1599999999999999E-2</v>
      </c>
      <c r="L106" s="44">
        <f t="shared" si="10"/>
        <v>1.2E-2</v>
      </c>
      <c r="M106" s="10">
        <f t="shared" si="11"/>
        <v>3.4799999999999998E-2</v>
      </c>
      <c r="N106" s="44">
        <f>'Jhikorgacha a'!S100*'Jhikorgacha 1'!$D106/1000000</f>
        <v>1E-3</v>
      </c>
      <c r="O106" s="10">
        <f>'Jhikorgacha a'!T100</f>
        <v>2.8999999999999998E-3</v>
      </c>
      <c r="P106" s="44">
        <f>'Jhikorgacha a'!U100*'Jhikorgacha 1'!$D106/1000000</f>
        <v>2E-3</v>
      </c>
      <c r="Q106" s="10">
        <f>'Jhikorgacha a'!V100</f>
        <v>5.7999999999999996E-3</v>
      </c>
      <c r="R106" s="44">
        <f>'Jhikorgacha a'!W100*'Jhikorgacha 1'!$D106/1000000</f>
        <v>0</v>
      </c>
      <c r="S106" s="10">
        <f>'Jhikorgacha a'!X100</f>
        <v>0</v>
      </c>
      <c r="T106" s="44">
        <f t="shared" si="12"/>
        <v>3.0000000000000001E-3</v>
      </c>
      <c r="U106" s="10">
        <f t="shared" si="13"/>
        <v>8.6999999999999994E-3</v>
      </c>
      <c r="V106" s="44">
        <f>'Jhikorgacha a'!AA100*'Jhikorgacha 1'!$D106/1000000</f>
        <v>0</v>
      </c>
      <c r="W106" s="10">
        <f>'Jhikorgacha a'!AB100</f>
        <v>0</v>
      </c>
      <c r="X106" s="44">
        <f>'Jhikorgacha a'!AC100*'Jhikorgacha 1'!$D106/1000000</f>
        <v>0</v>
      </c>
      <c r="Y106" s="10">
        <f>'Jhikorgacha a'!AD100</f>
        <v>0</v>
      </c>
      <c r="Z106" s="44">
        <f>'Jhikorgacha a'!AE100*'Jhikorgacha 1'!$D106/1000000</f>
        <v>0</v>
      </c>
      <c r="AA106" s="10">
        <f>'Jhikorgacha a'!AF100</f>
        <v>0</v>
      </c>
      <c r="AB106" s="44">
        <f t="shared" si="14"/>
        <v>0</v>
      </c>
      <c r="AC106" s="10">
        <f t="shared" si="15"/>
        <v>0</v>
      </c>
      <c r="AD106" s="44">
        <f>'Jhikorgacha a'!AI100*'Jhikorgacha 1'!$D106/1000000</f>
        <v>2E-3</v>
      </c>
      <c r="AE106" s="10">
        <f>'Jhikorgacha a'!AJ100</f>
        <v>5.7999999999999996E-3</v>
      </c>
      <c r="AF106" s="44">
        <f>'Jhikorgacha a'!AK100*'Jhikorgacha 1'!$D106/1000000</f>
        <v>0</v>
      </c>
      <c r="AG106" s="10">
        <f>'Jhikorgacha a'!AL100</f>
        <v>0</v>
      </c>
      <c r="AH106" s="44">
        <f>'Jhikorgacha a'!AM100*'Jhikorgacha 1'!$D106/1000000</f>
        <v>0</v>
      </c>
      <c r="AI106" s="10">
        <f>'Jhikorgacha a'!AN100</f>
        <v>0</v>
      </c>
      <c r="AJ106" s="44">
        <f t="shared" si="16"/>
        <v>2E-3</v>
      </c>
      <c r="AK106" s="10">
        <f t="shared" si="17"/>
        <v>5.7999999999999996E-3</v>
      </c>
      <c r="AL106" s="44">
        <f t="shared" si="18"/>
        <v>1.7000000000000001E-2</v>
      </c>
      <c r="AM106" s="10">
        <f t="shared" si="19"/>
        <v>4.9299999999999997E-2</v>
      </c>
    </row>
    <row r="107" spans="1:39" s="15" customFormat="1" ht="14.25" customHeight="1">
      <c r="A107" s="31">
        <v>97</v>
      </c>
      <c r="B107" s="9" t="s">
        <v>229</v>
      </c>
      <c r="C107" s="13" t="s">
        <v>231</v>
      </c>
      <c r="D107" s="36">
        <v>50</v>
      </c>
      <c r="E107" s="11">
        <v>140</v>
      </c>
      <c r="F107" s="44">
        <f>'Jhikorgacha a'!K101*'Jhikorgacha 1'!$D107/1000000</f>
        <v>0</v>
      </c>
      <c r="G107" s="10">
        <f>'Jhikorgacha a'!L101</f>
        <v>0</v>
      </c>
      <c r="H107" s="44">
        <f>'Jhikorgacha a'!M101*'Jhikorgacha 1'!$D107/1000000</f>
        <v>0</v>
      </c>
      <c r="I107" s="10">
        <f>'Jhikorgacha a'!N101</f>
        <v>0</v>
      </c>
      <c r="J107" s="44">
        <f>'Jhikorgacha a'!O101*'Jhikorgacha 1'!$D107/1000000</f>
        <v>0</v>
      </c>
      <c r="K107" s="10">
        <f>'Jhikorgacha a'!P101</f>
        <v>0</v>
      </c>
      <c r="L107" s="44">
        <f t="shared" si="10"/>
        <v>0</v>
      </c>
      <c r="M107" s="10">
        <f t="shared" si="11"/>
        <v>0</v>
      </c>
      <c r="N107" s="44">
        <f>'Jhikorgacha a'!S101*'Jhikorgacha 1'!$D107/1000000</f>
        <v>0</v>
      </c>
      <c r="O107" s="10">
        <f>'Jhikorgacha a'!T101</f>
        <v>0</v>
      </c>
      <c r="P107" s="44">
        <f>'Jhikorgacha a'!U101*'Jhikorgacha 1'!$D107/1000000</f>
        <v>0</v>
      </c>
      <c r="Q107" s="10">
        <f>'Jhikorgacha a'!V101</f>
        <v>0</v>
      </c>
      <c r="R107" s="44">
        <f>'Jhikorgacha a'!W101*'Jhikorgacha 1'!$D107/1000000</f>
        <v>0</v>
      </c>
      <c r="S107" s="10">
        <f>'Jhikorgacha a'!X101</f>
        <v>0</v>
      </c>
      <c r="T107" s="44">
        <f t="shared" si="12"/>
        <v>0</v>
      </c>
      <c r="U107" s="10">
        <f t="shared" si="13"/>
        <v>0</v>
      </c>
      <c r="V107" s="44">
        <f>'Jhikorgacha a'!AA101*'Jhikorgacha 1'!$D107/1000000</f>
        <v>0</v>
      </c>
      <c r="W107" s="10">
        <f>'Jhikorgacha a'!AB101</f>
        <v>0</v>
      </c>
      <c r="X107" s="44">
        <f>'Jhikorgacha a'!AC101*'Jhikorgacha 1'!$D107/1000000</f>
        <v>0</v>
      </c>
      <c r="Y107" s="10">
        <f>'Jhikorgacha a'!AD101</f>
        <v>0</v>
      </c>
      <c r="Z107" s="44">
        <f>'Jhikorgacha a'!AE101*'Jhikorgacha 1'!$D107/1000000</f>
        <v>0</v>
      </c>
      <c r="AA107" s="10">
        <f>'Jhikorgacha a'!AF101</f>
        <v>0</v>
      </c>
      <c r="AB107" s="44">
        <f t="shared" si="14"/>
        <v>0</v>
      </c>
      <c r="AC107" s="10">
        <f t="shared" si="15"/>
        <v>0</v>
      </c>
      <c r="AD107" s="44">
        <f>'Jhikorgacha a'!AI101*'Jhikorgacha 1'!$D107/1000000</f>
        <v>0</v>
      </c>
      <c r="AE107" s="10">
        <f>'Jhikorgacha a'!AJ101</f>
        <v>0</v>
      </c>
      <c r="AF107" s="44">
        <f>'Jhikorgacha a'!AK101*'Jhikorgacha 1'!$D107/1000000</f>
        <v>0</v>
      </c>
      <c r="AG107" s="10">
        <f>'Jhikorgacha a'!AL101</f>
        <v>0</v>
      </c>
      <c r="AH107" s="44">
        <f>'Jhikorgacha a'!AM101*'Jhikorgacha 1'!$D107/1000000</f>
        <v>0</v>
      </c>
      <c r="AI107" s="10">
        <f>'Jhikorgacha a'!AN101</f>
        <v>0</v>
      </c>
      <c r="AJ107" s="44">
        <f t="shared" si="16"/>
        <v>0</v>
      </c>
      <c r="AK107" s="10">
        <f t="shared" si="17"/>
        <v>0</v>
      </c>
      <c r="AL107" s="44">
        <f t="shared" si="18"/>
        <v>0</v>
      </c>
      <c r="AM107" s="10">
        <f t="shared" si="19"/>
        <v>0</v>
      </c>
    </row>
    <row r="108" spans="1:39" s="15" customFormat="1" ht="14.25" customHeight="1">
      <c r="A108" s="13">
        <v>98</v>
      </c>
      <c r="B108" s="9" t="s">
        <v>229</v>
      </c>
      <c r="C108" s="13" t="s">
        <v>232</v>
      </c>
      <c r="D108" s="36">
        <v>100</v>
      </c>
      <c r="E108" s="11">
        <v>235</v>
      </c>
      <c r="F108" s="44">
        <f>'Jhikorgacha a'!K102*'Jhikorgacha 1'!$D108/1000000</f>
        <v>0</v>
      </c>
      <c r="G108" s="10">
        <f>'Jhikorgacha a'!L102</f>
        <v>0</v>
      </c>
      <c r="H108" s="44">
        <f>'Jhikorgacha a'!M102*'Jhikorgacha 1'!$D108/1000000</f>
        <v>0</v>
      </c>
      <c r="I108" s="10">
        <f>'Jhikorgacha a'!N102</f>
        <v>0</v>
      </c>
      <c r="J108" s="44">
        <f>'Jhikorgacha a'!O102*'Jhikorgacha 1'!$D108/1000000</f>
        <v>0</v>
      </c>
      <c r="K108" s="10">
        <f>'Jhikorgacha a'!P102</f>
        <v>0</v>
      </c>
      <c r="L108" s="44">
        <f t="shared" si="10"/>
        <v>0</v>
      </c>
      <c r="M108" s="10">
        <f t="shared" si="11"/>
        <v>0</v>
      </c>
      <c r="N108" s="44">
        <f>'Jhikorgacha a'!S102*'Jhikorgacha 1'!$D108/1000000</f>
        <v>0</v>
      </c>
      <c r="O108" s="10">
        <f>'Jhikorgacha a'!T102</f>
        <v>0</v>
      </c>
      <c r="P108" s="44">
        <f>'Jhikorgacha a'!U102*'Jhikorgacha 1'!$D108/1000000</f>
        <v>0</v>
      </c>
      <c r="Q108" s="10">
        <f>'Jhikorgacha a'!V102</f>
        <v>0</v>
      </c>
      <c r="R108" s="44">
        <f>'Jhikorgacha a'!W102*'Jhikorgacha 1'!$D108/1000000</f>
        <v>0</v>
      </c>
      <c r="S108" s="10">
        <f>'Jhikorgacha a'!X102</f>
        <v>0</v>
      </c>
      <c r="T108" s="44">
        <f t="shared" si="12"/>
        <v>0</v>
      </c>
      <c r="U108" s="10">
        <f t="shared" si="13"/>
        <v>0</v>
      </c>
      <c r="V108" s="44">
        <f>'Jhikorgacha a'!AA102*'Jhikorgacha 1'!$D108/1000000</f>
        <v>0</v>
      </c>
      <c r="W108" s="10">
        <f>'Jhikorgacha a'!AB102</f>
        <v>0</v>
      </c>
      <c r="X108" s="44">
        <f>'Jhikorgacha a'!AC102*'Jhikorgacha 1'!$D108/1000000</f>
        <v>0</v>
      </c>
      <c r="Y108" s="10">
        <f>'Jhikorgacha a'!AD102</f>
        <v>0</v>
      </c>
      <c r="Z108" s="44">
        <f>'Jhikorgacha a'!AE102*'Jhikorgacha 1'!$D108/1000000</f>
        <v>0</v>
      </c>
      <c r="AA108" s="10">
        <f>'Jhikorgacha a'!AF102</f>
        <v>0</v>
      </c>
      <c r="AB108" s="44">
        <f t="shared" si="14"/>
        <v>0</v>
      </c>
      <c r="AC108" s="10">
        <f t="shared" si="15"/>
        <v>0</v>
      </c>
      <c r="AD108" s="44">
        <f>'Jhikorgacha a'!AI102*'Jhikorgacha 1'!$D108/1000000</f>
        <v>0</v>
      </c>
      <c r="AE108" s="10">
        <f>'Jhikorgacha a'!AJ102</f>
        <v>0</v>
      </c>
      <c r="AF108" s="44">
        <f>'Jhikorgacha a'!AK102*'Jhikorgacha 1'!$D108/1000000</f>
        <v>0</v>
      </c>
      <c r="AG108" s="10">
        <f>'Jhikorgacha a'!AL102</f>
        <v>0</v>
      </c>
      <c r="AH108" s="44">
        <f>'Jhikorgacha a'!AM102*'Jhikorgacha 1'!$D108/1000000</f>
        <v>0</v>
      </c>
      <c r="AI108" s="10">
        <f>'Jhikorgacha a'!AN102</f>
        <v>0</v>
      </c>
      <c r="AJ108" s="44">
        <f t="shared" si="16"/>
        <v>0</v>
      </c>
      <c r="AK108" s="10">
        <f t="shared" si="17"/>
        <v>0</v>
      </c>
      <c r="AL108" s="44">
        <f t="shared" si="18"/>
        <v>0</v>
      </c>
      <c r="AM108" s="10">
        <f t="shared" si="19"/>
        <v>0</v>
      </c>
    </row>
    <row r="109" spans="1:39" s="16" customFormat="1" ht="14.25" customHeight="1">
      <c r="A109" s="13">
        <v>99</v>
      </c>
      <c r="B109" s="9" t="s">
        <v>132</v>
      </c>
      <c r="C109" s="13" t="s">
        <v>89</v>
      </c>
      <c r="D109" s="37">
        <v>1000</v>
      </c>
      <c r="E109" s="11">
        <v>145</v>
      </c>
      <c r="F109" s="44">
        <f>'Jhikorgacha a'!K103*'Jhikorgacha 1'!$D109/1000000</f>
        <v>1</v>
      </c>
      <c r="G109" s="10">
        <f>'Jhikorgacha a'!L103</f>
        <v>0.14499999999999999</v>
      </c>
      <c r="H109" s="44">
        <f>'Jhikorgacha a'!M103*'Jhikorgacha 1'!$D109/1000000</f>
        <v>1</v>
      </c>
      <c r="I109" s="10">
        <f>'Jhikorgacha a'!N103</f>
        <v>0.14499999999999999</v>
      </c>
      <c r="J109" s="44">
        <f>'Jhikorgacha a'!O103*'Jhikorgacha 1'!$D109/1000000</f>
        <v>0</v>
      </c>
      <c r="K109" s="10">
        <f>'Jhikorgacha a'!P103</f>
        <v>0</v>
      </c>
      <c r="L109" s="44">
        <f t="shared" si="10"/>
        <v>2</v>
      </c>
      <c r="M109" s="10">
        <f t="shared" si="11"/>
        <v>0.28999999999999998</v>
      </c>
      <c r="N109" s="44">
        <f>'Jhikorgacha a'!S103*'Jhikorgacha 1'!$D109/1000000</f>
        <v>0</v>
      </c>
      <c r="O109" s="10">
        <f>'Jhikorgacha a'!T103</f>
        <v>0</v>
      </c>
      <c r="P109" s="44">
        <f>'Jhikorgacha a'!U103*'Jhikorgacha 1'!$D109/1000000</f>
        <v>1</v>
      </c>
      <c r="Q109" s="10">
        <f>'Jhikorgacha a'!V103</f>
        <v>0.14499999999999999</v>
      </c>
      <c r="R109" s="44">
        <f>'Jhikorgacha a'!W103*'Jhikorgacha 1'!$D109/1000000</f>
        <v>6</v>
      </c>
      <c r="S109" s="10">
        <f>'Jhikorgacha a'!X103</f>
        <v>0.87</v>
      </c>
      <c r="T109" s="44">
        <f t="shared" si="12"/>
        <v>7</v>
      </c>
      <c r="U109" s="10">
        <f t="shared" si="13"/>
        <v>1.0149999999999999</v>
      </c>
      <c r="V109" s="44">
        <f>'Jhikorgacha a'!AA103*'Jhikorgacha 1'!$D109/1000000</f>
        <v>1</v>
      </c>
      <c r="W109" s="10">
        <f>'Jhikorgacha a'!AB103</f>
        <v>0.14499999999999999</v>
      </c>
      <c r="X109" s="44">
        <f>'Jhikorgacha a'!AC103*'Jhikorgacha 1'!$D109/1000000</f>
        <v>0.8</v>
      </c>
      <c r="Y109" s="10">
        <f>'Jhikorgacha a'!AD103</f>
        <v>0.11600000000000001</v>
      </c>
      <c r="Z109" s="44">
        <f>'Jhikorgacha a'!AE103*'Jhikorgacha 1'!$D109/1000000</f>
        <v>1.57</v>
      </c>
      <c r="AA109" s="10">
        <f>'Jhikorgacha a'!AF103</f>
        <v>0.22764999999999999</v>
      </c>
      <c r="AB109" s="44">
        <f t="shared" si="14"/>
        <v>3.37</v>
      </c>
      <c r="AC109" s="10">
        <f t="shared" si="15"/>
        <v>0.48865000000000003</v>
      </c>
      <c r="AD109" s="44">
        <f>'Jhikorgacha a'!AI103*'Jhikorgacha 1'!$D109/1000000</f>
        <v>0</v>
      </c>
      <c r="AE109" s="10">
        <f>'Jhikorgacha a'!AJ103</f>
        <v>0</v>
      </c>
      <c r="AF109" s="44">
        <f>'Jhikorgacha a'!AK103*'Jhikorgacha 1'!$D109/1000000</f>
        <v>0</v>
      </c>
      <c r="AG109" s="10">
        <f>'Jhikorgacha a'!AL103</f>
        <v>0</v>
      </c>
      <c r="AH109" s="44">
        <f>'Jhikorgacha a'!AM103*'Jhikorgacha 1'!$D109/1000000</f>
        <v>14</v>
      </c>
      <c r="AI109" s="10">
        <f>'Jhikorgacha a'!AN103</f>
        <v>2.0299999999999998</v>
      </c>
      <c r="AJ109" s="44">
        <f t="shared" si="16"/>
        <v>14</v>
      </c>
      <c r="AK109" s="10">
        <f t="shared" si="17"/>
        <v>2.0299999999999998</v>
      </c>
      <c r="AL109" s="44">
        <f t="shared" si="18"/>
        <v>26.37</v>
      </c>
      <c r="AM109" s="10">
        <f t="shared" si="19"/>
        <v>3.8236499999999998</v>
      </c>
    </row>
    <row r="110" spans="1:39" s="15" customFormat="1" ht="14.25" customHeight="1">
      <c r="A110" s="31">
        <v>100</v>
      </c>
      <c r="B110" s="9" t="s">
        <v>132</v>
      </c>
      <c r="C110" s="13" t="s">
        <v>90</v>
      </c>
      <c r="D110" s="37">
        <v>2000</v>
      </c>
      <c r="E110" s="11">
        <v>280</v>
      </c>
      <c r="F110" s="44">
        <f>'Jhikorgacha a'!K104*'Jhikorgacha 1'!$D110/1000000</f>
        <v>0.1</v>
      </c>
      <c r="G110" s="10">
        <f>'Jhikorgacha a'!L104</f>
        <v>1.4E-2</v>
      </c>
      <c r="H110" s="44">
        <f>'Jhikorgacha a'!M104*'Jhikorgacha 1'!$D110/1000000</f>
        <v>0</v>
      </c>
      <c r="I110" s="10">
        <f>'Jhikorgacha a'!N104</f>
        <v>0</v>
      </c>
      <c r="J110" s="44">
        <f>'Jhikorgacha a'!O104*'Jhikorgacha 1'!$D110/1000000</f>
        <v>0</v>
      </c>
      <c r="K110" s="10">
        <f>'Jhikorgacha a'!P104</f>
        <v>0</v>
      </c>
      <c r="L110" s="44">
        <f t="shared" si="10"/>
        <v>0.1</v>
      </c>
      <c r="M110" s="10">
        <f t="shared" si="11"/>
        <v>1.4E-2</v>
      </c>
      <c r="N110" s="44">
        <f>'Jhikorgacha a'!S104*'Jhikorgacha 1'!$D110/1000000</f>
        <v>0</v>
      </c>
      <c r="O110" s="10">
        <f>'Jhikorgacha a'!T104</f>
        <v>0</v>
      </c>
      <c r="P110" s="44">
        <f>'Jhikorgacha a'!U104*'Jhikorgacha 1'!$D110/1000000</f>
        <v>0</v>
      </c>
      <c r="Q110" s="10">
        <f>'Jhikorgacha a'!V104</f>
        <v>0</v>
      </c>
      <c r="R110" s="44">
        <f>'Jhikorgacha a'!W104*'Jhikorgacha 1'!$D110/1000000</f>
        <v>1.2</v>
      </c>
      <c r="S110" s="10">
        <f>'Jhikorgacha a'!X104</f>
        <v>0.16800000000000001</v>
      </c>
      <c r="T110" s="44">
        <f t="shared" si="12"/>
        <v>1.2</v>
      </c>
      <c r="U110" s="10">
        <f t="shared" si="13"/>
        <v>0.16800000000000001</v>
      </c>
      <c r="V110" s="44">
        <f>'Jhikorgacha a'!AA104*'Jhikorgacha 1'!$D110/1000000</f>
        <v>2.5</v>
      </c>
      <c r="W110" s="10">
        <f>'Jhikorgacha a'!AB104</f>
        <v>0.35</v>
      </c>
      <c r="X110" s="44">
        <f>'Jhikorgacha a'!AC104*'Jhikorgacha 1'!$D110/1000000</f>
        <v>1.4</v>
      </c>
      <c r="Y110" s="10">
        <f>'Jhikorgacha a'!AD104</f>
        <v>0.19600000000000001</v>
      </c>
      <c r="Z110" s="44">
        <f>'Jhikorgacha a'!AE104*'Jhikorgacha 1'!$D110/1000000</f>
        <v>2.4</v>
      </c>
      <c r="AA110" s="10">
        <f>'Jhikorgacha a'!AF104</f>
        <v>0.33600000000000002</v>
      </c>
      <c r="AB110" s="44">
        <f t="shared" si="14"/>
        <v>6.3</v>
      </c>
      <c r="AC110" s="10">
        <f t="shared" si="15"/>
        <v>0.88200000000000012</v>
      </c>
      <c r="AD110" s="44">
        <f>'Jhikorgacha a'!AI104*'Jhikorgacha 1'!$D110/1000000</f>
        <v>0.5</v>
      </c>
      <c r="AE110" s="10">
        <f>'Jhikorgacha a'!AJ104</f>
        <v>7.0000000000000007E-2</v>
      </c>
      <c r="AF110" s="44">
        <f>'Jhikorgacha a'!AK104*'Jhikorgacha 1'!$D110/1000000</f>
        <v>0</v>
      </c>
      <c r="AG110" s="10">
        <f>'Jhikorgacha a'!AL104</f>
        <v>0</v>
      </c>
      <c r="AH110" s="44">
        <f>'Jhikorgacha a'!AM104*'Jhikorgacha 1'!$D110/1000000</f>
        <v>1</v>
      </c>
      <c r="AI110" s="10">
        <f>'Jhikorgacha a'!AN104</f>
        <v>0.14000000000000001</v>
      </c>
      <c r="AJ110" s="44">
        <f t="shared" si="16"/>
        <v>1.5</v>
      </c>
      <c r="AK110" s="10">
        <f t="shared" si="17"/>
        <v>0.21000000000000002</v>
      </c>
      <c r="AL110" s="44">
        <f t="shared" si="18"/>
        <v>9.1</v>
      </c>
      <c r="AM110" s="10">
        <f t="shared" si="19"/>
        <v>1.274</v>
      </c>
    </row>
    <row r="111" spans="1:39" s="15" customFormat="1" ht="14.25" customHeight="1">
      <c r="A111" s="13">
        <v>101</v>
      </c>
      <c r="B111" s="9" t="s">
        <v>132</v>
      </c>
      <c r="C111" s="13" t="s">
        <v>152</v>
      </c>
      <c r="D111" s="37">
        <v>25000</v>
      </c>
      <c r="E111" s="11">
        <v>1925</v>
      </c>
      <c r="F111" s="44">
        <f>'Jhikorgacha a'!K105*'Jhikorgacha 1'!$D111/1000000</f>
        <v>0</v>
      </c>
      <c r="G111" s="10">
        <f>'Jhikorgacha a'!L105</f>
        <v>0</v>
      </c>
      <c r="H111" s="44">
        <f>'Jhikorgacha a'!M105*'Jhikorgacha 1'!$D111/1000000</f>
        <v>0</v>
      </c>
      <c r="I111" s="10">
        <f>'Jhikorgacha a'!N105</f>
        <v>0</v>
      </c>
      <c r="J111" s="44">
        <f>'Jhikorgacha a'!O105*'Jhikorgacha 1'!$D111/1000000</f>
        <v>0</v>
      </c>
      <c r="K111" s="10">
        <f>'Jhikorgacha a'!P105</f>
        <v>0</v>
      </c>
      <c r="L111" s="44">
        <f t="shared" si="10"/>
        <v>0</v>
      </c>
      <c r="M111" s="10">
        <f t="shared" si="11"/>
        <v>0</v>
      </c>
      <c r="N111" s="44">
        <f>'Jhikorgacha a'!S105*'Jhikorgacha 1'!$D111/1000000</f>
        <v>0</v>
      </c>
      <c r="O111" s="10">
        <f>'Jhikorgacha a'!T105</f>
        <v>0</v>
      </c>
      <c r="P111" s="44">
        <f>'Jhikorgacha a'!U105*'Jhikorgacha 1'!$D111/1000000</f>
        <v>0</v>
      </c>
      <c r="Q111" s="10">
        <f>'Jhikorgacha a'!V105</f>
        <v>0</v>
      </c>
      <c r="R111" s="44">
        <f>'Jhikorgacha a'!W105*'Jhikorgacha 1'!$D111/1000000</f>
        <v>0</v>
      </c>
      <c r="S111" s="10">
        <f>'Jhikorgacha a'!X105</f>
        <v>0</v>
      </c>
      <c r="T111" s="44">
        <f t="shared" si="12"/>
        <v>0</v>
      </c>
      <c r="U111" s="10">
        <f t="shared" si="13"/>
        <v>0</v>
      </c>
      <c r="V111" s="44">
        <f>'Jhikorgacha a'!AA105*'Jhikorgacha 1'!$D111/1000000</f>
        <v>0</v>
      </c>
      <c r="W111" s="10">
        <f>'Jhikorgacha a'!AB105</f>
        <v>0</v>
      </c>
      <c r="X111" s="44">
        <f>'Jhikorgacha a'!AC105*'Jhikorgacha 1'!$D111/1000000</f>
        <v>0</v>
      </c>
      <c r="Y111" s="10">
        <f>'Jhikorgacha a'!AD105</f>
        <v>0</v>
      </c>
      <c r="Z111" s="44">
        <f>'Jhikorgacha a'!AE105*'Jhikorgacha 1'!$D111/1000000</f>
        <v>0</v>
      </c>
      <c r="AA111" s="10">
        <f>'Jhikorgacha a'!AF105</f>
        <v>0</v>
      </c>
      <c r="AB111" s="44">
        <f t="shared" si="14"/>
        <v>0</v>
      </c>
      <c r="AC111" s="10">
        <f t="shared" si="15"/>
        <v>0</v>
      </c>
      <c r="AD111" s="44">
        <f>'Jhikorgacha a'!AI105*'Jhikorgacha 1'!$D111/1000000</f>
        <v>0</v>
      </c>
      <c r="AE111" s="10">
        <f>'Jhikorgacha a'!AJ105</f>
        <v>0</v>
      </c>
      <c r="AF111" s="44">
        <f>'Jhikorgacha a'!AK105*'Jhikorgacha 1'!$D111/1000000</f>
        <v>0</v>
      </c>
      <c r="AG111" s="10">
        <f>'Jhikorgacha a'!AL105</f>
        <v>0</v>
      </c>
      <c r="AH111" s="44">
        <f>'Jhikorgacha a'!AM105*'Jhikorgacha 1'!$D111/1000000</f>
        <v>0</v>
      </c>
      <c r="AI111" s="10">
        <f>'Jhikorgacha a'!AN105</f>
        <v>0</v>
      </c>
      <c r="AJ111" s="44">
        <f t="shared" si="16"/>
        <v>0</v>
      </c>
      <c r="AK111" s="10">
        <f t="shared" si="17"/>
        <v>0</v>
      </c>
      <c r="AL111" s="44">
        <f t="shared" si="18"/>
        <v>0</v>
      </c>
      <c r="AM111" s="10">
        <f t="shared" si="19"/>
        <v>0</v>
      </c>
    </row>
    <row r="112" spans="1:39" s="15" customFormat="1" ht="14.25" customHeight="1">
      <c r="A112" s="85">
        <v>102</v>
      </c>
      <c r="B112" s="80" t="s">
        <v>240</v>
      </c>
      <c r="C112" s="59" t="s">
        <v>242</v>
      </c>
      <c r="D112" s="61">
        <v>1000</v>
      </c>
      <c r="E112" s="62">
        <v>303</v>
      </c>
      <c r="F112" s="44">
        <f>'Jhikorgacha a'!K106*'Jhikorgacha 1'!$D112/1000000</f>
        <v>0</v>
      </c>
      <c r="G112" s="10">
        <f>'Jhikorgacha a'!L106</f>
        <v>0</v>
      </c>
      <c r="H112" s="44">
        <f>'Jhikorgacha a'!M106*'Jhikorgacha 1'!$D112/1000000</f>
        <v>0</v>
      </c>
      <c r="I112" s="10">
        <f>'Jhikorgacha a'!N106</f>
        <v>0</v>
      </c>
      <c r="J112" s="44">
        <f>'Jhikorgacha a'!O106*'Jhikorgacha 1'!$D112/1000000</f>
        <v>0</v>
      </c>
      <c r="K112" s="10">
        <f>'Jhikorgacha a'!P106</f>
        <v>0</v>
      </c>
      <c r="L112" s="44">
        <f t="shared" si="10"/>
        <v>0</v>
      </c>
      <c r="M112" s="10">
        <f t="shared" si="11"/>
        <v>0</v>
      </c>
      <c r="N112" s="44">
        <f>'Jhikorgacha a'!S106*'Jhikorgacha 1'!$D112/1000000</f>
        <v>0</v>
      </c>
      <c r="O112" s="10">
        <f>'Jhikorgacha a'!T106</f>
        <v>0</v>
      </c>
      <c r="P112" s="44">
        <f>'Jhikorgacha a'!U106*'Jhikorgacha 1'!$D112/1000000</f>
        <v>0</v>
      </c>
      <c r="Q112" s="10">
        <f>'Jhikorgacha a'!V106</f>
        <v>0</v>
      </c>
      <c r="R112" s="44">
        <f>'Jhikorgacha a'!W106*'Jhikorgacha 1'!$D112/1000000</f>
        <v>0</v>
      </c>
      <c r="S112" s="10">
        <f>'Jhikorgacha a'!X106</f>
        <v>0</v>
      </c>
      <c r="T112" s="44">
        <f t="shared" si="12"/>
        <v>0</v>
      </c>
      <c r="U112" s="10">
        <f t="shared" si="13"/>
        <v>0</v>
      </c>
      <c r="V112" s="44">
        <f>'Jhikorgacha a'!AA106*'Jhikorgacha 1'!$D112/1000000</f>
        <v>0</v>
      </c>
      <c r="W112" s="10">
        <f>'Jhikorgacha a'!AB106</f>
        <v>0</v>
      </c>
      <c r="X112" s="44">
        <f>'Jhikorgacha a'!AC106*'Jhikorgacha 1'!$D112/1000000</f>
        <v>0</v>
      </c>
      <c r="Y112" s="10">
        <f>'Jhikorgacha a'!AD106</f>
        <v>0</v>
      </c>
      <c r="Z112" s="44">
        <f>'Jhikorgacha a'!AE106*'Jhikorgacha 1'!$D112/1000000</f>
        <v>0</v>
      </c>
      <c r="AA112" s="10">
        <f>'Jhikorgacha a'!AF106</f>
        <v>0</v>
      </c>
      <c r="AB112" s="44">
        <f t="shared" si="14"/>
        <v>0</v>
      </c>
      <c r="AC112" s="10">
        <f t="shared" si="15"/>
        <v>0</v>
      </c>
      <c r="AD112" s="44">
        <f>'Jhikorgacha a'!AI106*'Jhikorgacha 1'!$D112/1000000</f>
        <v>0</v>
      </c>
      <c r="AE112" s="10">
        <f>'Jhikorgacha a'!AJ106</f>
        <v>0</v>
      </c>
      <c r="AF112" s="44">
        <f>'Jhikorgacha a'!AK106*'Jhikorgacha 1'!$D112/1000000</f>
        <v>0</v>
      </c>
      <c r="AG112" s="10">
        <f>'Jhikorgacha a'!AL106</f>
        <v>0</v>
      </c>
      <c r="AH112" s="44">
        <f>'Jhikorgacha a'!AM106*'Jhikorgacha 1'!$D112/1000000</f>
        <v>0.15</v>
      </c>
      <c r="AI112" s="10">
        <f>'Jhikorgacha a'!AN106</f>
        <v>4.5449999999999997E-2</v>
      </c>
      <c r="AJ112" s="44">
        <f t="shared" si="16"/>
        <v>0.15</v>
      </c>
      <c r="AK112" s="10">
        <f t="shared" si="17"/>
        <v>4.5449999999999997E-2</v>
      </c>
      <c r="AL112" s="44">
        <f t="shared" si="18"/>
        <v>0.15</v>
      </c>
      <c r="AM112" s="10">
        <f t="shared" si="19"/>
        <v>4.5449999999999997E-2</v>
      </c>
    </row>
    <row r="113" spans="1:40" s="15" customFormat="1" ht="14.25" customHeight="1">
      <c r="A113" s="13">
        <v>103</v>
      </c>
      <c r="B113" s="9" t="s">
        <v>241</v>
      </c>
      <c r="C113" s="13" t="s">
        <v>243</v>
      </c>
      <c r="D113" s="38">
        <v>1000</v>
      </c>
      <c r="E113" s="11">
        <v>580</v>
      </c>
      <c r="F113" s="44">
        <f>'Jhikorgacha a'!K107*'Jhikorgacha 1'!$D113/1000000</f>
        <v>3.5000000000000003E-2</v>
      </c>
      <c r="G113" s="10">
        <f>'Jhikorgacha a'!L107</f>
        <v>2.0299999999999999E-2</v>
      </c>
      <c r="H113" s="44">
        <f>'Jhikorgacha a'!M107*'Jhikorgacha 1'!$D113/1000000</f>
        <v>0.01</v>
      </c>
      <c r="I113" s="10">
        <f>'Jhikorgacha a'!N107</f>
        <v>5.7999999999999996E-3</v>
      </c>
      <c r="J113" s="44">
        <f>'Jhikorgacha a'!O107*'Jhikorgacha 1'!$D113/1000000</f>
        <v>6.5000000000000002E-2</v>
      </c>
      <c r="K113" s="10">
        <f>'Jhikorgacha a'!P107</f>
        <v>3.7699999999999997E-2</v>
      </c>
      <c r="L113" s="44">
        <f t="shared" si="10"/>
        <v>0.11000000000000001</v>
      </c>
      <c r="M113" s="10">
        <f t="shared" si="11"/>
        <v>6.3799999999999996E-2</v>
      </c>
      <c r="N113" s="44">
        <f>'Jhikorgacha a'!S107*'Jhikorgacha 1'!$D113/1000000</f>
        <v>0.05</v>
      </c>
      <c r="O113" s="10">
        <f>'Jhikorgacha a'!T107</f>
        <v>2.9000000000000001E-2</v>
      </c>
      <c r="P113" s="44">
        <f>'Jhikorgacha a'!U107*'Jhikorgacha 1'!$D113/1000000</f>
        <v>0.03</v>
      </c>
      <c r="Q113" s="10">
        <f>'Jhikorgacha a'!V107</f>
        <v>1.7399999999999999E-2</v>
      </c>
      <c r="R113" s="44">
        <f>'Jhikorgacha a'!W107*'Jhikorgacha 1'!$D113/1000000</f>
        <v>5.5E-2</v>
      </c>
      <c r="S113" s="10">
        <f>'Jhikorgacha a'!X107</f>
        <v>3.1899999999999998E-2</v>
      </c>
      <c r="T113" s="44">
        <f t="shared" si="12"/>
        <v>0.13500000000000001</v>
      </c>
      <c r="U113" s="10">
        <f t="shared" si="13"/>
        <v>7.8299999999999995E-2</v>
      </c>
      <c r="V113" s="44">
        <f>'Jhikorgacha a'!AA107*'Jhikorgacha 1'!$D113/1000000</f>
        <v>0</v>
      </c>
      <c r="W113" s="10">
        <f>'Jhikorgacha a'!AB107</f>
        <v>0</v>
      </c>
      <c r="X113" s="44">
        <f>'Jhikorgacha a'!AC107*'Jhikorgacha 1'!$D113/1000000</f>
        <v>8.5000000000000006E-2</v>
      </c>
      <c r="Y113" s="10">
        <f>'Jhikorgacha a'!AD107</f>
        <v>4.9299999999999997E-2</v>
      </c>
      <c r="Z113" s="44">
        <f>'Jhikorgacha a'!AE107*'Jhikorgacha 1'!$D113/1000000</f>
        <v>3.5000000000000003E-2</v>
      </c>
      <c r="AA113" s="10">
        <f>'Jhikorgacha a'!AF107</f>
        <v>2.0299999999999999E-2</v>
      </c>
      <c r="AB113" s="44">
        <f t="shared" si="14"/>
        <v>0.12000000000000001</v>
      </c>
      <c r="AC113" s="10">
        <f t="shared" si="15"/>
        <v>6.9599999999999995E-2</v>
      </c>
      <c r="AD113" s="44">
        <f>'Jhikorgacha a'!AI107*'Jhikorgacha 1'!$D113/1000000</f>
        <v>3.5000000000000003E-2</v>
      </c>
      <c r="AE113" s="10">
        <f>'Jhikorgacha a'!AJ107</f>
        <v>2.0299999999999999E-2</v>
      </c>
      <c r="AF113" s="44">
        <f>'Jhikorgacha a'!AK107*'Jhikorgacha 1'!$D113/1000000</f>
        <v>0</v>
      </c>
      <c r="AG113" s="10">
        <f>'Jhikorgacha a'!AL107</f>
        <v>0</v>
      </c>
      <c r="AH113" s="44">
        <f>'Jhikorgacha a'!AM107*'Jhikorgacha 1'!$D113/1000000</f>
        <v>0.06</v>
      </c>
      <c r="AI113" s="10">
        <f>'Jhikorgacha a'!AN107</f>
        <v>3.4799999999999998E-2</v>
      </c>
      <c r="AJ113" s="44">
        <f t="shared" si="16"/>
        <v>9.5000000000000001E-2</v>
      </c>
      <c r="AK113" s="10">
        <f t="shared" si="17"/>
        <v>5.5099999999999996E-2</v>
      </c>
      <c r="AL113" s="44">
        <f t="shared" si="18"/>
        <v>0.46000000000000008</v>
      </c>
      <c r="AM113" s="10">
        <f t="shared" si="19"/>
        <v>0.26679999999999998</v>
      </c>
    </row>
    <row r="114" spans="1:40" ht="14.25" customHeight="1">
      <c r="A114" s="125" t="s">
        <v>0</v>
      </c>
      <c r="B114" s="126"/>
      <c r="C114" s="91"/>
      <c r="D114" s="92"/>
      <c r="E114" s="93"/>
      <c r="F114" s="94"/>
      <c r="G114" s="95">
        <f>SUM(G11:G113)</f>
        <v>3.4975160000000001</v>
      </c>
      <c r="H114" s="95"/>
      <c r="I114" s="95">
        <f t="shared" ref="I114:AM114" si="20">SUM(I11:I113)</f>
        <v>2.5001117999999996</v>
      </c>
      <c r="J114" s="95"/>
      <c r="K114" s="95">
        <f t="shared" si="20"/>
        <v>2.3525532000000009</v>
      </c>
      <c r="L114" s="95"/>
      <c r="M114" s="95">
        <f t="shared" si="20"/>
        <v>8.3501809999999974</v>
      </c>
      <c r="N114" s="95"/>
      <c r="O114" s="95">
        <f t="shared" si="20"/>
        <v>0.90007800000000004</v>
      </c>
      <c r="P114" s="95"/>
      <c r="Q114" s="95">
        <f t="shared" si="20"/>
        <v>1.0003339999999998</v>
      </c>
      <c r="R114" s="95"/>
      <c r="S114" s="95">
        <f t="shared" si="20"/>
        <v>3.5013549999999998</v>
      </c>
      <c r="T114" s="95"/>
      <c r="U114" s="95">
        <f t="shared" si="20"/>
        <v>5.4017669999999987</v>
      </c>
      <c r="V114" s="95"/>
      <c r="W114" s="95">
        <f t="shared" si="20"/>
        <v>2.4019499999999998</v>
      </c>
      <c r="X114" s="95"/>
      <c r="Y114" s="95">
        <f t="shared" si="20"/>
        <v>1.3546199999999999</v>
      </c>
      <c r="Z114" s="95"/>
      <c r="AA114" s="95">
        <f t="shared" si="20"/>
        <v>1.996005</v>
      </c>
      <c r="AB114" s="95"/>
      <c r="AC114" s="95">
        <f t="shared" si="20"/>
        <v>5.7525750000000011</v>
      </c>
      <c r="AD114" s="95"/>
      <c r="AE114" s="95">
        <f t="shared" si="20"/>
        <v>0.94960399999999989</v>
      </c>
      <c r="AF114" s="95"/>
      <c r="AG114" s="95">
        <f t="shared" si="20"/>
        <v>1.1962789999999999</v>
      </c>
      <c r="AH114" s="95"/>
      <c r="AI114" s="95">
        <f t="shared" si="20"/>
        <v>4.6532999999999989</v>
      </c>
      <c r="AJ114" s="95"/>
      <c r="AK114" s="95">
        <f t="shared" si="20"/>
        <v>6.7991830000000002</v>
      </c>
      <c r="AL114" s="95"/>
      <c r="AM114" s="95">
        <f t="shared" si="20"/>
        <v>26.303705999999998</v>
      </c>
    </row>
    <row r="115" spans="1:40" ht="14.25" customHeight="1"/>
    <row r="116" spans="1:40" ht="14.25" customHeight="1"/>
    <row r="117" spans="1:40" s="1" customFormat="1" ht="14.25" customHeight="1">
      <c r="A117" s="70"/>
      <c r="B117" s="71"/>
      <c r="C117" s="70"/>
      <c r="D117" s="72"/>
      <c r="F117" s="21"/>
      <c r="G117" s="22"/>
      <c r="H117" s="21"/>
      <c r="I117" s="22"/>
      <c r="J117" s="21"/>
      <c r="K117" s="22"/>
      <c r="L117" s="68"/>
      <c r="M117" s="69"/>
      <c r="N117" s="21"/>
      <c r="O117" s="22"/>
      <c r="P117" s="21"/>
      <c r="Q117" s="22"/>
      <c r="R117" s="21"/>
      <c r="S117" s="22"/>
      <c r="T117" s="68"/>
      <c r="U117" s="69"/>
      <c r="V117" s="21"/>
      <c r="W117" s="22"/>
      <c r="X117" s="21"/>
      <c r="Y117" s="22"/>
      <c r="Z117" s="21"/>
      <c r="AA117" s="22"/>
      <c r="AB117" s="68"/>
      <c r="AC117" s="69"/>
      <c r="AD117" s="21"/>
      <c r="AE117" s="22"/>
      <c r="AF117" s="21"/>
      <c r="AG117" s="22"/>
      <c r="AH117" s="21"/>
      <c r="AI117" s="22"/>
      <c r="AJ117" s="68"/>
      <c r="AK117" s="69"/>
      <c r="AL117" s="21"/>
      <c r="AM117" s="22"/>
      <c r="AN117" s="73"/>
    </row>
    <row r="118" spans="1:40" ht="14.25" customHeight="1">
      <c r="B118" s="55"/>
      <c r="O118" s="22"/>
      <c r="P118" s="21"/>
      <c r="Q118" s="56"/>
      <c r="R118" s="57"/>
      <c r="S118" s="56"/>
      <c r="T118" s="54"/>
      <c r="U118" s="58"/>
      <c r="V118" s="21"/>
      <c r="W118" s="22"/>
      <c r="X118" s="21"/>
      <c r="AB118" s="68"/>
      <c r="AC118" s="69"/>
      <c r="AD118" s="21"/>
      <c r="AE118" s="22"/>
      <c r="AH118" s="57"/>
      <c r="AI118" s="56"/>
      <c r="AJ118" s="54"/>
      <c r="AK118" s="58"/>
    </row>
    <row r="119" spans="1:40" ht="14.25" customHeight="1">
      <c r="B119" s="3" t="s">
        <v>208</v>
      </c>
      <c r="O119" s="2"/>
      <c r="P119" s="2"/>
      <c r="Q119" s="2"/>
      <c r="R119" s="121" t="s">
        <v>210</v>
      </c>
      <c r="S119" s="121"/>
      <c r="T119" s="121"/>
      <c r="U119" s="3"/>
      <c r="V119" s="3"/>
      <c r="W119" s="2"/>
      <c r="X119" s="2"/>
      <c r="AB119" s="2"/>
      <c r="AC119" s="2"/>
      <c r="AD119" s="2"/>
      <c r="AE119" s="2"/>
      <c r="AH119" s="121" t="s">
        <v>209</v>
      </c>
      <c r="AI119" s="121"/>
      <c r="AJ119" s="121"/>
      <c r="AK119" s="121"/>
    </row>
  </sheetData>
  <protectedRanges>
    <protectedRange sqref="H4:K6 V4:Y6" name="Range1"/>
  </protectedRanges>
  <mergeCells count="45">
    <mergeCell ref="V6:Y6"/>
    <mergeCell ref="T5:U5"/>
    <mergeCell ref="R119:T119"/>
    <mergeCell ref="AH119:AK119"/>
    <mergeCell ref="V9:W9"/>
    <mergeCell ref="X9:Y9"/>
    <mergeCell ref="AK8:AM8"/>
    <mergeCell ref="AL9:AM9"/>
    <mergeCell ref="Z9:AA9"/>
    <mergeCell ref="AB9:AC9"/>
    <mergeCell ref="AD9:AE9"/>
    <mergeCell ref="AF9:AG9"/>
    <mergeCell ref="AH9:AI9"/>
    <mergeCell ref="AJ9:AK9"/>
    <mergeCell ref="AE8:AJ8"/>
    <mergeCell ref="AB8:AD8"/>
    <mergeCell ref="A1:D1"/>
    <mergeCell ref="AB2:AD2"/>
    <mergeCell ref="T9:U9"/>
    <mergeCell ref="M6:N6"/>
    <mergeCell ref="O6:R6"/>
    <mergeCell ref="S8:U8"/>
    <mergeCell ref="F4:G4"/>
    <mergeCell ref="F5:G5"/>
    <mergeCell ref="F6:G6"/>
    <mergeCell ref="H4:K4"/>
    <mergeCell ref="H5:K5"/>
    <mergeCell ref="H6:K6"/>
    <mergeCell ref="V4:Y4"/>
    <mergeCell ref="V5:Y5"/>
    <mergeCell ref="A2:E3"/>
    <mergeCell ref="A9:E9"/>
    <mergeCell ref="M4:N4"/>
    <mergeCell ref="O4:R4"/>
    <mergeCell ref="M5:N5"/>
    <mergeCell ref="O5:R5"/>
    <mergeCell ref="A114:B114"/>
    <mergeCell ref="P9:Q9"/>
    <mergeCell ref="R9:S9"/>
    <mergeCell ref="L8:R8"/>
    <mergeCell ref="F9:G9"/>
    <mergeCell ref="H9:I9"/>
    <mergeCell ref="J9:K9"/>
    <mergeCell ref="L9:M9"/>
    <mergeCell ref="N9:O9"/>
  </mergeCells>
  <printOptions horizontalCentered="1"/>
  <pageMargins left="0.16" right="0.15" top="0.13" bottom="0.16" header="0.14000000000000001" footer="0.16"/>
  <pageSetup paperSize="5" scale="70" fitToWidth="0" orientation="landscape" r:id="rId1"/>
  <headerFooter>
    <oddFooter>&amp;RPage &amp;P</oddFooter>
  </headerFooter>
</worksheet>
</file>

<file path=xl/worksheets/sheet20.xml><?xml version="1.0" encoding="utf-8"?>
<worksheet xmlns="http://schemas.openxmlformats.org/spreadsheetml/2006/main" xmlns:r="http://schemas.openxmlformats.org/officeDocument/2006/relationships">
  <sheetPr>
    <tabColor rgb="FFFF0000"/>
  </sheetPr>
  <dimension ref="A1:AN119"/>
  <sheetViews>
    <sheetView showGridLines="0" zoomScaleSheetLayoutView="100" workbookViewId="0">
      <pane xSplit="5" ySplit="12" topLeftCell="AC109" activePane="bottomRight" state="frozen"/>
      <selection activeCell="F1" sqref="F1:AM1048576"/>
      <selection pane="topRight" activeCell="F1" sqref="F1:AM1048576"/>
      <selection pane="bottomLeft" activeCell="F1" sqref="F1:AM1048576"/>
      <selection pane="bottomRight" activeCell="AB2" sqref="AB2:AD2"/>
    </sheetView>
  </sheetViews>
  <sheetFormatPr defaultRowHeight="12.75"/>
  <cols>
    <col min="1" max="1" width="3.85546875" style="4" customWidth="1"/>
    <col min="2" max="2" width="23.7109375" style="3" customWidth="1"/>
    <col min="3" max="3" width="7" style="4" customWidth="1"/>
    <col min="4" max="4" width="6.85546875" style="8" customWidth="1"/>
    <col min="5" max="5" width="8.5703125" style="2" customWidth="1"/>
    <col min="6" max="6" width="8.28515625" style="23" customWidth="1"/>
    <col min="7" max="7" width="8.28515625" style="25" customWidth="1"/>
    <col min="8" max="8" width="8.28515625" style="23" customWidth="1"/>
    <col min="9" max="9" width="8.28515625" style="25" customWidth="1"/>
    <col min="10" max="10" width="8.28515625" style="23" customWidth="1"/>
    <col min="11" max="11" width="8.28515625" style="25" customWidth="1"/>
    <col min="12" max="12" width="8.28515625" style="17" customWidth="1"/>
    <col min="13" max="13" width="8.28515625" style="24" customWidth="1"/>
    <col min="14" max="14" width="8.28515625" style="23" customWidth="1"/>
    <col min="15" max="15" width="8.28515625" style="25" customWidth="1"/>
    <col min="16" max="16" width="8.28515625" style="23" customWidth="1"/>
    <col min="17" max="17" width="8.28515625" style="25" customWidth="1"/>
    <col min="18" max="18" width="8.28515625" style="23" customWidth="1"/>
    <col min="19" max="19" width="8.28515625" style="25" customWidth="1"/>
    <col min="20" max="20" width="8.28515625" style="17" customWidth="1"/>
    <col min="21" max="21" width="8.28515625" style="24" customWidth="1"/>
    <col min="22" max="22" width="8.28515625" style="23" customWidth="1"/>
    <col min="23" max="23" width="8.28515625" style="25" customWidth="1"/>
    <col min="24" max="24" width="8.28515625" style="23" customWidth="1"/>
    <col min="25" max="25" width="8.28515625" style="25" customWidth="1"/>
    <col min="26" max="26" width="8.28515625" style="23" customWidth="1"/>
    <col min="27" max="27" width="8.28515625" style="25" customWidth="1"/>
    <col min="28" max="28" width="8.28515625" style="17" customWidth="1"/>
    <col min="29" max="29" width="8.28515625" style="24" customWidth="1"/>
    <col min="30" max="30" width="8.28515625" style="23" customWidth="1"/>
    <col min="31" max="31" width="8.28515625" style="25" customWidth="1"/>
    <col min="32" max="32" width="8.28515625" style="23" customWidth="1"/>
    <col min="33" max="33" width="8.28515625" style="25" customWidth="1"/>
    <col min="34" max="34" width="8.28515625" style="23" customWidth="1"/>
    <col min="35" max="35" width="8.28515625" style="25" customWidth="1"/>
    <col min="36" max="36" width="8.28515625" style="17" customWidth="1"/>
    <col min="37" max="37" width="8.28515625" style="24" customWidth="1"/>
    <col min="38" max="38" width="8.28515625" style="23" customWidth="1"/>
    <col min="39" max="39" width="8.28515625" style="25" customWidth="1"/>
    <col min="41" max="16384" width="9.140625" style="2"/>
  </cols>
  <sheetData>
    <row r="1" spans="1:39" ht="15">
      <c r="A1" s="113" t="s">
        <v>146</v>
      </c>
      <c r="B1" s="113"/>
      <c r="C1" s="113"/>
      <c r="D1" s="113"/>
      <c r="E1" s="1"/>
      <c r="N1" s="17"/>
      <c r="O1" s="24"/>
      <c r="P1" s="17"/>
      <c r="Q1" s="24"/>
      <c r="R1" s="17"/>
      <c r="S1" s="24"/>
    </row>
    <row r="2" spans="1:39" ht="12.75" customHeight="1">
      <c r="A2" s="127" t="s">
        <v>233</v>
      </c>
      <c r="B2" s="127"/>
      <c r="C2" s="127"/>
      <c r="D2" s="127"/>
      <c r="E2" s="127"/>
      <c r="Q2" s="24"/>
      <c r="R2" s="17"/>
      <c r="S2" s="24"/>
      <c r="AB2" s="109"/>
      <c r="AC2" s="109"/>
      <c r="AD2" s="109"/>
    </row>
    <row r="3" spans="1:39" ht="10.5" customHeight="1">
      <c r="A3" s="127"/>
      <c r="B3" s="127"/>
      <c r="C3" s="127"/>
      <c r="D3" s="127"/>
      <c r="E3" s="127"/>
      <c r="F3" s="2"/>
      <c r="G3" s="2"/>
      <c r="H3" s="2"/>
      <c r="I3" s="2"/>
      <c r="J3" s="2"/>
      <c r="K3" s="2"/>
      <c r="L3" s="2"/>
    </row>
    <row r="4" spans="1:39" ht="14.25" customHeight="1">
      <c r="A4" s="40"/>
      <c r="F4" s="106" t="s">
        <v>164</v>
      </c>
      <c r="G4" s="106"/>
      <c r="H4" s="118" t="s">
        <v>262</v>
      </c>
      <c r="I4" s="119"/>
      <c r="J4" s="119"/>
      <c r="K4" s="120"/>
      <c r="M4" s="107"/>
      <c r="N4" s="107"/>
      <c r="O4" s="108"/>
      <c r="P4" s="108"/>
      <c r="Q4" s="108"/>
      <c r="R4" s="108"/>
      <c r="T4" s="78" t="s">
        <v>165</v>
      </c>
      <c r="U4" s="78"/>
      <c r="V4" s="118" t="s">
        <v>247</v>
      </c>
      <c r="W4" s="119"/>
      <c r="X4" s="119"/>
      <c r="Y4" s="120"/>
    </row>
    <row r="5" spans="1:39" ht="14.25" customHeight="1">
      <c r="A5" s="40"/>
      <c r="F5" s="106" t="s">
        <v>162</v>
      </c>
      <c r="G5" s="106"/>
      <c r="H5" s="118">
        <v>850</v>
      </c>
      <c r="I5" s="119"/>
      <c r="J5" s="119"/>
      <c r="K5" s="120"/>
      <c r="M5" s="107"/>
      <c r="N5" s="107"/>
      <c r="O5" s="108"/>
      <c r="P5" s="108"/>
      <c r="Q5" s="108"/>
      <c r="R5" s="108"/>
      <c r="T5" s="111" t="s">
        <v>162</v>
      </c>
      <c r="U5" s="112"/>
      <c r="V5" s="118">
        <v>3230</v>
      </c>
      <c r="W5" s="119"/>
      <c r="X5" s="119"/>
      <c r="Y5" s="120"/>
    </row>
    <row r="6" spans="1:39" ht="14.25" customHeight="1">
      <c r="A6" s="40"/>
      <c r="F6" s="106" t="s">
        <v>163</v>
      </c>
      <c r="G6" s="106"/>
      <c r="H6" s="118" t="s">
        <v>252</v>
      </c>
      <c r="I6" s="119"/>
      <c r="J6" s="119"/>
      <c r="K6" s="120"/>
      <c r="M6" s="107"/>
      <c r="N6" s="107"/>
      <c r="O6" s="108"/>
      <c r="P6" s="108"/>
      <c r="Q6" s="108"/>
      <c r="R6" s="108"/>
      <c r="T6" s="78" t="s">
        <v>166</v>
      </c>
      <c r="U6" s="78"/>
      <c r="V6" s="118" t="s">
        <v>248</v>
      </c>
      <c r="W6" s="119"/>
      <c r="X6" s="119"/>
      <c r="Y6" s="120"/>
    </row>
    <row r="7" spans="1:39" ht="14.25" customHeight="1"/>
    <row r="8" spans="1:39">
      <c r="A8" s="40"/>
      <c r="D8" s="5"/>
      <c r="E8" s="6"/>
      <c r="L8" s="110"/>
      <c r="M8" s="110"/>
      <c r="N8" s="110"/>
      <c r="O8" s="110"/>
      <c r="P8" s="110"/>
      <c r="Q8" s="110"/>
      <c r="R8" s="110"/>
      <c r="S8" s="109"/>
      <c r="T8" s="109"/>
      <c r="U8" s="109"/>
      <c r="AB8" s="109"/>
      <c r="AC8" s="109"/>
      <c r="AD8" s="109"/>
      <c r="AE8" s="110" t="s">
        <v>207</v>
      </c>
      <c r="AF8" s="110"/>
      <c r="AG8" s="110"/>
      <c r="AH8" s="110"/>
      <c r="AI8" s="110"/>
      <c r="AJ8" s="110"/>
      <c r="AK8" s="109" t="s">
        <v>145</v>
      </c>
      <c r="AL8" s="109"/>
      <c r="AM8" s="109"/>
    </row>
    <row r="9" spans="1:39" s="7" customFormat="1" ht="12.75" customHeight="1">
      <c r="A9" s="103" t="s">
        <v>131</v>
      </c>
      <c r="B9" s="104"/>
      <c r="C9" s="104"/>
      <c r="D9" s="104"/>
      <c r="E9" s="105"/>
      <c r="F9" s="102" t="s">
        <v>3</v>
      </c>
      <c r="G9" s="102"/>
      <c r="H9" s="102" t="s">
        <v>4</v>
      </c>
      <c r="I9" s="102"/>
      <c r="J9" s="102" t="s">
        <v>5</v>
      </c>
      <c r="K9" s="102"/>
      <c r="L9" s="102" t="s">
        <v>158</v>
      </c>
      <c r="M9" s="102"/>
      <c r="N9" s="102" t="s">
        <v>6</v>
      </c>
      <c r="O9" s="102"/>
      <c r="P9" s="102" t="s">
        <v>1</v>
      </c>
      <c r="Q9" s="102"/>
      <c r="R9" s="102" t="s">
        <v>7</v>
      </c>
      <c r="S9" s="102"/>
      <c r="T9" s="102" t="s">
        <v>159</v>
      </c>
      <c r="U9" s="102"/>
      <c r="V9" s="102" t="s">
        <v>8</v>
      </c>
      <c r="W9" s="102"/>
      <c r="X9" s="102" t="s">
        <v>9</v>
      </c>
      <c r="Y9" s="102"/>
      <c r="Z9" s="102" t="s">
        <v>13</v>
      </c>
      <c r="AA9" s="102"/>
      <c r="AB9" s="102" t="s">
        <v>160</v>
      </c>
      <c r="AC9" s="102"/>
      <c r="AD9" s="102" t="s">
        <v>10</v>
      </c>
      <c r="AE9" s="102"/>
      <c r="AF9" s="102" t="s">
        <v>11</v>
      </c>
      <c r="AG9" s="102"/>
      <c r="AH9" s="102" t="s">
        <v>12</v>
      </c>
      <c r="AI9" s="102"/>
      <c r="AJ9" s="102" t="s">
        <v>161</v>
      </c>
      <c r="AK9" s="102"/>
      <c r="AL9" s="102" t="s">
        <v>0</v>
      </c>
      <c r="AM9" s="102"/>
    </row>
    <row r="10" spans="1:39" s="3" customFormat="1" ht="33.75">
      <c r="A10" s="32" t="s">
        <v>14</v>
      </c>
      <c r="B10" s="32" t="s">
        <v>2</v>
      </c>
      <c r="C10" s="32" t="s">
        <v>130</v>
      </c>
      <c r="D10" s="32" t="s">
        <v>142</v>
      </c>
      <c r="E10" s="32" t="s">
        <v>144</v>
      </c>
      <c r="F10" s="33" t="s">
        <v>213</v>
      </c>
      <c r="G10" s="34" t="s">
        <v>211</v>
      </c>
      <c r="H10" s="33" t="s">
        <v>213</v>
      </c>
      <c r="I10" s="34" t="s">
        <v>211</v>
      </c>
      <c r="J10" s="33" t="s">
        <v>213</v>
      </c>
      <c r="K10" s="34" t="s">
        <v>211</v>
      </c>
      <c r="L10" s="33" t="s">
        <v>213</v>
      </c>
      <c r="M10" s="34" t="s">
        <v>211</v>
      </c>
      <c r="N10" s="33" t="s">
        <v>213</v>
      </c>
      <c r="O10" s="34" t="s">
        <v>211</v>
      </c>
      <c r="P10" s="33" t="s">
        <v>213</v>
      </c>
      <c r="Q10" s="34" t="s">
        <v>211</v>
      </c>
      <c r="R10" s="33" t="s">
        <v>213</v>
      </c>
      <c r="S10" s="34" t="s">
        <v>211</v>
      </c>
      <c r="T10" s="33" t="s">
        <v>213</v>
      </c>
      <c r="U10" s="34" t="s">
        <v>211</v>
      </c>
      <c r="V10" s="33" t="s">
        <v>213</v>
      </c>
      <c r="W10" s="34" t="s">
        <v>211</v>
      </c>
      <c r="X10" s="33" t="s">
        <v>213</v>
      </c>
      <c r="Y10" s="34" t="s">
        <v>211</v>
      </c>
      <c r="Z10" s="33" t="s">
        <v>213</v>
      </c>
      <c r="AA10" s="34" t="s">
        <v>211</v>
      </c>
      <c r="AB10" s="33" t="s">
        <v>213</v>
      </c>
      <c r="AC10" s="34" t="s">
        <v>211</v>
      </c>
      <c r="AD10" s="33" t="s">
        <v>213</v>
      </c>
      <c r="AE10" s="34" t="s">
        <v>211</v>
      </c>
      <c r="AF10" s="33" t="s">
        <v>213</v>
      </c>
      <c r="AG10" s="34" t="s">
        <v>211</v>
      </c>
      <c r="AH10" s="33" t="s">
        <v>213</v>
      </c>
      <c r="AI10" s="34" t="s">
        <v>211</v>
      </c>
      <c r="AJ10" s="33" t="s">
        <v>213</v>
      </c>
      <c r="AK10" s="34" t="s">
        <v>211</v>
      </c>
      <c r="AL10" s="33" t="s">
        <v>213</v>
      </c>
      <c r="AM10" s="34" t="s">
        <v>211</v>
      </c>
    </row>
    <row r="11" spans="1:39" s="15" customFormat="1" ht="19.5" customHeight="1">
      <c r="A11" s="31">
        <v>1</v>
      </c>
      <c r="B11" s="30" t="s">
        <v>15</v>
      </c>
      <c r="C11" s="31" t="s">
        <v>16</v>
      </c>
      <c r="D11" s="35">
        <v>1000</v>
      </c>
      <c r="E11" s="11">
        <v>47</v>
      </c>
      <c r="F11" s="44">
        <f>'Narail a'!K5*'Narail 1'!$D11/1000000</f>
        <v>3</v>
      </c>
      <c r="G11" s="10">
        <f>'Narail a'!L5</f>
        <v>0.14099999999999999</v>
      </c>
      <c r="H11" s="44">
        <f>'Narail a'!M5*'Narail 1'!$D11/1000000</f>
        <v>0</v>
      </c>
      <c r="I11" s="10">
        <f>'Narail a'!N5</f>
        <v>0</v>
      </c>
      <c r="J11" s="44">
        <f>'Narail a'!O5*'Narail 1'!$D11/1000000</f>
        <v>0</v>
      </c>
      <c r="K11" s="10">
        <f>'Narail a'!P5</f>
        <v>0</v>
      </c>
      <c r="L11" s="44">
        <f>F11+H11+J11</f>
        <v>3</v>
      </c>
      <c r="M11" s="10">
        <f>G11+I11+K11</f>
        <v>0.14099999999999999</v>
      </c>
      <c r="N11" s="44">
        <f>'Narail a'!S5*'Narail 1'!$D11/1000000</f>
        <v>0</v>
      </c>
      <c r="O11" s="10">
        <f>'Narail a'!T5</f>
        <v>0</v>
      </c>
      <c r="P11" s="44">
        <f>'Narail a'!U5*'Narail 1'!$D11/1000000</f>
        <v>0.5</v>
      </c>
      <c r="Q11" s="10">
        <f>'Narail a'!V5</f>
        <v>2.35E-2</v>
      </c>
      <c r="R11" s="44">
        <f>'Narail a'!W5*'Narail 1'!$D11/1000000</f>
        <v>3</v>
      </c>
      <c r="S11" s="10">
        <f>'Narail a'!X5</f>
        <v>0.14099999999999999</v>
      </c>
      <c r="T11" s="44">
        <f>N11+P11+R11</f>
        <v>3.5</v>
      </c>
      <c r="U11" s="10">
        <f>O11+Q11+S11</f>
        <v>0.16449999999999998</v>
      </c>
      <c r="V11" s="44">
        <f>'Narail a'!AA5*'Narail 1'!$D11/1000000</f>
        <v>2</v>
      </c>
      <c r="W11" s="10">
        <f>'Narail a'!AB5</f>
        <v>9.4E-2</v>
      </c>
      <c r="X11" s="44">
        <f>'Narail a'!AC5*'Narail 1'!$D11/1000000</f>
        <v>0.5</v>
      </c>
      <c r="Y11" s="10">
        <f>'Narail a'!AD5</f>
        <v>2.35E-2</v>
      </c>
      <c r="Z11" s="44">
        <f>'Narail a'!AE5*'Narail 1'!$D11/1000000</f>
        <v>0</v>
      </c>
      <c r="AA11" s="10">
        <f>'Narail a'!AF5</f>
        <v>0</v>
      </c>
      <c r="AB11" s="44">
        <f>V11+X11+Z11</f>
        <v>2.5</v>
      </c>
      <c r="AC11" s="10">
        <f>W11+Y11+AA11</f>
        <v>0.11749999999999999</v>
      </c>
      <c r="AD11" s="44">
        <f>'Narail a'!AI5*'Narail 1'!$D11/1000000</f>
        <v>0</v>
      </c>
      <c r="AE11" s="10">
        <f>'Narail a'!AJ5</f>
        <v>0</v>
      </c>
      <c r="AF11" s="44">
        <f>'Narail a'!AK5*'Narail 1'!$D11/1000000</f>
        <v>1</v>
      </c>
      <c r="AG11" s="10">
        <f>'Narail a'!AL5</f>
        <v>4.7E-2</v>
      </c>
      <c r="AH11" s="44">
        <f>'Narail a'!AM5*'Narail 1'!$D11/1000000</f>
        <v>15</v>
      </c>
      <c r="AI11" s="10">
        <f>'Narail a'!AN5</f>
        <v>0.70499999999999996</v>
      </c>
      <c r="AJ11" s="44">
        <f>AD11+AF11+AH11</f>
        <v>16</v>
      </c>
      <c r="AK11" s="10">
        <f>AE11+AG11+AI11</f>
        <v>0.752</v>
      </c>
      <c r="AL11" s="44">
        <f>L11+T11+AB11+AJ11</f>
        <v>25</v>
      </c>
      <c r="AM11" s="10">
        <f>M11+U11+AC11+AK11</f>
        <v>1.175</v>
      </c>
    </row>
    <row r="12" spans="1:39" s="15" customFormat="1" ht="19.5" customHeight="1">
      <c r="A12" s="13">
        <v>2</v>
      </c>
      <c r="B12" s="9" t="s">
        <v>15</v>
      </c>
      <c r="C12" s="13" t="s">
        <v>17</v>
      </c>
      <c r="D12" s="36">
        <v>2000</v>
      </c>
      <c r="E12" s="11">
        <v>87</v>
      </c>
      <c r="F12" s="44">
        <f>'Narail a'!K6*'Narail 1'!$D12/1000000</f>
        <v>0</v>
      </c>
      <c r="G12" s="10">
        <f>'Narail a'!L6</f>
        <v>0</v>
      </c>
      <c r="H12" s="44">
        <f>'Narail a'!M6*'Narail 1'!$D12/1000000</f>
        <v>0</v>
      </c>
      <c r="I12" s="10">
        <f>'Narail a'!N6</f>
        <v>0</v>
      </c>
      <c r="J12" s="44">
        <f>'Narail a'!O6*'Narail 1'!$D12/1000000</f>
        <v>0</v>
      </c>
      <c r="K12" s="10">
        <f>'Narail a'!P6</f>
        <v>0</v>
      </c>
      <c r="L12" s="44">
        <f t="shared" ref="L12:L75" si="0">F12+H12+J12</f>
        <v>0</v>
      </c>
      <c r="M12" s="10">
        <f t="shared" ref="M12:M75" si="1">G12+I12+K12</f>
        <v>0</v>
      </c>
      <c r="N12" s="44">
        <f>'Narail a'!S6*'Narail 1'!$D12/1000000</f>
        <v>0</v>
      </c>
      <c r="O12" s="10">
        <f>'Narail a'!T6</f>
        <v>0</v>
      </c>
      <c r="P12" s="44">
        <f>'Narail a'!U6*'Narail 1'!$D12/1000000</f>
        <v>0</v>
      </c>
      <c r="Q12" s="10">
        <f>'Narail a'!V6</f>
        <v>0</v>
      </c>
      <c r="R12" s="44">
        <f>'Narail a'!W6*'Narail 1'!$D12/1000000</f>
        <v>1</v>
      </c>
      <c r="S12" s="10">
        <f>'Narail a'!X6</f>
        <v>4.3499999999999997E-2</v>
      </c>
      <c r="T12" s="44">
        <f t="shared" ref="T12:T75" si="2">N12+P12+R12</f>
        <v>1</v>
      </c>
      <c r="U12" s="10">
        <f t="shared" ref="U12:U75" si="3">O12+Q12+S12</f>
        <v>4.3499999999999997E-2</v>
      </c>
      <c r="V12" s="44">
        <f>'Narail a'!AA6*'Narail 1'!$D12/1000000</f>
        <v>0.4</v>
      </c>
      <c r="W12" s="10">
        <f>'Narail a'!AB6</f>
        <v>1.7399999999999999E-2</v>
      </c>
      <c r="X12" s="44">
        <f>'Narail a'!AC6*'Narail 1'!$D12/1000000</f>
        <v>0</v>
      </c>
      <c r="Y12" s="10">
        <f>'Narail a'!AD6</f>
        <v>0</v>
      </c>
      <c r="Z12" s="44">
        <f>'Narail a'!AE6*'Narail 1'!$D12/1000000</f>
        <v>0</v>
      </c>
      <c r="AA12" s="10">
        <f>'Narail a'!AF6</f>
        <v>0</v>
      </c>
      <c r="AB12" s="44">
        <f t="shared" ref="AB12:AB75" si="4">V12+X12+Z12</f>
        <v>0.4</v>
      </c>
      <c r="AC12" s="10">
        <f t="shared" ref="AC12:AC75" si="5">W12+Y12+AA12</f>
        <v>1.7399999999999999E-2</v>
      </c>
      <c r="AD12" s="44">
        <f>'Narail a'!AI6*'Narail 1'!$D12/1000000</f>
        <v>0</v>
      </c>
      <c r="AE12" s="10">
        <f>'Narail a'!AJ6</f>
        <v>0</v>
      </c>
      <c r="AF12" s="44">
        <f>'Narail a'!AK6*'Narail 1'!$D12/1000000</f>
        <v>0</v>
      </c>
      <c r="AG12" s="10">
        <f>'Narail a'!AL6</f>
        <v>0</v>
      </c>
      <c r="AH12" s="44">
        <f>'Narail a'!AM6*'Narail 1'!$D12/1000000</f>
        <v>1</v>
      </c>
      <c r="AI12" s="10">
        <f>'Narail a'!AN6</f>
        <v>4.3499999999999997E-2</v>
      </c>
      <c r="AJ12" s="44">
        <f t="shared" ref="AJ12:AJ75" si="6">AD12+AF12+AH12</f>
        <v>1</v>
      </c>
      <c r="AK12" s="10">
        <f t="shared" ref="AK12:AK75" si="7">AE12+AG12+AI12</f>
        <v>4.3499999999999997E-2</v>
      </c>
      <c r="AL12" s="44">
        <f t="shared" ref="AL12:AL75" si="8">L12+T12+AB12+AJ12</f>
        <v>2.4</v>
      </c>
      <c r="AM12" s="10">
        <f t="shared" ref="AM12:AM75" si="9">M12+U12+AC12+AK12</f>
        <v>0.10439999999999999</v>
      </c>
    </row>
    <row r="13" spans="1:39" s="15" customFormat="1" ht="14.25" customHeight="1">
      <c r="A13" s="13">
        <v>3</v>
      </c>
      <c r="B13" s="9" t="s">
        <v>97</v>
      </c>
      <c r="C13" s="13" t="s">
        <v>18</v>
      </c>
      <c r="D13" s="36">
        <v>100</v>
      </c>
      <c r="E13" s="11">
        <v>76</v>
      </c>
      <c r="F13" s="44">
        <f>'Narail a'!K7*'Narail 1'!$D13/1000000</f>
        <v>0.1</v>
      </c>
      <c r="G13" s="10">
        <f>'Narail a'!L7</f>
        <v>7.5999999999999998E-2</v>
      </c>
      <c r="H13" s="44">
        <f>'Narail a'!M7*'Narail 1'!$D13/1000000</f>
        <v>0</v>
      </c>
      <c r="I13" s="10">
        <f>'Narail a'!N7</f>
        <v>0</v>
      </c>
      <c r="J13" s="44">
        <f>'Narail a'!O7*'Narail 1'!$D13/1000000</f>
        <v>0</v>
      </c>
      <c r="K13" s="10">
        <f>'Narail a'!P7</f>
        <v>0</v>
      </c>
      <c r="L13" s="44">
        <f t="shared" si="0"/>
        <v>0.1</v>
      </c>
      <c r="M13" s="10">
        <f t="shared" si="1"/>
        <v>7.5999999999999998E-2</v>
      </c>
      <c r="N13" s="44">
        <f>'Narail a'!S7*'Narail 1'!$D13/1000000</f>
        <v>0</v>
      </c>
      <c r="O13" s="10">
        <f>'Narail a'!T7</f>
        <v>0</v>
      </c>
      <c r="P13" s="44">
        <f>'Narail a'!U7*'Narail 1'!$D13/1000000</f>
        <v>0</v>
      </c>
      <c r="Q13" s="10">
        <f>'Narail a'!V7</f>
        <v>0</v>
      </c>
      <c r="R13" s="44">
        <f>'Narail a'!W7*'Narail 1'!$D13/1000000</f>
        <v>0.06</v>
      </c>
      <c r="S13" s="10">
        <f>'Narail a'!X7</f>
        <v>4.5600000000000002E-2</v>
      </c>
      <c r="T13" s="44">
        <f t="shared" si="2"/>
        <v>0.06</v>
      </c>
      <c r="U13" s="10">
        <f t="shared" si="3"/>
        <v>4.5600000000000002E-2</v>
      </c>
      <c r="V13" s="44">
        <f>'Narail a'!AA7*'Narail 1'!$D13/1000000</f>
        <v>0.05</v>
      </c>
      <c r="W13" s="10">
        <f>'Narail a'!AB7</f>
        <v>3.7999999999999999E-2</v>
      </c>
      <c r="X13" s="44">
        <f>'Narail a'!AC7*'Narail 1'!$D13/1000000</f>
        <v>0.01</v>
      </c>
      <c r="Y13" s="10">
        <f>'Narail a'!AD7</f>
        <v>7.6E-3</v>
      </c>
      <c r="Z13" s="44">
        <f>'Narail a'!AE7*'Narail 1'!$D13/1000000</f>
        <v>0</v>
      </c>
      <c r="AA13" s="10">
        <f>'Narail a'!AF7</f>
        <v>0</v>
      </c>
      <c r="AB13" s="44">
        <f t="shared" si="4"/>
        <v>6.0000000000000005E-2</v>
      </c>
      <c r="AC13" s="10">
        <f t="shared" si="5"/>
        <v>4.5600000000000002E-2</v>
      </c>
      <c r="AD13" s="44">
        <f>'Narail a'!AI7*'Narail 1'!$D13/1000000</f>
        <v>0</v>
      </c>
      <c r="AE13" s="10">
        <f>'Narail a'!AJ7</f>
        <v>0</v>
      </c>
      <c r="AF13" s="44">
        <f>'Narail a'!AK7*'Narail 1'!$D13/1000000</f>
        <v>0</v>
      </c>
      <c r="AG13" s="10">
        <f>'Narail a'!AL7</f>
        <v>0</v>
      </c>
      <c r="AH13" s="44">
        <f>'Narail a'!AM7*'Narail 1'!$D13/1000000</f>
        <v>0.25</v>
      </c>
      <c r="AI13" s="10">
        <f>'Narail a'!AN7</f>
        <v>0.19</v>
      </c>
      <c r="AJ13" s="44">
        <f t="shared" si="6"/>
        <v>0.25</v>
      </c>
      <c r="AK13" s="10">
        <f t="shared" si="7"/>
        <v>0.19</v>
      </c>
      <c r="AL13" s="44">
        <f t="shared" si="8"/>
        <v>0.47</v>
      </c>
      <c r="AM13" s="10">
        <f t="shared" si="9"/>
        <v>0.35720000000000002</v>
      </c>
    </row>
    <row r="14" spans="1:39" s="15" customFormat="1" ht="14.25" customHeight="1">
      <c r="A14" s="31">
        <v>4</v>
      </c>
      <c r="B14" s="9" t="s">
        <v>97</v>
      </c>
      <c r="C14" s="13" t="s">
        <v>19</v>
      </c>
      <c r="D14" s="36">
        <v>500</v>
      </c>
      <c r="E14" s="11">
        <v>330</v>
      </c>
      <c r="F14" s="44">
        <f>'Narail a'!K8*'Narail 1'!$D14/1000000</f>
        <v>0.06</v>
      </c>
      <c r="G14" s="10">
        <f>'Narail a'!L8</f>
        <v>3.9600000000000003E-2</v>
      </c>
      <c r="H14" s="44">
        <f>'Narail a'!M8*'Narail 1'!$D14/1000000</f>
        <v>0</v>
      </c>
      <c r="I14" s="10">
        <f>'Narail a'!N8</f>
        <v>0</v>
      </c>
      <c r="J14" s="44">
        <f>'Narail a'!O8*'Narail 1'!$D14/1000000</f>
        <v>0</v>
      </c>
      <c r="K14" s="10">
        <f>'Narail a'!P8</f>
        <v>0</v>
      </c>
      <c r="L14" s="44">
        <f t="shared" si="0"/>
        <v>0.06</v>
      </c>
      <c r="M14" s="10">
        <f t="shared" si="1"/>
        <v>3.9600000000000003E-2</v>
      </c>
      <c r="N14" s="44">
        <f>'Narail a'!S8*'Narail 1'!$D14/1000000</f>
        <v>0</v>
      </c>
      <c r="O14" s="10">
        <f>'Narail a'!T8</f>
        <v>0</v>
      </c>
      <c r="P14" s="44">
        <f>'Narail a'!U8*'Narail 1'!$D14/1000000</f>
        <v>0</v>
      </c>
      <c r="Q14" s="10">
        <f>'Narail a'!V8</f>
        <v>0</v>
      </c>
      <c r="R14" s="44">
        <f>'Narail a'!W8*'Narail 1'!$D14/1000000</f>
        <v>0.03</v>
      </c>
      <c r="S14" s="10">
        <f>'Narail a'!X8</f>
        <v>1.9800000000000002E-2</v>
      </c>
      <c r="T14" s="44">
        <f t="shared" si="2"/>
        <v>0.03</v>
      </c>
      <c r="U14" s="10">
        <f t="shared" si="3"/>
        <v>1.9800000000000002E-2</v>
      </c>
      <c r="V14" s="44">
        <f>'Narail a'!AA8*'Narail 1'!$D14/1000000</f>
        <v>0.03</v>
      </c>
      <c r="W14" s="10">
        <f>'Narail a'!AB8</f>
        <v>1.9800000000000002E-2</v>
      </c>
      <c r="X14" s="44">
        <f>'Narail a'!AC8*'Narail 1'!$D14/1000000</f>
        <v>0</v>
      </c>
      <c r="Y14" s="10">
        <f>'Narail a'!AD8</f>
        <v>0</v>
      </c>
      <c r="Z14" s="44">
        <f>'Narail a'!AE8*'Narail 1'!$D14/1000000</f>
        <v>0</v>
      </c>
      <c r="AA14" s="10">
        <f>'Narail a'!AF8</f>
        <v>0</v>
      </c>
      <c r="AB14" s="44">
        <f t="shared" si="4"/>
        <v>0.03</v>
      </c>
      <c r="AC14" s="10">
        <f t="shared" si="5"/>
        <v>1.9800000000000002E-2</v>
      </c>
      <c r="AD14" s="44">
        <f>'Narail a'!AI8*'Narail 1'!$D14/1000000</f>
        <v>0</v>
      </c>
      <c r="AE14" s="10">
        <f>'Narail a'!AJ8</f>
        <v>0</v>
      </c>
      <c r="AF14" s="44">
        <f>'Narail a'!AK8*'Narail 1'!$D14/1000000</f>
        <v>0</v>
      </c>
      <c r="AG14" s="10">
        <f>'Narail a'!AL8</f>
        <v>0</v>
      </c>
      <c r="AH14" s="44">
        <f>'Narail a'!AM8*'Narail 1'!$D14/1000000</f>
        <v>0.05</v>
      </c>
      <c r="AI14" s="10">
        <f>'Narail a'!AN8</f>
        <v>3.3000000000000002E-2</v>
      </c>
      <c r="AJ14" s="44">
        <f t="shared" si="6"/>
        <v>0.05</v>
      </c>
      <c r="AK14" s="10">
        <f t="shared" si="7"/>
        <v>3.3000000000000002E-2</v>
      </c>
      <c r="AL14" s="44">
        <f t="shared" si="8"/>
        <v>0.16999999999999998</v>
      </c>
      <c r="AM14" s="10">
        <f t="shared" si="9"/>
        <v>0.11220000000000001</v>
      </c>
    </row>
    <row r="15" spans="1:39" s="15" customFormat="1" ht="14.25" customHeight="1">
      <c r="A15" s="13">
        <v>5</v>
      </c>
      <c r="B15" s="9" t="s">
        <v>98</v>
      </c>
      <c r="C15" s="13" t="s">
        <v>20</v>
      </c>
      <c r="D15" s="36">
        <v>25</v>
      </c>
      <c r="E15" s="11">
        <v>28</v>
      </c>
      <c r="F15" s="44">
        <f>'Narail a'!K9*'Narail 1'!$D15/1000000</f>
        <v>0</v>
      </c>
      <c r="G15" s="10">
        <f>'Narail a'!L9</f>
        <v>0</v>
      </c>
      <c r="H15" s="44">
        <f>'Narail a'!M9*'Narail 1'!$D15/1000000</f>
        <v>0</v>
      </c>
      <c r="I15" s="10">
        <f>'Narail a'!N9</f>
        <v>0</v>
      </c>
      <c r="J15" s="44">
        <f>'Narail a'!O9*'Narail 1'!$D15/1000000</f>
        <v>0</v>
      </c>
      <c r="K15" s="10">
        <f>'Narail a'!P9</f>
        <v>0</v>
      </c>
      <c r="L15" s="44">
        <f t="shared" si="0"/>
        <v>0</v>
      </c>
      <c r="M15" s="10">
        <f t="shared" si="1"/>
        <v>0</v>
      </c>
      <c r="N15" s="44">
        <f>'Narail a'!S9*'Narail 1'!$D15/1000000</f>
        <v>0</v>
      </c>
      <c r="O15" s="10">
        <f>'Narail a'!T9</f>
        <v>0</v>
      </c>
      <c r="P15" s="44">
        <f>'Narail a'!U9*'Narail 1'!$D15/1000000</f>
        <v>0</v>
      </c>
      <c r="Q15" s="10">
        <f>'Narail a'!V9</f>
        <v>0</v>
      </c>
      <c r="R15" s="44">
        <f>'Narail a'!W9*'Narail 1'!$D15/1000000</f>
        <v>3.7499999999999999E-2</v>
      </c>
      <c r="S15" s="10">
        <f>'Narail a'!X9</f>
        <v>4.2000000000000003E-2</v>
      </c>
      <c r="T15" s="44">
        <f t="shared" si="2"/>
        <v>3.7499999999999999E-2</v>
      </c>
      <c r="U15" s="10">
        <f t="shared" si="3"/>
        <v>4.2000000000000003E-2</v>
      </c>
      <c r="V15" s="44">
        <f>'Narail a'!AA9*'Narail 1'!$D15/1000000</f>
        <v>0.05</v>
      </c>
      <c r="W15" s="10">
        <f>'Narail a'!AB9</f>
        <v>5.6000000000000001E-2</v>
      </c>
      <c r="X15" s="44">
        <f>'Narail a'!AC9*'Narail 1'!$D15/1000000</f>
        <v>1.2500000000000001E-2</v>
      </c>
      <c r="Y15" s="10">
        <f>'Narail a'!AD9</f>
        <v>1.4E-2</v>
      </c>
      <c r="Z15" s="44">
        <f>'Narail a'!AE9*'Narail 1'!$D15/1000000</f>
        <v>0</v>
      </c>
      <c r="AA15" s="10">
        <f>'Narail a'!AF9</f>
        <v>0</v>
      </c>
      <c r="AB15" s="44">
        <f t="shared" si="4"/>
        <v>6.25E-2</v>
      </c>
      <c r="AC15" s="10">
        <f t="shared" si="5"/>
        <v>7.0000000000000007E-2</v>
      </c>
      <c r="AD15" s="44">
        <f>'Narail a'!AI9*'Narail 1'!$D15/1000000</f>
        <v>0</v>
      </c>
      <c r="AE15" s="10">
        <f>'Narail a'!AJ9</f>
        <v>0</v>
      </c>
      <c r="AF15" s="44">
        <f>'Narail a'!AK9*'Narail 1'!$D15/1000000</f>
        <v>0</v>
      </c>
      <c r="AG15" s="10">
        <f>'Narail a'!AL9</f>
        <v>0</v>
      </c>
      <c r="AH15" s="44">
        <f>'Narail a'!AM9*'Narail 1'!$D15/1000000</f>
        <v>8.7499999999999994E-2</v>
      </c>
      <c r="AI15" s="10">
        <f>'Narail a'!AN9</f>
        <v>9.8000000000000004E-2</v>
      </c>
      <c r="AJ15" s="44">
        <f t="shared" si="6"/>
        <v>8.7499999999999994E-2</v>
      </c>
      <c r="AK15" s="10">
        <f t="shared" si="7"/>
        <v>9.8000000000000004E-2</v>
      </c>
      <c r="AL15" s="44">
        <f t="shared" si="8"/>
        <v>0.1875</v>
      </c>
      <c r="AM15" s="10">
        <f t="shared" si="9"/>
        <v>0.21000000000000002</v>
      </c>
    </row>
    <row r="16" spans="1:39" s="15" customFormat="1" ht="14.25" customHeight="1">
      <c r="A16" s="13">
        <v>6</v>
      </c>
      <c r="B16" s="9" t="s">
        <v>98</v>
      </c>
      <c r="C16" s="13" t="s">
        <v>21</v>
      </c>
      <c r="D16" s="36">
        <v>100</v>
      </c>
      <c r="E16" s="11">
        <v>100</v>
      </c>
      <c r="F16" s="44">
        <f>'Narail a'!K10*'Narail 1'!$D16/1000000</f>
        <v>0</v>
      </c>
      <c r="G16" s="10">
        <f>'Narail a'!L10</f>
        <v>0</v>
      </c>
      <c r="H16" s="44">
        <f>'Narail a'!M10*'Narail 1'!$D16/1000000</f>
        <v>0</v>
      </c>
      <c r="I16" s="10">
        <f>'Narail a'!N10</f>
        <v>0</v>
      </c>
      <c r="J16" s="44">
        <f>'Narail a'!O10*'Narail 1'!$D16/1000000</f>
        <v>0</v>
      </c>
      <c r="K16" s="10">
        <f>'Narail a'!P10</f>
        <v>0</v>
      </c>
      <c r="L16" s="44">
        <f t="shared" si="0"/>
        <v>0</v>
      </c>
      <c r="M16" s="10">
        <f t="shared" si="1"/>
        <v>0</v>
      </c>
      <c r="N16" s="44">
        <f>'Narail a'!S10*'Narail 1'!$D16/1000000</f>
        <v>0</v>
      </c>
      <c r="O16" s="10">
        <f>'Narail a'!T10</f>
        <v>0</v>
      </c>
      <c r="P16" s="44">
        <f>'Narail a'!U10*'Narail 1'!$D16/1000000</f>
        <v>0</v>
      </c>
      <c r="Q16" s="10">
        <f>'Narail a'!V10</f>
        <v>0</v>
      </c>
      <c r="R16" s="44">
        <f>'Narail a'!W10*'Narail 1'!$D16/1000000</f>
        <v>0</v>
      </c>
      <c r="S16" s="10">
        <f>'Narail a'!X10</f>
        <v>0</v>
      </c>
      <c r="T16" s="44">
        <f t="shared" si="2"/>
        <v>0</v>
      </c>
      <c r="U16" s="10">
        <f t="shared" si="3"/>
        <v>0</v>
      </c>
      <c r="V16" s="44">
        <f>'Narail a'!AA10*'Narail 1'!$D16/1000000</f>
        <v>0</v>
      </c>
      <c r="W16" s="10">
        <f>'Narail a'!AB10</f>
        <v>0</v>
      </c>
      <c r="X16" s="44">
        <f>'Narail a'!AC10*'Narail 1'!$D16/1000000</f>
        <v>0</v>
      </c>
      <c r="Y16" s="10">
        <f>'Narail a'!AD10</f>
        <v>0</v>
      </c>
      <c r="Z16" s="44">
        <f>'Narail a'!AE10*'Narail 1'!$D16/1000000</f>
        <v>0</v>
      </c>
      <c r="AA16" s="10">
        <f>'Narail a'!AF10</f>
        <v>0</v>
      </c>
      <c r="AB16" s="44">
        <f t="shared" si="4"/>
        <v>0</v>
      </c>
      <c r="AC16" s="10">
        <f t="shared" si="5"/>
        <v>0</v>
      </c>
      <c r="AD16" s="44">
        <f>'Narail a'!AI10*'Narail 1'!$D16/1000000</f>
        <v>0</v>
      </c>
      <c r="AE16" s="10">
        <f>'Narail a'!AJ10</f>
        <v>0</v>
      </c>
      <c r="AF16" s="44">
        <f>'Narail a'!AK10*'Narail 1'!$D16/1000000</f>
        <v>0</v>
      </c>
      <c r="AG16" s="10">
        <f>'Narail a'!AL10</f>
        <v>0</v>
      </c>
      <c r="AH16" s="44">
        <f>'Narail a'!AM10*'Narail 1'!$D16/1000000</f>
        <v>0</v>
      </c>
      <c r="AI16" s="10">
        <f>'Narail a'!AN10</f>
        <v>0</v>
      </c>
      <c r="AJ16" s="44">
        <f t="shared" si="6"/>
        <v>0</v>
      </c>
      <c r="AK16" s="10">
        <f t="shared" si="7"/>
        <v>0</v>
      </c>
      <c r="AL16" s="44">
        <f t="shared" si="8"/>
        <v>0</v>
      </c>
      <c r="AM16" s="10">
        <f t="shared" si="9"/>
        <v>0</v>
      </c>
    </row>
    <row r="17" spans="1:39" s="15" customFormat="1" ht="14.25" customHeight="1">
      <c r="A17" s="31">
        <v>7</v>
      </c>
      <c r="B17" s="9" t="s">
        <v>99</v>
      </c>
      <c r="C17" s="13" t="s">
        <v>22</v>
      </c>
      <c r="D17" s="36">
        <v>50</v>
      </c>
      <c r="E17" s="11">
        <v>88</v>
      </c>
      <c r="F17" s="44">
        <f>'Narail a'!K11*'Narail 1'!$D17/1000000</f>
        <v>4.0000000000000001E-3</v>
      </c>
      <c r="G17" s="10">
        <f>'Narail a'!L11</f>
        <v>7.0400000000000003E-3</v>
      </c>
      <c r="H17" s="44">
        <f>'Narail a'!M11*'Narail 1'!$D17/1000000</f>
        <v>0</v>
      </c>
      <c r="I17" s="10">
        <f>'Narail a'!N11</f>
        <v>0</v>
      </c>
      <c r="J17" s="44">
        <f>'Narail a'!O11*'Narail 1'!$D17/1000000</f>
        <v>0</v>
      </c>
      <c r="K17" s="10">
        <f>'Narail a'!P11</f>
        <v>0</v>
      </c>
      <c r="L17" s="44">
        <f t="shared" si="0"/>
        <v>4.0000000000000001E-3</v>
      </c>
      <c r="M17" s="10">
        <f t="shared" si="1"/>
        <v>7.0400000000000003E-3</v>
      </c>
      <c r="N17" s="44">
        <f>'Narail a'!S11*'Narail 1'!$D17/1000000</f>
        <v>0</v>
      </c>
      <c r="O17" s="10">
        <f>'Narail a'!T11</f>
        <v>0</v>
      </c>
      <c r="P17" s="44">
        <f>'Narail a'!U11*'Narail 1'!$D17/1000000</f>
        <v>0</v>
      </c>
      <c r="Q17" s="10">
        <f>'Narail a'!V11</f>
        <v>0</v>
      </c>
      <c r="R17" s="44">
        <f>'Narail a'!W11*'Narail 1'!$D17/1000000</f>
        <v>0</v>
      </c>
      <c r="S17" s="10">
        <f>'Narail a'!X11</f>
        <v>0</v>
      </c>
      <c r="T17" s="44">
        <f t="shared" si="2"/>
        <v>0</v>
      </c>
      <c r="U17" s="10">
        <f t="shared" si="3"/>
        <v>0</v>
      </c>
      <c r="V17" s="44">
        <f>'Narail a'!AA11*'Narail 1'!$D17/1000000</f>
        <v>0</v>
      </c>
      <c r="W17" s="10">
        <f>'Narail a'!AB11</f>
        <v>0</v>
      </c>
      <c r="X17" s="44">
        <f>'Narail a'!AC11*'Narail 1'!$D17/1000000</f>
        <v>0</v>
      </c>
      <c r="Y17" s="10">
        <f>'Narail a'!AD11</f>
        <v>0</v>
      </c>
      <c r="Z17" s="44">
        <f>'Narail a'!AE11*'Narail 1'!$D17/1000000</f>
        <v>0</v>
      </c>
      <c r="AA17" s="10">
        <f>'Narail a'!AF11</f>
        <v>0</v>
      </c>
      <c r="AB17" s="44">
        <f t="shared" si="4"/>
        <v>0</v>
      </c>
      <c r="AC17" s="10">
        <f t="shared" si="5"/>
        <v>0</v>
      </c>
      <c r="AD17" s="44">
        <f>'Narail a'!AI11*'Narail 1'!$D17/1000000</f>
        <v>0</v>
      </c>
      <c r="AE17" s="10">
        <f>'Narail a'!AJ11</f>
        <v>0</v>
      </c>
      <c r="AF17" s="44">
        <f>'Narail a'!AK11*'Narail 1'!$D17/1000000</f>
        <v>3.0000000000000001E-3</v>
      </c>
      <c r="AG17" s="10">
        <f>'Narail a'!AL11</f>
        <v>5.28E-3</v>
      </c>
      <c r="AH17" s="44">
        <f>'Narail a'!AM11*'Narail 1'!$D17/1000000</f>
        <v>0</v>
      </c>
      <c r="AI17" s="10">
        <f>'Narail a'!AN11</f>
        <v>0</v>
      </c>
      <c r="AJ17" s="44">
        <f t="shared" si="6"/>
        <v>3.0000000000000001E-3</v>
      </c>
      <c r="AK17" s="10">
        <f t="shared" si="7"/>
        <v>5.28E-3</v>
      </c>
      <c r="AL17" s="44">
        <f t="shared" si="8"/>
        <v>7.0000000000000001E-3</v>
      </c>
      <c r="AM17" s="10">
        <f t="shared" si="9"/>
        <v>1.2320000000000001E-2</v>
      </c>
    </row>
    <row r="18" spans="1:39" s="15" customFormat="1" ht="14.25" customHeight="1">
      <c r="A18" s="13">
        <v>8</v>
      </c>
      <c r="B18" s="9" t="s">
        <v>99</v>
      </c>
      <c r="C18" s="13" t="s">
        <v>23</v>
      </c>
      <c r="D18" s="36">
        <v>100</v>
      </c>
      <c r="E18" s="11">
        <v>166</v>
      </c>
      <c r="F18" s="44">
        <f>'Narail a'!K12*'Narail 1'!$D18/1000000</f>
        <v>7.0000000000000001E-3</v>
      </c>
      <c r="G18" s="10">
        <f>'Narail a'!L12</f>
        <v>1.162E-2</v>
      </c>
      <c r="H18" s="44">
        <f>'Narail a'!M12*'Narail 1'!$D18/1000000</f>
        <v>0</v>
      </c>
      <c r="I18" s="10">
        <f>'Narail a'!N12</f>
        <v>0</v>
      </c>
      <c r="J18" s="44">
        <f>'Narail a'!O12*'Narail 1'!$D18/1000000</f>
        <v>0</v>
      </c>
      <c r="K18" s="10">
        <f>'Narail a'!P12</f>
        <v>0</v>
      </c>
      <c r="L18" s="44">
        <f t="shared" si="0"/>
        <v>7.0000000000000001E-3</v>
      </c>
      <c r="M18" s="10">
        <f t="shared" si="1"/>
        <v>1.162E-2</v>
      </c>
      <c r="N18" s="44">
        <f>'Narail a'!S12*'Narail 1'!$D18/1000000</f>
        <v>0</v>
      </c>
      <c r="O18" s="10">
        <f>'Narail a'!T12</f>
        <v>0</v>
      </c>
      <c r="P18" s="44">
        <f>'Narail a'!U12*'Narail 1'!$D18/1000000</f>
        <v>0</v>
      </c>
      <c r="Q18" s="10">
        <f>'Narail a'!V12</f>
        <v>0</v>
      </c>
      <c r="R18" s="44">
        <f>'Narail a'!W12*'Narail 1'!$D18/1000000</f>
        <v>0</v>
      </c>
      <c r="S18" s="10">
        <f>'Narail a'!X12</f>
        <v>0</v>
      </c>
      <c r="T18" s="44">
        <f t="shared" si="2"/>
        <v>0</v>
      </c>
      <c r="U18" s="10">
        <f t="shared" si="3"/>
        <v>0</v>
      </c>
      <c r="V18" s="44">
        <f>'Narail a'!AA12*'Narail 1'!$D18/1000000</f>
        <v>0</v>
      </c>
      <c r="W18" s="10">
        <f>'Narail a'!AB12</f>
        <v>0</v>
      </c>
      <c r="X18" s="44">
        <f>'Narail a'!AC12*'Narail 1'!$D18/1000000</f>
        <v>0</v>
      </c>
      <c r="Y18" s="10">
        <f>'Narail a'!AD12</f>
        <v>0</v>
      </c>
      <c r="Z18" s="44">
        <f>'Narail a'!AE12*'Narail 1'!$D18/1000000</f>
        <v>0</v>
      </c>
      <c r="AA18" s="10">
        <f>'Narail a'!AF12</f>
        <v>0</v>
      </c>
      <c r="AB18" s="44">
        <f t="shared" si="4"/>
        <v>0</v>
      </c>
      <c r="AC18" s="10">
        <f t="shared" si="5"/>
        <v>0</v>
      </c>
      <c r="AD18" s="44">
        <f>'Narail a'!AI12*'Narail 1'!$D18/1000000</f>
        <v>0</v>
      </c>
      <c r="AE18" s="10">
        <f>'Narail a'!AJ12</f>
        <v>0</v>
      </c>
      <c r="AF18" s="44">
        <f>'Narail a'!AK12*'Narail 1'!$D18/1000000</f>
        <v>6.0000000000000001E-3</v>
      </c>
      <c r="AG18" s="10">
        <f>'Narail a'!AL12</f>
        <v>9.9600000000000001E-3</v>
      </c>
      <c r="AH18" s="44">
        <f>'Narail a'!AM12*'Narail 1'!$D18/1000000</f>
        <v>0</v>
      </c>
      <c r="AI18" s="10">
        <f>'Narail a'!AN12</f>
        <v>0</v>
      </c>
      <c r="AJ18" s="44">
        <f t="shared" si="6"/>
        <v>6.0000000000000001E-3</v>
      </c>
      <c r="AK18" s="10">
        <f t="shared" si="7"/>
        <v>9.9600000000000001E-3</v>
      </c>
      <c r="AL18" s="44">
        <f t="shared" si="8"/>
        <v>1.3000000000000001E-2</v>
      </c>
      <c r="AM18" s="10">
        <f t="shared" si="9"/>
        <v>2.1580000000000002E-2</v>
      </c>
    </row>
    <row r="19" spans="1:39" s="15" customFormat="1" ht="14.25" customHeight="1">
      <c r="A19" s="13">
        <v>9</v>
      </c>
      <c r="B19" s="9" t="s">
        <v>99</v>
      </c>
      <c r="C19" s="13" t="s">
        <v>24</v>
      </c>
      <c r="D19" s="36">
        <v>400</v>
      </c>
      <c r="E19" s="11">
        <v>640</v>
      </c>
      <c r="F19" s="44">
        <f>'Narail a'!K13*'Narail 1'!$D19/1000000</f>
        <v>0</v>
      </c>
      <c r="G19" s="10">
        <f>'Narail a'!L13</f>
        <v>0</v>
      </c>
      <c r="H19" s="44">
        <f>'Narail a'!M13*'Narail 1'!$D19/1000000</f>
        <v>0</v>
      </c>
      <c r="I19" s="10">
        <f>'Narail a'!N13</f>
        <v>0</v>
      </c>
      <c r="J19" s="44">
        <f>'Narail a'!O13*'Narail 1'!$D19/1000000</f>
        <v>0</v>
      </c>
      <c r="K19" s="10">
        <f>'Narail a'!P13</f>
        <v>0</v>
      </c>
      <c r="L19" s="44">
        <f t="shared" si="0"/>
        <v>0</v>
      </c>
      <c r="M19" s="10">
        <f t="shared" si="1"/>
        <v>0</v>
      </c>
      <c r="N19" s="44">
        <f>'Narail a'!S13*'Narail 1'!$D19/1000000</f>
        <v>0</v>
      </c>
      <c r="O19" s="10">
        <f>'Narail a'!T13</f>
        <v>0</v>
      </c>
      <c r="P19" s="44">
        <f>'Narail a'!U13*'Narail 1'!$D19/1000000</f>
        <v>0</v>
      </c>
      <c r="Q19" s="10">
        <f>'Narail a'!V13</f>
        <v>0</v>
      </c>
      <c r="R19" s="44">
        <f>'Narail a'!W13*'Narail 1'!$D19/1000000</f>
        <v>0</v>
      </c>
      <c r="S19" s="10">
        <f>'Narail a'!X13</f>
        <v>0</v>
      </c>
      <c r="T19" s="44">
        <f t="shared" si="2"/>
        <v>0</v>
      </c>
      <c r="U19" s="10">
        <f t="shared" si="3"/>
        <v>0</v>
      </c>
      <c r="V19" s="44">
        <f>'Narail a'!AA13*'Narail 1'!$D19/1000000</f>
        <v>0</v>
      </c>
      <c r="W19" s="10">
        <f>'Narail a'!AB13</f>
        <v>0</v>
      </c>
      <c r="X19" s="44">
        <f>'Narail a'!AC13*'Narail 1'!$D19/1000000</f>
        <v>0</v>
      </c>
      <c r="Y19" s="10">
        <f>'Narail a'!AD13</f>
        <v>0</v>
      </c>
      <c r="Z19" s="44">
        <f>'Narail a'!AE13*'Narail 1'!$D19/1000000</f>
        <v>0</v>
      </c>
      <c r="AA19" s="10">
        <f>'Narail a'!AF13</f>
        <v>0</v>
      </c>
      <c r="AB19" s="44">
        <f t="shared" si="4"/>
        <v>0</v>
      </c>
      <c r="AC19" s="10">
        <f t="shared" si="5"/>
        <v>0</v>
      </c>
      <c r="AD19" s="44">
        <f>'Narail a'!AI13*'Narail 1'!$D19/1000000</f>
        <v>0</v>
      </c>
      <c r="AE19" s="10">
        <f>'Narail a'!AJ13</f>
        <v>0</v>
      </c>
      <c r="AF19" s="44">
        <f>'Narail a'!AK13*'Narail 1'!$D19/1000000</f>
        <v>0</v>
      </c>
      <c r="AG19" s="10">
        <f>'Narail a'!AL13</f>
        <v>0</v>
      </c>
      <c r="AH19" s="44">
        <f>'Narail a'!AM13*'Narail 1'!$D19/1000000</f>
        <v>0</v>
      </c>
      <c r="AI19" s="10">
        <f>'Narail a'!AN13</f>
        <v>0</v>
      </c>
      <c r="AJ19" s="44">
        <f t="shared" si="6"/>
        <v>0</v>
      </c>
      <c r="AK19" s="10">
        <f t="shared" si="7"/>
        <v>0</v>
      </c>
      <c r="AL19" s="44">
        <f t="shared" si="8"/>
        <v>0</v>
      </c>
      <c r="AM19" s="10">
        <f t="shared" si="9"/>
        <v>0</v>
      </c>
    </row>
    <row r="20" spans="1:39" s="15" customFormat="1" ht="14.25" customHeight="1">
      <c r="A20" s="31">
        <v>10</v>
      </c>
      <c r="B20" s="9" t="s">
        <v>133</v>
      </c>
      <c r="C20" s="13" t="s">
        <v>25</v>
      </c>
      <c r="D20" s="36">
        <v>100</v>
      </c>
      <c r="E20" s="11">
        <v>60</v>
      </c>
      <c r="F20" s="44">
        <f>'Narail a'!K14*'Narail 1'!$D20/1000000</f>
        <v>7.0000000000000007E-2</v>
      </c>
      <c r="G20" s="10">
        <f>'Narail a'!L14</f>
        <v>4.2000000000000003E-2</v>
      </c>
      <c r="H20" s="44">
        <f>'Narail a'!M14*'Narail 1'!$D20/1000000</f>
        <v>5.0000000000000001E-3</v>
      </c>
      <c r="I20" s="10">
        <f>'Narail a'!N14</f>
        <v>3.0000000000000001E-3</v>
      </c>
      <c r="J20" s="44">
        <f>'Narail a'!O14*'Narail 1'!$D20/1000000</f>
        <v>0</v>
      </c>
      <c r="K20" s="10">
        <f>'Narail a'!P14</f>
        <v>0</v>
      </c>
      <c r="L20" s="44">
        <f t="shared" si="0"/>
        <v>7.5000000000000011E-2</v>
      </c>
      <c r="M20" s="10">
        <f t="shared" si="1"/>
        <v>4.5000000000000005E-2</v>
      </c>
      <c r="N20" s="44">
        <f>'Narail a'!S14*'Narail 1'!$D20/1000000</f>
        <v>0</v>
      </c>
      <c r="O20" s="10">
        <f>'Narail a'!T14</f>
        <v>0</v>
      </c>
      <c r="P20" s="44">
        <f>'Narail a'!U14*'Narail 1'!$D20/1000000</f>
        <v>1.2E-2</v>
      </c>
      <c r="Q20" s="10">
        <f>'Narail a'!V14</f>
        <v>7.1999999999999998E-3</v>
      </c>
      <c r="R20" s="44">
        <f>'Narail a'!W14*'Narail 1'!$D20/1000000</f>
        <v>0</v>
      </c>
      <c r="S20" s="10">
        <f>'Narail a'!X14</f>
        <v>0</v>
      </c>
      <c r="T20" s="44">
        <f t="shared" si="2"/>
        <v>1.2E-2</v>
      </c>
      <c r="U20" s="10">
        <f t="shared" si="3"/>
        <v>7.1999999999999998E-3</v>
      </c>
      <c r="V20" s="44">
        <f>'Narail a'!AA14*'Narail 1'!$D20/1000000</f>
        <v>0.04</v>
      </c>
      <c r="W20" s="10">
        <f>'Narail a'!AB14</f>
        <v>2.4E-2</v>
      </c>
      <c r="X20" s="44">
        <f>'Narail a'!AC14*'Narail 1'!$D20/1000000</f>
        <v>0.06</v>
      </c>
      <c r="Y20" s="10">
        <f>'Narail a'!AD14</f>
        <v>3.5999999999999997E-2</v>
      </c>
      <c r="Z20" s="44">
        <f>'Narail a'!AE14*'Narail 1'!$D20/1000000</f>
        <v>1.2E-2</v>
      </c>
      <c r="AA20" s="10">
        <f>'Narail a'!AF14</f>
        <v>7.1999999999999998E-3</v>
      </c>
      <c r="AB20" s="44">
        <f t="shared" si="4"/>
        <v>0.112</v>
      </c>
      <c r="AC20" s="10">
        <f t="shared" si="5"/>
        <v>6.7199999999999996E-2</v>
      </c>
      <c r="AD20" s="44">
        <f>'Narail a'!AI14*'Narail 1'!$D20/1000000</f>
        <v>1.2E-2</v>
      </c>
      <c r="AE20" s="10">
        <f>'Narail a'!AJ14</f>
        <v>7.1999999999999998E-3</v>
      </c>
      <c r="AF20" s="44">
        <f>'Narail a'!AK14*'Narail 1'!$D20/1000000</f>
        <v>0.03</v>
      </c>
      <c r="AG20" s="10">
        <f>'Narail a'!AL14</f>
        <v>1.7999999999999999E-2</v>
      </c>
      <c r="AH20" s="44">
        <f>'Narail a'!AM14*'Narail 1'!$D20/1000000</f>
        <v>0.06</v>
      </c>
      <c r="AI20" s="10">
        <f>'Narail a'!AN14</f>
        <v>3.5999999999999997E-2</v>
      </c>
      <c r="AJ20" s="44">
        <f t="shared" si="6"/>
        <v>0.10199999999999999</v>
      </c>
      <c r="AK20" s="10">
        <f t="shared" si="7"/>
        <v>6.1199999999999997E-2</v>
      </c>
      <c r="AL20" s="44">
        <f t="shared" si="8"/>
        <v>0.30099999999999999</v>
      </c>
      <c r="AM20" s="10">
        <f t="shared" si="9"/>
        <v>0.18060000000000001</v>
      </c>
    </row>
    <row r="21" spans="1:39" s="15" customFormat="1" ht="14.25" customHeight="1">
      <c r="A21" s="13">
        <v>11</v>
      </c>
      <c r="B21" s="9" t="s">
        <v>133</v>
      </c>
      <c r="C21" s="13" t="s">
        <v>26</v>
      </c>
      <c r="D21" s="36">
        <v>400</v>
      </c>
      <c r="E21" s="11">
        <v>210</v>
      </c>
      <c r="F21" s="44">
        <f>'Narail a'!K15*'Narail 1'!$D21/1000000</f>
        <v>0</v>
      </c>
      <c r="G21" s="10">
        <f>'Narail a'!L15</f>
        <v>0</v>
      </c>
      <c r="H21" s="44">
        <f>'Narail a'!M15*'Narail 1'!$D21/1000000</f>
        <v>0</v>
      </c>
      <c r="I21" s="10">
        <f>'Narail a'!N15</f>
        <v>0</v>
      </c>
      <c r="J21" s="44">
        <f>'Narail a'!O15*'Narail 1'!$D21/1000000</f>
        <v>0</v>
      </c>
      <c r="K21" s="10">
        <f>'Narail a'!P15</f>
        <v>0</v>
      </c>
      <c r="L21" s="44">
        <f t="shared" si="0"/>
        <v>0</v>
      </c>
      <c r="M21" s="10">
        <f t="shared" si="1"/>
        <v>0</v>
      </c>
      <c r="N21" s="44">
        <f>'Narail a'!S15*'Narail 1'!$D21/1000000</f>
        <v>0</v>
      </c>
      <c r="O21" s="10">
        <f>'Narail a'!T15</f>
        <v>0</v>
      </c>
      <c r="P21" s="44">
        <f>'Narail a'!U15*'Narail 1'!$D21/1000000</f>
        <v>0</v>
      </c>
      <c r="Q21" s="10">
        <f>'Narail a'!V15</f>
        <v>0</v>
      </c>
      <c r="R21" s="44">
        <f>'Narail a'!W15*'Narail 1'!$D21/1000000</f>
        <v>0</v>
      </c>
      <c r="S21" s="10">
        <f>'Narail a'!X15</f>
        <v>0</v>
      </c>
      <c r="T21" s="44">
        <f t="shared" si="2"/>
        <v>0</v>
      </c>
      <c r="U21" s="10">
        <f t="shared" si="3"/>
        <v>0</v>
      </c>
      <c r="V21" s="44">
        <f>'Narail a'!AA15*'Narail 1'!$D21/1000000</f>
        <v>0</v>
      </c>
      <c r="W21" s="10">
        <f>'Narail a'!AB15</f>
        <v>0</v>
      </c>
      <c r="X21" s="44">
        <f>'Narail a'!AC15*'Narail 1'!$D21/1000000</f>
        <v>0</v>
      </c>
      <c r="Y21" s="10">
        <f>'Narail a'!AD15</f>
        <v>0</v>
      </c>
      <c r="Z21" s="44">
        <f>'Narail a'!AE15*'Narail 1'!$D21/1000000</f>
        <v>0</v>
      </c>
      <c r="AA21" s="10">
        <f>'Narail a'!AF15</f>
        <v>0</v>
      </c>
      <c r="AB21" s="44">
        <f t="shared" si="4"/>
        <v>0</v>
      </c>
      <c r="AC21" s="10">
        <f t="shared" si="5"/>
        <v>0</v>
      </c>
      <c r="AD21" s="44">
        <f>'Narail a'!AI15*'Narail 1'!$D21/1000000</f>
        <v>0</v>
      </c>
      <c r="AE21" s="10">
        <f>'Narail a'!AJ15</f>
        <v>0</v>
      </c>
      <c r="AF21" s="44">
        <f>'Narail a'!AK15*'Narail 1'!$D21/1000000</f>
        <v>0</v>
      </c>
      <c r="AG21" s="10">
        <f>'Narail a'!AL15</f>
        <v>0</v>
      </c>
      <c r="AH21" s="44">
        <f>'Narail a'!AM15*'Narail 1'!$D21/1000000</f>
        <v>0</v>
      </c>
      <c r="AI21" s="10">
        <f>'Narail a'!AN15</f>
        <v>0</v>
      </c>
      <c r="AJ21" s="44">
        <f t="shared" si="6"/>
        <v>0</v>
      </c>
      <c r="AK21" s="10">
        <f t="shared" si="7"/>
        <v>0</v>
      </c>
      <c r="AL21" s="44">
        <f t="shared" si="8"/>
        <v>0</v>
      </c>
      <c r="AM21" s="10">
        <f t="shared" si="9"/>
        <v>0</v>
      </c>
    </row>
    <row r="22" spans="1:39" s="15" customFormat="1" ht="14.25" customHeight="1">
      <c r="A22" s="13">
        <v>12</v>
      </c>
      <c r="B22" s="9" t="s">
        <v>140</v>
      </c>
      <c r="C22" s="13" t="s">
        <v>27</v>
      </c>
      <c r="D22" s="36">
        <v>500</v>
      </c>
      <c r="E22" s="11">
        <v>270</v>
      </c>
      <c r="F22" s="44">
        <f>'Narail a'!K16*'Narail 1'!$D22/1000000</f>
        <v>0</v>
      </c>
      <c r="G22" s="10">
        <f>'Narail a'!L16</f>
        <v>0</v>
      </c>
      <c r="H22" s="44">
        <f>'Narail a'!M16*'Narail 1'!$D22/1000000</f>
        <v>0</v>
      </c>
      <c r="I22" s="10">
        <f>'Narail a'!N16</f>
        <v>0</v>
      </c>
      <c r="J22" s="44">
        <f>'Narail a'!O16*'Narail 1'!$D22/1000000</f>
        <v>1.4999999999999999E-2</v>
      </c>
      <c r="K22" s="10">
        <f>'Narail a'!P16</f>
        <v>8.0999999999999996E-3</v>
      </c>
      <c r="L22" s="44">
        <f t="shared" si="0"/>
        <v>1.4999999999999999E-2</v>
      </c>
      <c r="M22" s="10">
        <f t="shared" si="1"/>
        <v>8.0999999999999996E-3</v>
      </c>
      <c r="N22" s="44">
        <f>'Narail a'!S16*'Narail 1'!$D22/1000000</f>
        <v>3.5000000000000003E-2</v>
      </c>
      <c r="O22" s="10">
        <f>'Narail a'!T16</f>
        <v>1.89E-2</v>
      </c>
      <c r="P22" s="44">
        <f>'Narail a'!U16*'Narail 1'!$D22/1000000</f>
        <v>2.5000000000000001E-2</v>
      </c>
      <c r="Q22" s="10">
        <f>'Narail a'!V16</f>
        <v>1.35E-2</v>
      </c>
      <c r="R22" s="44">
        <f>'Narail a'!W16*'Narail 1'!$D22/1000000</f>
        <v>0</v>
      </c>
      <c r="S22" s="10">
        <f>'Narail a'!X16</f>
        <v>0</v>
      </c>
      <c r="T22" s="44">
        <f t="shared" si="2"/>
        <v>6.0000000000000005E-2</v>
      </c>
      <c r="U22" s="10">
        <f t="shared" si="3"/>
        <v>3.2399999999999998E-2</v>
      </c>
      <c r="V22" s="44">
        <f>'Narail a'!AA16*'Narail 1'!$D22/1000000</f>
        <v>0.01</v>
      </c>
      <c r="W22" s="10">
        <f>'Narail a'!AB16</f>
        <v>5.4000000000000003E-3</v>
      </c>
      <c r="X22" s="44">
        <f>'Narail a'!AC16*'Narail 1'!$D22/1000000</f>
        <v>0</v>
      </c>
      <c r="Y22" s="10">
        <f>'Narail a'!AD16</f>
        <v>0</v>
      </c>
      <c r="Z22" s="44">
        <f>'Narail a'!AE16*'Narail 1'!$D22/1000000</f>
        <v>1.2500000000000001E-2</v>
      </c>
      <c r="AA22" s="10">
        <f>'Narail a'!AF16</f>
        <v>6.7499999999999999E-3</v>
      </c>
      <c r="AB22" s="44">
        <f t="shared" si="4"/>
        <v>2.2499999999999999E-2</v>
      </c>
      <c r="AC22" s="10">
        <f t="shared" si="5"/>
        <v>1.2150000000000001E-2</v>
      </c>
      <c r="AD22" s="44">
        <f>'Narail a'!AI16*'Narail 1'!$D22/1000000</f>
        <v>0.02</v>
      </c>
      <c r="AE22" s="10">
        <f>'Narail a'!AJ16</f>
        <v>1.0800000000000001E-2</v>
      </c>
      <c r="AF22" s="44">
        <f>'Narail a'!AK16*'Narail 1'!$D22/1000000</f>
        <v>0</v>
      </c>
      <c r="AG22" s="10">
        <f>'Narail a'!AL16</f>
        <v>0</v>
      </c>
      <c r="AH22" s="44">
        <f>'Narail a'!AM16*'Narail 1'!$D22/1000000</f>
        <v>0</v>
      </c>
      <c r="AI22" s="10">
        <f>'Narail a'!AN16</f>
        <v>0</v>
      </c>
      <c r="AJ22" s="44">
        <f t="shared" si="6"/>
        <v>0.02</v>
      </c>
      <c r="AK22" s="10">
        <f t="shared" si="7"/>
        <v>1.0800000000000001E-2</v>
      </c>
      <c r="AL22" s="44">
        <f t="shared" si="8"/>
        <v>0.11750000000000001</v>
      </c>
      <c r="AM22" s="10">
        <f t="shared" si="9"/>
        <v>6.3449999999999993E-2</v>
      </c>
    </row>
    <row r="23" spans="1:39" s="15" customFormat="1" ht="14.25" customHeight="1">
      <c r="A23" s="31">
        <v>13</v>
      </c>
      <c r="B23" s="9" t="s">
        <v>140</v>
      </c>
      <c r="C23" s="13" t="s">
        <v>28</v>
      </c>
      <c r="D23" s="36">
        <v>1000</v>
      </c>
      <c r="E23" s="11">
        <v>525</v>
      </c>
      <c r="F23" s="44">
        <f>'Narail a'!K17*'Narail 1'!$D23/1000000</f>
        <v>0</v>
      </c>
      <c r="G23" s="10">
        <f>'Narail a'!L17</f>
        <v>0</v>
      </c>
      <c r="H23" s="44">
        <f>'Narail a'!M17*'Narail 1'!$D23/1000000</f>
        <v>0</v>
      </c>
      <c r="I23" s="10">
        <f>'Narail a'!N17</f>
        <v>0</v>
      </c>
      <c r="J23" s="44">
        <f>'Narail a'!O17*'Narail 1'!$D23/1000000</f>
        <v>0.06</v>
      </c>
      <c r="K23" s="10">
        <f>'Narail a'!P17</f>
        <v>3.15E-2</v>
      </c>
      <c r="L23" s="44">
        <f t="shared" si="0"/>
        <v>0.06</v>
      </c>
      <c r="M23" s="10">
        <f t="shared" si="1"/>
        <v>3.15E-2</v>
      </c>
      <c r="N23" s="44">
        <f>'Narail a'!S17*'Narail 1'!$D23/1000000</f>
        <v>2.5000000000000001E-2</v>
      </c>
      <c r="O23" s="10">
        <f>'Narail a'!T17</f>
        <v>1.3125E-2</v>
      </c>
      <c r="P23" s="44">
        <f>'Narail a'!U17*'Narail 1'!$D23/1000000</f>
        <v>0.02</v>
      </c>
      <c r="Q23" s="10">
        <f>'Narail a'!V17</f>
        <v>1.0500000000000001E-2</v>
      </c>
      <c r="R23" s="44">
        <f>'Narail a'!W17*'Narail 1'!$D23/1000000</f>
        <v>0</v>
      </c>
      <c r="S23" s="10">
        <f>'Narail a'!X17</f>
        <v>0</v>
      </c>
      <c r="T23" s="44">
        <f t="shared" si="2"/>
        <v>4.4999999999999998E-2</v>
      </c>
      <c r="U23" s="10">
        <f t="shared" si="3"/>
        <v>2.3625E-2</v>
      </c>
      <c r="V23" s="44">
        <f>'Narail a'!AA17*'Narail 1'!$D23/1000000</f>
        <v>0.02</v>
      </c>
      <c r="W23" s="10">
        <f>'Narail a'!AB17</f>
        <v>1.0500000000000001E-2</v>
      </c>
      <c r="X23" s="44">
        <f>'Narail a'!AC17*'Narail 1'!$D23/1000000</f>
        <v>0</v>
      </c>
      <c r="Y23" s="10">
        <f>'Narail a'!AD17</f>
        <v>0</v>
      </c>
      <c r="Z23" s="44">
        <f>'Narail a'!AE17*'Narail 1'!$D23/1000000</f>
        <v>0.02</v>
      </c>
      <c r="AA23" s="10">
        <f>'Narail a'!AF17</f>
        <v>1.0500000000000001E-2</v>
      </c>
      <c r="AB23" s="44">
        <f t="shared" si="4"/>
        <v>0.04</v>
      </c>
      <c r="AC23" s="10">
        <f t="shared" si="5"/>
        <v>2.1000000000000001E-2</v>
      </c>
      <c r="AD23" s="44">
        <f>'Narail a'!AI17*'Narail 1'!$D23/1000000</f>
        <v>0</v>
      </c>
      <c r="AE23" s="10">
        <f>'Narail a'!AJ17</f>
        <v>0</v>
      </c>
      <c r="AF23" s="44">
        <f>'Narail a'!AK17*'Narail 1'!$D23/1000000</f>
        <v>0</v>
      </c>
      <c r="AG23" s="10">
        <f>'Narail a'!AL17</f>
        <v>0</v>
      </c>
      <c r="AH23" s="44">
        <f>'Narail a'!AM17*'Narail 1'!$D23/1000000</f>
        <v>0</v>
      </c>
      <c r="AI23" s="10">
        <f>'Narail a'!AN17</f>
        <v>0</v>
      </c>
      <c r="AJ23" s="44">
        <f t="shared" si="6"/>
        <v>0</v>
      </c>
      <c r="AK23" s="10">
        <f t="shared" si="7"/>
        <v>0</v>
      </c>
      <c r="AL23" s="44">
        <f t="shared" si="8"/>
        <v>0.14499999999999999</v>
      </c>
      <c r="AM23" s="10">
        <f t="shared" si="9"/>
        <v>7.6124999999999998E-2</v>
      </c>
    </row>
    <row r="24" spans="1:39" s="15" customFormat="1" ht="14.25" customHeight="1">
      <c r="A24" s="13">
        <v>14</v>
      </c>
      <c r="B24" s="9" t="s">
        <v>140</v>
      </c>
      <c r="C24" s="13" t="s">
        <v>29</v>
      </c>
      <c r="D24" s="36">
        <v>5000</v>
      </c>
      <c r="E24" s="11">
        <v>2525</v>
      </c>
      <c r="F24" s="44">
        <f>'Narail a'!K18*'Narail 1'!$D24/1000000</f>
        <v>0</v>
      </c>
      <c r="G24" s="10">
        <f>'Narail a'!L18</f>
        <v>0</v>
      </c>
      <c r="H24" s="44">
        <f>'Narail a'!M18*'Narail 1'!$D24/1000000</f>
        <v>0</v>
      </c>
      <c r="I24" s="10">
        <f>'Narail a'!N18</f>
        <v>0</v>
      </c>
      <c r="J24" s="44">
        <f>'Narail a'!O18*'Narail 1'!$D24/1000000</f>
        <v>0</v>
      </c>
      <c r="K24" s="10">
        <f>'Narail a'!P18</f>
        <v>0</v>
      </c>
      <c r="L24" s="44">
        <f t="shared" si="0"/>
        <v>0</v>
      </c>
      <c r="M24" s="10">
        <f t="shared" si="1"/>
        <v>0</v>
      </c>
      <c r="N24" s="44">
        <f>'Narail a'!S18*'Narail 1'!$D24/1000000</f>
        <v>0.05</v>
      </c>
      <c r="O24" s="10">
        <f>'Narail a'!T18</f>
        <v>2.5250000000000002E-2</v>
      </c>
      <c r="P24" s="44">
        <f>'Narail a'!U18*'Narail 1'!$D24/1000000</f>
        <v>0</v>
      </c>
      <c r="Q24" s="10">
        <f>'Narail a'!V18</f>
        <v>0</v>
      </c>
      <c r="R24" s="44">
        <f>'Narail a'!W18*'Narail 1'!$D24/1000000</f>
        <v>0</v>
      </c>
      <c r="S24" s="10">
        <f>'Narail a'!X18</f>
        <v>0</v>
      </c>
      <c r="T24" s="44">
        <f t="shared" si="2"/>
        <v>0.05</v>
      </c>
      <c r="U24" s="10">
        <f t="shared" si="3"/>
        <v>2.5250000000000002E-2</v>
      </c>
      <c r="V24" s="44">
        <f>'Narail a'!AA18*'Narail 1'!$D24/1000000</f>
        <v>0</v>
      </c>
      <c r="W24" s="10">
        <f>'Narail a'!AB18</f>
        <v>0</v>
      </c>
      <c r="X24" s="44">
        <f>'Narail a'!AC18*'Narail 1'!$D24/1000000</f>
        <v>0</v>
      </c>
      <c r="Y24" s="10">
        <f>'Narail a'!AD18</f>
        <v>0</v>
      </c>
      <c r="Z24" s="44">
        <f>'Narail a'!AE18*'Narail 1'!$D24/1000000</f>
        <v>0.02</v>
      </c>
      <c r="AA24" s="10">
        <f>'Narail a'!AF18</f>
        <v>1.01E-2</v>
      </c>
      <c r="AB24" s="44">
        <f t="shared" si="4"/>
        <v>0.02</v>
      </c>
      <c r="AC24" s="10">
        <f t="shared" si="5"/>
        <v>1.01E-2</v>
      </c>
      <c r="AD24" s="44">
        <f>'Narail a'!AI18*'Narail 1'!$D24/1000000</f>
        <v>0</v>
      </c>
      <c r="AE24" s="10">
        <f>'Narail a'!AJ18</f>
        <v>0</v>
      </c>
      <c r="AF24" s="44">
        <f>'Narail a'!AK18*'Narail 1'!$D24/1000000</f>
        <v>0</v>
      </c>
      <c r="AG24" s="10">
        <f>'Narail a'!AL18</f>
        <v>0</v>
      </c>
      <c r="AH24" s="44">
        <f>'Narail a'!AM18*'Narail 1'!$D24/1000000</f>
        <v>0</v>
      </c>
      <c r="AI24" s="10">
        <f>'Narail a'!AN18</f>
        <v>0</v>
      </c>
      <c r="AJ24" s="44">
        <f t="shared" si="6"/>
        <v>0</v>
      </c>
      <c r="AK24" s="10">
        <f t="shared" si="7"/>
        <v>0</v>
      </c>
      <c r="AL24" s="44">
        <f t="shared" si="8"/>
        <v>7.0000000000000007E-2</v>
      </c>
      <c r="AM24" s="10">
        <f t="shared" si="9"/>
        <v>3.5349999999999999E-2</v>
      </c>
    </row>
    <row r="25" spans="1:39" s="15" customFormat="1" ht="14.25" customHeight="1">
      <c r="A25" s="13">
        <v>15</v>
      </c>
      <c r="B25" s="9" t="s">
        <v>140</v>
      </c>
      <c r="C25" s="13" t="s">
        <v>30</v>
      </c>
      <c r="D25" s="36">
        <v>20000</v>
      </c>
      <c r="E25" s="11">
        <v>9100</v>
      </c>
      <c r="F25" s="44">
        <f>'Narail a'!K19*'Narail 1'!$D25/1000000</f>
        <v>0</v>
      </c>
      <c r="G25" s="10">
        <f>'Narail a'!L19</f>
        <v>0</v>
      </c>
      <c r="H25" s="44">
        <f>'Narail a'!M19*'Narail 1'!$D25/1000000</f>
        <v>0</v>
      </c>
      <c r="I25" s="10">
        <f>'Narail a'!N19</f>
        <v>0</v>
      </c>
      <c r="J25" s="44">
        <f>'Narail a'!O19*'Narail 1'!$D25/1000000</f>
        <v>0</v>
      </c>
      <c r="K25" s="10">
        <f>'Narail a'!P19</f>
        <v>0</v>
      </c>
      <c r="L25" s="44">
        <f t="shared" si="0"/>
        <v>0</v>
      </c>
      <c r="M25" s="10">
        <f t="shared" si="1"/>
        <v>0</v>
      </c>
      <c r="N25" s="44">
        <f>'Narail a'!S19*'Narail 1'!$D25/1000000</f>
        <v>0.08</v>
      </c>
      <c r="O25" s="10">
        <f>'Narail a'!T19</f>
        <v>3.024E-2</v>
      </c>
      <c r="P25" s="44">
        <f>'Narail a'!U19*'Narail 1'!$D25/1000000</f>
        <v>0.12</v>
      </c>
      <c r="Q25" s="10">
        <f>'Narail a'!V19</f>
        <v>4.5359999999999998E-2</v>
      </c>
      <c r="R25" s="44">
        <f>'Narail a'!W19*'Narail 1'!$D25/1000000</f>
        <v>0</v>
      </c>
      <c r="S25" s="10">
        <f>'Narail a'!X19</f>
        <v>0</v>
      </c>
      <c r="T25" s="44">
        <f t="shared" si="2"/>
        <v>0.2</v>
      </c>
      <c r="U25" s="10">
        <f t="shared" si="3"/>
        <v>7.5600000000000001E-2</v>
      </c>
      <c r="V25" s="44">
        <f>'Narail a'!AA19*'Narail 1'!$D25/1000000</f>
        <v>0</v>
      </c>
      <c r="W25" s="10">
        <f>'Narail a'!AB19</f>
        <v>0</v>
      </c>
      <c r="X25" s="44">
        <f>'Narail a'!AC19*'Narail 1'!$D25/1000000</f>
        <v>0.04</v>
      </c>
      <c r="Y25" s="10">
        <f>'Narail a'!AD19</f>
        <v>1.512E-2</v>
      </c>
      <c r="Z25" s="44">
        <f>'Narail a'!AE19*'Narail 1'!$D25/1000000</f>
        <v>0</v>
      </c>
      <c r="AA25" s="10">
        <f>'Narail a'!AF19</f>
        <v>0</v>
      </c>
      <c r="AB25" s="44">
        <f t="shared" si="4"/>
        <v>0.04</v>
      </c>
      <c r="AC25" s="10">
        <f t="shared" si="5"/>
        <v>1.512E-2</v>
      </c>
      <c r="AD25" s="44">
        <f>'Narail a'!AI19*'Narail 1'!$D25/1000000</f>
        <v>0</v>
      </c>
      <c r="AE25" s="10">
        <f>'Narail a'!AJ19</f>
        <v>0</v>
      </c>
      <c r="AF25" s="44">
        <f>'Narail a'!AK19*'Narail 1'!$D25/1000000</f>
        <v>0</v>
      </c>
      <c r="AG25" s="10">
        <f>'Narail a'!AL19</f>
        <v>0</v>
      </c>
      <c r="AH25" s="44">
        <f>'Narail a'!AM19*'Narail 1'!$D25/1000000</f>
        <v>0</v>
      </c>
      <c r="AI25" s="10">
        <f>'Narail a'!AN19</f>
        <v>0</v>
      </c>
      <c r="AJ25" s="44">
        <f t="shared" si="6"/>
        <v>0</v>
      </c>
      <c r="AK25" s="10">
        <f t="shared" si="7"/>
        <v>0</v>
      </c>
      <c r="AL25" s="44">
        <f t="shared" si="8"/>
        <v>0.24000000000000002</v>
      </c>
      <c r="AM25" s="10">
        <f t="shared" si="9"/>
        <v>9.0719999999999995E-2</v>
      </c>
    </row>
    <row r="26" spans="1:39" s="15" customFormat="1" ht="14.25" customHeight="1">
      <c r="A26" s="31">
        <v>16</v>
      </c>
      <c r="B26" s="9" t="s">
        <v>134</v>
      </c>
      <c r="C26" s="13" t="s">
        <v>31</v>
      </c>
      <c r="D26" s="36">
        <v>400</v>
      </c>
      <c r="E26" s="11">
        <v>235</v>
      </c>
      <c r="F26" s="44">
        <f>'Narail a'!K20*'Narail 1'!$D26/1000000</f>
        <v>0</v>
      </c>
      <c r="G26" s="10">
        <f>'Narail a'!L20</f>
        <v>0</v>
      </c>
      <c r="H26" s="44">
        <f>'Narail a'!M20*'Narail 1'!$D26/1000000</f>
        <v>0</v>
      </c>
      <c r="I26" s="10">
        <f>'Narail a'!N20</f>
        <v>0</v>
      </c>
      <c r="J26" s="44">
        <f>'Narail a'!O20*'Narail 1'!$D26/1000000</f>
        <v>0.08</v>
      </c>
      <c r="K26" s="10">
        <f>'Narail a'!P20</f>
        <v>4.7E-2</v>
      </c>
      <c r="L26" s="44">
        <f t="shared" si="0"/>
        <v>0.08</v>
      </c>
      <c r="M26" s="10">
        <f t="shared" si="1"/>
        <v>4.7E-2</v>
      </c>
      <c r="N26" s="44">
        <f>'Narail a'!S20*'Narail 1'!$D26/1000000</f>
        <v>0.06</v>
      </c>
      <c r="O26" s="10">
        <f>'Narail a'!T20</f>
        <v>3.5249999999999997E-2</v>
      </c>
      <c r="P26" s="44">
        <f>'Narail a'!U20*'Narail 1'!$D26/1000000</f>
        <v>0.06</v>
      </c>
      <c r="Q26" s="10">
        <f>'Narail a'!V20</f>
        <v>3.5249999999999997E-2</v>
      </c>
      <c r="R26" s="44">
        <f>'Narail a'!W20*'Narail 1'!$D26/1000000</f>
        <v>2.4E-2</v>
      </c>
      <c r="S26" s="10">
        <f>'Narail a'!X20</f>
        <v>1.41E-2</v>
      </c>
      <c r="T26" s="44">
        <f t="shared" si="2"/>
        <v>0.14399999999999999</v>
      </c>
      <c r="U26" s="10">
        <f t="shared" si="3"/>
        <v>8.4599999999999995E-2</v>
      </c>
      <c r="V26" s="44">
        <f>'Narail a'!AA20*'Narail 1'!$D26/1000000</f>
        <v>0.02</v>
      </c>
      <c r="W26" s="10">
        <f>'Narail a'!AB20</f>
        <v>1.175E-2</v>
      </c>
      <c r="X26" s="44">
        <f>'Narail a'!AC20*'Narail 1'!$D26/1000000</f>
        <v>1.9199999999999998E-2</v>
      </c>
      <c r="Y26" s="10">
        <f>'Narail a'!AD20</f>
        <v>1.128E-2</v>
      </c>
      <c r="Z26" s="44">
        <f>'Narail a'!AE20*'Narail 1'!$D26/1000000</f>
        <v>1.2E-2</v>
      </c>
      <c r="AA26" s="10">
        <f>'Narail a'!AF20</f>
        <v>7.0499999999999998E-3</v>
      </c>
      <c r="AB26" s="44">
        <f t="shared" si="4"/>
        <v>5.1199999999999996E-2</v>
      </c>
      <c r="AC26" s="10">
        <f t="shared" si="5"/>
        <v>3.0080000000000003E-2</v>
      </c>
      <c r="AD26" s="44">
        <f>'Narail a'!AI20*'Narail 1'!$D26/1000000</f>
        <v>0</v>
      </c>
      <c r="AE26" s="10">
        <f>'Narail a'!AJ20</f>
        <v>0</v>
      </c>
      <c r="AF26" s="44">
        <f>'Narail a'!AK20*'Narail 1'!$D26/1000000</f>
        <v>8.0000000000000002E-3</v>
      </c>
      <c r="AG26" s="10">
        <f>'Narail a'!AL20</f>
        <v>4.7000000000000002E-3</v>
      </c>
      <c r="AH26" s="44">
        <f>'Narail a'!AM20*'Narail 1'!$D26/1000000</f>
        <v>0</v>
      </c>
      <c r="AI26" s="10">
        <f>'Narail a'!AN20</f>
        <v>0</v>
      </c>
      <c r="AJ26" s="44">
        <f t="shared" si="6"/>
        <v>8.0000000000000002E-3</v>
      </c>
      <c r="AK26" s="10">
        <f t="shared" si="7"/>
        <v>4.7000000000000002E-3</v>
      </c>
      <c r="AL26" s="44">
        <f t="shared" si="8"/>
        <v>0.28320000000000001</v>
      </c>
      <c r="AM26" s="10">
        <f t="shared" si="9"/>
        <v>0.16638</v>
      </c>
    </row>
    <row r="27" spans="1:39" s="15" customFormat="1" ht="14.25" customHeight="1">
      <c r="A27" s="13">
        <v>17</v>
      </c>
      <c r="B27" s="9" t="s">
        <v>134</v>
      </c>
      <c r="C27" s="13" t="s">
        <v>32</v>
      </c>
      <c r="D27" s="36">
        <v>1000</v>
      </c>
      <c r="E27" s="11">
        <v>520</v>
      </c>
      <c r="F27" s="44">
        <f>'Narail a'!K21*'Narail 1'!$D27/1000000</f>
        <v>0</v>
      </c>
      <c r="G27" s="10">
        <f>'Narail a'!L21</f>
        <v>0</v>
      </c>
      <c r="H27" s="44">
        <f>'Narail a'!M21*'Narail 1'!$D27/1000000</f>
        <v>0</v>
      </c>
      <c r="I27" s="10">
        <f>'Narail a'!N21</f>
        <v>0</v>
      </c>
      <c r="J27" s="44">
        <f>'Narail a'!O21*'Narail 1'!$D27/1000000</f>
        <v>0</v>
      </c>
      <c r="K27" s="10">
        <f>'Narail a'!P21</f>
        <v>0</v>
      </c>
      <c r="L27" s="44">
        <f t="shared" si="0"/>
        <v>0</v>
      </c>
      <c r="M27" s="10">
        <f t="shared" si="1"/>
        <v>0</v>
      </c>
      <c r="N27" s="44">
        <f>'Narail a'!S21*'Narail 1'!$D27/1000000</f>
        <v>0.04</v>
      </c>
      <c r="O27" s="10">
        <f>'Narail a'!T21</f>
        <v>2.0799999999999999E-2</v>
      </c>
      <c r="P27" s="44">
        <f>'Narail a'!U21*'Narail 1'!$D27/1000000</f>
        <v>0.02</v>
      </c>
      <c r="Q27" s="10">
        <f>'Narail a'!V21</f>
        <v>1.04E-2</v>
      </c>
      <c r="R27" s="44">
        <f>'Narail a'!W21*'Narail 1'!$D27/1000000</f>
        <v>0.01</v>
      </c>
      <c r="S27" s="10">
        <f>'Narail a'!X21</f>
        <v>5.1999999999999998E-3</v>
      </c>
      <c r="T27" s="44">
        <f t="shared" si="2"/>
        <v>6.9999999999999993E-2</v>
      </c>
      <c r="U27" s="10">
        <f t="shared" si="3"/>
        <v>3.6400000000000002E-2</v>
      </c>
      <c r="V27" s="44">
        <f>'Narail a'!AA21*'Narail 1'!$D27/1000000</f>
        <v>0</v>
      </c>
      <c r="W27" s="10">
        <f>'Narail a'!AB21</f>
        <v>0</v>
      </c>
      <c r="X27" s="44">
        <f>'Narail a'!AC21*'Narail 1'!$D27/1000000</f>
        <v>0</v>
      </c>
      <c r="Y27" s="10">
        <f>'Narail a'!AD21</f>
        <v>0</v>
      </c>
      <c r="Z27" s="44">
        <f>'Narail a'!AE21*'Narail 1'!$D27/1000000</f>
        <v>1.4999999999999999E-2</v>
      </c>
      <c r="AA27" s="10">
        <f>'Narail a'!AF21</f>
        <v>7.7999999999999996E-3</v>
      </c>
      <c r="AB27" s="44">
        <f t="shared" si="4"/>
        <v>1.4999999999999999E-2</v>
      </c>
      <c r="AC27" s="10">
        <f t="shared" si="5"/>
        <v>7.7999999999999996E-3</v>
      </c>
      <c r="AD27" s="44">
        <f>'Narail a'!AI21*'Narail 1'!$D27/1000000</f>
        <v>0.06</v>
      </c>
      <c r="AE27" s="10">
        <f>'Narail a'!AJ21</f>
        <v>3.1199999999999999E-2</v>
      </c>
      <c r="AF27" s="44">
        <f>'Narail a'!AK21*'Narail 1'!$D27/1000000</f>
        <v>1.2E-2</v>
      </c>
      <c r="AG27" s="10">
        <f>'Narail a'!AL21</f>
        <v>6.2399999999999999E-3</v>
      </c>
      <c r="AH27" s="44">
        <f>'Narail a'!AM21*'Narail 1'!$D27/1000000</f>
        <v>0</v>
      </c>
      <c r="AI27" s="10">
        <f>'Narail a'!AN21</f>
        <v>0</v>
      </c>
      <c r="AJ27" s="44">
        <f t="shared" si="6"/>
        <v>7.1999999999999995E-2</v>
      </c>
      <c r="AK27" s="10">
        <f t="shared" si="7"/>
        <v>3.7440000000000001E-2</v>
      </c>
      <c r="AL27" s="44">
        <f t="shared" si="8"/>
        <v>0.15699999999999997</v>
      </c>
      <c r="AM27" s="10">
        <f t="shared" si="9"/>
        <v>8.1640000000000004E-2</v>
      </c>
    </row>
    <row r="28" spans="1:39" s="15" customFormat="1" ht="14.25" customHeight="1">
      <c r="A28" s="13">
        <v>18</v>
      </c>
      <c r="B28" s="9" t="s">
        <v>143</v>
      </c>
      <c r="C28" s="13" t="s">
        <v>33</v>
      </c>
      <c r="D28" s="36">
        <v>5000</v>
      </c>
      <c r="E28" s="11">
        <v>2475</v>
      </c>
      <c r="F28" s="44">
        <f>'Narail a'!K22*'Narail 1'!$D28/1000000</f>
        <v>0</v>
      </c>
      <c r="G28" s="10">
        <f>'Narail a'!L22</f>
        <v>0</v>
      </c>
      <c r="H28" s="44">
        <f>'Narail a'!M22*'Narail 1'!$D28/1000000</f>
        <v>0</v>
      </c>
      <c r="I28" s="10">
        <f>'Narail a'!N22</f>
        <v>0</v>
      </c>
      <c r="J28" s="44">
        <f>'Narail a'!O22*'Narail 1'!$D28/1000000</f>
        <v>0</v>
      </c>
      <c r="K28" s="10">
        <f>'Narail a'!P22</f>
        <v>0</v>
      </c>
      <c r="L28" s="44">
        <f t="shared" si="0"/>
        <v>0</v>
      </c>
      <c r="M28" s="10">
        <f t="shared" si="1"/>
        <v>0</v>
      </c>
      <c r="N28" s="44">
        <f>'Narail a'!S22*'Narail 1'!$D28/1000000</f>
        <v>0</v>
      </c>
      <c r="O28" s="10">
        <f>'Narail a'!T22</f>
        <v>0</v>
      </c>
      <c r="P28" s="44">
        <f>'Narail a'!U22*'Narail 1'!$D28/1000000</f>
        <v>0</v>
      </c>
      <c r="Q28" s="10">
        <f>'Narail a'!V22</f>
        <v>0</v>
      </c>
      <c r="R28" s="44">
        <f>'Narail a'!W22*'Narail 1'!$D28/1000000</f>
        <v>0</v>
      </c>
      <c r="S28" s="10">
        <f>'Narail a'!X22</f>
        <v>0</v>
      </c>
      <c r="T28" s="44">
        <f t="shared" si="2"/>
        <v>0</v>
      </c>
      <c r="U28" s="10">
        <f t="shared" si="3"/>
        <v>0</v>
      </c>
      <c r="V28" s="44">
        <f>'Narail a'!AA22*'Narail 1'!$D28/1000000</f>
        <v>0</v>
      </c>
      <c r="W28" s="10">
        <f>'Narail a'!AB22</f>
        <v>0</v>
      </c>
      <c r="X28" s="44">
        <f>'Narail a'!AC22*'Narail 1'!$D28/1000000</f>
        <v>0</v>
      </c>
      <c r="Y28" s="10">
        <f>'Narail a'!AD22</f>
        <v>0</v>
      </c>
      <c r="Z28" s="44">
        <f>'Narail a'!AE22*'Narail 1'!$D28/1000000</f>
        <v>0</v>
      </c>
      <c r="AA28" s="10">
        <f>'Narail a'!AF22</f>
        <v>0</v>
      </c>
      <c r="AB28" s="44">
        <f t="shared" si="4"/>
        <v>0</v>
      </c>
      <c r="AC28" s="10">
        <f t="shared" si="5"/>
        <v>0</v>
      </c>
      <c r="AD28" s="44">
        <f>'Narail a'!AI22*'Narail 1'!$D28/1000000</f>
        <v>0</v>
      </c>
      <c r="AE28" s="10">
        <f>'Narail a'!AJ22</f>
        <v>0</v>
      </c>
      <c r="AF28" s="44">
        <f>'Narail a'!AK22*'Narail 1'!$D28/1000000</f>
        <v>0</v>
      </c>
      <c r="AG28" s="10">
        <f>'Narail a'!AL22</f>
        <v>0</v>
      </c>
      <c r="AH28" s="44">
        <f>'Narail a'!AM22*'Narail 1'!$D28/1000000</f>
        <v>0</v>
      </c>
      <c r="AI28" s="10">
        <f>'Narail a'!AN22</f>
        <v>0</v>
      </c>
      <c r="AJ28" s="44">
        <f t="shared" si="6"/>
        <v>0</v>
      </c>
      <c r="AK28" s="10">
        <f t="shared" si="7"/>
        <v>0</v>
      </c>
      <c r="AL28" s="44">
        <f t="shared" si="8"/>
        <v>0</v>
      </c>
      <c r="AM28" s="10">
        <f t="shared" si="9"/>
        <v>0</v>
      </c>
    </row>
    <row r="29" spans="1:39" s="15" customFormat="1" ht="14.25" customHeight="1">
      <c r="A29" s="31">
        <v>19</v>
      </c>
      <c r="B29" s="9" t="s">
        <v>143</v>
      </c>
      <c r="C29" s="13" t="s">
        <v>34</v>
      </c>
      <c r="D29" s="36">
        <v>20000</v>
      </c>
      <c r="E29" s="11">
        <v>7920</v>
      </c>
      <c r="F29" s="44">
        <f>'Narail a'!K23*'Narail 1'!$D29/1000000</f>
        <v>0</v>
      </c>
      <c r="G29" s="10">
        <f>'Narail a'!L23</f>
        <v>0</v>
      </c>
      <c r="H29" s="44">
        <f>'Narail a'!M23*'Narail 1'!$D29/1000000</f>
        <v>0</v>
      </c>
      <c r="I29" s="10">
        <f>'Narail a'!N23</f>
        <v>0</v>
      </c>
      <c r="J29" s="44">
        <f>'Narail a'!O23*'Narail 1'!$D29/1000000</f>
        <v>0</v>
      </c>
      <c r="K29" s="10">
        <f>'Narail a'!P23</f>
        <v>0</v>
      </c>
      <c r="L29" s="44">
        <f t="shared" si="0"/>
        <v>0</v>
      </c>
      <c r="M29" s="10">
        <f t="shared" si="1"/>
        <v>0</v>
      </c>
      <c r="N29" s="44">
        <f>'Narail a'!S23*'Narail 1'!$D29/1000000</f>
        <v>0</v>
      </c>
      <c r="O29" s="10">
        <f>'Narail a'!T23</f>
        <v>0</v>
      </c>
      <c r="P29" s="44">
        <f>'Narail a'!U23*'Narail 1'!$D29/1000000</f>
        <v>0.02</v>
      </c>
      <c r="Q29" s="10">
        <f>'Narail a'!V23</f>
        <v>7.6E-3</v>
      </c>
      <c r="R29" s="44">
        <f>'Narail a'!W23*'Narail 1'!$D29/1000000</f>
        <v>0</v>
      </c>
      <c r="S29" s="10">
        <f>'Narail a'!X23</f>
        <v>0</v>
      </c>
      <c r="T29" s="44">
        <f t="shared" si="2"/>
        <v>0.02</v>
      </c>
      <c r="U29" s="10">
        <f t="shared" si="3"/>
        <v>7.6E-3</v>
      </c>
      <c r="V29" s="44">
        <f>'Narail a'!AA23*'Narail 1'!$D29/1000000</f>
        <v>0.02</v>
      </c>
      <c r="W29" s="10">
        <f>'Narail a'!AB23</f>
        <v>7.6E-3</v>
      </c>
      <c r="X29" s="44">
        <f>'Narail a'!AC23*'Narail 1'!$D29/1000000</f>
        <v>0</v>
      </c>
      <c r="Y29" s="10">
        <f>'Narail a'!AD23</f>
        <v>0</v>
      </c>
      <c r="Z29" s="44">
        <f>'Narail a'!AE23*'Narail 1'!$D29/1000000</f>
        <v>0.02</v>
      </c>
      <c r="AA29" s="10">
        <f>'Narail a'!AF23</f>
        <v>7.6E-3</v>
      </c>
      <c r="AB29" s="44">
        <f t="shared" si="4"/>
        <v>0.04</v>
      </c>
      <c r="AC29" s="10">
        <f t="shared" si="5"/>
        <v>1.52E-2</v>
      </c>
      <c r="AD29" s="44">
        <f>'Narail a'!AI23*'Narail 1'!$D29/1000000</f>
        <v>0.04</v>
      </c>
      <c r="AE29" s="10">
        <f>'Narail a'!AJ23</f>
        <v>1.52E-2</v>
      </c>
      <c r="AF29" s="44">
        <f>'Narail a'!AK23*'Narail 1'!$D29/1000000</f>
        <v>0</v>
      </c>
      <c r="AG29" s="10">
        <f>'Narail a'!AL23</f>
        <v>0</v>
      </c>
      <c r="AH29" s="44">
        <f>'Narail a'!AM23*'Narail 1'!$D29/1000000</f>
        <v>0</v>
      </c>
      <c r="AI29" s="10">
        <f>'Narail a'!AN23</f>
        <v>0</v>
      </c>
      <c r="AJ29" s="44">
        <f t="shared" si="6"/>
        <v>0.04</v>
      </c>
      <c r="AK29" s="10">
        <f t="shared" si="7"/>
        <v>1.52E-2</v>
      </c>
      <c r="AL29" s="44">
        <f t="shared" si="8"/>
        <v>0.1</v>
      </c>
      <c r="AM29" s="10">
        <f t="shared" si="9"/>
        <v>3.7999999999999999E-2</v>
      </c>
    </row>
    <row r="30" spans="1:39" s="15" customFormat="1" ht="14.25" customHeight="1">
      <c r="A30" s="13">
        <v>20</v>
      </c>
      <c r="B30" s="18" t="s">
        <v>100</v>
      </c>
      <c r="C30" s="13" t="s">
        <v>35</v>
      </c>
      <c r="D30" s="36">
        <v>100</v>
      </c>
      <c r="E30" s="11">
        <v>175</v>
      </c>
      <c r="F30" s="44">
        <f>'Narail a'!K24*'Narail 1'!$D30/1000000</f>
        <v>0</v>
      </c>
      <c r="G30" s="10">
        <f>'Narail a'!L24</f>
        <v>0</v>
      </c>
      <c r="H30" s="44">
        <f>'Narail a'!M24*'Narail 1'!$D30/1000000</f>
        <v>0</v>
      </c>
      <c r="I30" s="10">
        <f>'Narail a'!N24</f>
        <v>0</v>
      </c>
      <c r="J30" s="44">
        <f>'Narail a'!O24*'Narail 1'!$D30/1000000</f>
        <v>0.1</v>
      </c>
      <c r="K30" s="10">
        <f>'Narail a'!P24</f>
        <v>0.17499999999999999</v>
      </c>
      <c r="L30" s="44">
        <f t="shared" si="0"/>
        <v>0.1</v>
      </c>
      <c r="M30" s="10">
        <f t="shared" si="1"/>
        <v>0.17499999999999999</v>
      </c>
      <c r="N30" s="44">
        <f>'Narail a'!S24*'Narail 1'!$D30/1000000</f>
        <v>0</v>
      </c>
      <c r="O30" s="10">
        <f>'Narail a'!T24</f>
        <v>0</v>
      </c>
      <c r="P30" s="44">
        <f>'Narail a'!U24*'Narail 1'!$D30/1000000</f>
        <v>0</v>
      </c>
      <c r="Q30" s="10">
        <f>'Narail a'!V24</f>
        <v>0</v>
      </c>
      <c r="R30" s="44">
        <f>'Narail a'!W24*'Narail 1'!$D30/1000000</f>
        <v>0</v>
      </c>
      <c r="S30" s="10">
        <f>'Narail a'!X24</f>
        <v>0</v>
      </c>
      <c r="T30" s="44">
        <f t="shared" si="2"/>
        <v>0</v>
      </c>
      <c r="U30" s="10">
        <f t="shared" si="3"/>
        <v>0</v>
      </c>
      <c r="V30" s="44">
        <f>'Narail a'!AA24*'Narail 1'!$D30/1000000</f>
        <v>0</v>
      </c>
      <c r="W30" s="10">
        <f>'Narail a'!AB24</f>
        <v>0</v>
      </c>
      <c r="X30" s="44">
        <f>'Narail a'!AC24*'Narail 1'!$D30/1000000</f>
        <v>0</v>
      </c>
      <c r="Y30" s="10">
        <f>'Narail a'!AD24</f>
        <v>0</v>
      </c>
      <c r="Z30" s="44">
        <f>'Narail a'!AE24*'Narail 1'!$D30/1000000</f>
        <v>0</v>
      </c>
      <c r="AA30" s="10">
        <f>'Narail a'!AF24</f>
        <v>0</v>
      </c>
      <c r="AB30" s="44">
        <f t="shared" si="4"/>
        <v>0</v>
      </c>
      <c r="AC30" s="10">
        <f t="shared" si="5"/>
        <v>0</v>
      </c>
      <c r="AD30" s="44">
        <f>'Narail a'!AI24*'Narail 1'!$D30/1000000</f>
        <v>0</v>
      </c>
      <c r="AE30" s="10">
        <f>'Narail a'!AJ24</f>
        <v>0</v>
      </c>
      <c r="AF30" s="44">
        <f>'Narail a'!AK24*'Narail 1'!$D30/1000000</f>
        <v>0</v>
      </c>
      <c r="AG30" s="10">
        <f>'Narail a'!AL24</f>
        <v>0</v>
      </c>
      <c r="AH30" s="44">
        <f>'Narail a'!AM24*'Narail 1'!$D30/1000000</f>
        <v>0</v>
      </c>
      <c r="AI30" s="10">
        <f>'Narail a'!AN24</f>
        <v>0</v>
      </c>
      <c r="AJ30" s="44">
        <f t="shared" si="6"/>
        <v>0</v>
      </c>
      <c r="AK30" s="10">
        <f t="shared" si="7"/>
        <v>0</v>
      </c>
      <c r="AL30" s="44">
        <f t="shared" si="8"/>
        <v>0.1</v>
      </c>
      <c r="AM30" s="10">
        <f t="shared" si="9"/>
        <v>0.17499999999999999</v>
      </c>
    </row>
    <row r="31" spans="1:39" s="15" customFormat="1" ht="14.25" customHeight="1">
      <c r="A31" s="13">
        <v>21</v>
      </c>
      <c r="B31" s="18" t="s">
        <v>215</v>
      </c>
      <c r="C31" s="13" t="s">
        <v>216</v>
      </c>
      <c r="D31" s="36">
        <v>100</v>
      </c>
      <c r="E31" s="11">
        <v>54</v>
      </c>
      <c r="F31" s="44">
        <f>'Narail a'!K25*'Narail 1'!$D31/1000000</f>
        <v>0.1</v>
      </c>
      <c r="G31" s="10">
        <f>'Narail a'!L25</f>
        <v>4.8000000000000001E-2</v>
      </c>
      <c r="H31" s="44">
        <f>'Narail a'!M25*'Narail 1'!$D31/1000000</f>
        <v>0</v>
      </c>
      <c r="I31" s="10">
        <f>'Narail a'!N25</f>
        <v>0</v>
      </c>
      <c r="J31" s="44">
        <f>'Narail a'!O25*'Narail 1'!$D31/1000000</f>
        <v>0</v>
      </c>
      <c r="K31" s="10">
        <f>'Narail a'!P25</f>
        <v>0</v>
      </c>
      <c r="L31" s="44">
        <f t="shared" si="0"/>
        <v>0.1</v>
      </c>
      <c r="M31" s="10">
        <f t="shared" si="1"/>
        <v>4.8000000000000001E-2</v>
      </c>
      <c r="N31" s="44">
        <f>'Narail a'!S25*'Narail 1'!$D31/1000000</f>
        <v>0</v>
      </c>
      <c r="O31" s="10">
        <f>'Narail a'!T25</f>
        <v>0</v>
      </c>
      <c r="P31" s="44">
        <f>'Narail a'!U25*'Narail 1'!$D31/1000000</f>
        <v>0</v>
      </c>
      <c r="Q31" s="10">
        <f>'Narail a'!V25</f>
        <v>0</v>
      </c>
      <c r="R31" s="44">
        <f>'Narail a'!W25*'Narail 1'!$D31/1000000</f>
        <v>0.01</v>
      </c>
      <c r="S31" s="10">
        <f>'Narail a'!X25</f>
        <v>4.7999999999999996E-3</v>
      </c>
      <c r="T31" s="44">
        <f t="shared" si="2"/>
        <v>0.01</v>
      </c>
      <c r="U31" s="10">
        <f t="shared" si="3"/>
        <v>4.7999999999999996E-3</v>
      </c>
      <c r="V31" s="44">
        <f>'Narail a'!AA25*'Narail 1'!$D31/1000000</f>
        <v>0.02</v>
      </c>
      <c r="W31" s="10">
        <f>'Narail a'!AB25</f>
        <v>9.5999999999999992E-3</v>
      </c>
      <c r="X31" s="44">
        <f>'Narail a'!AC25*'Narail 1'!$D31/1000000</f>
        <v>0</v>
      </c>
      <c r="Y31" s="10">
        <f>'Narail a'!AD25</f>
        <v>0</v>
      </c>
      <c r="Z31" s="44">
        <f>'Narail a'!AE25*'Narail 1'!$D31/1000000</f>
        <v>0</v>
      </c>
      <c r="AA31" s="10">
        <f>'Narail a'!AF25</f>
        <v>0</v>
      </c>
      <c r="AB31" s="44">
        <f t="shared" si="4"/>
        <v>0.02</v>
      </c>
      <c r="AC31" s="10">
        <f t="shared" si="5"/>
        <v>9.5999999999999992E-3</v>
      </c>
      <c r="AD31" s="44">
        <f>'Narail a'!AI25*'Narail 1'!$D31/1000000</f>
        <v>0</v>
      </c>
      <c r="AE31" s="10">
        <f>'Narail a'!AJ25</f>
        <v>0</v>
      </c>
      <c r="AF31" s="44">
        <f>'Narail a'!AK25*'Narail 1'!$D31/1000000</f>
        <v>0</v>
      </c>
      <c r="AG31" s="10">
        <f>'Narail a'!AL25</f>
        <v>0</v>
      </c>
      <c r="AH31" s="44">
        <f>'Narail a'!AM25*'Narail 1'!$D31/1000000</f>
        <v>0</v>
      </c>
      <c r="AI31" s="10">
        <f>'Narail a'!AN25</f>
        <v>0</v>
      </c>
      <c r="AJ31" s="44">
        <f t="shared" si="6"/>
        <v>0</v>
      </c>
      <c r="AK31" s="10">
        <f t="shared" si="7"/>
        <v>0</v>
      </c>
      <c r="AL31" s="44">
        <f t="shared" si="8"/>
        <v>0.13</v>
      </c>
      <c r="AM31" s="10">
        <f t="shared" si="9"/>
        <v>6.2399999999999997E-2</v>
      </c>
    </row>
    <row r="32" spans="1:39" s="15" customFormat="1" ht="14.25" customHeight="1">
      <c r="A32" s="31">
        <v>22</v>
      </c>
      <c r="B32" s="18" t="s">
        <v>217</v>
      </c>
      <c r="C32" s="13" t="s">
        <v>218</v>
      </c>
      <c r="D32" s="36">
        <v>100</v>
      </c>
      <c r="E32" s="11">
        <v>125</v>
      </c>
      <c r="F32" s="44">
        <f>'Narail a'!K26*'Narail 1'!$D32/1000000</f>
        <v>0</v>
      </c>
      <c r="G32" s="10">
        <f>'Narail a'!L26</f>
        <v>0</v>
      </c>
      <c r="H32" s="44">
        <f>'Narail a'!M26*'Narail 1'!$D32/1000000</f>
        <v>0</v>
      </c>
      <c r="I32" s="10">
        <f>'Narail a'!N26</f>
        <v>0</v>
      </c>
      <c r="J32" s="44">
        <f>'Narail a'!O26*'Narail 1'!$D32/1000000</f>
        <v>0.5</v>
      </c>
      <c r="K32" s="10">
        <f>'Narail a'!P26</f>
        <v>0.625</v>
      </c>
      <c r="L32" s="44">
        <f t="shared" si="0"/>
        <v>0.5</v>
      </c>
      <c r="M32" s="10">
        <f t="shared" si="1"/>
        <v>0.625</v>
      </c>
      <c r="N32" s="44">
        <f>'Narail a'!S26*'Narail 1'!$D32/1000000</f>
        <v>0.1</v>
      </c>
      <c r="O32" s="10">
        <f>'Narail a'!T26</f>
        <v>0.125</v>
      </c>
      <c r="P32" s="44">
        <f>'Narail a'!U26*'Narail 1'!$D32/1000000</f>
        <v>0</v>
      </c>
      <c r="Q32" s="10">
        <f>'Narail a'!V26</f>
        <v>0</v>
      </c>
      <c r="R32" s="44">
        <f>'Narail a'!W26*'Narail 1'!$D32/1000000</f>
        <v>0</v>
      </c>
      <c r="S32" s="10">
        <f>'Narail a'!X26</f>
        <v>0</v>
      </c>
      <c r="T32" s="44">
        <f t="shared" si="2"/>
        <v>0.1</v>
      </c>
      <c r="U32" s="10">
        <f t="shared" si="3"/>
        <v>0.125</v>
      </c>
      <c r="V32" s="44">
        <f>'Narail a'!AA26*'Narail 1'!$D32/1000000</f>
        <v>0</v>
      </c>
      <c r="W32" s="10">
        <f>'Narail a'!AB26</f>
        <v>0</v>
      </c>
      <c r="X32" s="44">
        <f>'Narail a'!AC26*'Narail 1'!$D32/1000000</f>
        <v>0</v>
      </c>
      <c r="Y32" s="10">
        <f>'Narail a'!AD26</f>
        <v>0</v>
      </c>
      <c r="Z32" s="44">
        <f>'Narail a'!AE26*'Narail 1'!$D32/1000000</f>
        <v>0</v>
      </c>
      <c r="AA32" s="10">
        <f>'Narail a'!AF26</f>
        <v>0</v>
      </c>
      <c r="AB32" s="44">
        <f t="shared" si="4"/>
        <v>0</v>
      </c>
      <c r="AC32" s="10">
        <f t="shared" si="5"/>
        <v>0</v>
      </c>
      <c r="AD32" s="44">
        <f>'Narail a'!AI26*'Narail 1'!$D32/1000000</f>
        <v>0</v>
      </c>
      <c r="AE32" s="10">
        <f>'Narail a'!AJ26</f>
        <v>0</v>
      </c>
      <c r="AF32" s="44">
        <f>'Narail a'!AK26*'Narail 1'!$D32/1000000</f>
        <v>0</v>
      </c>
      <c r="AG32" s="10">
        <f>'Narail a'!AL26</f>
        <v>0</v>
      </c>
      <c r="AH32" s="44">
        <f>'Narail a'!AM26*'Narail 1'!$D32/1000000</f>
        <v>0</v>
      </c>
      <c r="AI32" s="10">
        <f>'Narail a'!AN26</f>
        <v>0</v>
      </c>
      <c r="AJ32" s="44">
        <f t="shared" si="6"/>
        <v>0</v>
      </c>
      <c r="AK32" s="10">
        <f t="shared" si="7"/>
        <v>0</v>
      </c>
      <c r="AL32" s="44">
        <f t="shared" si="8"/>
        <v>0.6</v>
      </c>
      <c r="AM32" s="10">
        <f t="shared" si="9"/>
        <v>0.75</v>
      </c>
    </row>
    <row r="33" spans="1:39" s="15" customFormat="1" ht="14.25" customHeight="1">
      <c r="A33" s="13">
        <v>23</v>
      </c>
      <c r="B33" s="9" t="s">
        <v>102</v>
      </c>
      <c r="C33" s="13" t="s">
        <v>45</v>
      </c>
      <c r="D33" s="36">
        <v>25</v>
      </c>
      <c r="E33" s="11">
        <v>37</v>
      </c>
      <c r="F33" s="44">
        <f>'Narail a'!K27*'Narail 1'!$D33/1000000</f>
        <v>0</v>
      </c>
      <c r="G33" s="10">
        <f>'Narail a'!L27</f>
        <v>0</v>
      </c>
      <c r="H33" s="44">
        <f>'Narail a'!M27*'Narail 1'!$D33/1000000</f>
        <v>0</v>
      </c>
      <c r="I33" s="10">
        <f>'Narail a'!N27</f>
        <v>0</v>
      </c>
      <c r="J33" s="44">
        <f>'Narail a'!O27*'Narail 1'!$D33/1000000</f>
        <v>0</v>
      </c>
      <c r="K33" s="10">
        <f>'Narail a'!P27</f>
        <v>0</v>
      </c>
      <c r="L33" s="44">
        <f t="shared" si="0"/>
        <v>0</v>
      </c>
      <c r="M33" s="10">
        <f t="shared" si="1"/>
        <v>0</v>
      </c>
      <c r="N33" s="44">
        <f>'Narail a'!S27*'Narail 1'!$D33/1000000</f>
        <v>0</v>
      </c>
      <c r="O33" s="10">
        <f>'Narail a'!T27</f>
        <v>0</v>
      </c>
      <c r="P33" s="44">
        <f>'Narail a'!U27*'Narail 1'!$D33/1000000</f>
        <v>0</v>
      </c>
      <c r="Q33" s="10">
        <f>'Narail a'!V27</f>
        <v>0</v>
      </c>
      <c r="R33" s="44">
        <f>'Narail a'!W27*'Narail 1'!$D33/1000000</f>
        <v>0</v>
      </c>
      <c r="S33" s="10">
        <f>'Narail a'!X27</f>
        <v>0</v>
      </c>
      <c r="T33" s="44">
        <f t="shared" si="2"/>
        <v>0</v>
      </c>
      <c r="U33" s="10">
        <f t="shared" si="3"/>
        <v>0</v>
      </c>
      <c r="V33" s="44">
        <f>'Narail a'!AA27*'Narail 1'!$D33/1000000</f>
        <v>0</v>
      </c>
      <c r="W33" s="10">
        <f>'Narail a'!AB27</f>
        <v>0</v>
      </c>
      <c r="X33" s="44">
        <f>'Narail a'!AC27*'Narail 1'!$D33/1000000</f>
        <v>0</v>
      </c>
      <c r="Y33" s="10">
        <f>'Narail a'!AD27</f>
        <v>0</v>
      </c>
      <c r="Z33" s="44">
        <f>'Narail a'!AE27*'Narail 1'!$D33/1000000</f>
        <v>0</v>
      </c>
      <c r="AA33" s="10">
        <f>'Narail a'!AF27</f>
        <v>0</v>
      </c>
      <c r="AB33" s="44">
        <f t="shared" si="4"/>
        <v>0</v>
      </c>
      <c r="AC33" s="10">
        <f t="shared" si="5"/>
        <v>0</v>
      </c>
      <c r="AD33" s="44">
        <f>'Narail a'!AI27*'Narail 1'!$D33/1000000</f>
        <v>1.25E-3</v>
      </c>
      <c r="AE33" s="10">
        <f>'Narail a'!AJ27</f>
        <v>1.8500000000000001E-3</v>
      </c>
      <c r="AF33" s="44">
        <f>'Narail a'!AK27*'Narail 1'!$D33/1000000</f>
        <v>1.25E-3</v>
      </c>
      <c r="AG33" s="10">
        <f>'Narail a'!AL27</f>
        <v>1.8500000000000001E-3</v>
      </c>
      <c r="AH33" s="44">
        <f>'Narail a'!AM27*'Narail 1'!$D33/1000000</f>
        <v>0</v>
      </c>
      <c r="AI33" s="10">
        <f>'Narail a'!AN27</f>
        <v>0</v>
      </c>
      <c r="AJ33" s="44">
        <f t="shared" si="6"/>
        <v>2.5000000000000001E-3</v>
      </c>
      <c r="AK33" s="10">
        <f t="shared" si="7"/>
        <v>3.7000000000000002E-3</v>
      </c>
      <c r="AL33" s="44">
        <f t="shared" si="8"/>
        <v>2.5000000000000001E-3</v>
      </c>
      <c r="AM33" s="10">
        <f t="shared" si="9"/>
        <v>3.7000000000000002E-3</v>
      </c>
    </row>
    <row r="34" spans="1:39" s="15" customFormat="1" ht="14.25" customHeight="1">
      <c r="A34" s="13">
        <v>24</v>
      </c>
      <c r="B34" s="9" t="s">
        <v>102</v>
      </c>
      <c r="C34" s="13" t="s">
        <v>46</v>
      </c>
      <c r="D34" s="36">
        <v>50</v>
      </c>
      <c r="E34" s="11">
        <v>68</v>
      </c>
      <c r="F34" s="44">
        <f>'Narail a'!K28*'Narail 1'!$D34/1000000</f>
        <v>5.0000000000000001E-3</v>
      </c>
      <c r="G34" s="10">
        <f>'Narail a'!L28</f>
        <v>6.7999999999999996E-3</v>
      </c>
      <c r="H34" s="44">
        <f>'Narail a'!M28*'Narail 1'!$D34/1000000</f>
        <v>0</v>
      </c>
      <c r="I34" s="10">
        <f>'Narail a'!N28</f>
        <v>0</v>
      </c>
      <c r="J34" s="44">
        <f>'Narail a'!O28*'Narail 1'!$D34/1000000</f>
        <v>2.5000000000000001E-3</v>
      </c>
      <c r="K34" s="10">
        <f>'Narail a'!P28</f>
        <v>3.3999999999999998E-3</v>
      </c>
      <c r="L34" s="44">
        <f t="shared" si="0"/>
        <v>7.4999999999999997E-3</v>
      </c>
      <c r="M34" s="10">
        <f t="shared" si="1"/>
        <v>1.0199999999999999E-2</v>
      </c>
      <c r="N34" s="44">
        <f>'Narail a'!S28*'Narail 1'!$D34/1000000</f>
        <v>0</v>
      </c>
      <c r="O34" s="10">
        <f>'Narail a'!T28</f>
        <v>0</v>
      </c>
      <c r="P34" s="44">
        <f>'Narail a'!U28*'Narail 1'!$D34/1000000</f>
        <v>2.5000000000000001E-3</v>
      </c>
      <c r="Q34" s="10">
        <f>'Narail a'!V28</f>
        <v>3.3999999999999998E-3</v>
      </c>
      <c r="R34" s="44">
        <f>'Narail a'!W28*'Narail 1'!$D34/1000000</f>
        <v>2.5000000000000001E-3</v>
      </c>
      <c r="S34" s="10">
        <f>'Narail a'!X28</f>
        <v>3.3999999999999998E-3</v>
      </c>
      <c r="T34" s="44">
        <f t="shared" si="2"/>
        <v>5.0000000000000001E-3</v>
      </c>
      <c r="U34" s="10">
        <f t="shared" si="3"/>
        <v>6.7999999999999996E-3</v>
      </c>
      <c r="V34" s="44">
        <f>'Narail a'!AA28*'Narail 1'!$D34/1000000</f>
        <v>0</v>
      </c>
      <c r="W34" s="10">
        <f>'Narail a'!AB28</f>
        <v>0</v>
      </c>
      <c r="X34" s="44">
        <f>'Narail a'!AC28*'Narail 1'!$D34/1000000</f>
        <v>0</v>
      </c>
      <c r="Y34" s="10">
        <f>'Narail a'!AD28</f>
        <v>0</v>
      </c>
      <c r="Z34" s="44">
        <f>'Narail a'!AE28*'Narail 1'!$D34/1000000</f>
        <v>2.5000000000000001E-3</v>
      </c>
      <c r="AA34" s="10">
        <f>'Narail a'!AF28</f>
        <v>3.3999999999999998E-3</v>
      </c>
      <c r="AB34" s="44">
        <f t="shared" si="4"/>
        <v>2.5000000000000001E-3</v>
      </c>
      <c r="AC34" s="10">
        <f t="shared" si="5"/>
        <v>3.3999999999999998E-3</v>
      </c>
      <c r="AD34" s="44">
        <f>'Narail a'!AI28*'Narail 1'!$D34/1000000</f>
        <v>7.4999999999999997E-3</v>
      </c>
      <c r="AE34" s="10">
        <f>'Narail a'!AJ28</f>
        <v>1.0200000000000001E-2</v>
      </c>
      <c r="AF34" s="44">
        <f>'Narail a'!AK28*'Narail 1'!$D34/1000000</f>
        <v>5.0000000000000001E-3</v>
      </c>
      <c r="AG34" s="10">
        <f>'Narail a'!AL28</f>
        <v>6.7999999999999996E-3</v>
      </c>
      <c r="AH34" s="44">
        <f>'Narail a'!AM28*'Narail 1'!$D34/1000000</f>
        <v>2.5000000000000001E-3</v>
      </c>
      <c r="AI34" s="10">
        <f>'Narail a'!AN28</f>
        <v>3.3999999999999998E-3</v>
      </c>
      <c r="AJ34" s="44">
        <f t="shared" si="6"/>
        <v>1.5000000000000001E-2</v>
      </c>
      <c r="AK34" s="10">
        <f t="shared" si="7"/>
        <v>2.0400000000000001E-2</v>
      </c>
      <c r="AL34" s="44">
        <f t="shared" si="8"/>
        <v>3.0000000000000002E-2</v>
      </c>
      <c r="AM34" s="10">
        <f t="shared" si="9"/>
        <v>4.0800000000000003E-2</v>
      </c>
    </row>
    <row r="35" spans="1:39" s="15" customFormat="1" ht="14.25" customHeight="1">
      <c r="A35" s="31">
        <v>25</v>
      </c>
      <c r="B35" s="9" t="s">
        <v>102</v>
      </c>
      <c r="C35" s="13" t="s">
        <v>47</v>
      </c>
      <c r="D35" s="36">
        <v>100</v>
      </c>
      <c r="E35" s="11">
        <v>122</v>
      </c>
      <c r="F35" s="44">
        <f>'Narail a'!K29*'Narail 1'!$D35/1000000</f>
        <v>5.0000000000000001E-3</v>
      </c>
      <c r="G35" s="10">
        <f>'Narail a'!L29</f>
        <v>6.1000000000000004E-3</v>
      </c>
      <c r="H35" s="44">
        <f>'Narail a'!M29*'Narail 1'!$D35/1000000</f>
        <v>0</v>
      </c>
      <c r="I35" s="10">
        <f>'Narail a'!N29</f>
        <v>0</v>
      </c>
      <c r="J35" s="44">
        <f>'Narail a'!O29*'Narail 1'!$D35/1000000</f>
        <v>5.0000000000000001E-3</v>
      </c>
      <c r="K35" s="10">
        <f>'Narail a'!P29</f>
        <v>6.1000000000000004E-3</v>
      </c>
      <c r="L35" s="44">
        <f t="shared" si="0"/>
        <v>0.01</v>
      </c>
      <c r="M35" s="10">
        <f t="shared" si="1"/>
        <v>1.2200000000000001E-2</v>
      </c>
      <c r="N35" s="44">
        <f>'Narail a'!S29*'Narail 1'!$D35/1000000</f>
        <v>0</v>
      </c>
      <c r="O35" s="10">
        <f>'Narail a'!T29</f>
        <v>0</v>
      </c>
      <c r="P35" s="44">
        <f>'Narail a'!U29*'Narail 1'!$D35/1000000</f>
        <v>5.0000000000000001E-3</v>
      </c>
      <c r="Q35" s="10">
        <f>'Narail a'!V29</f>
        <v>6.1000000000000004E-3</v>
      </c>
      <c r="R35" s="44">
        <f>'Narail a'!W29*'Narail 1'!$D35/1000000</f>
        <v>3.0000000000000001E-3</v>
      </c>
      <c r="S35" s="10">
        <f>'Narail a'!X29</f>
        <v>3.6600000000000001E-3</v>
      </c>
      <c r="T35" s="44">
        <f t="shared" si="2"/>
        <v>8.0000000000000002E-3</v>
      </c>
      <c r="U35" s="10">
        <f t="shared" si="3"/>
        <v>9.7600000000000013E-3</v>
      </c>
      <c r="V35" s="44">
        <f>'Narail a'!AA29*'Narail 1'!$D35/1000000</f>
        <v>0</v>
      </c>
      <c r="W35" s="10">
        <f>'Narail a'!AB29</f>
        <v>0</v>
      </c>
      <c r="X35" s="44">
        <f>'Narail a'!AC29*'Narail 1'!$D35/1000000</f>
        <v>0</v>
      </c>
      <c r="Y35" s="10">
        <f>'Narail a'!AD29</f>
        <v>0</v>
      </c>
      <c r="Z35" s="44">
        <f>'Narail a'!AE29*'Narail 1'!$D35/1000000</f>
        <v>5.0000000000000001E-3</v>
      </c>
      <c r="AA35" s="10">
        <f>'Narail a'!AF29</f>
        <v>6.1000000000000004E-3</v>
      </c>
      <c r="AB35" s="44">
        <f t="shared" si="4"/>
        <v>5.0000000000000001E-3</v>
      </c>
      <c r="AC35" s="10">
        <f t="shared" si="5"/>
        <v>6.1000000000000004E-3</v>
      </c>
      <c r="AD35" s="44">
        <f>'Narail a'!AI29*'Narail 1'!$D35/1000000</f>
        <v>5.0000000000000001E-3</v>
      </c>
      <c r="AE35" s="10">
        <f>'Narail a'!AJ29</f>
        <v>6.1000000000000004E-3</v>
      </c>
      <c r="AF35" s="44">
        <f>'Narail a'!AK29*'Narail 1'!$D35/1000000</f>
        <v>5.0000000000000001E-3</v>
      </c>
      <c r="AG35" s="10">
        <f>'Narail a'!AL29</f>
        <v>6.1000000000000004E-3</v>
      </c>
      <c r="AH35" s="44">
        <f>'Narail a'!AM29*'Narail 1'!$D35/1000000</f>
        <v>5.0000000000000001E-3</v>
      </c>
      <c r="AI35" s="10">
        <f>'Narail a'!AN29</f>
        <v>6.1000000000000004E-3</v>
      </c>
      <c r="AJ35" s="44">
        <f t="shared" si="6"/>
        <v>1.4999999999999999E-2</v>
      </c>
      <c r="AK35" s="10">
        <f t="shared" si="7"/>
        <v>1.83E-2</v>
      </c>
      <c r="AL35" s="44">
        <f t="shared" si="8"/>
        <v>3.8000000000000006E-2</v>
      </c>
      <c r="AM35" s="10">
        <f t="shared" si="9"/>
        <v>4.6359999999999998E-2</v>
      </c>
    </row>
    <row r="36" spans="1:39" s="15" customFormat="1" ht="14.25" customHeight="1">
      <c r="A36" s="13">
        <v>26</v>
      </c>
      <c r="B36" s="9" t="s">
        <v>102</v>
      </c>
      <c r="C36" s="13" t="s">
        <v>48</v>
      </c>
      <c r="D36" s="36">
        <v>500</v>
      </c>
      <c r="E36" s="11">
        <v>517</v>
      </c>
      <c r="F36" s="44">
        <f>'Narail a'!K30*'Narail 1'!$D36/1000000</f>
        <v>0</v>
      </c>
      <c r="G36" s="10">
        <f>'Narail a'!L30</f>
        <v>0</v>
      </c>
      <c r="H36" s="44">
        <f>'Narail a'!M30*'Narail 1'!$D36/1000000</f>
        <v>0</v>
      </c>
      <c r="I36" s="10">
        <f>'Narail a'!N30</f>
        <v>0</v>
      </c>
      <c r="J36" s="44">
        <f>'Narail a'!O30*'Narail 1'!$D36/1000000</f>
        <v>0</v>
      </c>
      <c r="K36" s="10">
        <f>'Narail a'!P30</f>
        <v>0</v>
      </c>
      <c r="L36" s="44">
        <f t="shared" si="0"/>
        <v>0</v>
      </c>
      <c r="M36" s="10">
        <f t="shared" si="1"/>
        <v>0</v>
      </c>
      <c r="N36" s="44">
        <f>'Narail a'!S30*'Narail 1'!$D36/1000000</f>
        <v>0</v>
      </c>
      <c r="O36" s="10">
        <f>'Narail a'!T30</f>
        <v>0</v>
      </c>
      <c r="P36" s="44">
        <f>'Narail a'!U30*'Narail 1'!$D36/1000000</f>
        <v>0</v>
      </c>
      <c r="Q36" s="10">
        <f>'Narail a'!V30</f>
        <v>0</v>
      </c>
      <c r="R36" s="44">
        <f>'Narail a'!W30*'Narail 1'!$D36/1000000</f>
        <v>0</v>
      </c>
      <c r="S36" s="10">
        <f>'Narail a'!X30</f>
        <v>0</v>
      </c>
      <c r="T36" s="44">
        <f t="shared" si="2"/>
        <v>0</v>
      </c>
      <c r="U36" s="10">
        <f t="shared" si="3"/>
        <v>0</v>
      </c>
      <c r="V36" s="44">
        <f>'Narail a'!AA30*'Narail 1'!$D36/1000000</f>
        <v>0</v>
      </c>
      <c r="W36" s="10">
        <f>'Narail a'!AB30</f>
        <v>0</v>
      </c>
      <c r="X36" s="44">
        <f>'Narail a'!AC30*'Narail 1'!$D36/1000000</f>
        <v>0</v>
      </c>
      <c r="Y36" s="10">
        <f>'Narail a'!AD30</f>
        <v>0</v>
      </c>
      <c r="Z36" s="44">
        <f>'Narail a'!AE30*'Narail 1'!$D36/1000000</f>
        <v>0</v>
      </c>
      <c r="AA36" s="10">
        <f>'Narail a'!AF30</f>
        <v>0</v>
      </c>
      <c r="AB36" s="44">
        <f t="shared" si="4"/>
        <v>0</v>
      </c>
      <c r="AC36" s="10">
        <f t="shared" si="5"/>
        <v>0</v>
      </c>
      <c r="AD36" s="44">
        <f>'Narail a'!AI30*'Narail 1'!$D36/1000000</f>
        <v>0</v>
      </c>
      <c r="AE36" s="10">
        <f>'Narail a'!AJ30</f>
        <v>0</v>
      </c>
      <c r="AF36" s="44">
        <f>'Narail a'!AK30*'Narail 1'!$D36/1000000</f>
        <v>0</v>
      </c>
      <c r="AG36" s="10">
        <f>'Narail a'!AL30</f>
        <v>0</v>
      </c>
      <c r="AH36" s="44">
        <f>'Narail a'!AM30*'Narail 1'!$D36/1000000</f>
        <v>0</v>
      </c>
      <c r="AI36" s="10">
        <f>'Narail a'!AN30</f>
        <v>0</v>
      </c>
      <c r="AJ36" s="44">
        <f t="shared" si="6"/>
        <v>0</v>
      </c>
      <c r="AK36" s="10">
        <f t="shared" si="7"/>
        <v>0</v>
      </c>
      <c r="AL36" s="44">
        <f t="shared" si="8"/>
        <v>0</v>
      </c>
      <c r="AM36" s="10">
        <f t="shared" si="9"/>
        <v>0</v>
      </c>
    </row>
    <row r="37" spans="1:39" s="15" customFormat="1" ht="14.25" customHeight="1">
      <c r="A37" s="13">
        <v>27</v>
      </c>
      <c r="B37" s="9" t="s">
        <v>102</v>
      </c>
      <c r="C37" s="13" t="s">
        <v>135</v>
      </c>
      <c r="D37" s="36">
        <v>25000</v>
      </c>
      <c r="E37" s="11">
        <v>13125</v>
      </c>
      <c r="F37" s="44">
        <f>'Narail a'!K31*'Narail 1'!$D37/1000000</f>
        <v>0</v>
      </c>
      <c r="G37" s="10">
        <f>'Narail a'!L31</f>
        <v>0</v>
      </c>
      <c r="H37" s="44">
        <f>'Narail a'!M31*'Narail 1'!$D37/1000000</f>
        <v>0</v>
      </c>
      <c r="I37" s="10">
        <f>'Narail a'!N31</f>
        <v>0</v>
      </c>
      <c r="J37" s="44">
        <f>'Narail a'!O31*'Narail 1'!$D37/1000000</f>
        <v>0</v>
      </c>
      <c r="K37" s="10">
        <f>'Narail a'!P31</f>
        <v>0</v>
      </c>
      <c r="L37" s="44">
        <f t="shared" si="0"/>
        <v>0</v>
      </c>
      <c r="M37" s="10">
        <f t="shared" si="1"/>
        <v>0</v>
      </c>
      <c r="N37" s="44">
        <f>'Narail a'!S31*'Narail 1'!$D37/1000000</f>
        <v>0</v>
      </c>
      <c r="O37" s="10">
        <f>'Narail a'!T31</f>
        <v>0</v>
      </c>
      <c r="P37" s="44">
        <f>'Narail a'!U31*'Narail 1'!$D37/1000000</f>
        <v>0</v>
      </c>
      <c r="Q37" s="10">
        <f>'Narail a'!V31</f>
        <v>0</v>
      </c>
      <c r="R37" s="44">
        <f>'Narail a'!W31*'Narail 1'!$D37/1000000</f>
        <v>0</v>
      </c>
      <c r="S37" s="10">
        <f>'Narail a'!X31</f>
        <v>0</v>
      </c>
      <c r="T37" s="44">
        <f t="shared" si="2"/>
        <v>0</v>
      </c>
      <c r="U37" s="10">
        <f t="shared" si="3"/>
        <v>0</v>
      </c>
      <c r="V37" s="44">
        <f>'Narail a'!AA31*'Narail 1'!$D37/1000000</f>
        <v>0</v>
      </c>
      <c r="W37" s="10">
        <f>'Narail a'!AB31</f>
        <v>0</v>
      </c>
      <c r="X37" s="44">
        <f>'Narail a'!AC31*'Narail 1'!$D37/1000000</f>
        <v>0</v>
      </c>
      <c r="Y37" s="10">
        <f>'Narail a'!AD31</f>
        <v>0</v>
      </c>
      <c r="Z37" s="44">
        <f>'Narail a'!AE31*'Narail 1'!$D37/1000000</f>
        <v>0</v>
      </c>
      <c r="AA37" s="10">
        <f>'Narail a'!AF31</f>
        <v>0</v>
      </c>
      <c r="AB37" s="44">
        <f t="shared" si="4"/>
        <v>0</v>
      </c>
      <c r="AC37" s="10">
        <f t="shared" si="5"/>
        <v>0</v>
      </c>
      <c r="AD37" s="44">
        <f>'Narail a'!AI31*'Narail 1'!$D37/1000000</f>
        <v>0</v>
      </c>
      <c r="AE37" s="10">
        <f>'Narail a'!AJ31</f>
        <v>0</v>
      </c>
      <c r="AF37" s="44">
        <f>'Narail a'!AK31*'Narail 1'!$D37/1000000</f>
        <v>0</v>
      </c>
      <c r="AG37" s="10">
        <f>'Narail a'!AL31</f>
        <v>0</v>
      </c>
      <c r="AH37" s="44">
        <f>'Narail a'!AM31*'Narail 1'!$D37/1000000</f>
        <v>0</v>
      </c>
      <c r="AI37" s="10">
        <f>'Narail a'!AN31</f>
        <v>0</v>
      </c>
      <c r="AJ37" s="44">
        <f t="shared" si="6"/>
        <v>0</v>
      </c>
      <c r="AK37" s="10">
        <f t="shared" si="7"/>
        <v>0</v>
      </c>
      <c r="AL37" s="44">
        <f t="shared" si="8"/>
        <v>0</v>
      </c>
      <c r="AM37" s="10">
        <f t="shared" si="9"/>
        <v>0</v>
      </c>
    </row>
    <row r="38" spans="1:39" s="15" customFormat="1" ht="14.25" customHeight="1">
      <c r="A38" s="31">
        <v>28</v>
      </c>
      <c r="B38" s="9" t="s">
        <v>101</v>
      </c>
      <c r="C38" s="13" t="s">
        <v>52</v>
      </c>
      <c r="D38" s="36">
        <v>100</v>
      </c>
      <c r="E38" s="11">
        <v>74</v>
      </c>
      <c r="F38" s="44">
        <f>'Narail a'!K32*'Narail 1'!$D38/1000000</f>
        <v>1.2E-2</v>
      </c>
      <c r="G38" s="10">
        <f>'Narail a'!L32</f>
        <v>8.8800000000000007E-3</v>
      </c>
      <c r="H38" s="44">
        <f>'Narail a'!M32*'Narail 1'!$D38/1000000</f>
        <v>0.03</v>
      </c>
      <c r="I38" s="10">
        <f>'Narail a'!N32</f>
        <v>2.2200000000000001E-2</v>
      </c>
      <c r="J38" s="44">
        <f>'Narail a'!O32*'Narail 1'!$D38/1000000</f>
        <v>0.1</v>
      </c>
      <c r="K38" s="10">
        <f>'Narail a'!P32</f>
        <v>7.3999999999999996E-2</v>
      </c>
      <c r="L38" s="44">
        <f t="shared" si="0"/>
        <v>0.14200000000000002</v>
      </c>
      <c r="M38" s="10">
        <f t="shared" si="1"/>
        <v>0.10508000000000001</v>
      </c>
      <c r="N38" s="44">
        <f>'Narail a'!S32*'Narail 1'!$D38/1000000</f>
        <v>0</v>
      </c>
      <c r="O38" s="10">
        <f>'Narail a'!T32</f>
        <v>0</v>
      </c>
      <c r="P38" s="44">
        <f>'Narail a'!U32*'Narail 1'!$D38/1000000</f>
        <v>0.03</v>
      </c>
      <c r="Q38" s="10">
        <f>'Narail a'!V32</f>
        <v>2.2200000000000001E-2</v>
      </c>
      <c r="R38" s="44">
        <f>'Narail a'!W32*'Narail 1'!$D38/1000000</f>
        <v>1.2E-2</v>
      </c>
      <c r="S38" s="10">
        <f>'Narail a'!X32</f>
        <v>8.8800000000000007E-3</v>
      </c>
      <c r="T38" s="44">
        <f t="shared" si="2"/>
        <v>4.1999999999999996E-2</v>
      </c>
      <c r="U38" s="10">
        <f t="shared" si="3"/>
        <v>3.1080000000000003E-2</v>
      </c>
      <c r="V38" s="44">
        <f>'Narail a'!AA32*'Narail 1'!$D38/1000000</f>
        <v>0.02</v>
      </c>
      <c r="W38" s="10">
        <f>'Narail a'!AB32</f>
        <v>1.4800000000000001E-2</v>
      </c>
      <c r="X38" s="44">
        <f>'Narail a'!AC32*'Narail 1'!$D38/1000000</f>
        <v>2.4E-2</v>
      </c>
      <c r="Y38" s="10">
        <f>'Narail a'!AD32</f>
        <v>1.7760000000000001E-2</v>
      </c>
      <c r="Z38" s="44">
        <f>'Narail a'!AE32*'Narail 1'!$D38/1000000</f>
        <v>0.03</v>
      </c>
      <c r="AA38" s="10">
        <f>'Narail a'!AF32</f>
        <v>2.2200000000000001E-2</v>
      </c>
      <c r="AB38" s="44">
        <f t="shared" si="4"/>
        <v>7.3999999999999996E-2</v>
      </c>
      <c r="AC38" s="10">
        <f t="shared" si="5"/>
        <v>5.4760000000000003E-2</v>
      </c>
      <c r="AD38" s="44">
        <f>'Narail a'!AI32*'Narail 1'!$D38/1000000</f>
        <v>1.2E-2</v>
      </c>
      <c r="AE38" s="10">
        <f>'Narail a'!AJ32</f>
        <v>8.8800000000000007E-3</v>
      </c>
      <c r="AF38" s="44">
        <f>'Narail a'!AK32*'Narail 1'!$D38/1000000</f>
        <v>6.0000000000000001E-3</v>
      </c>
      <c r="AG38" s="10">
        <f>'Narail a'!AL32</f>
        <v>4.4400000000000004E-3</v>
      </c>
      <c r="AH38" s="44">
        <f>'Narail a'!AM32*'Narail 1'!$D38/1000000</f>
        <v>0</v>
      </c>
      <c r="AI38" s="10">
        <f>'Narail a'!AN32</f>
        <v>0</v>
      </c>
      <c r="AJ38" s="44">
        <f t="shared" si="6"/>
        <v>1.8000000000000002E-2</v>
      </c>
      <c r="AK38" s="10">
        <f t="shared" si="7"/>
        <v>1.3320000000000002E-2</v>
      </c>
      <c r="AL38" s="44">
        <f t="shared" si="8"/>
        <v>0.27600000000000002</v>
      </c>
      <c r="AM38" s="10">
        <f t="shared" si="9"/>
        <v>0.20424</v>
      </c>
    </row>
    <row r="39" spans="1:39" s="15" customFormat="1" ht="14.25" customHeight="1">
      <c r="A39" s="13">
        <v>29</v>
      </c>
      <c r="B39" s="9" t="s">
        <v>101</v>
      </c>
      <c r="C39" s="13" t="s">
        <v>53</v>
      </c>
      <c r="D39" s="36">
        <v>500</v>
      </c>
      <c r="E39" s="11">
        <v>360</v>
      </c>
      <c r="F39" s="44">
        <f>'Narail a'!K33*'Narail 1'!$D39/1000000</f>
        <v>0</v>
      </c>
      <c r="G39" s="10">
        <f>'Narail a'!L33</f>
        <v>0</v>
      </c>
      <c r="H39" s="44">
        <f>'Narail a'!M33*'Narail 1'!$D39/1000000</f>
        <v>1.4999999999999999E-2</v>
      </c>
      <c r="I39" s="10">
        <f>'Narail a'!N33</f>
        <v>1.0800000000000001E-2</v>
      </c>
      <c r="J39" s="44">
        <f>'Narail a'!O33*'Narail 1'!$D39/1000000</f>
        <v>0</v>
      </c>
      <c r="K39" s="10">
        <f>'Narail a'!P33</f>
        <v>0</v>
      </c>
      <c r="L39" s="44">
        <f t="shared" si="0"/>
        <v>1.4999999999999999E-2</v>
      </c>
      <c r="M39" s="10">
        <f t="shared" si="1"/>
        <v>1.0800000000000001E-2</v>
      </c>
      <c r="N39" s="44">
        <f>'Narail a'!S33*'Narail 1'!$D39/1000000</f>
        <v>0</v>
      </c>
      <c r="O39" s="10">
        <f>'Narail a'!T33</f>
        <v>0</v>
      </c>
      <c r="P39" s="44">
        <f>'Narail a'!U33*'Narail 1'!$D39/1000000</f>
        <v>0</v>
      </c>
      <c r="Q39" s="10">
        <f>'Narail a'!V33</f>
        <v>0</v>
      </c>
      <c r="R39" s="44">
        <f>'Narail a'!W33*'Narail 1'!$D39/1000000</f>
        <v>0</v>
      </c>
      <c r="S39" s="10">
        <f>'Narail a'!X33</f>
        <v>0</v>
      </c>
      <c r="T39" s="44">
        <f t="shared" si="2"/>
        <v>0</v>
      </c>
      <c r="U39" s="10">
        <f t="shared" si="3"/>
        <v>0</v>
      </c>
      <c r="V39" s="44">
        <f>'Narail a'!AA33*'Narail 1'!$D39/1000000</f>
        <v>0</v>
      </c>
      <c r="W39" s="10">
        <f>'Narail a'!AB33</f>
        <v>0</v>
      </c>
      <c r="X39" s="44">
        <f>'Narail a'!AC33*'Narail 1'!$D39/1000000</f>
        <v>0</v>
      </c>
      <c r="Y39" s="10">
        <f>'Narail a'!AD33</f>
        <v>0</v>
      </c>
      <c r="Z39" s="44">
        <f>'Narail a'!AE33*'Narail 1'!$D39/1000000</f>
        <v>0</v>
      </c>
      <c r="AA39" s="10">
        <f>'Narail a'!AF33</f>
        <v>0</v>
      </c>
      <c r="AB39" s="44">
        <f t="shared" si="4"/>
        <v>0</v>
      </c>
      <c r="AC39" s="10">
        <f t="shared" si="5"/>
        <v>0</v>
      </c>
      <c r="AD39" s="44">
        <f>'Narail a'!AI33*'Narail 1'!$D39/1000000</f>
        <v>0</v>
      </c>
      <c r="AE39" s="10">
        <f>'Narail a'!AJ33</f>
        <v>0</v>
      </c>
      <c r="AF39" s="44">
        <f>'Narail a'!AK33*'Narail 1'!$D39/1000000</f>
        <v>0</v>
      </c>
      <c r="AG39" s="10">
        <f>'Narail a'!AL33</f>
        <v>0</v>
      </c>
      <c r="AH39" s="44">
        <f>'Narail a'!AM33*'Narail 1'!$D39/1000000</f>
        <v>0</v>
      </c>
      <c r="AI39" s="10">
        <f>'Narail a'!AN33</f>
        <v>0</v>
      </c>
      <c r="AJ39" s="44">
        <f t="shared" si="6"/>
        <v>0</v>
      </c>
      <c r="AK39" s="10">
        <f t="shared" si="7"/>
        <v>0</v>
      </c>
      <c r="AL39" s="44">
        <f t="shared" si="8"/>
        <v>1.4999999999999999E-2</v>
      </c>
      <c r="AM39" s="10">
        <f t="shared" si="9"/>
        <v>1.0800000000000001E-2</v>
      </c>
    </row>
    <row r="40" spans="1:39" s="15" customFormat="1" ht="14.25" customHeight="1">
      <c r="A40" s="13">
        <v>30</v>
      </c>
      <c r="B40" s="9" t="s">
        <v>103</v>
      </c>
      <c r="C40" s="13" t="s">
        <v>49</v>
      </c>
      <c r="D40" s="36">
        <v>100</v>
      </c>
      <c r="E40" s="11">
        <v>67</v>
      </c>
      <c r="F40" s="44">
        <f>'Narail a'!K34*'Narail 1'!$D40/1000000</f>
        <v>0</v>
      </c>
      <c r="G40" s="10">
        <f>'Narail a'!L34</f>
        <v>0</v>
      </c>
      <c r="H40" s="44">
        <f>'Narail a'!M34*'Narail 1'!$D40/1000000</f>
        <v>0</v>
      </c>
      <c r="I40" s="10">
        <f>'Narail a'!N34</f>
        <v>0</v>
      </c>
      <c r="J40" s="44">
        <f>'Narail a'!O34*'Narail 1'!$D40/1000000</f>
        <v>0</v>
      </c>
      <c r="K40" s="10">
        <f>'Narail a'!P34</f>
        <v>0</v>
      </c>
      <c r="L40" s="44">
        <f t="shared" si="0"/>
        <v>0</v>
      </c>
      <c r="M40" s="10">
        <f t="shared" si="1"/>
        <v>0</v>
      </c>
      <c r="N40" s="44">
        <f>'Narail a'!S34*'Narail 1'!$D40/1000000</f>
        <v>0</v>
      </c>
      <c r="O40" s="10">
        <f>'Narail a'!T34</f>
        <v>0</v>
      </c>
      <c r="P40" s="44">
        <f>'Narail a'!U34*'Narail 1'!$D40/1000000</f>
        <v>0</v>
      </c>
      <c r="Q40" s="10">
        <f>'Narail a'!V34</f>
        <v>0</v>
      </c>
      <c r="R40" s="44">
        <f>'Narail a'!W34*'Narail 1'!$D40/1000000</f>
        <v>0</v>
      </c>
      <c r="S40" s="10">
        <f>'Narail a'!X34</f>
        <v>0</v>
      </c>
      <c r="T40" s="44">
        <f t="shared" si="2"/>
        <v>0</v>
      </c>
      <c r="U40" s="10">
        <f t="shared" si="3"/>
        <v>0</v>
      </c>
      <c r="V40" s="44">
        <f>'Narail a'!AA34*'Narail 1'!$D40/1000000</f>
        <v>0</v>
      </c>
      <c r="W40" s="10">
        <f>'Narail a'!AB34</f>
        <v>0</v>
      </c>
      <c r="X40" s="44">
        <f>'Narail a'!AC34*'Narail 1'!$D40/1000000</f>
        <v>0</v>
      </c>
      <c r="Y40" s="10">
        <f>'Narail a'!AD34</f>
        <v>0</v>
      </c>
      <c r="Z40" s="44">
        <f>'Narail a'!AE34*'Narail 1'!$D40/1000000</f>
        <v>0</v>
      </c>
      <c r="AA40" s="10">
        <f>'Narail a'!AF34</f>
        <v>0</v>
      </c>
      <c r="AB40" s="44">
        <f t="shared" si="4"/>
        <v>0</v>
      </c>
      <c r="AC40" s="10">
        <f t="shared" si="5"/>
        <v>0</v>
      </c>
      <c r="AD40" s="44">
        <f>'Narail a'!AI34*'Narail 1'!$D40/1000000</f>
        <v>0</v>
      </c>
      <c r="AE40" s="10">
        <f>'Narail a'!AJ34</f>
        <v>0</v>
      </c>
      <c r="AF40" s="44">
        <f>'Narail a'!AK34*'Narail 1'!$D40/1000000</f>
        <v>0</v>
      </c>
      <c r="AG40" s="10">
        <f>'Narail a'!AL34</f>
        <v>0</v>
      </c>
      <c r="AH40" s="44">
        <f>'Narail a'!AM34*'Narail 1'!$D40/1000000</f>
        <v>0</v>
      </c>
      <c r="AI40" s="10">
        <f>'Narail a'!AN34</f>
        <v>0</v>
      </c>
      <c r="AJ40" s="44">
        <f t="shared" si="6"/>
        <v>0</v>
      </c>
      <c r="AK40" s="10">
        <f t="shared" si="7"/>
        <v>0</v>
      </c>
      <c r="AL40" s="44">
        <f t="shared" si="8"/>
        <v>0</v>
      </c>
      <c r="AM40" s="10">
        <f t="shared" si="9"/>
        <v>0</v>
      </c>
    </row>
    <row r="41" spans="1:39" s="15" customFormat="1" ht="14.25" customHeight="1">
      <c r="A41" s="31">
        <v>31</v>
      </c>
      <c r="B41" s="9" t="s">
        <v>103</v>
      </c>
      <c r="C41" s="13" t="s">
        <v>50</v>
      </c>
      <c r="D41" s="36">
        <v>500</v>
      </c>
      <c r="E41" s="11">
        <v>285</v>
      </c>
      <c r="F41" s="44">
        <f>'Narail a'!K35*'Narail 1'!$D41/1000000</f>
        <v>0</v>
      </c>
      <c r="G41" s="10">
        <f>'Narail a'!L35</f>
        <v>0</v>
      </c>
      <c r="H41" s="44">
        <f>'Narail a'!M35*'Narail 1'!$D41/1000000</f>
        <v>0</v>
      </c>
      <c r="I41" s="10">
        <f>'Narail a'!N35</f>
        <v>0</v>
      </c>
      <c r="J41" s="44">
        <f>'Narail a'!O35*'Narail 1'!$D41/1000000</f>
        <v>0</v>
      </c>
      <c r="K41" s="10">
        <f>'Narail a'!P35</f>
        <v>0</v>
      </c>
      <c r="L41" s="44">
        <f t="shared" si="0"/>
        <v>0</v>
      </c>
      <c r="M41" s="10">
        <f t="shared" si="1"/>
        <v>0</v>
      </c>
      <c r="N41" s="44">
        <f>'Narail a'!S35*'Narail 1'!$D41/1000000</f>
        <v>0</v>
      </c>
      <c r="O41" s="10">
        <f>'Narail a'!T35</f>
        <v>0</v>
      </c>
      <c r="P41" s="44">
        <f>'Narail a'!U35*'Narail 1'!$D41/1000000</f>
        <v>0</v>
      </c>
      <c r="Q41" s="10">
        <f>'Narail a'!V35</f>
        <v>0</v>
      </c>
      <c r="R41" s="44">
        <f>'Narail a'!W35*'Narail 1'!$D41/1000000</f>
        <v>0</v>
      </c>
      <c r="S41" s="10">
        <f>'Narail a'!X35</f>
        <v>0</v>
      </c>
      <c r="T41" s="44">
        <f t="shared" si="2"/>
        <v>0</v>
      </c>
      <c r="U41" s="10">
        <f t="shared" si="3"/>
        <v>0</v>
      </c>
      <c r="V41" s="44">
        <f>'Narail a'!AA35*'Narail 1'!$D41/1000000</f>
        <v>0</v>
      </c>
      <c r="W41" s="10">
        <f>'Narail a'!AB35</f>
        <v>0</v>
      </c>
      <c r="X41" s="44">
        <f>'Narail a'!AC35*'Narail 1'!$D41/1000000</f>
        <v>0</v>
      </c>
      <c r="Y41" s="10">
        <f>'Narail a'!AD35</f>
        <v>0</v>
      </c>
      <c r="Z41" s="44">
        <f>'Narail a'!AE35*'Narail 1'!$D41/1000000</f>
        <v>0</v>
      </c>
      <c r="AA41" s="10">
        <f>'Narail a'!AF35</f>
        <v>0</v>
      </c>
      <c r="AB41" s="44">
        <f t="shared" si="4"/>
        <v>0</v>
      </c>
      <c r="AC41" s="10">
        <f t="shared" si="5"/>
        <v>0</v>
      </c>
      <c r="AD41" s="44">
        <f>'Narail a'!AI35*'Narail 1'!$D41/1000000</f>
        <v>0</v>
      </c>
      <c r="AE41" s="10">
        <f>'Narail a'!AJ35</f>
        <v>0</v>
      </c>
      <c r="AF41" s="44">
        <f>'Narail a'!AK35*'Narail 1'!$D41/1000000</f>
        <v>0</v>
      </c>
      <c r="AG41" s="10">
        <f>'Narail a'!AL35</f>
        <v>0</v>
      </c>
      <c r="AH41" s="44">
        <f>'Narail a'!AM35*'Narail 1'!$D41/1000000</f>
        <v>0</v>
      </c>
      <c r="AI41" s="10">
        <f>'Narail a'!AN35</f>
        <v>0</v>
      </c>
      <c r="AJ41" s="44">
        <f t="shared" si="6"/>
        <v>0</v>
      </c>
      <c r="AK41" s="10">
        <f t="shared" si="7"/>
        <v>0</v>
      </c>
      <c r="AL41" s="44">
        <f t="shared" si="8"/>
        <v>0</v>
      </c>
      <c r="AM41" s="10">
        <f t="shared" si="9"/>
        <v>0</v>
      </c>
    </row>
    <row r="42" spans="1:39" s="15" customFormat="1" ht="14.25" customHeight="1">
      <c r="A42" s="13">
        <v>32</v>
      </c>
      <c r="B42" s="9" t="s">
        <v>103</v>
      </c>
      <c r="C42" s="13" t="s">
        <v>51</v>
      </c>
      <c r="D42" s="36">
        <v>1000</v>
      </c>
      <c r="E42" s="11">
        <v>530</v>
      </c>
      <c r="F42" s="44">
        <f>'Narail a'!K36*'Narail 1'!$D42/1000000</f>
        <v>0</v>
      </c>
      <c r="G42" s="10">
        <f>'Narail a'!L36</f>
        <v>0</v>
      </c>
      <c r="H42" s="44">
        <f>'Narail a'!M36*'Narail 1'!$D42/1000000</f>
        <v>0</v>
      </c>
      <c r="I42" s="10">
        <f>'Narail a'!N36</f>
        <v>0</v>
      </c>
      <c r="J42" s="44">
        <f>'Narail a'!O36*'Narail 1'!$D42/1000000</f>
        <v>0</v>
      </c>
      <c r="K42" s="10">
        <f>'Narail a'!P36</f>
        <v>0</v>
      </c>
      <c r="L42" s="44">
        <f t="shared" si="0"/>
        <v>0</v>
      </c>
      <c r="M42" s="10">
        <f t="shared" si="1"/>
        <v>0</v>
      </c>
      <c r="N42" s="44">
        <f>'Narail a'!S36*'Narail 1'!$D42/1000000</f>
        <v>0</v>
      </c>
      <c r="O42" s="10">
        <f>'Narail a'!T36</f>
        <v>0</v>
      </c>
      <c r="P42" s="44">
        <f>'Narail a'!U36*'Narail 1'!$D42/1000000</f>
        <v>0</v>
      </c>
      <c r="Q42" s="10">
        <f>'Narail a'!V36</f>
        <v>0</v>
      </c>
      <c r="R42" s="44">
        <f>'Narail a'!W36*'Narail 1'!$D42/1000000</f>
        <v>0</v>
      </c>
      <c r="S42" s="10">
        <f>'Narail a'!X36</f>
        <v>0</v>
      </c>
      <c r="T42" s="44">
        <f t="shared" si="2"/>
        <v>0</v>
      </c>
      <c r="U42" s="10">
        <f t="shared" si="3"/>
        <v>0</v>
      </c>
      <c r="V42" s="44">
        <f>'Narail a'!AA36*'Narail 1'!$D42/1000000</f>
        <v>0</v>
      </c>
      <c r="W42" s="10">
        <f>'Narail a'!AB36</f>
        <v>0</v>
      </c>
      <c r="X42" s="44">
        <f>'Narail a'!AC36*'Narail 1'!$D42/1000000</f>
        <v>0</v>
      </c>
      <c r="Y42" s="10">
        <f>'Narail a'!AD36</f>
        <v>0</v>
      </c>
      <c r="Z42" s="44">
        <f>'Narail a'!AE36*'Narail 1'!$D42/1000000</f>
        <v>0</v>
      </c>
      <c r="AA42" s="10">
        <f>'Narail a'!AF36</f>
        <v>0</v>
      </c>
      <c r="AB42" s="44">
        <f t="shared" si="4"/>
        <v>0</v>
      </c>
      <c r="AC42" s="10">
        <f t="shared" si="5"/>
        <v>0</v>
      </c>
      <c r="AD42" s="44">
        <f>'Narail a'!AI36*'Narail 1'!$D42/1000000</f>
        <v>0</v>
      </c>
      <c r="AE42" s="10">
        <f>'Narail a'!AJ36</f>
        <v>0</v>
      </c>
      <c r="AF42" s="44">
        <f>'Narail a'!AK36*'Narail 1'!$D42/1000000</f>
        <v>0</v>
      </c>
      <c r="AG42" s="10">
        <f>'Narail a'!AL36</f>
        <v>0</v>
      </c>
      <c r="AH42" s="44">
        <f>'Narail a'!AM36*'Narail 1'!$D42/1000000</f>
        <v>0</v>
      </c>
      <c r="AI42" s="10">
        <f>'Narail a'!AN36</f>
        <v>0</v>
      </c>
      <c r="AJ42" s="44">
        <f t="shared" si="6"/>
        <v>0</v>
      </c>
      <c r="AK42" s="10">
        <f t="shared" si="7"/>
        <v>0</v>
      </c>
      <c r="AL42" s="44">
        <f t="shared" si="8"/>
        <v>0</v>
      </c>
      <c r="AM42" s="10">
        <f t="shared" si="9"/>
        <v>0</v>
      </c>
    </row>
    <row r="43" spans="1:39" s="15" customFormat="1" ht="14.25" customHeight="1">
      <c r="A43" s="13">
        <v>33</v>
      </c>
      <c r="B43" s="9" t="s">
        <v>104</v>
      </c>
      <c r="C43" s="13" t="s">
        <v>54</v>
      </c>
      <c r="D43" s="36">
        <v>100</v>
      </c>
      <c r="E43" s="11">
        <v>92</v>
      </c>
      <c r="F43" s="44">
        <f>'Narail a'!K37*'Narail 1'!$D43/1000000</f>
        <v>0.01</v>
      </c>
      <c r="G43" s="10">
        <f>'Narail a'!L37</f>
        <v>0.01</v>
      </c>
      <c r="H43" s="44">
        <f>'Narail a'!M37*'Narail 1'!$D43/1000000</f>
        <v>0.01</v>
      </c>
      <c r="I43" s="10">
        <f>'Narail a'!N37</f>
        <v>0.01</v>
      </c>
      <c r="J43" s="44">
        <f>'Narail a'!O37*'Narail 1'!$D43/1000000</f>
        <v>0.01</v>
      </c>
      <c r="K43" s="10">
        <f>'Narail a'!P37</f>
        <v>0.01</v>
      </c>
      <c r="L43" s="44">
        <f t="shared" si="0"/>
        <v>0.03</v>
      </c>
      <c r="M43" s="10">
        <f t="shared" si="1"/>
        <v>0.03</v>
      </c>
      <c r="N43" s="44">
        <f>'Narail a'!S37*'Narail 1'!$D43/1000000</f>
        <v>0</v>
      </c>
      <c r="O43" s="10">
        <f>'Narail a'!T37</f>
        <v>0</v>
      </c>
      <c r="P43" s="44">
        <f>'Narail a'!U37*'Narail 1'!$D43/1000000</f>
        <v>0</v>
      </c>
      <c r="Q43" s="10">
        <f>'Narail a'!V37</f>
        <v>0</v>
      </c>
      <c r="R43" s="44">
        <f>'Narail a'!W37*'Narail 1'!$D43/1000000</f>
        <v>5.0000000000000001E-3</v>
      </c>
      <c r="S43" s="10">
        <f>'Narail a'!X37</f>
        <v>5.0000000000000001E-3</v>
      </c>
      <c r="T43" s="44">
        <f t="shared" si="2"/>
        <v>5.0000000000000001E-3</v>
      </c>
      <c r="U43" s="10">
        <f t="shared" si="3"/>
        <v>5.0000000000000001E-3</v>
      </c>
      <c r="V43" s="44">
        <f>'Narail a'!AA37*'Narail 1'!$D43/1000000</f>
        <v>5.0000000000000001E-3</v>
      </c>
      <c r="W43" s="10">
        <f>'Narail a'!AB37</f>
        <v>5.0000000000000001E-3</v>
      </c>
      <c r="X43" s="44">
        <f>'Narail a'!AC37*'Narail 1'!$D43/1000000</f>
        <v>5.0000000000000001E-3</v>
      </c>
      <c r="Y43" s="10">
        <f>'Narail a'!AD37</f>
        <v>5.0000000000000001E-3</v>
      </c>
      <c r="Z43" s="44">
        <f>'Narail a'!AE37*'Narail 1'!$D43/1000000</f>
        <v>5.0000000000000001E-3</v>
      </c>
      <c r="AA43" s="10">
        <f>'Narail a'!AF37</f>
        <v>5.0000000000000001E-3</v>
      </c>
      <c r="AB43" s="44">
        <f t="shared" si="4"/>
        <v>1.4999999999999999E-2</v>
      </c>
      <c r="AC43" s="10">
        <f t="shared" si="5"/>
        <v>1.4999999999999999E-2</v>
      </c>
      <c r="AD43" s="44">
        <f>'Narail a'!AI37*'Narail 1'!$D43/1000000</f>
        <v>5.0000000000000001E-3</v>
      </c>
      <c r="AE43" s="10">
        <f>'Narail a'!AJ37</f>
        <v>5.0000000000000001E-3</v>
      </c>
      <c r="AF43" s="44">
        <f>'Narail a'!AK37*'Narail 1'!$D43/1000000</f>
        <v>0.01</v>
      </c>
      <c r="AG43" s="10">
        <f>'Narail a'!AL37</f>
        <v>0.01</v>
      </c>
      <c r="AH43" s="44">
        <f>'Narail a'!AM37*'Narail 1'!$D43/1000000</f>
        <v>0.01</v>
      </c>
      <c r="AI43" s="10">
        <f>'Narail a'!AN37</f>
        <v>0.01</v>
      </c>
      <c r="AJ43" s="44">
        <f t="shared" si="6"/>
        <v>2.5000000000000001E-2</v>
      </c>
      <c r="AK43" s="10">
        <f t="shared" si="7"/>
        <v>2.5000000000000001E-2</v>
      </c>
      <c r="AL43" s="44">
        <f t="shared" si="8"/>
        <v>7.4999999999999997E-2</v>
      </c>
      <c r="AM43" s="10">
        <f t="shared" si="9"/>
        <v>7.4999999999999997E-2</v>
      </c>
    </row>
    <row r="44" spans="1:39" s="15" customFormat="1" ht="14.25" customHeight="1">
      <c r="A44" s="31">
        <v>34</v>
      </c>
      <c r="B44" s="9" t="s">
        <v>104</v>
      </c>
      <c r="C44" s="13" t="s">
        <v>55</v>
      </c>
      <c r="D44" s="36">
        <v>500</v>
      </c>
      <c r="E44" s="11">
        <v>410</v>
      </c>
      <c r="F44" s="44">
        <f>'Narail a'!K38*'Narail 1'!$D44/1000000</f>
        <v>0</v>
      </c>
      <c r="G44" s="10">
        <f>'Narail a'!L38</f>
        <v>0</v>
      </c>
      <c r="H44" s="44">
        <f>'Narail a'!M38*'Narail 1'!$D44/1000000</f>
        <v>0</v>
      </c>
      <c r="I44" s="10">
        <f>'Narail a'!N38</f>
        <v>0</v>
      </c>
      <c r="J44" s="44">
        <f>'Narail a'!O38*'Narail 1'!$D44/1000000</f>
        <v>0</v>
      </c>
      <c r="K44" s="10">
        <f>'Narail a'!P38</f>
        <v>0</v>
      </c>
      <c r="L44" s="44">
        <f t="shared" si="0"/>
        <v>0</v>
      </c>
      <c r="M44" s="10">
        <f t="shared" si="1"/>
        <v>0</v>
      </c>
      <c r="N44" s="44">
        <f>'Narail a'!S38*'Narail 1'!$D44/1000000</f>
        <v>0</v>
      </c>
      <c r="O44" s="10">
        <f>'Narail a'!T38</f>
        <v>0</v>
      </c>
      <c r="P44" s="44">
        <f>'Narail a'!U38*'Narail 1'!$D44/1000000</f>
        <v>0</v>
      </c>
      <c r="Q44" s="10">
        <f>'Narail a'!V38</f>
        <v>0</v>
      </c>
      <c r="R44" s="44">
        <f>'Narail a'!W38*'Narail 1'!$D44/1000000</f>
        <v>0</v>
      </c>
      <c r="S44" s="10">
        <f>'Narail a'!X38</f>
        <v>0</v>
      </c>
      <c r="T44" s="44">
        <f t="shared" si="2"/>
        <v>0</v>
      </c>
      <c r="U44" s="10">
        <f t="shared" si="3"/>
        <v>0</v>
      </c>
      <c r="V44" s="44">
        <f>'Narail a'!AA38*'Narail 1'!$D44/1000000</f>
        <v>0</v>
      </c>
      <c r="W44" s="10">
        <f>'Narail a'!AB38</f>
        <v>0</v>
      </c>
      <c r="X44" s="44">
        <f>'Narail a'!AC38*'Narail 1'!$D44/1000000</f>
        <v>0</v>
      </c>
      <c r="Y44" s="10">
        <f>'Narail a'!AD38</f>
        <v>0</v>
      </c>
      <c r="Z44" s="44">
        <f>'Narail a'!AE38*'Narail 1'!$D44/1000000</f>
        <v>0</v>
      </c>
      <c r="AA44" s="10">
        <f>'Narail a'!AF38</f>
        <v>0</v>
      </c>
      <c r="AB44" s="44">
        <f t="shared" si="4"/>
        <v>0</v>
      </c>
      <c r="AC44" s="10">
        <f t="shared" si="5"/>
        <v>0</v>
      </c>
      <c r="AD44" s="44">
        <f>'Narail a'!AI38*'Narail 1'!$D44/1000000</f>
        <v>0</v>
      </c>
      <c r="AE44" s="10">
        <f>'Narail a'!AJ38</f>
        <v>0</v>
      </c>
      <c r="AF44" s="44">
        <f>'Narail a'!AK38*'Narail 1'!$D44/1000000</f>
        <v>0</v>
      </c>
      <c r="AG44" s="10">
        <f>'Narail a'!AL38</f>
        <v>0</v>
      </c>
      <c r="AH44" s="44">
        <f>'Narail a'!AM38*'Narail 1'!$D44/1000000</f>
        <v>0</v>
      </c>
      <c r="AI44" s="10">
        <f>'Narail a'!AN38</f>
        <v>0</v>
      </c>
      <c r="AJ44" s="44">
        <f t="shared" si="6"/>
        <v>0</v>
      </c>
      <c r="AK44" s="10">
        <f t="shared" si="7"/>
        <v>0</v>
      </c>
      <c r="AL44" s="44">
        <f t="shared" si="8"/>
        <v>0</v>
      </c>
      <c r="AM44" s="10">
        <f t="shared" si="9"/>
        <v>0</v>
      </c>
    </row>
    <row r="45" spans="1:39" s="15" customFormat="1" ht="14.25" customHeight="1">
      <c r="A45" s="13">
        <v>35</v>
      </c>
      <c r="B45" s="9" t="s">
        <v>105</v>
      </c>
      <c r="C45" s="13" t="s">
        <v>56</v>
      </c>
      <c r="D45" s="36">
        <v>50</v>
      </c>
      <c r="E45" s="11">
        <v>80</v>
      </c>
      <c r="F45" s="44">
        <f>'Narail a'!K39*'Narail 1'!$D45/1000000</f>
        <v>0</v>
      </c>
      <c r="G45" s="10">
        <f>'Narail a'!L39</f>
        <v>0</v>
      </c>
      <c r="H45" s="44">
        <f>'Narail a'!M39*'Narail 1'!$D45/1000000</f>
        <v>2.5000000000000001E-3</v>
      </c>
      <c r="I45" s="10">
        <f>'Narail a'!N39</f>
        <v>4.0000000000000001E-3</v>
      </c>
      <c r="J45" s="44">
        <f>'Narail a'!O39*'Narail 1'!$D45/1000000</f>
        <v>5.0000000000000001E-3</v>
      </c>
      <c r="K45" s="10">
        <f>'Narail a'!P39</f>
        <v>8.0000000000000002E-3</v>
      </c>
      <c r="L45" s="44">
        <f t="shared" si="0"/>
        <v>7.4999999999999997E-3</v>
      </c>
      <c r="M45" s="10">
        <f t="shared" si="1"/>
        <v>1.2E-2</v>
      </c>
      <c r="N45" s="44">
        <f>'Narail a'!S39*'Narail 1'!$D45/1000000</f>
        <v>0</v>
      </c>
      <c r="O45" s="10">
        <f>'Narail a'!T39</f>
        <v>0</v>
      </c>
      <c r="P45" s="44">
        <f>'Narail a'!U39*'Narail 1'!$D45/1000000</f>
        <v>0</v>
      </c>
      <c r="Q45" s="10">
        <f>'Narail a'!V39</f>
        <v>0</v>
      </c>
      <c r="R45" s="44">
        <f>'Narail a'!W39*'Narail 1'!$D45/1000000</f>
        <v>3.0000000000000001E-3</v>
      </c>
      <c r="S45" s="10">
        <f>'Narail a'!X39</f>
        <v>4.7999999999999996E-3</v>
      </c>
      <c r="T45" s="44">
        <f t="shared" si="2"/>
        <v>3.0000000000000001E-3</v>
      </c>
      <c r="U45" s="10">
        <f t="shared" si="3"/>
        <v>4.7999999999999996E-3</v>
      </c>
      <c r="V45" s="44">
        <f>'Narail a'!AA39*'Narail 1'!$D45/1000000</f>
        <v>2.5000000000000001E-3</v>
      </c>
      <c r="W45" s="10">
        <f>'Narail a'!AB39</f>
        <v>4.0000000000000001E-3</v>
      </c>
      <c r="X45" s="44">
        <f>'Narail a'!AC39*'Narail 1'!$D45/1000000</f>
        <v>0</v>
      </c>
      <c r="Y45" s="10">
        <f>'Narail a'!AD39</f>
        <v>0</v>
      </c>
      <c r="Z45" s="44">
        <f>'Narail a'!AE39*'Narail 1'!$D45/1000000</f>
        <v>0</v>
      </c>
      <c r="AA45" s="10">
        <f>'Narail a'!AF39</f>
        <v>0</v>
      </c>
      <c r="AB45" s="44">
        <f t="shared" si="4"/>
        <v>2.5000000000000001E-3</v>
      </c>
      <c r="AC45" s="10">
        <f t="shared" si="5"/>
        <v>4.0000000000000001E-3</v>
      </c>
      <c r="AD45" s="44">
        <f>'Narail a'!AI39*'Narail 1'!$D45/1000000</f>
        <v>0</v>
      </c>
      <c r="AE45" s="10">
        <f>'Narail a'!AJ39</f>
        <v>0</v>
      </c>
      <c r="AF45" s="44">
        <f>'Narail a'!AK39*'Narail 1'!$D45/1000000</f>
        <v>0</v>
      </c>
      <c r="AG45" s="10">
        <f>'Narail a'!AL39</f>
        <v>0</v>
      </c>
      <c r="AH45" s="44">
        <f>'Narail a'!AM39*'Narail 1'!$D45/1000000</f>
        <v>0</v>
      </c>
      <c r="AI45" s="10">
        <f>'Narail a'!AN39</f>
        <v>0</v>
      </c>
      <c r="AJ45" s="44">
        <f t="shared" si="6"/>
        <v>0</v>
      </c>
      <c r="AK45" s="10">
        <f t="shared" si="7"/>
        <v>0</v>
      </c>
      <c r="AL45" s="44">
        <f t="shared" si="8"/>
        <v>1.2999999999999999E-2</v>
      </c>
      <c r="AM45" s="10">
        <f t="shared" si="9"/>
        <v>2.0799999999999999E-2</v>
      </c>
    </row>
    <row r="46" spans="1:39" s="15" customFormat="1" ht="14.25" customHeight="1">
      <c r="A46" s="13">
        <v>36</v>
      </c>
      <c r="B46" s="9" t="s">
        <v>105</v>
      </c>
      <c r="C46" s="13" t="s">
        <v>57</v>
      </c>
      <c r="D46" s="36">
        <v>100</v>
      </c>
      <c r="E46" s="11">
        <v>148</v>
      </c>
      <c r="F46" s="44">
        <f>'Narail a'!K40*'Narail 1'!$D46/1000000</f>
        <v>0</v>
      </c>
      <c r="G46" s="10">
        <f>'Narail a'!L40</f>
        <v>0</v>
      </c>
      <c r="H46" s="44">
        <f>'Narail a'!M40*'Narail 1'!$D46/1000000</f>
        <v>0</v>
      </c>
      <c r="I46" s="10">
        <f>'Narail a'!N40</f>
        <v>0</v>
      </c>
      <c r="J46" s="44">
        <f>'Narail a'!O40*'Narail 1'!$D46/1000000</f>
        <v>0</v>
      </c>
      <c r="K46" s="10">
        <f>'Narail a'!P40</f>
        <v>0</v>
      </c>
      <c r="L46" s="44">
        <f t="shared" si="0"/>
        <v>0</v>
      </c>
      <c r="M46" s="10">
        <f t="shared" si="1"/>
        <v>0</v>
      </c>
      <c r="N46" s="44">
        <f>'Narail a'!S40*'Narail 1'!$D46/1000000</f>
        <v>0</v>
      </c>
      <c r="O46" s="10">
        <f>'Narail a'!T40</f>
        <v>0</v>
      </c>
      <c r="P46" s="44">
        <f>'Narail a'!U40*'Narail 1'!$D46/1000000</f>
        <v>0</v>
      </c>
      <c r="Q46" s="10">
        <f>'Narail a'!V40</f>
        <v>0</v>
      </c>
      <c r="R46" s="44">
        <f>'Narail a'!W40*'Narail 1'!$D46/1000000</f>
        <v>0</v>
      </c>
      <c r="S46" s="10">
        <f>'Narail a'!X40</f>
        <v>0</v>
      </c>
      <c r="T46" s="44">
        <f t="shared" si="2"/>
        <v>0</v>
      </c>
      <c r="U46" s="10">
        <f t="shared" si="3"/>
        <v>0</v>
      </c>
      <c r="V46" s="44">
        <f>'Narail a'!AA40*'Narail 1'!$D46/1000000</f>
        <v>0</v>
      </c>
      <c r="W46" s="10">
        <f>'Narail a'!AB40</f>
        <v>0</v>
      </c>
      <c r="X46" s="44">
        <f>'Narail a'!AC40*'Narail 1'!$D46/1000000</f>
        <v>0</v>
      </c>
      <c r="Y46" s="10">
        <f>'Narail a'!AD40</f>
        <v>0</v>
      </c>
      <c r="Z46" s="44">
        <f>'Narail a'!AE40*'Narail 1'!$D46/1000000</f>
        <v>0</v>
      </c>
      <c r="AA46" s="10">
        <f>'Narail a'!AF40</f>
        <v>0</v>
      </c>
      <c r="AB46" s="44">
        <f t="shared" si="4"/>
        <v>0</v>
      </c>
      <c r="AC46" s="10">
        <f t="shared" si="5"/>
        <v>0</v>
      </c>
      <c r="AD46" s="44">
        <f>'Narail a'!AI40*'Narail 1'!$D46/1000000</f>
        <v>0</v>
      </c>
      <c r="AE46" s="10">
        <f>'Narail a'!AJ40</f>
        <v>0</v>
      </c>
      <c r="AF46" s="44">
        <f>'Narail a'!AK40*'Narail 1'!$D46/1000000</f>
        <v>0</v>
      </c>
      <c r="AG46" s="10">
        <f>'Narail a'!AL40</f>
        <v>0</v>
      </c>
      <c r="AH46" s="44">
        <f>'Narail a'!AM40*'Narail 1'!$D46/1000000</f>
        <v>0</v>
      </c>
      <c r="AI46" s="10">
        <f>'Narail a'!AN40</f>
        <v>0</v>
      </c>
      <c r="AJ46" s="44">
        <f t="shared" si="6"/>
        <v>0</v>
      </c>
      <c r="AK46" s="10">
        <f t="shared" si="7"/>
        <v>0</v>
      </c>
      <c r="AL46" s="44">
        <f t="shared" si="8"/>
        <v>0</v>
      </c>
      <c r="AM46" s="10">
        <f t="shared" si="9"/>
        <v>0</v>
      </c>
    </row>
    <row r="47" spans="1:39" s="15" customFormat="1" ht="14.25" customHeight="1">
      <c r="A47" s="31">
        <v>37</v>
      </c>
      <c r="B47" s="9" t="s">
        <v>105</v>
      </c>
      <c r="C47" s="13" t="s">
        <v>137</v>
      </c>
      <c r="D47" s="36">
        <v>450</v>
      </c>
      <c r="E47" s="11">
        <v>640</v>
      </c>
      <c r="F47" s="44">
        <f>'Narail a'!K41*'Narail 1'!$D47/1000000</f>
        <v>0</v>
      </c>
      <c r="G47" s="10">
        <f>'Narail a'!L41</f>
        <v>0</v>
      </c>
      <c r="H47" s="44">
        <f>'Narail a'!M41*'Narail 1'!$D47/1000000</f>
        <v>0</v>
      </c>
      <c r="I47" s="10">
        <f>'Narail a'!N41</f>
        <v>0</v>
      </c>
      <c r="J47" s="44">
        <f>'Narail a'!O41*'Narail 1'!$D47/1000000</f>
        <v>0</v>
      </c>
      <c r="K47" s="10">
        <f>'Narail a'!P41</f>
        <v>0</v>
      </c>
      <c r="L47" s="44">
        <f t="shared" si="0"/>
        <v>0</v>
      </c>
      <c r="M47" s="10">
        <f t="shared" si="1"/>
        <v>0</v>
      </c>
      <c r="N47" s="44">
        <f>'Narail a'!S41*'Narail 1'!$D47/1000000</f>
        <v>0</v>
      </c>
      <c r="O47" s="10">
        <f>'Narail a'!T41</f>
        <v>0</v>
      </c>
      <c r="P47" s="44">
        <f>'Narail a'!U41*'Narail 1'!$D47/1000000</f>
        <v>0</v>
      </c>
      <c r="Q47" s="10">
        <f>'Narail a'!V41</f>
        <v>0</v>
      </c>
      <c r="R47" s="44">
        <f>'Narail a'!W41*'Narail 1'!$D47/1000000</f>
        <v>0</v>
      </c>
      <c r="S47" s="10">
        <f>'Narail a'!X41</f>
        <v>0</v>
      </c>
      <c r="T47" s="44">
        <f t="shared" si="2"/>
        <v>0</v>
      </c>
      <c r="U47" s="10">
        <f t="shared" si="3"/>
        <v>0</v>
      </c>
      <c r="V47" s="44">
        <f>'Narail a'!AA41*'Narail 1'!$D47/1000000</f>
        <v>0</v>
      </c>
      <c r="W47" s="10">
        <f>'Narail a'!AB41</f>
        <v>0</v>
      </c>
      <c r="X47" s="44">
        <f>'Narail a'!AC41*'Narail 1'!$D47/1000000</f>
        <v>0</v>
      </c>
      <c r="Y47" s="10">
        <f>'Narail a'!AD41</f>
        <v>0</v>
      </c>
      <c r="Z47" s="44">
        <f>'Narail a'!AE41*'Narail 1'!$D47/1000000</f>
        <v>0</v>
      </c>
      <c r="AA47" s="10">
        <f>'Narail a'!AF41</f>
        <v>0</v>
      </c>
      <c r="AB47" s="44">
        <f t="shared" si="4"/>
        <v>0</v>
      </c>
      <c r="AC47" s="10">
        <f t="shared" si="5"/>
        <v>0</v>
      </c>
      <c r="AD47" s="44">
        <f>'Narail a'!AI41*'Narail 1'!$D47/1000000</f>
        <v>0</v>
      </c>
      <c r="AE47" s="10">
        <f>'Narail a'!AJ41</f>
        <v>0</v>
      </c>
      <c r="AF47" s="44">
        <f>'Narail a'!AK41*'Narail 1'!$D47/1000000</f>
        <v>0</v>
      </c>
      <c r="AG47" s="10">
        <f>'Narail a'!AL41</f>
        <v>0</v>
      </c>
      <c r="AH47" s="44">
        <f>'Narail a'!AM41*'Narail 1'!$D47/1000000</f>
        <v>0</v>
      </c>
      <c r="AI47" s="10">
        <f>'Narail a'!AN41</f>
        <v>0</v>
      </c>
      <c r="AJ47" s="44">
        <f t="shared" si="6"/>
        <v>0</v>
      </c>
      <c r="AK47" s="10">
        <f t="shared" si="7"/>
        <v>0</v>
      </c>
      <c r="AL47" s="44">
        <f t="shared" si="8"/>
        <v>0</v>
      </c>
      <c r="AM47" s="10">
        <f t="shared" si="9"/>
        <v>0</v>
      </c>
    </row>
    <row r="48" spans="1:39" s="15" customFormat="1" ht="14.25" customHeight="1">
      <c r="A48" s="13">
        <v>38</v>
      </c>
      <c r="B48" s="9" t="s">
        <v>106</v>
      </c>
      <c r="C48" s="13" t="s">
        <v>58</v>
      </c>
      <c r="D48" s="36">
        <v>50</v>
      </c>
      <c r="E48" s="11">
        <v>126</v>
      </c>
      <c r="F48" s="44">
        <f>'Narail a'!K42*'Narail 1'!$D48/1000000</f>
        <v>6.0000000000000001E-3</v>
      </c>
      <c r="G48" s="10">
        <f>'Narail a'!L42</f>
        <v>1.512E-2</v>
      </c>
      <c r="H48" s="44">
        <f>'Narail a'!M42*'Narail 1'!$D48/1000000</f>
        <v>6.0000000000000001E-3</v>
      </c>
      <c r="I48" s="10">
        <f>'Narail a'!N42</f>
        <v>1.512E-2</v>
      </c>
      <c r="J48" s="44">
        <f>'Narail a'!O42*'Narail 1'!$D48/1000000</f>
        <v>0</v>
      </c>
      <c r="K48" s="10">
        <f>'Narail a'!P42</f>
        <v>0</v>
      </c>
      <c r="L48" s="44">
        <f t="shared" si="0"/>
        <v>1.2E-2</v>
      </c>
      <c r="M48" s="10">
        <f t="shared" si="1"/>
        <v>3.024E-2</v>
      </c>
      <c r="N48" s="44">
        <f>'Narail a'!S42*'Narail 1'!$D48/1000000</f>
        <v>0</v>
      </c>
      <c r="O48" s="10">
        <f>'Narail a'!T42</f>
        <v>0</v>
      </c>
      <c r="P48" s="44">
        <f>'Narail a'!U42*'Narail 1'!$D48/1000000</f>
        <v>0</v>
      </c>
      <c r="Q48" s="10">
        <f>'Narail a'!V42</f>
        <v>0</v>
      </c>
      <c r="R48" s="44">
        <f>'Narail a'!W42*'Narail 1'!$D48/1000000</f>
        <v>0</v>
      </c>
      <c r="S48" s="10">
        <f>'Narail a'!X42</f>
        <v>0</v>
      </c>
      <c r="T48" s="44">
        <f t="shared" si="2"/>
        <v>0</v>
      </c>
      <c r="U48" s="10">
        <f t="shared" si="3"/>
        <v>0</v>
      </c>
      <c r="V48" s="44">
        <f>'Narail a'!AA42*'Narail 1'!$D48/1000000</f>
        <v>0</v>
      </c>
      <c r="W48" s="10">
        <f>'Narail a'!AB42</f>
        <v>0</v>
      </c>
      <c r="X48" s="44">
        <f>'Narail a'!AC42*'Narail 1'!$D48/1000000</f>
        <v>0</v>
      </c>
      <c r="Y48" s="10">
        <f>'Narail a'!AD42</f>
        <v>0</v>
      </c>
      <c r="Z48" s="44">
        <f>'Narail a'!AE42*'Narail 1'!$D48/1000000</f>
        <v>0</v>
      </c>
      <c r="AA48" s="10">
        <f>'Narail a'!AF42</f>
        <v>0</v>
      </c>
      <c r="AB48" s="44">
        <f t="shared" si="4"/>
        <v>0</v>
      </c>
      <c r="AC48" s="10">
        <f t="shared" si="5"/>
        <v>0</v>
      </c>
      <c r="AD48" s="44">
        <f>'Narail a'!AI42*'Narail 1'!$D48/1000000</f>
        <v>3.0000000000000001E-3</v>
      </c>
      <c r="AE48" s="10">
        <f>'Narail a'!AJ42</f>
        <v>7.5599999999999999E-3</v>
      </c>
      <c r="AF48" s="44">
        <f>'Narail a'!AK42*'Narail 1'!$D48/1000000</f>
        <v>5.0000000000000001E-3</v>
      </c>
      <c r="AG48" s="10">
        <f>'Narail a'!AL42</f>
        <v>1.26E-2</v>
      </c>
      <c r="AH48" s="44">
        <f>'Narail a'!AM42*'Narail 1'!$D48/1000000</f>
        <v>0.01</v>
      </c>
      <c r="AI48" s="10">
        <f>'Narail a'!AN42</f>
        <v>2.52E-2</v>
      </c>
      <c r="AJ48" s="44">
        <f t="shared" si="6"/>
        <v>1.8000000000000002E-2</v>
      </c>
      <c r="AK48" s="10">
        <f t="shared" si="7"/>
        <v>4.5359999999999998E-2</v>
      </c>
      <c r="AL48" s="44">
        <f t="shared" si="8"/>
        <v>3.0000000000000002E-2</v>
      </c>
      <c r="AM48" s="10">
        <f t="shared" si="9"/>
        <v>7.5600000000000001E-2</v>
      </c>
    </row>
    <row r="49" spans="1:39" s="15" customFormat="1" ht="14.25" customHeight="1">
      <c r="A49" s="13">
        <v>39</v>
      </c>
      <c r="B49" s="9" t="s">
        <v>106</v>
      </c>
      <c r="C49" s="13" t="s">
        <v>59</v>
      </c>
      <c r="D49" s="36">
        <v>100</v>
      </c>
      <c r="E49" s="11">
        <v>240</v>
      </c>
      <c r="F49" s="44">
        <f>'Narail a'!K43*'Narail 1'!$D49/1000000</f>
        <v>8.9999999999999993E-3</v>
      </c>
      <c r="G49" s="10">
        <f>'Narail a'!L43</f>
        <v>2.1600000000000001E-2</v>
      </c>
      <c r="H49" s="44">
        <f>'Narail a'!M43*'Narail 1'!$D49/1000000</f>
        <v>8.9999999999999993E-3</v>
      </c>
      <c r="I49" s="10">
        <f>'Narail a'!N43</f>
        <v>2.1600000000000001E-2</v>
      </c>
      <c r="J49" s="44">
        <f>'Narail a'!O43*'Narail 1'!$D49/1000000</f>
        <v>0</v>
      </c>
      <c r="K49" s="10">
        <f>'Narail a'!P43</f>
        <v>0</v>
      </c>
      <c r="L49" s="44">
        <f t="shared" si="0"/>
        <v>1.7999999999999999E-2</v>
      </c>
      <c r="M49" s="10">
        <f t="shared" si="1"/>
        <v>4.3200000000000002E-2</v>
      </c>
      <c r="N49" s="44">
        <f>'Narail a'!S43*'Narail 1'!$D49/1000000</f>
        <v>0</v>
      </c>
      <c r="O49" s="10">
        <f>'Narail a'!T43</f>
        <v>0</v>
      </c>
      <c r="P49" s="44">
        <f>'Narail a'!U43*'Narail 1'!$D49/1000000</f>
        <v>0</v>
      </c>
      <c r="Q49" s="10">
        <f>'Narail a'!V43</f>
        <v>0</v>
      </c>
      <c r="R49" s="44">
        <f>'Narail a'!W43*'Narail 1'!$D49/1000000</f>
        <v>0</v>
      </c>
      <c r="S49" s="10">
        <f>'Narail a'!X43</f>
        <v>0</v>
      </c>
      <c r="T49" s="44">
        <f t="shared" si="2"/>
        <v>0</v>
      </c>
      <c r="U49" s="10">
        <f t="shared" si="3"/>
        <v>0</v>
      </c>
      <c r="V49" s="44">
        <f>'Narail a'!AA43*'Narail 1'!$D49/1000000</f>
        <v>0</v>
      </c>
      <c r="W49" s="10">
        <f>'Narail a'!AB43</f>
        <v>0</v>
      </c>
      <c r="X49" s="44">
        <f>'Narail a'!AC43*'Narail 1'!$D49/1000000</f>
        <v>0</v>
      </c>
      <c r="Y49" s="10">
        <f>'Narail a'!AD43</f>
        <v>0</v>
      </c>
      <c r="Z49" s="44">
        <f>'Narail a'!AE43*'Narail 1'!$D49/1000000</f>
        <v>0</v>
      </c>
      <c r="AA49" s="10">
        <f>'Narail a'!AF43</f>
        <v>0</v>
      </c>
      <c r="AB49" s="44">
        <f t="shared" si="4"/>
        <v>0</v>
      </c>
      <c r="AC49" s="10">
        <f t="shared" si="5"/>
        <v>0</v>
      </c>
      <c r="AD49" s="44">
        <f>'Narail a'!AI43*'Narail 1'!$D49/1000000</f>
        <v>3.0000000000000001E-3</v>
      </c>
      <c r="AE49" s="10">
        <f>'Narail a'!AJ43</f>
        <v>7.1999999999999998E-3</v>
      </c>
      <c r="AF49" s="44">
        <f>'Narail a'!AK43*'Narail 1'!$D49/1000000</f>
        <v>4.4999999999999997E-3</v>
      </c>
      <c r="AG49" s="10">
        <f>'Narail a'!AL43</f>
        <v>1.0800000000000001E-2</v>
      </c>
      <c r="AH49" s="44">
        <f>'Narail a'!AM43*'Narail 1'!$D49/1000000</f>
        <v>8.9999999999999993E-3</v>
      </c>
      <c r="AI49" s="10">
        <f>'Narail a'!AN43</f>
        <v>2.1600000000000001E-2</v>
      </c>
      <c r="AJ49" s="44">
        <f t="shared" si="6"/>
        <v>1.6500000000000001E-2</v>
      </c>
      <c r="AK49" s="10">
        <f t="shared" si="7"/>
        <v>3.9600000000000003E-2</v>
      </c>
      <c r="AL49" s="44">
        <f t="shared" si="8"/>
        <v>3.4500000000000003E-2</v>
      </c>
      <c r="AM49" s="10">
        <f t="shared" si="9"/>
        <v>8.2800000000000012E-2</v>
      </c>
    </row>
    <row r="50" spans="1:39" s="15" customFormat="1" ht="14.25" customHeight="1">
      <c r="A50" s="31">
        <v>40</v>
      </c>
      <c r="B50" s="9" t="s">
        <v>107</v>
      </c>
      <c r="C50" s="13" t="s">
        <v>96</v>
      </c>
      <c r="D50" s="36">
        <v>100</v>
      </c>
      <c r="E50" s="11">
        <v>93</v>
      </c>
      <c r="F50" s="44">
        <f>'Narail a'!K44*'Narail 1'!$D50/1000000</f>
        <v>0</v>
      </c>
      <c r="G50" s="10">
        <f>'Narail a'!L44</f>
        <v>0</v>
      </c>
      <c r="H50" s="44">
        <f>'Narail a'!M44*'Narail 1'!$D50/1000000</f>
        <v>0</v>
      </c>
      <c r="I50" s="10">
        <f>'Narail a'!N44</f>
        <v>0</v>
      </c>
      <c r="J50" s="44">
        <f>'Narail a'!O44*'Narail 1'!$D50/1000000</f>
        <v>0</v>
      </c>
      <c r="K50" s="10">
        <f>'Narail a'!P44</f>
        <v>0</v>
      </c>
      <c r="L50" s="44">
        <f t="shared" si="0"/>
        <v>0</v>
      </c>
      <c r="M50" s="10">
        <f t="shared" si="1"/>
        <v>0</v>
      </c>
      <c r="N50" s="44">
        <f>'Narail a'!S44*'Narail 1'!$D50/1000000</f>
        <v>0</v>
      </c>
      <c r="O50" s="10">
        <f>'Narail a'!T44</f>
        <v>0</v>
      </c>
      <c r="P50" s="44">
        <f>'Narail a'!U44*'Narail 1'!$D50/1000000</f>
        <v>0</v>
      </c>
      <c r="Q50" s="10">
        <f>'Narail a'!V44</f>
        <v>0</v>
      </c>
      <c r="R50" s="44">
        <f>'Narail a'!W44*'Narail 1'!$D50/1000000</f>
        <v>0</v>
      </c>
      <c r="S50" s="10">
        <f>'Narail a'!X44</f>
        <v>0</v>
      </c>
      <c r="T50" s="44">
        <f t="shared" si="2"/>
        <v>0</v>
      </c>
      <c r="U50" s="10">
        <f t="shared" si="3"/>
        <v>0</v>
      </c>
      <c r="V50" s="44">
        <f>'Narail a'!AA44*'Narail 1'!$D50/1000000</f>
        <v>0</v>
      </c>
      <c r="W50" s="10">
        <f>'Narail a'!AB44</f>
        <v>0</v>
      </c>
      <c r="X50" s="44">
        <f>'Narail a'!AC44*'Narail 1'!$D50/1000000</f>
        <v>5.0000000000000001E-3</v>
      </c>
      <c r="Y50" s="10">
        <f>'Narail a'!AD44</f>
        <v>5.0000000000000001E-3</v>
      </c>
      <c r="Z50" s="44">
        <f>'Narail a'!AE44*'Narail 1'!$D50/1000000</f>
        <v>4.0000000000000001E-3</v>
      </c>
      <c r="AA50" s="10">
        <f>'Narail a'!AF44</f>
        <v>4.0000000000000001E-3</v>
      </c>
      <c r="AB50" s="44">
        <f t="shared" si="4"/>
        <v>9.0000000000000011E-3</v>
      </c>
      <c r="AC50" s="10">
        <f t="shared" si="5"/>
        <v>9.0000000000000011E-3</v>
      </c>
      <c r="AD50" s="44">
        <f>'Narail a'!AI44*'Narail 1'!$D50/1000000</f>
        <v>0</v>
      </c>
      <c r="AE50" s="10">
        <f>'Narail a'!AJ44</f>
        <v>0</v>
      </c>
      <c r="AF50" s="44">
        <f>'Narail a'!AK44*'Narail 1'!$D50/1000000</f>
        <v>0.01</v>
      </c>
      <c r="AG50" s="10">
        <f>'Narail a'!AL44</f>
        <v>0.01</v>
      </c>
      <c r="AH50" s="44">
        <f>'Narail a'!AM44*'Narail 1'!$D50/1000000</f>
        <v>0</v>
      </c>
      <c r="AI50" s="10">
        <f>'Narail a'!AN44</f>
        <v>0</v>
      </c>
      <c r="AJ50" s="44">
        <f t="shared" si="6"/>
        <v>0.01</v>
      </c>
      <c r="AK50" s="10">
        <f t="shared" si="7"/>
        <v>0.01</v>
      </c>
      <c r="AL50" s="44">
        <f t="shared" si="8"/>
        <v>1.9000000000000003E-2</v>
      </c>
      <c r="AM50" s="10">
        <f t="shared" si="9"/>
        <v>1.9000000000000003E-2</v>
      </c>
    </row>
    <row r="51" spans="1:39" s="15" customFormat="1" ht="14.25" customHeight="1">
      <c r="A51" s="13">
        <v>41</v>
      </c>
      <c r="B51" s="9" t="s">
        <v>107</v>
      </c>
      <c r="C51" s="13" t="s">
        <v>60</v>
      </c>
      <c r="D51" s="36">
        <v>500</v>
      </c>
      <c r="E51" s="11">
        <v>415</v>
      </c>
      <c r="F51" s="44">
        <f>'Narail a'!K45*'Narail 1'!$D51/1000000</f>
        <v>0</v>
      </c>
      <c r="G51" s="10">
        <f>'Narail a'!L45</f>
        <v>0</v>
      </c>
      <c r="H51" s="44">
        <f>'Narail a'!M45*'Narail 1'!$D51/1000000</f>
        <v>0</v>
      </c>
      <c r="I51" s="10">
        <f>'Narail a'!N45</f>
        <v>0</v>
      </c>
      <c r="J51" s="44">
        <f>'Narail a'!O45*'Narail 1'!$D51/1000000</f>
        <v>0</v>
      </c>
      <c r="K51" s="10">
        <f>'Narail a'!P45</f>
        <v>0</v>
      </c>
      <c r="L51" s="44">
        <f t="shared" si="0"/>
        <v>0</v>
      </c>
      <c r="M51" s="10">
        <f t="shared" si="1"/>
        <v>0</v>
      </c>
      <c r="N51" s="44">
        <f>'Narail a'!S45*'Narail 1'!$D51/1000000</f>
        <v>0</v>
      </c>
      <c r="O51" s="10">
        <f>'Narail a'!T45</f>
        <v>0</v>
      </c>
      <c r="P51" s="44">
        <f>'Narail a'!U45*'Narail 1'!$D51/1000000</f>
        <v>0</v>
      </c>
      <c r="Q51" s="10">
        <f>'Narail a'!V45</f>
        <v>0</v>
      </c>
      <c r="R51" s="44">
        <f>'Narail a'!W45*'Narail 1'!$D51/1000000</f>
        <v>0</v>
      </c>
      <c r="S51" s="10">
        <f>'Narail a'!X45</f>
        <v>0</v>
      </c>
      <c r="T51" s="44">
        <f t="shared" si="2"/>
        <v>0</v>
      </c>
      <c r="U51" s="10">
        <f t="shared" si="3"/>
        <v>0</v>
      </c>
      <c r="V51" s="44">
        <f>'Narail a'!AA45*'Narail 1'!$D51/1000000</f>
        <v>0</v>
      </c>
      <c r="W51" s="10">
        <f>'Narail a'!AB45</f>
        <v>0</v>
      </c>
      <c r="X51" s="44">
        <f>'Narail a'!AC45*'Narail 1'!$D51/1000000</f>
        <v>0</v>
      </c>
      <c r="Y51" s="10">
        <f>'Narail a'!AD45</f>
        <v>0</v>
      </c>
      <c r="Z51" s="44">
        <f>'Narail a'!AE45*'Narail 1'!$D51/1000000</f>
        <v>0</v>
      </c>
      <c r="AA51" s="10">
        <f>'Narail a'!AF45</f>
        <v>0</v>
      </c>
      <c r="AB51" s="44">
        <f t="shared" si="4"/>
        <v>0</v>
      </c>
      <c r="AC51" s="10">
        <f t="shared" si="5"/>
        <v>0</v>
      </c>
      <c r="AD51" s="44">
        <f>'Narail a'!AI45*'Narail 1'!$D51/1000000</f>
        <v>0</v>
      </c>
      <c r="AE51" s="10">
        <f>'Narail a'!AJ45</f>
        <v>0</v>
      </c>
      <c r="AF51" s="44">
        <f>'Narail a'!AK45*'Narail 1'!$D51/1000000</f>
        <v>0</v>
      </c>
      <c r="AG51" s="10">
        <f>'Narail a'!AL45</f>
        <v>0</v>
      </c>
      <c r="AH51" s="44">
        <f>'Narail a'!AM45*'Narail 1'!$D51/1000000</f>
        <v>0</v>
      </c>
      <c r="AI51" s="10">
        <f>'Narail a'!AN45</f>
        <v>0</v>
      </c>
      <c r="AJ51" s="44">
        <f t="shared" si="6"/>
        <v>0</v>
      </c>
      <c r="AK51" s="10">
        <f t="shared" si="7"/>
        <v>0</v>
      </c>
      <c r="AL51" s="44">
        <f t="shared" si="8"/>
        <v>0</v>
      </c>
      <c r="AM51" s="10">
        <f t="shared" si="9"/>
        <v>0</v>
      </c>
    </row>
    <row r="52" spans="1:39" s="15" customFormat="1" ht="14.25" customHeight="1">
      <c r="A52" s="13">
        <v>42</v>
      </c>
      <c r="B52" s="9" t="s">
        <v>219</v>
      </c>
      <c r="C52" s="13" t="s">
        <v>221</v>
      </c>
      <c r="D52" s="36">
        <v>25</v>
      </c>
      <c r="E52" s="11">
        <v>70</v>
      </c>
      <c r="F52" s="44">
        <f>'Narail a'!K46*'Narail 1'!$D52/1000000</f>
        <v>0</v>
      </c>
      <c r="G52" s="10">
        <f>'Narail a'!L46</f>
        <v>0</v>
      </c>
      <c r="H52" s="44">
        <f>'Narail a'!M46*'Narail 1'!$D52/1000000</f>
        <v>0</v>
      </c>
      <c r="I52" s="10">
        <f>'Narail a'!N46</f>
        <v>0</v>
      </c>
      <c r="J52" s="44">
        <f>'Narail a'!O46*'Narail 1'!$D52/1000000</f>
        <v>2.5000000000000001E-3</v>
      </c>
      <c r="K52" s="10">
        <f>'Narail a'!P46</f>
        <v>7.0000000000000001E-3</v>
      </c>
      <c r="L52" s="44">
        <f t="shared" si="0"/>
        <v>2.5000000000000001E-3</v>
      </c>
      <c r="M52" s="10">
        <f t="shared" si="1"/>
        <v>7.0000000000000001E-3</v>
      </c>
      <c r="N52" s="44">
        <f>'Narail a'!S46*'Narail 1'!$D52/1000000</f>
        <v>0</v>
      </c>
      <c r="O52" s="10">
        <f>'Narail a'!T46</f>
        <v>0</v>
      </c>
      <c r="P52" s="44">
        <f>'Narail a'!U46*'Narail 1'!$D52/1000000</f>
        <v>0</v>
      </c>
      <c r="Q52" s="10">
        <f>'Narail a'!V46</f>
        <v>0</v>
      </c>
      <c r="R52" s="44">
        <f>'Narail a'!W46*'Narail 1'!$D52/1000000</f>
        <v>0</v>
      </c>
      <c r="S52" s="10">
        <f>'Narail a'!X46</f>
        <v>0</v>
      </c>
      <c r="T52" s="44">
        <f t="shared" si="2"/>
        <v>0</v>
      </c>
      <c r="U52" s="10">
        <f t="shared" si="3"/>
        <v>0</v>
      </c>
      <c r="V52" s="44">
        <f>'Narail a'!AA46*'Narail 1'!$D52/1000000</f>
        <v>1.25E-3</v>
      </c>
      <c r="W52" s="10">
        <f>'Narail a'!AB46</f>
        <v>3.5000000000000001E-3</v>
      </c>
      <c r="X52" s="44">
        <f>'Narail a'!AC46*'Narail 1'!$D52/1000000</f>
        <v>1.25E-3</v>
      </c>
      <c r="Y52" s="10">
        <f>'Narail a'!AD46</f>
        <v>3.5000000000000001E-3</v>
      </c>
      <c r="Z52" s="44">
        <f>'Narail a'!AE46*'Narail 1'!$D52/1000000</f>
        <v>2.5000000000000001E-3</v>
      </c>
      <c r="AA52" s="10">
        <f>'Narail a'!AF46</f>
        <v>7.0000000000000001E-3</v>
      </c>
      <c r="AB52" s="44">
        <f t="shared" si="4"/>
        <v>5.0000000000000001E-3</v>
      </c>
      <c r="AC52" s="10">
        <f t="shared" si="5"/>
        <v>1.4E-2</v>
      </c>
      <c r="AD52" s="44">
        <f>'Narail a'!AI46*'Narail 1'!$D52/1000000</f>
        <v>5.0000000000000001E-4</v>
      </c>
      <c r="AE52" s="10">
        <f>'Narail a'!AJ46</f>
        <v>1.4E-3</v>
      </c>
      <c r="AF52" s="44">
        <f>'Narail a'!AK46*'Narail 1'!$D52/1000000</f>
        <v>0</v>
      </c>
      <c r="AG52" s="10">
        <f>'Narail a'!AL46</f>
        <v>0</v>
      </c>
      <c r="AH52" s="44">
        <f>'Narail a'!AM46*'Narail 1'!$D52/1000000</f>
        <v>0</v>
      </c>
      <c r="AI52" s="10">
        <f>'Narail a'!AN46</f>
        <v>0</v>
      </c>
      <c r="AJ52" s="44">
        <f t="shared" si="6"/>
        <v>5.0000000000000001E-4</v>
      </c>
      <c r="AK52" s="10">
        <f t="shared" si="7"/>
        <v>1.4E-3</v>
      </c>
      <c r="AL52" s="44">
        <f t="shared" si="8"/>
        <v>8.0000000000000002E-3</v>
      </c>
      <c r="AM52" s="10">
        <f t="shared" si="9"/>
        <v>2.24E-2</v>
      </c>
    </row>
    <row r="53" spans="1:39" s="15" customFormat="1" ht="14.25" customHeight="1">
      <c r="A53" s="31">
        <v>43</v>
      </c>
      <c r="B53" s="9" t="s">
        <v>219</v>
      </c>
      <c r="C53" s="13" t="s">
        <v>222</v>
      </c>
      <c r="D53" s="36">
        <v>50</v>
      </c>
      <c r="E53" s="11">
        <v>137</v>
      </c>
      <c r="F53" s="44">
        <f>'Narail a'!K47*'Narail 1'!$D53/1000000</f>
        <v>0</v>
      </c>
      <c r="G53" s="10">
        <f>'Narail a'!L47</f>
        <v>0</v>
      </c>
      <c r="H53" s="44">
        <f>'Narail a'!M47*'Narail 1'!$D53/1000000</f>
        <v>5.0000000000000001E-3</v>
      </c>
      <c r="I53" s="10">
        <f>'Narail a'!N47</f>
        <v>1.37E-2</v>
      </c>
      <c r="J53" s="44">
        <f>'Narail a'!O47*'Narail 1'!$D53/1000000</f>
        <v>2.5000000000000001E-3</v>
      </c>
      <c r="K53" s="10">
        <f>'Narail a'!P47</f>
        <v>6.8500000000000002E-3</v>
      </c>
      <c r="L53" s="44">
        <f t="shared" si="0"/>
        <v>7.4999999999999997E-3</v>
      </c>
      <c r="M53" s="10">
        <f t="shared" si="1"/>
        <v>2.0549999999999999E-2</v>
      </c>
      <c r="N53" s="44">
        <f>'Narail a'!S47*'Narail 1'!$D53/1000000</f>
        <v>0</v>
      </c>
      <c r="O53" s="10">
        <f>'Narail a'!T47</f>
        <v>0</v>
      </c>
      <c r="P53" s="44">
        <f>'Narail a'!U47*'Narail 1'!$D53/1000000</f>
        <v>0</v>
      </c>
      <c r="Q53" s="10">
        <f>'Narail a'!V47</f>
        <v>0</v>
      </c>
      <c r="R53" s="44">
        <f>'Narail a'!W47*'Narail 1'!$D53/1000000</f>
        <v>0</v>
      </c>
      <c r="S53" s="10">
        <f>'Narail a'!X47</f>
        <v>0</v>
      </c>
      <c r="T53" s="44">
        <f t="shared" si="2"/>
        <v>0</v>
      </c>
      <c r="U53" s="10">
        <f t="shared" si="3"/>
        <v>0</v>
      </c>
      <c r="V53" s="44">
        <f>'Narail a'!AA47*'Narail 1'!$D53/1000000</f>
        <v>3.0000000000000001E-3</v>
      </c>
      <c r="W53" s="10">
        <f>'Narail a'!AB47</f>
        <v>8.2199999999999999E-3</v>
      </c>
      <c r="X53" s="44">
        <f>'Narail a'!AC47*'Narail 1'!$D53/1000000</f>
        <v>2.5000000000000001E-3</v>
      </c>
      <c r="Y53" s="10">
        <f>'Narail a'!AD47</f>
        <v>6.8500000000000002E-3</v>
      </c>
      <c r="Z53" s="44">
        <f>'Narail a'!AE47*'Narail 1'!$D53/1000000</f>
        <v>7.4999999999999997E-3</v>
      </c>
      <c r="AA53" s="10">
        <f>'Narail a'!AF47</f>
        <v>2.0549999999999999E-2</v>
      </c>
      <c r="AB53" s="44">
        <f t="shared" si="4"/>
        <v>1.2999999999999999E-2</v>
      </c>
      <c r="AC53" s="10">
        <f t="shared" si="5"/>
        <v>3.5619999999999999E-2</v>
      </c>
      <c r="AD53" s="44">
        <f>'Narail a'!AI47*'Narail 1'!$D53/1000000</f>
        <v>7.5000000000000002E-4</v>
      </c>
      <c r="AE53" s="10">
        <f>'Narail a'!AJ47</f>
        <v>2.055E-3</v>
      </c>
      <c r="AF53" s="44">
        <f>'Narail a'!AK47*'Narail 1'!$D53/1000000</f>
        <v>2.5000000000000001E-3</v>
      </c>
      <c r="AG53" s="10">
        <f>'Narail a'!AL47</f>
        <v>6.8500000000000002E-3</v>
      </c>
      <c r="AH53" s="44">
        <f>'Narail a'!AM47*'Narail 1'!$D53/1000000</f>
        <v>0</v>
      </c>
      <c r="AI53" s="10">
        <f>'Narail a'!AN47</f>
        <v>0</v>
      </c>
      <c r="AJ53" s="44">
        <f t="shared" si="6"/>
        <v>3.2500000000000003E-3</v>
      </c>
      <c r="AK53" s="10">
        <f t="shared" si="7"/>
        <v>8.9049999999999997E-3</v>
      </c>
      <c r="AL53" s="44">
        <f t="shared" si="8"/>
        <v>2.3749999999999997E-2</v>
      </c>
      <c r="AM53" s="10">
        <f t="shared" si="9"/>
        <v>6.5074999999999994E-2</v>
      </c>
    </row>
    <row r="54" spans="1:39" s="15" customFormat="1" ht="14.25" customHeight="1">
      <c r="A54" s="13">
        <v>44</v>
      </c>
      <c r="B54" s="9" t="s">
        <v>219</v>
      </c>
      <c r="C54" s="13" t="s">
        <v>223</v>
      </c>
      <c r="D54" s="36">
        <v>100</v>
      </c>
      <c r="E54" s="11">
        <v>270</v>
      </c>
      <c r="F54" s="44">
        <f>'Narail a'!K48*'Narail 1'!$D54/1000000</f>
        <v>0</v>
      </c>
      <c r="G54" s="10">
        <f>'Narail a'!L48</f>
        <v>0</v>
      </c>
      <c r="H54" s="44">
        <f>'Narail a'!M48*'Narail 1'!$D54/1000000</f>
        <v>0</v>
      </c>
      <c r="I54" s="10">
        <f>'Narail a'!N48</f>
        <v>0</v>
      </c>
      <c r="J54" s="44">
        <f>'Narail a'!O48*'Narail 1'!$D54/1000000</f>
        <v>0</v>
      </c>
      <c r="K54" s="10">
        <f>'Narail a'!P48</f>
        <v>0</v>
      </c>
      <c r="L54" s="44">
        <f t="shared" si="0"/>
        <v>0</v>
      </c>
      <c r="M54" s="10">
        <f t="shared" si="1"/>
        <v>0</v>
      </c>
      <c r="N54" s="44">
        <f>'Narail a'!S48*'Narail 1'!$D54/1000000</f>
        <v>0</v>
      </c>
      <c r="O54" s="10">
        <f>'Narail a'!T48</f>
        <v>0</v>
      </c>
      <c r="P54" s="44">
        <f>'Narail a'!U48*'Narail 1'!$D54/1000000</f>
        <v>0</v>
      </c>
      <c r="Q54" s="10">
        <f>'Narail a'!V48</f>
        <v>0</v>
      </c>
      <c r="R54" s="44">
        <f>'Narail a'!W48*'Narail 1'!$D54/1000000</f>
        <v>0</v>
      </c>
      <c r="S54" s="10">
        <f>'Narail a'!X48</f>
        <v>0</v>
      </c>
      <c r="T54" s="44">
        <f t="shared" si="2"/>
        <v>0</v>
      </c>
      <c r="U54" s="10">
        <f t="shared" si="3"/>
        <v>0</v>
      </c>
      <c r="V54" s="44">
        <f>'Narail a'!AA48*'Narail 1'!$D54/1000000</f>
        <v>0</v>
      </c>
      <c r="W54" s="10">
        <f>'Narail a'!AB48</f>
        <v>0</v>
      </c>
      <c r="X54" s="44">
        <f>'Narail a'!AC48*'Narail 1'!$D54/1000000</f>
        <v>0</v>
      </c>
      <c r="Y54" s="10">
        <f>'Narail a'!AD48</f>
        <v>0</v>
      </c>
      <c r="Z54" s="44">
        <f>'Narail a'!AE48*'Narail 1'!$D54/1000000</f>
        <v>5.0000000000000001E-3</v>
      </c>
      <c r="AA54" s="10">
        <f>'Narail a'!AF48</f>
        <v>1.35E-2</v>
      </c>
      <c r="AB54" s="44">
        <f t="shared" si="4"/>
        <v>5.0000000000000001E-3</v>
      </c>
      <c r="AC54" s="10">
        <f t="shared" si="5"/>
        <v>1.35E-2</v>
      </c>
      <c r="AD54" s="44">
        <f>'Narail a'!AI48*'Narail 1'!$D54/1000000</f>
        <v>0</v>
      </c>
      <c r="AE54" s="10">
        <f>'Narail a'!AJ48</f>
        <v>0</v>
      </c>
      <c r="AF54" s="44">
        <f>'Narail a'!AK48*'Narail 1'!$D54/1000000</f>
        <v>5.0000000000000001E-3</v>
      </c>
      <c r="AG54" s="10">
        <f>'Narail a'!AL48</f>
        <v>1.35E-2</v>
      </c>
      <c r="AH54" s="44">
        <f>'Narail a'!AM48*'Narail 1'!$D54/1000000</f>
        <v>0</v>
      </c>
      <c r="AI54" s="10">
        <f>'Narail a'!AN48</f>
        <v>0</v>
      </c>
      <c r="AJ54" s="44">
        <f t="shared" si="6"/>
        <v>5.0000000000000001E-3</v>
      </c>
      <c r="AK54" s="10">
        <f t="shared" si="7"/>
        <v>1.35E-2</v>
      </c>
      <c r="AL54" s="44">
        <f t="shared" si="8"/>
        <v>0.01</v>
      </c>
      <c r="AM54" s="10">
        <f t="shared" si="9"/>
        <v>2.7E-2</v>
      </c>
    </row>
    <row r="55" spans="1:39" s="15" customFormat="1" ht="14.25" customHeight="1">
      <c r="A55" s="13">
        <v>45</v>
      </c>
      <c r="B55" s="9" t="s">
        <v>219</v>
      </c>
      <c r="C55" s="13" t="s">
        <v>224</v>
      </c>
      <c r="D55" s="36">
        <v>400</v>
      </c>
      <c r="E55" s="11">
        <v>1070</v>
      </c>
      <c r="F55" s="44">
        <f>'Narail a'!K49*'Narail 1'!$D55/1000000</f>
        <v>0</v>
      </c>
      <c r="G55" s="10">
        <f>'Narail a'!L49</f>
        <v>0</v>
      </c>
      <c r="H55" s="44">
        <f>'Narail a'!M49*'Narail 1'!$D55/1000000</f>
        <v>0</v>
      </c>
      <c r="I55" s="10">
        <f>'Narail a'!N49</f>
        <v>0</v>
      </c>
      <c r="J55" s="44">
        <f>'Narail a'!O49*'Narail 1'!$D55/1000000</f>
        <v>0</v>
      </c>
      <c r="K55" s="10">
        <f>'Narail a'!P49</f>
        <v>0</v>
      </c>
      <c r="L55" s="44">
        <f t="shared" si="0"/>
        <v>0</v>
      </c>
      <c r="M55" s="10">
        <f t="shared" si="1"/>
        <v>0</v>
      </c>
      <c r="N55" s="44">
        <f>'Narail a'!S49*'Narail 1'!$D55/1000000</f>
        <v>0</v>
      </c>
      <c r="O55" s="10">
        <f>'Narail a'!T49</f>
        <v>0</v>
      </c>
      <c r="P55" s="44">
        <f>'Narail a'!U49*'Narail 1'!$D55/1000000</f>
        <v>0</v>
      </c>
      <c r="Q55" s="10">
        <f>'Narail a'!V49</f>
        <v>0</v>
      </c>
      <c r="R55" s="44">
        <f>'Narail a'!W49*'Narail 1'!$D55/1000000</f>
        <v>0</v>
      </c>
      <c r="S55" s="10">
        <f>'Narail a'!X49</f>
        <v>0</v>
      </c>
      <c r="T55" s="44">
        <f t="shared" si="2"/>
        <v>0</v>
      </c>
      <c r="U55" s="10">
        <f t="shared" si="3"/>
        <v>0</v>
      </c>
      <c r="V55" s="44">
        <f>'Narail a'!AA49*'Narail 1'!$D55/1000000</f>
        <v>0</v>
      </c>
      <c r="W55" s="10">
        <f>'Narail a'!AB49</f>
        <v>0</v>
      </c>
      <c r="X55" s="44">
        <f>'Narail a'!AC49*'Narail 1'!$D55/1000000</f>
        <v>0</v>
      </c>
      <c r="Y55" s="10">
        <f>'Narail a'!AD49</f>
        <v>0</v>
      </c>
      <c r="Z55" s="44">
        <f>'Narail a'!AE49*'Narail 1'!$D55/1000000</f>
        <v>0</v>
      </c>
      <c r="AA55" s="10">
        <f>'Narail a'!AF49</f>
        <v>0</v>
      </c>
      <c r="AB55" s="44">
        <f t="shared" si="4"/>
        <v>0</v>
      </c>
      <c r="AC55" s="10">
        <f t="shared" si="5"/>
        <v>0</v>
      </c>
      <c r="AD55" s="44">
        <f>'Narail a'!AI49*'Narail 1'!$D55/1000000</f>
        <v>0</v>
      </c>
      <c r="AE55" s="10">
        <f>'Narail a'!AJ49</f>
        <v>0</v>
      </c>
      <c r="AF55" s="44">
        <f>'Narail a'!AK49*'Narail 1'!$D55/1000000</f>
        <v>0</v>
      </c>
      <c r="AG55" s="10">
        <f>'Narail a'!AL49</f>
        <v>0</v>
      </c>
      <c r="AH55" s="44">
        <f>'Narail a'!AM49*'Narail 1'!$D55/1000000</f>
        <v>0</v>
      </c>
      <c r="AI55" s="10">
        <f>'Narail a'!AN49</f>
        <v>0</v>
      </c>
      <c r="AJ55" s="44">
        <f t="shared" si="6"/>
        <v>0</v>
      </c>
      <c r="AK55" s="10">
        <f t="shared" si="7"/>
        <v>0</v>
      </c>
      <c r="AL55" s="44">
        <f t="shared" si="8"/>
        <v>0</v>
      </c>
      <c r="AM55" s="10">
        <f t="shared" si="9"/>
        <v>0</v>
      </c>
    </row>
    <row r="56" spans="1:39" s="15" customFormat="1" ht="14.25" customHeight="1">
      <c r="A56" s="31">
        <v>46</v>
      </c>
      <c r="B56" s="9" t="s">
        <v>109</v>
      </c>
      <c r="C56" s="13" t="s">
        <v>37</v>
      </c>
      <c r="D56" s="36">
        <v>500</v>
      </c>
      <c r="E56" s="11">
        <v>64</v>
      </c>
      <c r="F56" s="44">
        <f>'Narail a'!K50*'Narail 1'!$D56/1000000</f>
        <v>0</v>
      </c>
      <c r="G56" s="10">
        <f>'Narail a'!L50</f>
        <v>0</v>
      </c>
      <c r="H56" s="44">
        <f>'Narail a'!M50*'Narail 1'!$D56/1000000</f>
        <v>0</v>
      </c>
      <c r="I56" s="10">
        <f>'Narail a'!N50</f>
        <v>0</v>
      </c>
      <c r="J56" s="44">
        <f>'Narail a'!O50*'Narail 1'!$D56/1000000</f>
        <v>0</v>
      </c>
      <c r="K56" s="10">
        <f>'Narail a'!P50</f>
        <v>0</v>
      </c>
      <c r="L56" s="44">
        <f t="shared" si="0"/>
        <v>0</v>
      </c>
      <c r="M56" s="10">
        <f t="shared" si="1"/>
        <v>0</v>
      </c>
      <c r="N56" s="44">
        <f>'Narail a'!S50*'Narail 1'!$D56/1000000</f>
        <v>0</v>
      </c>
      <c r="O56" s="10">
        <f>'Narail a'!T50</f>
        <v>0</v>
      </c>
      <c r="P56" s="44">
        <f>'Narail a'!U50*'Narail 1'!$D56/1000000</f>
        <v>0</v>
      </c>
      <c r="Q56" s="10">
        <f>'Narail a'!V50</f>
        <v>0</v>
      </c>
      <c r="R56" s="44">
        <f>'Narail a'!W50*'Narail 1'!$D56/1000000</f>
        <v>0</v>
      </c>
      <c r="S56" s="10">
        <f>'Narail a'!X50</f>
        <v>0</v>
      </c>
      <c r="T56" s="44">
        <f t="shared" si="2"/>
        <v>0</v>
      </c>
      <c r="U56" s="10">
        <f t="shared" si="3"/>
        <v>0</v>
      </c>
      <c r="V56" s="44">
        <f>'Narail a'!AA50*'Narail 1'!$D56/1000000</f>
        <v>0</v>
      </c>
      <c r="W56" s="10">
        <f>'Narail a'!AB50</f>
        <v>0</v>
      </c>
      <c r="X56" s="44">
        <f>'Narail a'!AC50*'Narail 1'!$D56/1000000</f>
        <v>0</v>
      </c>
      <c r="Y56" s="10">
        <f>'Narail a'!AD50</f>
        <v>0</v>
      </c>
      <c r="Z56" s="44">
        <f>'Narail a'!AE50*'Narail 1'!$D56/1000000</f>
        <v>0</v>
      </c>
      <c r="AA56" s="10">
        <f>'Narail a'!AF50</f>
        <v>0</v>
      </c>
      <c r="AB56" s="44">
        <f t="shared" si="4"/>
        <v>0</v>
      </c>
      <c r="AC56" s="10">
        <f t="shared" si="5"/>
        <v>0</v>
      </c>
      <c r="AD56" s="44">
        <f>'Narail a'!AI50*'Narail 1'!$D56/1000000</f>
        <v>0</v>
      </c>
      <c r="AE56" s="10">
        <f>'Narail a'!AJ50</f>
        <v>0</v>
      </c>
      <c r="AF56" s="44">
        <f>'Narail a'!AK50*'Narail 1'!$D56/1000000</f>
        <v>0</v>
      </c>
      <c r="AG56" s="10">
        <f>'Narail a'!AL50</f>
        <v>0</v>
      </c>
      <c r="AH56" s="44">
        <f>'Narail a'!AM50*'Narail 1'!$D56/1000000</f>
        <v>0</v>
      </c>
      <c r="AI56" s="10">
        <f>'Narail a'!AN50</f>
        <v>0</v>
      </c>
      <c r="AJ56" s="44">
        <f t="shared" si="6"/>
        <v>0</v>
      </c>
      <c r="AK56" s="10">
        <f t="shared" si="7"/>
        <v>0</v>
      </c>
      <c r="AL56" s="44">
        <f t="shared" si="8"/>
        <v>0</v>
      </c>
      <c r="AM56" s="10">
        <f t="shared" si="9"/>
        <v>0</v>
      </c>
    </row>
    <row r="57" spans="1:39" s="15" customFormat="1" ht="14.25" customHeight="1">
      <c r="A57" s="13">
        <v>47</v>
      </c>
      <c r="B57" s="9" t="s">
        <v>109</v>
      </c>
      <c r="C57" s="13" t="s">
        <v>108</v>
      </c>
      <c r="D57" s="36">
        <v>1000</v>
      </c>
      <c r="E57" s="11">
        <v>124</v>
      </c>
      <c r="F57" s="44">
        <f>'Narail a'!K51*'Narail 1'!$D57/1000000</f>
        <v>2.5</v>
      </c>
      <c r="G57" s="10">
        <f>'Narail a'!L51</f>
        <v>0.31</v>
      </c>
      <c r="H57" s="44">
        <f>'Narail a'!M51*'Narail 1'!$D57/1000000</f>
        <v>3</v>
      </c>
      <c r="I57" s="10">
        <f>'Narail a'!N51</f>
        <v>0.372</v>
      </c>
      <c r="J57" s="44">
        <f>'Narail a'!O51*'Narail 1'!$D57/1000000</f>
        <v>0</v>
      </c>
      <c r="K57" s="10">
        <f>'Narail a'!P51</f>
        <v>0</v>
      </c>
      <c r="L57" s="44">
        <f t="shared" si="0"/>
        <v>5.5</v>
      </c>
      <c r="M57" s="10">
        <f t="shared" si="1"/>
        <v>0.68199999999999994</v>
      </c>
      <c r="N57" s="44">
        <f>'Narail a'!S51*'Narail 1'!$D57/1000000</f>
        <v>0</v>
      </c>
      <c r="O57" s="10">
        <f>'Narail a'!T51</f>
        <v>0</v>
      </c>
      <c r="P57" s="44">
        <f>'Narail a'!U51*'Narail 1'!$D57/1000000</f>
        <v>0.5</v>
      </c>
      <c r="Q57" s="10">
        <f>'Narail a'!V51</f>
        <v>6.2E-2</v>
      </c>
      <c r="R57" s="44">
        <f>'Narail a'!W51*'Narail 1'!$D57/1000000</f>
        <v>1.5</v>
      </c>
      <c r="S57" s="10">
        <f>'Narail a'!X51</f>
        <v>0.186</v>
      </c>
      <c r="T57" s="44">
        <f t="shared" si="2"/>
        <v>2</v>
      </c>
      <c r="U57" s="10">
        <f t="shared" si="3"/>
        <v>0.248</v>
      </c>
      <c r="V57" s="44">
        <f>'Narail a'!AA51*'Narail 1'!$D57/1000000</f>
        <v>1.7</v>
      </c>
      <c r="W57" s="10">
        <f>'Narail a'!AB51</f>
        <v>0.21079999999999999</v>
      </c>
      <c r="X57" s="44">
        <f>'Narail a'!AC51*'Narail 1'!$D57/1000000</f>
        <v>0.75</v>
      </c>
      <c r="Y57" s="10">
        <f>'Narail a'!AD51</f>
        <v>9.2999999999999999E-2</v>
      </c>
      <c r="Z57" s="44">
        <f>'Narail a'!AE51*'Narail 1'!$D57/1000000</f>
        <v>0.5</v>
      </c>
      <c r="AA57" s="10">
        <f>'Narail a'!AF51</f>
        <v>6.2E-2</v>
      </c>
      <c r="AB57" s="44">
        <f t="shared" si="4"/>
        <v>2.95</v>
      </c>
      <c r="AC57" s="10">
        <f t="shared" si="5"/>
        <v>0.36579999999999996</v>
      </c>
      <c r="AD57" s="44">
        <f>'Narail a'!AI51*'Narail 1'!$D57/1000000</f>
        <v>0.05</v>
      </c>
      <c r="AE57" s="10">
        <f>'Narail a'!AJ51</f>
        <v>6.1999999999999998E-3</v>
      </c>
      <c r="AF57" s="44">
        <f>'Narail a'!AK51*'Narail 1'!$D57/1000000</f>
        <v>0.25</v>
      </c>
      <c r="AG57" s="10">
        <f>'Narail a'!AL51</f>
        <v>3.1E-2</v>
      </c>
      <c r="AH57" s="44">
        <f>'Narail a'!AM51*'Narail 1'!$D57/1000000</f>
        <v>2</v>
      </c>
      <c r="AI57" s="10">
        <f>'Narail a'!AN51</f>
        <v>0.248</v>
      </c>
      <c r="AJ57" s="44">
        <f t="shared" si="6"/>
        <v>2.2999999999999998</v>
      </c>
      <c r="AK57" s="10">
        <f t="shared" si="7"/>
        <v>0.28520000000000001</v>
      </c>
      <c r="AL57" s="44">
        <f t="shared" si="8"/>
        <v>12.75</v>
      </c>
      <c r="AM57" s="10">
        <f t="shared" si="9"/>
        <v>1.581</v>
      </c>
    </row>
    <row r="58" spans="1:39" s="15" customFormat="1" ht="14.25" customHeight="1">
      <c r="A58" s="13">
        <v>48</v>
      </c>
      <c r="B58" s="9" t="s">
        <v>109</v>
      </c>
      <c r="C58" s="13" t="s">
        <v>36</v>
      </c>
      <c r="D58" s="36">
        <v>2000</v>
      </c>
      <c r="E58" s="11">
        <v>242</v>
      </c>
      <c r="F58" s="44">
        <f>'Narail a'!K52*'Narail 1'!$D58/1000000</f>
        <v>1</v>
      </c>
      <c r="G58" s="10">
        <f>'Narail a'!L52</f>
        <v>0.121</v>
      </c>
      <c r="H58" s="44">
        <f>'Narail a'!M52*'Narail 1'!$D58/1000000</f>
        <v>0.5</v>
      </c>
      <c r="I58" s="10">
        <f>'Narail a'!N52</f>
        <v>6.0499999999999998E-2</v>
      </c>
      <c r="J58" s="44">
        <f>'Narail a'!O52*'Narail 1'!$D58/1000000</f>
        <v>0</v>
      </c>
      <c r="K58" s="10">
        <f>'Narail a'!P52</f>
        <v>0</v>
      </c>
      <c r="L58" s="44">
        <f t="shared" si="0"/>
        <v>1.5</v>
      </c>
      <c r="M58" s="10">
        <f t="shared" si="1"/>
        <v>0.18149999999999999</v>
      </c>
      <c r="N58" s="44">
        <f>'Narail a'!S52*'Narail 1'!$D58/1000000</f>
        <v>0</v>
      </c>
      <c r="O58" s="10">
        <f>'Narail a'!T52</f>
        <v>0</v>
      </c>
      <c r="P58" s="44">
        <f>'Narail a'!U52*'Narail 1'!$D58/1000000</f>
        <v>0</v>
      </c>
      <c r="Q58" s="10">
        <f>'Narail a'!V52</f>
        <v>0</v>
      </c>
      <c r="R58" s="44">
        <f>'Narail a'!W52*'Narail 1'!$D58/1000000</f>
        <v>0</v>
      </c>
      <c r="S58" s="10">
        <f>'Narail a'!X52</f>
        <v>0</v>
      </c>
      <c r="T58" s="44">
        <f t="shared" si="2"/>
        <v>0</v>
      </c>
      <c r="U58" s="10">
        <f t="shared" si="3"/>
        <v>0</v>
      </c>
      <c r="V58" s="44">
        <f>'Narail a'!AA52*'Narail 1'!$D58/1000000</f>
        <v>0.2</v>
      </c>
      <c r="W58" s="10">
        <f>'Narail a'!AB52</f>
        <v>2.4199999999999999E-2</v>
      </c>
      <c r="X58" s="44">
        <f>'Narail a'!AC52*'Narail 1'!$D58/1000000</f>
        <v>0</v>
      </c>
      <c r="Y58" s="10">
        <f>'Narail a'!AD52</f>
        <v>0</v>
      </c>
      <c r="Z58" s="44">
        <f>'Narail a'!AE52*'Narail 1'!$D58/1000000</f>
        <v>0</v>
      </c>
      <c r="AA58" s="10">
        <f>'Narail a'!AF52</f>
        <v>0</v>
      </c>
      <c r="AB58" s="44">
        <f t="shared" si="4"/>
        <v>0.2</v>
      </c>
      <c r="AC58" s="10">
        <f t="shared" si="5"/>
        <v>2.4199999999999999E-2</v>
      </c>
      <c r="AD58" s="44">
        <f>'Narail a'!AI52*'Narail 1'!$D58/1000000</f>
        <v>0</v>
      </c>
      <c r="AE58" s="10">
        <f>'Narail a'!AJ52</f>
        <v>0</v>
      </c>
      <c r="AF58" s="44">
        <f>'Narail a'!AK52*'Narail 1'!$D58/1000000</f>
        <v>0</v>
      </c>
      <c r="AG58" s="10">
        <f>'Narail a'!AL52</f>
        <v>0</v>
      </c>
      <c r="AH58" s="44">
        <f>'Narail a'!AM52*'Narail 1'!$D58/1000000</f>
        <v>0</v>
      </c>
      <c r="AI58" s="10">
        <f>'Narail a'!AN52</f>
        <v>0</v>
      </c>
      <c r="AJ58" s="44">
        <f t="shared" si="6"/>
        <v>0</v>
      </c>
      <c r="AK58" s="10">
        <f t="shared" si="7"/>
        <v>0</v>
      </c>
      <c r="AL58" s="44">
        <f t="shared" si="8"/>
        <v>1.7</v>
      </c>
      <c r="AM58" s="10">
        <f t="shared" si="9"/>
        <v>0.20569999999999999</v>
      </c>
    </row>
    <row r="59" spans="1:39" s="15" customFormat="1" ht="14.25" customHeight="1">
      <c r="A59" s="31">
        <v>49</v>
      </c>
      <c r="B59" s="9" t="s">
        <v>110</v>
      </c>
      <c r="C59" s="13" t="s">
        <v>38</v>
      </c>
      <c r="D59" s="36">
        <v>1000</v>
      </c>
      <c r="E59" s="11">
        <v>85</v>
      </c>
      <c r="F59" s="44">
        <f>'Narail a'!K53*'Narail 1'!$D59/1000000</f>
        <v>0</v>
      </c>
      <c r="G59" s="10">
        <f>'Narail a'!L53</f>
        <v>0</v>
      </c>
      <c r="H59" s="44">
        <f>'Narail a'!M53*'Narail 1'!$D59/1000000</f>
        <v>0</v>
      </c>
      <c r="I59" s="10">
        <f>'Narail a'!N53</f>
        <v>0</v>
      </c>
      <c r="J59" s="44">
        <f>'Narail a'!O53*'Narail 1'!$D59/1000000</f>
        <v>0</v>
      </c>
      <c r="K59" s="10">
        <f>'Narail a'!P53</f>
        <v>0</v>
      </c>
      <c r="L59" s="44">
        <f t="shared" si="0"/>
        <v>0</v>
      </c>
      <c r="M59" s="10">
        <f t="shared" si="1"/>
        <v>0</v>
      </c>
      <c r="N59" s="44">
        <f>'Narail a'!S53*'Narail 1'!$D59/1000000</f>
        <v>0</v>
      </c>
      <c r="O59" s="10">
        <f>'Narail a'!T53</f>
        <v>0</v>
      </c>
      <c r="P59" s="44">
        <f>'Narail a'!U53*'Narail 1'!$D59/1000000</f>
        <v>0</v>
      </c>
      <c r="Q59" s="10">
        <f>'Narail a'!V53</f>
        <v>0</v>
      </c>
      <c r="R59" s="44">
        <f>'Narail a'!W53*'Narail 1'!$D59/1000000</f>
        <v>0</v>
      </c>
      <c r="S59" s="10">
        <f>'Narail a'!X53</f>
        <v>0</v>
      </c>
      <c r="T59" s="44">
        <f t="shared" si="2"/>
        <v>0</v>
      </c>
      <c r="U59" s="10">
        <f t="shared" si="3"/>
        <v>0</v>
      </c>
      <c r="V59" s="44">
        <f>'Narail a'!AA53*'Narail 1'!$D59/1000000</f>
        <v>0.2</v>
      </c>
      <c r="W59" s="10">
        <f>'Narail a'!AB53</f>
        <v>1.7000000000000001E-2</v>
      </c>
      <c r="X59" s="44">
        <f>'Narail a'!AC53*'Narail 1'!$D59/1000000</f>
        <v>0</v>
      </c>
      <c r="Y59" s="10">
        <f>'Narail a'!AD53</f>
        <v>0</v>
      </c>
      <c r="Z59" s="44">
        <f>'Narail a'!AE53*'Narail 1'!$D59/1000000</f>
        <v>0</v>
      </c>
      <c r="AA59" s="10">
        <f>'Narail a'!AF53</f>
        <v>0</v>
      </c>
      <c r="AB59" s="44">
        <f t="shared" si="4"/>
        <v>0.2</v>
      </c>
      <c r="AC59" s="10">
        <f t="shared" si="5"/>
        <v>1.7000000000000001E-2</v>
      </c>
      <c r="AD59" s="44">
        <f>'Narail a'!AI53*'Narail 1'!$D59/1000000</f>
        <v>0</v>
      </c>
      <c r="AE59" s="10">
        <f>'Narail a'!AJ53</f>
        <v>0</v>
      </c>
      <c r="AF59" s="44">
        <f>'Narail a'!AK53*'Narail 1'!$D59/1000000</f>
        <v>0</v>
      </c>
      <c r="AG59" s="10">
        <f>'Narail a'!AL53</f>
        <v>0</v>
      </c>
      <c r="AH59" s="44">
        <f>'Narail a'!AM53*'Narail 1'!$D59/1000000</f>
        <v>0</v>
      </c>
      <c r="AI59" s="10">
        <f>'Narail a'!AN53</f>
        <v>0</v>
      </c>
      <c r="AJ59" s="44">
        <f t="shared" si="6"/>
        <v>0</v>
      </c>
      <c r="AK59" s="10">
        <f t="shared" si="7"/>
        <v>0</v>
      </c>
      <c r="AL59" s="44">
        <f t="shared" si="8"/>
        <v>0.2</v>
      </c>
      <c r="AM59" s="10">
        <f t="shared" si="9"/>
        <v>1.7000000000000001E-2</v>
      </c>
    </row>
    <row r="60" spans="1:39" s="15" customFormat="1" ht="14.25" customHeight="1">
      <c r="A60" s="13">
        <v>50</v>
      </c>
      <c r="B60" s="9" t="s">
        <v>110</v>
      </c>
      <c r="C60" s="13" t="s">
        <v>39</v>
      </c>
      <c r="D60" s="36">
        <v>2000</v>
      </c>
      <c r="E60" s="11">
        <v>163</v>
      </c>
      <c r="F60" s="44">
        <f>'Narail a'!K54*'Narail 1'!$D60/1000000</f>
        <v>0</v>
      </c>
      <c r="G60" s="10">
        <f>'Narail a'!L54</f>
        <v>0</v>
      </c>
      <c r="H60" s="44">
        <f>'Narail a'!M54*'Narail 1'!$D60/1000000</f>
        <v>0</v>
      </c>
      <c r="I60" s="10">
        <f>'Narail a'!N54</f>
        <v>0</v>
      </c>
      <c r="J60" s="44">
        <f>'Narail a'!O54*'Narail 1'!$D60/1000000</f>
        <v>0</v>
      </c>
      <c r="K60" s="10">
        <f>'Narail a'!P54</f>
        <v>0</v>
      </c>
      <c r="L60" s="44">
        <f t="shared" si="0"/>
        <v>0</v>
      </c>
      <c r="M60" s="10">
        <f t="shared" si="1"/>
        <v>0</v>
      </c>
      <c r="N60" s="44">
        <f>'Narail a'!S54*'Narail 1'!$D60/1000000</f>
        <v>0</v>
      </c>
      <c r="O60" s="10">
        <f>'Narail a'!T54</f>
        <v>0</v>
      </c>
      <c r="P60" s="44">
        <f>'Narail a'!U54*'Narail 1'!$D60/1000000</f>
        <v>0</v>
      </c>
      <c r="Q60" s="10">
        <f>'Narail a'!V54</f>
        <v>0</v>
      </c>
      <c r="R60" s="44">
        <f>'Narail a'!W54*'Narail 1'!$D60/1000000</f>
        <v>0</v>
      </c>
      <c r="S60" s="10">
        <f>'Narail a'!X54</f>
        <v>0</v>
      </c>
      <c r="T60" s="44">
        <f t="shared" si="2"/>
        <v>0</v>
      </c>
      <c r="U60" s="10">
        <f t="shared" si="3"/>
        <v>0</v>
      </c>
      <c r="V60" s="44">
        <f>'Narail a'!AA54*'Narail 1'!$D60/1000000</f>
        <v>0</v>
      </c>
      <c r="W60" s="10">
        <f>'Narail a'!AB54</f>
        <v>0</v>
      </c>
      <c r="X60" s="44">
        <f>'Narail a'!AC54*'Narail 1'!$D60/1000000</f>
        <v>0</v>
      </c>
      <c r="Y60" s="10">
        <f>'Narail a'!AD54</f>
        <v>0</v>
      </c>
      <c r="Z60" s="44">
        <f>'Narail a'!AE54*'Narail 1'!$D60/1000000</f>
        <v>0</v>
      </c>
      <c r="AA60" s="10">
        <f>'Narail a'!AF54</f>
        <v>0</v>
      </c>
      <c r="AB60" s="44">
        <f t="shared" si="4"/>
        <v>0</v>
      </c>
      <c r="AC60" s="10">
        <f t="shared" si="5"/>
        <v>0</v>
      </c>
      <c r="AD60" s="44">
        <f>'Narail a'!AI54*'Narail 1'!$D60/1000000</f>
        <v>0</v>
      </c>
      <c r="AE60" s="10">
        <f>'Narail a'!AJ54</f>
        <v>0</v>
      </c>
      <c r="AF60" s="44">
        <f>'Narail a'!AK54*'Narail 1'!$D60/1000000</f>
        <v>0</v>
      </c>
      <c r="AG60" s="10">
        <f>'Narail a'!AL54</f>
        <v>0</v>
      </c>
      <c r="AH60" s="44">
        <f>'Narail a'!AM54*'Narail 1'!$D60/1000000</f>
        <v>0</v>
      </c>
      <c r="AI60" s="10">
        <f>'Narail a'!AN54</f>
        <v>0</v>
      </c>
      <c r="AJ60" s="44">
        <f t="shared" si="6"/>
        <v>0</v>
      </c>
      <c r="AK60" s="10">
        <f t="shared" si="7"/>
        <v>0</v>
      </c>
      <c r="AL60" s="44">
        <f t="shared" si="8"/>
        <v>0</v>
      </c>
      <c r="AM60" s="10">
        <f t="shared" si="9"/>
        <v>0</v>
      </c>
    </row>
    <row r="61" spans="1:39" s="15" customFormat="1" ht="14.25" customHeight="1">
      <c r="A61" s="13">
        <v>51</v>
      </c>
      <c r="B61" s="9" t="s">
        <v>112</v>
      </c>
      <c r="C61" s="13" t="s">
        <v>136</v>
      </c>
      <c r="D61" s="36">
        <v>1000</v>
      </c>
      <c r="E61" s="11">
        <v>85</v>
      </c>
      <c r="F61" s="44">
        <f>'Narail a'!K55*'Narail 1'!$D61/1000000</f>
        <v>0.5</v>
      </c>
      <c r="G61" s="10">
        <f>'Narail a'!L55</f>
        <v>4.2500000000000003E-2</v>
      </c>
      <c r="H61" s="44">
        <f>'Narail a'!M55*'Narail 1'!$D61/1000000</f>
        <v>1</v>
      </c>
      <c r="I61" s="10">
        <f>'Narail a'!N55</f>
        <v>8.5000000000000006E-2</v>
      </c>
      <c r="J61" s="44">
        <f>'Narail a'!O55*'Narail 1'!$D61/1000000</f>
        <v>0</v>
      </c>
      <c r="K61" s="10">
        <f>'Narail a'!P55</f>
        <v>0</v>
      </c>
      <c r="L61" s="44">
        <f t="shared" si="0"/>
        <v>1.5</v>
      </c>
      <c r="M61" s="10">
        <f t="shared" si="1"/>
        <v>0.1275</v>
      </c>
      <c r="N61" s="44">
        <f>'Narail a'!S55*'Narail 1'!$D61/1000000</f>
        <v>0</v>
      </c>
      <c r="O61" s="10">
        <f>'Narail a'!T55</f>
        <v>0</v>
      </c>
      <c r="P61" s="44">
        <f>'Narail a'!U55*'Narail 1'!$D61/1000000</f>
        <v>0</v>
      </c>
      <c r="Q61" s="10">
        <f>'Narail a'!V55</f>
        <v>0</v>
      </c>
      <c r="R61" s="44">
        <f>'Narail a'!W55*'Narail 1'!$D61/1000000</f>
        <v>0.5</v>
      </c>
      <c r="S61" s="10">
        <f>'Narail a'!X55</f>
        <v>4.2500000000000003E-2</v>
      </c>
      <c r="T61" s="44">
        <f t="shared" si="2"/>
        <v>0.5</v>
      </c>
      <c r="U61" s="10">
        <f t="shared" si="3"/>
        <v>4.2500000000000003E-2</v>
      </c>
      <c r="V61" s="44">
        <f>'Narail a'!AA55*'Narail 1'!$D61/1000000</f>
        <v>0.5</v>
      </c>
      <c r="W61" s="10">
        <f>'Narail a'!AB55</f>
        <v>4.2500000000000003E-2</v>
      </c>
      <c r="X61" s="44">
        <f>'Narail a'!AC55*'Narail 1'!$D61/1000000</f>
        <v>0.25</v>
      </c>
      <c r="Y61" s="10">
        <f>'Narail a'!AD55</f>
        <v>2.1250000000000002E-2</v>
      </c>
      <c r="Z61" s="44">
        <f>'Narail a'!AE55*'Narail 1'!$D61/1000000</f>
        <v>0.25</v>
      </c>
      <c r="AA61" s="10">
        <f>'Narail a'!AF55</f>
        <v>2.1250000000000002E-2</v>
      </c>
      <c r="AB61" s="44">
        <f t="shared" si="4"/>
        <v>1</v>
      </c>
      <c r="AC61" s="10">
        <f t="shared" si="5"/>
        <v>8.5000000000000006E-2</v>
      </c>
      <c r="AD61" s="44">
        <f>'Narail a'!AI55*'Narail 1'!$D61/1000000</f>
        <v>0</v>
      </c>
      <c r="AE61" s="10">
        <f>'Narail a'!AJ55</f>
        <v>0</v>
      </c>
      <c r="AF61" s="44">
        <f>'Narail a'!AK55*'Narail 1'!$D61/1000000</f>
        <v>0</v>
      </c>
      <c r="AG61" s="10">
        <f>'Narail a'!AL55</f>
        <v>0</v>
      </c>
      <c r="AH61" s="44">
        <f>'Narail a'!AM55*'Narail 1'!$D61/1000000</f>
        <v>0</v>
      </c>
      <c r="AI61" s="10">
        <f>'Narail a'!AN55</f>
        <v>0</v>
      </c>
      <c r="AJ61" s="44">
        <f t="shared" si="6"/>
        <v>0</v>
      </c>
      <c r="AK61" s="10">
        <f t="shared" si="7"/>
        <v>0</v>
      </c>
      <c r="AL61" s="44">
        <f t="shared" si="8"/>
        <v>3</v>
      </c>
      <c r="AM61" s="10">
        <f t="shared" si="9"/>
        <v>0.255</v>
      </c>
    </row>
    <row r="62" spans="1:39" s="15" customFormat="1" ht="14.25" customHeight="1">
      <c r="A62" s="31">
        <v>52</v>
      </c>
      <c r="B62" s="9" t="s">
        <v>112</v>
      </c>
      <c r="C62" s="13" t="s">
        <v>43</v>
      </c>
      <c r="D62" s="36">
        <v>2000</v>
      </c>
      <c r="E62" s="11">
        <v>163</v>
      </c>
      <c r="F62" s="44">
        <f>'Narail a'!K56*'Narail 1'!$D62/1000000</f>
        <v>0</v>
      </c>
      <c r="G62" s="10">
        <f>'Narail a'!L56</f>
        <v>0</v>
      </c>
      <c r="H62" s="44">
        <f>'Narail a'!M56*'Narail 1'!$D62/1000000</f>
        <v>0</v>
      </c>
      <c r="I62" s="10">
        <f>'Narail a'!N56</f>
        <v>0</v>
      </c>
      <c r="J62" s="44">
        <f>'Narail a'!O56*'Narail 1'!$D62/1000000</f>
        <v>0</v>
      </c>
      <c r="K62" s="10">
        <f>'Narail a'!P56</f>
        <v>0</v>
      </c>
      <c r="L62" s="44">
        <f t="shared" si="0"/>
        <v>0</v>
      </c>
      <c r="M62" s="10">
        <f t="shared" si="1"/>
        <v>0</v>
      </c>
      <c r="N62" s="44">
        <f>'Narail a'!S56*'Narail 1'!$D62/1000000</f>
        <v>0</v>
      </c>
      <c r="O62" s="10">
        <f>'Narail a'!T56</f>
        <v>0</v>
      </c>
      <c r="P62" s="44">
        <f>'Narail a'!U56*'Narail 1'!$D62/1000000</f>
        <v>0</v>
      </c>
      <c r="Q62" s="10">
        <f>'Narail a'!V56</f>
        <v>0</v>
      </c>
      <c r="R62" s="44">
        <f>'Narail a'!W56*'Narail 1'!$D62/1000000</f>
        <v>0</v>
      </c>
      <c r="S62" s="10">
        <f>'Narail a'!X56</f>
        <v>0</v>
      </c>
      <c r="T62" s="44">
        <f t="shared" si="2"/>
        <v>0</v>
      </c>
      <c r="U62" s="10">
        <f t="shared" si="3"/>
        <v>0</v>
      </c>
      <c r="V62" s="44">
        <f>'Narail a'!AA56*'Narail 1'!$D62/1000000</f>
        <v>0</v>
      </c>
      <c r="W62" s="10">
        <f>'Narail a'!AB56</f>
        <v>0</v>
      </c>
      <c r="X62" s="44">
        <f>'Narail a'!AC56*'Narail 1'!$D62/1000000</f>
        <v>0</v>
      </c>
      <c r="Y62" s="10">
        <f>'Narail a'!AD56</f>
        <v>0</v>
      </c>
      <c r="Z62" s="44">
        <f>'Narail a'!AE56*'Narail 1'!$D62/1000000</f>
        <v>0</v>
      </c>
      <c r="AA62" s="10">
        <f>'Narail a'!AF56</f>
        <v>0</v>
      </c>
      <c r="AB62" s="44">
        <f t="shared" si="4"/>
        <v>0</v>
      </c>
      <c r="AC62" s="10">
        <f t="shared" si="5"/>
        <v>0</v>
      </c>
      <c r="AD62" s="44">
        <f>'Narail a'!AI56*'Narail 1'!$D62/1000000</f>
        <v>0</v>
      </c>
      <c r="AE62" s="10">
        <f>'Narail a'!AJ56</f>
        <v>0</v>
      </c>
      <c r="AF62" s="44">
        <f>'Narail a'!AK56*'Narail 1'!$D62/1000000</f>
        <v>0</v>
      </c>
      <c r="AG62" s="10">
        <f>'Narail a'!AL56</f>
        <v>0</v>
      </c>
      <c r="AH62" s="44">
        <f>'Narail a'!AM56*'Narail 1'!$D62/1000000</f>
        <v>0</v>
      </c>
      <c r="AI62" s="10">
        <f>'Narail a'!AN56</f>
        <v>0</v>
      </c>
      <c r="AJ62" s="44">
        <f t="shared" si="6"/>
        <v>0</v>
      </c>
      <c r="AK62" s="10">
        <f t="shared" si="7"/>
        <v>0</v>
      </c>
      <c r="AL62" s="44">
        <f t="shared" si="8"/>
        <v>0</v>
      </c>
      <c r="AM62" s="10">
        <f t="shared" si="9"/>
        <v>0</v>
      </c>
    </row>
    <row r="63" spans="1:39" s="15" customFormat="1" ht="14.25" customHeight="1">
      <c r="A63" s="13">
        <v>53</v>
      </c>
      <c r="B63" s="9" t="s">
        <v>111</v>
      </c>
      <c r="C63" s="13" t="s">
        <v>44</v>
      </c>
      <c r="D63" s="36">
        <v>1000</v>
      </c>
      <c r="E63" s="11">
        <v>152</v>
      </c>
      <c r="F63" s="44">
        <f>'Narail a'!K57*'Narail 1'!$D63/1000000</f>
        <v>0</v>
      </c>
      <c r="G63" s="10">
        <f>'Narail a'!L57</f>
        <v>0</v>
      </c>
      <c r="H63" s="44">
        <f>'Narail a'!M57*'Narail 1'!$D63/1000000</f>
        <v>0</v>
      </c>
      <c r="I63" s="10">
        <f>'Narail a'!N57</f>
        <v>0</v>
      </c>
      <c r="J63" s="44">
        <f>'Narail a'!O57*'Narail 1'!$D63/1000000</f>
        <v>0</v>
      </c>
      <c r="K63" s="10">
        <f>'Narail a'!P57</f>
        <v>0</v>
      </c>
      <c r="L63" s="44">
        <f t="shared" si="0"/>
        <v>0</v>
      </c>
      <c r="M63" s="10">
        <f t="shared" si="1"/>
        <v>0</v>
      </c>
      <c r="N63" s="44">
        <f>'Narail a'!S57*'Narail 1'!$D63/1000000</f>
        <v>0</v>
      </c>
      <c r="O63" s="10">
        <f>'Narail a'!T57</f>
        <v>0</v>
      </c>
      <c r="P63" s="44">
        <f>'Narail a'!U57*'Narail 1'!$D63/1000000</f>
        <v>0</v>
      </c>
      <c r="Q63" s="10">
        <f>'Narail a'!V57</f>
        <v>0</v>
      </c>
      <c r="R63" s="44">
        <f>'Narail a'!W57*'Narail 1'!$D63/1000000</f>
        <v>0</v>
      </c>
      <c r="S63" s="10">
        <f>'Narail a'!X57</f>
        <v>0</v>
      </c>
      <c r="T63" s="44">
        <f t="shared" si="2"/>
        <v>0</v>
      </c>
      <c r="U63" s="10">
        <f t="shared" si="3"/>
        <v>0</v>
      </c>
      <c r="V63" s="44">
        <f>'Narail a'!AA57*'Narail 1'!$D63/1000000</f>
        <v>0.05</v>
      </c>
      <c r="W63" s="10">
        <f>'Narail a'!AB57</f>
        <v>7.6E-3</v>
      </c>
      <c r="X63" s="44">
        <f>'Narail a'!AC57*'Narail 1'!$D63/1000000</f>
        <v>0</v>
      </c>
      <c r="Y63" s="10">
        <f>'Narail a'!AD57</f>
        <v>0</v>
      </c>
      <c r="Z63" s="44">
        <f>'Narail a'!AE57*'Narail 1'!$D63/1000000</f>
        <v>0</v>
      </c>
      <c r="AA63" s="10">
        <f>'Narail a'!AF57</f>
        <v>0</v>
      </c>
      <c r="AB63" s="44">
        <f t="shared" si="4"/>
        <v>0.05</v>
      </c>
      <c r="AC63" s="10">
        <f t="shared" si="5"/>
        <v>7.6E-3</v>
      </c>
      <c r="AD63" s="44">
        <f>'Narail a'!AI57*'Narail 1'!$D63/1000000</f>
        <v>0</v>
      </c>
      <c r="AE63" s="10">
        <f>'Narail a'!AJ57</f>
        <v>0</v>
      </c>
      <c r="AF63" s="44">
        <f>'Narail a'!AK57*'Narail 1'!$D63/1000000</f>
        <v>0</v>
      </c>
      <c r="AG63" s="10">
        <f>'Narail a'!AL57</f>
        <v>0</v>
      </c>
      <c r="AH63" s="44">
        <f>'Narail a'!AM57*'Narail 1'!$D63/1000000</f>
        <v>0</v>
      </c>
      <c r="AI63" s="10">
        <f>'Narail a'!AN57</f>
        <v>0</v>
      </c>
      <c r="AJ63" s="44">
        <f t="shared" si="6"/>
        <v>0</v>
      </c>
      <c r="AK63" s="10">
        <f t="shared" si="7"/>
        <v>0</v>
      </c>
      <c r="AL63" s="44">
        <f t="shared" si="8"/>
        <v>0.05</v>
      </c>
      <c r="AM63" s="10">
        <f t="shared" si="9"/>
        <v>7.6E-3</v>
      </c>
    </row>
    <row r="64" spans="1:39" s="15" customFormat="1" ht="14.25" customHeight="1">
      <c r="A64" s="13">
        <v>54</v>
      </c>
      <c r="B64" s="9" t="s">
        <v>111</v>
      </c>
      <c r="C64" s="13" t="s">
        <v>40</v>
      </c>
      <c r="D64" s="36">
        <v>2000</v>
      </c>
      <c r="E64" s="11">
        <v>288</v>
      </c>
      <c r="F64" s="44">
        <f>'Narail a'!K58*'Narail 1'!$D64/1000000</f>
        <v>0</v>
      </c>
      <c r="G64" s="10">
        <f>'Narail a'!L58</f>
        <v>0</v>
      </c>
      <c r="H64" s="44">
        <f>'Narail a'!M58*'Narail 1'!$D64/1000000</f>
        <v>0</v>
      </c>
      <c r="I64" s="10">
        <f>'Narail a'!N58</f>
        <v>0</v>
      </c>
      <c r="J64" s="44">
        <f>'Narail a'!O58*'Narail 1'!$D64/1000000</f>
        <v>0</v>
      </c>
      <c r="K64" s="10">
        <f>'Narail a'!P58</f>
        <v>0</v>
      </c>
      <c r="L64" s="44">
        <f t="shared" si="0"/>
        <v>0</v>
      </c>
      <c r="M64" s="10">
        <f t="shared" si="1"/>
        <v>0</v>
      </c>
      <c r="N64" s="44">
        <f>'Narail a'!S58*'Narail 1'!$D64/1000000</f>
        <v>0</v>
      </c>
      <c r="O64" s="10">
        <f>'Narail a'!T58</f>
        <v>0</v>
      </c>
      <c r="P64" s="44">
        <f>'Narail a'!U58*'Narail 1'!$D64/1000000</f>
        <v>0</v>
      </c>
      <c r="Q64" s="10">
        <f>'Narail a'!V58</f>
        <v>0</v>
      </c>
      <c r="R64" s="44">
        <f>'Narail a'!W58*'Narail 1'!$D64/1000000</f>
        <v>0</v>
      </c>
      <c r="S64" s="10">
        <f>'Narail a'!X58</f>
        <v>0</v>
      </c>
      <c r="T64" s="44">
        <f t="shared" si="2"/>
        <v>0</v>
      </c>
      <c r="U64" s="10">
        <f t="shared" si="3"/>
        <v>0</v>
      </c>
      <c r="V64" s="44">
        <f>'Narail a'!AA58*'Narail 1'!$D64/1000000</f>
        <v>0</v>
      </c>
      <c r="W64" s="10">
        <f>'Narail a'!AB58</f>
        <v>0</v>
      </c>
      <c r="X64" s="44">
        <f>'Narail a'!AC58*'Narail 1'!$D64/1000000</f>
        <v>0</v>
      </c>
      <c r="Y64" s="10">
        <f>'Narail a'!AD58</f>
        <v>0</v>
      </c>
      <c r="Z64" s="44">
        <f>'Narail a'!AE58*'Narail 1'!$D64/1000000</f>
        <v>0</v>
      </c>
      <c r="AA64" s="10">
        <f>'Narail a'!AF58</f>
        <v>0</v>
      </c>
      <c r="AB64" s="44">
        <f t="shared" si="4"/>
        <v>0</v>
      </c>
      <c r="AC64" s="10">
        <f t="shared" si="5"/>
        <v>0</v>
      </c>
      <c r="AD64" s="44">
        <f>'Narail a'!AI58*'Narail 1'!$D64/1000000</f>
        <v>0</v>
      </c>
      <c r="AE64" s="10">
        <f>'Narail a'!AJ58</f>
        <v>0</v>
      </c>
      <c r="AF64" s="44">
        <f>'Narail a'!AK58*'Narail 1'!$D64/1000000</f>
        <v>0</v>
      </c>
      <c r="AG64" s="10">
        <f>'Narail a'!AL58</f>
        <v>0</v>
      </c>
      <c r="AH64" s="44">
        <f>'Narail a'!AM58*'Narail 1'!$D64/1000000</f>
        <v>0</v>
      </c>
      <c r="AI64" s="10">
        <f>'Narail a'!AN58</f>
        <v>0</v>
      </c>
      <c r="AJ64" s="44">
        <f t="shared" si="6"/>
        <v>0</v>
      </c>
      <c r="AK64" s="10">
        <f t="shared" si="7"/>
        <v>0</v>
      </c>
      <c r="AL64" s="44">
        <f t="shared" si="8"/>
        <v>0</v>
      </c>
      <c r="AM64" s="10">
        <f t="shared" si="9"/>
        <v>0</v>
      </c>
    </row>
    <row r="65" spans="1:39" s="15" customFormat="1" ht="14.25" customHeight="1">
      <c r="A65" s="31">
        <v>55</v>
      </c>
      <c r="B65" s="9" t="s">
        <v>114</v>
      </c>
      <c r="C65" s="13" t="s">
        <v>115</v>
      </c>
      <c r="D65" s="36">
        <v>500</v>
      </c>
      <c r="E65" s="11">
        <v>60</v>
      </c>
      <c r="F65" s="44">
        <f>'Narail a'!K59*'Narail 1'!$D65/1000000</f>
        <v>0</v>
      </c>
      <c r="G65" s="10">
        <f>'Narail a'!L59</f>
        <v>0</v>
      </c>
      <c r="H65" s="44">
        <f>'Narail a'!M59*'Narail 1'!$D65/1000000</f>
        <v>0</v>
      </c>
      <c r="I65" s="10">
        <f>'Narail a'!N59</f>
        <v>0</v>
      </c>
      <c r="J65" s="44">
        <f>'Narail a'!O59*'Narail 1'!$D65/1000000</f>
        <v>0</v>
      </c>
      <c r="K65" s="10">
        <f>'Narail a'!P59</f>
        <v>0</v>
      </c>
      <c r="L65" s="44">
        <f t="shared" si="0"/>
        <v>0</v>
      </c>
      <c r="M65" s="10">
        <f t="shared" si="1"/>
        <v>0</v>
      </c>
      <c r="N65" s="44">
        <f>'Narail a'!S59*'Narail 1'!$D65/1000000</f>
        <v>0</v>
      </c>
      <c r="O65" s="10">
        <f>'Narail a'!T59</f>
        <v>0</v>
      </c>
      <c r="P65" s="44">
        <f>'Narail a'!U59*'Narail 1'!$D65/1000000</f>
        <v>0</v>
      </c>
      <c r="Q65" s="10">
        <f>'Narail a'!V59</f>
        <v>0</v>
      </c>
      <c r="R65" s="44">
        <f>'Narail a'!W59*'Narail 1'!$D65/1000000</f>
        <v>0</v>
      </c>
      <c r="S65" s="10">
        <f>'Narail a'!X59</f>
        <v>0</v>
      </c>
      <c r="T65" s="44">
        <f t="shared" si="2"/>
        <v>0</v>
      </c>
      <c r="U65" s="10">
        <f t="shared" si="3"/>
        <v>0</v>
      </c>
      <c r="V65" s="44">
        <f>'Narail a'!AA59*'Narail 1'!$D65/1000000</f>
        <v>0</v>
      </c>
      <c r="W65" s="10">
        <f>'Narail a'!AB59</f>
        <v>0</v>
      </c>
      <c r="X65" s="44">
        <f>'Narail a'!AC59*'Narail 1'!$D65/1000000</f>
        <v>0</v>
      </c>
      <c r="Y65" s="10">
        <f>'Narail a'!AD59</f>
        <v>0</v>
      </c>
      <c r="Z65" s="44">
        <f>'Narail a'!AE59*'Narail 1'!$D65/1000000</f>
        <v>0</v>
      </c>
      <c r="AA65" s="10">
        <f>'Narail a'!AF59</f>
        <v>0</v>
      </c>
      <c r="AB65" s="44">
        <f t="shared" si="4"/>
        <v>0</v>
      </c>
      <c r="AC65" s="10">
        <f t="shared" si="5"/>
        <v>0</v>
      </c>
      <c r="AD65" s="44">
        <f>'Narail a'!AI59*'Narail 1'!$D65/1000000</f>
        <v>0</v>
      </c>
      <c r="AE65" s="10">
        <f>'Narail a'!AJ59</f>
        <v>0</v>
      </c>
      <c r="AF65" s="44">
        <f>'Narail a'!AK59*'Narail 1'!$D65/1000000</f>
        <v>0</v>
      </c>
      <c r="AG65" s="10">
        <f>'Narail a'!AL59</f>
        <v>0</v>
      </c>
      <c r="AH65" s="44">
        <f>'Narail a'!AM59*'Narail 1'!$D65/1000000</f>
        <v>0</v>
      </c>
      <c r="AI65" s="10">
        <f>'Narail a'!AN59</f>
        <v>0</v>
      </c>
      <c r="AJ65" s="44">
        <f t="shared" si="6"/>
        <v>0</v>
      </c>
      <c r="AK65" s="10">
        <f t="shared" si="7"/>
        <v>0</v>
      </c>
      <c r="AL65" s="44">
        <f t="shared" si="8"/>
        <v>0</v>
      </c>
      <c r="AM65" s="10">
        <f t="shared" si="9"/>
        <v>0</v>
      </c>
    </row>
    <row r="66" spans="1:39" s="15" customFormat="1" ht="14.25" customHeight="1">
      <c r="A66" s="13">
        <v>56</v>
      </c>
      <c r="B66" s="9" t="s">
        <v>114</v>
      </c>
      <c r="C66" s="13" t="s">
        <v>41</v>
      </c>
      <c r="D66" s="36">
        <v>1000</v>
      </c>
      <c r="E66" s="11">
        <v>116</v>
      </c>
      <c r="F66" s="44">
        <f>'Narail a'!K60*'Narail 1'!$D66/1000000</f>
        <v>0</v>
      </c>
      <c r="G66" s="10">
        <f>'Narail a'!L60</f>
        <v>0</v>
      </c>
      <c r="H66" s="44">
        <f>'Narail a'!M60*'Narail 1'!$D66/1000000</f>
        <v>0</v>
      </c>
      <c r="I66" s="10">
        <f>'Narail a'!N60</f>
        <v>0</v>
      </c>
      <c r="J66" s="44">
        <f>'Narail a'!O60*'Narail 1'!$D66/1000000</f>
        <v>0</v>
      </c>
      <c r="K66" s="10">
        <f>'Narail a'!P60</f>
        <v>0</v>
      </c>
      <c r="L66" s="44">
        <f t="shared" si="0"/>
        <v>0</v>
      </c>
      <c r="M66" s="10">
        <f t="shared" si="1"/>
        <v>0</v>
      </c>
      <c r="N66" s="44">
        <f>'Narail a'!S60*'Narail 1'!$D66/1000000</f>
        <v>0</v>
      </c>
      <c r="O66" s="10">
        <f>'Narail a'!T60</f>
        <v>0</v>
      </c>
      <c r="P66" s="44">
        <f>'Narail a'!U60*'Narail 1'!$D66/1000000</f>
        <v>0</v>
      </c>
      <c r="Q66" s="10">
        <f>'Narail a'!V60</f>
        <v>0</v>
      </c>
      <c r="R66" s="44">
        <f>'Narail a'!W60*'Narail 1'!$D66/1000000</f>
        <v>0</v>
      </c>
      <c r="S66" s="10">
        <f>'Narail a'!X60</f>
        <v>0</v>
      </c>
      <c r="T66" s="44">
        <f t="shared" si="2"/>
        <v>0</v>
      </c>
      <c r="U66" s="10">
        <f t="shared" si="3"/>
        <v>0</v>
      </c>
      <c r="V66" s="44">
        <f>'Narail a'!AA60*'Narail 1'!$D66/1000000</f>
        <v>0</v>
      </c>
      <c r="W66" s="10">
        <f>'Narail a'!AB60</f>
        <v>0</v>
      </c>
      <c r="X66" s="44">
        <f>'Narail a'!AC60*'Narail 1'!$D66/1000000</f>
        <v>0</v>
      </c>
      <c r="Y66" s="10">
        <f>'Narail a'!AD60</f>
        <v>0</v>
      </c>
      <c r="Z66" s="44">
        <f>'Narail a'!AE60*'Narail 1'!$D66/1000000</f>
        <v>0</v>
      </c>
      <c r="AA66" s="10">
        <f>'Narail a'!AF60</f>
        <v>0</v>
      </c>
      <c r="AB66" s="44">
        <f t="shared" si="4"/>
        <v>0</v>
      </c>
      <c r="AC66" s="10">
        <f t="shared" si="5"/>
        <v>0</v>
      </c>
      <c r="AD66" s="44">
        <f>'Narail a'!AI60*'Narail 1'!$D66/1000000</f>
        <v>0</v>
      </c>
      <c r="AE66" s="10">
        <f>'Narail a'!AJ60</f>
        <v>0</v>
      </c>
      <c r="AF66" s="44">
        <f>'Narail a'!AK60*'Narail 1'!$D66/1000000</f>
        <v>0</v>
      </c>
      <c r="AG66" s="10">
        <f>'Narail a'!AL60</f>
        <v>0</v>
      </c>
      <c r="AH66" s="44">
        <f>'Narail a'!AM60*'Narail 1'!$D66/1000000</f>
        <v>0</v>
      </c>
      <c r="AI66" s="10">
        <f>'Narail a'!AN60</f>
        <v>0</v>
      </c>
      <c r="AJ66" s="44">
        <f t="shared" si="6"/>
        <v>0</v>
      </c>
      <c r="AK66" s="10">
        <f t="shared" si="7"/>
        <v>0</v>
      </c>
      <c r="AL66" s="44">
        <f t="shared" si="8"/>
        <v>0</v>
      </c>
      <c r="AM66" s="10">
        <f t="shared" si="9"/>
        <v>0</v>
      </c>
    </row>
    <row r="67" spans="1:39" s="15" customFormat="1" ht="14.25" customHeight="1">
      <c r="A67" s="13">
        <v>57</v>
      </c>
      <c r="B67" s="9" t="s">
        <v>113</v>
      </c>
      <c r="C67" s="13" t="s">
        <v>42</v>
      </c>
      <c r="D67" s="36">
        <v>1000</v>
      </c>
      <c r="E67" s="11">
        <v>132.5</v>
      </c>
      <c r="F67" s="44">
        <f>'Narail a'!K61*'Narail 1'!$D67/1000000</f>
        <v>0</v>
      </c>
      <c r="G67" s="10">
        <f>'Narail a'!L61</f>
        <v>0</v>
      </c>
      <c r="H67" s="44">
        <f>'Narail a'!M61*'Narail 1'!$D67/1000000</f>
        <v>0</v>
      </c>
      <c r="I67" s="10">
        <f>'Narail a'!N61</f>
        <v>0</v>
      </c>
      <c r="J67" s="44">
        <f>'Narail a'!O61*'Narail 1'!$D67/1000000</f>
        <v>0</v>
      </c>
      <c r="K67" s="10">
        <f>'Narail a'!P61</f>
        <v>0</v>
      </c>
      <c r="L67" s="44">
        <f t="shared" si="0"/>
        <v>0</v>
      </c>
      <c r="M67" s="10">
        <f t="shared" si="1"/>
        <v>0</v>
      </c>
      <c r="N67" s="44">
        <f>'Narail a'!S61*'Narail 1'!$D67/1000000</f>
        <v>0</v>
      </c>
      <c r="O67" s="10">
        <f>'Narail a'!T61</f>
        <v>0</v>
      </c>
      <c r="P67" s="44">
        <f>'Narail a'!U61*'Narail 1'!$D67/1000000</f>
        <v>0</v>
      </c>
      <c r="Q67" s="10">
        <f>'Narail a'!V61</f>
        <v>0</v>
      </c>
      <c r="R67" s="44">
        <f>'Narail a'!W61*'Narail 1'!$D67/1000000</f>
        <v>0</v>
      </c>
      <c r="S67" s="10">
        <f>'Narail a'!X61</f>
        <v>0</v>
      </c>
      <c r="T67" s="44">
        <f t="shared" si="2"/>
        <v>0</v>
      </c>
      <c r="U67" s="10">
        <f t="shared" si="3"/>
        <v>0</v>
      </c>
      <c r="V67" s="44">
        <f>'Narail a'!AA61*'Narail 1'!$D67/1000000</f>
        <v>0</v>
      </c>
      <c r="W67" s="10">
        <f>'Narail a'!AB61</f>
        <v>0</v>
      </c>
      <c r="X67" s="44">
        <f>'Narail a'!AC61*'Narail 1'!$D67/1000000</f>
        <v>0</v>
      </c>
      <c r="Y67" s="10">
        <f>'Narail a'!AD61</f>
        <v>0</v>
      </c>
      <c r="Z67" s="44">
        <f>'Narail a'!AE61*'Narail 1'!$D67/1000000</f>
        <v>0</v>
      </c>
      <c r="AA67" s="10">
        <f>'Narail a'!AF61</f>
        <v>0</v>
      </c>
      <c r="AB67" s="44">
        <f t="shared" si="4"/>
        <v>0</v>
      </c>
      <c r="AC67" s="10">
        <f t="shared" si="5"/>
        <v>0</v>
      </c>
      <c r="AD67" s="44">
        <f>'Narail a'!AI61*'Narail 1'!$D67/1000000</f>
        <v>0.05</v>
      </c>
      <c r="AE67" s="10">
        <f>'Narail a'!AJ61</f>
        <v>6.6249999999999998E-3</v>
      </c>
      <c r="AF67" s="44">
        <f>'Narail a'!AK61*'Narail 1'!$D67/1000000</f>
        <v>0</v>
      </c>
      <c r="AG67" s="10">
        <f>'Narail a'!AL61</f>
        <v>0</v>
      </c>
      <c r="AH67" s="44">
        <f>'Narail a'!AM61*'Narail 1'!$D67/1000000</f>
        <v>0</v>
      </c>
      <c r="AI67" s="10">
        <f>'Narail a'!AN61</f>
        <v>0</v>
      </c>
      <c r="AJ67" s="44">
        <f t="shared" si="6"/>
        <v>0.05</v>
      </c>
      <c r="AK67" s="10">
        <f t="shared" si="7"/>
        <v>6.6249999999999998E-3</v>
      </c>
      <c r="AL67" s="44">
        <f t="shared" si="8"/>
        <v>0.05</v>
      </c>
      <c r="AM67" s="10">
        <f t="shared" si="9"/>
        <v>6.6249999999999998E-3</v>
      </c>
    </row>
    <row r="68" spans="1:39" s="15" customFormat="1" ht="14.25" customHeight="1">
      <c r="A68" s="31">
        <v>58</v>
      </c>
      <c r="B68" s="9" t="s">
        <v>113</v>
      </c>
      <c r="C68" s="13" t="s">
        <v>116</v>
      </c>
      <c r="D68" s="36">
        <v>2000</v>
      </c>
      <c r="E68" s="11">
        <v>260</v>
      </c>
      <c r="F68" s="44">
        <f>'Narail a'!K62*'Narail 1'!$D68/1000000</f>
        <v>0</v>
      </c>
      <c r="G68" s="10">
        <f>'Narail a'!L62</f>
        <v>0</v>
      </c>
      <c r="H68" s="44">
        <f>'Narail a'!M62*'Narail 1'!$D68/1000000</f>
        <v>0</v>
      </c>
      <c r="I68" s="10">
        <f>'Narail a'!N62</f>
        <v>0</v>
      </c>
      <c r="J68" s="44">
        <f>'Narail a'!O62*'Narail 1'!$D68/1000000</f>
        <v>0</v>
      </c>
      <c r="K68" s="10">
        <f>'Narail a'!P62</f>
        <v>0</v>
      </c>
      <c r="L68" s="44">
        <f t="shared" si="0"/>
        <v>0</v>
      </c>
      <c r="M68" s="10">
        <f t="shared" si="1"/>
        <v>0</v>
      </c>
      <c r="N68" s="44">
        <f>'Narail a'!S62*'Narail 1'!$D68/1000000</f>
        <v>0</v>
      </c>
      <c r="O68" s="10">
        <f>'Narail a'!T62</f>
        <v>0</v>
      </c>
      <c r="P68" s="44">
        <f>'Narail a'!U62*'Narail 1'!$D68/1000000</f>
        <v>0</v>
      </c>
      <c r="Q68" s="10">
        <f>'Narail a'!V62</f>
        <v>0</v>
      </c>
      <c r="R68" s="44">
        <f>'Narail a'!W62*'Narail 1'!$D68/1000000</f>
        <v>0</v>
      </c>
      <c r="S68" s="10">
        <f>'Narail a'!X62</f>
        <v>0</v>
      </c>
      <c r="T68" s="44">
        <f t="shared" si="2"/>
        <v>0</v>
      </c>
      <c r="U68" s="10">
        <f t="shared" si="3"/>
        <v>0</v>
      </c>
      <c r="V68" s="44">
        <f>'Narail a'!AA62*'Narail 1'!$D68/1000000</f>
        <v>0</v>
      </c>
      <c r="W68" s="10">
        <f>'Narail a'!AB62</f>
        <v>0</v>
      </c>
      <c r="X68" s="44">
        <f>'Narail a'!AC62*'Narail 1'!$D68/1000000</f>
        <v>0</v>
      </c>
      <c r="Y68" s="10">
        <f>'Narail a'!AD62</f>
        <v>0</v>
      </c>
      <c r="Z68" s="44">
        <f>'Narail a'!AE62*'Narail 1'!$D68/1000000</f>
        <v>0</v>
      </c>
      <c r="AA68" s="10">
        <f>'Narail a'!AF62</f>
        <v>0</v>
      </c>
      <c r="AB68" s="44">
        <f t="shared" si="4"/>
        <v>0</v>
      </c>
      <c r="AC68" s="10">
        <f t="shared" si="5"/>
        <v>0</v>
      </c>
      <c r="AD68" s="44">
        <f>'Narail a'!AI62*'Narail 1'!$D68/1000000</f>
        <v>0</v>
      </c>
      <c r="AE68" s="10">
        <f>'Narail a'!AJ62</f>
        <v>0</v>
      </c>
      <c r="AF68" s="44">
        <f>'Narail a'!AK62*'Narail 1'!$D68/1000000</f>
        <v>0</v>
      </c>
      <c r="AG68" s="10">
        <f>'Narail a'!AL62</f>
        <v>0</v>
      </c>
      <c r="AH68" s="44">
        <f>'Narail a'!AM62*'Narail 1'!$D68/1000000</f>
        <v>0</v>
      </c>
      <c r="AI68" s="10">
        <f>'Narail a'!AN62</f>
        <v>0</v>
      </c>
      <c r="AJ68" s="44">
        <f t="shared" si="6"/>
        <v>0</v>
      </c>
      <c r="AK68" s="10">
        <f t="shared" si="7"/>
        <v>0</v>
      </c>
      <c r="AL68" s="44">
        <f t="shared" si="8"/>
        <v>0</v>
      </c>
      <c r="AM68" s="10">
        <f t="shared" si="9"/>
        <v>0</v>
      </c>
    </row>
    <row r="69" spans="1:39" s="15" customFormat="1" ht="14.25" customHeight="1">
      <c r="A69" s="13">
        <v>59</v>
      </c>
      <c r="B69" s="9" t="s">
        <v>117</v>
      </c>
      <c r="C69" s="13" t="s">
        <v>61</v>
      </c>
      <c r="D69" s="36">
        <v>50</v>
      </c>
      <c r="E69" s="11">
        <v>70</v>
      </c>
      <c r="F69" s="44">
        <f>'Narail a'!K63*'Narail 1'!$D69/1000000</f>
        <v>0</v>
      </c>
      <c r="G69" s="10">
        <f>'Narail a'!L63</f>
        <v>0</v>
      </c>
      <c r="H69" s="44">
        <f>'Narail a'!M63*'Narail 1'!$D69/1000000</f>
        <v>7.4999999999999997E-3</v>
      </c>
      <c r="I69" s="10">
        <f>'Narail a'!N63</f>
        <v>1.0500000000000001E-2</v>
      </c>
      <c r="J69" s="44">
        <f>'Narail a'!O63*'Narail 1'!$D69/1000000</f>
        <v>0</v>
      </c>
      <c r="K69" s="10">
        <f>'Narail a'!P63</f>
        <v>0</v>
      </c>
      <c r="L69" s="44">
        <f t="shared" si="0"/>
        <v>7.4999999999999997E-3</v>
      </c>
      <c r="M69" s="10">
        <f t="shared" si="1"/>
        <v>1.0500000000000001E-2</v>
      </c>
      <c r="N69" s="44">
        <f>'Narail a'!S63*'Narail 1'!$D69/1000000</f>
        <v>3.5000000000000001E-3</v>
      </c>
      <c r="O69" s="10">
        <f>'Narail a'!T63</f>
        <v>4.8999999999999998E-3</v>
      </c>
      <c r="P69" s="44">
        <f>'Narail a'!U63*'Narail 1'!$D69/1000000</f>
        <v>2E-3</v>
      </c>
      <c r="Q69" s="10">
        <f>'Narail a'!V63</f>
        <v>2.8E-3</v>
      </c>
      <c r="R69" s="44">
        <f>'Narail a'!W63*'Narail 1'!$D69/1000000</f>
        <v>2.5000000000000001E-3</v>
      </c>
      <c r="S69" s="10">
        <f>'Narail a'!X63</f>
        <v>3.5000000000000001E-3</v>
      </c>
      <c r="T69" s="44">
        <f t="shared" si="2"/>
        <v>8.0000000000000002E-3</v>
      </c>
      <c r="U69" s="10">
        <f t="shared" si="3"/>
        <v>1.12E-2</v>
      </c>
      <c r="V69" s="44">
        <f>'Narail a'!AA63*'Narail 1'!$D69/1000000</f>
        <v>0</v>
      </c>
      <c r="W69" s="10">
        <f>'Narail a'!AB63</f>
        <v>0</v>
      </c>
      <c r="X69" s="44">
        <f>'Narail a'!AC63*'Narail 1'!$D69/1000000</f>
        <v>0</v>
      </c>
      <c r="Y69" s="10">
        <f>'Narail a'!AD63</f>
        <v>0</v>
      </c>
      <c r="Z69" s="44">
        <f>'Narail a'!AE63*'Narail 1'!$D69/1000000</f>
        <v>1.5E-3</v>
      </c>
      <c r="AA69" s="10">
        <f>'Narail a'!AF63</f>
        <v>2.0999999999999999E-3</v>
      </c>
      <c r="AB69" s="44">
        <f t="shared" si="4"/>
        <v>1.5E-3</v>
      </c>
      <c r="AC69" s="10">
        <f t="shared" si="5"/>
        <v>2.0999999999999999E-3</v>
      </c>
      <c r="AD69" s="44">
        <f>'Narail a'!AI63*'Narail 1'!$D69/1000000</f>
        <v>2.5000000000000001E-3</v>
      </c>
      <c r="AE69" s="10">
        <f>'Narail a'!AJ63</f>
        <v>3.5000000000000001E-3</v>
      </c>
      <c r="AF69" s="44">
        <f>'Narail a'!AK63*'Narail 1'!$D69/1000000</f>
        <v>7.4999999999999997E-3</v>
      </c>
      <c r="AG69" s="10">
        <f>'Narail a'!AL63</f>
        <v>1.0500000000000001E-2</v>
      </c>
      <c r="AH69" s="44">
        <f>'Narail a'!AM63*'Narail 1'!$D69/1000000</f>
        <v>0</v>
      </c>
      <c r="AI69" s="10">
        <f>'Narail a'!AN63</f>
        <v>0</v>
      </c>
      <c r="AJ69" s="44">
        <f t="shared" si="6"/>
        <v>0.01</v>
      </c>
      <c r="AK69" s="10">
        <f t="shared" si="7"/>
        <v>1.4E-2</v>
      </c>
      <c r="AL69" s="44">
        <f t="shared" si="8"/>
        <v>2.7000000000000003E-2</v>
      </c>
      <c r="AM69" s="10">
        <f t="shared" si="9"/>
        <v>3.78E-2</v>
      </c>
    </row>
    <row r="70" spans="1:39" s="15" customFormat="1" ht="14.25" customHeight="1">
      <c r="A70" s="13">
        <v>60</v>
      </c>
      <c r="B70" s="9" t="s">
        <v>117</v>
      </c>
      <c r="C70" s="13" t="s">
        <v>62</v>
      </c>
      <c r="D70" s="36">
        <v>100</v>
      </c>
      <c r="E70" s="11">
        <v>130</v>
      </c>
      <c r="F70" s="44">
        <f>'Narail a'!K64*'Narail 1'!$D70/1000000</f>
        <v>0</v>
      </c>
      <c r="G70" s="10">
        <f>'Narail a'!L64</f>
        <v>0</v>
      </c>
      <c r="H70" s="44">
        <f>'Narail a'!M64*'Narail 1'!$D70/1000000</f>
        <v>8.9999999999999993E-3</v>
      </c>
      <c r="I70" s="10">
        <f>'Narail a'!N64</f>
        <v>1.17E-2</v>
      </c>
      <c r="J70" s="44">
        <f>'Narail a'!O64*'Narail 1'!$D70/1000000</f>
        <v>0</v>
      </c>
      <c r="K70" s="10">
        <f>'Narail a'!P64</f>
        <v>0</v>
      </c>
      <c r="L70" s="44">
        <f t="shared" si="0"/>
        <v>8.9999999999999993E-3</v>
      </c>
      <c r="M70" s="10">
        <f t="shared" si="1"/>
        <v>1.17E-2</v>
      </c>
      <c r="N70" s="44">
        <f>'Narail a'!S64*'Narail 1'!$D70/1000000</f>
        <v>6.0000000000000001E-3</v>
      </c>
      <c r="O70" s="10">
        <f>'Narail a'!T64</f>
        <v>7.7999999999999996E-3</v>
      </c>
      <c r="P70" s="44">
        <f>'Narail a'!U64*'Narail 1'!$D70/1000000</f>
        <v>5.0000000000000001E-3</v>
      </c>
      <c r="Q70" s="10">
        <f>'Narail a'!V64</f>
        <v>6.4999999999999997E-3</v>
      </c>
      <c r="R70" s="44">
        <f>'Narail a'!W64*'Narail 1'!$D70/1000000</f>
        <v>6.0000000000000001E-3</v>
      </c>
      <c r="S70" s="10">
        <f>'Narail a'!X64</f>
        <v>7.7999999999999996E-3</v>
      </c>
      <c r="T70" s="44">
        <f t="shared" si="2"/>
        <v>1.7000000000000001E-2</v>
      </c>
      <c r="U70" s="10">
        <f t="shared" si="3"/>
        <v>2.2100000000000002E-2</v>
      </c>
      <c r="V70" s="44">
        <f>'Narail a'!AA64*'Narail 1'!$D70/1000000</f>
        <v>0</v>
      </c>
      <c r="W70" s="10">
        <f>'Narail a'!AB64</f>
        <v>0</v>
      </c>
      <c r="X70" s="44">
        <f>'Narail a'!AC64*'Narail 1'!$D70/1000000</f>
        <v>0</v>
      </c>
      <c r="Y70" s="10">
        <f>'Narail a'!AD64</f>
        <v>0</v>
      </c>
      <c r="Z70" s="44">
        <f>'Narail a'!AE64*'Narail 1'!$D70/1000000</f>
        <v>2.5000000000000001E-3</v>
      </c>
      <c r="AA70" s="10">
        <f>'Narail a'!AF64</f>
        <v>3.2499999999999999E-3</v>
      </c>
      <c r="AB70" s="44">
        <f t="shared" si="4"/>
        <v>2.5000000000000001E-3</v>
      </c>
      <c r="AC70" s="10">
        <f t="shared" si="5"/>
        <v>3.2499999999999999E-3</v>
      </c>
      <c r="AD70" s="44">
        <f>'Narail a'!AI64*'Narail 1'!$D70/1000000</f>
        <v>8.0000000000000002E-3</v>
      </c>
      <c r="AE70" s="10">
        <f>'Narail a'!AJ64</f>
        <v>1.04E-2</v>
      </c>
      <c r="AF70" s="44">
        <f>'Narail a'!AK64*'Narail 1'!$D70/1000000</f>
        <v>1.2E-2</v>
      </c>
      <c r="AG70" s="10">
        <f>'Narail a'!AL64</f>
        <v>1.5599999999999999E-2</v>
      </c>
      <c r="AH70" s="44">
        <f>'Narail a'!AM64*'Narail 1'!$D70/1000000</f>
        <v>0</v>
      </c>
      <c r="AI70" s="10">
        <f>'Narail a'!AN64</f>
        <v>0</v>
      </c>
      <c r="AJ70" s="44">
        <f t="shared" si="6"/>
        <v>0.02</v>
      </c>
      <c r="AK70" s="10">
        <f t="shared" si="7"/>
        <v>2.5999999999999999E-2</v>
      </c>
      <c r="AL70" s="44">
        <f t="shared" si="8"/>
        <v>4.8500000000000001E-2</v>
      </c>
      <c r="AM70" s="10">
        <f t="shared" si="9"/>
        <v>6.3050000000000009E-2</v>
      </c>
    </row>
    <row r="71" spans="1:39" s="15" customFormat="1" ht="14.25" customHeight="1">
      <c r="A71" s="31">
        <v>61</v>
      </c>
      <c r="B71" s="9" t="s">
        <v>117</v>
      </c>
      <c r="C71" s="13" t="s">
        <v>63</v>
      </c>
      <c r="D71" s="36">
        <v>500</v>
      </c>
      <c r="E71" s="11">
        <v>620</v>
      </c>
      <c r="F71" s="44">
        <f>'Narail a'!K65*'Narail 1'!$D71/1000000</f>
        <v>0</v>
      </c>
      <c r="G71" s="10">
        <f>'Narail a'!L65</f>
        <v>0</v>
      </c>
      <c r="H71" s="44">
        <f>'Narail a'!M65*'Narail 1'!$D71/1000000</f>
        <v>0</v>
      </c>
      <c r="I71" s="10">
        <f>'Narail a'!N65</f>
        <v>0</v>
      </c>
      <c r="J71" s="44">
        <f>'Narail a'!O65*'Narail 1'!$D71/1000000</f>
        <v>0</v>
      </c>
      <c r="K71" s="10">
        <f>'Narail a'!P65</f>
        <v>0</v>
      </c>
      <c r="L71" s="44">
        <f t="shared" si="0"/>
        <v>0</v>
      </c>
      <c r="M71" s="10">
        <f t="shared" si="1"/>
        <v>0</v>
      </c>
      <c r="N71" s="44">
        <f>'Narail a'!S65*'Narail 1'!$D71/1000000</f>
        <v>0</v>
      </c>
      <c r="O71" s="10">
        <f>'Narail a'!T65</f>
        <v>0</v>
      </c>
      <c r="P71" s="44">
        <f>'Narail a'!U65*'Narail 1'!$D71/1000000</f>
        <v>0</v>
      </c>
      <c r="Q71" s="10">
        <f>'Narail a'!V65</f>
        <v>0</v>
      </c>
      <c r="R71" s="44">
        <f>'Narail a'!W65*'Narail 1'!$D71/1000000</f>
        <v>0</v>
      </c>
      <c r="S71" s="10">
        <f>'Narail a'!X65</f>
        <v>0</v>
      </c>
      <c r="T71" s="44">
        <f t="shared" si="2"/>
        <v>0</v>
      </c>
      <c r="U71" s="10">
        <f t="shared" si="3"/>
        <v>0</v>
      </c>
      <c r="V71" s="44">
        <f>'Narail a'!AA65*'Narail 1'!$D71/1000000</f>
        <v>0</v>
      </c>
      <c r="W71" s="10">
        <f>'Narail a'!AB65</f>
        <v>0</v>
      </c>
      <c r="X71" s="44">
        <f>'Narail a'!AC65*'Narail 1'!$D71/1000000</f>
        <v>0</v>
      </c>
      <c r="Y71" s="10">
        <f>'Narail a'!AD65</f>
        <v>0</v>
      </c>
      <c r="Z71" s="44">
        <f>'Narail a'!AE65*'Narail 1'!$D71/1000000</f>
        <v>0</v>
      </c>
      <c r="AA71" s="10">
        <f>'Narail a'!AF65</f>
        <v>0</v>
      </c>
      <c r="AB71" s="44">
        <f t="shared" si="4"/>
        <v>0</v>
      </c>
      <c r="AC71" s="10">
        <f t="shared" si="5"/>
        <v>0</v>
      </c>
      <c r="AD71" s="44">
        <f>'Narail a'!AI65*'Narail 1'!$D71/1000000</f>
        <v>0</v>
      </c>
      <c r="AE71" s="10">
        <f>'Narail a'!AJ65</f>
        <v>0</v>
      </c>
      <c r="AF71" s="44">
        <f>'Narail a'!AK65*'Narail 1'!$D71/1000000</f>
        <v>0</v>
      </c>
      <c r="AG71" s="10">
        <f>'Narail a'!AL65</f>
        <v>0</v>
      </c>
      <c r="AH71" s="44">
        <f>'Narail a'!AM65*'Narail 1'!$D71/1000000</f>
        <v>0</v>
      </c>
      <c r="AI71" s="10">
        <f>'Narail a'!AN65</f>
        <v>0</v>
      </c>
      <c r="AJ71" s="44">
        <f t="shared" si="6"/>
        <v>0</v>
      </c>
      <c r="AK71" s="10">
        <f t="shared" si="7"/>
        <v>0</v>
      </c>
      <c r="AL71" s="44">
        <f t="shared" si="8"/>
        <v>0</v>
      </c>
      <c r="AM71" s="10">
        <f t="shared" si="9"/>
        <v>0</v>
      </c>
    </row>
    <row r="72" spans="1:39" s="15" customFormat="1" ht="14.25" customHeight="1">
      <c r="A72" s="13">
        <v>62</v>
      </c>
      <c r="B72" s="9" t="s">
        <v>118</v>
      </c>
      <c r="C72" s="13" t="s">
        <v>64</v>
      </c>
      <c r="D72" s="36">
        <v>50</v>
      </c>
      <c r="E72" s="11">
        <v>60</v>
      </c>
      <c r="F72" s="44">
        <f>'Narail a'!K66*'Narail 1'!$D72/1000000</f>
        <v>0</v>
      </c>
      <c r="G72" s="10">
        <f>'Narail a'!L66</f>
        <v>0</v>
      </c>
      <c r="H72" s="44">
        <f>'Narail a'!M66*'Narail 1'!$D72/1000000</f>
        <v>0</v>
      </c>
      <c r="I72" s="10">
        <f>'Narail a'!N66</f>
        <v>0</v>
      </c>
      <c r="J72" s="44">
        <f>'Narail a'!O66*'Narail 1'!$D72/1000000</f>
        <v>2.5000000000000001E-3</v>
      </c>
      <c r="K72" s="10">
        <f>'Narail a'!P66</f>
        <v>3.0000000000000001E-3</v>
      </c>
      <c r="L72" s="44">
        <f t="shared" si="0"/>
        <v>2.5000000000000001E-3</v>
      </c>
      <c r="M72" s="10">
        <f t="shared" si="1"/>
        <v>3.0000000000000001E-3</v>
      </c>
      <c r="N72" s="44">
        <f>'Narail a'!S66*'Narail 1'!$D72/1000000</f>
        <v>1.5E-3</v>
      </c>
      <c r="O72" s="10">
        <f>'Narail a'!T66</f>
        <v>1.8E-3</v>
      </c>
      <c r="P72" s="44">
        <f>'Narail a'!U66*'Narail 1'!$D72/1000000</f>
        <v>0</v>
      </c>
      <c r="Q72" s="10">
        <f>'Narail a'!V66</f>
        <v>0</v>
      </c>
      <c r="R72" s="44">
        <f>'Narail a'!W66*'Narail 1'!$D72/1000000</f>
        <v>0</v>
      </c>
      <c r="S72" s="10">
        <f>'Narail a'!X66</f>
        <v>0</v>
      </c>
      <c r="T72" s="44">
        <f t="shared" si="2"/>
        <v>1.5E-3</v>
      </c>
      <c r="U72" s="10">
        <f t="shared" si="3"/>
        <v>1.8E-3</v>
      </c>
      <c r="V72" s="44">
        <f>'Narail a'!AA66*'Narail 1'!$D72/1000000</f>
        <v>0</v>
      </c>
      <c r="W72" s="10">
        <f>'Narail a'!AB66</f>
        <v>0</v>
      </c>
      <c r="X72" s="44">
        <f>'Narail a'!AC66*'Narail 1'!$D72/1000000</f>
        <v>0</v>
      </c>
      <c r="Y72" s="10">
        <f>'Narail a'!AD66</f>
        <v>0</v>
      </c>
      <c r="Z72" s="44">
        <f>'Narail a'!AE66*'Narail 1'!$D72/1000000</f>
        <v>0</v>
      </c>
      <c r="AA72" s="10">
        <f>'Narail a'!AF66</f>
        <v>0</v>
      </c>
      <c r="AB72" s="44">
        <f t="shared" si="4"/>
        <v>0</v>
      </c>
      <c r="AC72" s="10">
        <f t="shared" si="5"/>
        <v>0</v>
      </c>
      <c r="AD72" s="44">
        <f>'Narail a'!AI66*'Narail 1'!$D72/1000000</f>
        <v>0</v>
      </c>
      <c r="AE72" s="10">
        <f>'Narail a'!AJ66</f>
        <v>0</v>
      </c>
      <c r="AF72" s="44">
        <f>'Narail a'!AK66*'Narail 1'!$D72/1000000</f>
        <v>0</v>
      </c>
      <c r="AG72" s="10">
        <f>'Narail a'!AL66</f>
        <v>0</v>
      </c>
      <c r="AH72" s="44">
        <f>'Narail a'!AM66*'Narail 1'!$D72/1000000</f>
        <v>2.5000000000000001E-3</v>
      </c>
      <c r="AI72" s="10">
        <f>'Narail a'!AN66</f>
        <v>3.0000000000000001E-3</v>
      </c>
      <c r="AJ72" s="44">
        <f t="shared" si="6"/>
        <v>2.5000000000000001E-3</v>
      </c>
      <c r="AK72" s="10">
        <f t="shared" si="7"/>
        <v>3.0000000000000001E-3</v>
      </c>
      <c r="AL72" s="44">
        <f t="shared" si="8"/>
        <v>6.5000000000000006E-3</v>
      </c>
      <c r="AM72" s="10">
        <f t="shared" si="9"/>
        <v>7.8000000000000005E-3</v>
      </c>
    </row>
    <row r="73" spans="1:39" s="15" customFormat="1" ht="14.25" customHeight="1">
      <c r="A73" s="13">
        <v>63</v>
      </c>
      <c r="B73" s="9" t="s">
        <v>118</v>
      </c>
      <c r="C73" s="13" t="s">
        <v>65</v>
      </c>
      <c r="D73" s="36">
        <v>100</v>
      </c>
      <c r="E73" s="11">
        <v>110</v>
      </c>
      <c r="F73" s="44">
        <f>'Narail a'!K67*'Narail 1'!$D73/1000000</f>
        <v>0</v>
      </c>
      <c r="G73" s="10">
        <f>'Narail a'!L67</f>
        <v>0</v>
      </c>
      <c r="H73" s="44">
        <f>'Narail a'!M67*'Narail 1'!$D73/1000000</f>
        <v>0</v>
      </c>
      <c r="I73" s="10">
        <f>'Narail a'!N67</f>
        <v>0</v>
      </c>
      <c r="J73" s="44">
        <f>'Narail a'!O67*'Narail 1'!$D73/1000000</f>
        <v>0.01</v>
      </c>
      <c r="K73" s="10">
        <f>'Narail a'!P67</f>
        <v>1.0999999999999999E-2</v>
      </c>
      <c r="L73" s="44">
        <f t="shared" si="0"/>
        <v>0.01</v>
      </c>
      <c r="M73" s="10">
        <f t="shared" si="1"/>
        <v>1.0999999999999999E-2</v>
      </c>
      <c r="N73" s="44">
        <f>'Narail a'!S67*'Narail 1'!$D73/1000000</f>
        <v>0</v>
      </c>
      <c r="O73" s="10">
        <f>'Narail a'!T67</f>
        <v>0</v>
      </c>
      <c r="P73" s="44">
        <f>'Narail a'!U67*'Narail 1'!$D73/1000000</f>
        <v>0</v>
      </c>
      <c r="Q73" s="10">
        <f>'Narail a'!V67</f>
        <v>0</v>
      </c>
      <c r="R73" s="44">
        <f>'Narail a'!W67*'Narail 1'!$D73/1000000</f>
        <v>0</v>
      </c>
      <c r="S73" s="10">
        <f>'Narail a'!X67</f>
        <v>0</v>
      </c>
      <c r="T73" s="44">
        <f t="shared" si="2"/>
        <v>0</v>
      </c>
      <c r="U73" s="10">
        <f t="shared" si="3"/>
        <v>0</v>
      </c>
      <c r="V73" s="44">
        <f>'Narail a'!AA67*'Narail 1'!$D73/1000000</f>
        <v>0</v>
      </c>
      <c r="W73" s="10">
        <f>'Narail a'!AB67</f>
        <v>0</v>
      </c>
      <c r="X73" s="44">
        <f>'Narail a'!AC67*'Narail 1'!$D73/1000000</f>
        <v>0</v>
      </c>
      <c r="Y73" s="10">
        <f>'Narail a'!AD67</f>
        <v>0</v>
      </c>
      <c r="Z73" s="44">
        <f>'Narail a'!AE67*'Narail 1'!$D73/1000000</f>
        <v>0</v>
      </c>
      <c r="AA73" s="10">
        <f>'Narail a'!AF67</f>
        <v>0</v>
      </c>
      <c r="AB73" s="44">
        <f t="shared" si="4"/>
        <v>0</v>
      </c>
      <c r="AC73" s="10">
        <f t="shared" si="5"/>
        <v>0</v>
      </c>
      <c r="AD73" s="44">
        <f>'Narail a'!AI67*'Narail 1'!$D73/1000000</f>
        <v>0</v>
      </c>
      <c r="AE73" s="10">
        <f>'Narail a'!AJ67</f>
        <v>0</v>
      </c>
      <c r="AF73" s="44">
        <f>'Narail a'!AK67*'Narail 1'!$D73/1000000</f>
        <v>0</v>
      </c>
      <c r="AG73" s="10">
        <f>'Narail a'!AL67</f>
        <v>0</v>
      </c>
      <c r="AH73" s="44">
        <f>'Narail a'!AM67*'Narail 1'!$D73/1000000</f>
        <v>5.0000000000000001E-3</v>
      </c>
      <c r="AI73" s="10">
        <f>'Narail a'!AN67</f>
        <v>5.4999999999999997E-3</v>
      </c>
      <c r="AJ73" s="44">
        <f t="shared" si="6"/>
        <v>5.0000000000000001E-3</v>
      </c>
      <c r="AK73" s="10">
        <f t="shared" si="7"/>
        <v>5.4999999999999997E-3</v>
      </c>
      <c r="AL73" s="44">
        <f t="shared" si="8"/>
        <v>1.4999999999999999E-2</v>
      </c>
      <c r="AM73" s="10">
        <f t="shared" si="9"/>
        <v>1.6500000000000001E-2</v>
      </c>
    </row>
    <row r="74" spans="1:39" s="15" customFormat="1" ht="14.25" customHeight="1">
      <c r="A74" s="31">
        <v>64</v>
      </c>
      <c r="B74" s="9" t="s">
        <v>118</v>
      </c>
      <c r="C74" s="13" t="s">
        <v>66</v>
      </c>
      <c r="D74" s="36">
        <v>400</v>
      </c>
      <c r="E74" s="11">
        <v>400</v>
      </c>
      <c r="F74" s="44">
        <f>'Narail a'!K68*'Narail 1'!$D74/1000000</f>
        <v>0</v>
      </c>
      <c r="G74" s="10">
        <f>'Narail a'!L68</f>
        <v>0</v>
      </c>
      <c r="H74" s="44">
        <f>'Narail a'!M68*'Narail 1'!$D74/1000000</f>
        <v>0</v>
      </c>
      <c r="I74" s="10">
        <f>'Narail a'!N68</f>
        <v>0</v>
      </c>
      <c r="J74" s="44">
        <f>'Narail a'!O68*'Narail 1'!$D74/1000000</f>
        <v>0</v>
      </c>
      <c r="K74" s="10">
        <f>'Narail a'!P68</f>
        <v>0</v>
      </c>
      <c r="L74" s="44">
        <f t="shared" si="0"/>
        <v>0</v>
      </c>
      <c r="M74" s="10">
        <f t="shared" si="1"/>
        <v>0</v>
      </c>
      <c r="N74" s="44">
        <f>'Narail a'!S68*'Narail 1'!$D74/1000000</f>
        <v>0</v>
      </c>
      <c r="O74" s="10">
        <f>'Narail a'!T68</f>
        <v>0</v>
      </c>
      <c r="P74" s="44">
        <f>'Narail a'!U68*'Narail 1'!$D74/1000000</f>
        <v>0</v>
      </c>
      <c r="Q74" s="10">
        <f>'Narail a'!V68</f>
        <v>0</v>
      </c>
      <c r="R74" s="44">
        <f>'Narail a'!W68*'Narail 1'!$D74/1000000</f>
        <v>0</v>
      </c>
      <c r="S74" s="10">
        <f>'Narail a'!X68</f>
        <v>0</v>
      </c>
      <c r="T74" s="44">
        <f t="shared" si="2"/>
        <v>0</v>
      </c>
      <c r="U74" s="10">
        <f t="shared" si="3"/>
        <v>0</v>
      </c>
      <c r="V74" s="44">
        <f>'Narail a'!AA68*'Narail 1'!$D74/1000000</f>
        <v>0</v>
      </c>
      <c r="W74" s="10">
        <f>'Narail a'!AB68</f>
        <v>0</v>
      </c>
      <c r="X74" s="44">
        <f>'Narail a'!AC68*'Narail 1'!$D74/1000000</f>
        <v>0</v>
      </c>
      <c r="Y74" s="10">
        <f>'Narail a'!AD68</f>
        <v>0</v>
      </c>
      <c r="Z74" s="44">
        <f>'Narail a'!AE68*'Narail 1'!$D74/1000000</f>
        <v>0</v>
      </c>
      <c r="AA74" s="10">
        <f>'Narail a'!AF68</f>
        <v>0</v>
      </c>
      <c r="AB74" s="44">
        <f t="shared" si="4"/>
        <v>0</v>
      </c>
      <c r="AC74" s="10">
        <f t="shared" si="5"/>
        <v>0</v>
      </c>
      <c r="AD74" s="44">
        <f>'Narail a'!AI68*'Narail 1'!$D74/1000000</f>
        <v>0</v>
      </c>
      <c r="AE74" s="10">
        <f>'Narail a'!AJ68</f>
        <v>0</v>
      </c>
      <c r="AF74" s="44">
        <f>'Narail a'!AK68*'Narail 1'!$D74/1000000</f>
        <v>0</v>
      </c>
      <c r="AG74" s="10">
        <f>'Narail a'!AL68</f>
        <v>0</v>
      </c>
      <c r="AH74" s="44">
        <f>'Narail a'!AM68*'Narail 1'!$D74/1000000</f>
        <v>0</v>
      </c>
      <c r="AI74" s="10">
        <f>'Narail a'!AN68</f>
        <v>0</v>
      </c>
      <c r="AJ74" s="44">
        <f t="shared" si="6"/>
        <v>0</v>
      </c>
      <c r="AK74" s="10">
        <f t="shared" si="7"/>
        <v>0</v>
      </c>
      <c r="AL74" s="44">
        <f t="shared" si="8"/>
        <v>0</v>
      </c>
      <c r="AM74" s="10">
        <f t="shared" si="9"/>
        <v>0</v>
      </c>
    </row>
    <row r="75" spans="1:39" s="15" customFormat="1" ht="14.25" customHeight="1">
      <c r="A75" s="13">
        <v>65</v>
      </c>
      <c r="B75" s="9" t="s">
        <v>119</v>
      </c>
      <c r="C75" s="13" t="s">
        <v>67</v>
      </c>
      <c r="D75" s="36">
        <v>25</v>
      </c>
      <c r="E75" s="11">
        <v>25.5</v>
      </c>
      <c r="F75" s="44">
        <f>'Narail a'!K69*'Narail 1'!$D75/1000000</f>
        <v>0</v>
      </c>
      <c r="G75" s="10">
        <f>'Narail a'!L69</f>
        <v>0</v>
      </c>
      <c r="H75" s="44">
        <f>'Narail a'!M69*'Narail 1'!$D75/1000000</f>
        <v>0</v>
      </c>
      <c r="I75" s="10">
        <f>'Narail a'!N69</f>
        <v>0</v>
      </c>
      <c r="J75" s="44">
        <f>'Narail a'!O69*'Narail 1'!$D75/1000000</f>
        <v>0</v>
      </c>
      <c r="K75" s="10">
        <f>'Narail a'!P69</f>
        <v>0</v>
      </c>
      <c r="L75" s="44">
        <f t="shared" si="0"/>
        <v>0</v>
      </c>
      <c r="M75" s="10">
        <f t="shared" si="1"/>
        <v>0</v>
      </c>
      <c r="N75" s="44">
        <f>'Narail a'!S69*'Narail 1'!$D75/1000000</f>
        <v>1.5E-3</v>
      </c>
      <c r="O75" s="10">
        <f>'Narail a'!T69</f>
        <v>1.5299999999999999E-3</v>
      </c>
      <c r="P75" s="44">
        <f>'Narail a'!U69*'Narail 1'!$D75/1000000</f>
        <v>0</v>
      </c>
      <c r="Q75" s="10">
        <f>'Narail a'!V69</f>
        <v>0</v>
      </c>
      <c r="R75" s="44">
        <f>'Narail a'!W69*'Narail 1'!$D75/1000000</f>
        <v>0</v>
      </c>
      <c r="S75" s="10">
        <f>'Narail a'!X69</f>
        <v>0</v>
      </c>
      <c r="T75" s="44">
        <f t="shared" si="2"/>
        <v>1.5E-3</v>
      </c>
      <c r="U75" s="10">
        <f t="shared" si="3"/>
        <v>1.5299999999999999E-3</v>
      </c>
      <c r="V75" s="44">
        <f>'Narail a'!AA69*'Narail 1'!$D75/1000000</f>
        <v>0</v>
      </c>
      <c r="W75" s="10">
        <f>'Narail a'!AB69</f>
        <v>0</v>
      </c>
      <c r="X75" s="44">
        <f>'Narail a'!AC69*'Narail 1'!$D75/1000000</f>
        <v>0</v>
      </c>
      <c r="Y75" s="10">
        <f>'Narail a'!AD69</f>
        <v>0</v>
      </c>
      <c r="Z75" s="44">
        <f>'Narail a'!AE69*'Narail 1'!$D75/1000000</f>
        <v>0</v>
      </c>
      <c r="AA75" s="10">
        <f>'Narail a'!AF69</f>
        <v>0</v>
      </c>
      <c r="AB75" s="44">
        <f t="shared" si="4"/>
        <v>0</v>
      </c>
      <c r="AC75" s="10">
        <f t="shared" si="5"/>
        <v>0</v>
      </c>
      <c r="AD75" s="44">
        <f>'Narail a'!AI69*'Narail 1'!$D75/1000000</f>
        <v>2E-3</v>
      </c>
      <c r="AE75" s="10">
        <f>'Narail a'!AJ69</f>
        <v>2.0400000000000001E-3</v>
      </c>
      <c r="AF75" s="44">
        <f>'Narail a'!AK69*'Narail 1'!$D75/1000000</f>
        <v>0</v>
      </c>
      <c r="AG75" s="10">
        <f>'Narail a'!AL69</f>
        <v>0</v>
      </c>
      <c r="AH75" s="44">
        <f>'Narail a'!AM69*'Narail 1'!$D75/1000000</f>
        <v>5.0000000000000001E-3</v>
      </c>
      <c r="AI75" s="10">
        <f>'Narail a'!AN69</f>
        <v>5.1000000000000004E-3</v>
      </c>
      <c r="AJ75" s="44">
        <f t="shared" si="6"/>
        <v>7.0000000000000001E-3</v>
      </c>
      <c r="AK75" s="10">
        <f t="shared" si="7"/>
        <v>7.1400000000000005E-3</v>
      </c>
      <c r="AL75" s="44">
        <f t="shared" si="8"/>
        <v>8.5000000000000006E-3</v>
      </c>
      <c r="AM75" s="10">
        <f t="shared" si="9"/>
        <v>8.6700000000000006E-3</v>
      </c>
    </row>
    <row r="76" spans="1:39" s="15" customFormat="1" ht="14.25" customHeight="1">
      <c r="A76" s="13">
        <v>66</v>
      </c>
      <c r="B76" s="9" t="s">
        <v>119</v>
      </c>
      <c r="C76" s="13" t="s">
        <v>138</v>
      </c>
      <c r="D76" s="36">
        <v>50</v>
      </c>
      <c r="E76" s="11">
        <v>44</v>
      </c>
      <c r="F76" s="44">
        <f>'Narail a'!K70*'Narail 1'!$D76/1000000</f>
        <v>7.4999999999999997E-3</v>
      </c>
      <c r="G76" s="10">
        <f>'Narail a'!L70</f>
        <v>6.6E-3</v>
      </c>
      <c r="H76" s="44">
        <f>'Narail a'!M70*'Narail 1'!$D76/1000000</f>
        <v>7.4999999999999997E-3</v>
      </c>
      <c r="I76" s="10">
        <f>'Narail a'!N70</f>
        <v>6.6E-3</v>
      </c>
      <c r="J76" s="44">
        <f>'Narail a'!O70*'Narail 1'!$D76/1000000</f>
        <v>7.4999999999999997E-3</v>
      </c>
      <c r="K76" s="10">
        <f>'Narail a'!P70</f>
        <v>6.6E-3</v>
      </c>
      <c r="L76" s="44">
        <f t="shared" ref="L76:L113" si="10">F76+H76+J76</f>
        <v>2.2499999999999999E-2</v>
      </c>
      <c r="M76" s="10">
        <f t="shared" ref="M76:M113" si="11">G76+I76+K76</f>
        <v>1.9799999999999998E-2</v>
      </c>
      <c r="N76" s="44">
        <f>'Narail a'!S70*'Narail 1'!$D76/1000000</f>
        <v>7.4999999999999997E-3</v>
      </c>
      <c r="O76" s="10">
        <f>'Narail a'!T70</f>
        <v>6.6E-3</v>
      </c>
      <c r="P76" s="44">
        <f>'Narail a'!U70*'Narail 1'!$D76/1000000</f>
        <v>3.5000000000000001E-3</v>
      </c>
      <c r="Q76" s="10">
        <f>'Narail a'!V70</f>
        <v>3.0799999999999998E-3</v>
      </c>
      <c r="R76" s="44">
        <f>'Narail a'!W70*'Narail 1'!$D76/1000000</f>
        <v>4.0000000000000001E-3</v>
      </c>
      <c r="S76" s="10">
        <f>'Narail a'!X70</f>
        <v>3.5200000000000001E-3</v>
      </c>
      <c r="T76" s="44">
        <f t="shared" ref="T76:T113" si="12">N76+P76+R76</f>
        <v>1.4999999999999999E-2</v>
      </c>
      <c r="U76" s="10">
        <f t="shared" ref="U76:U113" si="13">O76+Q76+S76</f>
        <v>1.32E-2</v>
      </c>
      <c r="V76" s="44">
        <f>'Narail a'!AA70*'Narail 1'!$D76/1000000</f>
        <v>0</v>
      </c>
      <c r="W76" s="10">
        <f>'Narail a'!AB70</f>
        <v>0</v>
      </c>
      <c r="X76" s="44">
        <f>'Narail a'!AC70*'Narail 1'!$D76/1000000</f>
        <v>0</v>
      </c>
      <c r="Y76" s="10">
        <f>'Narail a'!AD70</f>
        <v>0</v>
      </c>
      <c r="Z76" s="44">
        <f>'Narail a'!AE70*'Narail 1'!$D76/1000000</f>
        <v>3.7499999999999999E-3</v>
      </c>
      <c r="AA76" s="10">
        <f>'Narail a'!AF70</f>
        <v>3.3E-3</v>
      </c>
      <c r="AB76" s="44">
        <f t="shared" ref="AB76:AB113" si="14">V76+X76+Z76</f>
        <v>3.7499999999999999E-3</v>
      </c>
      <c r="AC76" s="10">
        <f t="shared" ref="AC76:AC113" si="15">W76+Y76+AA76</f>
        <v>3.3E-3</v>
      </c>
      <c r="AD76" s="44">
        <f>'Narail a'!AI70*'Narail 1'!$D76/1000000</f>
        <v>5.0000000000000001E-3</v>
      </c>
      <c r="AE76" s="10">
        <f>'Narail a'!AJ70</f>
        <v>4.4000000000000003E-3</v>
      </c>
      <c r="AF76" s="44">
        <f>'Narail a'!AK70*'Narail 1'!$D76/1000000</f>
        <v>7.4999999999999997E-3</v>
      </c>
      <c r="AG76" s="10">
        <f>'Narail a'!AL70</f>
        <v>6.6E-3</v>
      </c>
      <c r="AH76" s="44">
        <f>'Narail a'!AM70*'Narail 1'!$D76/1000000</f>
        <v>0.01</v>
      </c>
      <c r="AI76" s="10">
        <f>'Narail a'!AN70</f>
        <v>8.8000000000000005E-3</v>
      </c>
      <c r="AJ76" s="44">
        <f t="shared" ref="AJ76:AJ113" si="16">AD76+AF76+AH76</f>
        <v>2.2499999999999999E-2</v>
      </c>
      <c r="AK76" s="10">
        <f t="shared" ref="AK76:AK113" si="17">AE76+AG76+AI76</f>
        <v>1.9799999999999998E-2</v>
      </c>
      <c r="AL76" s="44">
        <f t="shared" ref="AL76:AL113" si="18">L76+T76+AB76+AJ76</f>
        <v>6.3750000000000001E-2</v>
      </c>
      <c r="AM76" s="10">
        <f t="shared" ref="AM76:AM113" si="19">M76+U76+AC76+AK76</f>
        <v>5.6099999999999997E-2</v>
      </c>
    </row>
    <row r="77" spans="1:39" s="15" customFormat="1" ht="14.25" customHeight="1">
      <c r="A77" s="31">
        <v>67</v>
      </c>
      <c r="B77" s="9" t="s">
        <v>119</v>
      </c>
      <c r="C77" s="13" t="s">
        <v>68</v>
      </c>
      <c r="D77" s="36">
        <v>100</v>
      </c>
      <c r="E77" s="11">
        <v>80</v>
      </c>
      <c r="F77" s="44">
        <f>'Narail a'!K71*'Narail 1'!$D77/1000000</f>
        <v>1.2E-2</v>
      </c>
      <c r="G77" s="10">
        <f>'Narail a'!L71</f>
        <v>9.5999999999999992E-3</v>
      </c>
      <c r="H77" s="44">
        <f>'Narail a'!M71*'Narail 1'!$D77/1000000</f>
        <v>0.03</v>
      </c>
      <c r="I77" s="10">
        <f>'Narail a'!N71</f>
        <v>2.4E-2</v>
      </c>
      <c r="J77" s="44">
        <f>'Narail a'!O71*'Narail 1'!$D77/1000000</f>
        <v>1.2E-2</v>
      </c>
      <c r="K77" s="10">
        <f>'Narail a'!P71</f>
        <v>9.5999999999999992E-3</v>
      </c>
      <c r="L77" s="44">
        <f t="shared" si="10"/>
        <v>5.3999999999999992E-2</v>
      </c>
      <c r="M77" s="10">
        <f t="shared" si="11"/>
        <v>4.3199999999999995E-2</v>
      </c>
      <c r="N77" s="44">
        <f>'Narail a'!S71*'Narail 1'!$D77/1000000</f>
        <v>1.2E-2</v>
      </c>
      <c r="O77" s="10">
        <f>'Narail a'!T71</f>
        <v>9.5999999999999992E-3</v>
      </c>
      <c r="P77" s="44">
        <f>'Narail a'!U71*'Narail 1'!$D77/1000000</f>
        <v>6.0000000000000001E-3</v>
      </c>
      <c r="Q77" s="10">
        <f>'Narail a'!V71</f>
        <v>4.7999999999999996E-3</v>
      </c>
      <c r="R77" s="44">
        <f>'Narail a'!W71*'Narail 1'!$D77/1000000</f>
        <v>1.2E-2</v>
      </c>
      <c r="S77" s="10">
        <f>'Narail a'!X71</f>
        <v>9.5999999999999992E-3</v>
      </c>
      <c r="T77" s="44">
        <f t="shared" si="12"/>
        <v>3.0000000000000002E-2</v>
      </c>
      <c r="U77" s="10">
        <f t="shared" si="13"/>
        <v>2.4E-2</v>
      </c>
      <c r="V77" s="44">
        <f>'Narail a'!AA71*'Narail 1'!$D77/1000000</f>
        <v>0</v>
      </c>
      <c r="W77" s="10">
        <f>'Narail a'!AB71</f>
        <v>0</v>
      </c>
      <c r="X77" s="44">
        <f>'Narail a'!AC71*'Narail 1'!$D77/1000000</f>
        <v>0</v>
      </c>
      <c r="Y77" s="10">
        <f>'Narail a'!AD71</f>
        <v>0</v>
      </c>
      <c r="Z77" s="44">
        <f>'Narail a'!AE71*'Narail 1'!$D77/1000000</f>
        <v>6.0000000000000001E-3</v>
      </c>
      <c r="AA77" s="10">
        <f>'Narail a'!AF71</f>
        <v>4.7999999999999996E-3</v>
      </c>
      <c r="AB77" s="44">
        <f t="shared" si="14"/>
        <v>6.0000000000000001E-3</v>
      </c>
      <c r="AC77" s="10">
        <f t="shared" si="15"/>
        <v>4.7999999999999996E-3</v>
      </c>
      <c r="AD77" s="44">
        <f>'Narail a'!AI71*'Narail 1'!$D77/1000000</f>
        <v>1.2E-2</v>
      </c>
      <c r="AE77" s="10">
        <f>'Narail a'!AJ71</f>
        <v>9.5999999999999992E-3</v>
      </c>
      <c r="AF77" s="44">
        <f>'Narail a'!AK71*'Narail 1'!$D77/1000000</f>
        <v>1.2E-2</v>
      </c>
      <c r="AG77" s="10">
        <f>'Narail a'!AL71</f>
        <v>9.5999999999999992E-3</v>
      </c>
      <c r="AH77" s="44">
        <f>'Narail a'!AM71*'Narail 1'!$D77/1000000</f>
        <v>0.02</v>
      </c>
      <c r="AI77" s="10">
        <f>'Narail a'!AN71</f>
        <v>1.6E-2</v>
      </c>
      <c r="AJ77" s="44">
        <f t="shared" si="16"/>
        <v>4.3999999999999997E-2</v>
      </c>
      <c r="AK77" s="10">
        <f t="shared" si="17"/>
        <v>3.5199999999999995E-2</v>
      </c>
      <c r="AL77" s="44">
        <f t="shared" si="18"/>
        <v>0.13400000000000001</v>
      </c>
      <c r="AM77" s="10">
        <f t="shared" si="19"/>
        <v>0.10719999999999999</v>
      </c>
    </row>
    <row r="78" spans="1:39" s="15" customFormat="1" ht="14.25" customHeight="1">
      <c r="A78" s="13">
        <v>68</v>
      </c>
      <c r="B78" s="9" t="s">
        <v>119</v>
      </c>
      <c r="C78" s="13" t="s">
        <v>76</v>
      </c>
      <c r="D78" s="36">
        <v>500</v>
      </c>
      <c r="E78" s="11">
        <v>364</v>
      </c>
      <c r="F78" s="44">
        <f>'Narail a'!K72*'Narail 1'!$D78/1000000</f>
        <v>0</v>
      </c>
      <c r="G78" s="10">
        <f>'Narail a'!L72</f>
        <v>0</v>
      </c>
      <c r="H78" s="44">
        <f>'Narail a'!M72*'Narail 1'!$D78/1000000</f>
        <v>0.01</v>
      </c>
      <c r="I78" s="10">
        <f>'Narail a'!N72</f>
        <v>7.28E-3</v>
      </c>
      <c r="J78" s="44">
        <f>'Narail a'!O72*'Narail 1'!$D78/1000000</f>
        <v>1.4999999999999999E-2</v>
      </c>
      <c r="K78" s="10">
        <f>'Narail a'!P72</f>
        <v>1.0919999999999999E-2</v>
      </c>
      <c r="L78" s="44">
        <f t="shared" si="10"/>
        <v>2.5000000000000001E-2</v>
      </c>
      <c r="M78" s="10">
        <f t="shared" si="11"/>
        <v>1.8200000000000001E-2</v>
      </c>
      <c r="N78" s="44">
        <f>'Narail a'!S72*'Narail 1'!$D78/1000000</f>
        <v>0</v>
      </c>
      <c r="O78" s="10">
        <f>'Narail a'!T72</f>
        <v>0</v>
      </c>
      <c r="P78" s="44">
        <f>'Narail a'!U72*'Narail 1'!$D78/1000000</f>
        <v>0</v>
      </c>
      <c r="Q78" s="10">
        <f>'Narail a'!V72</f>
        <v>0</v>
      </c>
      <c r="R78" s="44">
        <f>'Narail a'!W72*'Narail 1'!$D78/1000000</f>
        <v>0</v>
      </c>
      <c r="S78" s="10">
        <f>'Narail a'!X72</f>
        <v>0</v>
      </c>
      <c r="T78" s="44">
        <f t="shared" si="12"/>
        <v>0</v>
      </c>
      <c r="U78" s="10">
        <f t="shared" si="13"/>
        <v>0</v>
      </c>
      <c r="V78" s="44">
        <f>'Narail a'!AA72*'Narail 1'!$D78/1000000</f>
        <v>0</v>
      </c>
      <c r="W78" s="10">
        <f>'Narail a'!AB72</f>
        <v>0</v>
      </c>
      <c r="X78" s="44">
        <f>'Narail a'!AC72*'Narail 1'!$D78/1000000</f>
        <v>0</v>
      </c>
      <c r="Y78" s="10">
        <f>'Narail a'!AD72</f>
        <v>0</v>
      </c>
      <c r="Z78" s="44">
        <f>'Narail a'!AE72*'Narail 1'!$D78/1000000</f>
        <v>7.4999999999999997E-3</v>
      </c>
      <c r="AA78" s="10">
        <f>'Narail a'!AF72</f>
        <v>5.4599999999999996E-3</v>
      </c>
      <c r="AB78" s="44">
        <f t="shared" si="14"/>
        <v>7.4999999999999997E-3</v>
      </c>
      <c r="AC78" s="10">
        <f t="shared" si="15"/>
        <v>5.4599999999999996E-3</v>
      </c>
      <c r="AD78" s="44">
        <f>'Narail a'!AI72*'Narail 1'!$D78/1000000</f>
        <v>0</v>
      </c>
      <c r="AE78" s="10">
        <f>'Narail a'!AJ72</f>
        <v>0</v>
      </c>
      <c r="AF78" s="44">
        <f>'Narail a'!AK72*'Narail 1'!$D78/1000000</f>
        <v>0</v>
      </c>
      <c r="AG78" s="10">
        <f>'Narail a'!AL72</f>
        <v>0</v>
      </c>
      <c r="AH78" s="44">
        <f>'Narail a'!AM72*'Narail 1'!$D78/1000000</f>
        <v>0.03</v>
      </c>
      <c r="AI78" s="10">
        <f>'Narail a'!AN72</f>
        <v>2.1839999999999998E-2</v>
      </c>
      <c r="AJ78" s="44">
        <f t="shared" si="16"/>
        <v>0.03</v>
      </c>
      <c r="AK78" s="10">
        <f t="shared" si="17"/>
        <v>2.1839999999999998E-2</v>
      </c>
      <c r="AL78" s="44">
        <f t="shared" si="18"/>
        <v>6.25E-2</v>
      </c>
      <c r="AM78" s="10">
        <f t="shared" si="19"/>
        <v>4.5499999999999999E-2</v>
      </c>
    </row>
    <row r="79" spans="1:39" s="15" customFormat="1" ht="14.25" customHeight="1">
      <c r="A79" s="13">
        <v>69</v>
      </c>
      <c r="B79" s="9" t="s">
        <v>120</v>
      </c>
      <c r="C79" s="13" t="s">
        <v>69</v>
      </c>
      <c r="D79" s="36">
        <v>50</v>
      </c>
      <c r="E79" s="11">
        <v>36</v>
      </c>
      <c r="F79" s="44">
        <f>'Narail a'!K73*'Narail 1'!$D79/1000000</f>
        <v>0</v>
      </c>
      <c r="G79" s="10">
        <f>'Narail a'!L73</f>
        <v>0</v>
      </c>
      <c r="H79" s="44">
        <f>'Narail a'!M73*'Narail 1'!$D79/1000000</f>
        <v>7.4999999999999997E-3</v>
      </c>
      <c r="I79" s="10">
        <f>'Narail a'!N73</f>
        <v>5.4000000000000003E-3</v>
      </c>
      <c r="J79" s="44">
        <f>'Narail a'!O73*'Narail 1'!$D79/1000000</f>
        <v>0</v>
      </c>
      <c r="K79" s="10">
        <f>'Narail a'!P73</f>
        <v>0</v>
      </c>
      <c r="L79" s="44">
        <f t="shared" si="10"/>
        <v>7.4999999999999997E-3</v>
      </c>
      <c r="M79" s="10">
        <f t="shared" si="11"/>
        <v>5.4000000000000003E-3</v>
      </c>
      <c r="N79" s="44">
        <f>'Narail a'!S73*'Narail 1'!$D79/1000000</f>
        <v>0</v>
      </c>
      <c r="O79" s="10">
        <f>'Narail a'!T73</f>
        <v>0</v>
      </c>
      <c r="P79" s="44">
        <f>'Narail a'!U73*'Narail 1'!$D79/1000000</f>
        <v>0</v>
      </c>
      <c r="Q79" s="10">
        <f>'Narail a'!V73</f>
        <v>0</v>
      </c>
      <c r="R79" s="44">
        <f>'Narail a'!W73*'Narail 1'!$D79/1000000</f>
        <v>0</v>
      </c>
      <c r="S79" s="10">
        <f>'Narail a'!X73</f>
        <v>0</v>
      </c>
      <c r="T79" s="44">
        <f t="shared" si="12"/>
        <v>0</v>
      </c>
      <c r="U79" s="10">
        <f t="shared" si="13"/>
        <v>0</v>
      </c>
      <c r="V79" s="44">
        <f>'Narail a'!AA73*'Narail 1'!$D79/1000000</f>
        <v>0</v>
      </c>
      <c r="W79" s="10">
        <f>'Narail a'!AB73</f>
        <v>0</v>
      </c>
      <c r="X79" s="44">
        <f>'Narail a'!AC73*'Narail 1'!$D79/1000000</f>
        <v>0</v>
      </c>
      <c r="Y79" s="10">
        <f>'Narail a'!AD73</f>
        <v>0</v>
      </c>
      <c r="Z79" s="44">
        <f>'Narail a'!AE73*'Narail 1'!$D79/1000000</f>
        <v>0</v>
      </c>
      <c r="AA79" s="10">
        <f>'Narail a'!AF73</f>
        <v>0</v>
      </c>
      <c r="AB79" s="44">
        <f t="shared" si="14"/>
        <v>0</v>
      </c>
      <c r="AC79" s="10">
        <f t="shared" si="15"/>
        <v>0</v>
      </c>
      <c r="AD79" s="44">
        <f>'Narail a'!AI73*'Narail 1'!$D79/1000000</f>
        <v>0</v>
      </c>
      <c r="AE79" s="10">
        <f>'Narail a'!AJ73</f>
        <v>0</v>
      </c>
      <c r="AF79" s="44">
        <f>'Narail a'!AK73*'Narail 1'!$D79/1000000</f>
        <v>0</v>
      </c>
      <c r="AG79" s="10">
        <f>'Narail a'!AL73</f>
        <v>0</v>
      </c>
      <c r="AH79" s="44">
        <f>'Narail a'!AM73*'Narail 1'!$D79/1000000</f>
        <v>0</v>
      </c>
      <c r="AI79" s="10">
        <f>'Narail a'!AN73</f>
        <v>0</v>
      </c>
      <c r="AJ79" s="44">
        <f t="shared" si="16"/>
        <v>0</v>
      </c>
      <c r="AK79" s="10">
        <f t="shared" si="17"/>
        <v>0</v>
      </c>
      <c r="AL79" s="44">
        <f t="shared" si="18"/>
        <v>7.4999999999999997E-3</v>
      </c>
      <c r="AM79" s="10">
        <f t="shared" si="19"/>
        <v>5.4000000000000003E-3</v>
      </c>
    </row>
    <row r="80" spans="1:39" s="15" customFormat="1" ht="14.25" customHeight="1">
      <c r="A80" s="31">
        <v>70</v>
      </c>
      <c r="B80" s="9" t="s">
        <v>120</v>
      </c>
      <c r="C80" s="13" t="s">
        <v>70</v>
      </c>
      <c r="D80" s="36">
        <v>100</v>
      </c>
      <c r="E80" s="11">
        <v>62</v>
      </c>
      <c r="F80" s="44">
        <f>'Narail a'!K74*'Narail 1'!$D80/1000000</f>
        <v>0</v>
      </c>
      <c r="G80" s="10">
        <f>'Narail a'!L74</f>
        <v>0</v>
      </c>
      <c r="H80" s="44">
        <f>'Narail a'!M74*'Narail 1'!$D80/1000000</f>
        <v>1.2E-2</v>
      </c>
      <c r="I80" s="10">
        <f>'Narail a'!N74</f>
        <v>7.4400000000000004E-3</v>
      </c>
      <c r="J80" s="44">
        <f>'Narail a'!O74*'Narail 1'!$D80/1000000</f>
        <v>0</v>
      </c>
      <c r="K80" s="10">
        <f>'Narail a'!P74</f>
        <v>0</v>
      </c>
      <c r="L80" s="44">
        <f t="shared" si="10"/>
        <v>1.2E-2</v>
      </c>
      <c r="M80" s="10">
        <f t="shared" si="11"/>
        <v>7.4400000000000004E-3</v>
      </c>
      <c r="N80" s="44">
        <f>'Narail a'!S74*'Narail 1'!$D80/1000000</f>
        <v>0</v>
      </c>
      <c r="O80" s="10">
        <f>'Narail a'!T74</f>
        <v>0</v>
      </c>
      <c r="P80" s="44">
        <f>'Narail a'!U74*'Narail 1'!$D80/1000000</f>
        <v>0</v>
      </c>
      <c r="Q80" s="10">
        <f>'Narail a'!V74</f>
        <v>0</v>
      </c>
      <c r="R80" s="44">
        <f>'Narail a'!W74*'Narail 1'!$D80/1000000</f>
        <v>0</v>
      </c>
      <c r="S80" s="10">
        <f>'Narail a'!X74</f>
        <v>0</v>
      </c>
      <c r="T80" s="44">
        <f t="shared" si="12"/>
        <v>0</v>
      </c>
      <c r="U80" s="10">
        <f t="shared" si="13"/>
        <v>0</v>
      </c>
      <c r="V80" s="44">
        <f>'Narail a'!AA74*'Narail 1'!$D80/1000000</f>
        <v>0</v>
      </c>
      <c r="W80" s="10">
        <f>'Narail a'!AB74</f>
        <v>0</v>
      </c>
      <c r="X80" s="44">
        <f>'Narail a'!AC74*'Narail 1'!$D80/1000000</f>
        <v>0</v>
      </c>
      <c r="Y80" s="10">
        <f>'Narail a'!AD74</f>
        <v>0</v>
      </c>
      <c r="Z80" s="44">
        <f>'Narail a'!AE74*'Narail 1'!$D80/1000000</f>
        <v>0</v>
      </c>
      <c r="AA80" s="10">
        <f>'Narail a'!AF74</f>
        <v>0</v>
      </c>
      <c r="AB80" s="44">
        <f t="shared" si="14"/>
        <v>0</v>
      </c>
      <c r="AC80" s="10">
        <f t="shared" si="15"/>
        <v>0</v>
      </c>
      <c r="AD80" s="44">
        <f>'Narail a'!AI74*'Narail 1'!$D80/1000000</f>
        <v>0</v>
      </c>
      <c r="AE80" s="10">
        <f>'Narail a'!AJ74</f>
        <v>0</v>
      </c>
      <c r="AF80" s="44">
        <f>'Narail a'!AK74*'Narail 1'!$D80/1000000</f>
        <v>0</v>
      </c>
      <c r="AG80" s="10">
        <f>'Narail a'!AL74</f>
        <v>0</v>
      </c>
      <c r="AH80" s="44">
        <f>'Narail a'!AM74*'Narail 1'!$D80/1000000</f>
        <v>0</v>
      </c>
      <c r="AI80" s="10">
        <f>'Narail a'!AN74</f>
        <v>0</v>
      </c>
      <c r="AJ80" s="44">
        <f t="shared" si="16"/>
        <v>0</v>
      </c>
      <c r="AK80" s="10">
        <f t="shared" si="17"/>
        <v>0</v>
      </c>
      <c r="AL80" s="44">
        <f t="shared" si="18"/>
        <v>1.2E-2</v>
      </c>
      <c r="AM80" s="10">
        <f t="shared" si="19"/>
        <v>7.4400000000000004E-3</v>
      </c>
    </row>
    <row r="81" spans="1:39" s="15" customFormat="1" ht="14.25" customHeight="1">
      <c r="A81" s="13">
        <v>71</v>
      </c>
      <c r="B81" s="9" t="s">
        <v>120</v>
      </c>
      <c r="C81" s="13" t="s">
        <v>71</v>
      </c>
      <c r="D81" s="36">
        <v>400</v>
      </c>
      <c r="E81" s="11">
        <v>225</v>
      </c>
      <c r="F81" s="44">
        <f>'Narail a'!K75*'Narail 1'!$D81/1000000</f>
        <v>0</v>
      </c>
      <c r="G81" s="10">
        <f>'Narail a'!L75</f>
        <v>0</v>
      </c>
      <c r="H81" s="44">
        <f>'Narail a'!M75*'Narail 1'!$D81/1000000</f>
        <v>0</v>
      </c>
      <c r="I81" s="10">
        <f>'Narail a'!N75</f>
        <v>0</v>
      </c>
      <c r="J81" s="44">
        <f>'Narail a'!O75*'Narail 1'!$D81/1000000</f>
        <v>0</v>
      </c>
      <c r="K81" s="10">
        <f>'Narail a'!P75</f>
        <v>0</v>
      </c>
      <c r="L81" s="44">
        <f t="shared" si="10"/>
        <v>0</v>
      </c>
      <c r="M81" s="10">
        <f t="shared" si="11"/>
        <v>0</v>
      </c>
      <c r="N81" s="44">
        <f>'Narail a'!S75*'Narail 1'!$D81/1000000</f>
        <v>0</v>
      </c>
      <c r="O81" s="10">
        <f>'Narail a'!T75</f>
        <v>0</v>
      </c>
      <c r="P81" s="44">
        <f>'Narail a'!U75*'Narail 1'!$D81/1000000</f>
        <v>0</v>
      </c>
      <c r="Q81" s="10">
        <f>'Narail a'!V75</f>
        <v>0</v>
      </c>
      <c r="R81" s="44">
        <f>'Narail a'!W75*'Narail 1'!$D81/1000000</f>
        <v>0</v>
      </c>
      <c r="S81" s="10">
        <f>'Narail a'!X75</f>
        <v>0</v>
      </c>
      <c r="T81" s="44">
        <f t="shared" si="12"/>
        <v>0</v>
      </c>
      <c r="U81" s="10">
        <f t="shared" si="13"/>
        <v>0</v>
      </c>
      <c r="V81" s="44">
        <f>'Narail a'!AA75*'Narail 1'!$D81/1000000</f>
        <v>0</v>
      </c>
      <c r="W81" s="10">
        <f>'Narail a'!AB75</f>
        <v>0</v>
      </c>
      <c r="X81" s="44">
        <f>'Narail a'!AC75*'Narail 1'!$D81/1000000</f>
        <v>0</v>
      </c>
      <c r="Y81" s="10">
        <f>'Narail a'!AD75</f>
        <v>0</v>
      </c>
      <c r="Z81" s="44">
        <f>'Narail a'!AE75*'Narail 1'!$D81/1000000</f>
        <v>0</v>
      </c>
      <c r="AA81" s="10">
        <f>'Narail a'!AF75</f>
        <v>0</v>
      </c>
      <c r="AB81" s="44">
        <f t="shared" si="14"/>
        <v>0</v>
      </c>
      <c r="AC81" s="10">
        <f t="shared" si="15"/>
        <v>0</v>
      </c>
      <c r="AD81" s="44">
        <f>'Narail a'!AI75*'Narail 1'!$D81/1000000</f>
        <v>0</v>
      </c>
      <c r="AE81" s="10">
        <f>'Narail a'!AJ75</f>
        <v>0</v>
      </c>
      <c r="AF81" s="44">
        <f>'Narail a'!AK75*'Narail 1'!$D81/1000000</f>
        <v>0</v>
      </c>
      <c r="AG81" s="10">
        <f>'Narail a'!AL75</f>
        <v>0</v>
      </c>
      <c r="AH81" s="44">
        <f>'Narail a'!AM75*'Narail 1'!$D81/1000000</f>
        <v>0</v>
      </c>
      <c r="AI81" s="10">
        <f>'Narail a'!AN75</f>
        <v>0</v>
      </c>
      <c r="AJ81" s="44">
        <f t="shared" si="16"/>
        <v>0</v>
      </c>
      <c r="AK81" s="10">
        <f t="shared" si="17"/>
        <v>0</v>
      </c>
      <c r="AL81" s="44">
        <f t="shared" si="18"/>
        <v>0</v>
      </c>
      <c r="AM81" s="10">
        <f t="shared" si="19"/>
        <v>0</v>
      </c>
    </row>
    <row r="82" spans="1:39" s="15" customFormat="1" ht="14.25" customHeight="1">
      <c r="A82" s="13">
        <v>72</v>
      </c>
      <c r="B82" s="9" t="s">
        <v>121</v>
      </c>
      <c r="C82" s="13" t="s">
        <v>72</v>
      </c>
      <c r="D82" s="36">
        <v>25</v>
      </c>
      <c r="E82" s="11">
        <v>28</v>
      </c>
      <c r="F82" s="44">
        <f>'Narail a'!K76*'Narail 1'!$D82/1000000</f>
        <v>0</v>
      </c>
      <c r="G82" s="10">
        <f>'Narail a'!L76</f>
        <v>0</v>
      </c>
      <c r="H82" s="44">
        <f>'Narail a'!M76*'Narail 1'!$D82/1000000</f>
        <v>0</v>
      </c>
      <c r="I82" s="10">
        <f>'Narail a'!N76</f>
        <v>0</v>
      </c>
      <c r="J82" s="44">
        <f>'Narail a'!O76*'Narail 1'!$D82/1000000</f>
        <v>0</v>
      </c>
      <c r="K82" s="10">
        <f>'Narail a'!P76</f>
        <v>0</v>
      </c>
      <c r="L82" s="44">
        <f t="shared" si="10"/>
        <v>0</v>
      </c>
      <c r="M82" s="10">
        <f t="shared" si="11"/>
        <v>0</v>
      </c>
      <c r="N82" s="44">
        <f>'Narail a'!S76*'Narail 1'!$D82/1000000</f>
        <v>0</v>
      </c>
      <c r="O82" s="10">
        <f>'Narail a'!T76</f>
        <v>0</v>
      </c>
      <c r="P82" s="44">
        <f>'Narail a'!U76*'Narail 1'!$D82/1000000</f>
        <v>0</v>
      </c>
      <c r="Q82" s="10">
        <f>'Narail a'!V76</f>
        <v>0</v>
      </c>
      <c r="R82" s="44">
        <f>'Narail a'!W76*'Narail 1'!$D82/1000000</f>
        <v>0</v>
      </c>
      <c r="S82" s="10">
        <f>'Narail a'!X76</f>
        <v>0</v>
      </c>
      <c r="T82" s="44">
        <f t="shared" si="12"/>
        <v>0</v>
      </c>
      <c r="U82" s="10">
        <f t="shared" si="13"/>
        <v>0</v>
      </c>
      <c r="V82" s="44">
        <f>'Narail a'!AA76*'Narail 1'!$D82/1000000</f>
        <v>0</v>
      </c>
      <c r="W82" s="10">
        <f>'Narail a'!AB76</f>
        <v>0</v>
      </c>
      <c r="X82" s="44">
        <f>'Narail a'!AC76*'Narail 1'!$D82/1000000</f>
        <v>1.25E-3</v>
      </c>
      <c r="Y82" s="10">
        <f>'Narail a'!AD76</f>
        <v>1.4E-3</v>
      </c>
      <c r="Z82" s="44">
        <f>'Narail a'!AE76*'Narail 1'!$D82/1000000</f>
        <v>2.5000000000000001E-3</v>
      </c>
      <c r="AA82" s="10">
        <f>'Narail a'!AF76</f>
        <v>2.8E-3</v>
      </c>
      <c r="AB82" s="44">
        <f t="shared" si="14"/>
        <v>3.7499999999999999E-3</v>
      </c>
      <c r="AC82" s="10">
        <f t="shared" si="15"/>
        <v>4.1999999999999997E-3</v>
      </c>
      <c r="AD82" s="44">
        <f>'Narail a'!AI76*'Narail 1'!$D82/1000000</f>
        <v>1.5E-3</v>
      </c>
      <c r="AE82" s="10">
        <f>'Narail a'!AJ76</f>
        <v>1.6800000000000001E-3</v>
      </c>
      <c r="AF82" s="44">
        <f>'Narail a'!AK76*'Narail 1'!$D82/1000000</f>
        <v>2.5000000000000001E-3</v>
      </c>
      <c r="AG82" s="10">
        <f>'Narail a'!AL76</f>
        <v>2.8E-3</v>
      </c>
      <c r="AH82" s="44">
        <f>'Narail a'!AM76*'Narail 1'!$D82/1000000</f>
        <v>0</v>
      </c>
      <c r="AI82" s="10">
        <f>'Narail a'!AN76</f>
        <v>0</v>
      </c>
      <c r="AJ82" s="44">
        <f t="shared" si="16"/>
        <v>4.0000000000000001E-3</v>
      </c>
      <c r="AK82" s="10">
        <f t="shared" si="17"/>
        <v>4.4799999999999996E-3</v>
      </c>
      <c r="AL82" s="44">
        <f t="shared" si="18"/>
        <v>7.7499999999999999E-3</v>
      </c>
      <c r="AM82" s="10">
        <f t="shared" si="19"/>
        <v>8.6800000000000002E-3</v>
      </c>
    </row>
    <row r="83" spans="1:39" s="15" customFormat="1" ht="14.25" customHeight="1">
      <c r="A83" s="31">
        <v>73</v>
      </c>
      <c r="B83" s="9" t="s">
        <v>121</v>
      </c>
      <c r="C83" s="13" t="s">
        <v>73</v>
      </c>
      <c r="D83" s="36">
        <v>50</v>
      </c>
      <c r="E83" s="11">
        <v>52</v>
      </c>
      <c r="F83" s="44">
        <f>'Narail a'!K77*'Narail 1'!$D83/1000000</f>
        <v>7.4999999999999997E-3</v>
      </c>
      <c r="G83" s="10">
        <f>'Narail a'!L77</f>
        <v>7.7999999999999996E-3</v>
      </c>
      <c r="H83" s="44">
        <f>'Narail a'!M77*'Narail 1'!$D83/1000000</f>
        <v>7.4999999999999997E-3</v>
      </c>
      <c r="I83" s="10">
        <f>'Narail a'!N77</f>
        <v>7.7999999999999996E-3</v>
      </c>
      <c r="J83" s="44">
        <f>'Narail a'!O77*'Narail 1'!$D83/1000000</f>
        <v>6.0000000000000001E-3</v>
      </c>
      <c r="K83" s="10">
        <f>'Narail a'!P77</f>
        <v>6.2399999999999999E-3</v>
      </c>
      <c r="L83" s="44">
        <f t="shared" si="10"/>
        <v>2.0999999999999998E-2</v>
      </c>
      <c r="M83" s="10">
        <f t="shared" si="11"/>
        <v>2.1839999999999998E-2</v>
      </c>
      <c r="N83" s="44">
        <f>'Narail a'!S77*'Narail 1'!$D83/1000000</f>
        <v>7.4999999999999997E-3</v>
      </c>
      <c r="O83" s="10">
        <f>'Narail a'!T77</f>
        <v>7.7999999999999996E-3</v>
      </c>
      <c r="P83" s="44">
        <f>'Narail a'!U77*'Narail 1'!$D83/1000000</f>
        <v>3.0000000000000001E-3</v>
      </c>
      <c r="Q83" s="10">
        <f>'Narail a'!V77</f>
        <v>3.1199999999999999E-3</v>
      </c>
      <c r="R83" s="44">
        <f>'Narail a'!W77*'Narail 1'!$D83/1000000</f>
        <v>4.0000000000000001E-3</v>
      </c>
      <c r="S83" s="10">
        <f>'Narail a'!X77</f>
        <v>4.1599999999999996E-3</v>
      </c>
      <c r="T83" s="44">
        <f t="shared" si="12"/>
        <v>1.4499999999999999E-2</v>
      </c>
      <c r="U83" s="10">
        <f t="shared" si="13"/>
        <v>1.508E-2</v>
      </c>
      <c r="V83" s="44">
        <f>'Narail a'!AA77*'Narail 1'!$D83/1000000</f>
        <v>3.0000000000000001E-3</v>
      </c>
      <c r="W83" s="10">
        <f>'Narail a'!AB77</f>
        <v>3.1199999999999999E-3</v>
      </c>
      <c r="X83" s="44">
        <f>'Narail a'!AC77*'Narail 1'!$D83/1000000</f>
        <v>3.7499999999999999E-3</v>
      </c>
      <c r="Y83" s="10">
        <f>'Narail a'!AD77</f>
        <v>3.8999999999999998E-3</v>
      </c>
      <c r="Z83" s="44">
        <f>'Narail a'!AE77*'Narail 1'!$D83/1000000</f>
        <v>7.5000000000000002E-4</v>
      </c>
      <c r="AA83" s="10">
        <f>'Narail a'!AF77</f>
        <v>7.7999999999999999E-4</v>
      </c>
      <c r="AB83" s="44">
        <f t="shared" si="14"/>
        <v>7.4999999999999997E-3</v>
      </c>
      <c r="AC83" s="10">
        <f t="shared" si="15"/>
        <v>7.8000000000000005E-3</v>
      </c>
      <c r="AD83" s="44">
        <f>'Narail a'!AI77*'Narail 1'!$D83/1000000</f>
        <v>7.4999999999999997E-3</v>
      </c>
      <c r="AE83" s="10">
        <f>'Narail a'!AJ77</f>
        <v>7.7999999999999996E-3</v>
      </c>
      <c r="AF83" s="44">
        <f>'Narail a'!AK77*'Narail 1'!$D83/1000000</f>
        <v>7.4999999999999997E-3</v>
      </c>
      <c r="AG83" s="10">
        <f>'Narail a'!AL77</f>
        <v>7.7999999999999996E-3</v>
      </c>
      <c r="AH83" s="44">
        <f>'Narail a'!AM77*'Narail 1'!$D83/1000000</f>
        <v>0</v>
      </c>
      <c r="AI83" s="10">
        <f>'Narail a'!AN77</f>
        <v>0</v>
      </c>
      <c r="AJ83" s="44">
        <f t="shared" si="16"/>
        <v>1.4999999999999999E-2</v>
      </c>
      <c r="AK83" s="10">
        <f t="shared" si="17"/>
        <v>1.5599999999999999E-2</v>
      </c>
      <c r="AL83" s="44">
        <f t="shared" si="18"/>
        <v>5.7999999999999996E-2</v>
      </c>
      <c r="AM83" s="10">
        <f t="shared" si="19"/>
        <v>6.0319999999999999E-2</v>
      </c>
    </row>
    <row r="84" spans="1:39" s="15" customFormat="1" ht="14.25" customHeight="1">
      <c r="A84" s="13">
        <v>74</v>
      </c>
      <c r="B84" s="9" t="s">
        <v>121</v>
      </c>
      <c r="C84" s="13" t="s">
        <v>75</v>
      </c>
      <c r="D84" s="36">
        <v>100</v>
      </c>
      <c r="E84" s="11">
        <v>95</v>
      </c>
      <c r="F84" s="44">
        <f>'Narail a'!K78*'Narail 1'!$D84/1000000</f>
        <v>1.2E-2</v>
      </c>
      <c r="G84" s="10">
        <f>'Narail a'!L78</f>
        <v>1.14E-2</v>
      </c>
      <c r="H84" s="44">
        <f>'Narail a'!M78*'Narail 1'!$D84/1000000</f>
        <v>0.03</v>
      </c>
      <c r="I84" s="10">
        <f>'Narail a'!N78</f>
        <v>2.8500000000000001E-2</v>
      </c>
      <c r="J84" s="44">
        <f>'Narail a'!O78*'Narail 1'!$D84/1000000</f>
        <v>0</v>
      </c>
      <c r="K84" s="10">
        <f>'Narail a'!P78</f>
        <v>0</v>
      </c>
      <c r="L84" s="44">
        <f t="shared" si="10"/>
        <v>4.1999999999999996E-2</v>
      </c>
      <c r="M84" s="10">
        <f t="shared" si="11"/>
        <v>3.9900000000000005E-2</v>
      </c>
      <c r="N84" s="44">
        <f>'Narail a'!S78*'Narail 1'!$D84/1000000</f>
        <v>1.2E-2</v>
      </c>
      <c r="O84" s="10">
        <f>'Narail a'!T78</f>
        <v>1.14E-2</v>
      </c>
      <c r="P84" s="44">
        <f>'Narail a'!U78*'Narail 1'!$D84/1000000</f>
        <v>6.0000000000000001E-3</v>
      </c>
      <c r="Q84" s="10">
        <f>'Narail a'!V78</f>
        <v>5.7000000000000002E-3</v>
      </c>
      <c r="R84" s="44">
        <f>'Narail a'!W78*'Narail 1'!$D84/1000000</f>
        <v>6.0000000000000001E-3</v>
      </c>
      <c r="S84" s="10">
        <f>'Narail a'!X78</f>
        <v>5.7000000000000002E-3</v>
      </c>
      <c r="T84" s="44">
        <f t="shared" si="12"/>
        <v>2.4E-2</v>
      </c>
      <c r="U84" s="10">
        <f t="shared" si="13"/>
        <v>2.2800000000000001E-2</v>
      </c>
      <c r="V84" s="44">
        <f>'Narail a'!AA78*'Narail 1'!$D84/1000000</f>
        <v>6.0000000000000001E-3</v>
      </c>
      <c r="W84" s="10">
        <f>'Narail a'!AB78</f>
        <v>5.7000000000000002E-3</v>
      </c>
      <c r="X84" s="44">
        <f>'Narail a'!AC78*'Narail 1'!$D84/1000000</f>
        <v>2.4E-2</v>
      </c>
      <c r="Y84" s="10">
        <f>'Narail a'!AD78</f>
        <v>2.2800000000000001E-2</v>
      </c>
      <c r="Z84" s="44">
        <f>'Narail a'!AE78*'Narail 1'!$D84/1000000</f>
        <v>1.5E-3</v>
      </c>
      <c r="AA84" s="10">
        <f>'Narail a'!AF78</f>
        <v>1.4250000000000001E-3</v>
      </c>
      <c r="AB84" s="44">
        <f t="shared" si="14"/>
        <v>3.15E-2</v>
      </c>
      <c r="AC84" s="10">
        <f t="shared" si="15"/>
        <v>2.9925E-2</v>
      </c>
      <c r="AD84" s="44">
        <f>'Narail a'!AI78*'Narail 1'!$D84/1000000</f>
        <v>6.0000000000000001E-3</v>
      </c>
      <c r="AE84" s="10">
        <f>'Narail a'!AJ78</f>
        <v>5.7000000000000002E-3</v>
      </c>
      <c r="AF84" s="44">
        <f>'Narail a'!AK78*'Narail 1'!$D84/1000000</f>
        <v>1.7999999999999999E-2</v>
      </c>
      <c r="AG84" s="10">
        <f>'Narail a'!AL78</f>
        <v>1.7100000000000001E-2</v>
      </c>
      <c r="AH84" s="44">
        <f>'Narail a'!AM78*'Narail 1'!$D84/1000000</f>
        <v>0</v>
      </c>
      <c r="AI84" s="10">
        <f>'Narail a'!AN78</f>
        <v>0</v>
      </c>
      <c r="AJ84" s="44">
        <f t="shared" si="16"/>
        <v>2.4E-2</v>
      </c>
      <c r="AK84" s="10">
        <f t="shared" si="17"/>
        <v>2.2800000000000001E-2</v>
      </c>
      <c r="AL84" s="44">
        <f t="shared" si="18"/>
        <v>0.1215</v>
      </c>
      <c r="AM84" s="10">
        <f t="shared" si="19"/>
        <v>0.11542500000000001</v>
      </c>
    </row>
    <row r="85" spans="1:39" s="15" customFormat="1" ht="14.25" customHeight="1">
      <c r="A85" s="13">
        <v>75</v>
      </c>
      <c r="B85" s="9" t="s">
        <v>121</v>
      </c>
      <c r="C85" s="13" t="s">
        <v>77</v>
      </c>
      <c r="D85" s="36">
        <v>500</v>
      </c>
      <c r="E85" s="11">
        <v>380</v>
      </c>
      <c r="F85" s="44">
        <f>'Narail a'!K79*'Narail 1'!$D85/1000000</f>
        <v>0</v>
      </c>
      <c r="G85" s="10">
        <f>'Narail a'!L79</f>
        <v>0</v>
      </c>
      <c r="H85" s="44">
        <f>'Narail a'!M79*'Narail 1'!$D85/1000000</f>
        <v>1.4999999999999999E-2</v>
      </c>
      <c r="I85" s="10">
        <f>'Narail a'!N79</f>
        <v>1.14E-2</v>
      </c>
      <c r="J85" s="44">
        <f>'Narail a'!O79*'Narail 1'!$D85/1000000</f>
        <v>0</v>
      </c>
      <c r="K85" s="10">
        <f>'Narail a'!P79</f>
        <v>0</v>
      </c>
      <c r="L85" s="44">
        <f t="shared" si="10"/>
        <v>1.4999999999999999E-2</v>
      </c>
      <c r="M85" s="10">
        <f t="shared" si="11"/>
        <v>1.14E-2</v>
      </c>
      <c r="N85" s="44">
        <f>'Narail a'!S79*'Narail 1'!$D85/1000000</f>
        <v>0</v>
      </c>
      <c r="O85" s="10">
        <f>'Narail a'!T79</f>
        <v>0</v>
      </c>
      <c r="P85" s="44">
        <f>'Narail a'!U79*'Narail 1'!$D85/1000000</f>
        <v>0</v>
      </c>
      <c r="Q85" s="10">
        <f>'Narail a'!V79</f>
        <v>0</v>
      </c>
      <c r="R85" s="44">
        <f>'Narail a'!W79*'Narail 1'!$D85/1000000</f>
        <v>0</v>
      </c>
      <c r="S85" s="10">
        <f>'Narail a'!X79</f>
        <v>0</v>
      </c>
      <c r="T85" s="44">
        <f t="shared" si="12"/>
        <v>0</v>
      </c>
      <c r="U85" s="10">
        <f t="shared" si="13"/>
        <v>0</v>
      </c>
      <c r="V85" s="44">
        <f>'Narail a'!AA79*'Narail 1'!$D85/1000000</f>
        <v>0</v>
      </c>
      <c r="W85" s="10">
        <f>'Narail a'!AB79</f>
        <v>0</v>
      </c>
      <c r="X85" s="44">
        <f>'Narail a'!AC79*'Narail 1'!$D85/1000000</f>
        <v>0</v>
      </c>
      <c r="Y85" s="10">
        <f>'Narail a'!AD79</f>
        <v>0</v>
      </c>
      <c r="Z85" s="44">
        <f>'Narail a'!AE79*'Narail 1'!$D85/1000000</f>
        <v>0</v>
      </c>
      <c r="AA85" s="10">
        <f>'Narail a'!AF79</f>
        <v>0</v>
      </c>
      <c r="AB85" s="44">
        <f t="shared" si="14"/>
        <v>0</v>
      </c>
      <c r="AC85" s="10">
        <f t="shared" si="15"/>
        <v>0</v>
      </c>
      <c r="AD85" s="44">
        <f>'Narail a'!AI79*'Narail 1'!$D85/1000000</f>
        <v>0</v>
      </c>
      <c r="AE85" s="10">
        <f>'Narail a'!AJ79</f>
        <v>0</v>
      </c>
      <c r="AF85" s="44">
        <f>'Narail a'!AK79*'Narail 1'!$D85/1000000</f>
        <v>0.05</v>
      </c>
      <c r="AG85" s="10">
        <f>'Narail a'!AL79</f>
        <v>3.7999999999999999E-2</v>
      </c>
      <c r="AH85" s="44">
        <f>'Narail a'!AM79*'Narail 1'!$D85/1000000</f>
        <v>0</v>
      </c>
      <c r="AI85" s="10">
        <f>'Narail a'!AN79</f>
        <v>0</v>
      </c>
      <c r="AJ85" s="44">
        <f t="shared" si="16"/>
        <v>0.05</v>
      </c>
      <c r="AK85" s="10">
        <f t="shared" si="17"/>
        <v>3.7999999999999999E-2</v>
      </c>
      <c r="AL85" s="44">
        <f t="shared" si="18"/>
        <v>6.5000000000000002E-2</v>
      </c>
      <c r="AM85" s="10">
        <f t="shared" si="19"/>
        <v>4.9399999999999999E-2</v>
      </c>
    </row>
    <row r="86" spans="1:39" s="15" customFormat="1" ht="14.25" customHeight="1">
      <c r="A86" s="31">
        <v>76</v>
      </c>
      <c r="B86" s="9" t="s">
        <v>122</v>
      </c>
      <c r="C86" s="13" t="s">
        <v>78</v>
      </c>
      <c r="D86" s="36">
        <v>50</v>
      </c>
      <c r="E86" s="11">
        <v>50</v>
      </c>
      <c r="F86" s="44">
        <f>'Narail a'!K80*'Narail 1'!$D86/1000000</f>
        <v>0</v>
      </c>
      <c r="G86" s="10">
        <f>'Narail a'!L80</f>
        <v>0</v>
      </c>
      <c r="H86" s="44">
        <f>'Narail a'!M80*'Narail 1'!$D86/1000000</f>
        <v>7.4999999999999997E-3</v>
      </c>
      <c r="I86" s="10">
        <f>'Narail a'!N80</f>
        <v>7.4999999999999997E-3</v>
      </c>
      <c r="J86" s="44">
        <f>'Narail a'!O80*'Narail 1'!$D86/1000000</f>
        <v>0</v>
      </c>
      <c r="K86" s="10">
        <f>'Narail a'!P80</f>
        <v>0</v>
      </c>
      <c r="L86" s="44">
        <f t="shared" si="10"/>
        <v>7.4999999999999997E-3</v>
      </c>
      <c r="M86" s="10">
        <f t="shared" si="11"/>
        <v>7.4999999999999997E-3</v>
      </c>
      <c r="N86" s="44">
        <f>'Narail a'!S80*'Narail 1'!$D86/1000000</f>
        <v>0</v>
      </c>
      <c r="O86" s="10">
        <f>'Narail a'!T80</f>
        <v>0</v>
      </c>
      <c r="P86" s="44">
        <f>'Narail a'!U80*'Narail 1'!$D86/1000000</f>
        <v>0</v>
      </c>
      <c r="Q86" s="10">
        <f>'Narail a'!V80</f>
        <v>0</v>
      </c>
      <c r="R86" s="44">
        <f>'Narail a'!W80*'Narail 1'!$D86/1000000</f>
        <v>0</v>
      </c>
      <c r="S86" s="10">
        <f>'Narail a'!X80</f>
        <v>0</v>
      </c>
      <c r="T86" s="44">
        <f t="shared" si="12"/>
        <v>0</v>
      </c>
      <c r="U86" s="10">
        <f t="shared" si="13"/>
        <v>0</v>
      </c>
      <c r="V86" s="44">
        <f>'Narail a'!AA80*'Narail 1'!$D86/1000000</f>
        <v>0</v>
      </c>
      <c r="W86" s="10">
        <f>'Narail a'!AB80</f>
        <v>0</v>
      </c>
      <c r="X86" s="44">
        <f>'Narail a'!AC80*'Narail 1'!$D86/1000000</f>
        <v>0</v>
      </c>
      <c r="Y86" s="10">
        <f>'Narail a'!AD80</f>
        <v>0</v>
      </c>
      <c r="Z86" s="44">
        <f>'Narail a'!AE80*'Narail 1'!$D86/1000000</f>
        <v>0</v>
      </c>
      <c r="AA86" s="10">
        <f>'Narail a'!AF80</f>
        <v>0</v>
      </c>
      <c r="AB86" s="44">
        <f t="shared" si="14"/>
        <v>0</v>
      </c>
      <c r="AC86" s="10">
        <f t="shared" si="15"/>
        <v>0</v>
      </c>
      <c r="AD86" s="44">
        <f>'Narail a'!AI80*'Narail 1'!$D86/1000000</f>
        <v>0</v>
      </c>
      <c r="AE86" s="10">
        <f>'Narail a'!AJ80</f>
        <v>0</v>
      </c>
      <c r="AF86" s="44">
        <f>'Narail a'!AK80*'Narail 1'!$D86/1000000</f>
        <v>0.01</v>
      </c>
      <c r="AG86" s="10">
        <f>'Narail a'!AL80</f>
        <v>0.01</v>
      </c>
      <c r="AH86" s="44">
        <f>'Narail a'!AM80*'Narail 1'!$D86/1000000</f>
        <v>0</v>
      </c>
      <c r="AI86" s="10">
        <f>'Narail a'!AN80</f>
        <v>0</v>
      </c>
      <c r="AJ86" s="44">
        <f t="shared" si="16"/>
        <v>0.01</v>
      </c>
      <c r="AK86" s="10">
        <f t="shared" si="17"/>
        <v>0.01</v>
      </c>
      <c r="AL86" s="44">
        <f t="shared" si="18"/>
        <v>1.7500000000000002E-2</v>
      </c>
      <c r="AM86" s="10">
        <f t="shared" si="19"/>
        <v>1.7500000000000002E-2</v>
      </c>
    </row>
    <row r="87" spans="1:39" s="15" customFormat="1" ht="14.25" customHeight="1">
      <c r="A87" s="13">
        <v>77</v>
      </c>
      <c r="B87" s="9" t="s">
        <v>122</v>
      </c>
      <c r="C87" s="13" t="s">
        <v>79</v>
      </c>
      <c r="D87" s="36">
        <v>100</v>
      </c>
      <c r="E87" s="11">
        <v>94</v>
      </c>
      <c r="F87" s="44">
        <f>'Narail a'!K81*'Narail 1'!$D87/1000000</f>
        <v>0</v>
      </c>
      <c r="G87" s="10">
        <f>'Narail a'!L81</f>
        <v>0</v>
      </c>
      <c r="H87" s="44">
        <f>'Narail a'!M81*'Narail 1'!$D87/1000000</f>
        <v>0.03</v>
      </c>
      <c r="I87" s="10">
        <f>'Narail a'!N81</f>
        <v>2.8199999999999999E-2</v>
      </c>
      <c r="J87" s="44">
        <f>'Narail a'!O81*'Narail 1'!$D87/1000000</f>
        <v>0.01</v>
      </c>
      <c r="K87" s="10">
        <f>'Narail a'!P81</f>
        <v>9.4000000000000004E-3</v>
      </c>
      <c r="L87" s="44">
        <f t="shared" si="10"/>
        <v>0.04</v>
      </c>
      <c r="M87" s="10">
        <f t="shared" si="11"/>
        <v>3.7600000000000001E-2</v>
      </c>
      <c r="N87" s="44">
        <f>'Narail a'!S81*'Narail 1'!$D87/1000000</f>
        <v>0</v>
      </c>
      <c r="O87" s="10">
        <f>'Narail a'!T81</f>
        <v>0</v>
      </c>
      <c r="P87" s="44">
        <f>'Narail a'!U81*'Narail 1'!$D87/1000000</f>
        <v>0</v>
      </c>
      <c r="Q87" s="10">
        <f>'Narail a'!V81</f>
        <v>0</v>
      </c>
      <c r="R87" s="44">
        <f>'Narail a'!W81*'Narail 1'!$D87/1000000</f>
        <v>0</v>
      </c>
      <c r="S87" s="10">
        <f>'Narail a'!X81</f>
        <v>0</v>
      </c>
      <c r="T87" s="44">
        <f t="shared" si="12"/>
        <v>0</v>
      </c>
      <c r="U87" s="10">
        <f t="shared" si="13"/>
        <v>0</v>
      </c>
      <c r="V87" s="44">
        <f>'Narail a'!AA81*'Narail 1'!$D87/1000000</f>
        <v>5.0000000000000001E-3</v>
      </c>
      <c r="W87" s="10">
        <f>'Narail a'!AB81</f>
        <v>4.7000000000000002E-3</v>
      </c>
      <c r="X87" s="44">
        <f>'Narail a'!AC81*'Narail 1'!$D87/1000000</f>
        <v>6.0000000000000001E-3</v>
      </c>
      <c r="Y87" s="10">
        <f>'Narail a'!AD81</f>
        <v>5.64E-3</v>
      </c>
      <c r="Z87" s="44">
        <f>'Narail a'!AE81*'Narail 1'!$D87/1000000</f>
        <v>5.0000000000000001E-3</v>
      </c>
      <c r="AA87" s="10">
        <f>'Narail a'!AF81</f>
        <v>4.7000000000000002E-3</v>
      </c>
      <c r="AB87" s="44">
        <f t="shared" si="14"/>
        <v>1.6E-2</v>
      </c>
      <c r="AC87" s="10">
        <f t="shared" si="15"/>
        <v>1.5040000000000001E-2</v>
      </c>
      <c r="AD87" s="44">
        <f>'Narail a'!AI81*'Narail 1'!$D87/1000000</f>
        <v>0</v>
      </c>
      <c r="AE87" s="10">
        <f>'Narail a'!AJ81</f>
        <v>0</v>
      </c>
      <c r="AF87" s="44">
        <f>'Narail a'!AK81*'Narail 1'!$D87/1000000</f>
        <v>0</v>
      </c>
      <c r="AG87" s="10">
        <f>'Narail a'!AL81</f>
        <v>0</v>
      </c>
      <c r="AH87" s="44">
        <f>'Narail a'!AM81*'Narail 1'!$D87/1000000</f>
        <v>0</v>
      </c>
      <c r="AI87" s="10">
        <f>'Narail a'!AN81</f>
        <v>0</v>
      </c>
      <c r="AJ87" s="44">
        <f t="shared" si="16"/>
        <v>0</v>
      </c>
      <c r="AK87" s="10">
        <f t="shared" si="17"/>
        <v>0</v>
      </c>
      <c r="AL87" s="44">
        <f t="shared" si="18"/>
        <v>5.6000000000000001E-2</v>
      </c>
      <c r="AM87" s="10">
        <f t="shared" si="19"/>
        <v>5.2640000000000006E-2</v>
      </c>
    </row>
    <row r="88" spans="1:39" s="15" customFormat="1" ht="14.25" customHeight="1">
      <c r="A88" s="13">
        <v>78</v>
      </c>
      <c r="B88" s="9" t="s">
        <v>122</v>
      </c>
      <c r="C88" s="13" t="s">
        <v>80</v>
      </c>
      <c r="D88" s="36">
        <v>400</v>
      </c>
      <c r="E88" s="11">
        <v>333</v>
      </c>
      <c r="F88" s="44">
        <f>'Narail a'!K82*'Narail 1'!$D88/1000000</f>
        <v>0</v>
      </c>
      <c r="G88" s="10">
        <f>'Narail a'!L82</f>
        <v>0</v>
      </c>
      <c r="H88" s="44">
        <f>'Narail a'!M82*'Narail 1'!$D88/1000000</f>
        <v>8.0000000000000002E-3</v>
      </c>
      <c r="I88" s="10">
        <f>'Narail a'!N82</f>
        <v>6.6600000000000001E-3</v>
      </c>
      <c r="J88" s="44">
        <f>'Narail a'!O82*'Narail 1'!$D88/1000000</f>
        <v>0</v>
      </c>
      <c r="K88" s="10">
        <f>'Narail a'!P82</f>
        <v>0</v>
      </c>
      <c r="L88" s="44">
        <f t="shared" si="10"/>
        <v>8.0000000000000002E-3</v>
      </c>
      <c r="M88" s="10">
        <f t="shared" si="11"/>
        <v>6.6600000000000001E-3</v>
      </c>
      <c r="N88" s="44">
        <f>'Narail a'!S82*'Narail 1'!$D88/1000000</f>
        <v>0</v>
      </c>
      <c r="O88" s="10">
        <f>'Narail a'!T82</f>
        <v>0</v>
      </c>
      <c r="P88" s="44">
        <f>'Narail a'!U82*'Narail 1'!$D88/1000000</f>
        <v>0</v>
      </c>
      <c r="Q88" s="10">
        <f>'Narail a'!V82</f>
        <v>0</v>
      </c>
      <c r="R88" s="44">
        <f>'Narail a'!W82*'Narail 1'!$D88/1000000</f>
        <v>0</v>
      </c>
      <c r="S88" s="10">
        <f>'Narail a'!X82</f>
        <v>0</v>
      </c>
      <c r="T88" s="44">
        <f t="shared" si="12"/>
        <v>0</v>
      </c>
      <c r="U88" s="10">
        <f t="shared" si="13"/>
        <v>0</v>
      </c>
      <c r="V88" s="44">
        <f>'Narail a'!AA82*'Narail 1'!$D88/1000000</f>
        <v>0</v>
      </c>
      <c r="W88" s="10">
        <f>'Narail a'!AB82</f>
        <v>0</v>
      </c>
      <c r="X88" s="44">
        <f>'Narail a'!AC82*'Narail 1'!$D88/1000000</f>
        <v>6.0000000000000001E-3</v>
      </c>
      <c r="Y88" s="10">
        <f>'Narail a'!AD82</f>
        <v>4.9950000000000003E-3</v>
      </c>
      <c r="Z88" s="44">
        <f>'Narail a'!AE82*'Narail 1'!$D88/1000000</f>
        <v>0</v>
      </c>
      <c r="AA88" s="10">
        <f>'Narail a'!AF82</f>
        <v>0</v>
      </c>
      <c r="AB88" s="44">
        <f t="shared" si="14"/>
        <v>6.0000000000000001E-3</v>
      </c>
      <c r="AC88" s="10">
        <f t="shared" si="15"/>
        <v>4.9950000000000003E-3</v>
      </c>
      <c r="AD88" s="44">
        <f>'Narail a'!AI82*'Narail 1'!$D88/1000000</f>
        <v>0</v>
      </c>
      <c r="AE88" s="10">
        <f>'Narail a'!AJ82</f>
        <v>0</v>
      </c>
      <c r="AF88" s="44">
        <f>'Narail a'!AK82*'Narail 1'!$D88/1000000</f>
        <v>0</v>
      </c>
      <c r="AG88" s="10">
        <f>'Narail a'!AL82</f>
        <v>0</v>
      </c>
      <c r="AH88" s="44">
        <f>'Narail a'!AM82*'Narail 1'!$D88/1000000</f>
        <v>0</v>
      </c>
      <c r="AI88" s="10">
        <f>'Narail a'!AN82</f>
        <v>0</v>
      </c>
      <c r="AJ88" s="44">
        <f t="shared" si="16"/>
        <v>0</v>
      </c>
      <c r="AK88" s="10">
        <f t="shared" si="17"/>
        <v>0</v>
      </c>
      <c r="AL88" s="44">
        <f t="shared" si="18"/>
        <v>1.4E-2</v>
      </c>
      <c r="AM88" s="10">
        <f t="shared" si="19"/>
        <v>1.1655E-2</v>
      </c>
    </row>
    <row r="89" spans="1:39" s="15" customFormat="1" ht="14.25" customHeight="1">
      <c r="A89" s="31">
        <v>79</v>
      </c>
      <c r="B89" s="9" t="s">
        <v>128</v>
      </c>
      <c r="C89" s="13" t="s">
        <v>127</v>
      </c>
      <c r="D89" s="36">
        <v>25</v>
      </c>
      <c r="E89" s="11">
        <v>75.2</v>
      </c>
      <c r="F89" s="44">
        <f>'Narail a'!K83*'Narail 1'!$D89/1000000</f>
        <v>0</v>
      </c>
      <c r="G89" s="10">
        <f>'Narail a'!L83</f>
        <v>0</v>
      </c>
      <c r="H89" s="44">
        <f>'Narail a'!M83*'Narail 1'!$D89/1000000</f>
        <v>7.4999999999999997E-3</v>
      </c>
      <c r="I89" s="10">
        <f>'Narail a'!N83</f>
        <v>2.256E-2</v>
      </c>
      <c r="J89" s="44">
        <f>'Narail a'!O83*'Narail 1'!$D89/1000000</f>
        <v>0</v>
      </c>
      <c r="K89" s="10">
        <f>'Narail a'!P83</f>
        <v>0</v>
      </c>
      <c r="L89" s="44">
        <f t="shared" si="10"/>
        <v>7.4999999999999997E-3</v>
      </c>
      <c r="M89" s="10">
        <f t="shared" si="11"/>
        <v>2.256E-2</v>
      </c>
      <c r="N89" s="44">
        <f>'Narail a'!S83*'Narail 1'!$D89/1000000</f>
        <v>5.0000000000000001E-3</v>
      </c>
      <c r="O89" s="10">
        <f>'Narail a'!T83</f>
        <v>1.504E-2</v>
      </c>
      <c r="P89" s="44">
        <f>'Narail a'!U83*'Narail 1'!$D89/1000000</f>
        <v>0</v>
      </c>
      <c r="Q89" s="10">
        <f>'Narail a'!V83</f>
        <v>0</v>
      </c>
      <c r="R89" s="44">
        <f>'Narail a'!W83*'Narail 1'!$D89/1000000</f>
        <v>2.5000000000000001E-3</v>
      </c>
      <c r="S89" s="10">
        <f>'Narail a'!X83</f>
        <v>7.5199999999999998E-3</v>
      </c>
      <c r="T89" s="44">
        <f t="shared" si="12"/>
        <v>7.4999999999999997E-3</v>
      </c>
      <c r="U89" s="10">
        <f t="shared" si="13"/>
        <v>2.256E-2</v>
      </c>
      <c r="V89" s="44">
        <f>'Narail a'!AA83*'Narail 1'!$D89/1000000</f>
        <v>2.5000000000000001E-3</v>
      </c>
      <c r="W89" s="10">
        <f>'Narail a'!AB83</f>
        <v>7.5199999999999998E-3</v>
      </c>
      <c r="X89" s="44">
        <f>'Narail a'!AC83*'Narail 1'!$D89/1000000</f>
        <v>0</v>
      </c>
      <c r="Y89" s="10">
        <f>'Narail a'!AD83</f>
        <v>0</v>
      </c>
      <c r="Z89" s="44">
        <f>'Narail a'!AE83*'Narail 1'!$D89/1000000</f>
        <v>5.0000000000000001E-3</v>
      </c>
      <c r="AA89" s="10">
        <f>'Narail a'!AF83</f>
        <v>1.504E-2</v>
      </c>
      <c r="AB89" s="44">
        <f t="shared" si="14"/>
        <v>7.4999999999999997E-3</v>
      </c>
      <c r="AC89" s="10">
        <f t="shared" si="15"/>
        <v>2.256E-2</v>
      </c>
      <c r="AD89" s="44">
        <f>'Narail a'!AI83*'Narail 1'!$D89/1000000</f>
        <v>2.5000000000000001E-3</v>
      </c>
      <c r="AE89" s="10">
        <f>'Narail a'!AJ83</f>
        <v>7.5199999999999998E-3</v>
      </c>
      <c r="AF89" s="44">
        <f>'Narail a'!AK83*'Narail 1'!$D89/1000000</f>
        <v>7.4999999999999997E-3</v>
      </c>
      <c r="AG89" s="10">
        <f>'Narail a'!AL83</f>
        <v>2.256E-2</v>
      </c>
      <c r="AH89" s="44">
        <f>'Narail a'!AM83*'Narail 1'!$D89/1000000</f>
        <v>2.5000000000000001E-3</v>
      </c>
      <c r="AI89" s="10">
        <f>'Narail a'!AN83</f>
        <v>7.5199999999999998E-3</v>
      </c>
      <c r="AJ89" s="44">
        <f t="shared" si="16"/>
        <v>1.2500000000000001E-2</v>
      </c>
      <c r="AK89" s="10">
        <f t="shared" si="17"/>
        <v>3.7600000000000001E-2</v>
      </c>
      <c r="AL89" s="44">
        <f t="shared" si="18"/>
        <v>3.5000000000000003E-2</v>
      </c>
      <c r="AM89" s="10">
        <f t="shared" si="19"/>
        <v>0.10528000000000001</v>
      </c>
    </row>
    <row r="90" spans="1:39" s="15" customFormat="1" ht="14.25" customHeight="1">
      <c r="A90" s="13">
        <v>80</v>
      </c>
      <c r="B90" s="9" t="s">
        <v>128</v>
      </c>
      <c r="C90" s="13" t="s">
        <v>81</v>
      </c>
      <c r="D90" s="36">
        <v>50</v>
      </c>
      <c r="E90" s="11">
        <v>144.6</v>
      </c>
      <c r="F90" s="44">
        <f>'Narail a'!K84*'Narail 1'!$D90/1000000</f>
        <v>0</v>
      </c>
      <c r="G90" s="10">
        <f>'Narail a'!L84</f>
        <v>0</v>
      </c>
      <c r="H90" s="44">
        <f>'Narail a'!M84*'Narail 1'!$D90/1000000</f>
        <v>5.0000000000000001E-3</v>
      </c>
      <c r="I90" s="10">
        <f>'Narail a'!N84</f>
        <v>1.4460000000000001E-2</v>
      </c>
      <c r="J90" s="44">
        <f>'Narail a'!O84*'Narail 1'!$D90/1000000</f>
        <v>0</v>
      </c>
      <c r="K90" s="10">
        <f>'Narail a'!P84</f>
        <v>0</v>
      </c>
      <c r="L90" s="44">
        <f t="shared" si="10"/>
        <v>5.0000000000000001E-3</v>
      </c>
      <c r="M90" s="10">
        <f t="shared" si="11"/>
        <v>1.4460000000000001E-2</v>
      </c>
      <c r="N90" s="44">
        <f>'Narail a'!S84*'Narail 1'!$D90/1000000</f>
        <v>3.5000000000000001E-3</v>
      </c>
      <c r="O90" s="10">
        <f>'Narail a'!T84</f>
        <v>1.0122000000000001E-2</v>
      </c>
      <c r="P90" s="44">
        <f>'Narail a'!U84*'Narail 1'!$D90/1000000</f>
        <v>0</v>
      </c>
      <c r="Q90" s="10">
        <f>'Narail a'!V84</f>
        <v>0</v>
      </c>
      <c r="R90" s="44">
        <f>'Narail a'!W84*'Narail 1'!$D90/1000000</f>
        <v>2.5000000000000001E-3</v>
      </c>
      <c r="S90" s="10">
        <f>'Narail a'!X84</f>
        <v>7.2300000000000003E-3</v>
      </c>
      <c r="T90" s="44">
        <f t="shared" si="12"/>
        <v>6.0000000000000001E-3</v>
      </c>
      <c r="U90" s="10">
        <f t="shared" si="13"/>
        <v>1.7351999999999999E-2</v>
      </c>
      <c r="V90" s="44">
        <f>'Narail a'!AA84*'Narail 1'!$D90/1000000</f>
        <v>0</v>
      </c>
      <c r="W90" s="10">
        <f>'Narail a'!AB84</f>
        <v>0</v>
      </c>
      <c r="X90" s="44">
        <f>'Narail a'!AC84*'Narail 1'!$D90/1000000</f>
        <v>0</v>
      </c>
      <c r="Y90" s="10">
        <f>'Narail a'!AD84</f>
        <v>0</v>
      </c>
      <c r="Z90" s="44">
        <f>'Narail a'!AE84*'Narail 1'!$D90/1000000</f>
        <v>0</v>
      </c>
      <c r="AA90" s="10">
        <f>'Narail a'!AF84</f>
        <v>0</v>
      </c>
      <c r="AB90" s="44">
        <f t="shared" si="14"/>
        <v>0</v>
      </c>
      <c r="AC90" s="10">
        <f t="shared" si="15"/>
        <v>0</v>
      </c>
      <c r="AD90" s="44">
        <f>'Narail a'!AI84*'Narail 1'!$D90/1000000</f>
        <v>2.2499999999999998E-3</v>
      </c>
      <c r="AE90" s="10">
        <f>'Narail a'!AJ84</f>
        <v>6.5069999999999998E-3</v>
      </c>
      <c r="AF90" s="44">
        <f>'Narail a'!AK84*'Narail 1'!$D90/1000000</f>
        <v>7.4999999999999997E-3</v>
      </c>
      <c r="AG90" s="10">
        <f>'Narail a'!AL84</f>
        <v>2.1690000000000001E-2</v>
      </c>
      <c r="AH90" s="44">
        <f>'Narail a'!AM84*'Narail 1'!$D90/1000000</f>
        <v>0</v>
      </c>
      <c r="AI90" s="10">
        <f>'Narail a'!AN84</f>
        <v>0</v>
      </c>
      <c r="AJ90" s="44">
        <f t="shared" si="16"/>
        <v>9.75E-3</v>
      </c>
      <c r="AK90" s="10">
        <f t="shared" si="17"/>
        <v>2.8197E-2</v>
      </c>
      <c r="AL90" s="44">
        <f t="shared" si="18"/>
        <v>2.0749999999999998E-2</v>
      </c>
      <c r="AM90" s="10">
        <f t="shared" si="19"/>
        <v>6.0009E-2</v>
      </c>
    </row>
    <row r="91" spans="1:39" s="15" customFormat="1" ht="14.25" customHeight="1">
      <c r="A91" s="13">
        <v>81</v>
      </c>
      <c r="B91" s="9" t="s">
        <v>128</v>
      </c>
      <c r="C91" s="13" t="s">
        <v>82</v>
      </c>
      <c r="D91" s="36">
        <v>100</v>
      </c>
      <c r="E91" s="11">
        <v>278.10000000000002</v>
      </c>
      <c r="F91" s="44">
        <f>'Narail a'!K85*'Narail 1'!$D91/1000000</f>
        <v>0</v>
      </c>
      <c r="G91" s="10">
        <f>'Narail a'!L85</f>
        <v>0</v>
      </c>
      <c r="H91" s="44">
        <f>'Narail a'!M85*'Narail 1'!$D91/1000000</f>
        <v>2E-3</v>
      </c>
      <c r="I91" s="10">
        <f>'Narail a'!N85</f>
        <v>5.5620000000000001E-3</v>
      </c>
      <c r="J91" s="44">
        <f>'Narail a'!O85*'Narail 1'!$D91/1000000</f>
        <v>0</v>
      </c>
      <c r="K91" s="10">
        <f>'Narail a'!P85</f>
        <v>0</v>
      </c>
      <c r="L91" s="44">
        <f t="shared" si="10"/>
        <v>2E-3</v>
      </c>
      <c r="M91" s="10">
        <f t="shared" si="11"/>
        <v>5.5620000000000001E-3</v>
      </c>
      <c r="N91" s="44">
        <f>'Narail a'!S85*'Narail 1'!$D91/1000000</f>
        <v>0</v>
      </c>
      <c r="O91" s="10">
        <f>'Narail a'!T85</f>
        <v>0</v>
      </c>
      <c r="P91" s="44">
        <f>'Narail a'!U85*'Narail 1'!$D91/1000000</f>
        <v>0</v>
      </c>
      <c r="Q91" s="10">
        <f>'Narail a'!V85</f>
        <v>0</v>
      </c>
      <c r="R91" s="44">
        <f>'Narail a'!W85*'Narail 1'!$D91/1000000</f>
        <v>0</v>
      </c>
      <c r="S91" s="10">
        <f>'Narail a'!X85</f>
        <v>0</v>
      </c>
      <c r="T91" s="44">
        <f t="shared" si="12"/>
        <v>0</v>
      </c>
      <c r="U91" s="10">
        <f t="shared" si="13"/>
        <v>0</v>
      </c>
      <c r="V91" s="44">
        <f>'Narail a'!AA85*'Narail 1'!$D91/1000000</f>
        <v>0</v>
      </c>
      <c r="W91" s="10">
        <f>'Narail a'!AB85</f>
        <v>0</v>
      </c>
      <c r="X91" s="44">
        <f>'Narail a'!AC85*'Narail 1'!$D91/1000000</f>
        <v>0</v>
      </c>
      <c r="Y91" s="10">
        <f>'Narail a'!AD85</f>
        <v>0</v>
      </c>
      <c r="Z91" s="44">
        <f>'Narail a'!AE85*'Narail 1'!$D91/1000000</f>
        <v>0</v>
      </c>
      <c r="AA91" s="10">
        <f>'Narail a'!AF85</f>
        <v>0</v>
      </c>
      <c r="AB91" s="44">
        <f t="shared" si="14"/>
        <v>0</v>
      </c>
      <c r="AC91" s="10">
        <f t="shared" si="15"/>
        <v>0</v>
      </c>
      <c r="AD91" s="44">
        <f>'Narail a'!AI85*'Narail 1'!$D91/1000000</f>
        <v>0</v>
      </c>
      <c r="AE91" s="10">
        <f>'Narail a'!AJ85</f>
        <v>0</v>
      </c>
      <c r="AF91" s="44">
        <f>'Narail a'!AK85*'Narail 1'!$D91/1000000</f>
        <v>0</v>
      </c>
      <c r="AG91" s="10">
        <f>'Narail a'!AL85</f>
        <v>0</v>
      </c>
      <c r="AH91" s="44">
        <f>'Narail a'!AM85*'Narail 1'!$D91/1000000</f>
        <v>0</v>
      </c>
      <c r="AI91" s="10">
        <f>'Narail a'!AN85</f>
        <v>0</v>
      </c>
      <c r="AJ91" s="44">
        <f t="shared" si="16"/>
        <v>0</v>
      </c>
      <c r="AK91" s="10">
        <f t="shared" si="17"/>
        <v>0</v>
      </c>
      <c r="AL91" s="44">
        <f t="shared" si="18"/>
        <v>2E-3</v>
      </c>
      <c r="AM91" s="10">
        <f t="shared" si="19"/>
        <v>5.5620000000000001E-3</v>
      </c>
    </row>
    <row r="92" spans="1:39" s="15" customFormat="1" ht="14.25" customHeight="1">
      <c r="A92" s="31">
        <v>82</v>
      </c>
      <c r="B92" s="9" t="s">
        <v>128</v>
      </c>
      <c r="C92" s="13" t="s">
        <v>139</v>
      </c>
      <c r="D92" s="36">
        <v>400</v>
      </c>
      <c r="E92" s="11">
        <v>1098.6000000000001</v>
      </c>
      <c r="F92" s="44">
        <f>'Narail a'!K86*'Narail 1'!$D92/1000000</f>
        <v>0</v>
      </c>
      <c r="G92" s="10">
        <f>'Narail a'!L86</f>
        <v>0</v>
      </c>
      <c r="H92" s="44">
        <f>'Narail a'!M86*'Narail 1'!$D92/1000000</f>
        <v>0</v>
      </c>
      <c r="I92" s="10">
        <f>'Narail a'!N86</f>
        <v>0</v>
      </c>
      <c r="J92" s="44">
        <f>'Narail a'!O86*'Narail 1'!$D92/1000000</f>
        <v>0</v>
      </c>
      <c r="K92" s="10">
        <f>'Narail a'!P86</f>
        <v>0</v>
      </c>
      <c r="L92" s="44">
        <f t="shared" si="10"/>
        <v>0</v>
      </c>
      <c r="M92" s="10">
        <f t="shared" si="11"/>
        <v>0</v>
      </c>
      <c r="N92" s="44">
        <f>'Narail a'!S86*'Narail 1'!$D92/1000000</f>
        <v>0</v>
      </c>
      <c r="O92" s="10">
        <f>'Narail a'!T86</f>
        <v>0</v>
      </c>
      <c r="P92" s="44">
        <f>'Narail a'!U86*'Narail 1'!$D92/1000000</f>
        <v>0</v>
      </c>
      <c r="Q92" s="10">
        <f>'Narail a'!V86</f>
        <v>0</v>
      </c>
      <c r="R92" s="44">
        <f>'Narail a'!W86*'Narail 1'!$D92/1000000</f>
        <v>0</v>
      </c>
      <c r="S92" s="10">
        <f>'Narail a'!X86</f>
        <v>0</v>
      </c>
      <c r="T92" s="44">
        <f t="shared" si="12"/>
        <v>0</v>
      </c>
      <c r="U92" s="10">
        <f t="shared" si="13"/>
        <v>0</v>
      </c>
      <c r="V92" s="44">
        <f>'Narail a'!AA86*'Narail 1'!$D92/1000000</f>
        <v>0</v>
      </c>
      <c r="W92" s="10">
        <f>'Narail a'!AB86</f>
        <v>0</v>
      </c>
      <c r="X92" s="44">
        <f>'Narail a'!AC86*'Narail 1'!$D92/1000000</f>
        <v>0</v>
      </c>
      <c r="Y92" s="10">
        <f>'Narail a'!AD86</f>
        <v>0</v>
      </c>
      <c r="Z92" s="44">
        <f>'Narail a'!AE86*'Narail 1'!$D92/1000000</f>
        <v>0</v>
      </c>
      <c r="AA92" s="10">
        <f>'Narail a'!AF86</f>
        <v>0</v>
      </c>
      <c r="AB92" s="44">
        <f t="shared" si="14"/>
        <v>0</v>
      </c>
      <c r="AC92" s="10">
        <f t="shared" si="15"/>
        <v>0</v>
      </c>
      <c r="AD92" s="44">
        <f>'Narail a'!AI86*'Narail 1'!$D92/1000000</f>
        <v>0</v>
      </c>
      <c r="AE92" s="10">
        <f>'Narail a'!AJ86</f>
        <v>0</v>
      </c>
      <c r="AF92" s="44">
        <f>'Narail a'!AK86*'Narail 1'!$D92/1000000</f>
        <v>0</v>
      </c>
      <c r="AG92" s="10">
        <f>'Narail a'!AL86</f>
        <v>0</v>
      </c>
      <c r="AH92" s="44">
        <f>'Narail a'!AM86*'Narail 1'!$D92/1000000</f>
        <v>0</v>
      </c>
      <c r="AI92" s="10">
        <f>'Narail a'!AN86</f>
        <v>0</v>
      </c>
      <c r="AJ92" s="44">
        <f t="shared" si="16"/>
        <v>0</v>
      </c>
      <c r="AK92" s="10">
        <f t="shared" si="17"/>
        <v>0</v>
      </c>
      <c r="AL92" s="44">
        <f t="shared" si="18"/>
        <v>0</v>
      </c>
      <c r="AM92" s="10">
        <f t="shared" si="19"/>
        <v>0</v>
      </c>
    </row>
    <row r="93" spans="1:39" s="15" customFormat="1" ht="14.25" customHeight="1">
      <c r="A93" s="13">
        <v>83</v>
      </c>
      <c r="B93" s="9" t="s">
        <v>147</v>
      </c>
      <c r="C93" s="13" t="s">
        <v>220</v>
      </c>
      <c r="D93" s="36">
        <v>25</v>
      </c>
      <c r="E93" s="11">
        <v>75</v>
      </c>
      <c r="F93" s="44">
        <f>'Narail a'!K87*'Narail 1'!$D93/1000000</f>
        <v>0</v>
      </c>
      <c r="G93" s="10">
        <f>'Narail a'!L87</f>
        <v>0</v>
      </c>
      <c r="H93" s="44">
        <f>'Narail a'!M87*'Narail 1'!$D93/1000000</f>
        <v>2.5000000000000001E-3</v>
      </c>
      <c r="I93" s="10">
        <f>'Narail a'!N87</f>
        <v>7.4999999999999997E-3</v>
      </c>
      <c r="J93" s="44">
        <f>'Narail a'!O87*'Narail 1'!$D93/1000000</f>
        <v>2.5000000000000001E-3</v>
      </c>
      <c r="K93" s="10">
        <f>'Narail a'!P87</f>
        <v>7.4999999999999997E-3</v>
      </c>
      <c r="L93" s="44">
        <f t="shared" si="10"/>
        <v>5.0000000000000001E-3</v>
      </c>
      <c r="M93" s="10">
        <f t="shared" si="11"/>
        <v>1.4999999999999999E-2</v>
      </c>
      <c r="N93" s="44">
        <f>'Narail a'!S87*'Narail 1'!$D93/1000000</f>
        <v>2.5000000000000001E-3</v>
      </c>
      <c r="O93" s="10">
        <f>'Narail a'!T87</f>
        <v>7.4999999999999997E-3</v>
      </c>
      <c r="P93" s="44">
        <f>'Narail a'!U87*'Narail 1'!$D93/1000000</f>
        <v>1.25E-3</v>
      </c>
      <c r="Q93" s="10">
        <f>'Narail a'!V87</f>
        <v>3.7499999999999999E-3</v>
      </c>
      <c r="R93" s="44">
        <f>'Narail a'!W87*'Narail 1'!$D93/1000000</f>
        <v>1.5E-3</v>
      </c>
      <c r="S93" s="10">
        <f>'Narail a'!X87</f>
        <v>4.4999999999999997E-3</v>
      </c>
      <c r="T93" s="44">
        <f t="shared" si="12"/>
        <v>5.2499999999999995E-3</v>
      </c>
      <c r="U93" s="10">
        <f t="shared" si="13"/>
        <v>1.575E-2</v>
      </c>
      <c r="V93" s="44">
        <f>'Narail a'!AA87*'Narail 1'!$D93/1000000</f>
        <v>0</v>
      </c>
      <c r="W93" s="10">
        <f>'Narail a'!AB87</f>
        <v>0</v>
      </c>
      <c r="X93" s="44">
        <f>'Narail a'!AC87*'Narail 1'!$D93/1000000</f>
        <v>0</v>
      </c>
      <c r="Y93" s="10">
        <f>'Narail a'!AD87</f>
        <v>0</v>
      </c>
      <c r="Z93" s="44">
        <f>'Narail a'!AE87*'Narail 1'!$D93/1000000</f>
        <v>1.25E-3</v>
      </c>
      <c r="AA93" s="10">
        <f>'Narail a'!AF87</f>
        <v>3.7499999999999999E-3</v>
      </c>
      <c r="AB93" s="44">
        <f t="shared" si="14"/>
        <v>1.25E-3</v>
      </c>
      <c r="AC93" s="10">
        <f t="shared" si="15"/>
        <v>3.7499999999999999E-3</v>
      </c>
      <c r="AD93" s="44">
        <f>'Narail a'!AI87*'Narail 1'!$D93/1000000</f>
        <v>1.25E-3</v>
      </c>
      <c r="AE93" s="10">
        <f>'Narail a'!AJ87</f>
        <v>3.7499999999999999E-3</v>
      </c>
      <c r="AF93" s="44">
        <f>'Narail a'!AK87*'Narail 1'!$D93/1000000</f>
        <v>1.25E-3</v>
      </c>
      <c r="AG93" s="10">
        <f>'Narail a'!AL87</f>
        <v>3.7499999999999999E-3</v>
      </c>
      <c r="AH93" s="44">
        <f>'Narail a'!AM87*'Narail 1'!$D93/1000000</f>
        <v>0</v>
      </c>
      <c r="AI93" s="10">
        <f>'Narail a'!AN87</f>
        <v>0</v>
      </c>
      <c r="AJ93" s="44">
        <f t="shared" si="16"/>
        <v>2.5000000000000001E-3</v>
      </c>
      <c r="AK93" s="10">
        <f t="shared" si="17"/>
        <v>7.4999999999999997E-3</v>
      </c>
      <c r="AL93" s="44">
        <f t="shared" si="18"/>
        <v>1.3999999999999999E-2</v>
      </c>
      <c r="AM93" s="10">
        <f t="shared" si="19"/>
        <v>4.2000000000000003E-2</v>
      </c>
    </row>
    <row r="94" spans="1:39" s="15" customFormat="1" ht="14.25" customHeight="1">
      <c r="A94" s="13">
        <v>84</v>
      </c>
      <c r="B94" s="9" t="s">
        <v>147</v>
      </c>
      <c r="C94" s="13" t="s">
        <v>234</v>
      </c>
      <c r="D94" s="36">
        <v>50</v>
      </c>
      <c r="E94" s="11">
        <v>130</v>
      </c>
      <c r="F94" s="44">
        <f>'Narail a'!K88*'Narail 1'!$D94/1000000</f>
        <v>0</v>
      </c>
      <c r="G94" s="10">
        <f>'Narail a'!L88</f>
        <v>0</v>
      </c>
      <c r="H94" s="44">
        <f>'Narail a'!M88*'Narail 1'!$D94/1000000</f>
        <v>2.5000000000000001E-3</v>
      </c>
      <c r="I94" s="10">
        <f>'Narail a'!N88</f>
        <v>6.4999999999999997E-3</v>
      </c>
      <c r="J94" s="44">
        <f>'Narail a'!O88*'Narail 1'!$D94/1000000</f>
        <v>2.5000000000000001E-3</v>
      </c>
      <c r="K94" s="10">
        <f>'Narail a'!P88</f>
        <v>6.4999999999999997E-3</v>
      </c>
      <c r="L94" s="44">
        <f t="shared" si="10"/>
        <v>5.0000000000000001E-3</v>
      </c>
      <c r="M94" s="10">
        <f t="shared" si="11"/>
        <v>1.2999999999999999E-2</v>
      </c>
      <c r="N94" s="44">
        <f>'Narail a'!S88*'Narail 1'!$D94/1000000</f>
        <v>3.0000000000000001E-3</v>
      </c>
      <c r="O94" s="10">
        <f>'Narail a'!T88</f>
        <v>7.7999999999999996E-3</v>
      </c>
      <c r="P94" s="44">
        <f>'Narail a'!U88*'Narail 1'!$D94/1000000</f>
        <v>3.0000000000000001E-3</v>
      </c>
      <c r="Q94" s="10">
        <f>'Narail a'!V88</f>
        <v>7.7999999999999996E-3</v>
      </c>
      <c r="R94" s="44">
        <f>'Narail a'!W88*'Narail 1'!$D94/1000000</f>
        <v>2.5000000000000001E-3</v>
      </c>
      <c r="S94" s="10">
        <f>'Narail a'!X88</f>
        <v>6.4999999999999997E-3</v>
      </c>
      <c r="T94" s="44">
        <f t="shared" si="12"/>
        <v>8.5000000000000006E-3</v>
      </c>
      <c r="U94" s="10">
        <f t="shared" si="13"/>
        <v>2.2099999999999998E-2</v>
      </c>
      <c r="V94" s="44">
        <f>'Narail a'!AA88*'Narail 1'!$D94/1000000</f>
        <v>0</v>
      </c>
      <c r="W94" s="10">
        <f>'Narail a'!AB88</f>
        <v>0</v>
      </c>
      <c r="X94" s="44">
        <f>'Narail a'!AC88*'Narail 1'!$D94/1000000</f>
        <v>0</v>
      </c>
      <c r="Y94" s="10">
        <f>'Narail a'!AD88</f>
        <v>0</v>
      </c>
      <c r="Z94" s="44">
        <f>'Narail a'!AE88*'Narail 1'!$D94/1000000</f>
        <v>1.25E-3</v>
      </c>
      <c r="AA94" s="10">
        <f>'Narail a'!AF88</f>
        <v>3.2499999999999999E-3</v>
      </c>
      <c r="AB94" s="44">
        <f t="shared" si="14"/>
        <v>1.25E-3</v>
      </c>
      <c r="AC94" s="10">
        <f t="shared" si="15"/>
        <v>3.2499999999999999E-3</v>
      </c>
      <c r="AD94" s="44">
        <f>'Narail a'!AI88*'Narail 1'!$D94/1000000</f>
        <v>1.5E-3</v>
      </c>
      <c r="AE94" s="10">
        <f>'Narail a'!AJ88</f>
        <v>3.8999999999999998E-3</v>
      </c>
      <c r="AF94" s="44">
        <f>'Narail a'!AK88*'Narail 1'!$D94/1000000</f>
        <v>2.5000000000000001E-3</v>
      </c>
      <c r="AG94" s="10">
        <f>'Narail a'!AL88</f>
        <v>6.4999999999999997E-3</v>
      </c>
      <c r="AH94" s="44">
        <f>'Narail a'!AM88*'Narail 1'!$D94/1000000</f>
        <v>0</v>
      </c>
      <c r="AI94" s="10">
        <f>'Narail a'!AN88</f>
        <v>0</v>
      </c>
      <c r="AJ94" s="44">
        <f t="shared" si="16"/>
        <v>4.0000000000000001E-3</v>
      </c>
      <c r="AK94" s="10">
        <f t="shared" si="17"/>
        <v>1.04E-2</v>
      </c>
      <c r="AL94" s="44">
        <f t="shared" si="18"/>
        <v>1.8750000000000003E-2</v>
      </c>
      <c r="AM94" s="10">
        <f t="shared" si="19"/>
        <v>4.8750000000000002E-2</v>
      </c>
    </row>
    <row r="95" spans="1:39" s="15" customFormat="1" ht="14.25" customHeight="1">
      <c r="A95" s="31">
        <v>85</v>
      </c>
      <c r="B95" s="9" t="s">
        <v>147</v>
      </c>
      <c r="C95" s="13" t="s">
        <v>225</v>
      </c>
      <c r="D95" s="36">
        <v>100</v>
      </c>
      <c r="E95" s="11">
        <v>240</v>
      </c>
      <c r="F95" s="44">
        <f>'Narail a'!K89*'Narail 1'!$D95/1000000</f>
        <v>0</v>
      </c>
      <c r="G95" s="10">
        <f>'Narail a'!L89</f>
        <v>0</v>
      </c>
      <c r="H95" s="44">
        <f>'Narail a'!M89*'Narail 1'!$D95/1000000</f>
        <v>0</v>
      </c>
      <c r="I95" s="10">
        <f>'Narail a'!N89</f>
        <v>0</v>
      </c>
      <c r="J95" s="44">
        <f>'Narail a'!O89*'Narail 1'!$D95/1000000</f>
        <v>0</v>
      </c>
      <c r="K95" s="10">
        <f>'Narail a'!P89</f>
        <v>0</v>
      </c>
      <c r="L95" s="44">
        <f t="shared" si="10"/>
        <v>0</v>
      </c>
      <c r="M95" s="10">
        <f t="shared" si="11"/>
        <v>0</v>
      </c>
      <c r="N95" s="44">
        <f>'Narail a'!S89*'Narail 1'!$D95/1000000</f>
        <v>0</v>
      </c>
      <c r="O95" s="10">
        <f>'Narail a'!T89</f>
        <v>0</v>
      </c>
      <c r="P95" s="44">
        <f>'Narail a'!U89*'Narail 1'!$D95/1000000</f>
        <v>0</v>
      </c>
      <c r="Q95" s="10">
        <f>'Narail a'!V89</f>
        <v>0</v>
      </c>
      <c r="R95" s="44">
        <f>'Narail a'!W89*'Narail 1'!$D95/1000000</f>
        <v>0</v>
      </c>
      <c r="S95" s="10">
        <f>'Narail a'!X89</f>
        <v>0</v>
      </c>
      <c r="T95" s="44">
        <f t="shared" si="12"/>
        <v>0</v>
      </c>
      <c r="U95" s="10">
        <f t="shared" si="13"/>
        <v>0</v>
      </c>
      <c r="V95" s="44">
        <f>'Narail a'!AA89*'Narail 1'!$D95/1000000</f>
        <v>0</v>
      </c>
      <c r="W95" s="10">
        <f>'Narail a'!AB89</f>
        <v>0</v>
      </c>
      <c r="X95" s="44">
        <f>'Narail a'!AC89*'Narail 1'!$D95/1000000</f>
        <v>0</v>
      </c>
      <c r="Y95" s="10">
        <f>'Narail a'!AD89</f>
        <v>0</v>
      </c>
      <c r="Z95" s="44">
        <f>'Narail a'!AE89*'Narail 1'!$D95/1000000</f>
        <v>0</v>
      </c>
      <c r="AA95" s="10">
        <f>'Narail a'!AF89</f>
        <v>0</v>
      </c>
      <c r="AB95" s="44">
        <f t="shared" si="14"/>
        <v>0</v>
      </c>
      <c r="AC95" s="10">
        <f t="shared" si="15"/>
        <v>0</v>
      </c>
      <c r="AD95" s="44">
        <f>'Narail a'!AI89*'Narail 1'!$D95/1000000</f>
        <v>0</v>
      </c>
      <c r="AE95" s="10">
        <f>'Narail a'!AJ89</f>
        <v>0</v>
      </c>
      <c r="AF95" s="44">
        <f>'Narail a'!AK89*'Narail 1'!$D95/1000000</f>
        <v>0</v>
      </c>
      <c r="AG95" s="10">
        <f>'Narail a'!AL89</f>
        <v>0</v>
      </c>
      <c r="AH95" s="44">
        <f>'Narail a'!AM89*'Narail 1'!$D95/1000000</f>
        <v>0</v>
      </c>
      <c r="AI95" s="10">
        <f>'Narail a'!AN89</f>
        <v>0</v>
      </c>
      <c r="AJ95" s="44">
        <f t="shared" si="16"/>
        <v>0</v>
      </c>
      <c r="AK95" s="10">
        <f t="shared" si="17"/>
        <v>0</v>
      </c>
      <c r="AL95" s="44">
        <f t="shared" si="18"/>
        <v>0</v>
      </c>
      <c r="AM95" s="10">
        <f t="shared" si="19"/>
        <v>0</v>
      </c>
    </row>
    <row r="96" spans="1:39" s="15" customFormat="1" ht="14.25" customHeight="1">
      <c r="A96" s="13">
        <v>86</v>
      </c>
      <c r="B96" s="9" t="s">
        <v>124</v>
      </c>
      <c r="C96" s="13" t="s">
        <v>84</v>
      </c>
      <c r="D96" s="36">
        <v>5</v>
      </c>
      <c r="E96" s="11">
        <v>24</v>
      </c>
      <c r="F96" s="44">
        <f>'Narail a'!K90*'Narail 1'!$D96/1000000</f>
        <v>0</v>
      </c>
      <c r="G96" s="10">
        <f>'Narail a'!L90</f>
        <v>0</v>
      </c>
      <c r="H96" s="44">
        <f>'Narail a'!M90*'Narail 1'!$D96/1000000</f>
        <v>1E-3</v>
      </c>
      <c r="I96" s="10">
        <f>'Narail a'!N90</f>
        <v>4.7999999999999996E-3</v>
      </c>
      <c r="J96" s="44">
        <f>'Narail a'!O90*'Narail 1'!$D96/1000000</f>
        <v>0</v>
      </c>
      <c r="K96" s="10">
        <f>'Narail a'!P90</f>
        <v>0</v>
      </c>
      <c r="L96" s="44">
        <f t="shared" si="10"/>
        <v>1E-3</v>
      </c>
      <c r="M96" s="10">
        <f t="shared" si="11"/>
        <v>4.7999999999999996E-3</v>
      </c>
      <c r="N96" s="44">
        <f>'Narail a'!S90*'Narail 1'!$D96/1000000</f>
        <v>0</v>
      </c>
      <c r="O96" s="10">
        <f>'Narail a'!T90</f>
        <v>0</v>
      </c>
      <c r="P96" s="44">
        <f>'Narail a'!U90*'Narail 1'!$D96/1000000</f>
        <v>0</v>
      </c>
      <c r="Q96" s="10">
        <f>'Narail a'!V90</f>
        <v>0</v>
      </c>
      <c r="R96" s="44">
        <f>'Narail a'!W90*'Narail 1'!$D96/1000000</f>
        <v>1E-3</v>
      </c>
      <c r="S96" s="10">
        <f>'Narail a'!X90</f>
        <v>4.7999999999999996E-3</v>
      </c>
      <c r="T96" s="44">
        <f t="shared" si="12"/>
        <v>1E-3</v>
      </c>
      <c r="U96" s="10">
        <f t="shared" si="13"/>
        <v>4.7999999999999996E-3</v>
      </c>
      <c r="V96" s="44">
        <f>'Narail a'!AA90*'Narail 1'!$D96/1000000</f>
        <v>0</v>
      </c>
      <c r="W96" s="10">
        <f>'Narail a'!AB90</f>
        <v>0</v>
      </c>
      <c r="X96" s="44">
        <f>'Narail a'!AC90*'Narail 1'!$D96/1000000</f>
        <v>5.0000000000000001E-4</v>
      </c>
      <c r="Y96" s="10">
        <f>'Narail a'!AD90</f>
        <v>2.3999999999999998E-3</v>
      </c>
      <c r="Z96" s="44">
        <f>'Narail a'!AE90*'Narail 1'!$D96/1000000</f>
        <v>1.25E-3</v>
      </c>
      <c r="AA96" s="10">
        <f>'Narail a'!AF90</f>
        <v>6.0000000000000001E-3</v>
      </c>
      <c r="AB96" s="44">
        <f t="shared" si="14"/>
        <v>1.75E-3</v>
      </c>
      <c r="AC96" s="10">
        <f t="shared" si="15"/>
        <v>8.3999999999999995E-3</v>
      </c>
      <c r="AD96" s="44">
        <f>'Narail a'!AI90*'Narail 1'!$D96/1000000</f>
        <v>5.0000000000000001E-4</v>
      </c>
      <c r="AE96" s="10">
        <f>'Narail a'!AJ90</f>
        <v>2.3999999999999998E-3</v>
      </c>
      <c r="AF96" s="44">
        <f>'Narail a'!AK90*'Narail 1'!$D96/1000000</f>
        <v>0</v>
      </c>
      <c r="AG96" s="10">
        <f>'Narail a'!AL90</f>
        <v>0</v>
      </c>
      <c r="AH96" s="44">
        <f>'Narail a'!AM90*'Narail 1'!$D96/1000000</f>
        <v>0</v>
      </c>
      <c r="AI96" s="10">
        <f>'Narail a'!AN90</f>
        <v>0</v>
      </c>
      <c r="AJ96" s="44">
        <f t="shared" si="16"/>
        <v>5.0000000000000001E-4</v>
      </c>
      <c r="AK96" s="10">
        <f t="shared" si="17"/>
        <v>2.3999999999999998E-3</v>
      </c>
      <c r="AL96" s="44">
        <f t="shared" si="18"/>
        <v>4.2500000000000003E-3</v>
      </c>
      <c r="AM96" s="10">
        <f t="shared" si="19"/>
        <v>2.0399999999999998E-2</v>
      </c>
    </row>
    <row r="97" spans="1:39" s="15" customFormat="1" ht="14.25" customHeight="1">
      <c r="A97" s="13">
        <v>87</v>
      </c>
      <c r="B97" s="9" t="s">
        <v>124</v>
      </c>
      <c r="C97" s="13" t="s">
        <v>83</v>
      </c>
      <c r="D97" s="36">
        <v>20</v>
      </c>
      <c r="E97" s="11">
        <v>65</v>
      </c>
      <c r="F97" s="44">
        <f>'Narail a'!K91*'Narail 1'!$D97/1000000</f>
        <v>0</v>
      </c>
      <c r="G97" s="10">
        <f>'Narail a'!L91</f>
        <v>0</v>
      </c>
      <c r="H97" s="44">
        <f>'Narail a'!M91*'Narail 1'!$D97/1000000</f>
        <v>0</v>
      </c>
      <c r="I97" s="10">
        <f>'Narail a'!N91</f>
        <v>0</v>
      </c>
      <c r="J97" s="44">
        <f>'Narail a'!O91*'Narail 1'!$D97/1000000</f>
        <v>0</v>
      </c>
      <c r="K97" s="10">
        <f>'Narail a'!P91</f>
        <v>0</v>
      </c>
      <c r="L97" s="44">
        <f t="shared" si="10"/>
        <v>0</v>
      </c>
      <c r="M97" s="10">
        <f t="shared" si="11"/>
        <v>0</v>
      </c>
      <c r="N97" s="44">
        <f>'Narail a'!S91*'Narail 1'!$D97/1000000</f>
        <v>0</v>
      </c>
      <c r="O97" s="10">
        <f>'Narail a'!T91</f>
        <v>0</v>
      </c>
      <c r="P97" s="44">
        <f>'Narail a'!U91*'Narail 1'!$D97/1000000</f>
        <v>0</v>
      </c>
      <c r="Q97" s="10">
        <f>'Narail a'!V91</f>
        <v>0</v>
      </c>
      <c r="R97" s="44">
        <f>'Narail a'!W91*'Narail 1'!$D97/1000000</f>
        <v>0</v>
      </c>
      <c r="S97" s="10">
        <f>'Narail a'!X91</f>
        <v>0</v>
      </c>
      <c r="T97" s="44">
        <f t="shared" si="12"/>
        <v>0</v>
      </c>
      <c r="U97" s="10">
        <f t="shared" si="13"/>
        <v>0</v>
      </c>
      <c r="V97" s="44">
        <f>'Narail a'!AA91*'Narail 1'!$D97/1000000</f>
        <v>0</v>
      </c>
      <c r="W97" s="10">
        <f>'Narail a'!AB91</f>
        <v>0</v>
      </c>
      <c r="X97" s="44">
        <f>'Narail a'!AC91*'Narail 1'!$D97/1000000</f>
        <v>0</v>
      </c>
      <c r="Y97" s="10">
        <f>'Narail a'!AD91</f>
        <v>0</v>
      </c>
      <c r="Z97" s="44">
        <f>'Narail a'!AE91*'Narail 1'!$D97/1000000</f>
        <v>0</v>
      </c>
      <c r="AA97" s="10">
        <f>'Narail a'!AF91</f>
        <v>0</v>
      </c>
      <c r="AB97" s="44">
        <f t="shared" si="14"/>
        <v>0</v>
      </c>
      <c r="AC97" s="10">
        <f t="shared" si="15"/>
        <v>0</v>
      </c>
      <c r="AD97" s="44">
        <f>'Narail a'!AI91*'Narail 1'!$D97/1000000</f>
        <v>5.9999999999999995E-4</v>
      </c>
      <c r="AE97" s="10">
        <f>'Narail a'!AJ91</f>
        <v>1.9499999999999999E-3</v>
      </c>
      <c r="AF97" s="44">
        <f>'Narail a'!AK91*'Narail 1'!$D97/1000000</f>
        <v>0</v>
      </c>
      <c r="AG97" s="10">
        <f>'Narail a'!AL91</f>
        <v>0</v>
      </c>
      <c r="AH97" s="44">
        <f>'Narail a'!AM91*'Narail 1'!$D97/1000000</f>
        <v>0</v>
      </c>
      <c r="AI97" s="10">
        <f>'Narail a'!AN91</f>
        <v>0</v>
      </c>
      <c r="AJ97" s="44">
        <f t="shared" si="16"/>
        <v>5.9999999999999995E-4</v>
      </c>
      <c r="AK97" s="10">
        <f t="shared" si="17"/>
        <v>1.9499999999999999E-3</v>
      </c>
      <c r="AL97" s="44">
        <f t="shared" si="18"/>
        <v>5.9999999999999995E-4</v>
      </c>
      <c r="AM97" s="10">
        <f t="shared" si="19"/>
        <v>1.9499999999999999E-3</v>
      </c>
    </row>
    <row r="98" spans="1:39" s="15" customFormat="1" ht="14.25" customHeight="1">
      <c r="A98" s="31">
        <v>88</v>
      </c>
      <c r="B98" s="18" t="s">
        <v>125</v>
      </c>
      <c r="C98" s="13" t="s">
        <v>85</v>
      </c>
      <c r="D98" s="36">
        <v>10</v>
      </c>
      <c r="E98" s="11">
        <v>24</v>
      </c>
      <c r="F98" s="44">
        <f>'Narail a'!K92*'Narail 1'!$D98/1000000</f>
        <v>0</v>
      </c>
      <c r="G98" s="10">
        <f>'Narail a'!L92</f>
        <v>0</v>
      </c>
      <c r="H98" s="44">
        <f>'Narail a'!M92*'Narail 1'!$D98/1000000</f>
        <v>3.0000000000000001E-3</v>
      </c>
      <c r="I98" s="10">
        <f>'Narail a'!N92</f>
        <v>7.1999999999999998E-3</v>
      </c>
      <c r="J98" s="44">
        <f>'Narail a'!O92*'Narail 1'!$D98/1000000</f>
        <v>5.0000000000000001E-3</v>
      </c>
      <c r="K98" s="10">
        <f>'Narail a'!P92</f>
        <v>1.2E-2</v>
      </c>
      <c r="L98" s="44">
        <f t="shared" si="10"/>
        <v>8.0000000000000002E-3</v>
      </c>
      <c r="M98" s="10">
        <f t="shared" si="11"/>
        <v>1.9200000000000002E-2</v>
      </c>
      <c r="N98" s="44">
        <f>'Narail a'!S92*'Narail 1'!$D98/1000000</f>
        <v>7.0000000000000001E-3</v>
      </c>
      <c r="O98" s="10">
        <f>'Narail a'!T92</f>
        <v>1.6799999999999999E-2</v>
      </c>
      <c r="P98" s="44">
        <f>'Narail a'!U92*'Narail 1'!$D98/1000000</f>
        <v>6.0000000000000001E-3</v>
      </c>
      <c r="Q98" s="10">
        <f>'Narail a'!V92</f>
        <v>1.44E-2</v>
      </c>
      <c r="R98" s="44">
        <f>'Narail a'!W92*'Narail 1'!$D98/1000000</f>
        <v>0</v>
      </c>
      <c r="S98" s="10">
        <f>'Narail a'!X92</f>
        <v>0</v>
      </c>
      <c r="T98" s="44">
        <f t="shared" si="12"/>
        <v>1.3000000000000001E-2</v>
      </c>
      <c r="U98" s="10">
        <f t="shared" si="13"/>
        <v>3.1199999999999999E-2</v>
      </c>
      <c r="V98" s="44">
        <f>'Narail a'!AA92*'Narail 1'!$D98/1000000</f>
        <v>0</v>
      </c>
      <c r="W98" s="10">
        <f>'Narail a'!AB92</f>
        <v>0</v>
      </c>
      <c r="X98" s="44">
        <f>'Narail a'!AC92*'Narail 1'!$D98/1000000</f>
        <v>0</v>
      </c>
      <c r="Y98" s="10">
        <f>'Narail a'!AD92</f>
        <v>0</v>
      </c>
      <c r="Z98" s="44">
        <f>'Narail a'!AE92*'Narail 1'!$D98/1000000</f>
        <v>5.0000000000000001E-3</v>
      </c>
      <c r="AA98" s="10">
        <f>'Narail a'!AF92</f>
        <v>1.2E-2</v>
      </c>
      <c r="AB98" s="44">
        <f t="shared" si="14"/>
        <v>5.0000000000000001E-3</v>
      </c>
      <c r="AC98" s="10">
        <f t="shared" si="15"/>
        <v>1.2E-2</v>
      </c>
      <c r="AD98" s="44">
        <f>'Narail a'!AI92*'Narail 1'!$D98/1000000</f>
        <v>1.6000000000000001E-3</v>
      </c>
      <c r="AE98" s="10">
        <f>'Narail a'!AJ92</f>
        <v>3.8400000000000001E-3</v>
      </c>
      <c r="AF98" s="44">
        <f>'Narail a'!AK92*'Narail 1'!$D98/1000000</f>
        <v>0</v>
      </c>
      <c r="AG98" s="10">
        <f>'Narail a'!AL92</f>
        <v>0</v>
      </c>
      <c r="AH98" s="44">
        <f>'Narail a'!AM92*'Narail 1'!$D98/1000000</f>
        <v>0</v>
      </c>
      <c r="AI98" s="10">
        <f>'Narail a'!AN92</f>
        <v>0</v>
      </c>
      <c r="AJ98" s="44">
        <f t="shared" si="16"/>
        <v>1.6000000000000001E-3</v>
      </c>
      <c r="AK98" s="10">
        <f t="shared" si="17"/>
        <v>3.8400000000000001E-3</v>
      </c>
      <c r="AL98" s="44">
        <f t="shared" si="18"/>
        <v>2.7600000000000003E-2</v>
      </c>
      <c r="AM98" s="10">
        <f t="shared" si="19"/>
        <v>6.6239999999999993E-2</v>
      </c>
    </row>
    <row r="99" spans="1:39" s="15" customFormat="1" ht="14.25" customHeight="1">
      <c r="A99" s="13">
        <v>89</v>
      </c>
      <c r="B99" s="18" t="s">
        <v>126</v>
      </c>
      <c r="C99" s="13" t="s">
        <v>86</v>
      </c>
      <c r="D99" s="36">
        <v>500</v>
      </c>
      <c r="E99" s="11">
        <v>585</v>
      </c>
      <c r="F99" s="44">
        <f>'Narail a'!K93*'Narail 1'!$D99/1000000</f>
        <v>0</v>
      </c>
      <c r="G99" s="10">
        <f>'Narail a'!L93</f>
        <v>0</v>
      </c>
      <c r="H99" s="44">
        <f>'Narail a'!M93*'Narail 1'!$D99/1000000</f>
        <v>0</v>
      </c>
      <c r="I99" s="10">
        <f>'Narail a'!N93</f>
        <v>0</v>
      </c>
      <c r="J99" s="44">
        <f>'Narail a'!O93*'Narail 1'!$D99/1000000</f>
        <v>0</v>
      </c>
      <c r="K99" s="10">
        <f>'Narail a'!P93</f>
        <v>0</v>
      </c>
      <c r="L99" s="44">
        <f t="shared" si="10"/>
        <v>0</v>
      </c>
      <c r="M99" s="10">
        <f t="shared" si="11"/>
        <v>0</v>
      </c>
      <c r="N99" s="44">
        <f>'Narail a'!S93*'Narail 1'!$D99/1000000</f>
        <v>0</v>
      </c>
      <c r="O99" s="10">
        <f>'Narail a'!T93</f>
        <v>0</v>
      </c>
      <c r="P99" s="44">
        <f>'Narail a'!U93*'Narail 1'!$D99/1000000</f>
        <v>0</v>
      </c>
      <c r="Q99" s="10">
        <f>'Narail a'!V93</f>
        <v>0</v>
      </c>
      <c r="R99" s="44">
        <f>'Narail a'!W93*'Narail 1'!$D99/1000000</f>
        <v>0</v>
      </c>
      <c r="S99" s="10">
        <f>'Narail a'!X93</f>
        <v>0</v>
      </c>
      <c r="T99" s="44">
        <f t="shared" si="12"/>
        <v>0</v>
      </c>
      <c r="U99" s="10">
        <f t="shared" si="13"/>
        <v>0</v>
      </c>
      <c r="V99" s="44">
        <f>'Narail a'!AA93*'Narail 1'!$D99/1000000</f>
        <v>0</v>
      </c>
      <c r="W99" s="10">
        <f>'Narail a'!AB93</f>
        <v>0</v>
      </c>
      <c r="X99" s="44">
        <f>'Narail a'!AC93*'Narail 1'!$D99/1000000</f>
        <v>0</v>
      </c>
      <c r="Y99" s="10">
        <f>'Narail a'!AD93</f>
        <v>0</v>
      </c>
      <c r="Z99" s="44">
        <f>'Narail a'!AE93*'Narail 1'!$D99/1000000</f>
        <v>0</v>
      </c>
      <c r="AA99" s="10">
        <f>'Narail a'!AF93</f>
        <v>0</v>
      </c>
      <c r="AB99" s="44">
        <f t="shared" si="14"/>
        <v>0</v>
      </c>
      <c r="AC99" s="10">
        <f t="shared" si="15"/>
        <v>0</v>
      </c>
      <c r="AD99" s="44">
        <f>'Narail a'!AI93*'Narail 1'!$D99/1000000</f>
        <v>0</v>
      </c>
      <c r="AE99" s="10">
        <f>'Narail a'!AJ93</f>
        <v>0</v>
      </c>
      <c r="AF99" s="44">
        <f>'Narail a'!AK93*'Narail 1'!$D99/1000000</f>
        <v>0</v>
      </c>
      <c r="AG99" s="10">
        <f>'Narail a'!AL93</f>
        <v>0</v>
      </c>
      <c r="AH99" s="44">
        <f>'Narail a'!AM93*'Narail 1'!$D99/1000000</f>
        <v>0</v>
      </c>
      <c r="AI99" s="10">
        <f>'Narail a'!AN93</f>
        <v>0</v>
      </c>
      <c r="AJ99" s="44">
        <f t="shared" si="16"/>
        <v>0</v>
      </c>
      <c r="AK99" s="10">
        <f t="shared" si="17"/>
        <v>0</v>
      </c>
      <c r="AL99" s="44">
        <f t="shared" si="18"/>
        <v>0</v>
      </c>
      <c r="AM99" s="10">
        <f t="shared" si="19"/>
        <v>0</v>
      </c>
    </row>
    <row r="100" spans="1:39" s="15" customFormat="1" ht="14.25" customHeight="1">
      <c r="A100" s="13">
        <v>90</v>
      </c>
      <c r="B100" s="9" t="s">
        <v>123</v>
      </c>
      <c r="C100" s="13" t="s">
        <v>74</v>
      </c>
      <c r="D100" s="36">
        <v>50</v>
      </c>
      <c r="E100" s="11">
        <v>56</v>
      </c>
      <c r="F100" s="44">
        <f>'Narail a'!K94*'Narail 1'!$D100/1000000</f>
        <v>5.0000000000000001E-3</v>
      </c>
      <c r="G100" s="10">
        <f>'Narail a'!L94</f>
        <v>5.5999999999999999E-3</v>
      </c>
      <c r="H100" s="44">
        <f>'Narail a'!M94*'Narail 1'!$D100/1000000</f>
        <v>5.0000000000000001E-3</v>
      </c>
      <c r="I100" s="10">
        <f>'Narail a'!N94</f>
        <v>5.5999999999999999E-3</v>
      </c>
      <c r="J100" s="44">
        <f>'Narail a'!O94*'Narail 1'!$D100/1000000</f>
        <v>5.0000000000000001E-3</v>
      </c>
      <c r="K100" s="10">
        <f>'Narail a'!P94</f>
        <v>5.5999999999999999E-3</v>
      </c>
      <c r="L100" s="44">
        <f t="shared" si="10"/>
        <v>1.4999999999999999E-2</v>
      </c>
      <c r="M100" s="10">
        <f t="shared" si="11"/>
        <v>1.6799999999999999E-2</v>
      </c>
      <c r="N100" s="44">
        <f>'Narail a'!S94*'Narail 1'!$D100/1000000</f>
        <v>0</v>
      </c>
      <c r="O100" s="10">
        <f>'Narail a'!T94</f>
        <v>0</v>
      </c>
      <c r="P100" s="44">
        <f>'Narail a'!U94*'Narail 1'!$D100/1000000</f>
        <v>0</v>
      </c>
      <c r="Q100" s="10">
        <f>'Narail a'!V94</f>
        <v>0</v>
      </c>
      <c r="R100" s="44">
        <f>'Narail a'!W94*'Narail 1'!$D100/1000000</f>
        <v>0</v>
      </c>
      <c r="S100" s="10">
        <f>'Narail a'!X94</f>
        <v>0</v>
      </c>
      <c r="T100" s="44">
        <f t="shared" si="12"/>
        <v>0</v>
      </c>
      <c r="U100" s="10">
        <f t="shared" si="13"/>
        <v>0</v>
      </c>
      <c r="V100" s="44">
        <f>'Narail a'!AA94*'Narail 1'!$D100/1000000</f>
        <v>0</v>
      </c>
      <c r="W100" s="10">
        <f>'Narail a'!AB94</f>
        <v>0</v>
      </c>
      <c r="X100" s="44">
        <f>'Narail a'!AC94*'Narail 1'!$D100/1000000</f>
        <v>1.5E-3</v>
      </c>
      <c r="Y100" s="10">
        <f>'Narail a'!AD94</f>
        <v>1.6800000000000001E-3</v>
      </c>
      <c r="Z100" s="44">
        <f>'Narail a'!AE94*'Narail 1'!$D100/1000000</f>
        <v>2.5000000000000001E-3</v>
      </c>
      <c r="AA100" s="10">
        <f>'Narail a'!AF94</f>
        <v>2.8E-3</v>
      </c>
      <c r="AB100" s="44">
        <f t="shared" si="14"/>
        <v>4.0000000000000001E-3</v>
      </c>
      <c r="AC100" s="10">
        <f t="shared" si="15"/>
        <v>4.4799999999999996E-3</v>
      </c>
      <c r="AD100" s="44">
        <f>'Narail a'!AI94*'Narail 1'!$D100/1000000</f>
        <v>0</v>
      </c>
      <c r="AE100" s="10">
        <f>'Narail a'!AJ94</f>
        <v>0</v>
      </c>
      <c r="AF100" s="44">
        <f>'Narail a'!AK94*'Narail 1'!$D100/1000000</f>
        <v>0</v>
      </c>
      <c r="AG100" s="10">
        <f>'Narail a'!AL94</f>
        <v>0</v>
      </c>
      <c r="AH100" s="44">
        <f>'Narail a'!AM94*'Narail 1'!$D100/1000000</f>
        <v>0</v>
      </c>
      <c r="AI100" s="10">
        <f>'Narail a'!AN94</f>
        <v>0</v>
      </c>
      <c r="AJ100" s="44">
        <f t="shared" si="16"/>
        <v>0</v>
      </c>
      <c r="AK100" s="10">
        <f t="shared" si="17"/>
        <v>0</v>
      </c>
      <c r="AL100" s="44">
        <f t="shared" si="18"/>
        <v>1.9E-2</v>
      </c>
      <c r="AM100" s="10">
        <f t="shared" si="19"/>
        <v>2.128E-2</v>
      </c>
    </row>
    <row r="101" spans="1:39" s="15" customFormat="1" ht="14.25" customHeight="1">
      <c r="A101" s="31">
        <v>91</v>
      </c>
      <c r="B101" s="9" t="s">
        <v>123</v>
      </c>
      <c r="C101" s="13" t="s">
        <v>87</v>
      </c>
      <c r="D101" s="36">
        <v>100</v>
      </c>
      <c r="E101" s="11">
        <v>105</v>
      </c>
      <c r="F101" s="44">
        <f>'Narail a'!K95*'Narail 1'!$D101/1000000</f>
        <v>0.01</v>
      </c>
      <c r="G101" s="10">
        <f>'Narail a'!L95</f>
        <v>1.0500000000000001E-2</v>
      </c>
      <c r="H101" s="44">
        <f>'Narail a'!M95*'Narail 1'!$D101/1000000</f>
        <v>0.01</v>
      </c>
      <c r="I101" s="10">
        <f>'Narail a'!N95</f>
        <v>1.0500000000000001E-2</v>
      </c>
      <c r="J101" s="44">
        <f>'Narail a'!O95*'Narail 1'!$D101/1000000</f>
        <v>0.01</v>
      </c>
      <c r="K101" s="10">
        <f>'Narail a'!P95</f>
        <v>1.0500000000000001E-2</v>
      </c>
      <c r="L101" s="44">
        <f t="shared" si="10"/>
        <v>0.03</v>
      </c>
      <c r="M101" s="10">
        <f t="shared" si="11"/>
        <v>3.15E-2</v>
      </c>
      <c r="N101" s="44">
        <f>'Narail a'!S95*'Narail 1'!$D101/1000000</f>
        <v>0</v>
      </c>
      <c r="O101" s="10">
        <f>'Narail a'!T95</f>
        <v>0</v>
      </c>
      <c r="P101" s="44">
        <f>'Narail a'!U95*'Narail 1'!$D101/1000000</f>
        <v>0</v>
      </c>
      <c r="Q101" s="10">
        <f>'Narail a'!V95</f>
        <v>0</v>
      </c>
      <c r="R101" s="44">
        <f>'Narail a'!W95*'Narail 1'!$D101/1000000</f>
        <v>0</v>
      </c>
      <c r="S101" s="10">
        <f>'Narail a'!X95</f>
        <v>0</v>
      </c>
      <c r="T101" s="44">
        <f t="shared" si="12"/>
        <v>0</v>
      </c>
      <c r="U101" s="10">
        <f t="shared" si="13"/>
        <v>0</v>
      </c>
      <c r="V101" s="44">
        <f>'Narail a'!AA95*'Narail 1'!$D101/1000000</f>
        <v>0</v>
      </c>
      <c r="W101" s="10">
        <f>'Narail a'!AB95</f>
        <v>0</v>
      </c>
      <c r="X101" s="44">
        <f>'Narail a'!AC95*'Narail 1'!$D101/1000000</f>
        <v>2.5000000000000001E-3</v>
      </c>
      <c r="Y101" s="10">
        <f>'Narail a'!AD95</f>
        <v>2.6250000000000002E-3</v>
      </c>
      <c r="Z101" s="44">
        <f>'Narail a'!AE95*'Narail 1'!$D101/1000000</f>
        <v>5.0000000000000001E-3</v>
      </c>
      <c r="AA101" s="10">
        <f>'Narail a'!AF95</f>
        <v>5.2500000000000003E-3</v>
      </c>
      <c r="AB101" s="44">
        <f t="shared" si="14"/>
        <v>7.4999999999999997E-3</v>
      </c>
      <c r="AC101" s="10">
        <f t="shared" si="15"/>
        <v>7.8750000000000001E-3</v>
      </c>
      <c r="AD101" s="44">
        <f>'Narail a'!AI95*'Narail 1'!$D101/1000000</f>
        <v>0</v>
      </c>
      <c r="AE101" s="10">
        <f>'Narail a'!AJ95</f>
        <v>0</v>
      </c>
      <c r="AF101" s="44">
        <f>'Narail a'!AK95*'Narail 1'!$D101/1000000</f>
        <v>0</v>
      </c>
      <c r="AG101" s="10">
        <f>'Narail a'!AL95</f>
        <v>0</v>
      </c>
      <c r="AH101" s="44">
        <f>'Narail a'!AM95*'Narail 1'!$D101/1000000</f>
        <v>0</v>
      </c>
      <c r="AI101" s="10">
        <f>'Narail a'!AN95</f>
        <v>0</v>
      </c>
      <c r="AJ101" s="44">
        <f t="shared" si="16"/>
        <v>0</v>
      </c>
      <c r="AK101" s="10">
        <f t="shared" si="17"/>
        <v>0</v>
      </c>
      <c r="AL101" s="44">
        <f t="shared" si="18"/>
        <v>3.7499999999999999E-2</v>
      </c>
      <c r="AM101" s="10">
        <f t="shared" si="19"/>
        <v>3.9375E-2</v>
      </c>
    </row>
    <row r="102" spans="1:39" s="15" customFormat="1" ht="14.25" customHeight="1">
      <c r="A102" s="13">
        <v>92</v>
      </c>
      <c r="B102" s="9" t="s">
        <v>123</v>
      </c>
      <c r="C102" s="13" t="s">
        <v>88</v>
      </c>
      <c r="D102" s="36">
        <v>250</v>
      </c>
      <c r="E102" s="11">
        <v>240</v>
      </c>
      <c r="F102" s="44">
        <f>'Narail a'!K96*'Narail 1'!$D102/1000000</f>
        <v>0</v>
      </c>
      <c r="G102" s="10">
        <f>'Narail a'!L96</f>
        <v>0</v>
      </c>
      <c r="H102" s="44">
        <f>'Narail a'!M96*'Narail 1'!$D102/1000000</f>
        <v>0</v>
      </c>
      <c r="I102" s="10">
        <f>'Narail a'!N96</f>
        <v>0</v>
      </c>
      <c r="J102" s="44">
        <f>'Narail a'!O96*'Narail 1'!$D102/1000000</f>
        <v>0</v>
      </c>
      <c r="K102" s="10">
        <f>'Narail a'!P96</f>
        <v>0</v>
      </c>
      <c r="L102" s="44">
        <f t="shared" si="10"/>
        <v>0</v>
      </c>
      <c r="M102" s="10">
        <f t="shared" si="11"/>
        <v>0</v>
      </c>
      <c r="N102" s="44">
        <f>'Narail a'!S96*'Narail 1'!$D102/1000000</f>
        <v>0</v>
      </c>
      <c r="O102" s="10">
        <f>'Narail a'!T96</f>
        <v>0</v>
      </c>
      <c r="P102" s="44">
        <f>'Narail a'!U96*'Narail 1'!$D102/1000000</f>
        <v>0</v>
      </c>
      <c r="Q102" s="10">
        <f>'Narail a'!V96</f>
        <v>0</v>
      </c>
      <c r="R102" s="44">
        <f>'Narail a'!W96*'Narail 1'!$D102/1000000</f>
        <v>0</v>
      </c>
      <c r="S102" s="10">
        <f>'Narail a'!X96</f>
        <v>0</v>
      </c>
      <c r="T102" s="44">
        <f t="shared" si="12"/>
        <v>0</v>
      </c>
      <c r="U102" s="10">
        <f t="shared" si="13"/>
        <v>0</v>
      </c>
      <c r="V102" s="44">
        <f>'Narail a'!AA96*'Narail 1'!$D102/1000000</f>
        <v>0</v>
      </c>
      <c r="W102" s="10">
        <f>'Narail a'!AB96</f>
        <v>0</v>
      </c>
      <c r="X102" s="44">
        <f>'Narail a'!AC96*'Narail 1'!$D102/1000000</f>
        <v>0</v>
      </c>
      <c r="Y102" s="10">
        <f>'Narail a'!AD96</f>
        <v>0</v>
      </c>
      <c r="Z102" s="44">
        <f>'Narail a'!AE96*'Narail 1'!$D102/1000000</f>
        <v>0</v>
      </c>
      <c r="AA102" s="10">
        <f>'Narail a'!AF96</f>
        <v>0</v>
      </c>
      <c r="AB102" s="44">
        <f t="shared" si="14"/>
        <v>0</v>
      </c>
      <c r="AC102" s="10">
        <f t="shared" si="15"/>
        <v>0</v>
      </c>
      <c r="AD102" s="44">
        <f>'Narail a'!AI96*'Narail 1'!$D102/1000000</f>
        <v>0</v>
      </c>
      <c r="AE102" s="10">
        <f>'Narail a'!AJ96</f>
        <v>0</v>
      </c>
      <c r="AF102" s="44">
        <f>'Narail a'!AK96*'Narail 1'!$D102/1000000</f>
        <v>0</v>
      </c>
      <c r="AG102" s="10">
        <f>'Narail a'!AL96</f>
        <v>0</v>
      </c>
      <c r="AH102" s="44">
        <f>'Narail a'!AM96*'Narail 1'!$D102/1000000</f>
        <v>0</v>
      </c>
      <c r="AI102" s="10">
        <f>'Narail a'!AN96</f>
        <v>0</v>
      </c>
      <c r="AJ102" s="44">
        <f t="shared" si="16"/>
        <v>0</v>
      </c>
      <c r="AK102" s="10">
        <f t="shared" si="17"/>
        <v>0</v>
      </c>
      <c r="AL102" s="44">
        <f t="shared" si="18"/>
        <v>0</v>
      </c>
      <c r="AM102" s="10">
        <f t="shared" si="19"/>
        <v>0</v>
      </c>
    </row>
    <row r="103" spans="1:39" s="15" customFormat="1" ht="14.25" customHeight="1">
      <c r="A103" s="13">
        <v>93</v>
      </c>
      <c r="B103" s="9" t="s">
        <v>149</v>
      </c>
      <c r="C103" s="13" t="s">
        <v>226</v>
      </c>
      <c r="D103" s="36">
        <v>10</v>
      </c>
      <c r="E103" s="11">
        <v>95</v>
      </c>
      <c r="F103" s="44">
        <f>'Narail a'!K97*'Narail 1'!$D103/1000000</f>
        <v>0</v>
      </c>
      <c r="G103" s="10">
        <f>'Narail a'!L97</f>
        <v>0</v>
      </c>
      <c r="H103" s="44">
        <f>'Narail a'!M97*'Narail 1'!$D103/1000000</f>
        <v>0.03</v>
      </c>
      <c r="I103" s="10">
        <f>'Narail a'!N97</f>
        <v>0.28499999999999998</v>
      </c>
      <c r="J103" s="44">
        <f>'Narail a'!O97*'Narail 1'!$D103/1000000</f>
        <v>0</v>
      </c>
      <c r="K103" s="10">
        <f>'Narail a'!P97</f>
        <v>0</v>
      </c>
      <c r="L103" s="44">
        <f t="shared" si="10"/>
        <v>0.03</v>
      </c>
      <c r="M103" s="10">
        <f t="shared" si="11"/>
        <v>0.28499999999999998</v>
      </c>
      <c r="N103" s="44">
        <f>'Narail a'!S97*'Narail 1'!$D103/1000000</f>
        <v>8.9999999999999993E-3</v>
      </c>
      <c r="O103" s="10">
        <f>'Narail a'!T97</f>
        <v>8.5500000000000007E-2</v>
      </c>
      <c r="P103" s="44">
        <f>'Narail a'!U97*'Narail 1'!$D103/1000000</f>
        <v>0</v>
      </c>
      <c r="Q103" s="10">
        <f>'Narail a'!V97</f>
        <v>0</v>
      </c>
      <c r="R103" s="44">
        <f>'Narail a'!W97*'Narail 1'!$D103/1000000</f>
        <v>0</v>
      </c>
      <c r="S103" s="10">
        <f>'Narail a'!X97</f>
        <v>0</v>
      </c>
      <c r="T103" s="44">
        <f t="shared" si="12"/>
        <v>8.9999999999999993E-3</v>
      </c>
      <c r="U103" s="10">
        <f t="shared" si="13"/>
        <v>8.5500000000000007E-2</v>
      </c>
      <c r="V103" s="44">
        <f>'Narail a'!AA97*'Narail 1'!$D103/1000000</f>
        <v>5.0000000000000001E-3</v>
      </c>
      <c r="W103" s="10">
        <f>'Narail a'!AB97</f>
        <v>4.7500000000000001E-2</v>
      </c>
      <c r="X103" s="44">
        <f>'Narail a'!AC97*'Narail 1'!$D103/1000000</f>
        <v>5.0000000000000001E-3</v>
      </c>
      <c r="Y103" s="10">
        <f>'Narail a'!AD97</f>
        <v>4.7500000000000001E-2</v>
      </c>
      <c r="Z103" s="44">
        <f>'Narail a'!AE97*'Narail 1'!$D103/1000000</f>
        <v>0</v>
      </c>
      <c r="AA103" s="10">
        <f>'Narail a'!AF97</f>
        <v>0</v>
      </c>
      <c r="AB103" s="44">
        <f t="shared" si="14"/>
        <v>0.01</v>
      </c>
      <c r="AC103" s="10">
        <f t="shared" si="15"/>
        <v>9.5000000000000001E-2</v>
      </c>
      <c r="AD103" s="44">
        <f>'Narail a'!AI97*'Narail 1'!$D103/1000000</f>
        <v>0</v>
      </c>
      <c r="AE103" s="10">
        <f>'Narail a'!AJ97</f>
        <v>0</v>
      </c>
      <c r="AF103" s="44">
        <f>'Narail a'!AK97*'Narail 1'!$D103/1000000</f>
        <v>0</v>
      </c>
      <c r="AG103" s="10">
        <f>'Narail a'!AL97</f>
        <v>0</v>
      </c>
      <c r="AH103" s="44">
        <f>'Narail a'!AM97*'Narail 1'!$D103/1000000</f>
        <v>0</v>
      </c>
      <c r="AI103" s="10">
        <f>'Narail a'!AN97</f>
        <v>0</v>
      </c>
      <c r="AJ103" s="44">
        <f t="shared" si="16"/>
        <v>0</v>
      </c>
      <c r="AK103" s="10">
        <f t="shared" si="17"/>
        <v>0</v>
      </c>
      <c r="AL103" s="44">
        <f t="shared" si="18"/>
        <v>4.9000000000000002E-2</v>
      </c>
      <c r="AM103" s="10">
        <f t="shared" si="19"/>
        <v>0.46550000000000002</v>
      </c>
    </row>
    <row r="104" spans="1:39" s="15" customFormat="1" ht="14.25" customHeight="1">
      <c r="A104" s="31">
        <v>94</v>
      </c>
      <c r="B104" s="9" t="s">
        <v>149</v>
      </c>
      <c r="C104" s="13" t="s">
        <v>227</v>
      </c>
      <c r="D104" s="36">
        <v>30</v>
      </c>
      <c r="E104" s="11">
        <v>275</v>
      </c>
      <c r="F104" s="44">
        <f>'Narail a'!K98*'Narail 1'!$D104/1000000</f>
        <v>0</v>
      </c>
      <c r="G104" s="10">
        <f>'Narail a'!L98</f>
        <v>0</v>
      </c>
      <c r="H104" s="44">
        <f>'Narail a'!M98*'Narail 1'!$D104/1000000</f>
        <v>0</v>
      </c>
      <c r="I104" s="10">
        <f>'Narail a'!N98</f>
        <v>0</v>
      </c>
      <c r="J104" s="44">
        <f>'Narail a'!O98*'Narail 1'!$D104/1000000</f>
        <v>0</v>
      </c>
      <c r="K104" s="10">
        <f>'Narail a'!P98</f>
        <v>0</v>
      </c>
      <c r="L104" s="44">
        <f t="shared" si="10"/>
        <v>0</v>
      </c>
      <c r="M104" s="10">
        <f t="shared" si="11"/>
        <v>0</v>
      </c>
      <c r="N104" s="44">
        <f>'Narail a'!S98*'Narail 1'!$D104/1000000</f>
        <v>0</v>
      </c>
      <c r="O104" s="10">
        <f>'Narail a'!T98</f>
        <v>0</v>
      </c>
      <c r="P104" s="44">
        <f>'Narail a'!U98*'Narail 1'!$D104/1000000</f>
        <v>6.0000000000000001E-3</v>
      </c>
      <c r="Q104" s="10">
        <f>'Narail a'!V98</f>
        <v>5.5E-2</v>
      </c>
      <c r="R104" s="44">
        <f>'Narail a'!W98*'Narail 1'!$D104/1000000</f>
        <v>0</v>
      </c>
      <c r="S104" s="10">
        <f>'Narail a'!X98</f>
        <v>0</v>
      </c>
      <c r="T104" s="44">
        <f t="shared" si="12"/>
        <v>6.0000000000000001E-3</v>
      </c>
      <c r="U104" s="10">
        <f t="shared" si="13"/>
        <v>5.5E-2</v>
      </c>
      <c r="V104" s="44">
        <f>'Narail a'!AA98*'Narail 1'!$D104/1000000</f>
        <v>0</v>
      </c>
      <c r="W104" s="10">
        <f>'Narail a'!AB98</f>
        <v>0</v>
      </c>
      <c r="X104" s="44">
        <f>'Narail a'!AC98*'Narail 1'!$D104/1000000</f>
        <v>0</v>
      </c>
      <c r="Y104" s="10">
        <f>'Narail a'!AD98</f>
        <v>0</v>
      </c>
      <c r="Z104" s="44">
        <f>'Narail a'!AE98*'Narail 1'!$D104/1000000</f>
        <v>0</v>
      </c>
      <c r="AA104" s="10">
        <f>'Narail a'!AF98</f>
        <v>0</v>
      </c>
      <c r="AB104" s="44">
        <f t="shared" si="14"/>
        <v>0</v>
      </c>
      <c r="AC104" s="10">
        <f t="shared" si="15"/>
        <v>0</v>
      </c>
      <c r="AD104" s="44">
        <f>'Narail a'!AI98*'Narail 1'!$D104/1000000</f>
        <v>0</v>
      </c>
      <c r="AE104" s="10">
        <f>'Narail a'!AJ98</f>
        <v>0</v>
      </c>
      <c r="AF104" s="44">
        <f>'Narail a'!AK98*'Narail 1'!$D104/1000000</f>
        <v>0</v>
      </c>
      <c r="AG104" s="10">
        <f>'Narail a'!AL98</f>
        <v>0</v>
      </c>
      <c r="AH104" s="44">
        <f>'Narail a'!AM98*'Narail 1'!$D104/1000000</f>
        <v>0</v>
      </c>
      <c r="AI104" s="10">
        <f>'Narail a'!AN98</f>
        <v>0</v>
      </c>
      <c r="AJ104" s="44">
        <f t="shared" si="16"/>
        <v>0</v>
      </c>
      <c r="AK104" s="10">
        <f t="shared" si="17"/>
        <v>0</v>
      </c>
      <c r="AL104" s="44">
        <f t="shared" si="18"/>
        <v>6.0000000000000001E-3</v>
      </c>
      <c r="AM104" s="10">
        <f t="shared" si="19"/>
        <v>5.5E-2</v>
      </c>
    </row>
    <row r="105" spans="1:39" s="15" customFormat="1" ht="14.25" customHeight="1">
      <c r="A105" s="13">
        <v>95</v>
      </c>
      <c r="B105" s="9" t="s">
        <v>150</v>
      </c>
      <c r="C105" s="13" t="s">
        <v>228</v>
      </c>
      <c r="D105" s="36">
        <v>10</v>
      </c>
      <c r="E105" s="11">
        <v>35</v>
      </c>
      <c r="F105" s="44">
        <f>'Narail a'!K99*'Narail 1'!$D105/1000000</f>
        <v>0</v>
      </c>
      <c r="G105" s="10">
        <f>'Narail a'!L99</f>
        <v>0</v>
      </c>
      <c r="H105" s="44">
        <f>'Narail a'!M99*'Narail 1'!$D105/1000000</f>
        <v>0</v>
      </c>
      <c r="I105" s="10">
        <f>'Narail a'!N99</f>
        <v>0</v>
      </c>
      <c r="J105" s="44">
        <f>'Narail a'!O99*'Narail 1'!$D105/1000000</f>
        <v>0</v>
      </c>
      <c r="K105" s="10">
        <f>'Narail a'!P99</f>
        <v>0</v>
      </c>
      <c r="L105" s="44">
        <f t="shared" si="10"/>
        <v>0</v>
      </c>
      <c r="M105" s="10">
        <f t="shared" si="11"/>
        <v>0</v>
      </c>
      <c r="N105" s="44">
        <f>'Narail a'!S99*'Narail 1'!$D105/1000000</f>
        <v>1E-3</v>
      </c>
      <c r="O105" s="10">
        <f>'Narail a'!T99</f>
        <v>3.5000000000000001E-3</v>
      </c>
      <c r="P105" s="44">
        <f>'Narail a'!U99*'Narail 1'!$D105/1000000</f>
        <v>0</v>
      </c>
      <c r="Q105" s="10">
        <f>'Narail a'!V99</f>
        <v>0</v>
      </c>
      <c r="R105" s="44">
        <f>'Narail a'!W99*'Narail 1'!$D105/1000000</f>
        <v>0</v>
      </c>
      <c r="S105" s="10">
        <f>'Narail a'!X99</f>
        <v>0</v>
      </c>
      <c r="T105" s="44">
        <f t="shared" si="12"/>
        <v>1E-3</v>
      </c>
      <c r="U105" s="10">
        <f t="shared" si="13"/>
        <v>3.5000000000000001E-3</v>
      </c>
      <c r="V105" s="44">
        <f>'Narail a'!AA99*'Narail 1'!$D105/1000000</f>
        <v>0</v>
      </c>
      <c r="W105" s="10">
        <f>'Narail a'!AB99</f>
        <v>0</v>
      </c>
      <c r="X105" s="44">
        <f>'Narail a'!AC99*'Narail 1'!$D105/1000000</f>
        <v>0</v>
      </c>
      <c r="Y105" s="10">
        <f>'Narail a'!AD99</f>
        <v>0</v>
      </c>
      <c r="Z105" s="44">
        <f>'Narail a'!AE99*'Narail 1'!$D105/1000000</f>
        <v>2E-3</v>
      </c>
      <c r="AA105" s="10">
        <f>'Narail a'!AF99</f>
        <v>7.0000000000000001E-3</v>
      </c>
      <c r="AB105" s="44">
        <f t="shared" si="14"/>
        <v>2E-3</v>
      </c>
      <c r="AC105" s="10">
        <f t="shared" si="15"/>
        <v>7.0000000000000001E-3</v>
      </c>
      <c r="AD105" s="44">
        <f>'Narail a'!AI99*'Narail 1'!$D105/1000000</f>
        <v>1E-3</v>
      </c>
      <c r="AE105" s="10">
        <f>'Narail a'!AJ99</f>
        <v>3.5000000000000001E-3</v>
      </c>
      <c r="AF105" s="44">
        <f>'Narail a'!AK99*'Narail 1'!$D105/1000000</f>
        <v>1E-3</v>
      </c>
      <c r="AG105" s="10">
        <f>'Narail a'!AL99</f>
        <v>3.5000000000000001E-3</v>
      </c>
      <c r="AH105" s="44">
        <f>'Narail a'!AM99*'Narail 1'!$D105/1000000</f>
        <v>0</v>
      </c>
      <c r="AI105" s="10">
        <f>'Narail a'!AN99</f>
        <v>0</v>
      </c>
      <c r="AJ105" s="44">
        <f t="shared" si="16"/>
        <v>2E-3</v>
      </c>
      <c r="AK105" s="10">
        <f t="shared" si="17"/>
        <v>7.0000000000000001E-3</v>
      </c>
      <c r="AL105" s="44">
        <f t="shared" si="18"/>
        <v>5.0000000000000001E-3</v>
      </c>
      <c r="AM105" s="10">
        <f t="shared" si="19"/>
        <v>1.7500000000000002E-2</v>
      </c>
    </row>
    <row r="106" spans="1:39" s="15" customFormat="1" ht="14.25" customHeight="1">
      <c r="A106" s="13">
        <v>96</v>
      </c>
      <c r="B106" s="9" t="s">
        <v>229</v>
      </c>
      <c r="C106" s="13" t="s">
        <v>230</v>
      </c>
      <c r="D106" s="36">
        <v>20</v>
      </c>
      <c r="E106" s="11">
        <v>58</v>
      </c>
      <c r="F106" s="44">
        <f>'Narail a'!K100*'Narail 1'!$D106/1000000</f>
        <v>0</v>
      </c>
      <c r="G106" s="10">
        <f>'Narail a'!L100</f>
        <v>0</v>
      </c>
      <c r="H106" s="44">
        <f>'Narail a'!M100*'Narail 1'!$D106/1000000</f>
        <v>0</v>
      </c>
      <c r="I106" s="10">
        <f>'Narail a'!N100</f>
        <v>0</v>
      </c>
      <c r="J106" s="44">
        <f>'Narail a'!O100*'Narail 1'!$D106/1000000</f>
        <v>0</v>
      </c>
      <c r="K106" s="10">
        <f>'Narail a'!P100</f>
        <v>0</v>
      </c>
      <c r="L106" s="44">
        <f t="shared" si="10"/>
        <v>0</v>
      </c>
      <c r="M106" s="10">
        <f t="shared" si="11"/>
        <v>0</v>
      </c>
      <c r="N106" s="44">
        <f>'Narail a'!S100*'Narail 1'!$D106/1000000</f>
        <v>2E-3</v>
      </c>
      <c r="O106" s="10">
        <f>'Narail a'!T100</f>
        <v>5.7999999999999996E-3</v>
      </c>
      <c r="P106" s="44">
        <f>'Narail a'!U100*'Narail 1'!$D106/1000000</f>
        <v>6.0000000000000001E-3</v>
      </c>
      <c r="Q106" s="10">
        <f>'Narail a'!V100</f>
        <v>1.7399999999999999E-2</v>
      </c>
      <c r="R106" s="44">
        <f>'Narail a'!W100*'Narail 1'!$D106/1000000</f>
        <v>0</v>
      </c>
      <c r="S106" s="10">
        <f>'Narail a'!X100</f>
        <v>0</v>
      </c>
      <c r="T106" s="44">
        <f t="shared" si="12"/>
        <v>8.0000000000000002E-3</v>
      </c>
      <c r="U106" s="10">
        <f t="shared" si="13"/>
        <v>2.3199999999999998E-2</v>
      </c>
      <c r="V106" s="44">
        <f>'Narail a'!AA100*'Narail 1'!$D106/1000000</f>
        <v>0</v>
      </c>
      <c r="W106" s="10">
        <f>'Narail a'!AB100</f>
        <v>0</v>
      </c>
      <c r="X106" s="44">
        <f>'Narail a'!AC100*'Narail 1'!$D106/1000000</f>
        <v>0</v>
      </c>
      <c r="Y106" s="10">
        <f>'Narail a'!AD100</f>
        <v>0</v>
      </c>
      <c r="Z106" s="44">
        <f>'Narail a'!AE100*'Narail 1'!$D106/1000000</f>
        <v>2E-3</v>
      </c>
      <c r="AA106" s="10">
        <f>'Narail a'!AF100</f>
        <v>5.7999999999999996E-3</v>
      </c>
      <c r="AB106" s="44">
        <f t="shared" si="14"/>
        <v>2E-3</v>
      </c>
      <c r="AC106" s="10">
        <f t="shared" si="15"/>
        <v>5.7999999999999996E-3</v>
      </c>
      <c r="AD106" s="44">
        <f>'Narail a'!AI100*'Narail 1'!$D106/1000000</f>
        <v>0</v>
      </c>
      <c r="AE106" s="10">
        <f>'Narail a'!AJ100</f>
        <v>0</v>
      </c>
      <c r="AF106" s="44">
        <f>'Narail a'!AK100*'Narail 1'!$D106/1000000</f>
        <v>2E-3</v>
      </c>
      <c r="AG106" s="10">
        <f>'Narail a'!AL100</f>
        <v>5.7999999999999996E-3</v>
      </c>
      <c r="AH106" s="44">
        <f>'Narail a'!AM100*'Narail 1'!$D106/1000000</f>
        <v>0</v>
      </c>
      <c r="AI106" s="10">
        <f>'Narail a'!AN100</f>
        <v>0</v>
      </c>
      <c r="AJ106" s="44">
        <f t="shared" si="16"/>
        <v>2E-3</v>
      </c>
      <c r="AK106" s="10">
        <f t="shared" si="17"/>
        <v>5.7999999999999996E-3</v>
      </c>
      <c r="AL106" s="44">
        <f t="shared" si="18"/>
        <v>1.2E-2</v>
      </c>
      <c r="AM106" s="10">
        <f t="shared" si="19"/>
        <v>3.4799999999999998E-2</v>
      </c>
    </row>
    <row r="107" spans="1:39" s="15" customFormat="1" ht="14.25" customHeight="1">
      <c r="A107" s="31">
        <v>97</v>
      </c>
      <c r="B107" s="9" t="s">
        <v>229</v>
      </c>
      <c r="C107" s="13" t="s">
        <v>231</v>
      </c>
      <c r="D107" s="36">
        <v>50</v>
      </c>
      <c r="E107" s="11">
        <v>140</v>
      </c>
      <c r="F107" s="44">
        <f>'Narail a'!K101*'Narail 1'!$D107/1000000</f>
        <v>0</v>
      </c>
      <c r="G107" s="10">
        <f>'Narail a'!L101</f>
        <v>0</v>
      </c>
      <c r="H107" s="44">
        <f>'Narail a'!M101*'Narail 1'!$D107/1000000</f>
        <v>0</v>
      </c>
      <c r="I107" s="10">
        <f>'Narail a'!N101</f>
        <v>0</v>
      </c>
      <c r="J107" s="44">
        <f>'Narail a'!O101*'Narail 1'!$D107/1000000</f>
        <v>0</v>
      </c>
      <c r="K107" s="10">
        <f>'Narail a'!P101</f>
        <v>0</v>
      </c>
      <c r="L107" s="44">
        <f t="shared" si="10"/>
        <v>0</v>
      </c>
      <c r="M107" s="10">
        <f t="shared" si="11"/>
        <v>0</v>
      </c>
      <c r="N107" s="44">
        <f>'Narail a'!S101*'Narail 1'!$D107/1000000</f>
        <v>0</v>
      </c>
      <c r="O107" s="10">
        <f>'Narail a'!T101</f>
        <v>0</v>
      </c>
      <c r="P107" s="44">
        <f>'Narail a'!U101*'Narail 1'!$D107/1000000</f>
        <v>0</v>
      </c>
      <c r="Q107" s="10">
        <f>'Narail a'!V101</f>
        <v>0</v>
      </c>
      <c r="R107" s="44">
        <f>'Narail a'!W101*'Narail 1'!$D107/1000000</f>
        <v>0</v>
      </c>
      <c r="S107" s="10">
        <f>'Narail a'!X101</f>
        <v>0</v>
      </c>
      <c r="T107" s="44">
        <f t="shared" si="12"/>
        <v>0</v>
      </c>
      <c r="U107" s="10">
        <f t="shared" si="13"/>
        <v>0</v>
      </c>
      <c r="V107" s="44">
        <f>'Narail a'!AA101*'Narail 1'!$D107/1000000</f>
        <v>0</v>
      </c>
      <c r="W107" s="10">
        <f>'Narail a'!AB101</f>
        <v>0</v>
      </c>
      <c r="X107" s="44">
        <f>'Narail a'!AC101*'Narail 1'!$D107/1000000</f>
        <v>0</v>
      </c>
      <c r="Y107" s="10">
        <f>'Narail a'!AD101</f>
        <v>0</v>
      </c>
      <c r="Z107" s="44">
        <f>'Narail a'!AE101*'Narail 1'!$D107/1000000</f>
        <v>0</v>
      </c>
      <c r="AA107" s="10">
        <f>'Narail a'!AF101</f>
        <v>0</v>
      </c>
      <c r="AB107" s="44">
        <f t="shared" si="14"/>
        <v>0</v>
      </c>
      <c r="AC107" s="10">
        <f t="shared" si="15"/>
        <v>0</v>
      </c>
      <c r="AD107" s="44">
        <f>'Narail a'!AI101*'Narail 1'!$D107/1000000</f>
        <v>0</v>
      </c>
      <c r="AE107" s="10">
        <f>'Narail a'!AJ101</f>
        <v>0</v>
      </c>
      <c r="AF107" s="44">
        <f>'Narail a'!AK101*'Narail 1'!$D107/1000000</f>
        <v>0</v>
      </c>
      <c r="AG107" s="10">
        <f>'Narail a'!AL101</f>
        <v>0</v>
      </c>
      <c r="AH107" s="44">
        <f>'Narail a'!AM101*'Narail 1'!$D107/1000000</f>
        <v>0</v>
      </c>
      <c r="AI107" s="10">
        <f>'Narail a'!AN101</f>
        <v>0</v>
      </c>
      <c r="AJ107" s="44">
        <f t="shared" si="16"/>
        <v>0</v>
      </c>
      <c r="AK107" s="10">
        <f t="shared" si="17"/>
        <v>0</v>
      </c>
      <c r="AL107" s="44">
        <f t="shared" si="18"/>
        <v>0</v>
      </c>
      <c r="AM107" s="10">
        <f t="shared" si="19"/>
        <v>0</v>
      </c>
    </row>
    <row r="108" spans="1:39" s="15" customFormat="1" ht="14.25" customHeight="1">
      <c r="A108" s="13">
        <v>98</v>
      </c>
      <c r="B108" s="9" t="s">
        <v>229</v>
      </c>
      <c r="C108" s="13" t="s">
        <v>232</v>
      </c>
      <c r="D108" s="36">
        <v>100</v>
      </c>
      <c r="E108" s="11">
        <v>235</v>
      </c>
      <c r="F108" s="44">
        <f>'Narail a'!K102*'Narail 1'!$D108/1000000</f>
        <v>0</v>
      </c>
      <c r="G108" s="10">
        <f>'Narail a'!L102</f>
        <v>0</v>
      </c>
      <c r="H108" s="44">
        <f>'Narail a'!M102*'Narail 1'!$D108/1000000</f>
        <v>0</v>
      </c>
      <c r="I108" s="10">
        <f>'Narail a'!N102</f>
        <v>0</v>
      </c>
      <c r="J108" s="44">
        <f>'Narail a'!O102*'Narail 1'!$D108/1000000</f>
        <v>0</v>
      </c>
      <c r="K108" s="10">
        <f>'Narail a'!P102</f>
        <v>0</v>
      </c>
      <c r="L108" s="44">
        <f t="shared" si="10"/>
        <v>0</v>
      </c>
      <c r="M108" s="10">
        <f t="shared" si="11"/>
        <v>0</v>
      </c>
      <c r="N108" s="44">
        <f>'Narail a'!S102*'Narail 1'!$D108/1000000</f>
        <v>0</v>
      </c>
      <c r="O108" s="10">
        <f>'Narail a'!T102</f>
        <v>0</v>
      </c>
      <c r="P108" s="44">
        <f>'Narail a'!U102*'Narail 1'!$D108/1000000</f>
        <v>0</v>
      </c>
      <c r="Q108" s="10">
        <f>'Narail a'!V102</f>
        <v>0</v>
      </c>
      <c r="R108" s="44">
        <f>'Narail a'!W102*'Narail 1'!$D108/1000000</f>
        <v>0</v>
      </c>
      <c r="S108" s="10">
        <f>'Narail a'!X102</f>
        <v>0</v>
      </c>
      <c r="T108" s="44">
        <f t="shared" si="12"/>
        <v>0</v>
      </c>
      <c r="U108" s="10">
        <f t="shared" si="13"/>
        <v>0</v>
      </c>
      <c r="V108" s="44">
        <f>'Narail a'!AA102*'Narail 1'!$D108/1000000</f>
        <v>0</v>
      </c>
      <c r="W108" s="10">
        <f>'Narail a'!AB102</f>
        <v>0</v>
      </c>
      <c r="X108" s="44">
        <f>'Narail a'!AC102*'Narail 1'!$D108/1000000</f>
        <v>0</v>
      </c>
      <c r="Y108" s="10">
        <f>'Narail a'!AD102</f>
        <v>0</v>
      </c>
      <c r="Z108" s="44">
        <f>'Narail a'!AE102*'Narail 1'!$D108/1000000</f>
        <v>0</v>
      </c>
      <c r="AA108" s="10">
        <f>'Narail a'!AF102</f>
        <v>0</v>
      </c>
      <c r="AB108" s="44">
        <f t="shared" si="14"/>
        <v>0</v>
      </c>
      <c r="AC108" s="10">
        <f t="shared" si="15"/>
        <v>0</v>
      </c>
      <c r="AD108" s="44">
        <f>'Narail a'!AI102*'Narail 1'!$D108/1000000</f>
        <v>0</v>
      </c>
      <c r="AE108" s="10">
        <f>'Narail a'!AJ102</f>
        <v>0</v>
      </c>
      <c r="AF108" s="44">
        <f>'Narail a'!AK102*'Narail 1'!$D108/1000000</f>
        <v>0</v>
      </c>
      <c r="AG108" s="10">
        <f>'Narail a'!AL102</f>
        <v>0</v>
      </c>
      <c r="AH108" s="44">
        <f>'Narail a'!AM102*'Narail 1'!$D108/1000000</f>
        <v>0</v>
      </c>
      <c r="AI108" s="10">
        <f>'Narail a'!AN102</f>
        <v>0</v>
      </c>
      <c r="AJ108" s="44">
        <f t="shared" si="16"/>
        <v>0</v>
      </c>
      <c r="AK108" s="10">
        <f t="shared" si="17"/>
        <v>0</v>
      </c>
      <c r="AL108" s="44">
        <f t="shared" si="18"/>
        <v>0</v>
      </c>
      <c r="AM108" s="10">
        <f t="shared" si="19"/>
        <v>0</v>
      </c>
    </row>
    <row r="109" spans="1:39" s="16" customFormat="1" ht="14.25" customHeight="1">
      <c r="A109" s="13">
        <v>99</v>
      </c>
      <c r="B109" s="9" t="s">
        <v>132</v>
      </c>
      <c r="C109" s="13" t="s">
        <v>89</v>
      </c>
      <c r="D109" s="37">
        <v>1000</v>
      </c>
      <c r="E109" s="11">
        <v>145</v>
      </c>
      <c r="F109" s="44">
        <f>'Narail a'!K103*'Narail 1'!$D109/1000000</f>
        <v>0.97</v>
      </c>
      <c r="G109" s="10">
        <f>'Narail a'!L103</f>
        <v>0.14065</v>
      </c>
      <c r="H109" s="44">
        <f>'Narail a'!M103*'Narail 1'!$D109/1000000</f>
        <v>0.5</v>
      </c>
      <c r="I109" s="10">
        <f>'Narail a'!N103</f>
        <v>7.2499999999999995E-2</v>
      </c>
      <c r="J109" s="44">
        <f>'Narail a'!O103*'Narail 1'!$D109/1000000</f>
        <v>0.255</v>
      </c>
      <c r="K109" s="10">
        <f>'Narail a'!P103</f>
        <v>3.6975000000000001E-2</v>
      </c>
      <c r="L109" s="44">
        <f t="shared" si="10"/>
        <v>1.7250000000000001</v>
      </c>
      <c r="M109" s="10">
        <f t="shared" si="11"/>
        <v>0.25012499999999999</v>
      </c>
      <c r="N109" s="44">
        <f>'Narail a'!S103*'Narail 1'!$D109/1000000</f>
        <v>0</v>
      </c>
      <c r="O109" s="10">
        <f>'Narail a'!T103</f>
        <v>0</v>
      </c>
      <c r="P109" s="44">
        <f>'Narail a'!U103*'Narail 1'!$D109/1000000</f>
        <v>0</v>
      </c>
      <c r="Q109" s="10">
        <f>'Narail a'!V103</f>
        <v>0</v>
      </c>
      <c r="R109" s="44">
        <f>'Narail a'!W103*'Narail 1'!$D109/1000000</f>
        <v>1.45</v>
      </c>
      <c r="S109" s="10">
        <f>'Narail a'!X103</f>
        <v>0.21024999999999999</v>
      </c>
      <c r="T109" s="44">
        <f t="shared" si="12"/>
        <v>1.45</v>
      </c>
      <c r="U109" s="10">
        <f t="shared" si="13"/>
        <v>0.21024999999999999</v>
      </c>
      <c r="V109" s="44">
        <f>'Narail a'!AA103*'Narail 1'!$D109/1000000</f>
        <v>0</v>
      </c>
      <c r="W109" s="10">
        <f>'Narail a'!AB103</f>
        <v>0</v>
      </c>
      <c r="X109" s="44">
        <f>'Narail a'!AC103*'Narail 1'!$D109/1000000</f>
        <v>1</v>
      </c>
      <c r="Y109" s="10">
        <f>'Narail a'!AD103</f>
        <v>0.14499999999999999</v>
      </c>
      <c r="Z109" s="44">
        <f>'Narail a'!AE103*'Narail 1'!$D109/1000000</f>
        <v>0.5</v>
      </c>
      <c r="AA109" s="10">
        <f>'Narail a'!AF103</f>
        <v>7.2499999999999995E-2</v>
      </c>
      <c r="AB109" s="44">
        <f t="shared" si="14"/>
        <v>1.5</v>
      </c>
      <c r="AC109" s="10">
        <f t="shared" si="15"/>
        <v>0.21749999999999997</v>
      </c>
      <c r="AD109" s="44">
        <f>'Narail a'!AI103*'Narail 1'!$D109/1000000</f>
        <v>0</v>
      </c>
      <c r="AE109" s="10">
        <f>'Narail a'!AJ103</f>
        <v>0</v>
      </c>
      <c r="AF109" s="44">
        <f>'Narail a'!AK103*'Narail 1'!$D109/1000000</f>
        <v>0</v>
      </c>
      <c r="AG109" s="10">
        <f>'Narail a'!AL103</f>
        <v>0</v>
      </c>
      <c r="AH109" s="44">
        <f>'Narail a'!AM103*'Narail 1'!$D109/1000000</f>
        <v>7.05</v>
      </c>
      <c r="AI109" s="10">
        <f>'Narail a'!AN103</f>
        <v>1.0222500000000001</v>
      </c>
      <c r="AJ109" s="44">
        <f t="shared" si="16"/>
        <v>7.05</v>
      </c>
      <c r="AK109" s="10">
        <f t="shared" si="17"/>
        <v>1.0222500000000001</v>
      </c>
      <c r="AL109" s="44">
        <f t="shared" si="18"/>
        <v>11.725</v>
      </c>
      <c r="AM109" s="10">
        <f t="shared" si="19"/>
        <v>1.7001250000000001</v>
      </c>
    </row>
    <row r="110" spans="1:39" s="15" customFormat="1" ht="14.25" customHeight="1">
      <c r="A110" s="31">
        <v>100</v>
      </c>
      <c r="B110" s="9" t="s">
        <v>132</v>
      </c>
      <c r="C110" s="13" t="s">
        <v>90</v>
      </c>
      <c r="D110" s="37">
        <v>2000</v>
      </c>
      <c r="E110" s="11">
        <v>280</v>
      </c>
      <c r="F110" s="44">
        <f>'Narail a'!K104*'Narail 1'!$D110/1000000</f>
        <v>0</v>
      </c>
      <c r="G110" s="10">
        <f>'Narail a'!L104</f>
        <v>0</v>
      </c>
      <c r="H110" s="44">
        <f>'Narail a'!M104*'Narail 1'!$D110/1000000</f>
        <v>0</v>
      </c>
      <c r="I110" s="10">
        <f>'Narail a'!N104</f>
        <v>0</v>
      </c>
      <c r="J110" s="44">
        <f>'Narail a'!O104*'Narail 1'!$D110/1000000</f>
        <v>0</v>
      </c>
      <c r="K110" s="10">
        <f>'Narail a'!P104</f>
        <v>0</v>
      </c>
      <c r="L110" s="44">
        <f t="shared" si="10"/>
        <v>0</v>
      </c>
      <c r="M110" s="10">
        <f t="shared" si="11"/>
        <v>0</v>
      </c>
      <c r="N110" s="44">
        <f>'Narail a'!S104*'Narail 1'!$D110/1000000</f>
        <v>0</v>
      </c>
      <c r="O110" s="10">
        <f>'Narail a'!T104</f>
        <v>0</v>
      </c>
      <c r="P110" s="44">
        <f>'Narail a'!U104*'Narail 1'!$D110/1000000</f>
        <v>0</v>
      </c>
      <c r="Q110" s="10">
        <f>'Narail a'!V104</f>
        <v>0</v>
      </c>
      <c r="R110" s="44">
        <f>'Narail a'!W104*'Narail 1'!$D110/1000000</f>
        <v>0</v>
      </c>
      <c r="S110" s="10">
        <f>'Narail a'!X104</f>
        <v>0</v>
      </c>
      <c r="T110" s="44">
        <f t="shared" si="12"/>
        <v>0</v>
      </c>
      <c r="U110" s="10">
        <f t="shared" si="13"/>
        <v>0</v>
      </c>
      <c r="V110" s="44">
        <f>'Narail a'!AA104*'Narail 1'!$D110/1000000</f>
        <v>0</v>
      </c>
      <c r="W110" s="10">
        <f>'Narail a'!AB104</f>
        <v>0</v>
      </c>
      <c r="X110" s="44">
        <f>'Narail a'!AC104*'Narail 1'!$D110/1000000</f>
        <v>0</v>
      </c>
      <c r="Y110" s="10">
        <f>'Narail a'!AD104</f>
        <v>0</v>
      </c>
      <c r="Z110" s="44">
        <f>'Narail a'!AE104*'Narail 1'!$D110/1000000</f>
        <v>0</v>
      </c>
      <c r="AA110" s="10">
        <f>'Narail a'!AF104</f>
        <v>0</v>
      </c>
      <c r="AB110" s="44">
        <f t="shared" si="14"/>
        <v>0</v>
      </c>
      <c r="AC110" s="10">
        <f t="shared" si="15"/>
        <v>0</v>
      </c>
      <c r="AD110" s="44">
        <f>'Narail a'!AI104*'Narail 1'!$D110/1000000</f>
        <v>0</v>
      </c>
      <c r="AE110" s="10">
        <f>'Narail a'!AJ104</f>
        <v>0</v>
      </c>
      <c r="AF110" s="44">
        <f>'Narail a'!AK104*'Narail 1'!$D110/1000000</f>
        <v>0</v>
      </c>
      <c r="AG110" s="10">
        <f>'Narail a'!AL104</f>
        <v>0</v>
      </c>
      <c r="AH110" s="44">
        <f>'Narail a'!AM104*'Narail 1'!$D110/1000000</f>
        <v>0</v>
      </c>
      <c r="AI110" s="10">
        <f>'Narail a'!AN104</f>
        <v>0</v>
      </c>
      <c r="AJ110" s="44">
        <f t="shared" si="16"/>
        <v>0</v>
      </c>
      <c r="AK110" s="10">
        <f t="shared" si="17"/>
        <v>0</v>
      </c>
      <c r="AL110" s="44">
        <f t="shared" si="18"/>
        <v>0</v>
      </c>
      <c r="AM110" s="10">
        <f t="shared" si="19"/>
        <v>0</v>
      </c>
    </row>
    <row r="111" spans="1:39" s="15" customFormat="1" ht="14.25" customHeight="1">
      <c r="A111" s="13">
        <v>101</v>
      </c>
      <c r="B111" s="9" t="s">
        <v>132</v>
      </c>
      <c r="C111" s="13" t="s">
        <v>152</v>
      </c>
      <c r="D111" s="37">
        <v>25000</v>
      </c>
      <c r="E111" s="11">
        <v>1925</v>
      </c>
      <c r="F111" s="44">
        <f>'Narail a'!K105*'Narail 1'!$D111/1000000</f>
        <v>0</v>
      </c>
      <c r="G111" s="10">
        <f>'Narail a'!L105</f>
        <v>0</v>
      </c>
      <c r="H111" s="44">
        <f>'Narail a'!M105*'Narail 1'!$D111/1000000</f>
        <v>0</v>
      </c>
      <c r="I111" s="10">
        <f>'Narail a'!N105</f>
        <v>0</v>
      </c>
      <c r="J111" s="44">
        <f>'Narail a'!O105*'Narail 1'!$D111/1000000</f>
        <v>0</v>
      </c>
      <c r="K111" s="10">
        <f>'Narail a'!P105</f>
        <v>0</v>
      </c>
      <c r="L111" s="44">
        <f t="shared" si="10"/>
        <v>0</v>
      </c>
      <c r="M111" s="10">
        <f t="shared" si="11"/>
        <v>0</v>
      </c>
      <c r="N111" s="44">
        <f>'Narail a'!S105*'Narail 1'!$D111/1000000</f>
        <v>0</v>
      </c>
      <c r="O111" s="10">
        <f>'Narail a'!T105</f>
        <v>0</v>
      </c>
      <c r="P111" s="44">
        <f>'Narail a'!U105*'Narail 1'!$D111/1000000</f>
        <v>0</v>
      </c>
      <c r="Q111" s="10">
        <f>'Narail a'!V105</f>
        <v>0</v>
      </c>
      <c r="R111" s="44">
        <f>'Narail a'!W105*'Narail 1'!$D111/1000000</f>
        <v>0</v>
      </c>
      <c r="S111" s="10">
        <f>'Narail a'!X105</f>
        <v>0</v>
      </c>
      <c r="T111" s="44">
        <f t="shared" si="12"/>
        <v>0</v>
      </c>
      <c r="U111" s="10">
        <f t="shared" si="13"/>
        <v>0</v>
      </c>
      <c r="V111" s="44">
        <f>'Narail a'!AA105*'Narail 1'!$D111/1000000</f>
        <v>0</v>
      </c>
      <c r="W111" s="10">
        <f>'Narail a'!AB105</f>
        <v>0</v>
      </c>
      <c r="X111" s="44">
        <f>'Narail a'!AC105*'Narail 1'!$D111/1000000</f>
        <v>0</v>
      </c>
      <c r="Y111" s="10">
        <f>'Narail a'!AD105</f>
        <v>0</v>
      </c>
      <c r="Z111" s="44">
        <f>'Narail a'!AE105*'Narail 1'!$D111/1000000</f>
        <v>0</v>
      </c>
      <c r="AA111" s="10">
        <f>'Narail a'!AF105</f>
        <v>0</v>
      </c>
      <c r="AB111" s="44">
        <f t="shared" si="14"/>
        <v>0</v>
      </c>
      <c r="AC111" s="10">
        <f t="shared" si="15"/>
        <v>0</v>
      </c>
      <c r="AD111" s="44">
        <f>'Narail a'!AI105*'Narail 1'!$D111/1000000</f>
        <v>0</v>
      </c>
      <c r="AE111" s="10">
        <f>'Narail a'!AJ105</f>
        <v>0</v>
      </c>
      <c r="AF111" s="44">
        <f>'Narail a'!AK105*'Narail 1'!$D111/1000000</f>
        <v>0</v>
      </c>
      <c r="AG111" s="10">
        <f>'Narail a'!AL105</f>
        <v>0</v>
      </c>
      <c r="AH111" s="44">
        <f>'Narail a'!AM105*'Narail 1'!$D111/1000000</f>
        <v>0</v>
      </c>
      <c r="AI111" s="10">
        <f>'Narail a'!AN105</f>
        <v>0</v>
      </c>
      <c r="AJ111" s="44">
        <f t="shared" si="16"/>
        <v>0</v>
      </c>
      <c r="AK111" s="10">
        <f t="shared" si="17"/>
        <v>0</v>
      </c>
      <c r="AL111" s="44">
        <f t="shared" si="18"/>
        <v>0</v>
      </c>
      <c r="AM111" s="10">
        <f t="shared" si="19"/>
        <v>0</v>
      </c>
    </row>
    <row r="112" spans="1:39" s="15" customFormat="1" ht="14.25" customHeight="1">
      <c r="A112" s="85">
        <v>102</v>
      </c>
      <c r="B112" s="80" t="s">
        <v>240</v>
      </c>
      <c r="C112" s="59" t="s">
        <v>242</v>
      </c>
      <c r="D112" s="61">
        <v>1000</v>
      </c>
      <c r="E112" s="62">
        <v>303</v>
      </c>
      <c r="F112" s="44">
        <f>'Narail a'!K106*'Narail 1'!$D112/1000000</f>
        <v>0</v>
      </c>
      <c r="G112" s="10">
        <f>'Narail a'!L106</f>
        <v>0</v>
      </c>
      <c r="H112" s="44">
        <f>'Narail a'!M106*'Narail 1'!$D112/1000000</f>
        <v>0</v>
      </c>
      <c r="I112" s="10">
        <f>'Narail a'!N106</f>
        <v>0</v>
      </c>
      <c r="J112" s="44">
        <f>'Narail a'!O106*'Narail 1'!$D112/1000000</f>
        <v>0</v>
      </c>
      <c r="K112" s="10">
        <f>'Narail a'!P106</f>
        <v>0</v>
      </c>
      <c r="L112" s="44">
        <f t="shared" si="10"/>
        <v>0</v>
      </c>
      <c r="M112" s="10">
        <f t="shared" si="11"/>
        <v>0</v>
      </c>
      <c r="N112" s="44">
        <f>'Narail a'!S106*'Narail 1'!$D112/1000000</f>
        <v>0.1</v>
      </c>
      <c r="O112" s="10">
        <f>'Narail a'!T106</f>
        <v>3.0300000000000001E-2</v>
      </c>
      <c r="P112" s="44">
        <f>'Narail a'!U106*'Narail 1'!$D112/1000000</f>
        <v>0.1</v>
      </c>
      <c r="Q112" s="10">
        <f>'Narail a'!V106</f>
        <v>3.0300000000000001E-2</v>
      </c>
      <c r="R112" s="44">
        <f>'Narail a'!W106*'Narail 1'!$D112/1000000</f>
        <v>0</v>
      </c>
      <c r="S112" s="10">
        <f>'Narail a'!X106</f>
        <v>0</v>
      </c>
      <c r="T112" s="44">
        <f t="shared" si="12"/>
        <v>0.2</v>
      </c>
      <c r="U112" s="10">
        <f t="shared" si="13"/>
        <v>6.0600000000000001E-2</v>
      </c>
      <c r="V112" s="44">
        <f>'Narail a'!AA106*'Narail 1'!$D112/1000000</f>
        <v>0</v>
      </c>
      <c r="W112" s="10">
        <f>'Narail a'!AB106</f>
        <v>0</v>
      </c>
      <c r="X112" s="44">
        <f>'Narail a'!AC106*'Narail 1'!$D112/1000000</f>
        <v>0</v>
      </c>
      <c r="Y112" s="10">
        <f>'Narail a'!AD106</f>
        <v>0</v>
      </c>
      <c r="Z112" s="44">
        <f>'Narail a'!AE106*'Narail 1'!$D112/1000000</f>
        <v>0</v>
      </c>
      <c r="AA112" s="10">
        <f>'Narail a'!AF106</f>
        <v>0</v>
      </c>
      <c r="AB112" s="44">
        <f t="shared" si="14"/>
        <v>0</v>
      </c>
      <c r="AC112" s="10">
        <f t="shared" si="15"/>
        <v>0</v>
      </c>
      <c r="AD112" s="44">
        <f>'Narail a'!AI106*'Narail 1'!$D112/1000000</f>
        <v>0</v>
      </c>
      <c r="AE112" s="10">
        <f>'Narail a'!AJ106</f>
        <v>0</v>
      </c>
      <c r="AF112" s="44">
        <f>'Narail a'!AK106*'Narail 1'!$D112/1000000</f>
        <v>0</v>
      </c>
      <c r="AG112" s="10">
        <f>'Narail a'!AL106</f>
        <v>0</v>
      </c>
      <c r="AH112" s="44">
        <f>'Narail a'!AM106*'Narail 1'!$D112/1000000</f>
        <v>0</v>
      </c>
      <c r="AI112" s="10">
        <f>'Narail a'!AN106</f>
        <v>0</v>
      </c>
      <c r="AJ112" s="44">
        <f t="shared" si="16"/>
        <v>0</v>
      </c>
      <c r="AK112" s="10">
        <f t="shared" si="17"/>
        <v>0</v>
      </c>
      <c r="AL112" s="44">
        <f t="shared" si="18"/>
        <v>0.2</v>
      </c>
      <c r="AM112" s="10">
        <f t="shared" si="19"/>
        <v>6.0600000000000001E-2</v>
      </c>
    </row>
    <row r="113" spans="1:40" s="15" customFormat="1" ht="14.25" customHeight="1">
      <c r="A113" s="13">
        <v>103</v>
      </c>
      <c r="B113" s="9" t="s">
        <v>241</v>
      </c>
      <c r="C113" s="13" t="s">
        <v>243</v>
      </c>
      <c r="D113" s="38">
        <v>1000</v>
      </c>
      <c r="E113" s="11">
        <v>580</v>
      </c>
      <c r="F113" s="44">
        <f>'Narail a'!K107*'Narail 1'!$D113/1000000</f>
        <v>0</v>
      </c>
      <c r="G113" s="10">
        <f>'Narail a'!L107</f>
        <v>0</v>
      </c>
      <c r="H113" s="44">
        <f>'Narail a'!M107*'Narail 1'!$D113/1000000</f>
        <v>0.03</v>
      </c>
      <c r="I113" s="10">
        <f>'Narail a'!N107</f>
        <v>1.7399999999999999E-2</v>
      </c>
      <c r="J113" s="44">
        <f>'Narail a'!O107*'Narail 1'!$D113/1000000</f>
        <v>0.04</v>
      </c>
      <c r="K113" s="10">
        <f>'Narail a'!P107</f>
        <v>2.3199999999999998E-2</v>
      </c>
      <c r="L113" s="44">
        <f t="shared" si="10"/>
        <v>7.0000000000000007E-2</v>
      </c>
      <c r="M113" s="10">
        <f t="shared" si="11"/>
        <v>4.0599999999999997E-2</v>
      </c>
      <c r="N113" s="44">
        <f>'Narail a'!S107*'Narail 1'!$D113/1000000</f>
        <v>0</v>
      </c>
      <c r="O113" s="10">
        <f>'Narail a'!T107</f>
        <v>0</v>
      </c>
      <c r="P113" s="44">
        <f>'Narail a'!U107*'Narail 1'!$D113/1000000</f>
        <v>0</v>
      </c>
      <c r="Q113" s="10">
        <f>'Narail a'!V107</f>
        <v>0</v>
      </c>
      <c r="R113" s="44">
        <f>'Narail a'!W107*'Narail 1'!$D113/1000000</f>
        <v>0.01</v>
      </c>
      <c r="S113" s="10">
        <f>'Narail a'!X107</f>
        <v>5.7999999999999996E-3</v>
      </c>
      <c r="T113" s="44">
        <f t="shared" si="12"/>
        <v>0.01</v>
      </c>
      <c r="U113" s="10">
        <f t="shared" si="13"/>
        <v>5.7999999999999996E-3</v>
      </c>
      <c r="V113" s="44">
        <f>'Narail a'!AA107*'Narail 1'!$D113/1000000</f>
        <v>0</v>
      </c>
      <c r="W113" s="10">
        <f>'Narail a'!AB107</f>
        <v>0</v>
      </c>
      <c r="X113" s="44">
        <f>'Narail a'!AC107*'Narail 1'!$D113/1000000</f>
        <v>0.01</v>
      </c>
      <c r="Y113" s="10">
        <f>'Narail a'!AD107</f>
        <v>5.7999999999999996E-3</v>
      </c>
      <c r="Z113" s="44">
        <f>'Narail a'!AE107*'Narail 1'!$D113/1000000</f>
        <v>2.8000000000000001E-2</v>
      </c>
      <c r="AA113" s="10">
        <f>'Narail a'!AF107</f>
        <v>1.6240000000000001E-2</v>
      </c>
      <c r="AB113" s="44">
        <f t="shared" si="14"/>
        <v>3.7999999999999999E-2</v>
      </c>
      <c r="AC113" s="10">
        <f t="shared" si="15"/>
        <v>2.2040000000000001E-2</v>
      </c>
      <c r="AD113" s="44">
        <f>'Narail a'!AI107*'Narail 1'!$D113/1000000</f>
        <v>0</v>
      </c>
      <c r="AE113" s="10">
        <f>'Narail a'!AJ107</f>
        <v>0</v>
      </c>
      <c r="AF113" s="44">
        <f>'Narail a'!AK107*'Narail 1'!$D113/1000000</f>
        <v>0.05</v>
      </c>
      <c r="AG113" s="10">
        <f>'Narail a'!AL107</f>
        <v>2.9000000000000001E-2</v>
      </c>
      <c r="AH113" s="44">
        <f>'Narail a'!AM107*'Narail 1'!$D113/1000000</f>
        <v>2.1999999999999999E-2</v>
      </c>
      <c r="AI113" s="10">
        <f>'Narail a'!AN107</f>
        <v>1.2760000000000001E-2</v>
      </c>
      <c r="AJ113" s="44">
        <f t="shared" si="16"/>
        <v>7.2000000000000008E-2</v>
      </c>
      <c r="AK113" s="10">
        <f t="shared" si="17"/>
        <v>4.1760000000000005E-2</v>
      </c>
      <c r="AL113" s="44">
        <f t="shared" si="18"/>
        <v>0.19</v>
      </c>
      <c r="AM113" s="10">
        <f t="shared" si="19"/>
        <v>0.11020000000000001</v>
      </c>
    </row>
    <row r="114" spans="1:40" ht="14.25" customHeight="1">
      <c r="A114" s="125" t="s">
        <v>0</v>
      </c>
      <c r="B114" s="126"/>
      <c r="C114" s="91"/>
      <c r="D114" s="92"/>
      <c r="E114" s="93"/>
      <c r="F114" s="94"/>
      <c r="G114" s="95">
        <f>SUM(G11:G113)</f>
        <v>1.09941</v>
      </c>
      <c r="H114" s="95"/>
      <c r="I114" s="95">
        <f t="shared" ref="I114:AM114" si="20">SUM(I11:I113)</f>
        <v>1.2404819999999999</v>
      </c>
      <c r="J114" s="95"/>
      <c r="K114" s="95">
        <f t="shared" si="20"/>
        <v>1.1609849999999997</v>
      </c>
      <c r="L114" s="95"/>
      <c r="M114" s="95">
        <f t="shared" si="20"/>
        <v>3.5008769999999991</v>
      </c>
      <c r="N114" s="95"/>
      <c r="O114" s="95">
        <f t="shared" si="20"/>
        <v>0.50235699999999994</v>
      </c>
      <c r="P114" s="95"/>
      <c r="Q114" s="95">
        <f t="shared" si="20"/>
        <v>0.40165999999999991</v>
      </c>
      <c r="R114" s="95"/>
      <c r="S114" s="95">
        <f t="shared" si="20"/>
        <v>0.8511200000000001</v>
      </c>
      <c r="T114" s="95"/>
      <c r="U114" s="95">
        <f t="shared" si="20"/>
        <v>1.7551369999999999</v>
      </c>
      <c r="V114" s="95"/>
      <c r="W114" s="95">
        <f t="shared" si="20"/>
        <v>0.70021000000000011</v>
      </c>
      <c r="X114" s="95"/>
      <c r="Y114" s="95">
        <f t="shared" si="20"/>
        <v>0.50360000000000005</v>
      </c>
      <c r="Z114" s="95"/>
      <c r="AA114" s="95">
        <f t="shared" si="20"/>
        <v>0.40024500000000002</v>
      </c>
      <c r="AB114" s="95"/>
      <c r="AC114" s="95">
        <f t="shared" si="20"/>
        <v>1.6040549999999998</v>
      </c>
      <c r="AD114" s="95"/>
      <c r="AE114" s="95">
        <f t="shared" si="20"/>
        <v>0.205957</v>
      </c>
      <c r="AF114" s="95"/>
      <c r="AG114" s="95">
        <f t="shared" si="20"/>
        <v>0.41591999999999996</v>
      </c>
      <c r="AH114" s="95"/>
      <c r="AI114" s="95">
        <f t="shared" si="20"/>
        <v>2.52257</v>
      </c>
      <c r="AJ114" s="95"/>
      <c r="AK114" s="95">
        <f t="shared" si="20"/>
        <v>3.144447</v>
      </c>
      <c r="AL114" s="95"/>
      <c r="AM114" s="95">
        <f t="shared" si="20"/>
        <v>10.004516000000001</v>
      </c>
    </row>
    <row r="115" spans="1:40" ht="14.25" customHeight="1"/>
    <row r="116" spans="1:40" ht="14.25" customHeight="1"/>
    <row r="117" spans="1:40" s="1" customFormat="1" ht="14.25" customHeight="1">
      <c r="A117" s="70"/>
      <c r="B117" s="71"/>
      <c r="C117" s="70"/>
      <c r="D117" s="72"/>
      <c r="F117" s="21"/>
      <c r="G117" s="22"/>
      <c r="H117" s="21"/>
      <c r="I117" s="22"/>
      <c r="J117" s="21"/>
      <c r="K117" s="22"/>
      <c r="L117" s="68"/>
      <c r="M117" s="69"/>
      <c r="N117" s="21"/>
      <c r="O117" s="22"/>
      <c r="P117" s="21"/>
      <c r="Q117" s="22"/>
      <c r="R117" s="21"/>
      <c r="S117" s="22"/>
      <c r="T117" s="68"/>
      <c r="U117" s="69"/>
      <c r="V117" s="21"/>
      <c r="W117" s="22"/>
      <c r="X117" s="21"/>
      <c r="Y117" s="22"/>
      <c r="Z117" s="21"/>
      <c r="AA117" s="22"/>
      <c r="AB117" s="68"/>
      <c r="AC117" s="69"/>
      <c r="AD117" s="21"/>
      <c r="AE117" s="22"/>
      <c r="AF117" s="21"/>
      <c r="AG117" s="22"/>
      <c r="AH117" s="21"/>
      <c r="AI117" s="22"/>
      <c r="AJ117" s="68"/>
      <c r="AK117" s="69"/>
      <c r="AL117" s="21"/>
      <c r="AM117" s="22"/>
      <c r="AN117" s="73"/>
    </row>
    <row r="118" spans="1:40" ht="14.25" customHeight="1">
      <c r="B118" s="55"/>
      <c r="O118" s="22"/>
      <c r="P118" s="21"/>
      <c r="Q118" s="56"/>
      <c r="R118" s="57"/>
      <c r="S118" s="56"/>
      <c r="T118" s="54"/>
      <c r="U118" s="58"/>
      <c r="V118" s="21"/>
      <c r="W118" s="22"/>
      <c r="X118" s="21"/>
      <c r="AB118" s="68"/>
      <c r="AC118" s="69"/>
      <c r="AD118" s="21"/>
      <c r="AE118" s="22"/>
      <c r="AH118" s="57"/>
      <c r="AI118" s="56"/>
      <c r="AJ118" s="54"/>
      <c r="AK118" s="58"/>
    </row>
    <row r="119" spans="1:40" ht="14.25" customHeight="1">
      <c r="B119" s="3" t="s">
        <v>208</v>
      </c>
      <c r="O119" s="2"/>
      <c r="P119" s="2"/>
      <c r="Q119" s="2"/>
      <c r="R119" s="121" t="s">
        <v>210</v>
      </c>
      <c r="S119" s="121"/>
      <c r="T119" s="121"/>
      <c r="U119" s="3"/>
      <c r="V119" s="3"/>
      <c r="W119" s="2"/>
      <c r="X119" s="2"/>
      <c r="AB119" s="2"/>
      <c r="AC119" s="2"/>
      <c r="AD119" s="2"/>
      <c r="AE119" s="2"/>
      <c r="AH119" s="121" t="s">
        <v>209</v>
      </c>
      <c r="AI119" s="121"/>
      <c r="AJ119" s="121"/>
      <c r="AK119" s="121"/>
    </row>
  </sheetData>
  <protectedRanges>
    <protectedRange sqref="H4:K6 V4:Y6" name="Range1"/>
  </protectedRanges>
  <mergeCells count="45">
    <mergeCell ref="V6:Y6"/>
    <mergeCell ref="T5:U5"/>
    <mergeCell ref="R119:T119"/>
    <mergeCell ref="AH119:AK119"/>
    <mergeCell ref="V9:W9"/>
    <mergeCell ref="X9:Y9"/>
    <mergeCell ref="AK8:AM8"/>
    <mergeCell ref="AL9:AM9"/>
    <mergeCell ref="Z9:AA9"/>
    <mergeCell ref="AB9:AC9"/>
    <mergeCell ref="AD9:AE9"/>
    <mergeCell ref="AF9:AG9"/>
    <mergeCell ref="AH9:AI9"/>
    <mergeCell ref="AJ9:AK9"/>
    <mergeCell ref="AE8:AJ8"/>
    <mergeCell ref="AB8:AD8"/>
    <mergeCell ref="A1:D1"/>
    <mergeCell ref="AB2:AD2"/>
    <mergeCell ref="T9:U9"/>
    <mergeCell ref="M6:N6"/>
    <mergeCell ref="O6:R6"/>
    <mergeCell ref="S8:U8"/>
    <mergeCell ref="F4:G4"/>
    <mergeCell ref="F5:G5"/>
    <mergeCell ref="F6:G6"/>
    <mergeCell ref="H4:K4"/>
    <mergeCell ref="H5:K5"/>
    <mergeCell ref="H6:K6"/>
    <mergeCell ref="V4:Y4"/>
    <mergeCell ref="V5:Y5"/>
    <mergeCell ref="A2:E3"/>
    <mergeCell ref="A9:E9"/>
    <mergeCell ref="M4:N4"/>
    <mergeCell ref="O4:R4"/>
    <mergeCell ref="M5:N5"/>
    <mergeCell ref="O5:R5"/>
    <mergeCell ref="A114:B114"/>
    <mergeCell ref="P9:Q9"/>
    <mergeCell ref="R9:S9"/>
    <mergeCell ref="L8:R8"/>
    <mergeCell ref="F9:G9"/>
    <mergeCell ref="H9:I9"/>
    <mergeCell ref="J9:K9"/>
    <mergeCell ref="L9:M9"/>
    <mergeCell ref="N9:O9"/>
  </mergeCells>
  <printOptions horizontalCentered="1"/>
  <pageMargins left="0.16" right="0.15" top="0.27" bottom="0.25" header="0.3" footer="0.19"/>
  <pageSetup paperSize="5" scale="70" fitToWidth="0" orientation="landscape" r:id="rId1"/>
  <headerFooter>
    <oddFooter>&amp;RPage &amp;P</oddFooter>
  </headerFooter>
</worksheet>
</file>

<file path=xl/worksheets/sheet21.xml><?xml version="1.0" encoding="utf-8"?>
<worksheet xmlns="http://schemas.openxmlformats.org/spreadsheetml/2006/main" xmlns:r="http://schemas.openxmlformats.org/officeDocument/2006/relationships">
  <sheetPr>
    <tabColor rgb="FFFF0000"/>
  </sheetPr>
  <dimension ref="A1:AN119"/>
  <sheetViews>
    <sheetView showGridLines="0" zoomScaleSheetLayoutView="100" workbookViewId="0">
      <pane xSplit="5" ySplit="12" topLeftCell="N13" activePane="bottomRight" state="frozen"/>
      <selection activeCell="F1" sqref="F1:AM1048576"/>
      <selection pane="topRight" activeCell="F1" sqref="F1:AM1048576"/>
      <selection pane="bottomLeft" activeCell="F1" sqref="F1:AM1048576"/>
      <selection pane="bottomRight" activeCell="AA15" sqref="AA15:AA16"/>
    </sheetView>
  </sheetViews>
  <sheetFormatPr defaultRowHeight="12.75"/>
  <cols>
    <col min="1" max="1" width="3.85546875" style="4" customWidth="1"/>
    <col min="2" max="2" width="21.7109375" style="3" customWidth="1"/>
    <col min="3" max="3" width="7" style="4" customWidth="1"/>
    <col min="4" max="4" width="6.85546875" style="8" customWidth="1"/>
    <col min="5" max="5" width="8" style="2" customWidth="1"/>
    <col min="6" max="6" width="8.28515625" style="23" customWidth="1"/>
    <col min="7" max="7" width="8.28515625" style="25" customWidth="1"/>
    <col min="8" max="8" width="8.28515625" style="23" customWidth="1"/>
    <col min="9" max="9" width="8.28515625" style="25" customWidth="1"/>
    <col min="10" max="10" width="8.28515625" style="23" customWidth="1"/>
    <col min="11" max="11" width="8.28515625" style="25" customWidth="1"/>
    <col min="12" max="12" width="8.28515625" style="17" customWidth="1"/>
    <col min="13" max="13" width="8.28515625" style="24" customWidth="1"/>
    <col min="14" max="14" width="8.28515625" style="23" customWidth="1"/>
    <col min="15" max="15" width="8.28515625" style="25" customWidth="1"/>
    <col min="16" max="16" width="8.28515625" style="23" customWidth="1"/>
    <col min="17" max="17" width="8.28515625" style="25" customWidth="1"/>
    <col min="18" max="18" width="8.28515625" style="23" customWidth="1"/>
    <col min="19" max="19" width="8.28515625" style="25" customWidth="1"/>
    <col min="20" max="20" width="8.28515625" style="17" customWidth="1"/>
    <col min="21" max="21" width="8.28515625" style="24" customWidth="1"/>
    <col min="22" max="22" width="8.28515625" style="23" customWidth="1"/>
    <col min="23" max="23" width="8.28515625" style="25" customWidth="1"/>
    <col min="24" max="24" width="8.28515625" style="23" customWidth="1"/>
    <col min="25" max="25" width="8.28515625" style="25" customWidth="1"/>
    <col min="26" max="26" width="8.28515625" style="23" customWidth="1"/>
    <col min="27" max="27" width="8.28515625" style="25" customWidth="1"/>
    <col min="28" max="28" width="8.28515625" style="17" customWidth="1"/>
    <col min="29" max="29" width="8.28515625" style="24" customWidth="1"/>
    <col min="30" max="30" width="8.28515625" style="23" customWidth="1"/>
    <col min="31" max="31" width="8.28515625" style="25" customWidth="1"/>
    <col min="32" max="32" width="8.28515625" style="23" customWidth="1"/>
    <col min="33" max="33" width="8.28515625" style="25" customWidth="1"/>
    <col min="34" max="34" width="8.28515625" style="23" customWidth="1"/>
    <col min="35" max="35" width="8.28515625" style="25" customWidth="1"/>
    <col min="36" max="36" width="8.28515625" style="17" customWidth="1"/>
    <col min="37" max="37" width="8.28515625" style="24" customWidth="1"/>
    <col min="38" max="38" width="8.28515625" style="23" customWidth="1"/>
    <col min="39" max="39" width="8.28515625" style="25" customWidth="1"/>
    <col min="41" max="16384" width="9.140625" style="2"/>
  </cols>
  <sheetData>
    <row r="1" spans="1:39" ht="15">
      <c r="A1" s="113" t="s">
        <v>146</v>
      </c>
      <c r="B1" s="113"/>
      <c r="C1" s="113"/>
      <c r="D1" s="113"/>
      <c r="E1" s="1"/>
      <c r="N1" s="17"/>
      <c r="O1" s="24"/>
      <c r="P1" s="17"/>
      <c r="Q1" s="24"/>
      <c r="R1" s="17"/>
      <c r="S1" s="24"/>
    </row>
    <row r="2" spans="1:39" ht="12.75" customHeight="1">
      <c r="A2" s="124" t="s">
        <v>233</v>
      </c>
      <c r="B2" s="124"/>
      <c r="C2" s="124"/>
      <c r="D2" s="124"/>
      <c r="E2" s="124"/>
      <c r="Q2" s="24"/>
      <c r="R2" s="17"/>
      <c r="S2" s="24"/>
      <c r="AB2" s="109"/>
      <c r="AC2" s="109"/>
      <c r="AD2" s="109"/>
    </row>
    <row r="3" spans="1:39" ht="10.5" customHeight="1">
      <c r="A3" s="124"/>
      <c r="B3" s="124"/>
      <c r="C3" s="124"/>
      <c r="D3" s="124"/>
      <c r="E3" s="124"/>
      <c r="F3" s="2"/>
      <c r="G3" s="2"/>
      <c r="H3" s="2"/>
      <c r="I3" s="2"/>
      <c r="J3" s="2"/>
      <c r="K3" s="2"/>
      <c r="L3" s="2"/>
    </row>
    <row r="4" spans="1:39" ht="14.25" customHeight="1">
      <c r="A4" s="40"/>
      <c r="F4" s="106" t="s">
        <v>164</v>
      </c>
      <c r="G4" s="106"/>
      <c r="H4" s="118" t="s">
        <v>263</v>
      </c>
      <c r="I4" s="119"/>
      <c r="J4" s="119"/>
      <c r="K4" s="120"/>
      <c r="M4" s="107"/>
      <c r="N4" s="107"/>
      <c r="O4" s="108"/>
      <c r="P4" s="108"/>
      <c r="Q4" s="108"/>
      <c r="R4" s="108"/>
      <c r="T4" s="78" t="s">
        <v>165</v>
      </c>
      <c r="U4" s="78"/>
      <c r="V4" s="118" t="s">
        <v>247</v>
      </c>
      <c r="W4" s="119"/>
      <c r="X4" s="119"/>
      <c r="Y4" s="120"/>
    </row>
    <row r="5" spans="1:39" ht="14.25" customHeight="1">
      <c r="A5" s="40"/>
      <c r="F5" s="106" t="s">
        <v>162</v>
      </c>
      <c r="G5" s="106"/>
      <c r="H5" s="118">
        <v>12133</v>
      </c>
      <c r="I5" s="119"/>
      <c r="J5" s="119"/>
      <c r="K5" s="120"/>
      <c r="M5" s="107"/>
      <c r="N5" s="107"/>
      <c r="O5" s="108"/>
      <c r="P5" s="108"/>
      <c r="Q5" s="108"/>
      <c r="R5" s="108"/>
      <c r="T5" s="111" t="s">
        <v>162</v>
      </c>
      <c r="U5" s="112"/>
      <c r="V5" s="118">
        <v>3230</v>
      </c>
      <c r="W5" s="119"/>
      <c r="X5" s="119"/>
      <c r="Y5" s="120"/>
    </row>
    <row r="6" spans="1:39" ht="14.25" customHeight="1">
      <c r="A6" s="40"/>
      <c r="F6" s="106" t="s">
        <v>163</v>
      </c>
      <c r="G6" s="106"/>
      <c r="H6" s="118" t="s">
        <v>249</v>
      </c>
      <c r="I6" s="119"/>
      <c r="J6" s="119"/>
      <c r="K6" s="120"/>
      <c r="M6" s="107"/>
      <c r="N6" s="107"/>
      <c r="O6" s="108"/>
      <c r="P6" s="108"/>
      <c r="Q6" s="108"/>
      <c r="R6" s="108"/>
      <c r="T6" s="78" t="s">
        <v>166</v>
      </c>
      <c r="U6" s="78"/>
      <c r="V6" s="118" t="s">
        <v>248</v>
      </c>
      <c r="W6" s="119"/>
      <c r="X6" s="119"/>
      <c r="Y6" s="120"/>
    </row>
    <row r="7" spans="1:39" ht="14.25" customHeight="1"/>
    <row r="8" spans="1:39">
      <c r="A8" s="40"/>
      <c r="D8" s="5"/>
      <c r="E8" s="6"/>
      <c r="L8" s="110"/>
      <c r="M8" s="110"/>
      <c r="N8" s="110"/>
      <c r="O8" s="110"/>
      <c r="P8" s="110"/>
      <c r="Q8" s="110"/>
      <c r="R8" s="110"/>
      <c r="S8" s="109"/>
      <c r="T8" s="109"/>
      <c r="U8" s="109"/>
      <c r="AB8" s="109"/>
      <c r="AC8" s="109"/>
      <c r="AD8" s="109"/>
      <c r="AE8" s="110" t="s">
        <v>207</v>
      </c>
      <c r="AF8" s="110"/>
      <c r="AG8" s="110"/>
      <c r="AH8" s="110"/>
      <c r="AI8" s="110"/>
      <c r="AJ8" s="110"/>
      <c r="AK8" s="109" t="s">
        <v>145</v>
      </c>
      <c r="AL8" s="109"/>
      <c r="AM8" s="109"/>
    </row>
    <row r="9" spans="1:39" s="7" customFormat="1" ht="12.75" customHeight="1">
      <c r="A9" s="103" t="s">
        <v>131</v>
      </c>
      <c r="B9" s="104"/>
      <c r="C9" s="104"/>
      <c r="D9" s="104"/>
      <c r="E9" s="105"/>
      <c r="F9" s="102" t="s">
        <v>3</v>
      </c>
      <c r="G9" s="102"/>
      <c r="H9" s="102" t="s">
        <v>4</v>
      </c>
      <c r="I9" s="102"/>
      <c r="J9" s="102" t="s">
        <v>5</v>
      </c>
      <c r="K9" s="102"/>
      <c r="L9" s="102" t="s">
        <v>158</v>
      </c>
      <c r="M9" s="102"/>
      <c r="N9" s="102" t="s">
        <v>6</v>
      </c>
      <c r="O9" s="102"/>
      <c r="P9" s="102" t="s">
        <v>1</v>
      </c>
      <c r="Q9" s="102"/>
      <c r="R9" s="102" t="s">
        <v>7</v>
      </c>
      <c r="S9" s="102"/>
      <c r="T9" s="102" t="s">
        <v>159</v>
      </c>
      <c r="U9" s="102"/>
      <c r="V9" s="102" t="s">
        <v>8</v>
      </c>
      <c r="W9" s="102"/>
      <c r="X9" s="102" t="s">
        <v>9</v>
      </c>
      <c r="Y9" s="102"/>
      <c r="Z9" s="102" t="s">
        <v>13</v>
      </c>
      <c r="AA9" s="102"/>
      <c r="AB9" s="102" t="s">
        <v>160</v>
      </c>
      <c r="AC9" s="102"/>
      <c r="AD9" s="102" t="s">
        <v>10</v>
      </c>
      <c r="AE9" s="102"/>
      <c r="AF9" s="102" t="s">
        <v>11</v>
      </c>
      <c r="AG9" s="102"/>
      <c r="AH9" s="102" t="s">
        <v>12</v>
      </c>
      <c r="AI9" s="102"/>
      <c r="AJ9" s="102" t="s">
        <v>161</v>
      </c>
      <c r="AK9" s="102"/>
      <c r="AL9" s="102" t="s">
        <v>0</v>
      </c>
      <c r="AM9" s="102"/>
    </row>
    <row r="10" spans="1:39" s="3" customFormat="1" ht="33.75">
      <c r="A10" s="32" t="s">
        <v>14</v>
      </c>
      <c r="B10" s="32" t="s">
        <v>2</v>
      </c>
      <c r="C10" s="32" t="s">
        <v>130</v>
      </c>
      <c r="D10" s="32" t="s">
        <v>142</v>
      </c>
      <c r="E10" s="32" t="s">
        <v>144</v>
      </c>
      <c r="F10" s="33" t="s">
        <v>213</v>
      </c>
      <c r="G10" s="34" t="s">
        <v>211</v>
      </c>
      <c r="H10" s="33" t="s">
        <v>213</v>
      </c>
      <c r="I10" s="34" t="s">
        <v>211</v>
      </c>
      <c r="J10" s="33" t="s">
        <v>213</v>
      </c>
      <c r="K10" s="34" t="s">
        <v>211</v>
      </c>
      <c r="L10" s="33" t="s">
        <v>213</v>
      </c>
      <c r="M10" s="34" t="s">
        <v>211</v>
      </c>
      <c r="N10" s="33" t="s">
        <v>213</v>
      </c>
      <c r="O10" s="34" t="s">
        <v>211</v>
      </c>
      <c r="P10" s="33" t="s">
        <v>213</v>
      </c>
      <c r="Q10" s="34" t="s">
        <v>211</v>
      </c>
      <c r="R10" s="33" t="s">
        <v>213</v>
      </c>
      <c r="S10" s="34" t="s">
        <v>211</v>
      </c>
      <c r="T10" s="33" t="s">
        <v>213</v>
      </c>
      <c r="U10" s="34" t="s">
        <v>211</v>
      </c>
      <c r="V10" s="33" t="s">
        <v>213</v>
      </c>
      <c r="W10" s="34" t="s">
        <v>211</v>
      </c>
      <c r="X10" s="33" t="s">
        <v>213</v>
      </c>
      <c r="Y10" s="34" t="s">
        <v>211</v>
      </c>
      <c r="Z10" s="33" t="s">
        <v>213</v>
      </c>
      <c r="AA10" s="34" t="s">
        <v>211</v>
      </c>
      <c r="AB10" s="33" t="s">
        <v>213</v>
      </c>
      <c r="AC10" s="34" t="s">
        <v>211</v>
      </c>
      <c r="AD10" s="33" t="s">
        <v>213</v>
      </c>
      <c r="AE10" s="34" t="s">
        <v>211</v>
      </c>
      <c r="AF10" s="33" t="s">
        <v>213</v>
      </c>
      <c r="AG10" s="34" t="s">
        <v>211</v>
      </c>
      <c r="AH10" s="33" t="s">
        <v>213</v>
      </c>
      <c r="AI10" s="34" t="s">
        <v>211</v>
      </c>
      <c r="AJ10" s="33" t="s">
        <v>213</v>
      </c>
      <c r="AK10" s="34" t="s">
        <v>211</v>
      </c>
      <c r="AL10" s="33" t="s">
        <v>213</v>
      </c>
      <c r="AM10" s="34" t="s">
        <v>211</v>
      </c>
    </row>
    <row r="11" spans="1:39" s="15" customFormat="1" ht="19.5" customHeight="1">
      <c r="A11" s="31">
        <v>1</v>
      </c>
      <c r="B11" s="30" t="s">
        <v>15</v>
      </c>
      <c r="C11" s="31" t="s">
        <v>16</v>
      </c>
      <c r="D11" s="35">
        <v>1000</v>
      </c>
      <c r="E11" s="11">
        <v>47</v>
      </c>
      <c r="F11" s="44">
        <f>'Kalaroa a'!K5*'Kalaroa 1'!$D11/1000000</f>
        <v>1</v>
      </c>
      <c r="G11" s="10">
        <f>'Kalaroa a'!L5</f>
        <v>4.7E-2</v>
      </c>
      <c r="H11" s="44">
        <f>'Kalaroa a'!M5*'Kalaroa 1'!$D11/1000000</f>
        <v>0</v>
      </c>
      <c r="I11" s="10">
        <f>'Kalaroa a'!N5</f>
        <v>0</v>
      </c>
      <c r="J11" s="44">
        <f>'Kalaroa a'!O5*'Kalaroa 1'!$D11/1000000</f>
        <v>0</v>
      </c>
      <c r="K11" s="10">
        <f>'Kalaroa a'!P5</f>
        <v>0</v>
      </c>
      <c r="L11" s="44">
        <f>F11+H11+J11</f>
        <v>1</v>
      </c>
      <c r="M11" s="10">
        <f>G11+I11+K11</f>
        <v>4.7E-2</v>
      </c>
      <c r="N11" s="44">
        <f>'Kalaroa a'!S5*'Kalaroa 1'!$D11/1000000</f>
        <v>0</v>
      </c>
      <c r="O11" s="10">
        <f>'Kalaroa a'!T5</f>
        <v>0</v>
      </c>
      <c r="P11" s="44">
        <f>'Kalaroa a'!U5*'Kalaroa 1'!$D11/1000000</f>
        <v>0</v>
      </c>
      <c r="Q11" s="10">
        <f>'Kalaroa a'!V5</f>
        <v>0</v>
      </c>
      <c r="R11" s="44">
        <f>'Kalaroa a'!W5*'Kalaroa 1'!$D11/1000000</f>
        <v>8</v>
      </c>
      <c r="S11" s="10">
        <f>'Kalaroa a'!X5</f>
        <v>0.376</v>
      </c>
      <c r="T11" s="44">
        <f>N11+P11+R11</f>
        <v>8</v>
      </c>
      <c r="U11" s="10">
        <f>O11+Q11+S11</f>
        <v>0.376</v>
      </c>
      <c r="V11" s="44">
        <f>'Kalaroa a'!AA5*'Kalaroa 1'!$D11/1000000</f>
        <v>2</v>
      </c>
      <c r="W11" s="10">
        <f>'Kalaroa a'!AB5</f>
        <v>9.4E-2</v>
      </c>
      <c r="X11" s="44">
        <f>'Kalaroa a'!AC5*'Kalaroa 1'!$D11/1000000</f>
        <v>0</v>
      </c>
      <c r="Y11" s="10">
        <f>'Kalaroa a'!AD5</f>
        <v>0</v>
      </c>
      <c r="Z11" s="44">
        <f>'Kalaroa a'!AE5*'Kalaroa 1'!$D11/1000000</f>
        <v>0</v>
      </c>
      <c r="AA11" s="10">
        <f>'Kalaroa a'!AF5</f>
        <v>0</v>
      </c>
      <c r="AB11" s="44">
        <f>V11+X11+Z11</f>
        <v>2</v>
      </c>
      <c r="AC11" s="10">
        <f>W11+Y11+AA11</f>
        <v>9.4E-2</v>
      </c>
      <c r="AD11" s="44">
        <f>'Kalaroa a'!AI5*'Kalaroa 1'!$D11/1000000</f>
        <v>0</v>
      </c>
      <c r="AE11" s="10">
        <f>'Kalaroa a'!AJ5</f>
        <v>0</v>
      </c>
      <c r="AF11" s="44">
        <f>'Kalaroa a'!AK5*'Kalaroa 1'!$D11/1000000</f>
        <v>0</v>
      </c>
      <c r="AG11" s="10">
        <f>'Kalaroa a'!AL5</f>
        <v>0</v>
      </c>
      <c r="AH11" s="44">
        <f>'Kalaroa a'!AM5*'Kalaroa 1'!$D11/1000000</f>
        <v>4</v>
      </c>
      <c r="AI11" s="10">
        <f>'Kalaroa a'!AN5</f>
        <v>0.188</v>
      </c>
      <c r="AJ11" s="44">
        <f>AD11+AF11+AH11</f>
        <v>4</v>
      </c>
      <c r="AK11" s="10">
        <f>AE11+AG11+AI11</f>
        <v>0.188</v>
      </c>
      <c r="AL11" s="44">
        <f>L11+T11+AB11+AJ11</f>
        <v>15</v>
      </c>
      <c r="AM11" s="10">
        <f>M11+U11+AC11+AK11</f>
        <v>0.70500000000000007</v>
      </c>
    </row>
    <row r="12" spans="1:39" s="15" customFormat="1" ht="19.5" customHeight="1">
      <c r="A12" s="13">
        <v>2</v>
      </c>
      <c r="B12" s="9" t="s">
        <v>15</v>
      </c>
      <c r="C12" s="13" t="s">
        <v>17</v>
      </c>
      <c r="D12" s="36">
        <v>2000</v>
      </c>
      <c r="E12" s="11">
        <v>87</v>
      </c>
      <c r="F12" s="44">
        <f>'Kalaroa a'!K6*'Kalaroa 1'!$D12/1000000</f>
        <v>0</v>
      </c>
      <c r="G12" s="10">
        <f>'Kalaroa a'!L6</f>
        <v>0</v>
      </c>
      <c r="H12" s="44">
        <f>'Kalaroa a'!M6*'Kalaroa 1'!$D12/1000000</f>
        <v>0</v>
      </c>
      <c r="I12" s="10">
        <f>'Kalaroa a'!N6</f>
        <v>0</v>
      </c>
      <c r="J12" s="44">
        <f>'Kalaroa a'!O6*'Kalaroa 1'!$D12/1000000</f>
        <v>0</v>
      </c>
      <c r="K12" s="10">
        <f>'Kalaroa a'!P6</f>
        <v>0</v>
      </c>
      <c r="L12" s="44">
        <f t="shared" ref="L12:L75" si="0">F12+H12+J12</f>
        <v>0</v>
      </c>
      <c r="M12" s="10">
        <f t="shared" ref="M12:M75" si="1">G12+I12+K12</f>
        <v>0</v>
      </c>
      <c r="N12" s="44">
        <f>'Kalaroa a'!S6*'Kalaroa 1'!$D12/1000000</f>
        <v>0</v>
      </c>
      <c r="O12" s="10">
        <f>'Kalaroa a'!T6</f>
        <v>0</v>
      </c>
      <c r="P12" s="44">
        <f>'Kalaroa a'!U6*'Kalaroa 1'!$D12/1000000</f>
        <v>0</v>
      </c>
      <c r="Q12" s="10">
        <f>'Kalaroa a'!V6</f>
        <v>0</v>
      </c>
      <c r="R12" s="44">
        <f>'Kalaroa a'!W6*'Kalaroa 1'!$D12/1000000</f>
        <v>0</v>
      </c>
      <c r="S12" s="10">
        <f>'Kalaroa a'!X6</f>
        <v>0</v>
      </c>
      <c r="T12" s="44">
        <f t="shared" ref="T12:T75" si="2">N12+P12+R12</f>
        <v>0</v>
      </c>
      <c r="U12" s="10">
        <f t="shared" ref="U12:U75" si="3">O12+Q12+S12</f>
        <v>0</v>
      </c>
      <c r="V12" s="44">
        <f>'Kalaroa a'!AA6*'Kalaroa 1'!$D12/1000000</f>
        <v>0</v>
      </c>
      <c r="W12" s="10">
        <f>'Kalaroa a'!AB6</f>
        <v>0</v>
      </c>
      <c r="X12" s="44">
        <f>'Kalaroa a'!AC6*'Kalaroa 1'!$D12/1000000</f>
        <v>0</v>
      </c>
      <c r="Y12" s="10">
        <f>'Kalaroa a'!AD6</f>
        <v>0</v>
      </c>
      <c r="Z12" s="44">
        <f>'Kalaroa a'!AE6*'Kalaroa 1'!$D12/1000000</f>
        <v>0</v>
      </c>
      <c r="AA12" s="10">
        <f>'Kalaroa a'!AF6</f>
        <v>0</v>
      </c>
      <c r="AB12" s="44">
        <f t="shared" ref="AB12:AB75" si="4">V12+X12+Z12</f>
        <v>0</v>
      </c>
      <c r="AC12" s="10">
        <f t="shared" ref="AC12:AC75" si="5">W12+Y12+AA12</f>
        <v>0</v>
      </c>
      <c r="AD12" s="44">
        <f>'Kalaroa a'!AI6*'Kalaroa 1'!$D12/1000000</f>
        <v>0</v>
      </c>
      <c r="AE12" s="10">
        <f>'Kalaroa a'!AJ6</f>
        <v>0</v>
      </c>
      <c r="AF12" s="44">
        <f>'Kalaroa a'!AK6*'Kalaroa 1'!$D12/1000000</f>
        <v>0</v>
      </c>
      <c r="AG12" s="10">
        <f>'Kalaroa a'!AL6</f>
        <v>0</v>
      </c>
      <c r="AH12" s="44">
        <f>'Kalaroa a'!AM6*'Kalaroa 1'!$D12/1000000</f>
        <v>6</v>
      </c>
      <c r="AI12" s="10">
        <f>'Kalaroa a'!AN6</f>
        <v>0.26100000000000001</v>
      </c>
      <c r="AJ12" s="44">
        <f t="shared" ref="AJ12:AJ75" si="6">AD12+AF12+AH12</f>
        <v>6</v>
      </c>
      <c r="AK12" s="10">
        <f t="shared" ref="AK12:AK75" si="7">AE12+AG12+AI12</f>
        <v>0.26100000000000001</v>
      </c>
      <c r="AL12" s="44">
        <f t="shared" ref="AL12:AL75" si="8">L12+T12+AB12+AJ12</f>
        <v>6</v>
      </c>
      <c r="AM12" s="10">
        <f t="shared" ref="AM12:AM75" si="9">M12+U12+AC12+AK12</f>
        <v>0.26100000000000001</v>
      </c>
    </row>
    <row r="13" spans="1:39" s="15" customFormat="1" ht="14.25" customHeight="1">
      <c r="A13" s="13">
        <v>3</v>
      </c>
      <c r="B13" s="9" t="s">
        <v>97</v>
      </c>
      <c r="C13" s="13" t="s">
        <v>18</v>
      </c>
      <c r="D13" s="36">
        <v>100</v>
      </c>
      <c r="E13" s="11">
        <v>76</v>
      </c>
      <c r="F13" s="44">
        <f>'Kalaroa a'!K7*'Kalaroa 1'!$D13/1000000</f>
        <v>0.02</v>
      </c>
      <c r="G13" s="10">
        <f>'Kalaroa a'!L7</f>
        <v>1.52E-2</v>
      </c>
      <c r="H13" s="44">
        <f>'Kalaroa a'!M7*'Kalaroa 1'!$D13/1000000</f>
        <v>1.7999999999999999E-2</v>
      </c>
      <c r="I13" s="10">
        <f>'Kalaroa a'!N7</f>
        <v>1.3679999999999999E-2</v>
      </c>
      <c r="J13" s="44">
        <f>'Kalaroa a'!O7*'Kalaroa 1'!$D13/1000000</f>
        <v>0</v>
      </c>
      <c r="K13" s="10">
        <f>'Kalaroa a'!P7</f>
        <v>0</v>
      </c>
      <c r="L13" s="44">
        <f t="shared" si="0"/>
        <v>3.7999999999999999E-2</v>
      </c>
      <c r="M13" s="10">
        <f t="shared" si="1"/>
        <v>2.8879999999999999E-2</v>
      </c>
      <c r="N13" s="44">
        <f>'Kalaroa a'!S7*'Kalaroa 1'!$D13/1000000</f>
        <v>0</v>
      </c>
      <c r="O13" s="10">
        <f>'Kalaroa a'!T7</f>
        <v>0</v>
      </c>
      <c r="P13" s="44">
        <f>'Kalaroa a'!U7*'Kalaroa 1'!$D13/1000000</f>
        <v>0</v>
      </c>
      <c r="Q13" s="10">
        <f>'Kalaroa a'!V7</f>
        <v>0</v>
      </c>
      <c r="R13" s="44">
        <f>'Kalaroa a'!W7*'Kalaroa 1'!$D13/1000000</f>
        <v>0.02</v>
      </c>
      <c r="S13" s="10">
        <f>'Kalaroa a'!X7</f>
        <v>1.52E-2</v>
      </c>
      <c r="T13" s="44">
        <f t="shared" si="2"/>
        <v>0.02</v>
      </c>
      <c r="U13" s="10">
        <f t="shared" si="3"/>
        <v>1.52E-2</v>
      </c>
      <c r="V13" s="44">
        <f>'Kalaroa a'!AA7*'Kalaroa 1'!$D13/1000000</f>
        <v>9.5999999999999992E-3</v>
      </c>
      <c r="W13" s="10">
        <f>'Kalaroa a'!AB7</f>
        <v>7.2960000000000004E-3</v>
      </c>
      <c r="X13" s="44">
        <f>'Kalaroa a'!AC7*'Kalaroa 1'!$D13/1000000</f>
        <v>0</v>
      </c>
      <c r="Y13" s="10">
        <f>'Kalaroa a'!AD7</f>
        <v>0</v>
      </c>
      <c r="Z13" s="44">
        <f>'Kalaroa a'!AE7*'Kalaroa 1'!$D13/1000000</f>
        <v>0</v>
      </c>
      <c r="AA13" s="10">
        <f>'Kalaroa a'!AF7</f>
        <v>0</v>
      </c>
      <c r="AB13" s="44">
        <f t="shared" si="4"/>
        <v>9.5999999999999992E-3</v>
      </c>
      <c r="AC13" s="10">
        <f t="shared" si="5"/>
        <v>7.2960000000000004E-3</v>
      </c>
      <c r="AD13" s="44">
        <f>'Kalaroa a'!AI7*'Kalaroa 1'!$D13/1000000</f>
        <v>0</v>
      </c>
      <c r="AE13" s="10">
        <f>'Kalaroa a'!AJ7</f>
        <v>0</v>
      </c>
      <c r="AF13" s="44">
        <f>'Kalaroa a'!AK7*'Kalaroa 1'!$D13/1000000</f>
        <v>0</v>
      </c>
      <c r="AG13" s="10">
        <f>'Kalaroa a'!AL7</f>
        <v>0</v>
      </c>
      <c r="AH13" s="44">
        <f>'Kalaroa a'!AM7*'Kalaroa 1'!$D13/1000000</f>
        <v>0.02</v>
      </c>
      <c r="AI13" s="10">
        <f>'Kalaroa a'!AN7</f>
        <v>1.52E-2</v>
      </c>
      <c r="AJ13" s="44">
        <f t="shared" si="6"/>
        <v>0.02</v>
      </c>
      <c r="AK13" s="10">
        <f t="shared" si="7"/>
        <v>1.52E-2</v>
      </c>
      <c r="AL13" s="44">
        <f t="shared" si="8"/>
        <v>8.7599999999999997E-2</v>
      </c>
      <c r="AM13" s="10">
        <f t="shared" si="9"/>
        <v>6.657600000000001E-2</v>
      </c>
    </row>
    <row r="14" spans="1:39" s="15" customFormat="1" ht="14.25" customHeight="1">
      <c r="A14" s="31">
        <v>4</v>
      </c>
      <c r="B14" s="9" t="s">
        <v>97</v>
      </c>
      <c r="C14" s="13" t="s">
        <v>19</v>
      </c>
      <c r="D14" s="36">
        <v>500</v>
      </c>
      <c r="E14" s="11">
        <v>330</v>
      </c>
      <c r="F14" s="44">
        <f>'Kalaroa a'!K8*'Kalaroa 1'!$D14/1000000</f>
        <v>0</v>
      </c>
      <c r="G14" s="10">
        <f>'Kalaroa a'!L8</f>
        <v>0</v>
      </c>
      <c r="H14" s="44">
        <f>'Kalaroa a'!M8*'Kalaroa 1'!$D14/1000000</f>
        <v>0</v>
      </c>
      <c r="I14" s="10">
        <f>'Kalaroa a'!N8</f>
        <v>0</v>
      </c>
      <c r="J14" s="44">
        <f>'Kalaroa a'!O8*'Kalaroa 1'!$D14/1000000</f>
        <v>0</v>
      </c>
      <c r="K14" s="10">
        <f>'Kalaroa a'!P8</f>
        <v>0</v>
      </c>
      <c r="L14" s="44">
        <f t="shared" si="0"/>
        <v>0</v>
      </c>
      <c r="M14" s="10">
        <f t="shared" si="1"/>
        <v>0</v>
      </c>
      <c r="N14" s="44">
        <f>'Kalaroa a'!S8*'Kalaroa 1'!$D14/1000000</f>
        <v>0</v>
      </c>
      <c r="O14" s="10">
        <f>'Kalaroa a'!T8</f>
        <v>0</v>
      </c>
      <c r="P14" s="44">
        <f>'Kalaroa a'!U8*'Kalaroa 1'!$D14/1000000</f>
        <v>0</v>
      </c>
      <c r="Q14" s="10">
        <f>'Kalaroa a'!V8</f>
        <v>0</v>
      </c>
      <c r="R14" s="44">
        <f>'Kalaroa a'!W8*'Kalaroa 1'!$D14/1000000</f>
        <v>0</v>
      </c>
      <c r="S14" s="10">
        <f>'Kalaroa a'!X8</f>
        <v>0</v>
      </c>
      <c r="T14" s="44">
        <f t="shared" si="2"/>
        <v>0</v>
      </c>
      <c r="U14" s="10">
        <f t="shared" si="3"/>
        <v>0</v>
      </c>
      <c r="V14" s="44">
        <f>'Kalaroa a'!AA8*'Kalaroa 1'!$D14/1000000</f>
        <v>0</v>
      </c>
      <c r="W14" s="10">
        <f>'Kalaroa a'!AB8</f>
        <v>0</v>
      </c>
      <c r="X14" s="44">
        <f>'Kalaroa a'!AC8*'Kalaroa 1'!$D14/1000000</f>
        <v>0</v>
      </c>
      <c r="Y14" s="10">
        <f>'Kalaroa a'!AD8</f>
        <v>0</v>
      </c>
      <c r="Z14" s="44">
        <f>'Kalaroa a'!AE8*'Kalaroa 1'!$D14/1000000</f>
        <v>0</v>
      </c>
      <c r="AA14" s="10">
        <f>'Kalaroa a'!AF8</f>
        <v>0</v>
      </c>
      <c r="AB14" s="44">
        <f t="shared" si="4"/>
        <v>0</v>
      </c>
      <c r="AC14" s="10">
        <f t="shared" si="5"/>
        <v>0</v>
      </c>
      <c r="AD14" s="44">
        <f>'Kalaroa a'!AI8*'Kalaroa 1'!$D14/1000000</f>
        <v>0</v>
      </c>
      <c r="AE14" s="10">
        <f>'Kalaroa a'!AJ8</f>
        <v>0</v>
      </c>
      <c r="AF14" s="44">
        <f>'Kalaroa a'!AK8*'Kalaroa 1'!$D14/1000000</f>
        <v>0</v>
      </c>
      <c r="AG14" s="10">
        <f>'Kalaroa a'!AL8</f>
        <v>0</v>
      </c>
      <c r="AH14" s="44">
        <f>'Kalaroa a'!AM8*'Kalaroa 1'!$D14/1000000</f>
        <v>2.4E-2</v>
      </c>
      <c r="AI14" s="10">
        <f>'Kalaroa a'!AN8</f>
        <v>1.584E-2</v>
      </c>
      <c r="AJ14" s="44">
        <f t="shared" si="6"/>
        <v>2.4E-2</v>
      </c>
      <c r="AK14" s="10">
        <f t="shared" si="7"/>
        <v>1.584E-2</v>
      </c>
      <c r="AL14" s="44">
        <f t="shared" si="8"/>
        <v>2.4E-2</v>
      </c>
      <c r="AM14" s="10">
        <f t="shared" si="9"/>
        <v>1.584E-2</v>
      </c>
    </row>
    <row r="15" spans="1:39" s="15" customFormat="1" ht="14.25" customHeight="1">
      <c r="A15" s="13">
        <v>5</v>
      </c>
      <c r="B15" s="9" t="s">
        <v>98</v>
      </c>
      <c r="C15" s="13" t="s">
        <v>20</v>
      </c>
      <c r="D15" s="36">
        <v>25</v>
      </c>
      <c r="E15" s="11">
        <v>28</v>
      </c>
      <c r="F15" s="44">
        <f>'Kalaroa a'!K9*'Kalaroa 1'!$D15/1000000</f>
        <v>3.7499999999999999E-2</v>
      </c>
      <c r="G15" s="10">
        <f>'Kalaroa a'!L9</f>
        <v>4.2000000000000003E-2</v>
      </c>
      <c r="H15" s="44">
        <f>'Kalaroa a'!M9*'Kalaroa 1'!$D15/1000000</f>
        <v>2.5000000000000001E-2</v>
      </c>
      <c r="I15" s="10">
        <f>'Kalaroa a'!N9</f>
        <v>2.8000000000000001E-2</v>
      </c>
      <c r="J15" s="44">
        <f>'Kalaroa a'!O9*'Kalaroa 1'!$D15/1000000</f>
        <v>0</v>
      </c>
      <c r="K15" s="10">
        <f>'Kalaroa a'!P9</f>
        <v>0</v>
      </c>
      <c r="L15" s="44">
        <f t="shared" si="0"/>
        <v>6.25E-2</v>
      </c>
      <c r="M15" s="10">
        <f t="shared" si="1"/>
        <v>7.0000000000000007E-2</v>
      </c>
      <c r="N15" s="44">
        <f>'Kalaroa a'!S9*'Kalaroa 1'!$D15/1000000</f>
        <v>0</v>
      </c>
      <c r="O15" s="10">
        <f>'Kalaroa a'!T9</f>
        <v>0</v>
      </c>
      <c r="P15" s="44">
        <f>'Kalaroa a'!U9*'Kalaroa 1'!$D15/1000000</f>
        <v>0</v>
      </c>
      <c r="Q15" s="10">
        <f>'Kalaroa a'!V9</f>
        <v>0</v>
      </c>
      <c r="R15" s="44">
        <f>'Kalaroa a'!W9*'Kalaroa 1'!$D15/1000000</f>
        <v>5.0000000000000001E-3</v>
      </c>
      <c r="S15" s="10">
        <f>'Kalaroa a'!X9</f>
        <v>5.5999999999999999E-3</v>
      </c>
      <c r="T15" s="44">
        <f t="shared" si="2"/>
        <v>5.0000000000000001E-3</v>
      </c>
      <c r="U15" s="10">
        <f t="shared" si="3"/>
        <v>5.5999999999999999E-3</v>
      </c>
      <c r="V15" s="44">
        <f>'Kalaroa a'!AA9*'Kalaroa 1'!$D15/1000000</f>
        <v>0.02</v>
      </c>
      <c r="W15" s="10">
        <f>'Kalaroa a'!AB9</f>
        <v>2.24E-2</v>
      </c>
      <c r="X15" s="44">
        <f>'Kalaroa a'!AC9*'Kalaroa 1'!$D15/1000000</f>
        <v>0</v>
      </c>
      <c r="Y15" s="10">
        <f>'Kalaroa a'!AD9</f>
        <v>0</v>
      </c>
      <c r="Z15" s="44">
        <f>'Kalaroa a'!AE9*'Kalaroa 1'!$D15/1000000</f>
        <v>0</v>
      </c>
      <c r="AA15" s="10">
        <f>'Kalaroa a'!AF9</f>
        <v>0</v>
      </c>
      <c r="AB15" s="44">
        <f t="shared" si="4"/>
        <v>0.02</v>
      </c>
      <c r="AC15" s="10">
        <f t="shared" si="5"/>
        <v>2.24E-2</v>
      </c>
      <c r="AD15" s="44">
        <f>'Kalaroa a'!AI9*'Kalaroa 1'!$D15/1000000</f>
        <v>0</v>
      </c>
      <c r="AE15" s="10">
        <f>'Kalaroa a'!AJ9</f>
        <v>0</v>
      </c>
      <c r="AF15" s="44">
        <f>'Kalaroa a'!AK9*'Kalaroa 1'!$D15/1000000</f>
        <v>0</v>
      </c>
      <c r="AG15" s="10">
        <f>'Kalaroa a'!AL9</f>
        <v>0</v>
      </c>
      <c r="AH15" s="44">
        <f>'Kalaroa a'!AM9*'Kalaroa 1'!$D15/1000000</f>
        <v>2.5000000000000001E-2</v>
      </c>
      <c r="AI15" s="10">
        <f>'Kalaroa a'!AN9</f>
        <v>2.8000000000000001E-2</v>
      </c>
      <c r="AJ15" s="44">
        <f t="shared" si="6"/>
        <v>2.5000000000000001E-2</v>
      </c>
      <c r="AK15" s="10">
        <f t="shared" si="7"/>
        <v>2.8000000000000001E-2</v>
      </c>
      <c r="AL15" s="44">
        <f t="shared" si="8"/>
        <v>0.11250000000000002</v>
      </c>
      <c r="AM15" s="10">
        <f t="shared" si="9"/>
        <v>0.126</v>
      </c>
    </row>
    <row r="16" spans="1:39" s="15" customFormat="1" ht="14.25" customHeight="1">
      <c r="A16" s="13">
        <v>6</v>
      </c>
      <c r="B16" s="9" t="s">
        <v>98</v>
      </c>
      <c r="C16" s="13" t="s">
        <v>21</v>
      </c>
      <c r="D16" s="36">
        <v>100</v>
      </c>
      <c r="E16" s="11">
        <v>100</v>
      </c>
      <c r="F16" s="44">
        <f>'Kalaroa a'!K10*'Kalaroa 1'!$D16/1000000</f>
        <v>0</v>
      </c>
      <c r="G16" s="10">
        <f>'Kalaroa a'!L10</f>
        <v>0</v>
      </c>
      <c r="H16" s="44">
        <f>'Kalaroa a'!M10*'Kalaroa 1'!$D16/1000000</f>
        <v>0</v>
      </c>
      <c r="I16" s="10">
        <f>'Kalaroa a'!N10</f>
        <v>0</v>
      </c>
      <c r="J16" s="44">
        <f>'Kalaroa a'!O10*'Kalaroa 1'!$D16/1000000</f>
        <v>0</v>
      </c>
      <c r="K16" s="10">
        <f>'Kalaroa a'!P10</f>
        <v>0</v>
      </c>
      <c r="L16" s="44">
        <f t="shared" si="0"/>
        <v>0</v>
      </c>
      <c r="M16" s="10">
        <f t="shared" si="1"/>
        <v>0</v>
      </c>
      <c r="N16" s="44">
        <f>'Kalaroa a'!S10*'Kalaroa 1'!$D16/1000000</f>
        <v>0</v>
      </c>
      <c r="O16" s="10">
        <f>'Kalaroa a'!T10</f>
        <v>0</v>
      </c>
      <c r="P16" s="44">
        <f>'Kalaroa a'!U10*'Kalaroa 1'!$D16/1000000</f>
        <v>0</v>
      </c>
      <c r="Q16" s="10">
        <f>'Kalaroa a'!V10</f>
        <v>0</v>
      </c>
      <c r="R16" s="44">
        <f>'Kalaroa a'!W10*'Kalaroa 1'!$D16/1000000</f>
        <v>0</v>
      </c>
      <c r="S16" s="10">
        <f>'Kalaroa a'!X10</f>
        <v>0</v>
      </c>
      <c r="T16" s="44">
        <f t="shared" si="2"/>
        <v>0</v>
      </c>
      <c r="U16" s="10">
        <f t="shared" si="3"/>
        <v>0</v>
      </c>
      <c r="V16" s="44">
        <f>'Kalaroa a'!AA10*'Kalaroa 1'!$D16/1000000</f>
        <v>0</v>
      </c>
      <c r="W16" s="10">
        <f>'Kalaroa a'!AB10</f>
        <v>0</v>
      </c>
      <c r="X16" s="44">
        <f>'Kalaroa a'!AC10*'Kalaroa 1'!$D16/1000000</f>
        <v>0</v>
      </c>
      <c r="Y16" s="10">
        <f>'Kalaroa a'!AD10</f>
        <v>0</v>
      </c>
      <c r="Z16" s="44">
        <f>'Kalaroa a'!AE10*'Kalaroa 1'!$D16/1000000</f>
        <v>0</v>
      </c>
      <c r="AA16" s="10">
        <f>'Kalaroa a'!AF10</f>
        <v>0</v>
      </c>
      <c r="AB16" s="44">
        <f t="shared" si="4"/>
        <v>0</v>
      </c>
      <c r="AC16" s="10">
        <f t="shared" si="5"/>
        <v>0</v>
      </c>
      <c r="AD16" s="44">
        <f>'Kalaroa a'!AI10*'Kalaroa 1'!$D16/1000000</f>
        <v>0</v>
      </c>
      <c r="AE16" s="10">
        <f>'Kalaroa a'!AJ10</f>
        <v>0</v>
      </c>
      <c r="AF16" s="44">
        <f>'Kalaroa a'!AK10*'Kalaroa 1'!$D16/1000000</f>
        <v>0</v>
      </c>
      <c r="AG16" s="10">
        <f>'Kalaroa a'!AL10</f>
        <v>0</v>
      </c>
      <c r="AH16" s="44">
        <f>'Kalaroa a'!AM10*'Kalaroa 1'!$D16/1000000</f>
        <v>0</v>
      </c>
      <c r="AI16" s="10">
        <f>'Kalaroa a'!AN10</f>
        <v>0</v>
      </c>
      <c r="AJ16" s="44">
        <f t="shared" si="6"/>
        <v>0</v>
      </c>
      <c r="AK16" s="10">
        <f t="shared" si="7"/>
        <v>0</v>
      </c>
      <c r="AL16" s="44">
        <f t="shared" si="8"/>
        <v>0</v>
      </c>
      <c r="AM16" s="10">
        <f t="shared" si="9"/>
        <v>0</v>
      </c>
    </row>
    <row r="17" spans="1:39" s="15" customFormat="1" ht="14.25" customHeight="1">
      <c r="A17" s="31">
        <v>7</v>
      </c>
      <c r="B17" s="9" t="s">
        <v>99</v>
      </c>
      <c r="C17" s="13" t="s">
        <v>22</v>
      </c>
      <c r="D17" s="36">
        <v>50</v>
      </c>
      <c r="E17" s="11">
        <v>88</v>
      </c>
      <c r="F17" s="44">
        <f>'Kalaroa a'!K11*'Kalaroa 1'!$D17/1000000</f>
        <v>0</v>
      </c>
      <c r="G17" s="10">
        <f>'Kalaroa a'!L11</f>
        <v>0</v>
      </c>
      <c r="H17" s="44">
        <f>'Kalaroa a'!M11*'Kalaroa 1'!$D17/1000000</f>
        <v>0</v>
      </c>
      <c r="I17" s="10">
        <f>'Kalaroa a'!N11</f>
        <v>0</v>
      </c>
      <c r="J17" s="44">
        <f>'Kalaroa a'!O11*'Kalaroa 1'!$D17/1000000</f>
        <v>0</v>
      </c>
      <c r="K17" s="10">
        <f>'Kalaroa a'!P11</f>
        <v>0</v>
      </c>
      <c r="L17" s="44">
        <f t="shared" si="0"/>
        <v>0</v>
      </c>
      <c r="M17" s="10">
        <f t="shared" si="1"/>
        <v>0</v>
      </c>
      <c r="N17" s="44">
        <f>'Kalaroa a'!S11*'Kalaroa 1'!$D17/1000000</f>
        <v>0</v>
      </c>
      <c r="O17" s="10">
        <f>'Kalaroa a'!T11</f>
        <v>0</v>
      </c>
      <c r="P17" s="44">
        <f>'Kalaroa a'!U11*'Kalaroa 1'!$D17/1000000</f>
        <v>0</v>
      </c>
      <c r="Q17" s="10">
        <f>'Kalaroa a'!V11</f>
        <v>0</v>
      </c>
      <c r="R17" s="44">
        <f>'Kalaroa a'!W11*'Kalaroa 1'!$D17/1000000</f>
        <v>0</v>
      </c>
      <c r="S17" s="10">
        <f>'Kalaroa a'!X11</f>
        <v>0</v>
      </c>
      <c r="T17" s="44">
        <f t="shared" si="2"/>
        <v>0</v>
      </c>
      <c r="U17" s="10">
        <f t="shared" si="3"/>
        <v>0</v>
      </c>
      <c r="V17" s="44">
        <f>'Kalaroa a'!AA11*'Kalaroa 1'!$D17/1000000</f>
        <v>0</v>
      </c>
      <c r="W17" s="10">
        <f>'Kalaroa a'!AB11</f>
        <v>0</v>
      </c>
      <c r="X17" s="44">
        <f>'Kalaroa a'!AC11*'Kalaroa 1'!$D17/1000000</f>
        <v>0</v>
      </c>
      <c r="Y17" s="10">
        <f>'Kalaroa a'!AD11</f>
        <v>0</v>
      </c>
      <c r="Z17" s="44">
        <f>'Kalaroa a'!AE11*'Kalaroa 1'!$D17/1000000</f>
        <v>0</v>
      </c>
      <c r="AA17" s="10">
        <f>'Kalaroa a'!AF11</f>
        <v>0</v>
      </c>
      <c r="AB17" s="44">
        <f t="shared" si="4"/>
        <v>0</v>
      </c>
      <c r="AC17" s="10">
        <f t="shared" si="5"/>
        <v>0</v>
      </c>
      <c r="AD17" s="44">
        <f>'Kalaroa a'!AI11*'Kalaroa 1'!$D17/1000000</f>
        <v>0</v>
      </c>
      <c r="AE17" s="10">
        <f>'Kalaroa a'!AJ11</f>
        <v>0</v>
      </c>
      <c r="AF17" s="44">
        <f>'Kalaroa a'!AK11*'Kalaroa 1'!$D17/1000000</f>
        <v>0</v>
      </c>
      <c r="AG17" s="10">
        <f>'Kalaroa a'!AL11</f>
        <v>0</v>
      </c>
      <c r="AH17" s="44">
        <f>'Kalaroa a'!AM11*'Kalaroa 1'!$D17/1000000</f>
        <v>0</v>
      </c>
      <c r="AI17" s="10">
        <f>'Kalaroa a'!AN11</f>
        <v>0</v>
      </c>
      <c r="AJ17" s="44">
        <f t="shared" si="6"/>
        <v>0</v>
      </c>
      <c r="AK17" s="10">
        <f t="shared" si="7"/>
        <v>0</v>
      </c>
      <c r="AL17" s="44">
        <f t="shared" si="8"/>
        <v>0</v>
      </c>
      <c r="AM17" s="10">
        <f t="shared" si="9"/>
        <v>0</v>
      </c>
    </row>
    <row r="18" spans="1:39" s="15" customFormat="1" ht="14.25" customHeight="1">
      <c r="A18" s="13">
        <v>8</v>
      </c>
      <c r="B18" s="9" t="s">
        <v>99</v>
      </c>
      <c r="C18" s="13" t="s">
        <v>23</v>
      </c>
      <c r="D18" s="36">
        <v>100</v>
      </c>
      <c r="E18" s="11">
        <v>166</v>
      </c>
      <c r="F18" s="44">
        <f>'Kalaroa a'!K12*'Kalaroa 1'!$D18/1000000</f>
        <v>0</v>
      </c>
      <c r="G18" s="10">
        <f>'Kalaroa a'!L12</f>
        <v>0</v>
      </c>
      <c r="H18" s="44">
        <f>'Kalaroa a'!M12*'Kalaroa 1'!$D18/1000000</f>
        <v>0</v>
      </c>
      <c r="I18" s="10">
        <f>'Kalaroa a'!N12</f>
        <v>0</v>
      </c>
      <c r="J18" s="44">
        <f>'Kalaroa a'!O12*'Kalaroa 1'!$D18/1000000</f>
        <v>0</v>
      </c>
      <c r="K18" s="10">
        <f>'Kalaroa a'!P12</f>
        <v>0</v>
      </c>
      <c r="L18" s="44">
        <f t="shared" si="0"/>
        <v>0</v>
      </c>
      <c r="M18" s="10">
        <f t="shared" si="1"/>
        <v>0</v>
      </c>
      <c r="N18" s="44">
        <f>'Kalaroa a'!S12*'Kalaroa 1'!$D18/1000000</f>
        <v>0</v>
      </c>
      <c r="O18" s="10">
        <f>'Kalaroa a'!T12</f>
        <v>0</v>
      </c>
      <c r="P18" s="44">
        <f>'Kalaroa a'!U12*'Kalaroa 1'!$D18/1000000</f>
        <v>0</v>
      </c>
      <c r="Q18" s="10">
        <f>'Kalaroa a'!V12</f>
        <v>0</v>
      </c>
      <c r="R18" s="44">
        <f>'Kalaroa a'!W12*'Kalaroa 1'!$D18/1000000</f>
        <v>0</v>
      </c>
      <c r="S18" s="10">
        <f>'Kalaroa a'!X12</f>
        <v>0</v>
      </c>
      <c r="T18" s="44">
        <f t="shared" si="2"/>
        <v>0</v>
      </c>
      <c r="U18" s="10">
        <f t="shared" si="3"/>
        <v>0</v>
      </c>
      <c r="V18" s="44">
        <f>'Kalaroa a'!AA12*'Kalaroa 1'!$D18/1000000</f>
        <v>0</v>
      </c>
      <c r="W18" s="10">
        <f>'Kalaroa a'!AB12</f>
        <v>0</v>
      </c>
      <c r="X18" s="44">
        <f>'Kalaroa a'!AC12*'Kalaroa 1'!$D18/1000000</f>
        <v>0</v>
      </c>
      <c r="Y18" s="10">
        <f>'Kalaroa a'!AD12</f>
        <v>0</v>
      </c>
      <c r="Z18" s="44">
        <f>'Kalaroa a'!AE12*'Kalaroa 1'!$D18/1000000</f>
        <v>0</v>
      </c>
      <c r="AA18" s="10">
        <f>'Kalaroa a'!AF12</f>
        <v>0</v>
      </c>
      <c r="AB18" s="44">
        <f t="shared" si="4"/>
        <v>0</v>
      </c>
      <c r="AC18" s="10">
        <f t="shared" si="5"/>
        <v>0</v>
      </c>
      <c r="AD18" s="44">
        <f>'Kalaroa a'!AI12*'Kalaroa 1'!$D18/1000000</f>
        <v>0</v>
      </c>
      <c r="AE18" s="10">
        <f>'Kalaroa a'!AJ12</f>
        <v>0</v>
      </c>
      <c r="AF18" s="44">
        <f>'Kalaroa a'!AK12*'Kalaroa 1'!$D18/1000000</f>
        <v>0</v>
      </c>
      <c r="AG18" s="10">
        <f>'Kalaroa a'!AL12</f>
        <v>0</v>
      </c>
      <c r="AH18" s="44">
        <f>'Kalaroa a'!AM12*'Kalaroa 1'!$D18/1000000</f>
        <v>0</v>
      </c>
      <c r="AI18" s="10">
        <f>'Kalaroa a'!AN12</f>
        <v>0</v>
      </c>
      <c r="AJ18" s="44">
        <f t="shared" si="6"/>
        <v>0</v>
      </c>
      <c r="AK18" s="10">
        <f t="shared" si="7"/>
        <v>0</v>
      </c>
      <c r="AL18" s="44">
        <f t="shared" si="8"/>
        <v>0</v>
      </c>
      <c r="AM18" s="10">
        <f t="shared" si="9"/>
        <v>0</v>
      </c>
    </row>
    <row r="19" spans="1:39" s="15" customFormat="1" ht="14.25" customHeight="1">
      <c r="A19" s="13">
        <v>9</v>
      </c>
      <c r="B19" s="9" t="s">
        <v>99</v>
      </c>
      <c r="C19" s="13" t="s">
        <v>24</v>
      </c>
      <c r="D19" s="36">
        <v>400</v>
      </c>
      <c r="E19" s="11">
        <v>640</v>
      </c>
      <c r="F19" s="44">
        <f>'Kalaroa a'!K13*'Kalaroa 1'!$D19/1000000</f>
        <v>0</v>
      </c>
      <c r="G19" s="10">
        <f>'Kalaroa a'!L13</f>
        <v>0</v>
      </c>
      <c r="H19" s="44">
        <f>'Kalaroa a'!M13*'Kalaroa 1'!$D19/1000000</f>
        <v>0</v>
      </c>
      <c r="I19" s="10">
        <f>'Kalaroa a'!N13</f>
        <v>0</v>
      </c>
      <c r="J19" s="44">
        <f>'Kalaroa a'!O13*'Kalaroa 1'!$D19/1000000</f>
        <v>0</v>
      </c>
      <c r="K19" s="10">
        <f>'Kalaroa a'!P13</f>
        <v>0</v>
      </c>
      <c r="L19" s="44">
        <f t="shared" si="0"/>
        <v>0</v>
      </c>
      <c r="M19" s="10">
        <f t="shared" si="1"/>
        <v>0</v>
      </c>
      <c r="N19" s="44">
        <f>'Kalaroa a'!S13*'Kalaroa 1'!$D19/1000000</f>
        <v>0</v>
      </c>
      <c r="O19" s="10">
        <f>'Kalaroa a'!T13</f>
        <v>0</v>
      </c>
      <c r="P19" s="44">
        <f>'Kalaroa a'!U13*'Kalaroa 1'!$D19/1000000</f>
        <v>0</v>
      </c>
      <c r="Q19" s="10">
        <f>'Kalaroa a'!V13</f>
        <v>0</v>
      </c>
      <c r="R19" s="44">
        <f>'Kalaroa a'!W13*'Kalaroa 1'!$D19/1000000</f>
        <v>0</v>
      </c>
      <c r="S19" s="10">
        <f>'Kalaroa a'!X13</f>
        <v>0</v>
      </c>
      <c r="T19" s="44">
        <f t="shared" si="2"/>
        <v>0</v>
      </c>
      <c r="U19" s="10">
        <f t="shared" si="3"/>
        <v>0</v>
      </c>
      <c r="V19" s="44">
        <f>'Kalaroa a'!AA13*'Kalaroa 1'!$D19/1000000</f>
        <v>0</v>
      </c>
      <c r="W19" s="10">
        <f>'Kalaroa a'!AB13</f>
        <v>0</v>
      </c>
      <c r="X19" s="44">
        <f>'Kalaroa a'!AC13*'Kalaroa 1'!$D19/1000000</f>
        <v>0</v>
      </c>
      <c r="Y19" s="10">
        <f>'Kalaroa a'!AD13</f>
        <v>0</v>
      </c>
      <c r="Z19" s="44">
        <f>'Kalaroa a'!AE13*'Kalaroa 1'!$D19/1000000</f>
        <v>0</v>
      </c>
      <c r="AA19" s="10">
        <f>'Kalaroa a'!AF13</f>
        <v>0</v>
      </c>
      <c r="AB19" s="44">
        <f t="shared" si="4"/>
        <v>0</v>
      </c>
      <c r="AC19" s="10">
        <f t="shared" si="5"/>
        <v>0</v>
      </c>
      <c r="AD19" s="44">
        <f>'Kalaroa a'!AI13*'Kalaroa 1'!$D19/1000000</f>
        <v>0</v>
      </c>
      <c r="AE19" s="10">
        <f>'Kalaroa a'!AJ13</f>
        <v>0</v>
      </c>
      <c r="AF19" s="44">
        <f>'Kalaroa a'!AK13*'Kalaroa 1'!$D19/1000000</f>
        <v>0</v>
      </c>
      <c r="AG19" s="10">
        <f>'Kalaroa a'!AL13</f>
        <v>0</v>
      </c>
      <c r="AH19" s="44">
        <f>'Kalaroa a'!AM13*'Kalaroa 1'!$D19/1000000</f>
        <v>0</v>
      </c>
      <c r="AI19" s="10">
        <f>'Kalaroa a'!AN13</f>
        <v>0</v>
      </c>
      <c r="AJ19" s="44">
        <f t="shared" si="6"/>
        <v>0</v>
      </c>
      <c r="AK19" s="10">
        <f t="shared" si="7"/>
        <v>0</v>
      </c>
      <c r="AL19" s="44">
        <f t="shared" si="8"/>
        <v>0</v>
      </c>
      <c r="AM19" s="10">
        <f t="shared" si="9"/>
        <v>0</v>
      </c>
    </row>
    <row r="20" spans="1:39" s="15" customFormat="1" ht="14.25" customHeight="1">
      <c r="A20" s="31">
        <v>10</v>
      </c>
      <c r="B20" s="9" t="s">
        <v>133</v>
      </c>
      <c r="C20" s="13" t="s">
        <v>25</v>
      </c>
      <c r="D20" s="36">
        <v>100</v>
      </c>
      <c r="E20" s="11">
        <v>60</v>
      </c>
      <c r="F20" s="44">
        <f>'Kalaroa a'!K14*'Kalaroa 1'!$D20/1000000</f>
        <v>0.05</v>
      </c>
      <c r="G20" s="10">
        <f>'Kalaroa a'!L14</f>
        <v>0.03</v>
      </c>
      <c r="H20" s="44">
        <f>'Kalaroa a'!M14*'Kalaroa 1'!$D20/1000000</f>
        <v>0.02</v>
      </c>
      <c r="I20" s="10">
        <f>'Kalaroa a'!N14</f>
        <v>1.2E-2</v>
      </c>
      <c r="J20" s="44">
        <f>'Kalaroa a'!O14*'Kalaroa 1'!$D20/1000000</f>
        <v>0</v>
      </c>
      <c r="K20" s="10">
        <f>'Kalaroa a'!P14</f>
        <v>0</v>
      </c>
      <c r="L20" s="44">
        <f t="shared" si="0"/>
        <v>7.0000000000000007E-2</v>
      </c>
      <c r="M20" s="10">
        <f t="shared" si="1"/>
        <v>4.1999999999999996E-2</v>
      </c>
      <c r="N20" s="44">
        <f>'Kalaroa a'!S14*'Kalaroa 1'!$D20/1000000</f>
        <v>3.0000000000000001E-3</v>
      </c>
      <c r="O20" s="10">
        <f>'Kalaroa a'!T14</f>
        <v>1.8E-3</v>
      </c>
      <c r="P20" s="44">
        <f>'Kalaroa a'!U14*'Kalaroa 1'!$D20/1000000</f>
        <v>0</v>
      </c>
      <c r="Q20" s="10">
        <f>'Kalaroa a'!V14</f>
        <v>0</v>
      </c>
      <c r="R20" s="44">
        <f>'Kalaroa a'!W14*'Kalaroa 1'!$D20/1000000</f>
        <v>0</v>
      </c>
      <c r="S20" s="10">
        <f>'Kalaroa a'!X14</f>
        <v>0</v>
      </c>
      <c r="T20" s="44">
        <f t="shared" si="2"/>
        <v>3.0000000000000001E-3</v>
      </c>
      <c r="U20" s="10">
        <f t="shared" si="3"/>
        <v>1.8E-3</v>
      </c>
      <c r="V20" s="44">
        <f>'Kalaroa a'!AA14*'Kalaroa 1'!$D20/1000000</f>
        <v>0.01</v>
      </c>
      <c r="W20" s="10">
        <f>'Kalaroa a'!AB14</f>
        <v>6.0000000000000001E-3</v>
      </c>
      <c r="X20" s="44">
        <f>'Kalaroa a'!AC14*'Kalaroa 1'!$D20/1000000</f>
        <v>0.04</v>
      </c>
      <c r="Y20" s="10">
        <f>'Kalaroa a'!AD14</f>
        <v>2.4E-2</v>
      </c>
      <c r="Z20" s="44">
        <f>'Kalaroa a'!AE14*'Kalaroa 1'!$D20/1000000</f>
        <v>0.02</v>
      </c>
      <c r="AA20" s="10">
        <f>'Kalaroa a'!AF14</f>
        <v>1.2E-2</v>
      </c>
      <c r="AB20" s="44">
        <f t="shared" si="4"/>
        <v>7.0000000000000007E-2</v>
      </c>
      <c r="AC20" s="10">
        <f t="shared" si="5"/>
        <v>4.1999999999999996E-2</v>
      </c>
      <c r="AD20" s="44">
        <f>'Kalaroa a'!AI14*'Kalaroa 1'!$D20/1000000</f>
        <v>0</v>
      </c>
      <c r="AE20" s="10">
        <f>'Kalaroa a'!AJ14</f>
        <v>0</v>
      </c>
      <c r="AF20" s="44">
        <f>'Kalaroa a'!AK14*'Kalaroa 1'!$D20/1000000</f>
        <v>0</v>
      </c>
      <c r="AG20" s="10">
        <f>'Kalaroa a'!AL14</f>
        <v>0</v>
      </c>
      <c r="AH20" s="44">
        <f>'Kalaroa a'!AM14*'Kalaroa 1'!$D20/1000000</f>
        <v>0.1</v>
      </c>
      <c r="AI20" s="10">
        <f>'Kalaroa a'!AN14</f>
        <v>0.06</v>
      </c>
      <c r="AJ20" s="44">
        <f t="shared" si="6"/>
        <v>0.1</v>
      </c>
      <c r="AK20" s="10">
        <f t="shared" si="7"/>
        <v>0.06</v>
      </c>
      <c r="AL20" s="44">
        <f t="shared" si="8"/>
        <v>0.24300000000000002</v>
      </c>
      <c r="AM20" s="10">
        <f t="shared" si="9"/>
        <v>0.14579999999999999</v>
      </c>
    </row>
    <row r="21" spans="1:39" s="15" customFormat="1" ht="14.25" customHeight="1">
      <c r="A21" s="13">
        <v>11</v>
      </c>
      <c r="B21" s="9" t="s">
        <v>133</v>
      </c>
      <c r="C21" s="13" t="s">
        <v>26</v>
      </c>
      <c r="D21" s="36">
        <v>400</v>
      </c>
      <c r="E21" s="11">
        <v>210</v>
      </c>
      <c r="F21" s="44">
        <f>'Kalaroa a'!K15*'Kalaroa 1'!$D21/1000000</f>
        <v>0</v>
      </c>
      <c r="G21" s="10">
        <f>'Kalaroa a'!L15</f>
        <v>0</v>
      </c>
      <c r="H21" s="44">
        <f>'Kalaroa a'!M15*'Kalaroa 1'!$D21/1000000</f>
        <v>0</v>
      </c>
      <c r="I21" s="10">
        <f>'Kalaroa a'!N15</f>
        <v>0</v>
      </c>
      <c r="J21" s="44">
        <f>'Kalaroa a'!O15*'Kalaroa 1'!$D21/1000000</f>
        <v>0</v>
      </c>
      <c r="K21" s="10">
        <f>'Kalaroa a'!P15</f>
        <v>0</v>
      </c>
      <c r="L21" s="44">
        <f t="shared" si="0"/>
        <v>0</v>
      </c>
      <c r="M21" s="10">
        <f t="shared" si="1"/>
        <v>0</v>
      </c>
      <c r="N21" s="44">
        <f>'Kalaroa a'!S15*'Kalaroa 1'!$D21/1000000</f>
        <v>1.2E-2</v>
      </c>
      <c r="O21" s="10">
        <f>'Kalaroa a'!T15</f>
        <v>6.3E-3</v>
      </c>
      <c r="P21" s="44">
        <f>'Kalaroa a'!U15*'Kalaroa 1'!$D21/1000000</f>
        <v>0</v>
      </c>
      <c r="Q21" s="10">
        <f>'Kalaroa a'!V15</f>
        <v>0</v>
      </c>
      <c r="R21" s="44">
        <f>'Kalaroa a'!W15*'Kalaroa 1'!$D21/1000000</f>
        <v>0</v>
      </c>
      <c r="S21" s="10">
        <f>'Kalaroa a'!X15</f>
        <v>0</v>
      </c>
      <c r="T21" s="44">
        <f t="shared" si="2"/>
        <v>1.2E-2</v>
      </c>
      <c r="U21" s="10">
        <f t="shared" si="3"/>
        <v>6.3E-3</v>
      </c>
      <c r="V21" s="44">
        <f>'Kalaroa a'!AA15*'Kalaroa 1'!$D21/1000000</f>
        <v>0</v>
      </c>
      <c r="W21" s="10">
        <f>'Kalaroa a'!AB15</f>
        <v>0</v>
      </c>
      <c r="X21" s="44">
        <f>'Kalaroa a'!AC15*'Kalaroa 1'!$D21/1000000</f>
        <v>0</v>
      </c>
      <c r="Y21" s="10">
        <f>'Kalaroa a'!AD15</f>
        <v>0</v>
      </c>
      <c r="Z21" s="44">
        <f>'Kalaroa a'!AE15*'Kalaroa 1'!$D21/1000000</f>
        <v>0</v>
      </c>
      <c r="AA21" s="10">
        <f>'Kalaroa a'!AF15</f>
        <v>0</v>
      </c>
      <c r="AB21" s="44">
        <f t="shared" si="4"/>
        <v>0</v>
      </c>
      <c r="AC21" s="10">
        <f t="shared" si="5"/>
        <v>0</v>
      </c>
      <c r="AD21" s="44">
        <f>'Kalaroa a'!AI15*'Kalaroa 1'!$D21/1000000</f>
        <v>0</v>
      </c>
      <c r="AE21" s="10">
        <f>'Kalaroa a'!AJ15</f>
        <v>0</v>
      </c>
      <c r="AF21" s="44">
        <f>'Kalaroa a'!AK15*'Kalaroa 1'!$D21/1000000</f>
        <v>0</v>
      </c>
      <c r="AG21" s="10">
        <f>'Kalaroa a'!AL15</f>
        <v>0</v>
      </c>
      <c r="AH21" s="44">
        <f>'Kalaroa a'!AM15*'Kalaroa 1'!$D21/1000000</f>
        <v>0</v>
      </c>
      <c r="AI21" s="10">
        <f>'Kalaroa a'!AN15</f>
        <v>0</v>
      </c>
      <c r="AJ21" s="44">
        <f t="shared" si="6"/>
        <v>0</v>
      </c>
      <c r="AK21" s="10">
        <f t="shared" si="7"/>
        <v>0</v>
      </c>
      <c r="AL21" s="44">
        <f t="shared" si="8"/>
        <v>1.2E-2</v>
      </c>
      <c r="AM21" s="10">
        <f t="shared" si="9"/>
        <v>6.3E-3</v>
      </c>
    </row>
    <row r="22" spans="1:39" s="15" customFormat="1" ht="14.25" customHeight="1">
      <c r="A22" s="13">
        <v>12</v>
      </c>
      <c r="B22" s="9" t="s">
        <v>140</v>
      </c>
      <c r="C22" s="13" t="s">
        <v>27</v>
      </c>
      <c r="D22" s="36">
        <v>500</v>
      </c>
      <c r="E22" s="11">
        <v>270</v>
      </c>
      <c r="F22" s="44">
        <f>'Kalaroa a'!K16*'Kalaroa 1'!$D22/1000000</f>
        <v>0</v>
      </c>
      <c r="G22" s="10">
        <f>'Kalaroa a'!L16</f>
        <v>0</v>
      </c>
      <c r="H22" s="44">
        <f>'Kalaroa a'!M16*'Kalaroa 1'!$D22/1000000</f>
        <v>0</v>
      </c>
      <c r="I22" s="10">
        <f>'Kalaroa a'!N16</f>
        <v>0</v>
      </c>
      <c r="J22" s="44">
        <f>'Kalaroa a'!O16*'Kalaroa 1'!$D22/1000000</f>
        <v>7.4999999999999997E-3</v>
      </c>
      <c r="K22" s="10">
        <f>'Kalaroa a'!P16</f>
        <v>4.0499999999999998E-3</v>
      </c>
      <c r="L22" s="44">
        <f t="shared" si="0"/>
        <v>7.4999999999999997E-3</v>
      </c>
      <c r="M22" s="10">
        <f t="shared" si="1"/>
        <v>4.0499999999999998E-3</v>
      </c>
      <c r="N22" s="44">
        <f>'Kalaroa a'!S16*'Kalaroa 1'!$D22/1000000</f>
        <v>0</v>
      </c>
      <c r="O22" s="10">
        <f>'Kalaroa a'!T16</f>
        <v>0</v>
      </c>
      <c r="P22" s="44">
        <f>'Kalaroa a'!U16*'Kalaroa 1'!$D22/1000000</f>
        <v>0</v>
      </c>
      <c r="Q22" s="10">
        <f>'Kalaroa a'!V16</f>
        <v>0</v>
      </c>
      <c r="R22" s="44">
        <f>'Kalaroa a'!W16*'Kalaroa 1'!$D22/1000000</f>
        <v>0</v>
      </c>
      <c r="S22" s="10">
        <f>'Kalaroa a'!X16</f>
        <v>0</v>
      </c>
      <c r="T22" s="44">
        <f t="shared" si="2"/>
        <v>0</v>
      </c>
      <c r="U22" s="10">
        <f t="shared" si="3"/>
        <v>0</v>
      </c>
      <c r="V22" s="44">
        <f>'Kalaroa a'!AA16*'Kalaroa 1'!$D22/1000000</f>
        <v>0</v>
      </c>
      <c r="W22" s="10">
        <f>'Kalaroa a'!AB16</f>
        <v>0</v>
      </c>
      <c r="X22" s="44">
        <f>'Kalaroa a'!AC16*'Kalaroa 1'!$D22/1000000</f>
        <v>0</v>
      </c>
      <c r="Y22" s="10">
        <f>'Kalaroa a'!AD16</f>
        <v>0</v>
      </c>
      <c r="Z22" s="44">
        <f>'Kalaroa a'!AE16*'Kalaroa 1'!$D22/1000000</f>
        <v>0.03</v>
      </c>
      <c r="AA22" s="10">
        <f>'Kalaroa a'!AF16</f>
        <v>1.6199999999999999E-2</v>
      </c>
      <c r="AB22" s="44">
        <f t="shared" si="4"/>
        <v>0.03</v>
      </c>
      <c r="AC22" s="10">
        <f t="shared" si="5"/>
        <v>1.6199999999999999E-2</v>
      </c>
      <c r="AD22" s="44">
        <f>'Kalaroa a'!AI16*'Kalaroa 1'!$D22/1000000</f>
        <v>0</v>
      </c>
      <c r="AE22" s="10">
        <f>'Kalaroa a'!AJ16</f>
        <v>0</v>
      </c>
      <c r="AF22" s="44">
        <f>'Kalaroa a'!AK16*'Kalaroa 1'!$D22/1000000</f>
        <v>0.01</v>
      </c>
      <c r="AG22" s="10">
        <f>'Kalaroa a'!AL16</f>
        <v>5.4000000000000003E-3</v>
      </c>
      <c r="AH22" s="44">
        <f>'Kalaroa a'!AM16*'Kalaroa 1'!$D22/1000000</f>
        <v>0</v>
      </c>
      <c r="AI22" s="10">
        <f>'Kalaroa a'!AN16</f>
        <v>0</v>
      </c>
      <c r="AJ22" s="44">
        <f t="shared" si="6"/>
        <v>0.01</v>
      </c>
      <c r="AK22" s="10">
        <f t="shared" si="7"/>
        <v>5.4000000000000003E-3</v>
      </c>
      <c r="AL22" s="44">
        <f t="shared" si="8"/>
        <v>4.7500000000000001E-2</v>
      </c>
      <c r="AM22" s="10">
        <f t="shared" si="9"/>
        <v>2.5649999999999999E-2</v>
      </c>
    </row>
    <row r="23" spans="1:39" s="15" customFormat="1" ht="14.25" customHeight="1">
      <c r="A23" s="31">
        <v>13</v>
      </c>
      <c r="B23" s="9" t="s">
        <v>140</v>
      </c>
      <c r="C23" s="13" t="s">
        <v>28</v>
      </c>
      <c r="D23" s="36">
        <v>1000</v>
      </c>
      <c r="E23" s="11">
        <v>525</v>
      </c>
      <c r="F23" s="44">
        <f>'Kalaroa a'!K17*'Kalaroa 1'!$D23/1000000</f>
        <v>0.02</v>
      </c>
      <c r="G23" s="10">
        <f>'Kalaroa a'!L17</f>
        <v>1.0500000000000001E-2</v>
      </c>
      <c r="H23" s="44">
        <f>'Kalaroa a'!M17*'Kalaroa 1'!$D23/1000000</f>
        <v>0.01</v>
      </c>
      <c r="I23" s="10">
        <f>'Kalaroa a'!N17</f>
        <v>5.2500000000000003E-3</v>
      </c>
      <c r="J23" s="44">
        <f>'Kalaroa a'!O17*'Kalaroa 1'!$D23/1000000</f>
        <v>0.05</v>
      </c>
      <c r="K23" s="10">
        <f>'Kalaroa a'!P17</f>
        <v>2.6249999999999999E-2</v>
      </c>
      <c r="L23" s="44">
        <f t="shared" si="0"/>
        <v>0.08</v>
      </c>
      <c r="M23" s="10">
        <f t="shared" si="1"/>
        <v>4.1999999999999996E-2</v>
      </c>
      <c r="N23" s="44">
        <f>'Kalaroa a'!S17*'Kalaroa 1'!$D23/1000000</f>
        <v>0</v>
      </c>
      <c r="O23" s="10">
        <f>'Kalaroa a'!T17</f>
        <v>0</v>
      </c>
      <c r="P23" s="44">
        <f>'Kalaroa a'!U17*'Kalaroa 1'!$D23/1000000</f>
        <v>0</v>
      </c>
      <c r="Q23" s="10">
        <f>'Kalaroa a'!V17</f>
        <v>0</v>
      </c>
      <c r="R23" s="44">
        <f>'Kalaroa a'!W17*'Kalaroa 1'!$D23/1000000</f>
        <v>1.2E-2</v>
      </c>
      <c r="S23" s="10">
        <f>'Kalaroa a'!X17</f>
        <v>6.3E-3</v>
      </c>
      <c r="T23" s="44">
        <f t="shared" si="2"/>
        <v>1.2E-2</v>
      </c>
      <c r="U23" s="10">
        <f t="shared" si="3"/>
        <v>6.3E-3</v>
      </c>
      <c r="V23" s="44">
        <f>'Kalaroa a'!AA17*'Kalaroa 1'!$D23/1000000</f>
        <v>0</v>
      </c>
      <c r="W23" s="10">
        <f>'Kalaroa a'!AB17</f>
        <v>0</v>
      </c>
      <c r="X23" s="44">
        <f>'Kalaroa a'!AC17*'Kalaroa 1'!$D23/1000000</f>
        <v>0</v>
      </c>
      <c r="Y23" s="10">
        <f>'Kalaroa a'!AD17</f>
        <v>0</v>
      </c>
      <c r="Z23" s="44">
        <f>'Kalaroa a'!AE17*'Kalaroa 1'!$D23/1000000</f>
        <v>7.0000000000000007E-2</v>
      </c>
      <c r="AA23" s="10">
        <f>'Kalaroa a'!AF17</f>
        <v>3.6749999999999998E-2</v>
      </c>
      <c r="AB23" s="44">
        <f t="shared" si="4"/>
        <v>7.0000000000000007E-2</v>
      </c>
      <c r="AC23" s="10">
        <f t="shared" si="5"/>
        <v>3.6749999999999998E-2</v>
      </c>
      <c r="AD23" s="44">
        <f>'Kalaroa a'!AI17*'Kalaroa 1'!$D23/1000000</f>
        <v>0</v>
      </c>
      <c r="AE23" s="10">
        <f>'Kalaroa a'!AJ17</f>
        <v>0</v>
      </c>
      <c r="AF23" s="44">
        <f>'Kalaroa a'!AK17*'Kalaroa 1'!$D23/1000000</f>
        <v>0.03</v>
      </c>
      <c r="AG23" s="10">
        <f>'Kalaroa a'!AL17</f>
        <v>1.575E-2</v>
      </c>
      <c r="AH23" s="44">
        <f>'Kalaroa a'!AM17*'Kalaroa 1'!$D23/1000000</f>
        <v>0</v>
      </c>
      <c r="AI23" s="10">
        <f>'Kalaroa a'!AN17</f>
        <v>0</v>
      </c>
      <c r="AJ23" s="44">
        <f t="shared" si="6"/>
        <v>0.03</v>
      </c>
      <c r="AK23" s="10">
        <f t="shared" si="7"/>
        <v>1.575E-2</v>
      </c>
      <c r="AL23" s="44">
        <f t="shared" si="8"/>
        <v>0.192</v>
      </c>
      <c r="AM23" s="10">
        <f t="shared" si="9"/>
        <v>0.10079999999999999</v>
      </c>
    </row>
    <row r="24" spans="1:39" s="15" customFormat="1" ht="14.25" customHeight="1">
      <c r="A24" s="13">
        <v>14</v>
      </c>
      <c r="B24" s="9" t="s">
        <v>140</v>
      </c>
      <c r="C24" s="13" t="s">
        <v>29</v>
      </c>
      <c r="D24" s="36">
        <v>5000</v>
      </c>
      <c r="E24" s="11">
        <v>2525</v>
      </c>
      <c r="F24" s="44">
        <f>'Kalaroa a'!K18*'Kalaroa 1'!$D24/1000000</f>
        <v>0</v>
      </c>
      <c r="G24" s="10">
        <f>'Kalaroa a'!L18</f>
        <v>0</v>
      </c>
      <c r="H24" s="44">
        <f>'Kalaroa a'!M18*'Kalaroa 1'!$D24/1000000</f>
        <v>0</v>
      </c>
      <c r="I24" s="10">
        <f>'Kalaroa a'!N18</f>
        <v>0</v>
      </c>
      <c r="J24" s="44">
        <f>'Kalaroa a'!O18*'Kalaroa 1'!$D24/1000000</f>
        <v>0.05</v>
      </c>
      <c r="K24" s="10">
        <f>'Kalaroa a'!P18</f>
        <v>2.5250000000000002E-2</v>
      </c>
      <c r="L24" s="44">
        <f t="shared" si="0"/>
        <v>0.05</v>
      </c>
      <c r="M24" s="10">
        <f t="shared" si="1"/>
        <v>2.5250000000000002E-2</v>
      </c>
      <c r="N24" s="44">
        <f>'Kalaroa a'!S18*'Kalaroa 1'!$D24/1000000</f>
        <v>0.1</v>
      </c>
      <c r="O24" s="10">
        <f>'Kalaroa a'!T18</f>
        <v>5.0500000000000003E-2</v>
      </c>
      <c r="P24" s="44">
        <f>'Kalaroa a'!U18*'Kalaroa 1'!$D24/1000000</f>
        <v>0.06</v>
      </c>
      <c r="Q24" s="10">
        <f>'Kalaroa a'!V18</f>
        <v>3.0300000000000001E-2</v>
      </c>
      <c r="R24" s="44">
        <f>'Kalaroa a'!W18*'Kalaroa 1'!$D24/1000000</f>
        <v>0</v>
      </c>
      <c r="S24" s="10">
        <f>'Kalaroa a'!X18</f>
        <v>0</v>
      </c>
      <c r="T24" s="44">
        <f t="shared" si="2"/>
        <v>0.16</v>
      </c>
      <c r="U24" s="10">
        <f t="shared" si="3"/>
        <v>8.0800000000000011E-2</v>
      </c>
      <c r="V24" s="44">
        <f>'Kalaroa a'!AA18*'Kalaroa 1'!$D24/1000000</f>
        <v>0</v>
      </c>
      <c r="W24" s="10">
        <f>'Kalaroa a'!AB18</f>
        <v>0</v>
      </c>
      <c r="X24" s="44">
        <f>'Kalaroa a'!AC18*'Kalaroa 1'!$D24/1000000</f>
        <v>0</v>
      </c>
      <c r="Y24" s="10">
        <f>'Kalaroa a'!AD18</f>
        <v>0</v>
      </c>
      <c r="Z24" s="44">
        <f>'Kalaroa a'!AE18*'Kalaroa 1'!$D24/1000000</f>
        <v>0.06</v>
      </c>
      <c r="AA24" s="10">
        <f>'Kalaroa a'!AF18</f>
        <v>3.0300000000000001E-2</v>
      </c>
      <c r="AB24" s="44">
        <f t="shared" si="4"/>
        <v>0.06</v>
      </c>
      <c r="AC24" s="10">
        <f t="shared" si="5"/>
        <v>3.0300000000000001E-2</v>
      </c>
      <c r="AD24" s="44">
        <f>'Kalaroa a'!AI18*'Kalaroa 1'!$D24/1000000</f>
        <v>0</v>
      </c>
      <c r="AE24" s="10">
        <f>'Kalaroa a'!AJ18</f>
        <v>0</v>
      </c>
      <c r="AF24" s="44">
        <f>'Kalaroa a'!AK18*'Kalaroa 1'!$D24/1000000</f>
        <v>0</v>
      </c>
      <c r="AG24" s="10">
        <f>'Kalaroa a'!AL18</f>
        <v>0</v>
      </c>
      <c r="AH24" s="44">
        <f>'Kalaroa a'!AM18*'Kalaroa 1'!$D24/1000000</f>
        <v>0</v>
      </c>
      <c r="AI24" s="10">
        <f>'Kalaroa a'!AN18</f>
        <v>0</v>
      </c>
      <c r="AJ24" s="44">
        <f t="shared" si="6"/>
        <v>0</v>
      </c>
      <c r="AK24" s="10">
        <f t="shared" si="7"/>
        <v>0</v>
      </c>
      <c r="AL24" s="44">
        <f t="shared" si="8"/>
        <v>0.27</v>
      </c>
      <c r="AM24" s="10">
        <f t="shared" si="9"/>
        <v>0.13635</v>
      </c>
    </row>
    <row r="25" spans="1:39" s="15" customFormat="1" ht="14.25" customHeight="1">
      <c r="A25" s="13">
        <v>15</v>
      </c>
      <c r="B25" s="9" t="s">
        <v>140</v>
      </c>
      <c r="C25" s="13" t="s">
        <v>30</v>
      </c>
      <c r="D25" s="36">
        <v>20000</v>
      </c>
      <c r="E25" s="11">
        <v>9100</v>
      </c>
      <c r="F25" s="44">
        <f>'Kalaroa a'!K19*'Kalaroa 1'!$D25/1000000</f>
        <v>0</v>
      </c>
      <c r="G25" s="10">
        <f>'Kalaroa a'!L19</f>
        <v>0</v>
      </c>
      <c r="H25" s="44">
        <f>'Kalaroa a'!M19*'Kalaroa 1'!$D25/1000000</f>
        <v>0</v>
      </c>
      <c r="I25" s="10">
        <f>'Kalaroa a'!N19</f>
        <v>0</v>
      </c>
      <c r="J25" s="44">
        <f>'Kalaroa a'!O19*'Kalaroa 1'!$D25/1000000</f>
        <v>0</v>
      </c>
      <c r="K25" s="10">
        <f>'Kalaroa a'!P19</f>
        <v>0</v>
      </c>
      <c r="L25" s="44">
        <f t="shared" si="0"/>
        <v>0</v>
      </c>
      <c r="M25" s="10">
        <f t="shared" si="1"/>
        <v>0</v>
      </c>
      <c r="N25" s="44">
        <f>'Kalaroa a'!S19*'Kalaroa 1'!$D25/1000000</f>
        <v>0</v>
      </c>
      <c r="O25" s="10">
        <f>'Kalaroa a'!T19</f>
        <v>0</v>
      </c>
      <c r="P25" s="44">
        <f>'Kalaroa a'!U19*'Kalaroa 1'!$D25/1000000</f>
        <v>0</v>
      </c>
      <c r="Q25" s="10">
        <f>'Kalaroa a'!V19</f>
        <v>0</v>
      </c>
      <c r="R25" s="44">
        <f>'Kalaroa a'!W19*'Kalaroa 1'!$D25/1000000</f>
        <v>0</v>
      </c>
      <c r="S25" s="10">
        <f>'Kalaroa a'!X19</f>
        <v>0</v>
      </c>
      <c r="T25" s="44">
        <f t="shared" si="2"/>
        <v>0</v>
      </c>
      <c r="U25" s="10">
        <f t="shared" si="3"/>
        <v>0</v>
      </c>
      <c r="V25" s="44">
        <f>'Kalaroa a'!AA19*'Kalaroa 1'!$D25/1000000</f>
        <v>0.1</v>
      </c>
      <c r="W25" s="10">
        <f>'Kalaroa a'!AB19</f>
        <v>3.78E-2</v>
      </c>
      <c r="X25" s="44">
        <f>'Kalaroa a'!AC19*'Kalaroa 1'!$D25/1000000</f>
        <v>0</v>
      </c>
      <c r="Y25" s="10">
        <f>'Kalaroa a'!AD19</f>
        <v>0</v>
      </c>
      <c r="Z25" s="44">
        <f>'Kalaroa a'!AE19*'Kalaroa 1'!$D25/1000000</f>
        <v>0</v>
      </c>
      <c r="AA25" s="10">
        <f>'Kalaroa a'!AF19</f>
        <v>0</v>
      </c>
      <c r="AB25" s="44">
        <f t="shared" si="4"/>
        <v>0.1</v>
      </c>
      <c r="AC25" s="10">
        <f t="shared" si="5"/>
        <v>3.78E-2</v>
      </c>
      <c r="AD25" s="44">
        <f>'Kalaroa a'!AI19*'Kalaroa 1'!$D25/1000000</f>
        <v>0</v>
      </c>
      <c r="AE25" s="10">
        <f>'Kalaroa a'!AJ19</f>
        <v>0</v>
      </c>
      <c r="AF25" s="44">
        <f>'Kalaroa a'!AK19*'Kalaroa 1'!$D25/1000000</f>
        <v>0</v>
      </c>
      <c r="AG25" s="10">
        <f>'Kalaroa a'!AL19</f>
        <v>0</v>
      </c>
      <c r="AH25" s="44">
        <f>'Kalaroa a'!AM19*'Kalaroa 1'!$D25/1000000</f>
        <v>0</v>
      </c>
      <c r="AI25" s="10">
        <f>'Kalaroa a'!AN19</f>
        <v>0</v>
      </c>
      <c r="AJ25" s="44">
        <f t="shared" si="6"/>
        <v>0</v>
      </c>
      <c r="AK25" s="10">
        <f t="shared" si="7"/>
        <v>0</v>
      </c>
      <c r="AL25" s="44">
        <f t="shared" si="8"/>
        <v>0.1</v>
      </c>
      <c r="AM25" s="10">
        <f t="shared" si="9"/>
        <v>3.78E-2</v>
      </c>
    </row>
    <row r="26" spans="1:39" s="15" customFormat="1" ht="14.25" customHeight="1">
      <c r="A26" s="31">
        <v>16</v>
      </c>
      <c r="B26" s="9" t="s">
        <v>134</v>
      </c>
      <c r="C26" s="13" t="s">
        <v>31</v>
      </c>
      <c r="D26" s="36">
        <v>400</v>
      </c>
      <c r="E26" s="11">
        <v>235</v>
      </c>
      <c r="F26" s="44">
        <f>'Kalaroa a'!K20*'Kalaroa 1'!$D26/1000000</f>
        <v>0</v>
      </c>
      <c r="G26" s="10">
        <f>'Kalaroa a'!L20</f>
        <v>0</v>
      </c>
      <c r="H26" s="44">
        <f>'Kalaroa a'!M20*'Kalaroa 1'!$D26/1000000</f>
        <v>0</v>
      </c>
      <c r="I26" s="10">
        <f>'Kalaroa a'!N20</f>
        <v>0</v>
      </c>
      <c r="J26" s="44">
        <f>'Kalaroa a'!O20*'Kalaroa 1'!$D26/1000000</f>
        <v>0</v>
      </c>
      <c r="K26" s="10">
        <f>'Kalaroa a'!P20</f>
        <v>0</v>
      </c>
      <c r="L26" s="44">
        <f t="shared" si="0"/>
        <v>0</v>
      </c>
      <c r="M26" s="10">
        <f t="shared" si="1"/>
        <v>0</v>
      </c>
      <c r="N26" s="44">
        <f>'Kalaroa a'!S20*'Kalaroa 1'!$D26/1000000</f>
        <v>0</v>
      </c>
      <c r="O26" s="10">
        <f>'Kalaroa a'!T20</f>
        <v>0</v>
      </c>
      <c r="P26" s="44">
        <f>'Kalaroa a'!U20*'Kalaroa 1'!$D26/1000000</f>
        <v>0</v>
      </c>
      <c r="Q26" s="10">
        <f>'Kalaroa a'!V20</f>
        <v>0</v>
      </c>
      <c r="R26" s="44">
        <f>'Kalaroa a'!W20*'Kalaroa 1'!$D26/1000000</f>
        <v>0</v>
      </c>
      <c r="S26" s="10">
        <f>'Kalaroa a'!X20</f>
        <v>0</v>
      </c>
      <c r="T26" s="44">
        <f t="shared" si="2"/>
        <v>0</v>
      </c>
      <c r="U26" s="10">
        <f t="shared" si="3"/>
        <v>0</v>
      </c>
      <c r="V26" s="44">
        <f>'Kalaroa a'!AA20*'Kalaroa 1'!$D26/1000000</f>
        <v>0.04</v>
      </c>
      <c r="W26" s="10">
        <f>'Kalaroa a'!AB20</f>
        <v>2.35E-2</v>
      </c>
      <c r="X26" s="44">
        <f>'Kalaroa a'!AC20*'Kalaroa 1'!$D26/1000000</f>
        <v>0</v>
      </c>
      <c r="Y26" s="10">
        <f>'Kalaroa a'!AD20</f>
        <v>0</v>
      </c>
      <c r="Z26" s="44">
        <f>'Kalaroa a'!AE20*'Kalaroa 1'!$D26/1000000</f>
        <v>0</v>
      </c>
      <c r="AA26" s="10">
        <f>'Kalaroa a'!AF20</f>
        <v>0</v>
      </c>
      <c r="AB26" s="44">
        <f t="shared" si="4"/>
        <v>0.04</v>
      </c>
      <c r="AC26" s="10">
        <f t="shared" si="5"/>
        <v>2.35E-2</v>
      </c>
      <c r="AD26" s="44">
        <f>'Kalaroa a'!AI20*'Kalaroa 1'!$D26/1000000</f>
        <v>0</v>
      </c>
      <c r="AE26" s="10">
        <f>'Kalaroa a'!AJ20</f>
        <v>0</v>
      </c>
      <c r="AF26" s="44">
        <f>'Kalaroa a'!AK20*'Kalaroa 1'!$D26/1000000</f>
        <v>1.2E-2</v>
      </c>
      <c r="AG26" s="10">
        <f>'Kalaroa a'!AL20</f>
        <v>7.0499999999999998E-3</v>
      </c>
      <c r="AH26" s="44">
        <f>'Kalaroa a'!AM20*'Kalaroa 1'!$D26/1000000</f>
        <v>0</v>
      </c>
      <c r="AI26" s="10">
        <f>'Kalaroa a'!AN20</f>
        <v>0</v>
      </c>
      <c r="AJ26" s="44">
        <f t="shared" si="6"/>
        <v>1.2E-2</v>
      </c>
      <c r="AK26" s="10">
        <f t="shared" si="7"/>
        <v>7.0499999999999998E-3</v>
      </c>
      <c r="AL26" s="44">
        <f t="shared" si="8"/>
        <v>5.2000000000000005E-2</v>
      </c>
      <c r="AM26" s="10">
        <f t="shared" si="9"/>
        <v>3.0550000000000001E-2</v>
      </c>
    </row>
    <row r="27" spans="1:39" s="15" customFormat="1" ht="14.25" customHeight="1">
      <c r="A27" s="13">
        <v>17</v>
      </c>
      <c r="B27" s="9" t="s">
        <v>134</v>
      </c>
      <c r="C27" s="13" t="s">
        <v>32</v>
      </c>
      <c r="D27" s="36">
        <v>1000</v>
      </c>
      <c r="E27" s="11">
        <v>520</v>
      </c>
      <c r="F27" s="44">
        <f>'Kalaroa a'!K21*'Kalaroa 1'!$D27/1000000</f>
        <v>0.04</v>
      </c>
      <c r="G27" s="10">
        <f>'Kalaroa a'!L21</f>
        <v>2.0799999999999999E-2</v>
      </c>
      <c r="H27" s="44">
        <f>'Kalaroa a'!M21*'Kalaroa 1'!$D27/1000000</f>
        <v>0.02</v>
      </c>
      <c r="I27" s="10">
        <f>'Kalaroa a'!N21</f>
        <v>1.04E-2</v>
      </c>
      <c r="J27" s="44">
        <f>'Kalaroa a'!O21*'Kalaroa 1'!$D27/1000000</f>
        <v>0.04</v>
      </c>
      <c r="K27" s="10">
        <f>'Kalaroa a'!P21</f>
        <v>2.0799999999999999E-2</v>
      </c>
      <c r="L27" s="44">
        <f t="shared" si="0"/>
        <v>0.1</v>
      </c>
      <c r="M27" s="10">
        <f t="shared" si="1"/>
        <v>5.1999999999999998E-2</v>
      </c>
      <c r="N27" s="44">
        <f>'Kalaroa a'!S21*'Kalaroa 1'!$D27/1000000</f>
        <v>8.0000000000000002E-3</v>
      </c>
      <c r="O27" s="10">
        <f>'Kalaroa a'!T21</f>
        <v>4.1599999999999996E-3</v>
      </c>
      <c r="P27" s="44">
        <f>'Kalaroa a'!U21*'Kalaroa 1'!$D27/1000000</f>
        <v>0</v>
      </c>
      <c r="Q27" s="10">
        <f>'Kalaroa a'!V21</f>
        <v>0</v>
      </c>
      <c r="R27" s="44">
        <f>'Kalaroa a'!W21*'Kalaroa 1'!$D27/1000000</f>
        <v>0</v>
      </c>
      <c r="S27" s="10">
        <f>'Kalaroa a'!X21</f>
        <v>0</v>
      </c>
      <c r="T27" s="44">
        <f t="shared" si="2"/>
        <v>8.0000000000000002E-3</v>
      </c>
      <c r="U27" s="10">
        <f t="shared" si="3"/>
        <v>4.1599999999999996E-3</v>
      </c>
      <c r="V27" s="44">
        <f>'Kalaroa a'!AA21*'Kalaroa 1'!$D27/1000000</f>
        <v>0.1</v>
      </c>
      <c r="W27" s="10">
        <f>'Kalaroa a'!AB21</f>
        <v>5.1999999999999998E-2</v>
      </c>
      <c r="X27" s="44">
        <f>'Kalaroa a'!AC21*'Kalaroa 1'!$D27/1000000</f>
        <v>8.0000000000000002E-3</v>
      </c>
      <c r="Y27" s="10">
        <f>'Kalaroa a'!AD21</f>
        <v>4.1599999999999996E-3</v>
      </c>
      <c r="Z27" s="44">
        <f>'Kalaroa a'!AE21*'Kalaroa 1'!$D27/1000000</f>
        <v>0</v>
      </c>
      <c r="AA27" s="10">
        <f>'Kalaroa a'!AF21</f>
        <v>0</v>
      </c>
      <c r="AB27" s="44">
        <f t="shared" si="4"/>
        <v>0.10800000000000001</v>
      </c>
      <c r="AC27" s="10">
        <f t="shared" si="5"/>
        <v>5.6159999999999995E-2</v>
      </c>
      <c r="AD27" s="44">
        <f>'Kalaroa a'!AI21*'Kalaroa 1'!$D27/1000000</f>
        <v>0</v>
      </c>
      <c r="AE27" s="10">
        <f>'Kalaroa a'!AJ21</f>
        <v>0</v>
      </c>
      <c r="AF27" s="44">
        <f>'Kalaroa a'!AK21*'Kalaroa 1'!$D27/1000000</f>
        <v>0.04</v>
      </c>
      <c r="AG27" s="10">
        <f>'Kalaroa a'!AL21</f>
        <v>2.0799999999999999E-2</v>
      </c>
      <c r="AH27" s="44">
        <f>'Kalaroa a'!AM21*'Kalaroa 1'!$D27/1000000</f>
        <v>3.2000000000000001E-2</v>
      </c>
      <c r="AI27" s="10">
        <f>'Kalaroa a'!AN21</f>
        <v>1.6639999999999999E-2</v>
      </c>
      <c r="AJ27" s="44">
        <f t="shared" si="6"/>
        <v>7.2000000000000008E-2</v>
      </c>
      <c r="AK27" s="10">
        <f t="shared" si="7"/>
        <v>3.7440000000000001E-2</v>
      </c>
      <c r="AL27" s="44">
        <f t="shared" si="8"/>
        <v>0.28800000000000003</v>
      </c>
      <c r="AM27" s="10">
        <f t="shared" si="9"/>
        <v>0.14976</v>
      </c>
    </row>
    <row r="28" spans="1:39" s="15" customFormat="1" ht="14.25" customHeight="1">
      <c r="A28" s="13">
        <v>18</v>
      </c>
      <c r="B28" s="9" t="s">
        <v>143</v>
      </c>
      <c r="C28" s="13" t="s">
        <v>33</v>
      </c>
      <c r="D28" s="36">
        <v>5000</v>
      </c>
      <c r="E28" s="11">
        <v>2475</v>
      </c>
      <c r="F28" s="44">
        <f>'Kalaroa a'!K22*'Kalaroa 1'!$D28/1000000</f>
        <v>0</v>
      </c>
      <c r="G28" s="10">
        <f>'Kalaroa a'!L22</f>
        <v>0</v>
      </c>
      <c r="H28" s="44">
        <f>'Kalaroa a'!M22*'Kalaroa 1'!$D28/1000000</f>
        <v>0</v>
      </c>
      <c r="I28" s="10">
        <f>'Kalaroa a'!N22</f>
        <v>0</v>
      </c>
      <c r="J28" s="44">
        <f>'Kalaroa a'!O22*'Kalaroa 1'!$D28/1000000</f>
        <v>2.5000000000000001E-2</v>
      </c>
      <c r="K28" s="10">
        <f>'Kalaroa a'!P22</f>
        <v>1.2375000000000001E-2</v>
      </c>
      <c r="L28" s="44">
        <f t="shared" si="0"/>
        <v>2.5000000000000001E-2</v>
      </c>
      <c r="M28" s="10">
        <f t="shared" si="1"/>
        <v>1.2375000000000001E-2</v>
      </c>
      <c r="N28" s="44">
        <f>'Kalaroa a'!S22*'Kalaroa 1'!$D28/1000000</f>
        <v>2.5000000000000001E-2</v>
      </c>
      <c r="O28" s="10">
        <f>'Kalaroa a'!T22</f>
        <v>1.2375000000000001E-2</v>
      </c>
      <c r="P28" s="44">
        <f>'Kalaroa a'!U22*'Kalaroa 1'!$D28/1000000</f>
        <v>0.05</v>
      </c>
      <c r="Q28" s="10">
        <f>'Kalaroa a'!V22</f>
        <v>2.4750000000000001E-2</v>
      </c>
      <c r="R28" s="44">
        <f>'Kalaroa a'!W22*'Kalaroa 1'!$D28/1000000</f>
        <v>0</v>
      </c>
      <c r="S28" s="10">
        <f>'Kalaroa a'!X22</f>
        <v>0</v>
      </c>
      <c r="T28" s="44">
        <f t="shared" si="2"/>
        <v>7.5000000000000011E-2</v>
      </c>
      <c r="U28" s="10">
        <f t="shared" si="3"/>
        <v>3.7125000000000005E-2</v>
      </c>
      <c r="V28" s="44">
        <f>'Kalaroa a'!AA22*'Kalaroa 1'!$D28/1000000</f>
        <v>0.125</v>
      </c>
      <c r="W28" s="10">
        <f>'Kalaroa a'!AB22</f>
        <v>6.1874999999999999E-2</v>
      </c>
      <c r="X28" s="44">
        <f>'Kalaroa a'!AC22*'Kalaroa 1'!$D28/1000000</f>
        <v>2.5000000000000001E-2</v>
      </c>
      <c r="Y28" s="10">
        <f>'Kalaroa a'!AD22</f>
        <v>1.2375000000000001E-2</v>
      </c>
      <c r="Z28" s="44">
        <f>'Kalaroa a'!AE22*'Kalaroa 1'!$D28/1000000</f>
        <v>0</v>
      </c>
      <c r="AA28" s="10">
        <f>'Kalaroa a'!AF22</f>
        <v>0</v>
      </c>
      <c r="AB28" s="44">
        <f t="shared" si="4"/>
        <v>0.15</v>
      </c>
      <c r="AC28" s="10">
        <f t="shared" si="5"/>
        <v>7.4249999999999997E-2</v>
      </c>
      <c r="AD28" s="44">
        <f>'Kalaroa a'!AI22*'Kalaroa 1'!$D28/1000000</f>
        <v>0</v>
      </c>
      <c r="AE28" s="10">
        <f>'Kalaroa a'!AJ22</f>
        <v>0</v>
      </c>
      <c r="AF28" s="44">
        <f>'Kalaroa a'!AK22*'Kalaroa 1'!$D28/1000000</f>
        <v>0</v>
      </c>
      <c r="AG28" s="10">
        <f>'Kalaroa a'!AL22</f>
        <v>0</v>
      </c>
      <c r="AH28" s="44">
        <f>'Kalaroa a'!AM22*'Kalaroa 1'!$D28/1000000</f>
        <v>0</v>
      </c>
      <c r="AI28" s="10">
        <f>'Kalaroa a'!AN22</f>
        <v>0</v>
      </c>
      <c r="AJ28" s="44">
        <f t="shared" si="6"/>
        <v>0</v>
      </c>
      <c r="AK28" s="10">
        <f t="shared" si="7"/>
        <v>0</v>
      </c>
      <c r="AL28" s="44">
        <f t="shared" si="8"/>
        <v>0.25</v>
      </c>
      <c r="AM28" s="10">
        <f t="shared" si="9"/>
        <v>0.12375</v>
      </c>
    </row>
    <row r="29" spans="1:39" s="15" customFormat="1" ht="14.25" customHeight="1">
      <c r="A29" s="31">
        <v>19</v>
      </c>
      <c r="B29" s="9" t="s">
        <v>143</v>
      </c>
      <c r="C29" s="13" t="s">
        <v>34</v>
      </c>
      <c r="D29" s="36">
        <v>20000</v>
      </c>
      <c r="E29" s="11">
        <v>7920</v>
      </c>
      <c r="F29" s="44">
        <f>'Kalaroa a'!K23*'Kalaroa 1'!$D29/1000000</f>
        <v>0</v>
      </c>
      <c r="G29" s="10">
        <f>'Kalaroa a'!L23</f>
        <v>0</v>
      </c>
      <c r="H29" s="44">
        <f>'Kalaroa a'!M23*'Kalaroa 1'!$D29/1000000</f>
        <v>0</v>
      </c>
      <c r="I29" s="10">
        <f>'Kalaroa a'!N23</f>
        <v>0</v>
      </c>
      <c r="J29" s="44">
        <f>'Kalaroa a'!O23*'Kalaroa 1'!$D29/1000000</f>
        <v>0</v>
      </c>
      <c r="K29" s="10">
        <f>'Kalaroa a'!P23</f>
        <v>0</v>
      </c>
      <c r="L29" s="44">
        <f t="shared" si="0"/>
        <v>0</v>
      </c>
      <c r="M29" s="10">
        <f t="shared" si="1"/>
        <v>0</v>
      </c>
      <c r="N29" s="44">
        <f>'Kalaroa a'!S23*'Kalaroa 1'!$D29/1000000</f>
        <v>0</v>
      </c>
      <c r="O29" s="10">
        <f>'Kalaroa a'!T23</f>
        <v>0</v>
      </c>
      <c r="P29" s="44">
        <f>'Kalaroa a'!U23*'Kalaroa 1'!$D29/1000000</f>
        <v>0</v>
      </c>
      <c r="Q29" s="10">
        <f>'Kalaroa a'!V23</f>
        <v>0</v>
      </c>
      <c r="R29" s="44">
        <f>'Kalaroa a'!W23*'Kalaroa 1'!$D29/1000000</f>
        <v>0</v>
      </c>
      <c r="S29" s="10">
        <f>'Kalaroa a'!X23</f>
        <v>0</v>
      </c>
      <c r="T29" s="44">
        <f t="shared" si="2"/>
        <v>0</v>
      </c>
      <c r="U29" s="10">
        <f t="shared" si="3"/>
        <v>0</v>
      </c>
      <c r="V29" s="44">
        <f>'Kalaroa a'!AA23*'Kalaroa 1'!$D29/1000000</f>
        <v>0</v>
      </c>
      <c r="W29" s="10">
        <f>'Kalaroa a'!AB23</f>
        <v>0</v>
      </c>
      <c r="X29" s="44">
        <f>'Kalaroa a'!AC23*'Kalaroa 1'!$D29/1000000</f>
        <v>0</v>
      </c>
      <c r="Y29" s="10">
        <f>'Kalaroa a'!AD23</f>
        <v>0</v>
      </c>
      <c r="Z29" s="44">
        <f>'Kalaroa a'!AE23*'Kalaroa 1'!$D29/1000000</f>
        <v>0</v>
      </c>
      <c r="AA29" s="10">
        <f>'Kalaroa a'!AF23</f>
        <v>0</v>
      </c>
      <c r="AB29" s="44">
        <f t="shared" si="4"/>
        <v>0</v>
      </c>
      <c r="AC29" s="10">
        <f t="shared" si="5"/>
        <v>0</v>
      </c>
      <c r="AD29" s="44">
        <f>'Kalaroa a'!AI23*'Kalaroa 1'!$D29/1000000</f>
        <v>0</v>
      </c>
      <c r="AE29" s="10">
        <f>'Kalaroa a'!AJ23</f>
        <v>0</v>
      </c>
      <c r="AF29" s="44">
        <f>'Kalaroa a'!AK23*'Kalaroa 1'!$D29/1000000</f>
        <v>0</v>
      </c>
      <c r="AG29" s="10">
        <f>'Kalaroa a'!AL23</f>
        <v>0</v>
      </c>
      <c r="AH29" s="44">
        <f>'Kalaroa a'!AM23*'Kalaroa 1'!$D29/1000000</f>
        <v>0</v>
      </c>
      <c r="AI29" s="10">
        <f>'Kalaroa a'!AN23</f>
        <v>0</v>
      </c>
      <c r="AJ29" s="44">
        <f t="shared" si="6"/>
        <v>0</v>
      </c>
      <c r="AK29" s="10">
        <f t="shared" si="7"/>
        <v>0</v>
      </c>
      <c r="AL29" s="44">
        <f t="shared" si="8"/>
        <v>0</v>
      </c>
      <c r="AM29" s="10">
        <f t="shared" si="9"/>
        <v>0</v>
      </c>
    </row>
    <row r="30" spans="1:39" s="15" customFormat="1" ht="14.25" customHeight="1">
      <c r="A30" s="13">
        <v>20</v>
      </c>
      <c r="B30" s="18" t="s">
        <v>100</v>
      </c>
      <c r="C30" s="13" t="s">
        <v>35</v>
      </c>
      <c r="D30" s="36">
        <v>100</v>
      </c>
      <c r="E30" s="11">
        <v>175</v>
      </c>
      <c r="F30" s="44">
        <f>'Kalaroa a'!K24*'Kalaroa 1'!$D30/1000000</f>
        <v>0</v>
      </c>
      <c r="G30" s="10">
        <f>'Kalaroa a'!L24</f>
        <v>0</v>
      </c>
      <c r="H30" s="44">
        <f>'Kalaroa a'!M24*'Kalaroa 1'!$D30/1000000</f>
        <v>0</v>
      </c>
      <c r="I30" s="10">
        <f>'Kalaroa a'!N24</f>
        <v>0</v>
      </c>
      <c r="J30" s="44">
        <f>'Kalaroa a'!O24*'Kalaroa 1'!$D30/1000000</f>
        <v>0.05</v>
      </c>
      <c r="K30" s="10">
        <f>'Kalaroa a'!P24</f>
        <v>8.7499999999999994E-2</v>
      </c>
      <c r="L30" s="44">
        <f t="shared" si="0"/>
        <v>0.05</v>
      </c>
      <c r="M30" s="10">
        <f t="shared" si="1"/>
        <v>8.7499999999999994E-2</v>
      </c>
      <c r="N30" s="44">
        <f>'Kalaroa a'!S24*'Kalaroa 1'!$D30/1000000</f>
        <v>0</v>
      </c>
      <c r="O30" s="10">
        <f>'Kalaroa a'!T24</f>
        <v>0</v>
      </c>
      <c r="P30" s="44">
        <f>'Kalaroa a'!U24*'Kalaroa 1'!$D30/1000000</f>
        <v>0</v>
      </c>
      <c r="Q30" s="10">
        <f>'Kalaroa a'!V24</f>
        <v>0</v>
      </c>
      <c r="R30" s="44">
        <f>'Kalaroa a'!W24*'Kalaroa 1'!$D30/1000000</f>
        <v>0</v>
      </c>
      <c r="S30" s="10">
        <f>'Kalaroa a'!X24</f>
        <v>0</v>
      </c>
      <c r="T30" s="44">
        <f t="shared" si="2"/>
        <v>0</v>
      </c>
      <c r="U30" s="10">
        <f t="shared" si="3"/>
        <v>0</v>
      </c>
      <c r="V30" s="44">
        <f>'Kalaroa a'!AA24*'Kalaroa 1'!$D30/1000000</f>
        <v>0</v>
      </c>
      <c r="W30" s="10">
        <f>'Kalaroa a'!AB24</f>
        <v>0</v>
      </c>
      <c r="X30" s="44">
        <f>'Kalaroa a'!AC24*'Kalaroa 1'!$D30/1000000</f>
        <v>0</v>
      </c>
      <c r="Y30" s="10">
        <f>'Kalaroa a'!AD24</f>
        <v>0</v>
      </c>
      <c r="Z30" s="44">
        <f>'Kalaroa a'!AE24*'Kalaroa 1'!$D30/1000000</f>
        <v>0</v>
      </c>
      <c r="AA30" s="10">
        <f>'Kalaroa a'!AF24</f>
        <v>0</v>
      </c>
      <c r="AB30" s="44">
        <f t="shared" si="4"/>
        <v>0</v>
      </c>
      <c r="AC30" s="10">
        <f t="shared" si="5"/>
        <v>0</v>
      </c>
      <c r="AD30" s="44">
        <f>'Kalaroa a'!AI24*'Kalaroa 1'!$D30/1000000</f>
        <v>0</v>
      </c>
      <c r="AE30" s="10">
        <f>'Kalaroa a'!AJ24</f>
        <v>0</v>
      </c>
      <c r="AF30" s="44">
        <f>'Kalaroa a'!AK24*'Kalaroa 1'!$D30/1000000</f>
        <v>0</v>
      </c>
      <c r="AG30" s="10">
        <f>'Kalaroa a'!AL24</f>
        <v>0</v>
      </c>
      <c r="AH30" s="44">
        <f>'Kalaroa a'!AM24*'Kalaroa 1'!$D30/1000000</f>
        <v>0</v>
      </c>
      <c r="AI30" s="10">
        <f>'Kalaroa a'!AN24</f>
        <v>0</v>
      </c>
      <c r="AJ30" s="44">
        <f t="shared" si="6"/>
        <v>0</v>
      </c>
      <c r="AK30" s="10">
        <f t="shared" si="7"/>
        <v>0</v>
      </c>
      <c r="AL30" s="44">
        <f t="shared" si="8"/>
        <v>0.05</v>
      </c>
      <c r="AM30" s="10">
        <f t="shared" si="9"/>
        <v>8.7499999999999994E-2</v>
      </c>
    </row>
    <row r="31" spans="1:39" s="15" customFormat="1" ht="14.25" customHeight="1">
      <c r="A31" s="13">
        <v>21</v>
      </c>
      <c r="B31" s="18" t="s">
        <v>215</v>
      </c>
      <c r="C31" s="13" t="s">
        <v>216</v>
      </c>
      <c r="D31" s="36">
        <v>100</v>
      </c>
      <c r="E31" s="11">
        <v>54</v>
      </c>
      <c r="F31" s="44">
        <f>'Kalaroa a'!K25*'Kalaroa 1'!$D31/1000000</f>
        <v>0</v>
      </c>
      <c r="G31" s="10">
        <f>'Kalaroa a'!L25</f>
        <v>0</v>
      </c>
      <c r="H31" s="44">
        <f>'Kalaroa a'!M25*'Kalaroa 1'!$D31/1000000</f>
        <v>0</v>
      </c>
      <c r="I31" s="10">
        <f>'Kalaroa a'!N25</f>
        <v>0</v>
      </c>
      <c r="J31" s="44">
        <f>'Kalaroa a'!O25*'Kalaroa 1'!$D31/1000000</f>
        <v>0</v>
      </c>
      <c r="K31" s="10">
        <f>'Kalaroa a'!P25</f>
        <v>0</v>
      </c>
      <c r="L31" s="44">
        <f t="shared" si="0"/>
        <v>0</v>
      </c>
      <c r="M31" s="10">
        <f t="shared" si="1"/>
        <v>0</v>
      </c>
      <c r="N31" s="44">
        <f>'Kalaroa a'!S25*'Kalaroa 1'!$D31/1000000</f>
        <v>0</v>
      </c>
      <c r="O31" s="10">
        <f>'Kalaroa a'!T25</f>
        <v>0</v>
      </c>
      <c r="P31" s="44">
        <f>'Kalaroa a'!U25*'Kalaroa 1'!$D31/1000000</f>
        <v>0</v>
      </c>
      <c r="Q31" s="10">
        <f>'Kalaroa a'!V25</f>
        <v>0</v>
      </c>
      <c r="R31" s="44">
        <f>'Kalaroa a'!W25*'Kalaroa 1'!$D31/1000000</f>
        <v>0</v>
      </c>
      <c r="S31" s="10">
        <f>'Kalaroa a'!X25</f>
        <v>0</v>
      </c>
      <c r="T31" s="44">
        <f t="shared" si="2"/>
        <v>0</v>
      </c>
      <c r="U31" s="10">
        <f t="shared" si="3"/>
        <v>0</v>
      </c>
      <c r="V31" s="44">
        <f>'Kalaroa a'!AA25*'Kalaroa 1'!$D31/1000000</f>
        <v>0</v>
      </c>
      <c r="W31" s="10">
        <f>'Kalaroa a'!AB25</f>
        <v>0</v>
      </c>
      <c r="X31" s="44">
        <f>'Kalaroa a'!AC25*'Kalaroa 1'!$D31/1000000</f>
        <v>0</v>
      </c>
      <c r="Y31" s="10">
        <f>'Kalaroa a'!AD25</f>
        <v>0</v>
      </c>
      <c r="Z31" s="44">
        <f>'Kalaroa a'!AE25*'Kalaroa 1'!$D31/1000000</f>
        <v>0</v>
      </c>
      <c r="AA31" s="10">
        <f>'Kalaroa a'!AF25</f>
        <v>0</v>
      </c>
      <c r="AB31" s="44">
        <f t="shared" si="4"/>
        <v>0</v>
      </c>
      <c r="AC31" s="10">
        <f t="shared" si="5"/>
        <v>0</v>
      </c>
      <c r="AD31" s="44">
        <f>'Kalaroa a'!AI25*'Kalaroa 1'!$D31/1000000</f>
        <v>0</v>
      </c>
      <c r="AE31" s="10">
        <f>'Kalaroa a'!AJ25</f>
        <v>0</v>
      </c>
      <c r="AF31" s="44">
        <f>'Kalaroa a'!AK25*'Kalaroa 1'!$D31/1000000</f>
        <v>0</v>
      </c>
      <c r="AG31" s="10">
        <f>'Kalaroa a'!AL25</f>
        <v>0</v>
      </c>
      <c r="AH31" s="44">
        <f>'Kalaroa a'!AM25*'Kalaroa 1'!$D31/1000000</f>
        <v>0.05</v>
      </c>
      <c r="AI31" s="10">
        <f>'Kalaroa a'!AN25</f>
        <v>2.4E-2</v>
      </c>
      <c r="AJ31" s="44">
        <f t="shared" si="6"/>
        <v>0.05</v>
      </c>
      <c r="AK31" s="10">
        <f t="shared" si="7"/>
        <v>2.4E-2</v>
      </c>
      <c r="AL31" s="44">
        <f t="shared" si="8"/>
        <v>0.05</v>
      </c>
      <c r="AM31" s="10">
        <f t="shared" si="9"/>
        <v>2.4E-2</v>
      </c>
    </row>
    <row r="32" spans="1:39" s="15" customFormat="1" ht="14.25" customHeight="1">
      <c r="A32" s="31">
        <v>22</v>
      </c>
      <c r="B32" s="18" t="s">
        <v>217</v>
      </c>
      <c r="C32" s="13" t="s">
        <v>218</v>
      </c>
      <c r="D32" s="36">
        <v>100</v>
      </c>
      <c r="E32" s="11">
        <v>125</v>
      </c>
      <c r="F32" s="44">
        <f>'Kalaroa a'!K26*'Kalaroa 1'!$D32/1000000</f>
        <v>0</v>
      </c>
      <c r="G32" s="10">
        <f>'Kalaroa a'!L26</f>
        <v>0</v>
      </c>
      <c r="H32" s="44">
        <f>'Kalaroa a'!M26*'Kalaroa 1'!$D32/1000000</f>
        <v>0</v>
      </c>
      <c r="I32" s="10">
        <f>'Kalaroa a'!N26</f>
        <v>0</v>
      </c>
      <c r="J32" s="44">
        <f>'Kalaroa a'!O26*'Kalaroa 1'!$D32/1000000</f>
        <v>0.05</v>
      </c>
      <c r="K32" s="10">
        <f>'Kalaroa a'!P26</f>
        <v>6.25E-2</v>
      </c>
      <c r="L32" s="44">
        <f t="shared" si="0"/>
        <v>0.05</v>
      </c>
      <c r="M32" s="10">
        <f t="shared" si="1"/>
        <v>6.25E-2</v>
      </c>
      <c r="N32" s="44">
        <f>'Kalaroa a'!S26*'Kalaroa 1'!$D32/1000000</f>
        <v>0.06</v>
      </c>
      <c r="O32" s="10">
        <f>'Kalaroa a'!T26</f>
        <v>7.4999999999999997E-2</v>
      </c>
      <c r="P32" s="44">
        <f>'Kalaroa a'!U26*'Kalaroa 1'!$D32/1000000</f>
        <v>0</v>
      </c>
      <c r="Q32" s="10">
        <f>'Kalaroa a'!V26</f>
        <v>0</v>
      </c>
      <c r="R32" s="44">
        <f>'Kalaroa a'!W26*'Kalaroa 1'!$D32/1000000</f>
        <v>0</v>
      </c>
      <c r="S32" s="10">
        <f>'Kalaroa a'!X26</f>
        <v>0</v>
      </c>
      <c r="T32" s="44">
        <f t="shared" si="2"/>
        <v>0.06</v>
      </c>
      <c r="U32" s="10">
        <f t="shared" si="3"/>
        <v>7.4999999999999997E-2</v>
      </c>
      <c r="V32" s="44">
        <f>'Kalaroa a'!AA26*'Kalaroa 1'!$D32/1000000</f>
        <v>0.01</v>
      </c>
      <c r="W32" s="10">
        <f>'Kalaroa a'!AB26</f>
        <v>1.2500000000000001E-2</v>
      </c>
      <c r="X32" s="44">
        <f>'Kalaroa a'!AC26*'Kalaroa 1'!$D32/1000000</f>
        <v>0</v>
      </c>
      <c r="Y32" s="10">
        <f>'Kalaroa a'!AD26</f>
        <v>0</v>
      </c>
      <c r="Z32" s="44">
        <f>'Kalaroa a'!AE26*'Kalaroa 1'!$D32/1000000</f>
        <v>0</v>
      </c>
      <c r="AA32" s="10">
        <f>'Kalaroa a'!AF26</f>
        <v>0</v>
      </c>
      <c r="AB32" s="44">
        <f t="shared" si="4"/>
        <v>0.01</v>
      </c>
      <c r="AC32" s="10">
        <f t="shared" si="5"/>
        <v>1.2500000000000001E-2</v>
      </c>
      <c r="AD32" s="44">
        <f>'Kalaroa a'!AI26*'Kalaroa 1'!$D32/1000000</f>
        <v>0</v>
      </c>
      <c r="AE32" s="10">
        <f>'Kalaroa a'!AJ26</f>
        <v>0</v>
      </c>
      <c r="AF32" s="44">
        <f>'Kalaroa a'!AK26*'Kalaroa 1'!$D32/1000000</f>
        <v>0</v>
      </c>
      <c r="AG32" s="10">
        <f>'Kalaroa a'!AL26</f>
        <v>0</v>
      </c>
      <c r="AH32" s="44">
        <f>'Kalaroa a'!AM26*'Kalaroa 1'!$D32/1000000</f>
        <v>0</v>
      </c>
      <c r="AI32" s="10">
        <f>'Kalaroa a'!AN26</f>
        <v>0</v>
      </c>
      <c r="AJ32" s="44">
        <f t="shared" si="6"/>
        <v>0</v>
      </c>
      <c r="AK32" s="10">
        <f t="shared" si="7"/>
        <v>0</v>
      </c>
      <c r="AL32" s="44">
        <f t="shared" si="8"/>
        <v>0.12</v>
      </c>
      <c r="AM32" s="10">
        <f t="shared" si="9"/>
        <v>0.15000000000000002</v>
      </c>
    </row>
    <row r="33" spans="1:39" s="15" customFormat="1" ht="14.25" customHeight="1">
      <c r="A33" s="13">
        <v>23</v>
      </c>
      <c r="B33" s="9" t="s">
        <v>102</v>
      </c>
      <c r="C33" s="13" t="s">
        <v>45</v>
      </c>
      <c r="D33" s="36">
        <v>25</v>
      </c>
      <c r="E33" s="11">
        <v>37</v>
      </c>
      <c r="F33" s="44">
        <f>'Kalaroa a'!K27*'Kalaroa 1'!$D33/1000000</f>
        <v>0</v>
      </c>
      <c r="G33" s="10">
        <f>'Kalaroa a'!L27</f>
        <v>0</v>
      </c>
      <c r="H33" s="44">
        <f>'Kalaroa a'!M27*'Kalaroa 1'!$D33/1000000</f>
        <v>1.25E-3</v>
      </c>
      <c r="I33" s="10">
        <f>'Kalaroa a'!N27</f>
        <v>1.8500000000000001E-3</v>
      </c>
      <c r="J33" s="44">
        <f>'Kalaroa a'!O27*'Kalaroa 1'!$D33/1000000</f>
        <v>1.25E-3</v>
      </c>
      <c r="K33" s="10">
        <f>'Kalaroa a'!P27</f>
        <v>1.8500000000000001E-3</v>
      </c>
      <c r="L33" s="44">
        <f t="shared" si="0"/>
        <v>2.5000000000000001E-3</v>
      </c>
      <c r="M33" s="10">
        <f t="shared" si="1"/>
        <v>3.7000000000000002E-3</v>
      </c>
      <c r="N33" s="44">
        <f>'Kalaroa a'!S27*'Kalaroa 1'!$D33/1000000</f>
        <v>2.5000000000000001E-3</v>
      </c>
      <c r="O33" s="10">
        <f>'Kalaroa a'!T27</f>
        <v>3.7000000000000002E-3</v>
      </c>
      <c r="P33" s="44">
        <f>'Kalaroa a'!U27*'Kalaroa 1'!$D33/1000000</f>
        <v>0</v>
      </c>
      <c r="Q33" s="10">
        <f>'Kalaroa a'!V27</f>
        <v>0</v>
      </c>
      <c r="R33" s="44">
        <f>'Kalaroa a'!W27*'Kalaroa 1'!$D33/1000000</f>
        <v>0</v>
      </c>
      <c r="S33" s="10">
        <f>'Kalaroa a'!X27</f>
        <v>0</v>
      </c>
      <c r="T33" s="44">
        <f t="shared" si="2"/>
        <v>2.5000000000000001E-3</v>
      </c>
      <c r="U33" s="10">
        <f t="shared" si="3"/>
        <v>3.7000000000000002E-3</v>
      </c>
      <c r="V33" s="44">
        <f>'Kalaroa a'!AA27*'Kalaroa 1'!$D33/1000000</f>
        <v>0</v>
      </c>
      <c r="W33" s="10">
        <f>'Kalaroa a'!AB27</f>
        <v>0</v>
      </c>
      <c r="X33" s="44">
        <f>'Kalaroa a'!AC27*'Kalaroa 1'!$D33/1000000</f>
        <v>0</v>
      </c>
      <c r="Y33" s="10">
        <f>'Kalaroa a'!AD27</f>
        <v>0</v>
      </c>
      <c r="Z33" s="44">
        <f>'Kalaroa a'!AE27*'Kalaroa 1'!$D33/1000000</f>
        <v>0</v>
      </c>
      <c r="AA33" s="10">
        <f>'Kalaroa a'!AF27</f>
        <v>0</v>
      </c>
      <c r="AB33" s="44">
        <f t="shared" si="4"/>
        <v>0</v>
      </c>
      <c r="AC33" s="10">
        <f t="shared" si="5"/>
        <v>0</v>
      </c>
      <c r="AD33" s="44">
        <f>'Kalaroa a'!AI27*'Kalaroa 1'!$D33/1000000</f>
        <v>0</v>
      </c>
      <c r="AE33" s="10">
        <f>'Kalaroa a'!AJ27</f>
        <v>0</v>
      </c>
      <c r="AF33" s="44">
        <f>'Kalaroa a'!AK27*'Kalaroa 1'!$D33/1000000</f>
        <v>5.0000000000000001E-3</v>
      </c>
      <c r="AG33" s="10">
        <f>'Kalaroa a'!AL27</f>
        <v>7.4000000000000003E-3</v>
      </c>
      <c r="AH33" s="44">
        <f>'Kalaroa a'!AM27*'Kalaroa 1'!$D33/1000000</f>
        <v>7.4999999999999997E-3</v>
      </c>
      <c r="AI33" s="10">
        <f>'Kalaroa a'!AN27</f>
        <v>1.11E-2</v>
      </c>
      <c r="AJ33" s="44">
        <f t="shared" si="6"/>
        <v>1.2500000000000001E-2</v>
      </c>
      <c r="AK33" s="10">
        <f t="shared" si="7"/>
        <v>1.8500000000000003E-2</v>
      </c>
      <c r="AL33" s="44">
        <f t="shared" si="8"/>
        <v>1.7500000000000002E-2</v>
      </c>
      <c r="AM33" s="10">
        <f t="shared" si="9"/>
        <v>2.5900000000000003E-2</v>
      </c>
    </row>
    <row r="34" spans="1:39" s="15" customFormat="1" ht="14.25" customHeight="1">
      <c r="A34" s="13">
        <v>24</v>
      </c>
      <c r="B34" s="9" t="s">
        <v>102</v>
      </c>
      <c r="C34" s="13" t="s">
        <v>46</v>
      </c>
      <c r="D34" s="36">
        <v>50</v>
      </c>
      <c r="E34" s="11">
        <v>68</v>
      </c>
      <c r="F34" s="44">
        <f>'Kalaroa a'!K28*'Kalaroa 1'!$D34/1000000</f>
        <v>0.01</v>
      </c>
      <c r="G34" s="10">
        <f>'Kalaroa a'!L28</f>
        <v>1.3599999999999999E-2</v>
      </c>
      <c r="H34" s="44">
        <f>'Kalaroa a'!M28*'Kalaroa 1'!$D34/1000000</f>
        <v>0</v>
      </c>
      <c r="I34" s="10">
        <f>'Kalaroa a'!N28</f>
        <v>0</v>
      </c>
      <c r="J34" s="44">
        <f>'Kalaroa a'!O28*'Kalaroa 1'!$D34/1000000</f>
        <v>0</v>
      </c>
      <c r="K34" s="10">
        <f>'Kalaroa a'!P28</f>
        <v>0</v>
      </c>
      <c r="L34" s="44">
        <f t="shared" si="0"/>
        <v>0.01</v>
      </c>
      <c r="M34" s="10">
        <f t="shared" si="1"/>
        <v>1.3599999999999999E-2</v>
      </c>
      <c r="N34" s="44">
        <f>'Kalaroa a'!S28*'Kalaroa 1'!$D34/1000000</f>
        <v>0.01</v>
      </c>
      <c r="O34" s="10">
        <f>'Kalaroa a'!T28</f>
        <v>1.3599999999999999E-2</v>
      </c>
      <c r="P34" s="44">
        <f>'Kalaroa a'!U28*'Kalaroa 1'!$D34/1000000</f>
        <v>0</v>
      </c>
      <c r="Q34" s="10">
        <f>'Kalaroa a'!V28</f>
        <v>0</v>
      </c>
      <c r="R34" s="44">
        <f>'Kalaroa a'!W28*'Kalaroa 1'!$D34/1000000</f>
        <v>0</v>
      </c>
      <c r="S34" s="10">
        <f>'Kalaroa a'!X28</f>
        <v>0</v>
      </c>
      <c r="T34" s="44">
        <f t="shared" si="2"/>
        <v>0.01</v>
      </c>
      <c r="U34" s="10">
        <f t="shared" si="3"/>
        <v>1.3599999999999999E-2</v>
      </c>
      <c r="V34" s="44">
        <f>'Kalaroa a'!AA28*'Kalaroa 1'!$D34/1000000</f>
        <v>7.0000000000000001E-3</v>
      </c>
      <c r="W34" s="10">
        <f>'Kalaroa a'!AB28</f>
        <v>9.5200000000000007E-3</v>
      </c>
      <c r="X34" s="44">
        <f>'Kalaroa a'!AC28*'Kalaroa 1'!$D34/1000000</f>
        <v>0</v>
      </c>
      <c r="Y34" s="10">
        <f>'Kalaroa a'!AD28</f>
        <v>0</v>
      </c>
      <c r="Z34" s="44">
        <f>'Kalaroa a'!AE28*'Kalaroa 1'!$D34/1000000</f>
        <v>4.0000000000000001E-3</v>
      </c>
      <c r="AA34" s="10">
        <f>'Kalaroa a'!AF28</f>
        <v>5.4400000000000004E-3</v>
      </c>
      <c r="AB34" s="44">
        <f t="shared" si="4"/>
        <v>1.0999999999999999E-2</v>
      </c>
      <c r="AC34" s="10">
        <f t="shared" si="5"/>
        <v>1.4960000000000001E-2</v>
      </c>
      <c r="AD34" s="44">
        <f>'Kalaroa a'!AI28*'Kalaroa 1'!$D34/1000000</f>
        <v>0</v>
      </c>
      <c r="AE34" s="10">
        <f>'Kalaroa a'!AJ28</f>
        <v>0</v>
      </c>
      <c r="AF34" s="44">
        <f>'Kalaroa a'!AK28*'Kalaroa 1'!$D34/1000000</f>
        <v>5.0000000000000001E-3</v>
      </c>
      <c r="AG34" s="10">
        <f>'Kalaroa a'!AL28</f>
        <v>6.7999999999999996E-3</v>
      </c>
      <c r="AH34" s="44">
        <f>'Kalaroa a'!AM28*'Kalaroa 1'!$D34/1000000</f>
        <v>0.01</v>
      </c>
      <c r="AI34" s="10">
        <f>'Kalaroa a'!AN28</f>
        <v>1.3599999999999999E-2</v>
      </c>
      <c r="AJ34" s="44">
        <f t="shared" si="6"/>
        <v>1.4999999999999999E-2</v>
      </c>
      <c r="AK34" s="10">
        <f t="shared" si="7"/>
        <v>2.0399999999999998E-2</v>
      </c>
      <c r="AL34" s="44">
        <f t="shared" si="8"/>
        <v>4.5999999999999999E-2</v>
      </c>
      <c r="AM34" s="10">
        <f t="shared" si="9"/>
        <v>6.2560000000000004E-2</v>
      </c>
    </row>
    <row r="35" spans="1:39" s="15" customFormat="1" ht="14.25" customHeight="1">
      <c r="A35" s="31">
        <v>25</v>
      </c>
      <c r="B35" s="9" t="s">
        <v>102</v>
      </c>
      <c r="C35" s="13" t="s">
        <v>47</v>
      </c>
      <c r="D35" s="36">
        <v>100</v>
      </c>
      <c r="E35" s="11">
        <v>122</v>
      </c>
      <c r="F35" s="44">
        <f>'Kalaroa a'!K29*'Kalaroa 1'!$D35/1000000</f>
        <v>0.01</v>
      </c>
      <c r="G35" s="10">
        <f>'Kalaroa a'!L29</f>
        <v>1.2200000000000001E-2</v>
      </c>
      <c r="H35" s="44">
        <f>'Kalaroa a'!M29*'Kalaroa 1'!$D35/1000000</f>
        <v>0.02</v>
      </c>
      <c r="I35" s="10">
        <f>'Kalaroa a'!N29</f>
        <v>2.4400000000000002E-2</v>
      </c>
      <c r="J35" s="44">
        <f>'Kalaroa a'!O29*'Kalaroa 1'!$D35/1000000</f>
        <v>0.02</v>
      </c>
      <c r="K35" s="10">
        <f>'Kalaroa a'!P29</f>
        <v>2.4400000000000002E-2</v>
      </c>
      <c r="L35" s="44">
        <f t="shared" si="0"/>
        <v>0.05</v>
      </c>
      <c r="M35" s="10">
        <f t="shared" si="1"/>
        <v>6.0999999999999999E-2</v>
      </c>
      <c r="N35" s="44">
        <f>'Kalaroa a'!S29*'Kalaroa 1'!$D35/1000000</f>
        <v>0.01</v>
      </c>
      <c r="O35" s="10">
        <f>'Kalaroa a'!T29</f>
        <v>1.2200000000000001E-2</v>
      </c>
      <c r="P35" s="44">
        <f>'Kalaroa a'!U29*'Kalaroa 1'!$D35/1000000</f>
        <v>0</v>
      </c>
      <c r="Q35" s="10">
        <f>'Kalaroa a'!V29</f>
        <v>0</v>
      </c>
      <c r="R35" s="44">
        <f>'Kalaroa a'!W29*'Kalaroa 1'!$D35/1000000</f>
        <v>0</v>
      </c>
      <c r="S35" s="10">
        <f>'Kalaroa a'!X29</f>
        <v>0</v>
      </c>
      <c r="T35" s="44">
        <f t="shared" si="2"/>
        <v>0.01</v>
      </c>
      <c r="U35" s="10">
        <f t="shared" si="3"/>
        <v>1.2200000000000001E-2</v>
      </c>
      <c r="V35" s="44">
        <f>'Kalaroa a'!AA29*'Kalaroa 1'!$D35/1000000</f>
        <v>0</v>
      </c>
      <c r="W35" s="10">
        <f>'Kalaroa a'!AB29</f>
        <v>0</v>
      </c>
      <c r="X35" s="44">
        <f>'Kalaroa a'!AC29*'Kalaroa 1'!$D35/1000000</f>
        <v>0</v>
      </c>
      <c r="Y35" s="10">
        <f>'Kalaroa a'!AD29</f>
        <v>0</v>
      </c>
      <c r="Z35" s="44">
        <f>'Kalaroa a'!AE29*'Kalaroa 1'!$D35/1000000</f>
        <v>6.0000000000000001E-3</v>
      </c>
      <c r="AA35" s="10">
        <f>'Kalaroa a'!AF29</f>
        <v>7.3200000000000001E-3</v>
      </c>
      <c r="AB35" s="44">
        <f t="shared" si="4"/>
        <v>6.0000000000000001E-3</v>
      </c>
      <c r="AC35" s="10">
        <f t="shared" si="5"/>
        <v>7.3200000000000001E-3</v>
      </c>
      <c r="AD35" s="44">
        <f>'Kalaroa a'!AI29*'Kalaroa 1'!$D35/1000000</f>
        <v>0</v>
      </c>
      <c r="AE35" s="10">
        <f>'Kalaroa a'!AJ29</f>
        <v>0</v>
      </c>
      <c r="AF35" s="44">
        <f>'Kalaroa a'!AK29*'Kalaroa 1'!$D35/1000000</f>
        <v>0.01</v>
      </c>
      <c r="AG35" s="10">
        <f>'Kalaroa a'!AL29</f>
        <v>1.2200000000000001E-2</v>
      </c>
      <c r="AH35" s="44">
        <f>'Kalaroa a'!AM29*'Kalaroa 1'!$D35/1000000</f>
        <v>0.01</v>
      </c>
      <c r="AI35" s="10">
        <f>'Kalaroa a'!AN29</f>
        <v>1.2200000000000001E-2</v>
      </c>
      <c r="AJ35" s="44">
        <f t="shared" si="6"/>
        <v>0.02</v>
      </c>
      <c r="AK35" s="10">
        <f t="shared" si="7"/>
        <v>2.4400000000000002E-2</v>
      </c>
      <c r="AL35" s="44">
        <f t="shared" si="8"/>
        <v>8.6000000000000007E-2</v>
      </c>
      <c r="AM35" s="10">
        <f t="shared" si="9"/>
        <v>0.10492000000000001</v>
      </c>
    </row>
    <row r="36" spans="1:39" s="15" customFormat="1" ht="14.25" customHeight="1">
      <c r="A36" s="13">
        <v>26</v>
      </c>
      <c r="B36" s="9" t="s">
        <v>102</v>
      </c>
      <c r="C36" s="13" t="s">
        <v>48</v>
      </c>
      <c r="D36" s="36">
        <v>500</v>
      </c>
      <c r="E36" s="11">
        <v>517</v>
      </c>
      <c r="F36" s="44">
        <f>'Kalaroa a'!K30*'Kalaroa 1'!$D36/1000000</f>
        <v>2.5000000000000001E-2</v>
      </c>
      <c r="G36" s="10">
        <f>'Kalaroa a'!L30</f>
        <v>2.5850000000000001E-2</v>
      </c>
      <c r="H36" s="44">
        <f>'Kalaroa a'!M30*'Kalaroa 1'!$D36/1000000</f>
        <v>1.4999999999999999E-2</v>
      </c>
      <c r="I36" s="10">
        <f>'Kalaroa a'!N30</f>
        <v>1.5509999999999999E-2</v>
      </c>
      <c r="J36" s="44">
        <f>'Kalaroa a'!O30*'Kalaroa 1'!$D36/1000000</f>
        <v>1.4999999999999999E-2</v>
      </c>
      <c r="K36" s="10">
        <f>'Kalaroa a'!P30</f>
        <v>1.5509999999999999E-2</v>
      </c>
      <c r="L36" s="44">
        <f t="shared" si="0"/>
        <v>5.5E-2</v>
      </c>
      <c r="M36" s="10">
        <f t="shared" si="1"/>
        <v>5.6870000000000004E-2</v>
      </c>
      <c r="N36" s="44">
        <f>'Kalaroa a'!S30*'Kalaroa 1'!$D36/1000000</f>
        <v>0</v>
      </c>
      <c r="O36" s="10">
        <f>'Kalaroa a'!T30</f>
        <v>0</v>
      </c>
      <c r="P36" s="44">
        <f>'Kalaroa a'!U30*'Kalaroa 1'!$D36/1000000</f>
        <v>0</v>
      </c>
      <c r="Q36" s="10">
        <f>'Kalaroa a'!V30</f>
        <v>0</v>
      </c>
      <c r="R36" s="44">
        <f>'Kalaroa a'!W30*'Kalaroa 1'!$D36/1000000</f>
        <v>0</v>
      </c>
      <c r="S36" s="10">
        <f>'Kalaroa a'!X30</f>
        <v>0</v>
      </c>
      <c r="T36" s="44">
        <f t="shared" si="2"/>
        <v>0</v>
      </c>
      <c r="U36" s="10">
        <f t="shared" si="3"/>
        <v>0</v>
      </c>
      <c r="V36" s="44">
        <f>'Kalaroa a'!AA30*'Kalaroa 1'!$D36/1000000</f>
        <v>0</v>
      </c>
      <c r="W36" s="10">
        <f>'Kalaroa a'!AB30</f>
        <v>0</v>
      </c>
      <c r="X36" s="44">
        <f>'Kalaroa a'!AC30*'Kalaroa 1'!$D36/1000000</f>
        <v>0</v>
      </c>
      <c r="Y36" s="10">
        <f>'Kalaroa a'!AD30</f>
        <v>0</v>
      </c>
      <c r="Z36" s="44">
        <f>'Kalaroa a'!AE30*'Kalaroa 1'!$D36/1000000</f>
        <v>5.0000000000000001E-3</v>
      </c>
      <c r="AA36" s="10">
        <f>'Kalaroa a'!AF30</f>
        <v>5.1700000000000001E-3</v>
      </c>
      <c r="AB36" s="44">
        <f t="shared" si="4"/>
        <v>5.0000000000000001E-3</v>
      </c>
      <c r="AC36" s="10">
        <f t="shared" si="5"/>
        <v>5.1700000000000001E-3</v>
      </c>
      <c r="AD36" s="44">
        <f>'Kalaroa a'!AI30*'Kalaroa 1'!$D36/1000000</f>
        <v>0</v>
      </c>
      <c r="AE36" s="10">
        <f>'Kalaroa a'!AJ30</f>
        <v>0</v>
      </c>
      <c r="AF36" s="44">
        <f>'Kalaroa a'!AK30*'Kalaroa 1'!$D36/1000000</f>
        <v>0</v>
      </c>
      <c r="AG36" s="10">
        <f>'Kalaroa a'!AL30</f>
        <v>0</v>
      </c>
      <c r="AH36" s="44">
        <f>'Kalaroa a'!AM30*'Kalaroa 1'!$D36/1000000</f>
        <v>0</v>
      </c>
      <c r="AI36" s="10">
        <f>'Kalaroa a'!AN30</f>
        <v>0</v>
      </c>
      <c r="AJ36" s="44">
        <f t="shared" si="6"/>
        <v>0</v>
      </c>
      <c r="AK36" s="10">
        <f t="shared" si="7"/>
        <v>0</v>
      </c>
      <c r="AL36" s="44">
        <f t="shared" si="8"/>
        <v>0.06</v>
      </c>
      <c r="AM36" s="10">
        <f t="shared" si="9"/>
        <v>6.2040000000000005E-2</v>
      </c>
    </row>
    <row r="37" spans="1:39" s="15" customFormat="1" ht="14.25" customHeight="1">
      <c r="A37" s="13">
        <v>27</v>
      </c>
      <c r="B37" s="9" t="s">
        <v>102</v>
      </c>
      <c r="C37" s="13" t="s">
        <v>135</v>
      </c>
      <c r="D37" s="36">
        <v>25000</v>
      </c>
      <c r="E37" s="11">
        <v>13125</v>
      </c>
      <c r="F37" s="44">
        <f>'Kalaroa a'!K31*'Kalaroa 1'!$D37/1000000</f>
        <v>0</v>
      </c>
      <c r="G37" s="10">
        <f>'Kalaroa a'!L31</f>
        <v>0</v>
      </c>
      <c r="H37" s="44">
        <f>'Kalaroa a'!M31*'Kalaroa 1'!$D37/1000000</f>
        <v>0</v>
      </c>
      <c r="I37" s="10">
        <f>'Kalaroa a'!N31</f>
        <v>0</v>
      </c>
      <c r="J37" s="44">
        <f>'Kalaroa a'!O31*'Kalaroa 1'!$D37/1000000</f>
        <v>0</v>
      </c>
      <c r="K37" s="10">
        <f>'Kalaroa a'!P31</f>
        <v>0</v>
      </c>
      <c r="L37" s="44">
        <f t="shared" si="0"/>
        <v>0</v>
      </c>
      <c r="M37" s="10">
        <f t="shared" si="1"/>
        <v>0</v>
      </c>
      <c r="N37" s="44">
        <f>'Kalaroa a'!S31*'Kalaroa 1'!$D37/1000000</f>
        <v>0</v>
      </c>
      <c r="O37" s="10">
        <f>'Kalaroa a'!T31</f>
        <v>0</v>
      </c>
      <c r="P37" s="44">
        <f>'Kalaroa a'!U31*'Kalaroa 1'!$D37/1000000</f>
        <v>0</v>
      </c>
      <c r="Q37" s="10">
        <f>'Kalaroa a'!V31</f>
        <v>0</v>
      </c>
      <c r="R37" s="44">
        <f>'Kalaroa a'!W31*'Kalaroa 1'!$D37/1000000</f>
        <v>0</v>
      </c>
      <c r="S37" s="10">
        <f>'Kalaroa a'!X31</f>
        <v>0</v>
      </c>
      <c r="T37" s="44">
        <f t="shared" si="2"/>
        <v>0</v>
      </c>
      <c r="U37" s="10">
        <f t="shared" si="3"/>
        <v>0</v>
      </c>
      <c r="V37" s="44">
        <f>'Kalaroa a'!AA31*'Kalaroa 1'!$D37/1000000</f>
        <v>0</v>
      </c>
      <c r="W37" s="10">
        <f>'Kalaroa a'!AB31</f>
        <v>0</v>
      </c>
      <c r="X37" s="44">
        <f>'Kalaroa a'!AC31*'Kalaroa 1'!$D37/1000000</f>
        <v>0</v>
      </c>
      <c r="Y37" s="10">
        <f>'Kalaroa a'!AD31</f>
        <v>0</v>
      </c>
      <c r="Z37" s="44">
        <f>'Kalaroa a'!AE31*'Kalaroa 1'!$D37/1000000</f>
        <v>0</v>
      </c>
      <c r="AA37" s="10">
        <f>'Kalaroa a'!AF31</f>
        <v>0</v>
      </c>
      <c r="AB37" s="44">
        <f t="shared" si="4"/>
        <v>0</v>
      </c>
      <c r="AC37" s="10">
        <f t="shared" si="5"/>
        <v>0</v>
      </c>
      <c r="AD37" s="44">
        <f>'Kalaroa a'!AI31*'Kalaroa 1'!$D37/1000000</f>
        <v>0</v>
      </c>
      <c r="AE37" s="10">
        <f>'Kalaroa a'!AJ31</f>
        <v>0</v>
      </c>
      <c r="AF37" s="44">
        <f>'Kalaroa a'!AK31*'Kalaroa 1'!$D37/1000000</f>
        <v>0</v>
      </c>
      <c r="AG37" s="10">
        <f>'Kalaroa a'!AL31</f>
        <v>0</v>
      </c>
      <c r="AH37" s="44">
        <f>'Kalaroa a'!AM31*'Kalaroa 1'!$D37/1000000</f>
        <v>0</v>
      </c>
      <c r="AI37" s="10">
        <f>'Kalaroa a'!AN31</f>
        <v>0</v>
      </c>
      <c r="AJ37" s="44">
        <f t="shared" si="6"/>
        <v>0</v>
      </c>
      <c r="AK37" s="10">
        <f t="shared" si="7"/>
        <v>0</v>
      </c>
      <c r="AL37" s="44">
        <f t="shared" si="8"/>
        <v>0</v>
      </c>
      <c r="AM37" s="10">
        <f t="shared" si="9"/>
        <v>0</v>
      </c>
    </row>
    <row r="38" spans="1:39" s="15" customFormat="1" ht="14.25" customHeight="1">
      <c r="A38" s="31">
        <v>28</v>
      </c>
      <c r="B38" s="9" t="s">
        <v>101</v>
      </c>
      <c r="C38" s="13" t="s">
        <v>52</v>
      </c>
      <c r="D38" s="36">
        <v>100</v>
      </c>
      <c r="E38" s="11">
        <v>74</v>
      </c>
      <c r="F38" s="44">
        <f>'Kalaroa a'!K32*'Kalaroa 1'!$D38/1000000</f>
        <v>0.1</v>
      </c>
      <c r="G38" s="10">
        <f>'Kalaroa a'!L32</f>
        <v>7.3999999999999996E-2</v>
      </c>
      <c r="H38" s="44">
        <f>'Kalaroa a'!M32*'Kalaroa 1'!$D38/1000000</f>
        <v>0</v>
      </c>
      <c r="I38" s="10">
        <f>'Kalaroa a'!N32</f>
        <v>0</v>
      </c>
      <c r="J38" s="44">
        <f>'Kalaroa a'!O32*'Kalaroa 1'!$D38/1000000</f>
        <v>0.15</v>
      </c>
      <c r="K38" s="10">
        <f>'Kalaroa a'!P32</f>
        <v>0.111</v>
      </c>
      <c r="L38" s="44">
        <f t="shared" si="0"/>
        <v>0.25</v>
      </c>
      <c r="M38" s="10">
        <f t="shared" si="1"/>
        <v>0.185</v>
      </c>
      <c r="N38" s="44">
        <f>'Kalaroa a'!S32*'Kalaroa 1'!$D38/1000000</f>
        <v>9.5999999999999992E-3</v>
      </c>
      <c r="O38" s="10">
        <f>'Kalaroa a'!T32</f>
        <v>7.1040000000000001E-3</v>
      </c>
      <c r="P38" s="44">
        <f>'Kalaroa a'!U32*'Kalaroa 1'!$D38/1000000</f>
        <v>0</v>
      </c>
      <c r="Q38" s="10">
        <f>'Kalaroa a'!V32</f>
        <v>0</v>
      </c>
      <c r="R38" s="44">
        <f>'Kalaroa a'!W32*'Kalaroa 1'!$D38/1000000</f>
        <v>0</v>
      </c>
      <c r="S38" s="10">
        <f>'Kalaroa a'!X32</f>
        <v>0</v>
      </c>
      <c r="T38" s="44">
        <f t="shared" si="2"/>
        <v>9.5999999999999992E-3</v>
      </c>
      <c r="U38" s="10">
        <f t="shared" si="3"/>
        <v>7.1040000000000001E-3</v>
      </c>
      <c r="V38" s="44">
        <f>'Kalaroa a'!AA32*'Kalaroa 1'!$D38/1000000</f>
        <v>0.05</v>
      </c>
      <c r="W38" s="10">
        <f>'Kalaroa a'!AB32</f>
        <v>3.6999999999999998E-2</v>
      </c>
      <c r="X38" s="44">
        <f>'Kalaroa a'!AC32*'Kalaroa 1'!$D38/1000000</f>
        <v>0.08</v>
      </c>
      <c r="Y38" s="10">
        <f>'Kalaroa a'!AD32</f>
        <v>5.9200000000000003E-2</v>
      </c>
      <c r="Z38" s="44">
        <f>'Kalaroa a'!AE32*'Kalaroa 1'!$D38/1000000</f>
        <v>0.15</v>
      </c>
      <c r="AA38" s="10">
        <f>'Kalaroa a'!AF32</f>
        <v>0.111</v>
      </c>
      <c r="AB38" s="44">
        <f t="shared" si="4"/>
        <v>0.28000000000000003</v>
      </c>
      <c r="AC38" s="10">
        <f t="shared" si="5"/>
        <v>0.2072</v>
      </c>
      <c r="AD38" s="44">
        <f>'Kalaroa a'!AI32*'Kalaroa 1'!$D38/1000000</f>
        <v>0.01</v>
      </c>
      <c r="AE38" s="10">
        <f>'Kalaroa a'!AJ32</f>
        <v>7.4000000000000003E-3</v>
      </c>
      <c r="AF38" s="44">
        <f>'Kalaroa a'!AK32*'Kalaroa 1'!$D38/1000000</f>
        <v>0</v>
      </c>
      <c r="AG38" s="10">
        <f>'Kalaroa a'!AL32</f>
        <v>0</v>
      </c>
      <c r="AH38" s="44">
        <f>'Kalaroa a'!AM32*'Kalaroa 1'!$D38/1000000</f>
        <v>0</v>
      </c>
      <c r="AI38" s="10">
        <f>'Kalaroa a'!AN32</f>
        <v>0</v>
      </c>
      <c r="AJ38" s="44">
        <f t="shared" si="6"/>
        <v>0.01</v>
      </c>
      <c r="AK38" s="10">
        <f t="shared" si="7"/>
        <v>7.4000000000000003E-3</v>
      </c>
      <c r="AL38" s="44">
        <f t="shared" si="8"/>
        <v>0.54960000000000009</v>
      </c>
      <c r="AM38" s="10">
        <f t="shared" si="9"/>
        <v>0.40670400000000001</v>
      </c>
    </row>
    <row r="39" spans="1:39" s="15" customFormat="1" ht="14.25" customHeight="1">
      <c r="A39" s="13">
        <v>29</v>
      </c>
      <c r="B39" s="9" t="s">
        <v>101</v>
      </c>
      <c r="C39" s="13" t="s">
        <v>53</v>
      </c>
      <c r="D39" s="36">
        <v>500</v>
      </c>
      <c r="E39" s="11">
        <v>360</v>
      </c>
      <c r="F39" s="44">
        <f>'Kalaroa a'!K33*'Kalaroa 1'!$D39/1000000</f>
        <v>0.125</v>
      </c>
      <c r="G39" s="10">
        <f>'Kalaroa a'!L33</f>
        <v>0.09</v>
      </c>
      <c r="H39" s="44">
        <f>'Kalaroa a'!M33*'Kalaroa 1'!$D39/1000000</f>
        <v>0.25</v>
      </c>
      <c r="I39" s="10">
        <f>'Kalaroa a'!N33</f>
        <v>0.18</v>
      </c>
      <c r="J39" s="44">
        <f>'Kalaroa a'!O33*'Kalaroa 1'!$D39/1000000</f>
        <v>7.4999999999999997E-2</v>
      </c>
      <c r="K39" s="10">
        <f>'Kalaroa a'!P33</f>
        <v>5.3999999999999999E-2</v>
      </c>
      <c r="L39" s="44">
        <f t="shared" si="0"/>
        <v>0.45</v>
      </c>
      <c r="M39" s="10">
        <f t="shared" si="1"/>
        <v>0.32400000000000001</v>
      </c>
      <c r="N39" s="44">
        <f>'Kalaroa a'!S33*'Kalaroa 1'!$D39/1000000</f>
        <v>0</v>
      </c>
      <c r="O39" s="10">
        <f>'Kalaroa a'!T33</f>
        <v>0</v>
      </c>
      <c r="P39" s="44">
        <f>'Kalaroa a'!U33*'Kalaroa 1'!$D39/1000000</f>
        <v>0</v>
      </c>
      <c r="Q39" s="10">
        <f>'Kalaroa a'!V33</f>
        <v>0</v>
      </c>
      <c r="R39" s="44">
        <f>'Kalaroa a'!W33*'Kalaroa 1'!$D39/1000000</f>
        <v>0</v>
      </c>
      <c r="S39" s="10">
        <f>'Kalaroa a'!X33</f>
        <v>0</v>
      </c>
      <c r="T39" s="44">
        <f t="shared" si="2"/>
        <v>0</v>
      </c>
      <c r="U39" s="10">
        <f t="shared" si="3"/>
        <v>0</v>
      </c>
      <c r="V39" s="44">
        <f>'Kalaroa a'!AA33*'Kalaroa 1'!$D39/1000000</f>
        <v>0</v>
      </c>
      <c r="W39" s="10">
        <f>'Kalaroa a'!AB33</f>
        <v>0</v>
      </c>
      <c r="X39" s="44">
        <f>'Kalaroa a'!AC33*'Kalaroa 1'!$D39/1000000</f>
        <v>0</v>
      </c>
      <c r="Y39" s="10">
        <f>'Kalaroa a'!AD33</f>
        <v>0</v>
      </c>
      <c r="Z39" s="44">
        <f>'Kalaroa a'!AE33*'Kalaroa 1'!$D39/1000000</f>
        <v>0.1</v>
      </c>
      <c r="AA39" s="10">
        <f>'Kalaroa a'!AF33</f>
        <v>7.1999999999999995E-2</v>
      </c>
      <c r="AB39" s="44">
        <f t="shared" si="4"/>
        <v>0.1</v>
      </c>
      <c r="AC39" s="10">
        <f t="shared" si="5"/>
        <v>7.1999999999999995E-2</v>
      </c>
      <c r="AD39" s="44">
        <f>'Kalaroa a'!AI33*'Kalaroa 1'!$D39/1000000</f>
        <v>0</v>
      </c>
      <c r="AE39" s="10">
        <f>'Kalaroa a'!AJ33</f>
        <v>0</v>
      </c>
      <c r="AF39" s="44">
        <f>'Kalaroa a'!AK33*'Kalaroa 1'!$D39/1000000</f>
        <v>0</v>
      </c>
      <c r="AG39" s="10">
        <f>'Kalaroa a'!AL33</f>
        <v>0</v>
      </c>
      <c r="AH39" s="44">
        <f>'Kalaroa a'!AM33*'Kalaroa 1'!$D39/1000000</f>
        <v>0</v>
      </c>
      <c r="AI39" s="10">
        <f>'Kalaroa a'!AN33</f>
        <v>0</v>
      </c>
      <c r="AJ39" s="44">
        <f t="shared" si="6"/>
        <v>0</v>
      </c>
      <c r="AK39" s="10">
        <f t="shared" si="7"/>
        <v>0</v>
      </c>
      <c r="AL39" s="44">
        <f t="shared" si="8"/>
        <v>0.55000000000000004</v>
      </c>
      <c r="AM39" s="10">
        <f t="shared" si="9"/>
        <v>0.39600000000000002</v>
      </c>
    </row>
    <row r="40" spans="1:39" s="15" customFormat="1" ht="14.25" customHeight="1">
      <c r="A40" s="13">
        <v>30</v>
      </c>
      <c r="B40" s="9" t="s">
        <v>103</v>
      </c>
      <c r="C40" s="13" t="s">
        <v>49</v>
      </c>
      <c r="D40" s="36">
        <v>100</v>
      </c>
      <c r="E40" s="11">
        <v>67</v>
      </c>
      <c r="F40" s="44">
        <f>'Kalaroa a'!K34*'Kalaroa 1'!$D40/1000000</f>
        <v>3.0000000000000001E-3</v>
      </c>
      <c r="G40" s="10">
        <f>'Kalaroa a'!L34</f>
        <v>2.2499999999999998E-3</v>
      </c>
      <c r="H40" s="44">
        <f>'Kalaroa a'!M34*'Kalaroa 1'!$D40/1000000</f>
        <v>0.02</v>
      </c>
      <c r="I40" s="10">
        <f>'Kalaroa a'!N34</f>
        <v>1.4999999999999999E-2</v>
      </c>
      <c r="J40" s="44">
        <f>'Kalaroa a'!O34*'Kalaroa 1'!$D40/1000000</f>
        <v>0</v>
      </c>
      <c r="K40" s="10">
        <f>'Kalaroa a'!P34</f>
        <v>0</v>
      </c>
      <c r="L40" s="44">
        <f t="shared" si="0"/>
        <v>2.3E-2</v>
      </c>
      <c r="M40" s="10">
        <f t="shared" si="1"/>
        <v>1.7249999999999998E-2</v>
      </c>
      <c r="N40" s="44">
        <f>'Kalaroa a'!S34*'Kalaroa 1'!$D40/1000000</f>
        <v>0</v>
      </c>
      <c r="O40" s="10">
        <f>'Kalaroa a'!T34</f>
        <v>0</v>
      </c>
      <c r="P40" s="44">
        <f>'Kalaroa a'!U34*'Kalaroa 1'!$D40/1000000</f>
        <v>0</v>
      </c>
      <c r="Q40" s="10">
        <f>'Kalaroa a'!V34</f>
        <v>0</v>
      </c>
      <c r="R40" s="44">
        <f>'Kalaroa a'!W34*'Kalaroa 1'!$D40/1000000</f>
        <v>0</v>
      </c>
      <c r="S40" s="10">
        <f>'Kalaroa a'!X34</f>
        <v>0</v>
      </c>
      <c r="T40" s="44">
        <f t="shared" si="2"/>
        <v>0</v>
      </c>
      <c r="U40" s="10">
        <f t="shared" si="3"/>
        <v>0</v>
      </c>
      <c r="V40" s="44">
        <f>'Kalaroa a'!AA34*'Kalaroa 1'!$D40/1000000</f>
        <v>0</v>
      </c>
      <c r="W40" s="10">
        <f>'Kalaroa a'!AB34</f>
        <v>0</v>
      </c>
      <c r="X40" s="44">
        <f>'Kalaroa a'!AC34*'Kalaroa 1'!$D40/1000000</f>
        <v>0</v>
      </c>
      <c r="Y40" s="10">
        <f>'Kalaroa a'!AD34</f>
        <v>0</v>
      </c>
      <c r="Z40" s="44">
        <f>'Kalaroa a'!AE34*'Kalaroa 1'!$D40/1000000</f>
        <v>0</v>
      </c>
      <c r="AA40" s="10">
        <f>'Kalaroa a'!AF34</f>
        <v>0</v>
      </c>
      <c r="AB40" s="44">
        <f t="shared" si="4"/>
        <v>0</v>
      </c>
      <c r="AC40" s="10">
        <f t="shared" si="5"/>
        <v>0</v>
      </c>
      <c r="AD40" s="44">
        <f>'Kalaroa a'!AI34*'Kalaroa 1'!$D40/1000000</f>
        <v>0.02</v>
      </c>
      <c r="AE40" s="10">
        <f>'Kalaroa a'!AJ34</f>
        <v>1.4999999999999999E-2</v>
      </c>
      <c r="AF40" s="44">
        <f>'Kalaroa a'!AK34*'Kalaroa 1'!$D40/1000000</f>
        <v>0</v>
      </c>
      <c r="AG40" s="10">
        <f>'Kalaroa a'!AL34</f>
        <v>0</v>
      </c>
      <c r="AH40" s="44">
        <f>'Kalaroa a'!AM34*'Kalaroa 1'!$D40/1000000</f>
        <v>0</v>
      </c>
      <c r="AI40" s="10">
        <f>'Kalaroa a'!AN34</f>
        <v>0</v>
      </c>
      <c r="AJ40" s="44">
        <f t="shared" si="6"/>
        <v>0.02</v>
      </c>
      <c r="AK40" s="10">
        <f t="shared" si="7"/>
        <v>1.4999999999999999E-2</v>
      </c>
      <c r="AL40" s="44">
        <f t="shared" si="8"/>
        <v>4.2999999999999997E-2</v>
      </c>
      <c r="AM40" s="10">
        <f t="shared" si="9"/>
        <v>3.2250000000000001E-2</v>
      </c>
    </row>
    <row r="41" spans="1:39" s="15" customFormat="1" ht="14.25" customHeight="1">
      <c r="A41" s="31">
        <v>31</v>
      </c>
      <c r="B41" s="9" t="s">
        <v>103</v>
      </c>
      <c r="C41" s="13" t="s">
        <v>50</v>
      </c>
      <c r="D41" s="36">
        <v>500</v>
      </c>
      <c r="E41" s="11">
        <v>285</v>
      </c>
      <c r="F41" s="44">
        <f>'Kalaroa a'!K35*'Kalaroa 1'!$D41/1000000</f>
        <v>0</v>
      </c>
      <c r="G41" s="10">
        <f>'Kalaroa a'!L35</f>
        <v>0</v>
      </c>
      <c r="H41" s="44">
        <f>'Kalaroa a'!M35*'Kalaroa 1'!$D41/1000000</f>
        <v>2.5000000000000001E-2</v>
      </c>
      <c r="I41" s="10">
        <f>'Kalaroa a'!N35</f>
        <v>1.6E-2</v>
      </c>
      <c r="J41" s="44">
        <f>'Kalaroa a'!O35*'Kalaroa 1'!$D41/1000000</f>
        <v>0</v>
      </c>
      <c r="K41" s="10">
        <f>'Kalaroa a'!P35</f>
        <v>0</v>
      </c>
      <c r="L41" s="44">
        <f t="shared" si="0"/>
        <v>2.5000000000000001E-2</v>
      </c>
      <c r="M41" s="10">
        <f t="shared" si="1"/>
        <v>1.6E-2</v>
      </c>
      <c r="N41" s="44">
        <f>'Kalaroa a'!S35*'Kalaroa 1'!$D41/1000000</f>
        <v>0</v>
      </c>
      <c r="O41" s="10">
        <f>'Kalaroa a'!T35</f>
        <v>0</v>
      </c>
      <c r="P41" s="44">
        <f>'Kalaroa a'!U35*'Kalaroa 1'!$D41/1000000</f>
        <v>0</v>
      </c>
      <c r="Q41" s="10">
        <f>'Kalaroa a'!V35</f>
        <v>0</v>
      </c>
      <c r="R41" s="44">
        <f>'Kalaroa a'!W35*'Kalaroa 1'!$D41/1000000</f>
        <v>0</v>
      </c>
      <c r="S41" s="10">
        <f>'Kalaroa a'!X35</f>
        <v>0</v>
      </c>
      <c r="T41" s="44">
        <f t="shared" si="2"/>
        <v>0</v>
      </c>
      <c r="U41" s="10">
        <f t="shared" si="3"/>
        <v>0</v>
      </c>
      <c r="V41" s="44">
        <f>'Kalaroa a'!AA35*'Kalaroa 1'!$D41/1000000</f>
        <v>0</v>
      </c>
      <c r="W41" s="10">
        <f>'Kalaroa a'!AB35</f>
        <v>0</v>
      </c>
      <c r="X41" s="44">
        <f>'Kalaroa a'!AC35*'Kalaroa 1'!$D41/1000000</f>
        <v>0</v>
      </c>
      <c r="Y41" s="10">
        <f>'Kalaroa a'!AD35</f>
        <v>0</v>
      </c>
      <c r="Z41" s="44">
        <f>'Kalaroa a'!AE35*'Kalaroa 1'!$D41/1000000</f>
        <v>0</v>
      </c>
      <c r="AA41" s="10">
        <f>'Kalaroa a'!AF35</f>
        <v>0</v>
      </c>
      <c r="AB41" s="44">
        <f t="shared" si="4"/>
        <v>0</v>
      </c>
      <c r="AC41" s="10">
        <f t="shared" si="5"/>
        <v>0</v>
      </c>
      <c r="AD41" s="44">
        <f>'Kalaroa a'!AI35*'Kalaroa 1'!$D41/1000000</f>
        <v>0</v>
      </c>
      <c r="AE41" s="10">
        <f>'Kalaroa a'!AJ35</f>
        <v>0</v>
      </c>
      <c r="AF41" s="44">
        <f>'Kalaroa a'!AK35*'Kalaroa 1'!$D41/1000000</f>
        <v>0</v>
      </c>
      <c r="AG41" s="10">
        <f>'Kalaroa a'!AL35</f>
        <v>0</v>
      </c>
      <c r="AH41" s="44">
        <f>'Kalaroa a'!AM35*'Kalaroa 1'!$D41/1000000</f>
        <v>0</v>
      </c>
      <c r="AI41" s="10">
        <f>'Kalaroa a'!AN35</f>
        <v>0</v>
      </c>
      <c r="AJ41" s="44">
        <f t="shared" si="6"/>
        <v>0</v>
      </c>
      <c r="AK41" s="10">
        <f t="shared" si="7"/>
        <v>0</v>
      </c>
      <c r="AL41" s="44">
        <f t="shared" si="8"/>
        <v>2.5000000000000001E-2</v>
      </c>
      <c r="AM41" s="10">
        <f t="shared" si="9"/>
        <v>1.6E-2</v>
      </c>
    </row>
    <row r="42" spans="1:39" s="15" customFormat="1" ht="14.25" customHeight="1">
      <c r="A42" s="13">
        <v>32</v>
      </c>
      <c r="B42" s="9" t="s">
        <v>103</v>
      </c>
      <c r="C42" s="13" t="s">
        <v>51</v>
      </c>
      <c r="D42" s="36">
        <v>1000</v>
      </c>
      <c r="E42" s="11">
        <v>530</v>
      </c>
      <c r="F42" s="44">
        <f>'Kalaroa a'!K36*'Kalaroa 1'!$D42/1000000</f>
        <v>0.4</v>
      </c>
      <c r="G42" s="10">
        <f>'Kalaroa a'!L36</f>
        <v>0.23599999999999999</v>
      </c>
      <c r="H42" s="44">
        <f>'Kalaroa a'!M36*'Kalaroa 1'!$D42/1000000</f>
        <v>0</v>
      </c>
      <c r="I42" s="10">
        <f>'Kalaroa a'!N36</f>
        <v>0</v>
      </c>
      <c r="J42" s="44">
        <f>'Kalaroa a'!O36*'Kalaroa 1'!$D42/1000000</f>
        <v>0.2</v>
      </c>
      <c r="K42" s="10">
        <f>'Kalaroa a'!P36</f>
        <v>0.11799999999999999</v>
      </c>
      <c r="L42" s="44">
        <f t="shared" si="0"/>
        <v>0.60000000000000009</v>
      </c>
      <c r="M42" s="10">
        <f t="shared" si="1"/>
        <v>0.35399999999999998</v>
      </c>
      <c r="N42" s="44">
        <f>'Kalaroa a'!S36*'Kalaroa 1'!$D42/1000000</f>
        <v>0</v>
      </c>
      <c r="O42" s="10">
        <f>'Kalaroa a'!T36</f>
        <v>0</v>
      </c>
      <c r="P42" s="44">
        <f>'Kalaroa a'!U36*'Kalaroa 1'!$D42/1000000</f>
        <v>0</v>
      </c>
      <c r="Q42" s="10">
        <f>'Kalaroa a'!V36</f>
        <v>0</v>
      </c>
      <c r="R42" s="44">
        <f>'Kalaroa a'!W36*'Kalaroa 1'!$D42/1000000</f>
        <v>0</v>
      </c>
      <c r="S42" s="10">
        <f>'Kalaroa a'!X36</f>
        <v>0</v>
      </c>
      <c r="T42" s="44">
        <f t="shared" si="2"/>
        <v>0</v>
      </c>
      <c r="U42" s="10">
        <f t="shared" si="3"/>
        <v>0</v>
      </c>
      <c r="V42" s="44">
        <f>'Kalaroa a'!AA36*'Kalaroa 1'!$D42/1000000</f>
        <v>0</v>
      </c>
      <c r="W42" s="10">
        <f>'Kalaroa a'!AB36</f>
        <v>0</v>
      </c>
      <c r="X42" s="44">
        <f>'Kalaroa a'!AC36*'Kalaroa 1'!$D42/1000000</f>
        <v>0</v>
      </c>
      <c r="Y42" s="10">
        <f>'Kalaroa a'!AD36</f>
        <v>0</v>
      </c>
      <c r="Z42" s="44">
        <f>'Kalaroa a'!AE36*'Kalaroa 1'!$D42/1000000</f>
        <v>4.2000000000000003E-2</v>
      </c>
      <c r="AA42" s="10">
        <f>'Kalaroa a'!AF36</f>
        <v>2.478E-2</v>
      </c>
      <c r="AB42" s="44">
        <f t="shared" si="4"/>
        <v>4.2000000000000003E-2</v>
      </c>
      <c r="AC42" s="10">
        <f t="shared" si="5"/>
        <v>2.478E-2</v>
      </c>
      <c r="AD42" s="44">
        <f>'Kalaroa a'!AI36*'Kalaroa 1'!$D42/1000000</f>
        <v>0.04</v>
      </c>
      <c r="AE42" s="10">
        <f>'Kalaroa a'!AJ36</f>
        <v>2.3599999999999999E-2</v>
      </c>
      <c r="AF42" s="44">
        <f>'Kalaroa a'!AK36*'Kalaroa 1'!$D42/1000000</f>
        <v>0.05</v>
      </c>
      <c r="AG42" s="10">
        <f>'Kalaroa a'!AL36</f>
        <v>2.9499999999999998E-2</v>
      </c>
      <c r="AH42" s="44">
        <f>'Kalaroa a'!AM36*'Kalaroa 1'!$D42/1000000</f>
        <v>0</v>
      </c>
      <c r="AI42" s="10">
        <f>'Kalaroa a'!AN36</f>
        <v>0</v>
      </c>
      <c r="AJ42" s="44">
        <f t="shared" si="6"/>
        <v>0.09</v>
      </c>
      <c r="AK42" s="10">
        <f t="shared" si="7"/>
        <v>5.3099999999999994E-2</v>
      </c>
      <c r="AL42" s="44">
        <f t="shared" si="8"/>
        <v>0.7320000000000001</v>
      </c>
      <c r="AM42" s="10">
        <f t="shared" si="9"/>
        <v>0.43187999999999999</v>
      </c>
    </row>
    <row r="43" spans="1:39" s="15" customFormat="1" ht="14.25" customHeight="1">
      <c r="A43" s="13">
        <v>33</v>
      </c>
      <c r="B43" s="9" t="s">
        <v>104</v>
      </c>
      <c r="C43" s="13" t="s">
        <v>54</v>
      </c>
      <c r="D43" s="36">
        <v>100</v>
      </c>
      <c r="E43" s="11">
        <v>92</v>
      </c>
      <c r="F43" s="44">
        <f>'Kalaroa a'!K37*'Kalaroa 1'!$D43/1000000</f>
        <v>0.02</v>
      </c>
      <c r="G43" s="10">
        <f>'Kalaroa a'!L37</f>
        <v>0.02</v>
      </c>
      <c r="H43" s="44">
        <f>'Kalaroa a'!M37*'Kalaroa 1'!$D43/1000000</f>
        <v>0.04</v>
      </c>
      <c r="I43" s="10">
        <f>'Kalaroa a'!N37</f>
        <v>0.04</v>
      </c>
      <c r="J43" s="44">
        <f>'Kalaroa a'!O37*'Kalaroa 1'!$D43/1000000</f>
        <v>3.0000000000000001E-3</v>
      </c>
      <c r="K43" s="10">
        <f>'Kalaroa a'!P37</f>
        <v>3.0000000000000001E-3</v>
      </c>
      <c r="L43" s="44">
        <f t="shared" si="0"/>
        <v>6.3E-2</v>
      </c>
      <c r="M43" s="10">
        <f t="shared" si="1"/>
        <v>6.3E-2</v>
      </c>
      <c r="N43" s="44">
        <f>'Kalaroa a'!S37*'Kalaroa 1'!$D43/1000000</f>
        <v>0</v>
      </c>
      <c r="O43" s="10">
        <f>'Kalaroa a'!T37</f>
        <v>0</v>
      </c>
      <c r="P43" s="44">
        <f>'Kalaroa a'!U37*'Kalaroa 1'!$D43/1000000</f>
        <v>2.3E-2</v>
      </c>
      <c r="Q43" s="10">
        <f>'Kalaroa a'!V37</f>
        <v>2.3E-2</v>
      </c>
      <c r="R43" s="44">
        <f>'Kalaroa a'!W37*'Kalaroa 1'!$D43/1000000</f>
        <v>0</v>
      </c>
      <c r="S43" s="10">
        <f>'Kalaroa a'!X37</f>
        <v>0</v>
      </c>
      <c r="T43" s="44">
        <f t="shared" si="2"/>
        <v>2.3E-2</v>
      </c>
      <c r="U43" s="10">
        <f t="shared" si="3"/>
        <v>2.3E-2</v>
      </c>
      <c r="V43" s="44">
        <f>'Kalaroa a'!AA37*'Kalaroa 1'!$D43/1000000</f>
        <v>0.02</v>
      </c>
      <c r="W43" s="10">
        <f>'Kalaroa a'!AB37</f>
        <v>0.02</v>
      </c>
      <c r="X43" s="44">
        <f>'Kalaroa a'!AC37*'Kalaroa 1'!$D43/1000000</f>
        <v>0.01</v>
      </c>
      <c r="Y43" s="10">
        <f>'Kalaroa a'!AD37</f>
        <v>0.01</v>
      </c>
      <c r="Z43" s="44">
        <f>'Kalaroa a'!AE37*'Kalaroa 1'!$D43/1000000</f>
        <v>0.02</v>
      </c>
      <c r="AA43" s="10">
        <f>'Kalaroa a'!AF37</f>
        <v>0.02</v>
      </c>
      <c r="AB43" s="44">
        <f t="shared" si="4"/>
        <v>0.05</v>
      </c>
      <c r="AC43" s="10">
        <f t="shared" si="5"/>
        <v>0.05</v>
      </c>
      <c r="AD43" s="44">
        <f>'Kalaroa a'!AI37*'Kalaroa 1'!$D43/1000000</f>
        <v>0.02</v>
      </c>
      <c r="AE43" s="10">
        <f>'Kalaroa a'!AJ37</f>
        <v>0.02</v>
      </c>
      <c r="AF43" s="44">
        <f>'Kalaroa a'!AK37*'Kalaroa 1'!$D43/1000000</f>
        <v>0.02</v>
      </c>
      <c r="AG43" s="10">
        <f>'Kalaroa a'!AL37</f>
        <v>0.02</v>
      </c>
      <c r="AH43" s="44">
        <f>'Kalaroa a'!AM37*'Kalaroa 1'!$D43/1000000</f>
        <v>0.05</v>
      </c>
      <c r="AI43" s="10">
        <f>'Kalaroa a'!AN37</f>
        <v>0.05</v>
      </c>
      <c r="AJ43" s="44">
        <f t="shared" si="6"/>
        <v>0.09</v>
      </c>
      <c r="AK43" s="10">
        <f t="shared" si="7"/>
        <v>0.09</v>
      </c>
      <c r="AL43" s="44">
        <f t="shared" si="8"/>
        <v>0.22600000000000001</v>
      </c>
      <c r="AM43" s="10">
        <f t="shared" si="9"/>
        <v>0.22600000000000001</v>
      </c>
    </row>
    <row r="44" spans="1:39" s="15" customFormat="1" ht="14.25" customHeight="1">
      <c r="A44" s="31">
        <v>34</v>
      </c>
      <c r="B44" s="9" t="s">
        <v>104</v>
      </c>
      <c r="C44" s="13" t="s">
        <v>55</v>
      </c>
      <c r="D44" s="36">
        <v>500</v>
      </c>
      <c r="E44" s="11">
        <v>410</v>
      </c>
      <c r="F44" s="44">
        <f>'Kalaroa a'!K38*'Kalaroa 1'!$D44/1000000</f>
        <v>0</v>
      </c>
      <c r="G44" s="10">
        <f>'Kalaroa a'!L38</f>
        <v>0</v>
      </c>
      <c r="H44" s="44">
        <f>'Kalaroa a'!M38*'Kalaroa 1'!$D44/1000000</f>
        <v>0.05</v>
      </c>
      <c r="I44" s="10">
        <f>'Kalaroa a'!N38</f>
        <v>4.4999999999999998E-2</v>
      </c>
      <c r="J44" s="44">
        <f>'Kalaroa a'!O38*'Kalaroa 1'!$D44/1000000</f>
        <v>0</v>
      </c>
      <c r="K44" s="10">
        <f>'Kalaroa a'!P38</f>
        <v>0</v>
      </c>
      <c r="L44" s="44">
        <f t="shared" si="0"/>
        <v>0.05</v>
      </c>
      <c r="M44" s="10">
        <f t="shared" si="1"/>
        <v>4.4999999999999998E-2</v>
      </c>
      <c r="N44" s="44">
        <f>'Kalaroa a'!S38*'Kalaroa 1'!$D44/1000000</f>
        <v>0</v>
      </c>
      <c r="O44" s="10">
        <f>'Kalaroa a'!T38</f>
        <v>0</v>
      </c>
      <c r="P44" s="44">
        <f>'Kalaroa a'!U38*'Kalaroa 1'!$D44/1000000</f>
        <v>0</v>
      </c>
      <c r="Q44" s="10">
        <f>'Kalaroa a'!V38</f>
        <v>0</v>
      </c>
      <c r="R44" s="44">
        <f>'Kalaroa a'!W38*'Kalaroa 1'!$D44/1000000</f>
        <v>0</v>
      </c>
      <c r="S44" s="10">
        <f>'Kalaroa a'!X38</f>
        <v>0</v>
      </c>
      <c r="T44" s="44">
        <f t="shared" si="2"/>
        <v>0</v>
      </c>
      <c r="U44" s="10">
        <f t="shared" si="3"/>
        <v>0</v>
      </c>
      <c r="V44" s="44">
        <f>'Kalaroa a'!AA38*'Kalaroa 1'!$D44/1000000</f>
        <v>0.05</v>
      </c>
      <c r="W44" s="10">
        <f>'Kalaroa a'!AB38</f>
        <v>4.4999999999999998E-2</v>
      </c>
      <c r="X44" s="44">
        <f>'Kalaroa a'!AC38*'Kalaroa 1'!$D44/1000000</f>
        <v>0</v>
      </c>
      <c r="Y44" s="10">
        <f>'Kalaroa a'!AD38</f>
        <v>0</v>
      </c>
      <c r="Z44" s="44">
        <f>'Kalaroa a'!AE38*'Kalaroa 1'!$D44/1000000</f>
        <v>0.05</v>
      </c>
      <c r="AA44" s="10">
        <f>'Kalaroa a'!AF38</f>
        <v>4.4999999999999998E-2</v>
      </c>
      <c r="AB44" s="44">
        <f t="shared" si="4"/>
        <v>0.1</v>
      </c>
      <c r="AC44" s="10">
        <f t="shared" si="5"/>
        <v>0.09</v>
      </c>
      <c r="AD44" s="44">
        <f>'Kalaroa a'!AI38*'Kalaroa 1'!$D44/1000000</f>
        <v>0.02</v>
      </c>
      <c r="AE44" s="10">
        <f>'Kalaroa a'!AJ38</f>
        <v>1.7999999999999999E-2</v>
      </c>
      <c r="AF44" s="44">
        <f>'Kalaroa a'!AK38*'Kalaroa 1'!$D44/1000000</f>
        <v>2.5000000000000001E-2</v>
      </c>
      <c r="AG44" s="10">
        <f>'Kalaroa a'!AL38</f>
        <v>2.2499999999999999E-2</v>
      </c>
      <c r="AH44" s="44">
        <f>'Kalaroa a'!AM38*'Kalaroa 1'!$D44/1000000</f>
        <v>0</v>
      </c>
      <c r="AI44" s="10">
        <f>'Kalaroa a'!AN38</f>
        <v>0</v>
      </c>
      <c r="AJ44" s="44">
        <f t="shared" si="6"/>
        <v>4.4999999999999998E-2</v>
      </c>
      <c r="AK44" s="10">
        <f t="shared" si="7"/>
        <v>4.0499999999999994E-2</v>
      </c>
      <c r="AL44" s="44">
        <f t="shared" si="8"/>
        <v>0.19500000000000001</v>
      </c>
      <c r="AM44" s="10">
        <f t="shared" si="9"/>
        <v>0.17549999999999999</v>
      </c>
    </row>
    <row r="45" spans="1:39" s="15" customFormat="1" ht="14.25" customHeight="1">
      <c r="A45" s="13">
        <v>35</v>
      </c>
      <c r="B45" s="9" t="s">
        <v>105</v>
      </c>
      <c r="C45" s="13" t="s">
        <v>56</v>
      </c>
      <c r="D45" s="36">
        <v>50</v>
      </c>
      <c r="E45" s="11">
        <v>80</v>
      </c>
      <c r="F45" s="44">
        <f>'Kalaroa a'!K39*'Kalaroa 1'!$D45/1000000</f>
        <v>3.5000000000000003E-2</v>
      </c>
      <c r="G45" s="10">
        <f>'Kalaroa a'!L39</f>
        <v>5.6000000000000001E-2</v>
      </c>
      <c r="H45" s="44">
        <f>'Kalaroa a'!M39*'Kalaroa 1'!$D45/1000000</f>
        <v>0.01</v>
      </c>
      <c r="I45" s="10">
        <f>'Kalaroa a'!N39</f>
        <v>1.6E-2</v>
      </c>
      <c r="J45" s="44">
        <f>'Kalaroa a'!O39*'Kalaroa 1'!$D45/1000000</f>
        <v>0.01</v>
      </c>
      <c r="K45" s="10">
        <f>'Kalaroa a'!P39</f>
        <v>1.6E-2</v>
      </c>
      <c r="L45" s="44">
        <f t="shared" si="0"/>
        <v>5.5000000000000007E-2</v>
      </c>
      <c r="M45" s="10">
        <f t="shared" si="1"/>
        <v>8.8000000000000009E-2</v>
      </c>
      <c r="N45" s="44">
        <f>'Kalaroa a'!S39*'Kalaroa 1'!$D45/1000000</f>
        <v>0</v>
      </c>
      <c r="O45" s="10">
        <f>'Kalaroa a'!T39</f>
        <v>0</v>
      </c>
      <c r="P45" s="44">
        <f>'Kalaroa a'!U39*'Kalaroa 1'!$D45/1000000</f>
        <v>0</v>
      </c>
      <c r="Q45" s="10">
        <f>'Kalaroa a'!V39</f>
        <v>0</v>
      </c>
      <c r="R45" s="44">
        <f>'Kalaroa a'!W39*'Kalaroa 1'!$D45/1000000</f>
        <v>0</v>
      </c>
      <c r="S45" s="10">
        <f>'Kalaroa a'!X39</f>
        <v>0</v>
      </c>
      <c r="T45" s="44">
        <f t="shared" si="2"/>
        <v>0</v>
      </c>
      <c r="U45" s="10">
        <f t="shared" si="3"/>
        <v>0</v>
      </c>
      <c r="V45" s="44">
        <f>'Kalaroa a'!AA39*'Kalaroa 1'!$D45/1000000</f>
        <v>2.5000000000000001E-2</v>
      </c>
      <c r="W45" s="10">
        <f>'Kalaroa a'!AB39</f>
        <v>0.04</v>
      </c>
      <c r="X45" s="44">
        <f>'Kalaroa a'!AC39*'Kalaroa 1'!$D45/1000000</f>
        <v>5.0000000000000001E-3</v>
      </c>
      <c r="Y45" s="10">
        <f>'Kalaroa a'!AD39</f>
        <v>8.0000000000000002E-3</v>
      </c>
      <c r="Z45" s="44">
        <f>'Kalaroa a'!AE39*'Kalaroa 1'!$D45/1000000</f>
        <v>2.5000000000000001E-2</v>
      </c>
      <c r="AA45" s="10">
        <f>'Kalaroa a'!AF39</f>
        <v>0.04</v>
      </c>
      <c r="AB45" s="44">
        <f t="shared" si="4"/>
        <v>5.5000000000000007E-2</v>
      </c>
      <c r="AC45" s="10">
        <f t="shared" si="5"/>
        <v>8.7999999999999995E-2</v>
      </c>
      <c r="AD45" s="44">
        <f>'Kalaroa a'!AI39*'Kalaroa 1'!$D45/1000000</f>
        <v>0</v>
      </c>
      <c r="AE45" s="10">
        <f>'Kalaroa a'!AJ39</f>
        <v>0</v>
      </c>
      <c r="AF45" s="44">
        <f>'Kalaroa a'!AK39*'Kalaroa 1'!$D45/1000000</f>
        <v>0.01</v>
      </c>
      <c r="AG45" s="10">
        <f>'Kalaroa a'!AL39</f>
        <v>1.6E-2</v>
      </c>
      <c r="AH45" s="44">
        <f>'Kalaroa a'!AM39*'Kalaroa 1'!$D45/1000000</f>
        <v>0</v>
      </c>
      <c r="AI45" s="10">
        <f>'Kalaroa a'!AN39</f>
        <v>0</v>
      </c>
      <c r="AJ45" s="44">
        <f t="shared" si="6"/>
        <v>0.01</v>
      </c>
      <c r="AK45" s="10">
        <f t="shared" si="7"/>
        <v>1.6E-2</v>
      </c>
      <c r="AL45" s="44">
        <f t="shared" si="8"/>
        <v>0.12000000000000001</v>
      </c>
      <c r="AM45" s="10">
        <f t="shared" si="9"/>
        <v>0.192</v>
      </c>
    </row>
    <row r="46" spans="1:39" s="15" customFormat="1" ht="14.25" customHeight="1">
      <c r="A46" s="13">
        <v>36</v>
      </c>
      <c r="B46" s="9" t="s">
        <v>105</v>
      </c>
      <c r="C46" s="13" t="s">
        <v>57</v>
      </c>
      <c r="D46" s="36">
        <v>100</v>
      </c>
      <c r="E46" s="11">
        <v>148</v>
      </c>
      <c r="F46" s="44">
        <f>'Kalaroa a'!K40*'Kalaroa 1'!$D46/1000000</f>
        <v>0.1</v>
      </c>
      <c r="G46" s="10">
        <f>'Kalaroa a'!L40</f>
        <v>0.14799999999999999</v>
      </c>
      <c r="H46" s="44">
        <f>'Kalaroa a'!M40*'Kalaroa 1'!$D46/1000000</f>
        <v>0.03</v>
      </c>
      <c r="I46" s="10">
        <f>'Kalaroa a'!N40</f>
        <v>4.4400000000000002E-2</v>
      </c>
      <c r="J46" s="44">
        <f>'Kalaroa a'!O40*'Kalaroa 1'!$D46/1000000</f>
        <v>0.03</v>
      </c>
      <c r="K46" s="10">
        <f>'Kalaroa a'!P40</f>
        <v>4.4400000000000002E-2</v>
      </c>
      <c r="L46" s="44">
        <f t="shared" si="0"/>
        <v>0.16</v>
      </c>
      <c r="M46" s="10">
        <f t="shared" si="1"/>
        <v>0.23679999999999998</v>
      </c>
      <c r="N46" s="44">
        <f>'Kalaroa a'!S40*'Kalaroa 1'!$D46/1000000</f>
        <v>0</v>
      </c>
      <c r="O46" s="10">
        <f>'Kalaroa a'!T40</f>
        <v>0</v>
      </c>
      <c r="P46" s="44">
        <f>'Kalaroa a'!U40*'Kalaroa 1'!$D46/1000000</f>
        <v>0</v>
      </c>
      <c r="Q46" s="10">
        <f>'Kalaroa a'!V40</f>
        <v>0</v>
      </c>
      <c r="R46" s="44">
        <f>'Kalaroa a'!W40*'Kalaroa 1'!$D46/1000000</f>
        <v>0</v>
      </c>
      <c r="S46" s="10">
        <f>'Kalaroa a'!X40</f>
        <v>0</v>
      </c>
      <c r="T46" s="44">
        <f t="shared" si="2"/>
        <v>0</v>
      </c>
      <c r="U46" s="10">
        <f t="shared" si="3"/>
        <v>0</v>
      </c>
      <c r="V46" s="44">
        <f>'Kalaroa a'!AA40*'Kalaroa 1'!$D46/1000000</f>
        <v>0.05</v>
      </c>
      <c r="W46" s="10">
        <f>'Kalaroa a'!AB40</f>
        <v>7.3999999999999996E-2</v>
      </c>
      <c r="X46" s="44">
        <f>'Kalaroa a'!AC40*'Kalaroa 1'!$D46/1000000</f>
        <v>0.02</v>
      </c>
      <c r="Y46" s="10">
        <f>'Kalaroa a'!AD40</f>
        <v>2.9600000000000001E-2</v>
      </c>
      <c r="Z46" s="44">
        <f>'Kalaroa a'!AE40*'Kalaroa 1'!$D46/1000000</f>
        <v>0.04</v>
      </c>
      <c r="AA46" s="10">
        <f>'Kalaroa a'!AF40</f>
        <v>5.9200000000000003E-2</v>
      </c>
      <c r="AB46" s="44">
        <f t="shared" si="4"/>
        <v>0.11000000000000001</v>
      </c>
      <c r="AC46" s="10">
        <f t="shared" si="5"/>
        <v>0.1628</v>
      </c>
      <c r="AD46" s="44">
        <f>'Kalaroa a'!AI40*'Kalaroa 1'!$D46/1000000</f>
        <v>0</v>
      </c>
      <c r="AE46" s="10">
        <f>'Kalaroa a'!AJ40</f>
        <v>0</v>
      </c>
      <c r="AF46" s="44">
        <f>'Kalaroa a'!AK40*'Kalaroa 1'!$D46/1000000</f>
        <v>0.01</v>
      </c>
      <c r="AG46" s="10">
        <f>'Kalaroa a'!AL40</f>
        <v>1.4800000000000001E-2</v>
      </c>
      <c r="AH46" s="44">
        <f>'Kalaroa a'!AM40*'Kalaroa 1'!$D46/1000000</f>
        <v>0</v>
      </c>
      <c r="AI46" s="10">
        <f>'Kalaroa a'!AN40</f>
        <v>0</v>
      </c>
      <c r="AJ46" s="44">
        <f t="shared" si="6"/>
        <v>0.01</v>
      </c>
      <c r="AK46" s="10">
        <f t="shared" si="7"/>
        <v>1.4800000000000001E-2</v>
      </c>
      <c r="AL46" s="44">
        <f t="shared" si="8"/>
        <v>0.28000000000000003</v>
      </c>
      <c r="AM46" s="10">
        <f t="shared" si="9"/>
        <v>0.41439999999999994</v>
      </c>
    </row>
    <row r="47" spans="1:39" s="15" customFormat="1" ht="14.25" customHeight="1">
      <c r="A47" s="31">
        <v>37</v>
      </c>
      <c r="B47" s="9" t="s">
        <v>105</v>
      </c>
      <c r="C47" s="13" t="s">
        <v>137</v>
      </c>
      <c r="D47" s="36">
        <v>450</v>
      </c>
      <c r="E47" s="11">
        <v>640</v>
      </c>
      <c r="F47" s="44">
        <f>'Kalaroa a'!K41*'Kalaroa 1'!$D47/1000000</f>
        <v>0</v>
      </c>
      <c r="G47" s="10">
        <f>'Kalaroa a'!L41</f>
        <v>0</v>
      </c>
      <c r="H47" s="44">
        <f>'Kalaroa a'!M41*'Kalaroa 1'!$D47/1000000</f>
        <v>0</v>
      </c>
      <c r="I47" s="10">
        <f>'Kalaroa a'!N41</f>
        <v>0</v>
      </c>
      <c r="J47" s="44">
        <f>'Kalaroa a'!O41*'Kalaroa 1'!$D47/1000000</f>
        <v>0</v>
      </c>
      <c r="K47" s="10">
        <f>'Kalaroa a'!P41</f>
        <v>0</v>
      </c>
      <c r="L47" s="44">
        <f t="shared" si="0"/>
        <v>0</v>
      </c>
      <c r="M47" s="10">
        <f t="shared" si="1"/>
        <v>0</v>
      </c>
      <c r="N47" s="44">
        <f>'Kalaroa a'!S41*'Kalaroa 1'!$D47/1000000</f>
        <v>0</v>
      </c>
      <c r="O47" s="10">
        <f>'Kalaroa a'!T41</f>
        <v>0</v>
      </c>
      <c r="P47" s="44">
        <f>'Kalaroa a'!U41*'Kalaroa 1'!$D47/1000000</f>
        <v>0</v>
      </c>
      <c r="Q47" s="10">
        <f>'Kalaroa a'!V41</f>
        <v>0</v>
      </c>
      <c r="R47" s="44">
        <f>'Kalaroa a'!W41*'Kalaroa 1'!$D47/1000000</f>
        <v>0</v>
      </c>
      <c r="S47" s="10">
        <f>'Kalaroa a'!X41</f>
        <v>0</v>
      </c>
      <c r="T47" s="44">
        <f t="shared" si="2"/>
        <v>0</v>
      </c>
      <c r="U47" s="10">
        <f t="shared" si="3"/>
        <v>0</v>
      </c>
      <c r="V47" s="44">
        <f>'Kalaroa a'!AA41*'Kalaroa 1'!$D47/1000000</f>
        <v>0</v>
      </c>
      <c r="W47" s="10">
        <f>'Kalaroa a'!AB41</f>
        <v>0</v>
      </c>
      <c r="X47" s="44">
        <f>'Kalaroa a'!AC41*'Kalaroa 1'!$D47/1000000</f>
        <v>0</v>
      </c>
      <c r="Y47" s="10">
        <f>'Kalaroa a'!AD41</f>
        <v>0</v>
      </c>
      <c r="Z47" s="44">
        <f>'Kalaroa a'!AE41*'Kalaroa 1'!$D47/1000000</f>
        <v>0</v>
      </c>
      <c r="AA47" s="10">
        <f>'Kalaroa a'!AF41</f>
        <v>0</v>
      </c>
      <c r="AB47" s="44">
        <f t="shared" si="4"/>
        <v>0</v>
      </c>
      <c r="AC47" s="10">
        <f t="shared" si="5"/>
        <v>0</v>
      </c>
      <c r="AD47" s="44">
        <f>'Kalaroa a'!AI41*'Kalaroa 1'!$D47/1000000</f>
        <v>0</v>
      </c>
      <c r="AE47" s="10">
        <f>'Kalaroa a'!AJ41</f>
        <v>0</v>
      </c>
      <c r="AF47" s="44">
        <f>'Kalaroa a'!AK41*'Kalaroa 1'!$D47/1000000</f>
        <v>0</v>
      </c>
      <c r="AG47" s="10">
        <f>'Kalaroa a'!AL41</f>
        <v>0</v>
      </c>
      <c r="AH47" s="44">
        <f>'Kalaroa a'!AM41*'Kalaroa 1'!$D47/1000000</f>
        <v>0</v>
      </c>
      <c r="AI47" s="10">
        <f>'Kalaroa a'!AN41</f>
        <v>0</v>
      </c>
      <c r="AJ47" s="44">
        <f t="shared" si="6"/>
        <v>0</v>
      </c>
      <c r="AK47" s="10">
        <f t="shared" si="7"/>
        <v>0</v>
      </c>
      <c r="AL47" s="44">
        <f t="shared" si="8"/>
        <v>0</v>
      </c>
      <c r="AM47" s="10">
        <f t="shared" si="9"/>
        <v>0</v>
      </c>
    </row>
    <row r="48" spans="1:39" s="15" customFormat="1" ht="14.25" customHeight="1">
      <c r="A48" s="13">
        <v>38</v>
      </c>
      <c r="B48" s="9" t="s">
        <v>106</v>
      </c>
      <c r="C48" s="13" t="s">
        <v>58</v>
      </c>
      <c r="D48" s="36">
        <v>50</v>
      </c>
      <c r="E48" s="11">
        <v>126</v>
      </c>
      <c r="F48" s="44">
        <f>'Kalaroa a'!K42*'Kalaroa 1'!$D48/1000000</f>
        <v>0</v>
      </c>
      <c r="G48" s="10">
        <f>'Kalaroa a'!L42</f>
        <v>0</v>
      </c>
      <c r="H48" s="44">
        <f>'Kalaroa a'!M42*'Kalaroa 1'!$D48/1000000</f>
        <v>0.01</v>
      </c>
      <c r="I48" s="10">
        <f>'Kalaroa a'!N42</f>
        <v>2.52E-2</v>
      </c>
      <c r="J48" s="44">
        <f>'Kalaroa a'!O42*'Kalaroa 1'!$D48/1000000</f>
        <v>0</v>
      </c>
      <c r="K48" s="10">
        <f>'Kalaroa a'!P42</f>
        <v>0</v>
      </c>
      <c r="L48" s="44">
        <f t="shared" si="0"/>
        <v>0.01</v>
      </c>
      <c r="M48" s="10">
        <f t="shared" si="1"/>
        <v>2.52E-2</v>
      </c>
      <c r="N48" s="44">
        <f>'Kalaroa a'!S42*'Kalaroa 1'!$D48/1000000</f>
        <v>0</v>
      </c>
      <c r="O48" s="10">
        <f>'Kalaroa a'!T42</f>
        <v>0</v>
      </c>
      <c r="P48" s="44">
        <f>'Kalaroa a'!U42*'Kalaroa 1'!$D48/1000000</f>
        <v>0</v>
      </c>
      <c r="Q48" s="10">
        <f>'Kalaroa a'!V42</f>
        <v>0</v>
      </c>
      <c r="R48" s="44">
        <f>'Kalaroa a'!W42*'Kalaroa 1'!$D48/1000000</f>
        <v>0</v>
      </c>
      <c r="S48" s="10">
        <f>'Kalaroa a'!X42</f>
        <v>0</v>
      </c>
      <c r="T48" s="44">
        <f t="shared" si="2"/>
        <v>0</v>
      </c>
      <c r="U48" s="10">
        <f t="shared" si="3"/>
        <v>0</v>
      </c>
      <c r="V48" s="44">
        <f>'Kalaroa a'!AA42*'Kalaroa 1'!$D48/1000000</f>
        <v>0</v>
      </c>
      <c r="W48" s="10">
        <f>'Kalaroa a'!AB42</f>
        <v>0</v>
      </c>
      <c r="X48" s="44">
        <f>'Kalaroa a'!AC42*'Kalaroa 1'!$D48/1000000</f>
        <v>0</v>
      </c>
      <c r="Y48" s="10">
        <f>'Kalaroa a'!AD42</f>
        <v>0</v>
      </c>
      <c r="Z48" s="44">
        <f>'Kalaroa a'!AE42*'Kalaroa 1'!$D48/1000000</f>
        <v>0</v>
      </c>
      <c r="AA48" s="10">
        <f>'Kalaroa a'!AF42</f>
        <v>0</v>
      </c>
      <c r="AB48" s="44">
        <f t="shared" si="4"/>
        <v>0</v>
      </c>
      <c r="AC48" s="10">
        <f t="shared" si="5"/>
        <v>0</v>
      </c>
      <c r="AD48" s="44">
        <f>'Kalaroa a'!AI42*'Kalaroa 1'!$D48/1000000</f>
        <v>0</v>
      </c>
      <c r="AE48" s="10">
        <f>'Kalaroa a'!AJ42</f>
        <v>0</v>
      </c>
      <c r="AF48" s="44">
        <f>'Kalaroa a'!AK42*'Kalaroa 1'!$D48/1000000</f>
        <v>0.01</v>
      </c>
      <c r="AG48" s="10">
        <f>'Kalaroa a'!AL42</f>
        <v>2.52E-2</v>
      </c>
      <c r="AH48" s="44">
        <f>'Kalaroa a'!AM42*'Kalaroa 1'!$D48/1000000</f>
        <v>0</v>
      </c>
      <c r="AI48" s="10">
        <f>'Kalaroa a'!AN42</f>
        <v>0</v>
      </c>
      <c r="AJ48" s="44">
        <f t="shared" si="6"/>
        <v>0.01</v>
      </c>
      <c r="AK48" s="10">
        <f t="shared" si="7"/>
        <v>2.52E-2</v>
      </c>
      <c r="AL48" s="44">
        <f t="shared" si="8"/>
        <v>0.02</v>
      </c>
      <c r="AM48" s="10">
        <f t="shared" si="9"/>
        <v>5.04E-2</v>
      </c>
    </row>
    <row r="49" spans="1:39" s="15" customFormat="1" ht="14.25" customHeight="1">
      <c r="A49" s="13">
        <v>39</v>
      </c>
      <c r="B49" s="9" t="s">
        <v>106</v>
      </c>
      <c r="C49" s="13" t="s">
        <v>59</v>
      </c>
      <c r="D49" s="36">
        <v>100</v>
      </c>
      <c r="E49" s="11">
        <v>240</v>
      </c>
      <c r="F49" s="44">
        <f>'Kalaroa a'!K43*'Kalaroa 1'!$D49/1000000</f>
        <v>0</v>
      </c>
      <c r="G49" s="10">
        <f>'Kalaroa a'!L43</f>
        <v>0</v>
      </c>
      <c r="H49" s="44">
        <f>'Kalaroa a'!M43*'Kalaroa 1'!$D49/1000000</f>
        <v>5.0000000000000001E-3</v>
      </c>
      <c r="I49" s="10">
        <f>'Kalaroa a'!N43</f>
        <v>1.2E-2</v>
      </c>
      <c r="J49" s="44">
        <f>'Kalaroa a'!O43*'Kalaroa 1'!$D49/1000000</f>
        <v>0</v>
      </c>
      <c r="K49" s="10">
        <f>'Kalaroa a'!P43</f>
        <v>0</v>
      </c>
      <c r="L49" s="44">
        <f t="shared" si="0"/>
        <v>5.0000000000000001E-3</v>
      </c>
      <c r="M49" s="10">
        <f t="shared" si="1"/>
        <v>1.2E-2</v>
      </c>
      <c r="N49" s="44">
        <f>'Kalaroa a'!S43*'Kalaroa 1'!$D49/1000000</f>
        <v>0</v>
      </c>
      <c r="O49" s="10">
        <f>'Kalaroa a'!T43</f>
        <v>0</v>
      </c>
      <c r="P49" s="44">
        <f>'Kalaroa a'!U43*'Kalaroa 1'!$D49/1000000</f>
        <v>0</v>
      </c>
      <c r="Q49" s="10">
        <f>'Kalaroa a'!V43</f>
        <v>0</v>
      </c>
      <c r="R49" s="44">
        <f>'Kalaroa a'!W43*'Kalaroa 1'!$D49/1000000</f>
        <v>0</v>
      </c>
      <c r="S49" s="10">
        <f>'Kalaroa a'!X43</f>
        <v>0</v>
      </c>
      <c r="T49" s="44">
        <f t="shared" si="2"/>
        <v>0</v>
      </c>
      <c r="U49" s="10">
        <f t="shared" si="3"/>
        <v>0</v>
      </c>
      <c r="V49" s="44">
        <f>'Kalaroa a'!AA43*'Kalaroa 1'!$D49/1000000</f>
        <v>0</v>
      </c>
      <c r="W49" s="10">
        <f>'Kalaroa a'!AB43</f>
        <v>0</v>
      </c>
      <c r="X49" s="44">
        <f>'Kalaroa a'!AC43*'Kalaroa 1'!$D49/1000000</f>
        <v>0</v>
      </c>
      <c r="Y49" s="10">
        <f>'Kalaroa a'!AD43</f>
        <v>0</v>
      </c>
      <c r="Z49" s="44">
        <f>'Kalaroa a'!AE43*'Kalaroa 1'!$D49/1000000</f>
        <v>0</v>
      </c>
      <c r="AA49" s="10">
        <f>'Kalaroa a'!AF43</f>
        <v>0</v>
      </c>
      <c r="AB49" s="44">
        <f t="shared" si="4"/>
        <v>0</v>
      </c>
      <c r="AC49" s="10">
        <f t="shared" si="5"/>
        <v>0</v>
      </c>
      <c r="AD49" s="44">
        <f>'Kalaroa a'!AI43*'Kalaroa 1'!$D49/1000000</f>
        <v>0</v>
      </c>
      <c r="AE49" s="10">
        <f>'Kalaroa a'!AJ43</f>
        <v>0</v>
      </c>
      <c r="AF49" s="44">
        <f>'Kalaroa a'!AK43*'Kalaroa 1'!$D49/1000000</f>
        <v>0.01</v>
      </c>
      <c r="AG49" s="10">
        <f>'Kalaroa a'!AL43</f>
        <v>2.4E-2</v>
      </c>
      <c r="AH49" s="44">
        <f>'Kalaroa a'!AM43*'Kalaroa 1'!$D49/1000000</f>
        <v>0</v>
      </c>
      <c r="AI49" s="10">
        <f>'Kalaroa a'!AN43</f>
        <v>0</v>
      </c>
      <c r="AJ49" s="44">
        <f t="shared" si="6"/>
        <v>0.01</v>
      </c>
      <c r="AK49" s="10">
        <f t="shared" si="7"/>
        <v>2.4E-2</v>
      </c>
      <c r="AL49" s="44">
        <f t="shared" si="8"/>
        <v>1.4999999999999999E-2</v>
      </c>
      <c r="AM49" s="10">
        <f t="shared" si="9"/>
        <v>3.6000000000000004E-2</v>
      </c>
    </row>
    <row r="50" spans="1:39" s="15" customFormat="1" ht="14.25" customHeight="1">
      <c r="A50" s="31">
        <v>40</v>
      </c>
      <c r="B50" s="9" t="s">
        <v>107</v>
      </c>
      <c r="C50" s="13" t="s">
        <v>96</v>
      </c>
      <c r="D50" s="36">
        <v>100</v>
      </c>
      <c r="E50" s="11">
        <v>93</v>
      </c>
      <c r="F50" s="44">
        <f>'Kalaroa a'!K44*'Kalaroa 1'!$D50/1000000</f>
        <v>0</v>
      </c>
      <c r="G50" s="10">
        <f>'Kalaroa a'!L44</f>
        <v>0</v>
      </c>
      <c r="H50" s="44">
        <f>'Kalaroa a'!M44*'Kalaroa 1'!$D50/1000000</f>
        <v>0</v>
      </c>
      <c r="I50" s="10">
        <f>'Kalaroa a'!N44</f>
        <v>0</v>
      </c>
      <c r="J50" s="44">
        <f>'Kalaroa a'!O44*'Kalaroa 1'!$D50/1000000</f>
        <v>0</v>
      </c>
      <c r="K50" s="10">
        <f>'Kalaroa a'!P44</f>
        <v>0</v>
      </c>
      <c r="L50" s="44">
        <f t="shared" si="0"/>
        <v>0</v>
      </c>
      <c r="M50" s="10">
        <f t="shared" si="1"/>
        <v>0</v>
      </c>
      <c r="N50" s="44">
        <f>'Kalaroa a'!S44*'Kalaroa 1'!$D50/1000000</f>
        <v>0</v>
      </c>
      <c r="O50" s="10">
        <f>'Kalaroa a'!T44</f>
        <v>0</v>
      </c>
      <c r="P50" s="44">
        <f>'Kalaroa a'!U44*'Kalaroa 1'!$D50/1000000</f>
        <v>0</v>
      </c>
      <c r="Q50" s="10">
        <f>'Kalaroa a'!V44</f>
        <v>0</v>
      </c>
      <c r="R50" s="44">
        <f>'Kalaroa a'!W44*'Kalaroa 1'!$D50/1000000</f>
        <v>0</v>
      </c>
      <c r="S50" s="10">
        <f>'Kalaroa a'!X44</f>
        <v>0</v>
      </c>
      <c r="T50" s="44">
        <f t="shared" si="2"/>
        <v>0</v>
      </c>
      <c r="U50" s="10">
        <f t="shared" si="3"/>
        <v>0</v>
      </c>
      <c r="V50" s="44">
        <f>'Kalaroa a'!AA44*'Kalaroa 1'!$D50/1000000</f>
        <v>0.02</v>
      </c>
      <c r="W50" s="10">
        <f>'Kalaroa a'!AB44</f>
        <v>0.02</v>
      </c>
      <c r="X50" s="44">
        <f>'Kalaroa a'!AC44*'Kalaroa 1'!$D50/1000000</f>
        <v>0</v>
      </c>
      <c r="Y50" s="10">
        <f>'Kalaroa a'!AD44</f>
        <v>0</v>
      </c>
      <c r="Z50" s="44">
        <f>'Kalaroa a'!AE44*'Kalaroa 1'!$D50/1000000</f>
        <v>0</v>
      </c>
      <c r="AA50" s="10">
        <f>'Kalaroa a'!AF44</f>
        <v>0</v>
      </c>
      <c r="AB50" s="44">
        <f t="shared" si="4"/>
        <v>0.02</v>
      </c>
      <c r="AC50" s="10">
        <f t="shared" si="5"/>
        <v>0.02</v>
      </c>
      <c r="AD50" s="44">
        <f>'Kalaroa a'!AI44*'Kalaroa 1'!$D50/1000000</f>
        <v>0.01</v>
      </c>
      <c r="AE50" s="10">
        <f>'Kalaroa a'!AJ44</f>
        <v>0.01</v>
      </c>
      <c r="AF50" s="44">
        <f>'Kalaroa a'!AK44*'Kalaroa 1'!$D50/1000000</f>
        <v>0</v>
      </c>
      <c r="AG50" s="10">
        <f>'Kalaroa a'!AL44</f>
        <v>0</v>
      </c>
      <c r="AH50" s="44">
        <f>'Kalaroa a'!AM44*'Kalaroa 1'!$D50/1000000</f>
        <v>0</v>
      </c>
      <c r="AI50" s="10">
        <f>'Kalaroa a'!AN44</f>
        <v>0</v>
      </c>
      <c r="AJ50" s="44">
        <f t="shared" si="6"/>
        <v>0.01</v>
      </c>
      <c r="AK50" s="10">
        <f t="shared" si="7"/>
        <v>0.01</v>
      </c>
      <c r="AL50" s="44">
        <f t="shared" si="8"/>
        <v>0.03</v>
      </c>
      <c r="AM50" s="10">
        <f t="shared" si="9"/>
        <v>0.03</v>
      </c>
    </row>
    <row r="51" spans="1:39" s="15" customFormat="1" ht="14.25" customHeight="1">
      <c r="A51" s="13">
        <v>41</v>
      </c>
      <c r="B51" s="9" t="s">
        <v>107</v>
      </c>
      <c r="C51" s="13" t="s">
        <v>60</v>
      </c>
      <c r="D51" s="36">
        <v>500</v>
      </c>
      <c r="E51" s="11">
        <v>415</v>
      </c>
      <c r="F51" s="44">
        <f>'Kalaroa a'!K45*'Kalaroa 1'!$D51/1000000</f>
        <v>0</v>
      </c>
      <c r="G51" s="10">
        <f>'Kalaroa a'!L45</f>
        <v>0</v>
      </c>
      <c r="H51" s="44">
        <f>'Kalaroa a'!M45*'Kalaroa 1'!$D51/1000000</f>
        <v>0</v>
      </c>
      <c r="I51" s="10">
        <f>'Kalaroa a'!N45</f>
        <v>0</v>
      </c>
      <c r="J51" s="44">
        <f>'Kalaroa a'!O45*'Kalaroa 1'!$D51/1000000</f>
        <v>0</v>
      </c>
      <c r="K51" s="10">
        <f>'Kalaroa a'!P45</f>
        <v>0</v>
      </c>
      <c r="L51" s="44">
        <f t="shared" si="0"/>
        <v>0</v>
      </c>
      <c r="M51" s="10">
        <f t="shared" si="1"/>
        <v>0</v>
      </c>
      <c r="N51" s="44">
        <f>'Kalaroa a'!S45*'Kalaroa 1'!$D51/1000000</f>
        <v>0</v>
      </c>
      <c r="O51" s="10">
        <f>'Kalaroa a'!T45</f>
        <v>0</v>
      </c>
      <c r="P51" s="44">
        <f>'Kalaroa a'!U45*'Kalaroa 1'!$D51/1000000</f>
        <v>0</v>
      </c>
      <c r="Q51" s="10">
        <f>'Kalaroa a'!V45</f>
        <v>0</v>
      </c>
      <c r="R51" s="44">
        <f>'Kalaroa a'!W45*'Kalaroa 1'!$D51/1000000</f>
        <v>0</v>
      </c>
      <c r="S51" s="10">
        <f>'Kalaroa a'!X45</f>
        <v>0</v>
      </c>
      <c r="T51" s="44">
        <f t="shared" si="2"/>
        <v>0</v>
      </c>
      <c r="U51" s="10">
        <f t="shared" si="3"/>
        <v>0</v>
      </c>
      <c r="V51" s="44">
        <f>'Kalaroa a'!AA45*'Kalaroa 1'!$D51/1000000</f>
        <v>0</v>
      </c>
      <c r="W51" s="10">
        <f>'Kalaroa a'!AB45</f>
        <v>0</v>
      </c>
      <c r="X51" s="44">
        <f>'Kalaroa a'!AC45*'Kalaroa 1'!$D51/1000000</f>
        <v>0</v>
      </c>
      <c r="Y51" s="10">
        <f>'Kalaroa a'!AD45</f>
        <v>0</v>
      </c>
      <c r="Z51" s="44">
        <f>'Kalaroa a'!AE45*'Kalaroa 1'!$D51/1000000</f>
        <v>0</v>
      </c>
      <c r="AA51" s="10">
        <f>'Kalaroa a'!AF45</f>
        <v>0</v>
      </c>
      <c r="AB51" s="44">
        <f t="shared" si="4"/>
        <v>0</v>
      </c>
      <c r="AC51" s="10">
        <f t="shared" si="5"/>
        <v>0</v>
      </c>
      <c r="AD51" s="44">
        <f>'Kalaroa a'!AI45*'Kalaroa 1'!$D51/1000000</f>
        <v>0</v>
      </c>
      <c r="AE51" s="10">
        <f>'Kalaroa a'!AJ45</f>
        <v>0</v>
      </c>
      <c r="AF51" s="44">
        <f>'Kalaroa a'!AK45*'Kalaroa 1'!$D51/1000000</f>
        <v>0</v>
      </c>
      <c r="AG51" s="10">
        <f>'Kalaroa a'!AL45</f>
        <v>0</v>
      </c>
      <c r="AH51" s="44">
        <f>'Kalaroa a'!AM45*'Kalaroa 1'!$D51/1000000</f>
        <v>0</v>
      </c>
      <c r="AI51" s="10">
        <f>'Kalaroa a'!AN45</f>
        <v>0</v>
      </c>
      <c r="AJ51" s="44">
        <f t="shared" si="6"/>
        <v>0</v>
      </c>
      <c r="AK51" s="10">
        <f t="shared" si="7"/>
        <v>0</v>
      </c>
      <c r="AL51" s="44">
        <f t="shared" si="8"/>
        <v>0</v>
      </c>
      <c r="AM51" s="10">
        <f t="shared" si="9"/>
        <v>0</v>
      </c>
    </row>
    <row r="52" spans="1:39" s="15" customFormat="1" ht="14.25" customHeight="1">
      <c r="A52" s="13">
        <v>42</v>
      </c>
      <c r="B52" s="9" t="s">
        <v>219</v>
      </c>
      <c r="C52" s="13" t="s">
        <v>221</v>
      </c>
      <c r="D52" s="36">
        <v>25</v>
      </c>
      <c r="E52" s="11">
        <v>70</v>
      </c>
      <c r="F52" s="44">
        <f>'Kalaroa a'!K46*'Kalaroa 1'!$D52/1000000</f>
        <v>3.7499999999999999E-3</v>
      </c>
      <c r="G52" s="10">
        <f>'Kalaroa a'!L46</f>
        <v>1.0500000000000001E-2</v>
      </c>
      <c r="H52" s="44">
        <f>'Kalaroa a'!M46*'Kalaroa 1'!$D52/1000000</f>
        <v>2.5000000000000001E-3</v>
      </c>
      <c r="I52" s="10">
        <f>'Kalaroa a'!N46</f>
        <v>7.0000000000000001E-3</v>
      </c>
      <c r="J52" s="44">
        <f>'Kalaroa a'!O46*'Kalaroa 1'!$D52/1000000</f>
        <v>7.4999999999999997E-3</v>
      </c>
      <c r="K52" s="10">
        <f>'Kalaroa a'!P46</f>
        <v>2.1000000000000001E-2</v>
      </c>
      <c r="L52" s="44">
        <f t="shared" si="0"/>
        <v>1.375E-2</v>
      </c>
      <c r="M52" s="10">
        <f t="shared" si="1"/>
        <v>3.8500000000000006E-2</v>
      </c>
      <c r="N52" s="44">
        <f>'Kalaroa a'!S46*'Kalaroa 1'!$D52/1000000</f>
        <v>0</v>
      </c>
      <c r="O52" s="10">
        <f>'Kalaroa a'!T46</f>
        <v>0</v>
      </c>
      <c r="P52" s="44">
        <f>'Kalaroa a'!U46*'Kalaroa 1'!$D52/1000000</f>
        <v>0</v>
      </c>
      <c r="Q52" s="10">
        <f>'Kalaroa a'!V46</f>
        <v>0</v>
      </c>
      <c r="R52" s="44">
        <f>'Kalaroa a'!W46*'Kalaroa 1'!$D52/1000000</f>
        <v>0</v>
      </c>
      <c r="S52" s="10">
        <f>'Kalaroa a'!X46</f>
        <v>0</v>
      </c>
      <c r="T52" s="44">
        <f t="shared" si="2"/>
        <v>0</v>
      </c>
      <c r="U52" s="10">
        <f t="shared" si="3"/>
        <v>0</v>
      </c>
      <c r="V52" s="44">
        <f>'Kalaroa a'!AA46*'Kalaroa 1'!$D52/1000000</f>
        <v>2.5000000000000001E-3</v>
      </c>
      <c r="W52" s="10">
        <f>'Kalaroa a'!AB46</f>
        <v>7.0000000000000001E-3</v>
      </c>
      <c r="X52" s="44">
        <f>'Kalaroa a'!AC46*'Kalaroa 1'!$D52/1000000</f>
        <v>0</v>
      </c>
      <c r="Y52" s="10">
        <f>'Kalaroa a'!AD46</f>
        <v>0</v>
      </c>
      <c r="Z52" s="44">
        <f>'Kalaroa a'!AE46*'Kalaroa 1'!$D52/1000000</f>
        <v>0</v>
      </c>
      <c r="AA52" s="10">
        <f>'Kalaroa a'!AF46</f>
        <v>0</v>
      </c>
      <c r="AB52" s="44">
        <f t="shared" si="4"/>
        <v>2.5000000000000001E-3</v>
      </c>
      <c r="AC52" s="10">
        <f t="shared" si="5"/>
        <v>7.0000000000000001E-3</v>
      </c>
      <c r="AD52" s="44">
        <f>'Kalaroa a'!AI46*'Kalaroa 1'!$D52/1000000</f>
        <v>2.5000000000000001E-3</v>
      </c>
      <c r="AE52" s="10">
        <f>'Kalaroa a'!AJ46</f>
        <v>7.0000000000000001E-3</v>
      </c>
      <c r="AF52" s="44">
        <f>'Kalaroa a'!AK46*'Kalaroa 1'!$D52/1000000</f>
        <v>0</v>
      </c>
      <c r="AG52" s="10">
        <f>'Kalaroa a'!AL46</f>
        <v>0</v>
      </c>
      <c r="AH52" s="44">
        <f>'Kalaroa a'!AM46*'Kalaroa 1'!$D52/1000000</f>
        <v>0</v>
      </c>
      <c r="AI52" s="10">
        <f>'Kalaroa a'!AN46</f>
        <v>0</v>
      </c>
      <c r="AJ52" s="44">
        <f t="shared" si="6"/>
        <v>2.5000000000000001E-3</v>
      </c>
      <c r="AK52" s="10">
        <f t="shared" si="7"/>
        <v>7.0000000000000001E-3</v>
      </c>
      <c r="AL52" s="44">
        <f t="shared" si="8"/>
        <v>1.8749999999999999E-2</v>
      </c>
      <c r="AM52" s="10">
        <f t="shared" si="9"/>
        <v>5.2500000000000005E-2</v>
      </c>
    </row>
    <row r="53" spans="1:39" s="15" customFormat="1" ht="14.25" customHeight="1">
      <c r="A53" s="31">
        <v>43</v>
      </c>
      <c r="B53" s="9" t="s">
        <v>219</v>
      </c>
      <c r="C53" s="13" t="s">
        <v>222</v>
      </c>
      <c r="D53" s="36">
        <v>50</v>
      </c>
      <c r="E53" s="11">
        <v>137</v>
      </c>
      <c r="F53" s="44">
        <f>'Kalaroa a'!K47*'Kalaroa 1'!$D53/1000000</f>
        <v>1.4999999999999999E-2</v>
      </c>
      <c r="G53" s="10">
        <f>'Kalaroa a'!L47</f>
        <v>4.1099999999999998E-2</v>
      </c>
      <c r="H53" s="44">
        <f>'Kalaroa a'!M47*'Kalaroa 1'!$D53/1000000</f>
        <v>1.4999999999999999E-2</v>
      </c>
      <c r="I53" s="10">
        <f>'Kalaroa a'!N47</f>
        <v>4.1099999999999998E-2</v>
      </c>
      <c r="J53" s="44">
        <f>'Kalaroa a'!O47*'Kalaroa 1'!$D53/1000000</f>
        <v>5.0000000000000001E-3</v>
      </c>
      <c r="K53" s="10">
        <f>'Kalaroa a'!P47</f>
        <v>1.37E-2</v>
      </c>
      <c r="L53" s="44">
        <f t="shared" si="0"/>
        <v>3.4999999999999996E-2</v>
      </c>
      <c r="M53" s="10">
        <f t="shared" si="1"/>
        <v>9.5899999999999999E-2</v>
      </c>
      <c r="N53" s="44">
        <f>'Kalaroa a'!S47*'Kalaroa 1'!$D53/1000000</f>
        <v>0</v>
      </c>
      <c r="O53" s="10">
        <f>'Kalaroa a'!T47</f>
        <v>0</v>
      </c>
      <c r="P53" s="44">
        <f>'Kalaroa a'!U47*'Kalaroa 1'!$D53/1000000</f>
        <v>5.0000000000000001E-3</v>
      </c>
      <c r="Q53" s="10">
        <f>'Kalaroa a'!V47</f>
        <v>1.37E-2</v>
      </c>
      <c r="R53" s="44">
        <f>'Kalaroa a'!W47*'Kalaroa 1'!$D53/1000000</f>
        <v>5.0000000000000001E-3</v>
      </c>
      <c r="S53" s="10">
        <f>'Kalaroa a'!X47</f>
        <v>1.37E-2</v>
      </c>
      <c r="T53" s="44">
        <f t="shared" si="2"/>
        <v>0.01</v>
      </c>
      <c r="U53" s="10">
        <f t="shared" si="3"/>
        <v>2.7400000000000001E-2</v>
      </c>
      <c r="V53" s="44">
        <f>'Kalaroa a'!AA47*'Kalaroa 1'!$D53/1000000</f>
        <v>3.0000000000000001E-3</v>
      </c>
      <c r="W53" s="10">
        <f>'Kalaroa a'!AB47</f>
        <v>8.2199999999999999E-3</v>
      </c>
      <c r="X53" s="44">
        <f>'Kalaroa a'!AC47*'Kalaroa 1'!$D53/1000000</f>
        <v>0</v>
      </c>
      <c r="Y53" s="10">
        <f>'Kalaroa a'!AD47</f>
        <v>0</v>
      </c>
      <c r="Z53" s="44">
        <f>'Kalaroa a'!AE47*'Kalaroa 1'!$D53/1000000</f>
        <v>0</v>
      </c>
      <c r="AA53" s="10">
        <f>'Kalaroa a'!AF47</f>
        <v>0</v>
      </c>
      <c r="AB53" s="44">
        <f t="shared" si="4"/>
        <v>3.0000000000000001E-3</v>
      </c>
      <c r="AC53" s="10">
        <f t="shared" si="5"/>
        <v>8.2199999999999999E-3</v>
      </c>
      <c r="AD53" s="44">
        <f>'Kalaroa a'!AI47*'Kalaroa 1'!$D53/1000000</f>
        <v>0.01</v>
      </c>
      <c r="AE53" s="10">
        <f>'Kalaroa a'!AJ47</f>
        <v>2.7400000000000001E-2</v>
      </c>
      <c r="AF53" s="44">
        <f>'Kalaroa a'!AK47*'Kalaroa 1'!$D53/1000000</f>
        <v>0</v>
      </c>
      <c r="AG53" s="10">
        <f>'Kalaroa a'!AL47</f>
        <v>0</v>
      </c>
      <c r="AH53" s="44">
        <f>'Kalaroa a'!AM47*'Kalaroa 1'!$D53/1000000</f>
        <v>0.01</v>
      </c>
      <c r="AI53" s="10">
        <f>'Kalaroa a'!AN47</f>
        <v>2.7400000000000001E-2</v>
      </c>
      <c r="AJ53" s="44">
        <f t="shared" si="6"/>
        <v>0.02</v>
      </c>
      <c r="AK53" s="10">
        <f t="shared" si="7"/>
        <v>5.4800000000000001E-2</v>
      </c>
      <c r="AL53" s="44">
        <f t="shared" si="8"/>
        <v>6.8000000000000005E-2</v>
      </c>
      <c r="AM53" s="10">
        <f t="shared" si="9"/>
        <v>0.18631999999999999</v>
      </c>
    </row>
    <row r="54" spans="1:39" s="15" customFormat="1" ht="14.25" customHeight="1">
      <c r="A54" s="13">
        <v>44</v>
      </c>
      <c r="B54" s="9" t="s">
        <v>219</v>
      </c>
      <c r="C54" s="13" t="s">
        <v>223</v>
      </c>
      <c r="D54" s="36">
        <v>100</v>
      </c>
      <c r="E54" s="11">
        <v>270</v>
      </c>
      <c r="F54" s="44">
        <f>'Kalaroa a'!K48*'Kalaroa 1'!$D54/1000000</f>
        <v>1.4999999999999999E-2</v>
      </c>
      <c r="G54" s="10">
        <f>'Kalaroa a'!L48</f>
        <v>4.0500000000000001E-2</v>
      </c>
      <c r="H54" s="44">
        <f>'Kalaroa a'!M48*'Kalaroa 1'!$D54/1000000</f>
        <v>0.01</v>
      </c>
      <c r="I54" s="10">
        <f>'Kalaroa a'!N48</f>
        <v>2.7E-2</v>
      </c>
      <c r="J54" s="44">
        <f>'Kalaroa a'!O48*'Kalaroa 1'!$D54/1000000</f>
        <v>0.02</v>
      </c>
      <c r="K54" s="10">
        <f>'Kalaroa a'!P48</f>
        <v>5.3999999999999999E-2</v>
      </c>
      <c r="L54" s="44">
        <f t="shared" si="0"/>
        <v>4.4999999999999998E-2</v>
      </c>
      <c r="M54" s="10">
        <f t="shared" si="1"/>
        <v>0.1215</v>
      </c>
      <c r="N54" s="44">
        <f>'Kalaroa a'!S48*'Kalaroa 1'!$D54/1000000</f>
        <v>2.5000000000000001E-3</v>
      </c>
      <c r="O54" s="10">
        <f>'Kalaroa a'!T48</f>
        <v>6.7499999999999999E-3</v>
      </c>
      <c r="P54" s="44">
        <f>'Kalaroa a'!U48*'Kalaroa 1'!$D54/1000000</f>
        <v>5.0000000000000001E-3</v>
      </c>
      <c r="Q54" s="10">
        <f>'Kalaroa a'!V48</f>
        <v>1.35E-2</v>
      </c>
      <c r="R54" s="44">
        <f>'Kalaroa a'!W48*'Kalaroa 1'!$D54/1000000</f>
        <v>6.0000000000000001E-3</v>
      </c>
      <c r="S54" s="10">
        <f>'Kalaroa a'!X48</f>
        <v>1.6199999999999999E-2</v>
      </c>
      <c r="T54" s="44">
        <f t="shared" si="2"/>
        <v>1.35E-2</v>
      </c>
      <c r="U54" s="10">
        <f t="shared" si="3"/>
        <v>3.6449999999999996E-2</v>
      </c>
      <c r="V54" s="44">
        <f>'Kalaroa a'!AA48*'Kalaroa 1'!$D54/1000000</f>
        <v>0.01</v>
      </c>
      <c r="W54" s="10">
        <f>'Kalaroa a'!AB48</f>
        <v>2.7E-2</v>
      </c>
      <c r="X54" s="44">
        <f>'Kalaroa a'!AC48*'Kalaroa 1'!$D54/1000000</f>
        <v>0</v>
      </c>
      <c r="Y54" s="10">
        <f>'Kalaroa a'!AD48</f>
        <v>0</v>
      </c>
      <c r="Z54" s="44">
        <f>'Kalaroa a'!AE48*'Kalaroa 1'!$D54/1000000</f>
        <v>0</v>
      </c>
      <c r="AA54" s="10">
        <f>'Kalaroa a'!AF48</f>
        <v>0</v>
      </c>
      <c r="AB54" s="44">
        <f t="shared" si="4"/>
        <v>0.01</v>
      </c>
      <c r="AC54" s="10">
        <f t="shared" si="5"/>
        <v>2.7E-2</v>
      </c>
      <c r="AD54" s="44">
        <f>'Kalaroa a'!AI48*'Kalaroa 1'!$D54/1000000</f>
        <v>0</v>
      </c>
      <c r="AE54" s="10">
        <f>'Kalaroa a'!AJ48</f>
        <v>0</v>
      </c>
      <c r="AF54" s="44">
        <f>'Kalaroa a'!AK48*'Kalaroa 1'!$D54/1000000</f>
        <v>0</v>
      </c>
      <c r="AG54" s="10">
        <f>'Kalaroa a'!AL48</f>
        <v>0</v>
      </c>
      <c r="AH54" s="44">
        <f>'Kalaroa a'!AM48*'Kalaroa 1'!$D54/1000000</f>
        <v>0.01</v>
      </c>
      <c r="AI54" s="10">
        <f>'Kalaroa a'!AN48</f>
        <v>2.7E-2</v>
      </c>
      <c r="AJ54" s="44">
        <f t="shared" si="6"/>
        <v>0.01</v>
      </c>
      <c r="AK54" s="10">
        <f t="shared" si="7"/>
        <v>2.7E-2</v>
      </c>
      <c r="AL54" s="44">
        <f t="shared" si="8"/>
        <v>7.8499999999999986E-2</v>
      </c>
      <c r="AM54" s="10">
        <f t="shared" si="9"/>
        <v>0.21194999999999997</v>
      </c>
    </row>
    <row r="55" spans="1:39" s="15" customFormat="1" ht="14.25" customHeight="1">
      <c r="A55" s="13">
        <v>45</v>
      </c>
      <c r="B55" s="9" t="s">
        <v>219</v>
      </c>
      <c r="C55" s="13" t="s">
        <v>224</v>
      </c>
      <c r="D55" s="36">
        <v>400</v>
      </c>
      <c r="E55" s="11">
        <v>1070</v>
      </c>
      <c r="F55" s="44">
        <f>'Kalaroa a'!K49*'Kalaroa 1'!$D55/1000000</f>
        <v>0</v>
      </c>
      <c r="G55" s="10">
        <f>'Kalaroa a'!L49</f>
        <v>0</v>
      </c>
      <c r="H55" s="44">
        <f>'Kalaroa a'!M49*'Kalaroa 1'!$D55/1000000</f>
        <v>0</v>
      </c>
      <c r="I55" s="10">
        <f>'Kalaroa a'!N49</f>
        <v>0</v>
      </c>
      <c r="J55" s="44">
        <f>'Kalaroa a'!O49*'Kalaroa 1'!$D55/1000000</f>
        <v>0</v>
      </c>
      <c r="K55" s="10">
        <f>'Kalaroa a'!P49</f>
        <v>0</v>
      </c>
      <c r="L55" s="44">
        <f t="shared" si="0"/>
        <v>0</v>
      </c>
      <c r="M55" s="10">
        <f t="shared" si="1"/>
        <v>0</v>
      </c>
      <c r="N55" s="44">
        <f>'Kalaroa a'!S49*'Kalaroa 1'!$D55/1000000</f>
        <v>0</v>
      </c>
      <c r="O55" s="10">
        <f>'Kalaroa a'!T49</f>
        <v>0</v>
      </c>
      <c r="P55" s="44">
        <f>'Kalaroa a'!U49*'Kalaroa 1'!$D55/1000000</f>
        <v>0</v>
      </c>
      <c r="Q55" s="10">
        <f>'Kalaroa a'!V49</f>
        <v>0</v>
      </c>
      <c r="R55" s="44">
        <f>'Kalaroa a'!W49*'Kalaroa 1'!$D55/1000000</f>
        <v>0</v>
      </c>
      <c r="S55" s="10">
        <f>'Kalaroa a'!X49</f>
        <v>0</v>
      </c>
      <c r="T55" s="44">
        <f t="shared" si="2"/>
        <v>0</v>
      </c>
      <c r="U55" s="10">
        <f t="shared" si="3"/>
        <v>0</v>
      </c>
      <c r="V55" s="44">
        <f>'Kalaroa a'!AA49*'Kalaroa 1'!$D55/1000000</f>
        <v>0</v>
      </c>
      <c r="W55" s="10">
        <f>'Kalaroa a'!AB49</f>
        <v>0</v>
      </c>
      <c r="X55" s="44">
        <f>'Kalaroa a'!AC49*'Kalaroa 1'!$D55/1000000</f>
        <v>0</v>
      </c>
      <c r="Y55" s="10">
        <f>'Kalaroa a'!AD49</f>
        <v>0</v>
      </c>
      <c r="Z55" s="44">
        <f>'Kalaroa a'!AE49*'Kalaroa 1'!$D55/1000000</f>
        <v>0</v>
      </c>
      <c r="AA55" s="10">
        <f>'Kalaroa a'!AF49</f>
        <v>0</v>
      </c>
      <c r="AB55" s="44">
        <f t="shared" si="4"/>
        <v>0</v>
      </c>
      <c r="AC55" s="10">
        <f t="shared" si="5"/>
        <v>0</v>
      </c>
      <c r="AD55" s="44">
        <f>'Kalaroa a'!AI49*'Kalaroa 1'!$D55/1000000</f>
        <v>0</v>
      </c>
      <c r="AE55" s="10">
        <f>'Kalaroa a'!AJ49</f>
        <v>0</v>
      </c>
      <c r="AF55" s="44">
        <f>'Kalaroa a'!AK49*'Kalaroa 1'!$D55/1000000</f>
        <v>0</v>
      </c>
      <c r="AG55" s="10">
        <f>'Kalaroa a'!AL49</f>
        <v>0</v>
      </c>
      <c r="AH55" s="44">
        <f>'Kalaroa a'!AM49*'Kalaroa 1'!$D55/1000000</f>
        <v>0</v>
      </c>
      <c r="AI55" s="10">
        <f>'Kalaroa a'!AN49</f>
        <v>0</v>
      </c>
      <c r="AJ55" s="44">
        <f t="shared" si="6"/>
        <v>0</v>
      </c>
      <c r="AK55" s="10">
        <f t="shared" si="7"/>
        <v>0</v>
      </c>
      <c r="AL55" s="44">
        <f t="shared" si="8"/>
        <v>0</v>
      </c>
      <c r="AM55" s="10">
        <f t="shared" si="9"/>
        <v>0</v>
      </c>
    </row>
    <row r="56" spans="1:39" s="15" customFormat="1" ht="14.25" customHeight="1">
      <c r="A56" s="31">
        <v>46</v>
      </c>
      <c r="B56" s="9" t="s">
        <v>109</v>
      </c>
      <c r="C56" s="13" t="s">
        <v>37</v>
      </c>
      <c r="D56" s="36">
        <v>500</v>
      </c>
      <c r="E56" s="11">
        <v>64</v>
      </c>
      <c r="F56" s="44">
        <f>'Kalaroa a'!K50*'Kalaroa 1'!$D56/1000000</f>
        <v>0</v>
      </c>
      <c r="G56" s="10">
        <f>'Kalaroa a'!L50</f>
        <v>0</v>
      </c>
      <c r="H56" s="44">
        <f>'Kalaroa a'!M50*'Kalaroa 1'!$D56/1000000</f>
        <v>0</v>
      </c>
      <c r="I56" s="10">
        <f>'Kalaroa a'!N50</f>
        <v>0</v>
      </c>
      <c r="J56" s="44">
        <f>'Kalaroa a'!O50*'Kalaroa 1'!$D56/1000000</f>
        <v>0</v>
      </c>
      <c r="K56" s="10">
        <f>'Kalaroa a'!P50</f>
        <v>0</v>
      </c>
      <c r="L56" s="44">
        <f t="shared" si="0"/>
        <v>0</v>
      </c>
      <c r="M56" s="10">
        <f t="shared" si="1"/>
        <v>0</v>
      </c>
      <c r="N56" s="44">
        <f>'Kalaroa a'!S50*'Kalaroa 1'!$D56/1000000</f>
        <v>0</v>
      </c>
      <c r="O56" s="10">
        <f>'Kalaroa a'!T50</f>
        <v>0</v>
      </c>
      <c r="P56" s="44">
        <f>'Kalaroa a'!U50*'Kalaroa 1'!$D56/1000000</f>
        <v>0</v>
      </c>
      <c r="Q56" s="10">
        <f>'Kalaroa a'!V50</f>
        <v>0</v>
      </c>
      <c r="R56" s="44">
        <f>'Kalaroa a'!W50*'Kalaroa 1'!$D56/1000000</f>
        <v>0</v>
      </c>
      <c r="S56" s="10">
        <f>'Kalaroa a'!X50</f>
        <v>0</v>
      </c>
      <c r="T56" s="44">
        <f t="shared" si="2"/>
        <v>0</v>
      </c>
      <c r="U56" s="10">
        <f t="shared" si="3"/>
        <v>0</v>
      </c>
      <c r="V56" s="44">
        <f>'Kalaroa a'!AA50*'Kalaroa 1'!$D56/1000000</f>
        <v>0</v>
      </c>
      <c r="W56" s="10">
        <f>'Kalaroa a'!AB50</f>
        <v>0</v>
      </c>
      <c r="X56" s="44">
        <f>'Kalaroa a'!AC50*'Kalaroa 1'!$D56/1000000</f>
        <v>0</v>
      </c>
      <c r="Y56" s="10">
        <f>'Kalaroa a'!AD50</f>
        <v>0</v>
      </c>
      <c r="Z56" s="44">
        <f>'Kalaroa a'!AE50*'Kalaroa 1'!$D56/1000000</f>
        <v>0</v>
      </c>
      <c r="AA56" s="10">
        <f>'Kalaroa a'!AF50</f>
        <v>0</v>
      </c>
      <c r="AB56" s="44">
        <f t="shared" si="4"/>
        <v>0</v>
      </c>
      <c r="AC56" s="10">
        <f t="shared" si="5"/>
        <v>0</v>
      </c>
      <c r="AD56" s="44">
        <f>'Kalaroa a'!AI50*'Kalaroa 1'!$D56/1000000</f>
        <v>0</v>
      </c>
      <c r="AE56" s="10">
        <f>'Kalaroa a'!AJ50</f>
        <v>0</v>
      </c>
      <c r="AF56" s="44">
        <f>'Kalaroa a'!AK50*'Kalaroa 1'!$D56/1000000</f>
        <v>0</v>
      </c>
      <c r="AG56" s="10">
        <f>'Kalaroa a'!AL50</f>
        <v>0</v>
      </c>
      <c r="AH56" s="44">
        <f>'Kalaroa a'!AM50*'Kalaroa 1'!$D56/1000000</f>
        <v>0</v>
      </c>
      <c r="AI56" s="10">
        <f>'Kalaroa a'!AN50</f>
        <v>0</v>
      </c>
      <c r="AJ56" s="44">
        <f t="shared" si="6"/>
        <v>0</v>
      </c>
      <c r="AK56" s="10">
        <f t="shared" si="7"/>
        <v>0</v>
      </c>
      <c r="AL56" s="44">
        <f t="shared" si="8"/>
        <v>0</v>
      </c>
      <c r="AM56" s="10">
        <f t="shared" si="9"/>
        <v>0</v>
      </c>
    </row>
    <row r="57" spans="1:39" s="15" customFormat="1" ht="14.25" customHeight="1">
      <c r="A57" s="13">
        <v>47</v>
      </c>
      <c r="B57" s="9" t="s">
        <v>109</v>
      </c>
      <c r="C57" s="13" t="s">
        <v>108</v>
      </c>
      <c r="D57" s="36">
        <v>1000</v>
      </c>
      <c r="E57" s="11">
        <v>124</v>
      </c>
      <c r="F57" s="44">
        <f>'Kalaroa a'!K51*'Kalaroa 1'!$D57/1000000</f>
        <v>0.6</v>
      </c>
      <c r="G57" s="10">
        <f>'Kalaroa a'!L51</f>
        <v>7.4399999999999994E-2</v>
      </c>
      <c r="H57" s="44">
        <f>'Kalaroa a'!M51*'Kalaroa 1'!$D57/1000000</f>
        <v>0.5</v>
      </c>
      <c r="I57" s="10">
        <f>'Kalaroa a'!N51</f>
        <v>6.2E-2</v>
      </c>
      <c r="J57" s="44">
        <f>'Kalaroa a'!O51*'Kalaroa 1'!$D57/1000000</f>
        <v>0.5</v>
      </c>
      <c r="K57" s="10">
        <f>'Kalaroa a'!P51</f>
        <v>6.2E-2</v>
      </c>
      <c r="L57" s="44">
        <f t="shared" si="0"/>
        <v>1.6</v>
      </c>
      <c r="M57" s="10">
        <f t="shared" si="1"/>
        <v>0.19839999999999999</v>
      </c>
      <c r="N57" s="44">
        <f>'Kalaroa a'!S51*'Kalaroa 1'!$D57/1000000</f>
        <v>0.3</v>
      </c>
      <c r="O57" s="10">
        <f>'Kalaroa a'!T51</f>
        <v>3.7199999999999997E-2</v>
      </c>
      <c r="P57" s="44">
        <f>'Kalaroa a'!U51*'Kalaroa 1'!$D57/1000000</f>
        <v>0.5</v>
      </c>
      <c r="Q57" s="10">
        <f>'Kalaroa a'!V51</f>
        <v>6.2E-2</v>
      </c>
      <c r="R57" s="44">
        <f>'Kalaroa a'!W51*'Kalaroa 1'!$D57/1000000</f>
        <v>0.42</v>
      </c>
      <c r="S57" s="10">
        <f>'Kalaroa a'!X51</f>
        <v>5.2080000000000001E-2</v>
      </c>
      <c r="T57" s="44">
        <f t="shared" si="2"/>
        <v>1.22</v>
      </c>
      <c r="U57" s="10">
        <f t="shared" si="3"/>
        <v>0.15128</v>
      </c>
      <c r="V57" s="44">
        <f>'Kalaroa a'!AA51*'Kalaroa 1'!$D57/1000000</f>
        <v>1.5</v>
      </c>
      <c r="W57" s="10">
        <f>'Kalaroa a'!AB51</f>
        <v>0.186</v>
      </c>
      <c r="X57" s="44">
        <f>'Kalaroa a'!AC51*'Kalaroa 1'!$D57/1000000</f>
        <v>0.3</v>
      </c>
      <c r="Y57" s="10">
        <f>'Kalaroa a'!AD51</f>
        <v>3.7199999999999997E-2</v>
      </c>
      <c r="Z57" s="44">
        <f>'Kalaroa a'!AE51*'Kalaroa 1'!$D57/1000000</f>
        <v>0.1</v>
      </c>
      <c r="AA57" s="10">
        <f>'Kalaroa a'!AF51</f>
        <v>1.24E-2</v>
      </c>
      <c r="AB57" s="44">
        <f t="shared" si="4"/>
        <v>1.9000000000000001</v>
      </c>
      <c r="AC57" s="10">
        <f t="shared" si="5"/>
        <v>0.2356</v>
      </c>
      <c r="AD57" s="44">
        <f>'Kalaroa a'!AI51*'Kalaroa 1'!$D57/1000000</f>
        <v>0.2</v>
      </c>
      <c r="AE57" s="10">
        <f>'Kalaroa a'!AJ51</f>
        <v>2.4799999999999999E-2</v>
      </c>
      <c r="AF57" s="44">
        <f>'Kalaroa a'!AK51*'Kalaroa 1'!$D57/1000000</f>
        <v>0</v>
      </c>
      <c r="AG57" s="10">
        <f>'Kalaroa a'!AL51</f>
        <v>0</v>
      </c>
      <c r="AH57" s="44">
        <f>'Kalaroa a'!AM51*'Kalaroa 1'!$D57/1000000</f>
        <v>0.5</v>
      </c>
      <c r="AI57" s="10">
        <f>'Kalaroa a'!AN51</f>
        <v>6.2E-2</v>
      </c>
      <c r="AJ57" s="44">
        <f t="shared" si="6"/>
        <v>0.7</v>
      </c>
      <c r="AK57" s="10">
        <f t="shared" si="7"/>
        <v>8.6800000000000002E-2</v>
      </c>
      <c r="AL57" s="44">
        <f t="shared" si="8"/>
        <v>5.4200000000000008</v>
      </c>
      <c r="AM57" s="10">
        <f t="shared" si="9"/>
        <v>0.67208000000000001</v>
      </c>
    </row>
    <row r="58" spans="1:39" s="15" customFormat="1" ht="14.25" customHeight="1">
      <c r="A58" s="13">
        <v>48</v>
      </c>
      <c r="B58" s="9" t="s">
        <v>109</v>
      </c>
      <c r="C58" s="13" t="s">
        <v>36</v>
      </c>
      <c r="D58" s="36">
        <v>2000</v>
      </c>
      <c r="E58" s="11">
        <v>242</v>
      </c>
      <c r="F58" s="44">
        <f>'Kalaroa a'!K52*'Kalaroa 1'!$D58/1000000</f>
        <v>0</v>
      </c>
      <c r="G58" s="10">
        <f>'Kalaroa a'!L52</f>
        <v>0</v>
      </c>
      <c r="H58" s="44">
        <f>'Kalaroa a'!M52*'Kalaroa 1'!$D58/1000000</f>
        <v>0.4</v>
      </c>
      <c r="I58" s="10">
        <f>'Kalaroa a'!N52</f>
        <v>4.8399999999999999E-2</v>
      </c>
      <c r="J58" s="44">
        <f>'Kalaroa a'!O52*'Kalaroa 1'!$D58/1000000</f>
        <v>0</v>
      </c>
      <c r="K58" s="10">
        <f>'Kalaroa a'!P52</f>
        <v>0</v>
      </c>
      <c r="L58" s="44">
        <f t="shared" si="0"/>
        <v>0.4</v>
      </c>
      <c r="M58" s="10">
        <f t="shared" si="1"/>
        <v>4.8399999999999999E-2</v>
      </c>
      <c r="N58" s="44">
        <f>'Kalaroa a'!S52*'Kalaroa 1'!$D58/1000000</f>
        <v>0.33</v>
      </c>
      <c r="O58" s="10">
        <f>'Kalaroa a'!T52</f>
        <v>3.993E-2</v>
      </c>
      <c r="P58" s="44">
        <f>'Kalaroa a'!U52*'Kalaroa 1'!$D58/1000000</f>
        <v>0.16</v>
      </c>
      <c r="Q58" s="10">
        <f>'Kalaroa a'!V52</f>
        <v>1.9359999999999999E-2</v>
      </c>
      <c r="R58" s="44">
        <f>'Kalaroa a'!W52*'Kalaroa 1'!$D58/1000000</f>
        <v>0.2</v>
      </c>
      <c r="S58" s="10">
        <f>'Kalaroa a'!X52</f>
        <v>2.4199999999999999E-2</v>
      </c>
      <c r="T58" s="44">
        <f t="shared" si="2"/>
        <v>0.69</v>
      </c>
      <c r="U58" s="10">
        <f t="shared" si="3"/>
        <v>8.3489999999999995E-2</v>
      </c>
      <c r="V58" s="44">
        <f>'Kalaroa a'!AA52*'Kalaroa 1'!$D58/1000000</f>
        <v>0.3</v>
      </c>
      <c r="W58" s="10">
        <f>'Kalaroa a'!AB52</f>
        <v>3.6299999999999999E-2</v>
      </c>
      <c r="X58" s="44">
        <f>'Kalaroa a'!AC52*'Kalaroa 1'!$D58/1000000</f>
        <v>0.2</v>
      </c>
      <c r="Y58" s="10">
        <f>'Kalaroa a'!AD52</f>
        <v>2.4199999999999999E-2</v>
      </c>
      <c r="Z58" s="44">
        <f>'Kalaroa a'!AE52*'Kalaroa 1'!$D58/1000000</f>
        <v>0.1</v>
      </c>
      <c r="AA58" s="10">
        <f>'Kalaroa a'!AF52</f>
        <v>1.21E-2</v>
      </c>
      <c r="AB58" s="44">
        <f t="shared" si="4"/>
        <v>0.6</v>
      </c>
      <c r="AC58" s="10">
        <f t="shared" si="5"/>
        <v>7.2599999999999998E-2</v>
      </c>
      <c r="AD58" s="44">
        <f>'Kalaroa a'!AI52*'Kalaroa 1'!$D58/1000000</f>
        <v>0.2</v>
      </c>
      <c r="AE58" s="10">
        <f>'Kalaroa a'!AJ52</f>
        <v>2.4199999999999999E-2</v>
      </c>
      <c r="AF58" s="44">
        <f>'Kalaroa a'!AK52*'Kalaroa 1'!$D58/1000000</f>
        <v>0</v>
      </c>
      <c r="AG58" s="10">
        <f>'Kalaroa a'!AL52</f>
        <v>0</v>
      </c>
      <c r="AH58" s="44">
        <f>'Kalaroa a'!AM52*'Kalaroa 1'!$D58/1000000</f>
        <v>0</v>
      </c>
      <c r="AI58" s="10">
        <f>'Kalaroa a'!AN52</f>
        <v>0</v>
      </c>
      <c r="AJ58" s="44">
        <f t="shared" si="6"/>
        <v>0.2</v>
      </c>
      <c r="AK58" s="10">
        <f t="shared" si="7"/>
        <v>2.4199999999999999E-2</v>
      </c>
      <c r="AL58" s="44">
        <f t="shared" si="8"/>
        <v>1.89</v>
      </c>
      <c r="AM58" s="10">
        <f t="shared" si="9"/>
        <v>0.22869</v>
      </c>
    </row>
    <row r="59" spans="1:39" s="15" customFormat="1" ht="14.25" customHeight="1">
      <c r="A59" s="31">
        <v>49</v>
      </c>
      <c r="B59" s="9" t="s">
        <v>110</v>
      </c>
      <c r="C59" s="13" t="s">
        <v>38</v>
      </c>
      <c r="D59" s="36">
        <v>1000</v>
      </c>
      <c r="E59" s="11">
        <v>85</v>
      </c>
      <c r="F59" s="44">
        <f>'Kalaroa a'!K53*'Kalaroa 1'!$D59/1000000</f>
        <v>0</v>
      </c>
      <c r="G59" s="10">
        <f>'Kalaroa a'!L53</f>
        <v>0</v>
      </c>
      <c r="H59" s="44">
        <f>'Kalaroa a'!M53*'Kalaroa 1'!$D59/1000000</f>
        <v>0</v>
      </c>
      <c r="I59" s="10">
        <f>'Kalaroa a'!N53</f>
        <v>0</v>
      </c>
      <c r="J59" s="44">
        <f>'Kalaroa a'!O53*'Kalaroa 1'!$D59/1000000</f>
        <v>0</v>
      </c>
      <c r="K59" s="10">
        <f>'Kalaroa a'!P53</f>
        <v>0</v>
      </c>
      <c r="L59" s="44">
        <f t="shared" si="0"/>
        <v>0</v>
      </c>
      <c r="M59" s="10">
        <f t="shared" si="1"/>
        <v>0</v>
      </c>
      <c r="N59" s="44">
        <f>'Kalaroa a'!S53*'Kalaroa 1'!$D59/1000000</f>
        <v>0</v>
      </c>
      <c r="O59" s="10">
        <f>'Kalaroa a'!T53</f>
        <v>0</v>
      </c>
      <c r="P59" s="44">
        <f>'Kalaroa a'!U53*'Kalaroa 1'!$D59/1000000</f>
        <v>0</v>
      </c>
      <c r="Q59" s="10">
        <f>'Kalaroa a'!V53</f>
        <v>0</v>
      </c>
      <c r="R59" s="44">
        <f>'Kalaroa a'!W53*'Kalaroa 1'!$D59/1000000</f>
        <v>0.32</v>
      </c>
      <c r="S59" s="10">
        <f>'Kalaroa a'!X53</f>
        <v>2.7199999999999998E-2</v>
      </c>
      <c r="T59" s="44">
        <f t="shared" si="2"/>
        <v>0.32</v>
      </c>
      <c r="U59" s="10">
        <f t="shared" si="3"/>
        <v>2.7199999999999998E-2</v>
      </c>
      <c r="V59" s="44">
        <f>'Kalaroa a'!AA53*'Kalaroa 1'!$D59/1000000</f>
        <v>0</v>
      </c>
      <c r="W59" s="10">
        <f>'Kalaroa a'!AB53</f>
        <v>0</v>
      </c>
      <c r="X59" s="44">
        <f>'Kalaroa a'!AC53*'Kalaroa 1'!$D59/1000000</f>
        <v>0</v>
      </c>
      <c r="Y59" s="10">
        <f>'Kalaroa a'!AD53</f>
        <v>0</v>
      </c>
      <c r="Z59" s="44">
        <f>'Kalaroa a'!AE53*'Kalaroa 1'!$D59/1000000</f>
        <v>0</v>
      </c>
      <c r="AA59" s="10">
        <f>'Kalaroa a'!AF53</f>
        <v>0</v>
      </c>
      <c r="AB59" s="44">
        <f t="shared" si="4"/>
        <v>0</v>
      </c>
      <c r="AC59" s="10">
        <f t="shared" si="5"/>
        <v>0</v>
      </c>
      <c r="AD59" s="44">
        <f>'Kalaroa a'!AI53*'Kalaroa 1'!$D59/1000000</f>
        <v>0</v>
      </c>
      <c r="AE59" s="10">
        <f>'Kalaroa a'!AJ53</f>
        <v>0</v>
      </c>
      <c r="AF59" s="44">
        <f>'Kalaroa a'!AK53*'Kalaroa 1'!$D59/1000000</f>
        <v>0</v>
      </c>
      <c r="AG59" s="10">
        <f>'Kalaroa a'!AL53</f>
        <v>0</v>
      </c>
      <c r="AH59" s="44">
        <f>'Kalaroa a'!AM53*'Kalaroa 1'!$D59/1000000</f>
        <v>0</v>
      </c>
      <c r="AI59" s="10">
        <f>'Kalaroa a'!AN53</f>
        <v>0</v>
      </c>
      <c r="AJ59" s="44">
        <f t="shared" si="6"/>
        <v>0</v>
      </c>
      <c r="AK59" s="10">
        <f t="shared" si="7"/>
        <v>0</v>
      </c>
      <c r="AL59" s="44">
        <f t="shared" si="8"/>
        <v>0.32</v>
      </c>
      <c r="AM59" s="10">
        <f t="shared" si="9"/>
        <v>2.7199999999999998E-2</v>
      </c>
    </row>
    <row r="60" spans="1:39" s="15" customFormat="1" ht="14.25" customHeight="1">
      <c r="A60" s="13">
        <v>50</v>
      </c>
      <c r="B60" s="9" t="s">
        <v>110</v>
      </c>
      <c r="C60" s="13" t="s">
        <v>39</v>
      </c>
      <c r="D60" s="36">
        <v>2000</v>
      </c>
      <c r="E60" s="11">
        <v>163</v>
      </c>
      <c r="F60" s="44">
        <f>'Kalaroa a'!K54*'Kalaroa 1'!$D60/1000000</f>
        <v>0</v>
      </c>
      <c r="G60" s="10">
        <f>'Kalaroa a'!L54</f>
        <v>0</v>
      </c>
      <c r="H60" s="44">
        <f>'Kalaroa a'!M54*'Kalaroa 1'!$D60/1000000</f>
        <v>0</v>
      </c>
      <c r="I60" s="10">
        <f>'Kalaroa a'!N54</f>
        <v>0</v>
      </c>
      <c r="J60" s="44">
        <f>'Kalaroa a'!O54*'Kalaroa 1'!$D60/1000000</f>
        <v>0</v>
      </c>
      <c r="K60" s="10">
        <f>'Kalaroa a'!P54</f>
        <v>0</v>
      </c>
      <c r="L60" s="44">
        <f t="shared" si="0"/>
        <v>0</v>
      </c>
      <c r="M60" s="10">
        <f t="shared" si="1"/>
        <v>0</v>
      </c>
      <c r="N60" s="44">
        <f>'Kalaroa a'!S54*'Kalaroa 1'!$D60/1000000</f>
        <v>0</v>
      </c>
      <c r="O60" s="10">
        <f>'Kalaroa a'!T54</f>
        <v>0</v>
      </c>
      <c r="P60" s="44">
        <f>'Kalaroa a'!U54*'Kalaroa 1'!$D60/1000000</f>
        <v>0</v>
      </c>
      <c r="Q60" s="10">
        <f>'Kalaroa a'!V54</f>
        <v>0</v>
      </c>
      <c r="R60" s="44">
        <f>'Kalaroa a'!W54*'Kalaroa 1'!$D60/1000000</f>
        <v>0</v>
      </c>
      <c r="S60" s="10">
        <f>'Kalaroa a'!X54</f>
        <v>0</v>
      </c>
      <c r="T60" s="44">
        <f t="shared" si="2"/>
        <v>0</v>
      </c>
      <c r="U60" s="10">
        <f t="shared" si="3"/>
        <v>0</v>
      </c>
      <c r="V60" s="44">
        <f>'Kalaroa a'!AA54*'Kalaroa 1'!$D60/1000000</f>
        <v>0</v>
      </c>
      <c r="W60" s="10">
        <f>'Kalaroa a'!AB54</f>
        <v>0</v>
      </c>
      <c r="X60" s="44">
        <f>'Kalaroa a'!AC54*'Kalaroa 1'!$D60/1000000</f>
        <v>0</v>
      </c>
      <c r="Y60" s="10">
        <f>'Kalaroa a'!AD54</f>
        <v>0</v>
      </c>
      <c r="Z60" s="44">
        <f>'Kalaroa a'!AE54*'Kalaroa 1'!$D60/1000000</f>
        <v>0</v>
      </c>
      <c r="AA60" s="10">
        <f>'Kalaroa a'!AF54</f>
        <v>0</v>
      </c>
      <c r="AB60" s="44">
        <f t="shared" si="4"/>
        <v>0</v>
      </c>
      <c r="AC60" s="10">
        <f t="shared" si="5"/>
        <v>0</v>
      </c>
      <c r="AD60" s="44">
        <f>'Kalaroa a'!AI54*'Kalaroa 1'!$D60/1000000</f>
        <v>0</v>
      </c>
      <c r="AE60" s="10">
        <f>'Kalaroa a'!AJ54</f>
        <v>0</v>
      </c>
      <c r="AF60" s="44">
        <f>'Kalaroa a'!AK54*'Kalaroa 1'!$D60/1000000</f>
        <v>0</v>
      </c>
      <c r="AG60" s="10">
        <f>'Kalaroa a'!AL54</f>
        <v>0</v>
      </c>
      <c r="AH60" s="44">
        <f>'Kalaroa a'!AM54*'Kalaroa 1'!$D60/1000000</f>
        <v>0</v>
      </c>
      <c r="AI60" s="10">
        <f>'Kalaroa a'!AN54</f>
        <v>0</v>
      </c>
      <c r="AJ60" s="44">
        <f t="shared" si="6"/>
        <v>0</v>
      </c>
      <c r="AK60" s="10">
        <f t="shared" si="7"/>
        <v>0</v>
      </c>
      <c r="AL60" s="44">
        <f t="shared" si="8"/>
        <v>0</v>
      </c>
      <c r="AM60" s="10">
        <f t="shared" si="9"/>
        <v>0</v>
      </c>
    </row>
    <row r="61" spans="1:39" s="15" customFormat="1" ht="14.25" customHeight="1">
      <c r="A61" s="13">
        <v>51</v>
      </c>
      <c r="B61" s="9" t="s">
        <v>112</v>
      </c>
      <c r="C61" s="13" t="s">
        <v>136</v>
      </c>
      <c r="D61" s="36">
        <v>1000</v>
      </c>
      <c r="E61" s="11">
        <v>85</v>
      </c>
      <c r="F61" s="44">
        <f>'Kalaroa a'!K55*'Kalaroa 1'!$D61/1000000</f>
        <v>0.1</v>
      </c>
      <c r="G61" s="10">
        <f>'Kalaroa a'!L55</f>
        <v>8.5000000000000006E-3</v>
      </c>
      <c r="H61" s="44">
        <f>'Kalaroa a'!M55*'Kalaroa 1'!$D61/1000000</f>
        <v>0</v>
      </c>
      <c r="I61" s="10">
        <f>'Kalaroa a'!N55</f>
        <v>0</v>
      </c>
      <c r="J61" s="44">
        <f>'Kalaroa a'!O55*'Kalaroa 1'!$D61/1000000</f>
        <v>0</v>
      </c>
      <c r="K61" s="10">
        <f>'Kalaroa a'!P55</f>
        <v>0</v>
      </c>
      <c r="L61" s="44">
        <f t="shared" si="0"/>
        <v>0.1</v>
      </c>
      <c r="M61" s="10">
        <f t="shared" si="1"/>
        <v>8.5000000000000006E-3</v>
      </c>
      <c r="N61" s="44">
        <f>'Kalaroa a'!S55*'Kalaroa 1'!$D61/1000000</f>
        <v>0</v>
      </c>
      <c r="O61" s="10">
        <f>'Kalaroa a'!T55</f>
        <v>0</v>
      </c>
      <c r="P61" s="44">
        <f>'Kalaroa a'!U55*'Kalaroa 1'!$D61/1000000</f>
        <v>0.1</v>
      </c>
      <c r="Q61" s="10">
        <f>'Kalaroa a'!V55</f>
        <v>8.5000000000000006E-3</v>
      </c>
      <c r="R61" s="44">
        <f>'Kalaroa a'!W55*'Kalaroa 1'!$D61/1000000</f>
        <v>0</v>
      </c>
      <c r="S61" s="10">
        <f>'Kalaroa a'!X55</f>
        <v>0</v>
      </c>
      <c r="T61" s="44">
        <f t="shared" si="2"/>
        <v>0.1</v>
      </c>
      <c r="U61" s="10">
        <f t="shared" si="3"/>
        <v>8.5000000000000006E-3</v>
      </c>
      <c r="V61" s="44">
        <f>'Kalaroa a'!AA55*'Kalaroa 1'!$D61/1000000</f>
        <v>0</v>
      </c>
      <c r="W61" s="10">
        <f>'Kalaroa a'!AB55</f>
        <v>0</v>
      </c>
      <c r="X61" s="44">
        <f>'Kalaroa a'!AC55*'Kalaroa 1'!$D61/1000000</f>
        <v>0</v>
      </c>
      <c r="Y61" s="10">
        <f>'Kalaroa a'!AD55</f>
        <v>0</v>
      </c>
      <c r="Z61" s="44">
        <f>'Kalaroa a'!AE55*'Kalaroa 1'!$D61/1000000</f>
        <v>0</v>
      </c>
      <c r="AA61" s="10">
        <f>'Kalaroa a'!AF55</f>
        <v>0</v>
      </c>
      <c r="AB61" s="44">
        <f t="shared" si="4"/>
        <v>0</v>
      </c>
      <c r="AC61" s="10">
        <f t="shared" si="5"/>
        <v>0</v>
      </c>
      <c r="AD61" s="44">
        <f>'Kalaroa a'!AI55*'Kalaroa 1'!$D61/1000000</f>
        <v>0</v>
      </c>
      <c r="AE61" s="10">
        <f>'Kalaroa a'!AJ55</f>
        <v>0</v>
      </c>
      <c r="AF61" s="44">
        <f>'Kalaroa a'!AK55*'Kalaroa 1'!$D61/1000000</f>
        <v>0</v>
      </c>
      <c r="AG61" s="10">
        <f>'Kalaroa a'!AL55</f>
        <v>0</v>
      </c>
      <c r="AH61" s="44">
        <f>'Kalaroa a'!AM55*'Kalaroa 1'!$D61/1000000</f>
        <v>0</v>
      </c>
      <c r="AI61" s="10">
        <f>'Kalaroa a'!AN55</f>
        <v>0</v>
      </c>
      <c r="AJ61" s="44">
        <f t="shared" si="6"/>
        <v>0</v>
      </c>
      <c r="AK61" s="10">
        <f t="shared" si="7"/>
        <v>0</v>
      </c>
      <c r="AL61" s="44">
        <f t="shared" si="8"/>
        <v>0.2</v>
      </c>
      <c r="AM61" s="10">
        <f t="shared" si="9"/>
        <v>1.7000000000000001E-2</v>
      </c>
    </row>
    <row r="62" spans="1:39" s="15" customFormat="1" ht="14.25" customHeight="1">
      <c r="A62" s="31">
        <v>52</v>
      </c>
      <c r="B62" s="9" t="s">
        <v>112</v>
      </c>
      <c r="C62" s="13" t="s">
        <v>43</v>
      </c>
      <c r="D62" s="36">
        <v>2000</v>
      </c>
      <c r="E62" s="11">
        <v>163</v>
      </c>
      <c r="F62" s="44">
        <f>'Kalaroa a'!K56*'Kalaroa 1'!$D62/1000000</f>
        <v>0</v>
      </c>
      <c r="G62" s="10">
        <f>'Kalaroa a'!L56</f>
        <v>0</v>
      </c>
      <c r="H62" s="44">
        <f>'Kalaroa a'!M56*'Kalaroa 1'!$D62/1000000</f>
        <v>0</v>
      </c>
      <c r="I62" s="10">
        <f>'Kalaroa a'!N56</f>
        <v>0</v>
      </c>
      <c r="J62" s="44">
        <f>'Kalaroa a'!O56*'Kalaroa 1'!$D62/1000000</f>
        <v>0</v>
      </c>
      <c r="K62" s="10">
        <f>'Kalaroa a'!P56</f>
        <v>0</v>
      </c>
      <c r="L62" s="44">
        <f t="shared" si="0"/>
        <v>0</v>
      </c>
      <c r="M62" s="10">
        <f t="shared" si="1"/>
        <v>0</v>
      </c>
      <c r="N62" s="44">
        <f>'Kalaroa a'!S56*'Kalaroa 1'!$D62/1000000</f>
        <v>0</v>
      </c>
      <c r="O62" s="10">
        <f>'Kalaroa a'!T56</f>
        <v>0</v>
      </c>
      <c r="P62" s="44">
        <f>'Kalaroa a'!U56*'Kalaroa 1'!$D62/1000000</f>
        <v>0</v>
      </c>
      <c r="Q62" s="10">
        <f>'Kalaroa a'!V56</f>
        <v>0</v>
      </c>
      <c r="R62" s="44">
        <f>'Kalaroa a'!W56*'Kalaroa 1'!$D62/1000000</f>
        <v>0</v>
      </c>
      <c r="S62" s="10">
        <f>'Kalaroa a'!X56</f>
        <v>0</v>
      </c>
      <c r="T62" s="44">
        <f t="shared" si="2"/>
        <v>0</v>
      </c>
      <c r="U62" s="10">
        <f t="shared" si="3"/>
        <v>0</v>
      </c>
      <c r="V62" s="44">
        <f>'Kalaroa a'!AA56*'Kalaroa 1'!$D62/1000000</f>
        <v>0</v>
      </c>
      <c r="W62" s="10">
        <f>'Kalaroa a'!AB56</f>
        <v>0</v>
      </c>
      <c r="X62" s="44">
        <f>'Kalaroa a'!AC56*'Kalaroa 1'!$D62/1000000</f>
        <v>0.2</v>
      </c>
      <c r="Y62" s="10">
        <f>'Kalaroa a'!AD56</f>
        <v>1.6299999999999999E-2</v>
      </c>
      <c r="Z62" s="44">
        <f>'Kalaroa a'!AE56*'Kalaroa 1'!$D62/1000000</f>
        <v>0</v>
      </c>
      <c r="AA62" s="10">
        <f>'Kalaroa a'!AF56</f>
        <v>0</v>
      </c>
      <c r="AB62" s="44">
        <f t="shared" si="4"/>
        <v>0.2</v>
      </c>
      <c r="AC62" s="10">
        <f t="shared" si="5"/>
        <v>1.6299999999999999E-2</v>
      </c>
      <c r="AD62" s="44">
        <f>'Kalaroa a'!AI56*'Kalaroa 1'!$D62/1000000</f>
        <v>0</v>
      </c>
      <c r="AE62" s="10">
        <f>'Kalaroa a'!AJ56</f>
        <v>0</v>
      </c>
      <c r="AF62" s="44">
        <f>'Kalaroa a'!AK56*'Kalaroa 1'!$D62/1000000</f>
        <v>0</v>
      </c>
      <c r="AG62" s="10">
        <f>'Kalaroa a'!AL56</f>
        <v>0</v>
      </c>
      <c r="AH62" s="44">
        <f>'Kalaroa a'!AM56*'Kalaroa 1'!$D62/1000000</f>
        <v>0</v>
      </c>
      <c r="AI62" s="10">
        <f>'Kalaroa a'!AN56</f>
        <v>0</v>
      </c>
      <c r="AJ62" s="44">
        <f t="shared" si="6"/>
        <v>0</v>
      </c>
      <c r="AK62" s="10">
        <f t="shared" si="7"/>
        <v>0</v>
      </c>
      <c r="AL62" s="44">
        <f t="shared" si="8"/>
        <v>0.2</v>
      </c>
      <c r="AM62" s="10">
        <f t="shared" si="9"/>
        <v>1.6299999999999999E-2</v>
      </c>
    </row>
    <row r="63" spans="1:39" s="15" customFormat="1" ht="14.25" customHeight="1">
      <c r="A63" s="13">
        <v>53</v>
      </c>
      <c r="B63" s="9" t="s">
        <v>111</v>
      </c>
      <c r="C63" s="13" t="s">
        <v>44</v>
      </c>
      <c r="D63" s="36">
        <v>1000</v>
      </c>
      <c r="E63" s="11">
        <v>152</v>
      </c>
      <c r="F63" s="44">
        <f>'Kalaroa a'!K57*'Kalaroa 1'!$D63/1000000</f>
        <v>0.5</v>
      </c>
      <c r="G63" s="10">
        <f>'Kalaroa a'!L57</f>
        <v>7.5999999999999998E-2</v>
      </c>
      <c r="H63" s="44">
        <f>'Kalaroa a'!M57*'Kalaroa 1'!$D63/1000000</f>
        <v>0.3</v>
      </c>
      <c r="I63" s="10">
        <f>'Kalaroa a'!N57</f>
        <v>4.5600000000000002E-2</v>
      </c>
      <c r="J63" s="44">
        <f>'Kalaroa a'!O57*'Kalaroa 1'!$D63/1000000</f>
        <v>0.5</v>
      </c>
      <c r="K63" s="10">
        <f>'Kalaroa a'!P57</f>
        <v>7.5999999999999998E-2</v>
      </c>
      <c r="L63" s="44">
        <f t="shared" si="0"/>
        <v>1.3</v>
      </c>
      <c r="M63" s="10">
        <f t="shared" si="1"/>
        <v>0.1976</v>
      </c>
      <c r="N63" s="44">
        <f>'Kalaroa a'!S57*'Kalaroa 1'!$D63/1000000</f>
        <v>0.16</v>
      </c>
      <c r="O63" s="10">
        <f>'Kalaroa a'!T57</f>
        <v>2.4320000000000001E-2</v>
      </c>
      <c r="P63" s="44">
        <f>'Kalaroa a'!U57*'Kalaroa 1'!$D63/1000000</f>
        <v>0.3</v>
      </c>
      <c r="Q63" s="10">
        <f>'Kalaroa a'!V57</f>
        <v>4.5600000000000002E-2</v>
      </c>
      <c r="R63" s="44">
        <f>'Kalaroa a'!W57*'Kalaroa 1'!$D63/1000000</f>
        <v>0.28000000000000003</v>
      </c>
      <c r="S63" s="10">
        <f>'Kalaroa a'!X57</f>
        <v>4.2560000000000001E-2</v>
      </c>
      <c r="T63" s="44">
        <f t="shared" si="2"/>
        <v>0.74</v>
      </c>
      <c r="U63" s="10">
        <f t="shared" si="3"/>
        <v>0.11248000000000001</v>
      </c>
      <c r="V63" s="44">
        <f>'Kalaroa a'!AA57*'Kalaroa 1'!$D63/1000000</f>
        <v>0.3</v>
      </c>
      <c r="W63" s="10">
        <f>'Kalaroa a'!AB57</f>
        <v>4.5600000000000002E-2</v>
      </c>
      <c r="X63" s="44">
        <f>'Kalaroa a'!AC57*'Kalaroa 1'!$D63/1000000</f>
        <v>0</v>
      </c>
      <c r="Y63" s="10">
        <f>'Kalaroa a'!AD57</f>
        <v>0</v>
      </c>
      <c r="Z63" s="44">
        <f>'Kalaroa a'!AE57*'Kalaroa 1'!$D63/1000000</f>
        <v>0</v>
      </c>
      <c r="AA63" s="10">
        <f>'Kalaroa a'!AF57</f>
        <v>0</v>
      </c>
      <c r="AB63" s="44">
        <f t="shared" si="4"/>
        <v>0.3</v>
      </c>
      <c r="AC63" s="10">
        <f t="shared" si="5"/>
        <v>4.5600000000000002E-2</v>
      </c>
      <c r="AD63" s="44">
        <f>'Kalaroa a'!AI57*'Kalaroa 1'!$D63/1000000</f>
        <v>0</v>
      </c>
      <c r="AE63" s="10">
        <f>'Kalaroa a'!AJ57</f>
        <v>0</v>
      </c>
      <c r="AF63" s="44">
        <f>'Kalaroa a'!AK57*'Kalaroa 1'!$D63/1000000</f>
        <v>0</v>
      </c>
      <c r="AG63" s="10">
        <f>'Kalaroa a'!AL57</f>
        <v>0</v>
      </c>
      <c r="AH63" s="44">
        <f>'Kalaroa a'!AM57*'Kalaroa 1'!$D63/1000000</f>
        <v>0</v>
      </c>
      <c r="AI63" s="10">
        <f>'Kalaroa a'!AN57</f>
        <v>0</v>
      </c>
      <c r="AJ63" s="44">
        <f t="shared" si="6"/>
        <v>0</v>
      </c>
      <c r="AK63" s="10">
        <f t="shared" si="7"/>
        <v>0</v>
      </c>
      <c r="AL63" s="44">
        <f t="shared" si="8"/>
        <v>2.34</v>
      </c>
      <c r="AM63" s="10">
        <f t="shared" si="9"/>
        <v>0.35568</v>
      </c>
    </row>
    <row r="64" spans="1:39" s="15" customFormat="1" ht="14.25" customHeight="1">
      <c r="A64" s="13">
        <v>54</v>
      </c>
      <c r="B64" s="9" t="s">
        <v>111</v>
      </c>
      <c r="C64" s="13" t="s">
        <v>40</v>
      </c>
      <c r="D64" s="36">
        <v>2000</v>
      </c>
      <c r="E64" s="11">
        <v>288</v>
      </c>
      <c r="F64" s="44">
        <f>'Kalaroa a'!K58*'Kalaroa 1'!$D64/1000000</f>
        <v>0.4</v>
      </c>
      <c r="G64" s="10">
        <f>'Kalaroa a'!L58</f>
        <v>5.7599999999999998E-2</v>
      </c>
      <c r="H64" s="44">
        <f>'Kalaroa a'!M58*'Kalaroa 1'!$D64/1000000</f>
        <v>0</v>
      </c>
      <c r="I64" s="10">
        <f>'Kalaroa a'!N58</f>
        <v>0</v>
      </c>
      <c r="J64" s="44">
        <f>'Kalaroa a'!O58*'Kalaroa 1'!$D64/1000000</f>
        <v>0.4</v>
      </c>
      <c r="K64" s="10">
        <f>'Kalaroa a'!P58</f>
        <v>5.7599999999999998E-2</v>
      </c>
      <c r="L64" s="44">
        <f t="shared" si="0"/>
        <v>0.8</v>
      </c>
      <c r="M64" s="10">
        <f t="shared" si="1"/>
        <v>0.1152</v>
      </c>
      <c r="N64" s="44">
        <f>'Kalaroa a'!S58*'Kalaroa 1'!$D64/1000000</f>
        <v>0</v>
      </c>
      <c r="O64" s="10">
        <f>'Kalaroa a'!T58</f>
        <v>0</v>
      </c>
      <c r="P64" s="44">
        <f>'Kalaroa a'!U58*'Kalaroa 1'!$D64/1000000</f>
        <v>0.2</v>
      </c>
      <c r="Q64" s="10">
        <f>'Kalaroa a'!V58</f>
        <v>2.8799999999999999E-2</v>
      </c>
      <c r="R64" s="44">
        <f>'Kalaroa a'!W58*'Kalaroa 1'!$D64/1000000</f>
        <v>0.104</v>
      </c>
      <c r="S64" s="10">
        <f>'Kalaroa a'!X58</f>
        <v>1.4976E-2</v>
      </c>
      <c r="T64" s="44">
        <f t="shared" si="2"/>
        <v>0.30399999999999999</v>
      </c>
      <c r="U64" s="10">
        <f t="shared" si="3"/>
        <v>4.3775999999999995E-2</v>
      </c>
      <c r="V64" s="44">
        <f>'Kalaroa a'!AA58*'Kalaroa 1'!$D64/1000000</f>
        <v>0</v>
      </c>
      <c r="W64" s="10">
        <f>'Kalaroa a'!AB58</f>
        <v>0</v>
      </c>
      <c r="X64" s="44">
        <f>'Kalaroa a'!AC58*'Kalaroa 1'!$D64/1000000</f>
        <v>0.29799999999999999</v>
      </c>
      <c r="Y64" s="10">
        <f>'Kalaroa a'!AD58</f>
        <v>4.2911999999999999E-2</v>
      </c>
      <c r="Z64" s="44">
        <f>'Kalaroa a'!AE58*'Kalaroa 1'!$D64/1000000</f>
        <v>0</v>
      </c>
      <c r="AA64" s="10">
        <f>'Kalaroa a'!AF58</f>
        <v>0</v>
      </c>
      <c r="AB64" s="44">
        <f t="shared" si="4"/>
        <v>0.29799999999999999</v>
      </c>
      <c r="AC64" s="10">
        <f t="shared" si="5"/>
        <v>4.2911999999999999E-2</v>
      </c>
      <c r="AD64" s="44">
        <f>'Kalaroa a'!AI58*'Kalaroa 1'!$D64/1000000</f>
        <v>0</v>
      </c>
      <c r="AE64" s="10">
        <f>'Kalaroa a'!AJ58</f>
        <v>0</v>
      </c>
      <c r="AF64" s="44">
        <f>'Kalaroa a'!AK58*'Kalaroa 1'!$D64/1000000</f>
        <v>0</v>
      </c>
      <c r="AG64" s="10">
        <f>'Kalaroa a'!AL58</f>
        <v>0</v>
      </c>
      <c r="AH64" s="44">
        <f>'Kalaroa a'!AM58*'Kalaroa 1'!$D64/1000000</f>
        <v>0</v>
      </c>
      <c r="AI64" s="10">
        <f>'Kalaroa a'!AN58</f>
        <v>0</v>
      </c>
      <c r="AJ64" s="44">
        <f t="shared" si="6"/>
        <v>0</v>
      </c>
      <c r="AK64" s="10">
        <f t="shared" si="7"/>
        <v>0</v>
      </c>
      <c r="AL64" s="44">
        <f t="shared" si="8"/>
        <v>1.4020000000000001</v>
      </c>
      <c r="AM64" s="10">
        <f t="shared" si="9"/>
        <v>0.20188800000000001</v>
      </c>
    </row>
    <row r="65" spans="1:39" s="15" customFormat="1" ht="14.25" customHeight="1">
      <c r="A65" s="31">
        <v>55</v>
      </c>
      <c r="B65" s="9" t="s">
        <v>114</v>
      </c>
      <c r="C65" s="13" t="s">
        <v>115</v>
      </c>
      <c r="D65" s="36">
        <v>500</v>
      </c>
      <c r="E65" s="11">
        <v>60</v>
      </c>
      <c r="F65" s="44">
        <f>'Kalaroa a'!K59*'Kalaroa 1'!$D65/1000000</f>
        <v>0</v>
      </c>
      <c r="G65" s="10">
        <f>'Kalaroa a'!L59</f>
        <v>0</v>
      </c>
      <c r="H65" s="44">
        <f>'Kalaroa a'!M59*'Kalaroa 1'!$D65/1000000</f>
        <v>0</v>
      </c>
      <c r="I65" s="10">
        <f>'Kalaroa a'!N59</f>
        <v>0</v>
      </c>
      <c r="J65" s="44">
        <f>'Kalaroa a'!O59*'Kalaroa 1'!$D65/1000000</f>
        <v>0</v>
      </c>
      <c r="K65" s="10">
        <f>'Kalaroa a'!P59</f>
        <v>0</v>
      </c>
      <c r="L65" s="44">
        <f t="shared" si="0"/>
        <v>0</v>
      </c>
      <c r="M65" s="10">
        <f t="shared" si="1"/>
        <v>0</v>
      </c>
      <c r="N65" s="44">
        <f>'Kalaroa a'!S59*'Kalaroa 1'!$D65/1000000</f>
        <v>0</v>
      </c>
      <c r="O65" s="10">
        <f>'Kalaroa a'!T59</f>
        <v>0</v>
      </c>
      <c r="P65" s="44">
        <f>'Kalaroa a'!U59*'Kalaroa 1'!$D65/1000000</f>
        <v>0</v>
      </c>
      <c r="Q65" s="10">
        <f>'Kalaroa a'!V59</f>
        <v>0</v>
      </c>
      <c r="R65" s="44">
        <f>'Kalaroa a'!W59*'Kalaroa 1'!$D65/1000000</f>
        <v>0</v>
      </c>
      <c r="S65" s="10">
        <f>'Kalaroa a'!X59</f>
        <v>0</v>
      </c>
      <c r="T65" s="44">
        <f t="shared" si="2"/>
        <v>0</v>
      </c>
      <c r="U65" s="10">
        <f t="shared" si="3"/>
        <v>0</v>
      </c>
      <c r="V65" s="44">
        <f>'Kalaroa a'!AA59*'Kalaroa 1'!$D65/1000000</f>
        <v>0</v>
      </c>
      <c r="W65" s="10">
        <f>'Kalaroa a'!AB59</f>
        <v>0</v>
      </c>
      <c r="X65" s="44">
        <f>'Kalaroa a'!AC59*'Kalaroa 1'!$D65/1000000</f>
        <v>2.5000000000000001E-2</v>
      </c>
      <c r="Y65" s="10">
        <f>'Kalaroa a'!AD59</f>
        <v>3.0000000000000001E-3</v>
      </c>
      <c r="Z65" s="44">
        <f>'Kalaroa a'!AE59*'Kalaroa 1'!$D65/1000000</f>
        <v>0</v>
      </c>
      <c r="AA65" s="10">
        <f>'Kalaroa a'!AF59</f>
        <v>0</v>
      </c>
      <c r="AB65" s="44">
        <f t="shared" si="4"/>
        <v>2.5000000000000001E-2</v>
      </c>
      <c r="AC65" s="10">
        <f t="shared" si="5"/>
        <v>3.0000000000000001E-3</v>
      </c>
      <c r="AD65" s="44">
        <f>'Kalaroa a'!AI59*'Kalaroa 1'!$D65/1000000</f>
        <v>0</v>
      </c>
      <c r="AE65" s="10">
        <f>'Kalaroa a'!AJ59</f>
        <v>0</v>
      </c>
      <c r="AF65" s="44">
        <f>'Kalaroa a'!AK59*'Kalaroa 1'!$D65/1000000</f>
        <v>0</v>
      </c>
      <c r="AG65" s="10">
        <f>'Kalaroa a'!AL59</f>
        <v>0</v>
      </c>
      <c r="AH65" s="44">
        <f>'Kalaroa a'!AM59*'Kalaroa 1'!$D65/1000000</f>
        <v>0</v>
      </c>
      <c r="AI65" s="10">
        <f>'Kalaroa a'!AN59</f>
        <v>0</v>
      </c>
      <c r="AJ65" s="44">
        <f t="shared" si="6"/>
        <v>0</v>
      </c>
      <c r="AK65" s="10">
        <f t="shared" si="7"/>
        <v>0</v>
      </c>
      <c r="AL65" s="44">
        <f t="shared" si="8"/>
        <v>2.5000000000000001E-2</v>
      </c>
      <c r="AM65" s="10">
        <f t="shared" si="9"/>
        <v>3.0000000000000001E-3</v>
      </c>
    </row>
    <row r="66" spans="1:39" s="15" customFormat="1" ht="14.25" customHeight="1">
      <c r="A66" s="13">
        <v>56</v>
      </c>
      <c r="B66" s="9" t="s">
        <v>114</v>
      </c>
      <c r="C66" s="13" t="s">
        <v>41</v>
      </c>
      <c r="D66" s="36">
        <v>1000</v>
      </c>
      <c r="E66" s="11">
        <v>116</v>
      </c>
      <c r="F66" s="44">
        <f>'Kalaroa a'!K60*'Kalaroa 1'!$D66/1000000</f>
        <v>0</v>
      </c>
      <c r="G66" s="10">
        <f>'Kalaroa a'!L60</f>
        <v>0</v>
      </c>
      <c r="H66" s="44">
        <f>'Kalaroa a'!M60*'Kalaroa 1'!$D66/1000000</f>
        <v>0</v>
      </c>
      <c r="I66" s="10">
        <f>'Kalaroa a'!N60</f>
        <v>0</v>
      </c>
      <c r="J66" s="44">
        <f>'Kalaroa a'!O60*'Kalaroa 1'!$D66/1000000</f>
        <v>0</v>
      </c>
      <c r="K66" s="10">
        <f>'Kalaroa a'!P60</f>
        <v>0</v>
      </c>
      <c r="L66" s="44">
        <f t="shared" si="0"/>
        <v>0</v>
      </c>
      <c r="M66" s="10">
        <f t="shared" si="1"/>
        <v>0</v>
      </c>
      <c r="N66" s="44">
        <f>'Kalaroa a'!S60*'Kalaroa 1'!$D66/1000000</f>
        <v>0</v>
      </c>
      <c r="O66" s="10">
        <f>'Kalaroa a'!T60</f>
        <v>0</v>
      </c>
      <c r="P66" s="44">
        <f>'Kalaroa a'!U60*'Kalaroa 1'!$D66/1000000</f>
        <v>0</v>
      </c>
      <c r="Q66" s="10">
        <f>'Kalaroa a'!V60</f>
        <v>0</v>
      </c>
      <c r="R66" s="44">
        <f>'Kalaroa a'!W60*'Kalaroa 1'!$D66/1000000</f>
        <v>0</v>
      </c>
      <c r="S66" s="10">
        <f>'Kalaroa a'!X60</f>
        <v>0</v>
      </c>
      <c r="T66" s="44">
        <f t="shared" si="2"/>
        <v>0</v>
      </c>
      <c r="U66" s="10">
        <f t="shared" si="3"/>
        <v>0</v>
      </c>
      <c r="V66" s="44">
        <f>'Kalaroa a'!AA60*'Kalaroa 1'!$D66/1000000</f>
        <v>0</v>
      </c>
      <c r="W66" s="10">
        <f>'Kalaroa a'!AB60</f>
        <v>0</v>
      </c>
      <c r="X66" s="44">
        <f>'Kalaroa a'!AC60*'Kalaroa 1'!$D66/1000000</f>
        <v>3.2000000000000001E-2</v>
      </c>
      <c r="Y66" s="10">
        <f>'Kalaroa a'!AD60</f>
        <v>3.712E-3</v>
      </c>
      <c r="Z66" s="44">
        <f>'Kalaroa a'!AE60*'Kalaroa 1'!$D66/1000000</f>
        <v>0.03</v>
      </c>
      <c r="AA66" s="10">
        <f>'Kalaroa a'!AF60</f>
        <v>3.48E-3</v>
      </c>
      <c r="AB66" s="44">
        <f t="shared" si="4"/>
        <v>6.2E-2</v>
      </c>
      <c r="AC66" s="10">
        <f t="shared" si="5"/>
        <v>7.1920000000000005E-3</v>
      </c>
      <c r="AD66" s="44">
        <f>'Kalaroa a'!AI60*'Kalaroa 1'!$D66/1000000</f>
        <v>0</v>
      </c>
      <c r="AE66" s="10">
        <f>'Kalaroa a'!AJ60</f>
        <v>0</v>
      </c>
      <c r="AF66" s="44">
        <f>'Kalaroa a'!AK60*'Kalaroa 1'!$D66/1000000</f>
        <v>0</v>
      </c>
      <c r="AG66" s="10">
        <f>'Kalaroa a'!AL60</f>
        <v>0</v>
      </c>
      <c r="AH66" s="44">
        <f>'Kalaroa a'!AM60*'Kalaroa 1'!$D66/1000000</f>
        <v>0</v>
      </c>
      <c r="AI66" s="10">
        <f>'Kalaroa a'!AN60</f>
        <v>0</v>
      </c>
      <c r="AJ66" s="44">
        <f t="shared" si="6"/>
        <v>0</v>
      </c>
      <c r="AK66" s="10">
        <f t="shared" si="7"/>
        <v>0</v>
      </c>
      <c r="AL66" s="44">
        <f t="shared" si="8"/>
        <v>6.2E-2</v>
      </c>
      <c r="AM66" s="10">
        <f t="shared" si="9"/>
        <v>7.1920000000000005E-3</v>
      </c>
    </row>
    <row r="67" spans="1:39" s="15" customFormat="1" ht="14.25" customHeight="1">
      <c r="A67" s="13">
        <v>57</v>
      </c>
      <c r="B67" s="9" t="s">
        <v>113</v>
      </c>
      <c r="C67" s="13" t="s">
        <v>42</v>
      </c>
      <c r="D67" s="36">
        <v>1000</v>
      </c>
      <c r="E67" s="11">
        <v>132.5</v>
      </c>
      <c r="F67" s="44">
        <f>'Kalaroa a'!K61*'Kalaroa 1'!$D67/1000000</f>
        <v>0</v>
      </c>
      <c r="G67" s="10">
        <f>'Kalaroa a'!L61</f>
        <v>0</v>
      </c>
      <c r="H67" s="44">
        <f>'Kalaroa a'!M61*'Kalaroa 1'!$D67/1000000</f>
        <v>0</v>
      </c>
      <c r="I67" s="10">
        <f>'Kalaroa a'!N61</f>
        <v>0</v>
      </c>
      <c r="J67" s="44">
        <f>'Kalaroa a'!O61*'Kalaroa 1'!$D67/1000000</f>
        <v>0</v>
      </c>
      <c r="K67" s="10">
        <f>'Kalaroa a'!P61</f>
        <v>0</v>
      </c>
      <c r="L67" s="44">
        <f t="shared" si="0"/>
        <v>0</v>
      </c>
      <c r="M67" s="10">
        <f t="shared" si="1"/>
        <v>0</v>
      </c>
      <c r="N67" s="44">
        <f>'Kalaroa a'!S61*'Kalaroa 1'!$D67/1000000</f>
        <v>0</v>
      </c>
      <c r="O67" s="10">
        <f>'Kalaroa a'!T61</f>
        <v>0</v>
      </c>
      <c r="P67" s="44">
        <f>'Kalaroa a'!U61*'Kalaroa 1'!$D67/1000000</f>
        <v>0.12</v>
      </c>
      <c r="Q67" s="10">
        <f>'Kalaroa a'!V61</f>
        <v>1.5900000000000001E-2</v>
      </c>
      <c r="R67" s="44">
        <f>'Kalaroa a'!W61*'Kalaroa 1'!$D67/1000000</f>
        <v>1.2E-2</v>
      </c>
      <c r="S67" s="10">
        <f>'Kalaroa a'!X61</f>
        <v>1.5900000000000001E-3</v>
      </c>
      <c r="T67" s="44">
        <f t="shared" si="2"/>
        <v>0.13200000000000001</v>
      </c>
      <c r="U67" s="10">
        <f t="shared" si="3"/>
        <v>1.7490000000000002E-2</v>
      </c>
      <c r="V67" s="44">
        <f>'Kalaroa a'!AA61*'Kalaroa 1'!$D67/1000000</f>
        <v>0.2</v>
      </c>
      <c r="W67" s="10">
        <f>'Kalaroa a'!AB61</f>
        <v>2.6499999999999999E-2</v>
      </c>
      <c r="X67" s="44">
        <f>'Kalaroa a'!AC61*'Kalaroa 1'!$D67/1000000</f>
        <v>0</v>
      </c>
      <c r="Y67" s="10">
        <f>'Kalaroa a'!AD61</f>
        <v>0</v>
      </c>
      <c r="Z67" s="44">
        <f>'Kalaroa a'!AE61*'Kalaroa 1'!$D67/1000000</f>
        <v>0</v>
      </c>
      <c r="AA67" s="10">
        <f>'Kalaroa a'!AF61</f>
        <v>0</v>
      </c>
      <c r="AB67" s="44">
        <f t="shared" si="4"/>
        <v>0.2</v>
      </c>
      <c r="AC67" s="10">
        <f t="shared" si="5"/>
        <v>2.6499999999999999E-2</v>
      </c>
      <c r="AD67" s="44">
        <f>'Kalaroa a'!AI61*'Kalaroa 1'!$D67/1000000</f>
        <v>0</v>
      </c>
      <c r="AE67" s="10">
        <f>'Kalaroa a'!AJ61</f>
        <v>0</v>
      </c>
      <c r="AF67" s="44">
        <f>'Kalaroa a'!AK61*'Kalaroa 1'!$D67/1000000</f>
        <v>0</v>
      </c>
      <c r="AG67" s="10">
        <f>'Kalaroa a'!AL61</f>
        <v>0</v>
      </c>
      <c r="AH67" s="44">
        <f>'Kalaroa a'!AM61*'Kalaroa 1'!$D67/1000000</f>
        <v>0</v>
      </c>
      <c r="AI67" s="10">
        <f>'Kalaroa a'!AN61</f>
        <v>0</v>
      </c>
      <c r="AJ67" s="44">
        <f t="shared" si="6"/>
        <v>0</v>
      </c>
      <c r="AK67" s="10">
        <f t="shared" si="7"/>
        <v>0</v>
      </c>
      <c r="AL67" s="44">
        <f t="shared" si="8"/>
        <v>0.33200000000000002</v>
      </c>
      <c r="AM67" s="10">
        <f t="shared" si="9"/>
        <v>4.3990000000000001E-2</v>
      </c>
    </row>
    <row r="68" spans="1:39" s="15" customFormat="1" ht="14.25" customHeight="1">
      <c r="A68" s="31">
        <v>58</v>
      </c>
      <c r="B68" s="9" t="s">
        <v>113</v>
      </c>
      <c r="C68" s="13" t="s">
        <v>116</v>
      </c>
      <c r="D68" s="36">
        <v>2000</v>
      </c>
      <c r="E68" s="11">
        <v>260</v>
      </c>
      <c r="F68" s="44">
        <f>'Kalaroa a'!K62*'Kalaroa 1'!$D68/1000000</f>
        <v>0</v>
      </c>
      <c r="G68" s="10">
        <f>'Kalaroa a'!L62</f>
        <v>0</v>
      </c>
      <c r="H68" s="44">
        <f>'Kalaroa a'!M62*'Kalaroa 1'!$D68/1000000</f>
        <v>0</v>
      </c>
      <c r="I68" s="10">
        <f>'Kalaroa a'!N62</f>
        <v>0</v>
      </c>
      <c r="J68" s="44">
        <f>'Kalaroa a'!O62*'Kalaroa 1'!$D68/1000000</f>
        <v>0</v>
      </c>
      <c r="K68" s="10">
        <f>'Kalaroa a'!P62</f>
        <v>0</v>
      </c>
      <c r="L68" s="44">
        <f t="shared" si="0"/>
        <v>0</v>
      </c>
      <c r="M68" s="10">
        <f t="shared" si="1"/>
        <v>0</v>
      </c>
      <c r="N68" s="44">
        <f>'Kalaroa a'!S62*'Kalaroa 1'!$D68/1000000</f>
        <v>0</v>
      </c>
      <c r="O68" s="10">
        <f>'Kalaroa a'!T62</f>
        <v>0</v>
      </c>
      <c r="P68" s="44">
        <f>'Kalaroa a'!U62*'Kalaroa 1'!$D68/1000000</f>
        <v>0</v>
      </c>
      <c r="Q68" s="10">
        <f>'Kalaroa a'!V62</f>
        <v>0</v>
      </c>
      <c r="R68" s="44">
        <f>'Kalaroa a'!W62*'Kalaroa 1'!$D68/1000000</f>
        <v>0</v>
      </c>
      <c r="S68" s="10">
        <f>'Kalaroa a'!X62</f>
        <v>0</v>
      </c>
      <c r="T68" s="44">
        <f t="shared" si="2"/>
        <v>0</v>
      </c>
      <c r="U68" s="10">
        <f t="shared" si="3"/>
        <v>0</v>
      </c>
      <c r="V68" s="44">
        <f>'Kalaroa a'!AA62*'Kalaroa 1'!$D68/1000000</f>
        <v>0</v>
      </c>
      <c r="W68" s="10">
        <f>'Kalaroa a'!AB62</f>
        <v>0</v>
      </c>
      <c r="X68" s="44">
        <f>'Kalaroa a'!AC62*'Kalaroa 1'!$D68/1000000</f>
        <v>0</v>
      </c>
      <c r="Y68" s="10">
        <f>'Kalaroa a'!AD62</f>
        <v>0</v>
      </c>
      <c r="Z68" s="44">
        <f>'Kalaroa a'!AE62*'Kalaroa 1'!$D68/1000000</f>
        <v>0</v>
      </c>
      <c r="AA68" s="10">
        <f>'Kalaroa a'!AF62</f>
        <v>0</v>
      </c>
      <c r="AB68" s="44">
        <f t="shared" si="4"/>
        <v>0</v>
      </c>
      <c r="AC68" s="10">
        <f t="shared" si="5"/>
        <v>0</v>
      </c>
      <c r="AD68" s="44">
        <f>'Kalaroa a'!AI62*'Kalaroa 1'!$D68/1000000</f>
        <v>0</v>
      </c>
      <c r="AE68" s="10">
        <f>'Kalaroa a'!AJ62</f>
        <v>0</v>
      </c>
      <c r="AF68" s="44">
        <f>'Kalaroa a'!AK62*'Kalaroa 1'!$D68/1000000</f>
        <v>0</v>
      </c>
      <c r="AG68" s="10">
        <f>'Kalaroa a'!AL62</f>
        <v>0</v>
      </c>
      <c r="AH68" s="44">
        <f>'Kalaroa a'!AM62*'Kalaroa 1'!$D68/1000000</f>
        <v>0</v>
      </c>
      <c r="AI68" s="10">
        <f>'Kalaroa a'!AN62</f>
        <v>0</v>
      </c>
      <c r="AJ68" s="44">
        <f t="shared" si="6"/>
        <v>0</v>
      </c>
      <c r="AK68" s="10">
        <f t="shared" si="7"/>
        <v>0</v>
      </c>
      <c r="AL68" s="44">
        <f t="shared" si="8"/>
        <v>0</v>
      </c>
      <c r="AM68" s="10">
        <f t="shared" si="9"/>
        <v>0</v>
      </c>
    </row>
    <row r="69" spans="1:39" s="15" customFormat="1" ht="14.25" customHeight="1">
      <c r="A69" s="13">
        <v>59</v>
      </c>
      <c r="B69" s="9" t="s">
        <v>117</v>
      </c>
      <c r="C69" s="13" t="s">
        <v>61</v>
      </c>
      <c r="D69" s="36">
        <v>50</v>
      </c>
      <c r="E69" s="11">
        <v>70</v>
      </c>
      <c r="F69" s="44">
        <f>'Kalaroa a'!K63*'Kalaroa 1'!$D69/1000000</f>
        <v>2.5000000000000001E-2</v>
      </c>
      <c r="G69" s="10">
        <f>'Kalaroa a'!L63</f>
        <v>3.5000000000000003E-2</v>
      </c>
      <c r="H69" s="44">
        <f>'Kalaroa a'!M63*'Kalaroa 1'!$D69/1000000</f>
        <v>0</v>
      </c>
      <c r="I69" s="10">
        <f>'Kalaroa a'!N63</f>
        <v>0</v>
      </c>
      <c r="J69" s="44">
        <f>'Kalaroa a'!O63*'Kalaroa 1'!$D69/1000000</f>
        <v>0.03</v>
      </c>
      <c r="K69" s="10">
        <f>'Kalaroa a'!P63</f>
        <v>4.2000000000000003E-2</v>
      </c>
      <c r="L69" s="44">
        <f t="shared" si="0"/>
        <v>5.5E-2</v>
      </c>
      <c r="M69" s="10">
        <f t="shared" si="1"/>
        <v>7.7000000000000013E-2</v>
      </c>
      <c r="N69" s="44">
        <f>'Kalaroa a'!S63*'Kalaroa 1'!$D69/1000000</f>
        <v>2.5000000000000001E-3</v>
      </c>
      <c r="O69" s="10">
        <f>'Kalaroa a'!T63</f>
        <v>3.5000000000000001E-3</v>
      </c>
      <c r="P69" s="44">
        <f>'Kalaroa a'!U63*'Kalaroa 1'!$D69/1000000</f>
        <v>8.2000000000000007E-3</v>
      </c>
      <c r="Q69" s="10">
        <f>'Kalaroa a'!V63</f>
        <v>1.1480000000000001E-2</v>
      </c>
      <c r="R69" s="44">
        <f>'Kalaroa a'!W63*'Kalaroa 1'!$D69/1000000</f>
        <v>0.02</v>
      </c>
      <c r="S69" s="10">
        <f>'Kalaroa a'!X63</f>
        <v>2.8000000000000001E-2</v>
      </c>
      <c r="T69" s="44">
        <f t="shared" si="2"/>
        <v>3.0700000000000002E-2</v>
      </c>
      <c r="U69" s="10">
        <f t="shared" si="3"/>
        <v>4.2980000000000004E-2</v>
      </c>
      <c r="V69" s="44">
        <f>'Kalaroa a'!AA63*'Kalaroa 1'!$D69/1000000</f>
        <v>0</v>
      </c>
      <c r="W69" s="10">
        <f>'Kalaroa a'!AB63</f>
        <v>0</v>
      </c>
      <c r="X69" s="44">
        <f>'Kalaroa a'!AC63*'Kalaroa 1'!$D69/1000000</f>
        <v>5.0000000000000001E-3</v>
      </c>
      <c r="Y69" s="10">
        <f>'Kalaroa a'!AD63</f>
        <v>7.0000000000000001E-3</v>
      </c>
      <c r="Z69" s="44">
        <f>'Kalaroa a'!AE63*'Kalaroa 1'!$D69/1000000</f>
        <v>6.1999999999999998E-3</v>
      </c>
      <c r="AA69" s="10">
        <f>'Kalaroa a'!AF63</f>
        <v>8.6800000000000002E-3</v>
      </c>
      <c r="AB69" s="44">
        <f t="shared" si="4"/>
        <v>1.12E-2</v>
      </c>
      <c r="AC69" s="10">
        <f t="shared" si="5"/>
        <v>1.5679999999999999E-2</v>
      </c>
      <c r="AD69" s="44">
        <f>'Kalaroa a'!AI63*'Kalaroa 1'!$D69/1000000</f>
        <v>0.01</v>
      </c>
      <c r="AE69" s="10">
        <f>'Kalaroa a'!AJ63</f>
        <v>1.4E-2</v>
      </c>
      <c r="AF69" s="44">
        <f>'Kalaroa a'!AK63*'Kalaroa 1'!$D69/1000000</f>
        <v>1.4999999999999999E-2</v>
      </c>
      <c r="AG69" s="10">
        <f>'Kalaroa a'!AL63</f>
        <v>2.1000000000000001E-2</v>
      </c>
      <c r="AH69" s="44">
        <f>'Kalaroa a'!AM63*'Kalaroa 1'!$D69/1000000</f>
        <v>0.01</v>
      </c>
      <c r="AI69" s="10">
        <f>'Kalaroa a'!AN63</f>
        <v>1.4E-2</v>
      </c>
      <c r="AJ69" s="44">
        <f t="shared" si="6"/>
        <v>3.5000000000000003E-2</v>
      </c>
      <c r="AK69" s="10">
        <f t="shared" si="7"/>
        <v>4.9000000000000002E-2</v>
      </c>
      <c r="AL69" s="44">
        <f t="shared" si="8"/>
        <v>0.13190000000000002</v>
      </c>
      <c r="AM69" s="10">
        <f t="shared" si="9"/>
        <v>0.18465999999999999</v>
      </c>
    </row>
    <row r="70" spans="1:39" s="15" customFormat="1" ht="14.25" customHeight="1">
      <c r="A70" s="13">
        <v>60</v>
      </c>
      <c r="B70" s="9" t="s">
        <v>117</v>
      </c>
      <c r="C70" s="13" t="s">
        <v>62</v>
      </c>
      <c r="D70" s="36">
        <v>100</v>
      </c>
      <c r="E70" s="11">
        <v>130</v>
      </c>
      <c r="F70" s="44">
        <f>'Kalaroa a'!K64*'Kalaroa 1'!$D70/1000000</f>
        <v>0.05</v>
      </c>
      <c r="G70" s="10">
        <f>'Kalaroa a'!L64</f>
        <v>6.5000000000000002E-2</v>
      </c>
      <c r="H70" s="44">
        <f>'Kalaroa a'!M64*'Kalaroa 1'!$D70/1000000</f>
        <v>0.03</v>
      </c>
      <c r="I70" s="10">
        <f>'Kalaroa a'!N64</f>
        <v>3.9E-2</v>
      </c>
      <c r="J70" s="44">
        <f>'Kalaroa a'!O64*'Kalaroa 1'!$D70/1000000</f>
        <v>0.1</v>
      </c>
      <c r="K70" s="10">
        <f>'Kalaroa a'!P64</f>
        <v>0.13</v>
      </c>
      <c r="L70" s="44">
        <f t="shared" si="0"/>
        <v>0.18</v>
      </c>
      <c r="M70" s="10">
        <f t="shared" si="1"/>
        <v>0.23400000000000001</v>
      </c>
      <c r="N70" s="44">
        <f>'Kalaroa a'!S64*'Kalaroa 1'!$D70/1000000</f>
        <v>5.0000000000000001E-3</v>
      </c>
      <c r="O70" s="10">
        <f>'Kalaroa a'!T64</f>
        <v>6.4999999999999997E-3</v>
      </c>
      <c r="P70" s="44">
        <f>'Kalaroa a'!U64*'Kalaroa 1'!$D70/1000000</f>
        <v>0.03</v>
      </c>
      <c r="Q70" s="10">
        <f>'Kalaroa a'!V64</f>
        <v>3.9E-2</v>
      </c>
      <c r="R70" s="44">
        <f>'Kalaroa a'!W64*'Kalaroa 1'!$D70/1000000</f>
        <v>0.06</v>
      </c>
      <c r="S70" s="10">
        <f>'Kalaroa a'!X64</f>
        <v>7.8E-2</v>
      </c>
      <c r="T70" s="44">
        <f t="shared" si="2"/>
        <v>9.5000000000000001E-2</v>
      </c>
      <c r="U70" s="10">
        <f t="shared" si="3"/>
        <v>0.1235</v>
      </c>
      <c r="V70" s="44">
        <f>'Kalaroa a'!AA64*'Kalaroa 1'!$D70/1000000</f>
        <v>0.03</v>
      </c>
      <c r="W70" s="10">
        <f>'Kalaroa a'!AB64</f>
        <v>3.9E-2</v>
      </c>
      <c r="X70" s="44">
        <f>'Kalaroa a'!AC64*'Kalaroa 1'!$D70/1000000</f>
        <v>0</v>
      </c>
      <c r="Y70" s="10">
        <f>'Kalaroa a'!AD64</f>
        <v>0</v>
      </c>
      <c r="Z70" s="44">
        <f>'Kalaroa a'!AE64*'Kalaroa 1'!$D70/1000000</f>
        <v>1.2800000000000001E-2</v>
      </c>
      <c r="AA70" s="10">
        <f>'Kalaroa a'!AF64</f>
        <v>1.6639999999999999E-2</v>
      </c>
      <c r="AB70" s="44">
        <f t="shared" si="4"/>
        <v>4.2799999999999998E-2</v>
      </c>
      <c r="AC70" s="10">
        <f t="shared" si="5"/>
        <v>5.5639999999999995E-2</v>
      </c>
      <c r="AD70" s="44">
        <f>'Kalaroa a'!AI64*'Kalaroa 1'!$D70/1000000</f>
        <v>0.05</v>
      </c>
      <c r="AE70" s="10">
        <f>'Kalaroa a'!AJ64</f>
        <v>6.5000000000000002E-2</v>
      </c>
      <c r="AF70" s="44">
        <f>'Kalaroa a'!AK64*'Kalaroa 1'!$D70/1000000</f>
        <v>0.03</v>
      </c>
      <c r="AG70" s="10">
        <f>'Kalaroa a'!AL64</f>
        <v>3.9E-2</v>
      </c>
      <c r="AH70" s="44">
        <f>'Kalaroa a'!AM64*'Kalaroa 1'!$D70/1000000</f>
        <v>0.05</v>
      </c>
      <c r="AI70" s="10">
        <f>'Kalaroa a'!AN64</f>
        <v>6.5000000000000002E-2</v>
      </c>
      <c r="AJ70" s="44">
        <f t="shared" si="6"/>
        <v>0.13</v>
      </c>
      <c r="AK70" s="10">
        <f t="shared" si="7"/>
        <v>0.16900000000000001</v>
      </c>
      <c r="AL70" s="44">
        <f t="shared" si="8"/>
        <v>0.44780000000000003</v>
      </c>
      <c r="AM70" s="10">
        <f t="shared" si="9"/>
        <v>0.5821400000000001</v>
      </c>
    </row>
    <row r="71" spans="1:39" s="15" customFormat="1" ht="14.25" customHeight="1">
      <c r="A71" s="31">
        <v>61</v>
      </c>
      <c r="B71" s="9" t="s">
        <v>117</v>
      </c>
      <c r="C71" s="13" t="s">
        <v>63</v>
      </c>
      <c r="D71" s="36">
        <v>500</v>
      </c>
      <c r="E71" s="11">
        <v>620</v>
      </c>
      <c r="F71" s="44">
        <f>'Kalaroa a'!K65*'Kalaroa 1'!$D71/1000000</f>
        <v>2.5000000000000001E-2</v>
      </c>
      <c r="G71" s="10">
        <f>'Kalaroa a'!L65</f>
        <v>3.1E-2</v>
      </c>
      <c r="H71" s="44">
        <f>'Kalaroa a'!M65*'Kalaroa 1'!$D71/1000000</f>
        <v>1.4999999999999999E-2</v>
      </c>
      <c r="I71" s="10">
        <f>'Kalaroa a'!N65</f>
        <v>1.8599999999999998E-2</v>
      </c>
      <c r="J71" s="44">
        <f>'Kalaroa a'!O65*'Kalaroa 1'!$D71/1000000</f>
        <v>0.05</v>
      </c>
      <c r="K71" s="10">
        <f>'Kalaroa a'!P65</f>
        <v>6.2E-2</v>
      </c>
      <c r="L71" s="44">
        <f t="shared" si="0"/>
        <v>0.09</v>
      </c>
      <c r="M71" s="10">
        <f t="shared" si="1"/>
        <v>0.1116</v>
      </c>
      <c r="N71" s="44">
        <f>'Kalaroa a'!S65*'Kalaroa 1'!$D71/1000000</f>
        <v>1.4999999999999999E-2</v>
      </c>
      <c r="O71" s="10">
        <f>'Kalaroa a'!T65</f>
        <v>1.8599999999999998E-2</v>
      </c>
      <c r="P71" s="44">
        <f>'Kalaroa a'!U65*'Kalaroa 1'!$D71/1000000</f>
        <v>1.2E-2</v>
      </c>
      <c r="Q71" s="10">
        <f>'Kalaroa a'!V65</f>
        <v>1.4880000000000001E-2</v>
      </c>
      <c r="R71" s="44">
        <f>'Kalaroa a'!W65*'Kalaroa 1'!$D71/1000000</f>
        <v>2.4E-2</v>
      </c>
      <c r="S71" s="10">
        <f>'Kalaroa a'!X65</f>
        <v>2.9760000000000002E-2</v>
      </c>
      <c r="T71" s="44">
        <f t="shared" si="2"/>
        <v>5.1000000000000004E-2</v>
      </c>
      <c r="U71" s="10">
        <f t="shared" si="3"/>
        <v>6.3239999999999991E-2</v>
      </c>
      <c r="V71" s="44">
        <f>'Kalaroa a'!AA65*'Kalaroa 1'!$D71/1000000</f>
        <v>0</v>
      </c>
      <c r="W71" s="10">
        <f>'Kalaroa a'!AB65</f>
        <v>0</v>
      </c>
      <c r="X71" s="44">
        <f>'Kalaroa a'!AC65*'Kalaroa 1'!$D71/1000000</f>
        <v>0.03</v>
      </c>
      <c r="Y71" s="10">
        <f>'Kalaroa a'!AD65</f>
        <v>3.7199999999999997E-2</v>
      </c>
      <c r="Z71" s="44">
        <f>'Kalaroa a'!AE65*'Kalaroa 1'!$D71/1000000</f>
        <v>3.7999999999999999E-2</v>
      </c>
      <c r="AA71" s="10">
        <f>'Kalaroa a'!AF65</f>
        <v>4.7120000000000002E-2</v>
      </c>
      <c r="AB71" s="44">
        <f t="shared" si="4"/>
        <v>6.8000000000000005E-2</v>
      </c>
      <c r="AC71" s="10">
        <f t="shared" si="5"/>
        <v>8.4320000000000006E-2</v>
      </c>
      <c r="AD71" s="44">
        <f>'Kalaroa a'!AI65*'Kalaroa 1'!$D71/1000000</f>
        <v>1.6E-2</v>
      </c>
      <c r="AE71" s="10">
        <f>'Kalaroa a'!AJ65</f>
        <v>1.984E-2</v>
      </c>
      <c r="AF71" s="44">
        <f>'Kalaroa a'!AK65*'Kalaroa 1'!$D71/1000000</f>
        <v>8.0000000000000002E-3</v>
      </c>
      <c r="AG71" s="10">
        <f>'Kalaroa a'!AL65</f>
        <v>9.92E-3</v>
      </c>
      <c r="AH71" s="44">
        <f>'Kalaroa a'!AM65*'Kalaroa 1'!$D71/1000000</f>
        <v>3.2000000000000001E-2</v>
      </c>
      <c r="AI71" s="10">
        <f>'Kalaroa a'!AN65</f>
        <v>3.968E-2</v>
      </c>
      <c r="AJ71" s="44">
        <f t="shared" si="6"/>
        <v>5.6000000000000001E-2</v>
      </c>
      <c r="AK71" s="10">
        <f t="shared" si="7"/>
        <v>6.9440000000000002E-2</v>
      </c>
      <c r="AL71" s="44">
        <f t="shared" si="8"/>
        <v>0.26500000000000001</v>
      </c>
      <c r="AM71" s="10">
        <f t="shared" si="9"/>
        <v>0.3286</v>
      </c>
    </row>
    <row r="72" spans="1:39" s="15" customFormat="1" ht="14.25" customHeight="1">
      <c r="A72" s="13">
        <v>62</v>
      </c>
      <c r="B72" s="9" t="s">
        <v>118</v>
      </c>
      <c r="C72" s="13" t="s">
        <v>64</v>
      </c>
      <c r="D72" s="36">
        <v>50</v>
      </c>
      <c r="E72" s="11">
        <v>60</v>
      </c>
      <c r="F72" s="44">
        <f>'Kalaroa a'!K66*'Kalaroa 1'!$D72/1000000</f>
        <v>4.0000000000000001E-3</v>
      </c>
      <c r="G72" s="10">
        <f>'Kalaroa a'!L66</f>
        <v>4.7999999999999996E-3</v>
      </c>
      <c r="H72" s="44">
        <f>'Kalaroa a'!M66*'Kalaroa 1'!$D72/1000000</f>
        <v>0</v>
      </c>
      <c r="I72" s="10">
        <f>'Kalaroa a'!N66</f>
        <v>0</v>
      </c>
      <c r="J72" s="44">
        <f>'Kalaroa a'!O66*'Kalaroa 1'!$D72/1000000</f>
        <v>0</v>
      </c>
      <c r="K72" s="10">
        <f>'Kalaroa a'!P66</f>
        <v>0</v>
      </c>
      <c r="L72" s="44">
        <f t="shared" si="0"/>
        <v>4.0000000000000001E-3</v>
      </c>
      <c r="M72" s="10">
        <f t="shared" si="1"/>
        <v>4.7999999999999996E-3</v>
      </c>
      <c r="N72" s="44">
        <f>'Kalaroa a'!S66*'Kalaroa 1'!$D72/1000000</f>
        <v>0</v>
      </c>
      <c r="O72" s="10">
        <f>'Kalaroa a'!T66</f>
        <v>0</v>
      </c>
      <c r="P72" s="44">
        <f>'Kalaroa a'!U66*'Kalaroa 1'!$D72/1000000</f>
        <v>0</v>
      </c>
      <c r="Q72" s="10">
        <f>'Kalaroa a'!V66</f>
        <v>0</v>
      </c>
      <c r="R72" s="44">
        <f>'Kalaroa a'!W66*'Kalaroa 1'!$D72/1000000</f>
        <v>0</v>
      </c>
      <c r="S72" s="10">
        <f>'Kalaroa a'!X66</f>
        <v>0</v>
      </c>
      <c r="T72" s="44">
        <f t="shared" si="2"/>
        <v>0</v>
      </c>
      <c r="U72" s="10">
        <f t="shared" si="3"/>
        <v>0</v>
      </c>
      <c r="V72" s="44">
        <f>'Kalaroa a'!AA66*'Kalaroa 1'!$D72/1000000</f>
        <v>0</v>
      </c>
      <c r="W72" s="10">
        <f>'Kalaroa a'!AB66</f>
        <v>0</v>
      </c>
      <c r="X72" s="44">
        <f>'Kalaroa a'!AC66*'Kalaroa 1'!$D72/1000000</f>
        <v>0</v>
      </c>
      <c r="Y72" s="10">
        <f>'Kalaroa a'!AD66</f>
        <v>0</v>
      </c>
      <c r="Z72" s="44">
        <f>'Kalaroa a'!AE66*'Kalaroa 1'!$D72/1000000</f>
        <v>2.5000000000000001E-3</v>
      </c>
      <c r="AA72" s="10">
        <f>'Kalaroa a'!AF66</f>
        <v>3.0000000000000001E-3</v>
      </c>
      <c r="AB72" s="44">
        <f t="shared" si="4"/>
        <v>2.5000000000000001E-3</v>
      </c>
      <c r="AC72" s="10">
        <f t="shared" si="5"/>
        <v>3.0000000000000001E-3</v>
      </c>
      <c r="AD72" s="44">
        <f>'Kalaroa a'!AI66*'Kalaroa 1'!$D72/1000000</f>
        <v>0</v>
      </c>
      <c r="AE72" s="10">
        <f>'Kalaroa a'!AJ66</f>
        <v>0</v>
      </c>
      <c r="AF72" s="44">
        <f>'Kalaroa a'!AK66*'Kalaroa 1'!$D72/1000000</f>
        <v>0</v>
      </c>
      <c r="AG72" s="10">
        <f>'Kalaroa a'!AL66</f>
        <v>0</v>
      </c>
      <c r="AH72" s="44">
        <f>'Kalaroa a'!AM66*'Kalaroa 1'!$D72/1000000</f>
        <v>0</v>
      </c>
      <c r="AI72" s="10">
        <f>'Kalaroa a'!AN66</f>
        <v>0</v>
      </c>
      <c r="AJ72" s="44">
        <f t="shared" si="6"/>
        <v>0</v>
      </c>
      <c r="AK72" s="10">
        <f t="shared" si="7"/>
        <v>0</v>
      </c>
      <c r="AL72" s="44">
        <f t="shared" si="8"/>
        <v>6.5000000000000006E-3</v>
      </c>
      <c r="AM72" s="10">
        <f t="shared" si="9"/>
        <v>7.7999999999999996E-3</v>
      </c>
    </row>
    <row r="73" spans="1:39" s="15" customFormat="1" ht="14.25" customHeight="1">
      <c r="A73" s="13">
        <v>63</v>
      </c>
      <c r="B73" s="9" t="s">
        <v>118</v>
      </c>
      <c r="C73" s="13" t="s">
        <v>65</v>
      </c>
      <c r="D73" s="36">
        <v>100</v>
      </c>
      <c r="E73" s="11">
        <v>110</v>
      </c>
      <c r="F73" s="44">
        <f>'Kalaroa a'!K67*'Kalaroa 1'!$D73/1000000</f>
        <v>0</v>
      </c>
      <c r="G73" s="10">
        <f>'Kalaroa a'!L67</f>
        <v>0</v>
      </c>
      <c r="H73" s="44">
        <f>'Kalaroa a'!M67*'Kalaroa 1'!$D73/1000000</f>
        <v>0.03</v>
      </c>
      <c r="I73" s="10">
        <f>'Kalaroa a'!N67</f>
        <v>3.3000000000000002E-2</v>
      </c>
      <c r="J73" s="44">
        <f>'Kalaroa a'!O67*'Kalaroa 1'!$D73/1000000</f>
        <v>0</v>
      </c>
      <c r="K73" s="10">
        <f>'Kalaroa a'!P67</f>
        <v>0</v>
      </c>
      <c r="L73" s="44">
        <f t="shared" si="0"/>
        <v>0.03</v>
      </c>
      <c r="M73" s="10">
        <f t="shared" si="1"/>
        <v>3.3000000000000002E-2</v>
      </c>
      <c r="N73" s="44">
        <f>'Kalaroa a'!S67*'Kalaroa 1'!$D73/1000000</f>
        <v>0.04</v>
      </c>
      <c r="O73" s="10">
        <f>'Kalaroa a'!T67</f>
        <v>4.3999999999999997E-2</v>
      </c>
      <c r="P73" s="44">
        <f>'Kalaroa a'!U67*'Kalaroa 1'!$D73/1000000</f>
        <v>0</v>
      </c>
      <c r="Q73" s="10">
        <f>'Kalaroa a'!V67</f>
        <v>0</v>
      </c>
      <c r="R73" s="44">
        <f>'Kalaroa a'!W67*'Kalaroa 1'!$D73/1000000</f>
        <v>0</v>
      </c>
      <c r="S73" s="10">
        <f>'Kalaroa a'!X67</f>
        <v>0</v>
      </c>
      <c r="T73" s="44">
        <f t="shared" si="2"/>
        <v>0.04</v>
      </c>
      <c r="U73" s="10">
        <f t="shared" si="3"/>
        <v>4.3999999999999997E-2</v>
      </c>
      <c r="V73" s="44">
        <f>'Kalaroa a'!AA67*'Kalaroa 1'!$D73/1000000</f>
        <v>0</v>
      </c>
      <c r="W73" s="10">
        <f>'Kalaroa a'!AB67</f>
        <v>0</v>
      </c>
      <c r="X73" s="44">
        <f>'Kalaroa a'!AC67*'Kalaroa 1'!$D73/1000000</f>
        <v>0</v>
      </c>
      <c r="Y73" s="10">
        <f>'Kalaroa a'!AD67</f>
        <v>0</v>
      </c>
      <c r="Z73" s="44">
        <f>'Kalaroa a'!AE67*'Kalaroa 1'!$D73/1000000</f>
        <v>0.01</v>
      </c>
      <c r="AA73" s="10">
        <f>'Kalaroa a'!AF67</f>
        <v>1.0999999999999999E-2</v>
      </c>
      <c r="AB73" s="44">
        <f t="shared" si="4"/>
        <v>0.01</v>
      </c>
      <c r="AC73" s="10">
        <f t="shared" si="5"/>
        <v>1.0999999999999999E-2</v>
      </c>
      <c r="AD73" s="44">
        <f>'Kalaroa a'!AI67*'Kalaroa 1'!$D73/1000000</f>
        <v>0</v>
      </c>
      <c r="AE73" s="10">
        <f>'Kalaroa a'!AJ67</f>
        <v>0</v>
      </c>
      <c r="AF73" s="44">
        <f>'Kalaroa a'!AK67*'Kalaroa 1'!$D73/1000000</f>
        <v>0</v>
      </c>
      <c r="AG73" s="10">
        <f>'Kalaroa a'!AL67</f>
        <v>0</v>
      </c>
      <c r="AH73" s="44">
        <f>'Kalaroa a'!AM67*'Kalaroa 1'!$D73/1000000</f>
        <v>0</v>
      </c>
      <c r="AI73" s="10">
        <f>'Kalaroa a'!AN67</f>
        <v>0</v>
      </c>
      <c r="AJ73" s="44">
        <f t="shared" si="6"/>
        <v>0</v>
      </c>
      <c r="AK73" s="10">
        <f t="shared" si="7"/>
        <v>0</v>
      </c>
      <c r="AL73" s="44">
        <f t="shared" si="8"/>
        <v>0.08</v>
      </c>
      <c r="AM73" s="10">
        <f t="shared" si="9"/>
        <v>8.7999999999999995E-2</v>
      </c>
    </row>
    <row r="74" spans="1:39" s="15" customFormat="1" ht="14.25" customHeight="1">
      <c r="A74" s="31">
        <v>64</v>
      </c>
      <c r="B74" s="9" t="s">
        <v>118</v>
      </c>
      <c r="C74" s="13" t="s">
        <v>66</v>
      </c>
      <c r="D74" s="36">
        <v>400</v>
      </c>
      <c r="E74" s="11">
        <v>400</v>
      </c>
      <c r="F74" s="44">
        <f>'Kalaroa a'!K68*'Kalaroa 1'!$D74/1000000</f>
        <v>0</v>
      </c>
      <c r="G74" s="10">
        <f>'Kalaroa a'!L68</f>
        <v>0</v>
      </c>
      <c r="H74" s="44">
        <f>'Kalaroa a'!M68*'Kalaroa 1'!$D74/1000000</f>
        <v>0</v>
      </c>
      <c r="I74" s="10">
        <f>'Kalaroa a'!N68</f>
        <v>0</v>
      </c>
      <c r="J74" s="44">
        <f>'Kalaroa a'!O68*'Kalaroa 1'!$D74/1000000</f>
        <v>0</v>
      </c>
      <c r="K74" s="10">
        <f>'Kalaroa a'!P68</f>
        <v>0</v>
      </c>
      <c r="L74" s="44">
        <f t="shared" si="0"/>
        <v>0</v>
      </c>
      <c r="M74" s="10">
        <f t="shared" si="1"/>
        <v>0</v>
      </c>
      <c r="N74" s="44">
        <f>'Kalaroa a'!S68*'Kalaroa 1'!$D74/1000000</f>
        <v>0</v>
      </c>
      <c r="O74" s="10">
        <f>'Kalaroa a'!T68</f>
        <v>0</v>
      </c>
      <c r="P74" s="44">
        <f>'Kalaroa a'!U68*'Kalaroa 1'!$D74/1000000</f>
        <v>0</v>
      </c>
      <c r="Q74" s="10">
        <f>'Kalaroa a'!V68</f>
        <v>0</v>
      </c>
      <c r="R74" s="44">
        <f>'Kalaroa a'!W68*'Kalaroa 1'!$D74/1000000</f>
        <v>0</v>
      </c>
      <c r="S74" s="10">
        <f>'Kalaroa a'!X68</f>
        <v>0</v>
      </c>
      <c r="T74" s="44">
        <f t="shared" si="2"/>
        <v>0</v>
      </c>
      <c r="U74" s="10">
        <f t="shared" si="3"/>
        <v>0</v>
      </c>
      <c r="V74" s="44">
        <f>'Kalaroa a'!AA68*'Kalaroa 1'!$D74/1000000</f>
        <v>0</v>
      </c>
      <c r="W74" s="10">
        <f>'Kalaroa a'!AB68</f>
        <v>0</v>
      </c>
      <c r="X74" s="44">
        <f>'Kalaroa a'!AC68*'Kalaroa 1'!$D74/1000000</f>
        <v>0</v>
      </c>
      <c r="Y74" s="10">
        <f>'Kalaroa a'!AD68</f>
        <v>0</v>
      </c>
      <c r="Z74" s="44">
        <f>'Kalaroa a'!AE68*'Kalaroa 1'!$D74/1000000</f>
        <v>0</v>
      </c>
      <c r="AA74" s="10">
        <f>'Kalaroa a'!AF68</f>
        <v>0</v>
      </c>
      <c r="AB74" s="44">
        <f t="shared" si="4"/>
        <v>0</v>
      </c>
      <c r="AC74" s="10">
        <f t="shared" si="5"/>
        <v>0</v>
      </c>
      <c r="AD74" s="44">
        <f>'Kalaroa a'!AI68*'Kalaroa 1'!$D74/1000000</f>
        <v>0</v>
      </c>
      <c r="AE74" s="10">
        <f>'Kalaroa a'!AJ68</f>
        <v>0</v>
      </c>
      <c r="AF74" s="44">
        <f>'Kalaroa a'!AK68*'Kalaroa 1'!$D74/1000000</f>
        <v>0</v>
      </c>
      <c r="AG74" s="10">
        <f>'Kalaroa a'!AL68</f>
        <v>0</v>
      </c>
      <c r="AH74" s="44">
        <f>'Kalaroa a'!AM68*'Kalaroa 1'!$D74/1000000</f>
        <v>0</v>
      </c>
      <c r="AI74" s="10">
        <f>'Kalaroa a'!AN68</f>
        <v>0</v>
      </c>
      <c r="AJ74" s="44">
        <f t="shared" si="6"/>
        <v>0</v>
      </c>
      <c r="AK74" s="10">
        <f t="shared" si="7"/>
        <v>0</v>
      </c>
      <c r="AL74" s="44">
        <f t="shared" si="8"/>
        <v>0</v>
      </c>
      <c r="AM74" s="10">
        <f t="shared" si="9"/>
        <v>0</v>
      </c>
    </row>
    <row r="75" spans="1:39" s="15" customFormat="1" ht="14.25" customHeight="1">
      <c r="A75" s="13">
        <v>65</v>
      </c>
      <c r="B75" s="9" t="s">
        <v>119</v>
      </c>
      <c r="C75" s="13" t="s">
        <v>67</v>
      </c>
      <c r="D75" s="36">
        <v>25</v>
      </c>
      <c r="E75" s="11">
        <v>25.5</v>
      </c>
      <c r="F75" s="44">
        <f>'Kalaroa a'!K69*'Kalaroa 1'!$D75/1000000</f>
        <v>0</v>
      </c>
      <c r="G75" s="10">
        <f>'Kalaroa a'!L69</f>
        <v>0</v>
      </c>
      <c r="H75" s="44">
        <f>'Kalaroa a'!M69*'Kalaroa 1'!$D75/1000000</f>
        <v>7.4999999999999997E-3</v>
      </c>
      <c r="I75" s="10">
        <f>'Kalaroa a'!N69</f>
        <v>7.6499999999999997E-3</v>
      </c>
      <c r="J75" s="44">
        <f>'Kalaroa a'!O69*'Kalaroa 1'!$D75/1000000</f>
        <v>5.0000000000000001E-3</v>
      </c>
      <c r="K75" s="10">
        <f>'Kalaroa a'!P69</f>
        <v>5.1000000000000004E-3</v>
      </c>
      <c r="L75" s="44">
        <f t="shared" si="0"/>
        <v>1.2500000000000001E-2</v>
      </c>
      <c r="M75" s="10">
        <f t="shared" si="1"/>
        <v>1.2750000000000001E-2</v>
      </c>
      <c r="N75" s="44">
        <f>'Kalaroa a'!S69*'Kalaroa 1'!$D75/1000000</f>
        <v>0</v>
      </c>
      <c r="O75" s="10">
        <f>'Kalaroa a'!T69</f>
        <v>0</v>
      </c>
      <c r="P75" s="44">
        <f>'Kalaroa a'!U69*'Kalaroa 1'!$D75/1000000</f>
        <v>1.25E-3</v>
      </c>
      <c r="Q75" s="10">
        <f>'Kalaroa a'!V69</f>
        <v>1.2750000000000001E-3</v>
      </c>
      <c r="R75" s="44">
        <f>'Kalaroa a'!W69*'Kalaroa 1'!$D75/1000000</f>
        <v>0</v>
      </c>
      <c r="S75" s="10">
        <f>'Kalaroa a'!X69</f>
        <v>0</v>
      </c>
      <c r="T75" s="44">
        <f t="shared" si="2"/>
        <v>1.25E-3</v>
      </c>
      <c r="U75" s="10">
        <f t="shared" si="3"/>
        <v>1.2750000000000001E-3</v>
      </c>
      <c r="V75" s="44">
        <f>'Kalaroa a'!AA69*'Kalaroa 1'!$D75/1000000</f>
        <v>0</v>
      </c>
      <c r="W75" s="10">
        <f>'Kalaroa a'!AB69</f>
        <v>0</v>
      </c>
      <c r="X75" s="44">
        <f>'Kalaroa a'!AC69*'Kalaroa 1'!$D75/1000000</f>
        <v>0</v>
      </c>
      <c r="Y75" s="10">
        <f>'Kalaroa a'!AD69</f>
        <v>0</v>
      </c>
      <c r="Z75" s="44">
        <f>'Kalaroa a'!AE69*'Kalaroa 1'!$D75/1000000</f>
        <v>0</v>
      </c>
      <c r="AA75" s="10">
        <f>'Kalaroa a'!AF69</f>
        <v>0</v>
      </c>
      <c r="AB75" s="44">
        <f t="shared" si="4"/>
        <v>0</v>
      </c>
      <c r="AC75" s="10">
        <f t="shared" si="5"/>
        <v>0</v>
      </c>
      <c r="AD75" s="44">
        <f>'Kalaroa a'!AI69*'Kalaroa 1'!$D75/1000000</f>
        <v>0</v>
      </c>
      <c r="AE75" s="10">
        <f>'Kalaroa a'!AJ69</f>
        <v>0</v>
      </c>
      <c r="AF75" s="44">
        <f>'Kalaroa a'!AK69*'Kalaroa 1'!$D75/1000000</f>
        <v>0</v>
      </c>
      <c r="AG75" s="10">
        <f>'Kalaroa a'!AL69</f>
        <v>0</v>
      </c>
      <c r="AH75" s="44">
        <f>'Kalaroa a'!AM69*'Kalaroa 1'!$D75/1000000</f>
        <v>0</v>
      </c>
      <c r="AI75" s="10">
        <f>'Kalaroa a'!AN69</f>
        <v>0</v>
      </c>
      <c r="AJ75" s="44">
        <f t="shared" si="6"/>
        <v>0</v>
      </c>
      <c r="AK75" s="10">
        <f t="shared" si="7"/>
        <v>0</v>
      </c>
      <c r="AL75" s="44">
        <f t="shared" si="8"/>
        <v>1.375E-2</v>
      </c>
      <c r="AM75" s="10">
        <f t="shared" si="9"/>
        <v>1.4025000000000001E-2</v>
      </c>
    </row>
    <row r="76" spans="1:39" s="15" customFormat="1" ht="14.25" customHeight="1">
      <c r="A76" s="13">
        <v>66</v>
      </c>
      <c r="B76" s="9" t="s">
        <v>119</v>
      </c>
      <c r="C76" s="13" t="s">
        <v>138</v>
      </c>
      <c r="D76" s="36">
        <v>50</v>
      </c>
      <c r="E76" s="11">
        <v>44</v>
      </c>
      <c r="F76" s="44">
        <f>'Kalaroa a'!K70*'Kalaroa 1'!$D76/1000000</f>
        <v>7.4999999999999997E-3</v>
      </c>
      <c r="G76" s="10">
        <f>'Kalaroa a'!L70</f>
        <v>6.6E-3</v>
      </c>
      <c r="H76" s="44">
        <f>'Kalaroa a'!M70*'Kalaroa 1'!$D76/1000000</f>
        <v>0</v>
      </c>
      <c r="I76" s="10">
        <f>'Kalaroa a'!N70</f>
        <v>0</v>
      </c>
      <c r="J76" s="44">
        <f>'Kalaroa a'!O70*'Kalaroa 1'!$D76/1000000</f>
        <v>1.4999999999999999E-2</v>
      </c>
      <c r="K76" s="10">
        <f>'Kalaroa a'!P70</f>
        <v>1.32E-2</v>
      </c>
      <c r="L76" s="44">
        <f t="shared" ref="L76:L113" si="10">F76+H76+J76</f>
        <v>2.2499999999999999E-2</v>
      </c>
      <c r="M76" s="10">
        <f t="shared" ref="M76:M113" si="11">G76+I76+K76</f>
        <v>1.9799999999999998E-2</v>
      </c>
      <c r="N76" s="44">
        <f>'Kalaroa a'!S70*'Kalaroa 1'!$D76/1000000</f>
        <v>0</v>
      </c>
      <c r="O76" s="10">
        <f>'Kalaroa a'!T70</f>
        <v>0</v>
      </c>
      <c r="P76" s="44">
        <f>'Kalaroa a'!U70*'Kalaroa 1'!$D76/1000000</f>
        <v>5.0000000000000001E-3</v>
      </c>
      <c r="Q76" s="10">
        <f>'Kalaroa a'!V70</f>
        <v>4.4000000000000003E-3</v>
      </c>
      <c r="R76" s="44">
        <f>'Kalaroa a'!W70*'Kalaroa 1'!$D76/1000000</f>
        <v>0.02</v>
      </c>
      <c r="S76" s="10">
        <f>'Kalaroa a'!X70</f>
        <v>1.7600000000000001E-2</v>
      </c>
      <c r="T76" s="44">
        <f t="shared" ref="T76:T113" si="12">N76+P76+R76</f>
        <v>2.5000000000000001E-2</v>
      </c>
      <c r="U76" s="10">
        <f t="shared" ref="U76:U113" si="13">O76+Q76+S76</f>
        <v>2.2000000000000002E-2</v>
      </c>
      <c r="V76" s="44">
        <f>'Kalaroa a'!AA70*'Kalaroa 1'!$D76/1000000</f>
        <v>2.2499999999999999E-2</v>
      </c>
      <c r="W76" s="10">
        <f>'Kalaroa a'!AB70</f>
        <v>1.9800000000000002E-2</v>
      </c>
      <c r="X76" s="44">
        <f>'Kalaroa a'!AC70*'Kalaroa 1'!$D76/1000000</f>
        <v>5.0000000000000001E-3</v>
      </c>
      <c r="Y76" s="10">
        <f>'Kalaroa a'!AD70</f>
        <v>4.4000000000000003E-3</v>
      </c>
      <c r="Z76" s="44">
        <f>'Kalaroa a'!AE70*'Kalaroa 1'!$D76/1000000</f>
        <v>5.0000000000000001E-3</v>
      </c>
      <c r="AA76" s="10">
        <f>'Kalaroa a'!AF70</f>
        <v>4.4000000000000003E-3</v>
      </c>
      <c r="AB76" s="44">
        <f t="shared" ref="AB76:AB113" si="14">V76+X76+Z76</f>
        <v>3.2500000000000001E-2</v>
      </c>
      <c r="AC76" s="10">
        <f t="shared" ref="AC76:AC113" si="15">W76+Y76+AA76</f>
        <v>2.8600000000000004E-2</v>
      </c>
      <c r="AD76" s="44">
        <f>'Kalaroa a'!AI70*'Kalaroa 1'!$D76/1000000</f>
        <v>1.2500000000000001E-2</v>
      </c>
      <c r="AE76" s="10">
        <f>'Kalaroa a'!AJ70</f>
        <v>1.0999999999999999E-2</v>
      </c>
      <c r="AF76" s="44">
        <f>'Kalaroa a'!AK70*'Kalaroa 1'!$D76/1000000</f>
        <v>0.01</v>
      </c>
      <c r="AG76" s="10">
        <f>'Kalaroa a'!AL70</f>
        <v>8.8000000000000005E-3</v>
      </c>
      <c r="AH76" s="44">
        <f>'Kalaroa a'!AM70*'Kalaroa 1'!$D76/1000000</f>
        <v>0.01</v>
      </c>
      <c r="AI76" s="10">
        <f>'Kalaroa a'!AN70</f>
        <v>8.8000000000000005E-3</v>
      </c>
      <c r="AJ76" s="44">
        <f t="shared" ref="AJ76:AJ113" si="16">AD76+AF76+AH76</f>
        <v>3.2500000000000001E-2</v>
      </c>
      <c r="AK76" s="10">
        <f t="shared" ref="AK76:AK113" si="17">AE76+AG76+AI76</f>
        <v>2.86E-2</v>
      </c>
      <c r="AL76" s="44">
        <f t="shared" ref="AL76:AL113" si="18">L76+T76+AB76+AJ76</f>
        <v>0.1125</v>
      </c>
      <c r="AM76" s="10">
        <f t="shared" ref="AM76:AM113" si="19">M76+U76+AC76+AK76</f>
        <v>9.9000000000000005E-2</v>
      </c>
    </row>
    <row r="77" spans="1:39" s="15" customFormat="1" ht="14.25" customHeight="1">
      <c r="A77" s="31">
        <v>67</v>
      </c>
      <c r="B77" s="9" t="s">
        <v>119</v>
      </c>
      <c r="C77" s="13" t="s">
        <v>68</v>
      </c>
      <c r="D77" s="36">
        <v>100</v>
      </c>
      <c r="E77" s="11">
        <v>80</v>
      </c>
      <c r="F77" s="44">
        <f>'Kalaroa a'!K71*'Kalaroa 1'!$D77/1000000</f>
        <v>0.03</v>
      </c>
      <c r="G77" s="10">
        <f>'Kalaroa a'!L71</f>
        <v>2.4E-2</v>
      </c>
      <c r="H77" s="44">
        <f>'Kalaroa a'!M71*'Kalaroa 1'!$D77/1000000</f>
        <v>0.05</v>
      </c>
      <c r="I77" s="10">
        <f>'Kalaroa a'!N71</f>
        <v>0.04</v>
      </c>
      <c r="J77" s="44">
        <f>'Kalaroa a'!O71*'Kalaroa 1'!$D77/1000000</f>
        <v>0.03</v>
      </c>
      <c r="K77" s="10">
        <f>'Kalaroa a'!P71</f>
        <v>2.4E-2</v>
      </c>
      <c r="L77" s="44">
        <f t="shared" si="10"/>
        <v>0.11</v>
      </c>
      <c r="M77" s="10">
        <f t="shared" si="11"/>
        <v>8.7999999999999995E-2</v>
      </c>
      <c r="N77" s="44">
        <f>'Kalaroa a'!S71*'Kalaroa 1'!$D77/1000000</f>
        <v>0</v>
      </c>
      <c r="O77" s="10">
        <f>'Kalaroa a'!T71</f>
        <v>0</v>
      </c>
      <c r="P77" s="44">
        <f>'Kalaroa a'!U71*'Kalaroa 1'!$D77/1000000</f>
        <v>1.6E-2</v>
      </c>
      <c r="Q77" s="10">
        <f>'Kalaroa a'!V71</f>
        <v>1.2800000000000001E-2</v>
      </c>
      <c r="R77" s="44">
        <f>'Kalaroa a'!W71*'Kalaroa 1'!$D77/1000000</f>
        <v>0.05</v>
      </c>
      <c r="S77" s="10">
        <f>'Kalaroa a'!X71</f>
        <v>0.04</v>
      </c>
      <c r="T77" s="44">
        <f t="shared" si="12"/>
        <v>6.6000000000000003E-2</v>
      </c>
      <c r="U77" s="10">
        <f t="shared" si="13"/>
        <v>5.28E-2</v>
      </c>
      <c r="V77" s="44">
        <f>'Kalaroa a'!AA71*'Kalaroa 1'!$D77/1000000</f>
        <v>0.08</v>
      </c>
      <c r="W77" s="10">
        <f>'Kalaroa a'!AB71</f>
        <v>6.4000000000000001E-2</v>
      </c>
      <c r="X77" s="44">
        <f>'Kalaroa a'!AC71*'Kalaroa 1'!$D77/1000000</f>
        <v>0.01</v>
      </c>
      <c r="Y77" s="10">
        <f>'Kalaroa a'!AD71</f>
        <v>8.0000000000000002E-3</v>
      </c>
      <c r="Z77" s="44">
        <f>'Kalaroa a'!AE71*'Kalaroa 1'!$D77/1000000</f>
        <v>0.04</v>
      </c>
      <c r="AA77" s="10">
        <f>'Kalaroa a'!AF71</f>
        <v>3.2000000000000001E-2</v>
      </c>
      <c r="AB77" s="44">
        <f t="shared" si="14"/>
        <v>0.13</v>
      </c>
      <c r="AC77" s="10">
        <f t="shared" si="15"/>
        <v>0.10400000000000001</v>
      </c>
      <c r="AD77" s="44">
        <f>'Kalaroa a'!AI71*'Kalaroa 1'!$D77/1000000</f>
        <v>3.2000000000000001E-2</v>
      </c>
      <c r="AE77" s="10">
        <f>'Kalaroa a'!AJ71</f>
        <v>2.5600000000000001E-2</v>
      </c>
      <c r="AF77" s="44">
        <f>'Kalaroa a'!AK71*'Kalaroa 1'!$D77/1000000</f>
        <v>0.01</v>
      </c>
      <c r="AG77" s="10">
        <f>'Kalaroa a'!AL71</f>
        <v>8.0000000000000002E-3</v>
      </c>
      <c r="AH77" s="44">
        <f>'Kalaroa a'!AM71*'Kalaroa 1'!$D77/1000000</f>
        <v>0.03</v>
      </c>
      <c r="AI77" s="10">
        <f>'Kalaroa a'!AN71</f>
        <v>2.4E-2</v>
      </c>
      <c r="AJ77" s="44">
        <f t="shared" si="16"/>
        <v>7.2000000000000008E-2</v>
      </c>
      <c r="AK77" s="10">
        <f t="shared" si="17"/>
        <v>5.7600000000000005E-2</v>
      </c>
      <c r="AL77" s="44">
        <f t="shared" si="18"/>
        <v>0.378</v>
      </c>
      <c r="AM77" s="10">
        <f t="shared" si="19"/>
        <v>0.3024</v>
      </c>
    </row>
    <row r="78" spans="1:39" s="15" customFormat="1" ht="14.25" customHeight="1">
      <c r="A78" s="13">
        <v>68</v>
      </c>
      <c r="B78" s="9" t="s">
        <v>119</v>
      </c>
      <c r="C78" s="13" t="s">
        <v>76</v>
      </c>
      <c r="D78" s="36">
        <v>500</v>
      </c>
      <c r="E78" s="11">
        <v>364</v>
      </c>
      <c r="F78" s="44">
        <f>'Kalaroa a'!K72*'Kalaroa 1'!$D78/1000000</f>
        <v>0</v>
      </c>
      <c r="G78" s="10">
        <f>'Kalaroa a'!L72</f>
        <v>0</v>
      </c>
      <c r="H78" s="44">
        <f>'Kalaroa a'!M72*'Kalaroa 1'!$D78/1000000</f>
        <v>2.5000000000000001E-2</v>
      </c>
      <c r="I78" s="10">
        <f>'Kalaroa a'!N72</f>
        <v>1.8200000000000001E-2</v>
      </c>
      <c r="J78" s="44">
        <f>'Kalaroa a'!O72*'Kalaroa 1'!$D78/1000000</f>
        <v>1.4999999999999999E-2</v>
      </c>
      <c r="K78" s="10">
        <f>'Kalaroa a'!P72</f>
        <v>1.0919999999999999E-2</v>
      </c>
      <c r="L78" s="44">
        <f t="shared" si="10"/>
        <v>0.04</v>
      </c>
      <c r="M78" s="10">
        <f t="shared" si="11"/>
        <v>2.912E-2</v>
      </c>
      <c r="N78" s="44">
        <f>'Kalaroa a'!S72*'Kalaroa 1'!$D78/1000000</f>
        <v>0</v>
      </c>
      <c r="O78" s="10">
        <f>'Kalaroa a'!T72</f>
        <v>0</v>
      </c>
      <c r="P78" s="44">
        <f>'Kalaroa a'!U72*'Kalaroa 1'!$D78/1000000</f>
        <v>1.4999999999999999E-2</v>
      </c>
      <c r="Q78" s="10">
        <f>'Kalaroa a'!V72</f>
        <v>1.0919999999999999E-2</v>
      </c>
      <c r="R78" s="44">
        <f>'Kalaroa a'!W72*'Kalaroa 1'!$D78/1000000</f>
        <v>0.03</v>
      </c>
      <c r="S78" s="10">
        <f>'Kalaroa a'!X72</f>
        <v>2.1839999999999998E-2</v>
      </c>
      <c r="T78" s="44">
        <f t="shared" si="12"/>
        <v>4.4999999999999998E-2</v>
      </c>
      <c r="U78" s="10">
        <f t="shared" si="13"/>
        <v>3.2759999999999997E-2</v>
      </c>
      <c r="V78" s="44">
        <f>'Kalaroa a'!AA72*'Kalaroa 1'!$D78/1000000</f>
        <v>1.4999999999999999E-2</v>
      </c>
      <c r="W78" s="10">
        <f>'Kalaroa a'!AB72</f>
        <v>1.0919999999999999E-2</v>
      </c>
      <c r="X78" s="44">
        <f>'Kalaroa a'!AC72*'Kalaroa 1'!$D78/1000000</f>
        <v>1.4999999999999999E-2</v>
      </c>
      <c r="Y78" s="10">
        <f>'Kalaroa a'!AD72</f>
        <v>1.0919999999999999E-2</v>
      </c>
      <c r="Z78" s="44">
        <f>'Kalaroa a'!AE72*'Kalaroa 1'!$D78/1000000</f>
        <v>7.4999999999999997E-2</v>
      </c>
      <c r="AA78" s="10">
        <f>'Kalaroa a'!AF72</f>
        <v>5.4600000000000003E-2</v>
      </c>
      <c r="AB78" s="44">
        <f t="shared" si="14"/>
        <v>0.105</v>
      </c>
      <c r="AC78" s="10">
        <f t="shared" si="15"/>
        <v>7.6440000000000008E-2</v>
      </c>
      <c r="AD78" s="44">
        <f>'Kalaroa a'!AI72*'Kalaroa 1'!$D78/1000000</f>
        <v>0.06</v>
      </c>
      <c r="AE78" s="10">
        <f>'Kalaroa a'!AJ72</f>
        <v>4.3679999999999997E-2</v>
      </c>
      <c r="AF78" s="44">
        <f>'Kalaroa a'!AK72*'Kalaroa 1'!$D78/1000000</f>
        <v>0.05</v>
      </c>
      <c r="AG78" s="10">
        <f>'Kalaroa a'!AL72</f>
        <v>3.6400000000000002E-2</v>
      </c>
      <c r="AH78" s="44">
        <f>'Kalaroa a'!AM72*'Kalaroa 1'!$D78/1000000</f>
        <v>0.05</v>
      </c>
      <c r="AI78" s="10">
        <f>'Kalaroa a'!AN72</f>
        <v>3.6400000000000002E-2</v>
      </c>
      <c r="AJ78" s="44">
        <f t="shared" si="16"/>
        <v>0.16</v>
      </c>
      <c r="AK78" s="10">
        <f t="shared" si="17"/>
        <v>0.11648</v>
      </c>
      <c r="AL78" s="44">
        <f t="shared" si="18"/>
        <v>0.35</v>
      </c>
      <c r="AM78" s="10">
        <f t="shared" si="19"/>
        <v>0.25480000000000003</v>
      </c>
    </row>
    <row r="79" spans="1:39" s="15" customFormat="1" ht="14.25" customHeight="1">
      <c r="A79" s="13">
        <v>69</v>
      </c>
      <c r="B79" s="9" t="s">
        <v>120</v>
      </c>
      <c r="C79" s="13" t="s">
        <v>69</v>
      </c>
      <c r="D79" s="36">
        <v>50</v>
      </c>
      <c r="E79" s="11">
        <v>36</v>
      </c>
      <c r="F79" s="44">
        <f>'Kalaroa a'!K73*'Kalaroa 1'!$D79/1000000</f>
        <v>7.4999999999999997E-3</v>
      </c>
      <c r="G79" s="10">
        <f>'Kalaroa a'!L73</f>
        <v>5.4000000000000003E-3</v>
      </c>
      <c r="H79" s="44">
        <f>'Kalaroa a'!M73*'Kalaroa 1'!$D79/1000000</f>
        <v>0</v>
      </c>
      <c r="I79" s="10">
        <f>'Kalaroa a'!N73</f>
        <v>0</v>
      </c>
      <c r="J79" s="44">
        <f>'Kalaroa a'!O73*'Kalaroa 1'!$D79/1000000</f>
        <v>0</v>
      </c>
      <c r="K79" s="10">
        <f>'Kalaroa a'!P73</f>
        <v>0</v>
      </c>
      <c r="L79" s="44">
        <f t="shared" si="10"/>
        <v>7.4999999999999997E-3</v>
      </c>
      <c r="M79" s="10">
        <f t="shared" si="11"/>
        <v>5.4000000000000003E-3</v>
      </c>
      <c r="N79" s="44">
        <f>'Kalaroa a'!S73*'Kalaroa 1'!$D79/1000000</f>
        <v>0</v>
      </c>
      <c r="O79" s="10">
        <f>'Kalaroa a'!T73</f>
        <v>0</v>
      </c>
      <c r="P79" s="44">
        <f>'Kalaroa a'!U73*'Kalaroa 1'!$D79/1000000</f>
        <v>1.6000000000000001E-3</v>
      </c>
      <c r="Q79" s="10">
        <f>'Kalaroa a'!V73</f>
        <v>1.152E-3</v>
      </c>
      <c r="R79" s="44">
        <f>'Kalaroa a'!W73*'Kalaroa 1'!$D79/1000000</f>
        <v>0</v>
      </c>
      <c r="S79" s="10">
        <f>'Kalaroa a'!X73</f>
        <v>0</v>
      </c>
      <c r="T79" s="44">
        <f t="shared" si="12"/>
        <v>1.6000000000000001E-3</v>
      </c>
      <c r="U79" s="10">
        <f t="shared" si="13"/>
        <v>1.152E-3</v>
      </c>
      <c r="V79" s="44">
        <f>'Kalaroa a'!AA73*'Kalaroa 1'!$D79/1000000</f>
        <v>0</v>
      </c>
      <c r="W79" s="10">
        <f>'Kalaroa a'!AB73</f>
        <v>0</v>
      </c>
      <c r="X79" s="44">
        <f>'Kalaroa a'!AC73*'Kalaroa 1'!$D79/1000000</f>
        <v>3.2000000000000002E-3</v>
      </c>
      <c r="Y79" s="10">
        <f>'Kalaroa a'!AD73</f>
        <v>2.3040000000000001E-3</v>
      </c>
      <c r="Z79" s="44">
        <f>'Kalaroa a'!AE73*'Kalaroa 1'!$D79/1000000</f>
        <v>0</v>
      </c>
      <c r="AA79" s="10">
        <f>'Kalaroa a'!AF73</f>
        <v>0</v>
      </c>
      <c r="AB79" s="44">
        <f t="shared" si="14"/>
        <v>3.2000000000000002E-3</v>
      </c>
      <c r="AC79" s="10">
        <f t="shared" si="15"/>
        <v>2.3040000000000001E-3</v>
      </c>
      <c r="AD79" s="44">
        <f>'Kalaroa a'!AI73*'Kalaroa 1'!$D79/1000000</f>
        <v>4.7999999999999996E-3</v>
      </c>
      <c r="AE79" s="10">
        <f>'Kalaroa a'!AJ73</f>
        <v>3.4559999999999999E-3</v>
      </c>
      <c r="AF79" s="44">
        <f>'Kalaroa a'!AK73*'Kalaroa 1'!$D79/1000000</f>
        <v>0</v>
      </c>
      <c r="AG79" s="10">
        <f>'Kalaroa a'!AL73</f>
        <v>0</v>
      </c>
      <c r="AH79" s="44">
        <f>'Kalaroa a'!AM73*'Kalaroa 1'!$D79/1000000</f>
        <v>0</v>
      </c>
      <c r="AI79" s="10">
        <f>'Kalaroa a'!AN73</f>
        <v>0</v>
      </c>
      <c r="AJ79" s="44">
        <f t="shared" si="16"/>
        <v>4.7999999999999996E-3</v>
      </c>
      <c r="AK79" s="10">
        <f t="shared" si="17"/>
        <v>3.4559999999999999E-3</v>
      </c>
      <c r="AL79" s="44">
        <f t="shared" si="18"/>
        <v>1.7100000000000001E-2</v>
      </c>
      <c r="AM79" s="10">
        <f t="shared" si="19"/>
        <v>1.2312E-2</v>
      </c>
    </row>
    <row r="80" spans="1:39" s="15" customFormat="1" ht="14.25" customHeight="1">
      <c r="A80" s="31">
        <v>70</v>
      </c>
      <c r="B80" s="9" t="s">
        <v>120</v>
      </c>
      <c r="C80" s="13" t="s">
        <v>70</v>
      </c>
      <c r="D80" s="36">
        <v>100</v>
      </c>
      <c r="E80" s="11">
        <v>62</v>
      </c>
      <c r="F80" s="44">
        <f>'Kalaroa a'!K74*'Kalaroa 1'!$D80/1000000</f>
        <v>0.01</v>
      </c>
      <c r="G80" s="10">
        <f>'Kalaroa a'!L74</f>
        <v>6.1999999999999998E-3</v>
      </c>
      <c r="H80" s="44">
        <f>'Kalaroa a'!M74*'Kalaroa 1'!$D80/1000000</f>
        <v>0.03</v>
      </c>
      <c r="I80" s="10">
        <f>'Kalaroa a'!N74</f>
        <v>1.8599999999999998E-2</v>
      </c>
      <c r="J80" s="44">
        <f>'Kalaroa a'!O74*'Kalaroa 1'!$D80/1000000</f>
        <v>0</v>
      </c>
      <c r="K80" s="10">
        <f>'Kalaroa a'!P74</f>
        <v>0</v>
      </c>
      <c r="L80" s="44">
        <f t="shared" si="10"/>
        <v>0.04</v>
      </c>
      <c r="M80" s="10">
        <f t="shared" si="11"/>
        <v>2.4799999999999999E-2</v>
      </c>
      <c r="N80" s="44">
        <f>'Kalaroa a'!S74*'Kalaroa 1'!$D80/1000000</f>
        <v>0</v>
      </c>
      <c r="O80" s="10">
        <f>'Kalaroa a'!T74</f>
        <v>0</v>
      </c>
      <c r="P80" s="44">
        <f>'Kalaroa a'!U74*'Kalaroa 1'!$D80/1000000</f>
        <v>3.2000000000000002E-3</v>
      </c>
      <c r="Q80" s="10">
        <f>'Kalaroa a'!V74</f>
        <v>1.9840000000000001E-3</v>
      </c>
      <c r="R80" s="44">
        <f>'Kalaroa a'!W74*'Kalaroa 1'!$D80/1000000</f>
        <v>0</v>
      </c>
      <c r="S80" s="10">
        <f>'Kalaroa a'!X74</f>
        <v>0</v>
      </c>
      <c r="T80" s="44">
        <f t="shared" si="12"/>
        <v>3.2000000000000002E-3</v>
      </c>
      <c r="U80" s="10">
        <f t="shared" si="13"/>
        <v>1.9840000000000001E-3</v>
      </c>
      <c r="V80" s="44">
        <f>'Kalaroa a'!AA74*'Kalaroa 1'!$D80/1000000</f>
        <v>0</v>
      </c>
      <c r="W80" s="10">
        <f>'Kalaroa a'!AB74</f>
        <v>0</v>
      </c>
      <c r="X80" s="44">
        <f>'Kalaroa a'!AC74*'Kalaroa 1'!$D80/1000000</f>
        <v>4.7999999999999996E-3</v>
      </c>
      <c r="Y80" s="10">
        <f>'Kalaroa a'!AD74</f>
        <v>2.9759999999999999E-3</v>
      </c>
      <c r="Z80" s="44">
        <f>'Kalaroa a'!AE74*'Kalaroa 1'!$D80/1000000</f>
        <v>2.3999999999999998E-3</v>
      </c>
      <c r="AA80" s="10">
        <f>'Kalaroa a'!AF74</f>
        <v>1.488E-3</v>
      </c>
      <c r="AB80" s="44">
        <f t="shared" si="14"/>
        <v>7.1999999999999998E-3</v>
      </c>
      <c r="AC80" s="10">
        <f t="shared" si="15"/>
        <v>4.4640000000000001E-3</v>
      </c>
      <c r="AD80" s="44">
        <f>'Kalaroa a'!AI74*'Kalaroa 1'!$D80/1000000</f>
        <v>0.02</v>
      </c>
      <c r="AE80" s="10">
        <f>'Kalaroa a'!AJ74</f>
        <v>1.24E-2</v>
      </c>
      <c r="AF80" s="44">
        <f>'Kalaroa a'!AK74*'Kalaroa 1'!$D80/1000000</f>
        <v>0</v>
      </c>
      <c r="AG80" s="10">
        <f>'Kalaroa a'!AL74</f>
        <v>0</v>
      </c>
      <c r="AH80" s="44">
        <f>'Kalaroa a'!AM74*'Kalaroa 1'!$D80/1000000</f>
        <v>0</v>
      </c>
      <c r="AI80" s="10">
        <f>'Kalaroa a'!AN74</f>
        <v>0</v>
      </c>
      <c r="AJ80" s="44">
        <f t="shared" si="16"/>
        <v>0.02</v>
      </c>
      <c r="AK80" s="10">
        <f t="shared" si="17"/>
        <v>1.24E-2</v>
      </c>
      <c r="AL80" s="44">
        <f t="shared" si="18"/>
        <v>7.0400000000000004E-2</v>
      </c>
      <c r="AM80" s="10">
        <f t="shared" si="19"/>
        <v>4.3647999999999999E-2</v>
      </c>
    </row>
    <row r="81" spans="1:39" s="15" customFormat="1" ht="14.25" customHeight="1">
      <c r="A81" s="13">
        <v>71</v>
      </c>
      <c r="B81" s="9" t="s">
        <v>120</v>
      </c>
      <c r="C81" s="13" t="s">
        <v>71</v>
      </c>
      <c r="D81" s="36">
        <v>400</v>
      </c>
      <c r="E81" s="11">
        <v>225</v>
      </c>
      <c r="F81" s="44">
        <f>'Kalaroa a'!K75*'Kalaroa 1'!$D81/1000000</f>
        <v>1.9199999999999998E-2</v>
      </c>
      <c r="G81" s="10">
        <f>'Kalaroa a'!L75</f>
        <v>1.0800000000000001E-2</v>
      </c>
      <c r="H81" s="44">
        <f>'Kalaroa a'!M75*'Kalaroa 1'!$D81/1000000</f>
        <v>0</v>
      </c>
      <c r="I81" s="10">
        <f>'Kalaroa a'!N75</f>
        <v>0</v>
      </c>
      <c r="J81" s="44">
        <f>'Kalaroa a'!O75*'Kalaroa 1'!$D81/1000000</f>
        <v>0</v>
      </c>
      <c r="K81" s="10">
        <f>'Kalaroa a'!P75</f>
        <v>0</v>
      </c>
      <c r="L81" s="44">
        <f t="shared" si="10"/>
        <v>1.9199999999999998E-2</v>
      </c>
      <c r="M81" s="10">
        <f t="shared" si="11"/>
        <v>1.0800000000000001E-2</v>
      </c>
      <c r="N81" s="44">
        <f>'Kalaroa a'!S75*'Kalaroa 1'!$D81/1000000</f>
        <v>0</v>
      </c>
      <c r="O81" s="10">
        <f>'Kalaroa a'!T75</f>
        <v>0</v>
      </c>
      <c r="P81" s="44">
        <f>'Kalaroa a'!U75*'Kalaroa 1'!$D81/1000000</f>
        <v>0</v>
      </c>
      <c r="Q81" s="10">
        <f>'Kalaroa a'!V75</f>
        <v>0</v>
      </c>
      <c r="R81" s="44">
        <f>'Kalaroa a'!W75*'Kalaroa 1'!$D81/1000000</f>
        <v>0</v>
      </c>
      <c r="S81" s="10">
        <f>'Kalaroa a'!X75</f>
        <v>0</v>
      </c>
      <c r="T81" s="44">
        <f t="shared" si="12"/>
        <v>0</v>
      </c>
      <c r="U81" s="10">
        <f t="shared" si="13"/>
        <v>0</v>
      </c>
      <c r="V81" s="44">
        <f>'Kalaroa a'!AA75*'Kalaroa 1'!$D81/1000000</f>
        <v>0</v>
      </c>
      <c r="W81" s="10">
        <f>'Kalaroa a'!AB75</f>
        <v>0</v>
      </c>
      <c r="X81" s="44">
        <f>'Kalaroa a'!AC75*'Kalaroa 1'!$D81/1000000</f>
        <v>0</v>
      </c>
      <c r="Y81" s="10">
        <f>'Kalaroa a'!AD75</f>
        <v>0</v>
      </c>
      <c r="Z81" s="44">
        <f>'Kalaroa a'!AE75*'Kalaroa 1'!$D81/1000000</f>
        <v>9.5999999999999992E-3</v>
      </c>
      <c r="AA81" s="10">
        <f>'Kalaroa a'!AF75</f>
        <v>5.4000000000000003E-3</v>
      </c>
      <c r="AB81" s="44">
        <f t="shared" si="14"/>
        <v>9.5999999999999992E-3</v>
      </c>
      <c r="AC81" s="10">
        <f t="shared" si="15"/>
        <v>5.4000000000000003E-3</v>
      </c>
      <c r="AD81" s="44">
        <f>'Kalaroa a'!AI75*'Kalaroa 1'!$D81/1000000</f>
        <v>1.9199999999999998E-2</v>
      </c>
      <c r="AE81" s="10">
        <f>'Kalaroa a'!AJ75</f>
        <v>1.0800000000000001E-2</v>
      </c>
      <c r="AF81" s="44">
        <f>'Kalaroa a'!AK75*'Kalaroa 1'!$D81/1000000</f>
        <v>0</v>
      </c>
      <c r="AG81" s="10">
        <f>'Kalaroa a'!AL75</f>
        <v>0</v>
      </c>
      <c r="AH81" s="44">
        <f>'Kalaroa a'!AM75*'Kalaroa 1'!$D81/1000000</f>
        <v>0</v>
      </c>
      <c r="AI81" s="10">
        <f>'Kalaroa a'!AN75</f>
        <v>0</v>
      </c>
      <c r="AJ81" s="44">
        <f t="shared" si="16"/>
        <v>1.9199999999999998E-2</v>
      </c>
      <c r="AK81" s="10">
        <f t="shared" si="17"/>
        <v>1.0800000000000001E-2</v>
      </c>
      <c r="AL81" s="44">
        <f t="shared" si="18"/>
        <v>4.8000000000000001E-2</v>
      </c>
      <c r="AM81" s="10">
        <f t="shared" si="19"/>
        <v>2.7E-2</v>
      </c>
    </row>
    <row r="82" spans="1:39" s="15" customFormat="1" ht="14.25" customHeight="1">
      <c r="A82" s="13">
        <v>72</v>
      </c>
      <c r="B82" s="9" t="s">
        <v>121</v>
      </c>
      <c r="C82" s="13" t="s">
        <v>72</v>
      </c>
      <c r="D82" s="36">
        <v>25</v>
      </c>
      <c r="E82" s="11">
        <v>28</v>
      </c>
      <c r="F82" s="44">
        <f>'Kalaroa a'!K76*'Kalaroa 1'!$D82/1000000</f>
        <v>5.0000000000000001E-3</v>
      </c>
      <c r="G82" s="10">
        <f>'Kalaroa a'!L76</f>
        <v>5.5999999999999999E-3</v>
      </c>
      <c r="H82" s="44">
        <f>'Kalaroa a'!M76*'Kalaroa 1'!$D82/1000000</f>
        <v>5.0000000000000001E-3</v>
      </c>
      <c r="I82" s="10">
        <f>'Kalaroa a'!N76</f>
        <v>5.5999999999999999E-3</v>
      </c>
      <c r="J82" s="44">
        <f>'Kalaroa a'!O76*'Kalaroa 1'!$D82/1000000</f>
        <v>5.0000000000000001E-3</v>
      </c>
      <c r="K82" s="10">
        <f>'Kalaroa a'!P76</f>
        <v>5.5999999999999999E-3</v>
      </c>
      <c r="L82" s="44">
        <f t="shared" si="10"/>
        <v>1.4999999999999999E-2</v>
      </c>
      <c r="M82" s="10">
        <f t="shared" si="11"/>
        <v>1.6799999999999999E-2</v>
      </c>
      <c r="N82" s="44">
        <f>'Kalaroa a'!S76*'Kalaroa 1'!$D82/1000000</f>
        <v>0</v>
      </c>
      <c r="O82" s="10">
        <f>'Kalaroa a'!T76</f>
        <v>0</v>
      </c>
      <c r="P82" s="44">
        <f>'Kalaroa a'!U76*'Kalaroa 1'!$D82/1000000</f>
        <v>0</v>
      </c>
      <c r="Q82" s="10">
        <f>'Kalaroa a'!V76</f>
        <v>0</v>
      </c>
      <c r="R82" s="44">
        <f>'Kalaroa a'!W76*'Kalaroa 1'!$D82/1000000</f>
        <v>0</v>
      </c>
      <c r="S82" s="10">
        <f>'Kalaroa a'!X76</f>
        <v>0</v>
      </c>
      <c r="T82" s="44">
        <f t="shared" si="12"/>
        <v>0</v>
      </c>
      <c r="U82" s="10">
        <f t="shared" si="13"/>
        <v>0</v>
      </c>
      <c r="V82" s="44">
        <f>'Kalaroa a'!AA76*'Kalaroa 1'!$D82/1000000</f>
        <v>0</v>
      </c>
      <c r="W82" s="10">
        <f>'Kalaroa a'!AB76</f>
        <v>0</v>
      </c>
      <c r="X82" s="44">
        <f>'Kalaroa a'!AC76*'Kalaroa 1'!$D82/1000000</f>
        <v>0</v>
      </c>
      <c r="Y82" s="10">
        <f>'Kalaroa a'!AD76</f>
        <v>0</v>
      </c>
      <c r="Z82" s="44">
        <f>'Kalaroa a'!AE76*'Kalaroa 1'!$D82/1000000</f>
        <v>0</v>
      </c>
      <c r="AA82" s="10">
        <f>'Kalaroa a'!AF76</f>
        <v>0</v>
      </c>
      <c r="AB82" s="44">
        <f t="shared" si="14"/>
        <v>0</v>
      </c>
      <c r="AC82" s="10">
        <f t="shared" si="15"/>
        <v>0</v>
      </c>
      <c r="AD82" s="44">
        <f>'Kalaroa a'!AI76*'Kalaroa 1'!$D82/1000000</f>
        <v>0</v>
      </c>
      <c r="AE82" s="10">
        <f>'Kalaroa a'!AJ76</f>
        <v>0</v>
      </c>
      <c r="AF82" s="44">
        <f>'Kalaroa a'!AK76*'Kalaroa 1'!$D82/1000000</f>
        <v>0</v>
      </c>
      <c r="AG82" s="10">
        <f>'Kalaroa a'!AL76</f>
        <v>0</v>
      </c>
      <c r="AH82" s="44">
        <f>'Kalaroa a'!AM76*'Kalaroa 1'!$D82/1000000</f>
        <v>0</v>
      </c>
      <c r="AI82" s="10">
        <f>'Kalaroa a'!AN76</f>
        <v>0</v>
      </c>
      <c r="AJ82" s="44">
        <f t="shared" si="16"/>
        <v>0</v>
      </c>
      <c r="AK82" s="10">
        <f t="shared" si="17"/>
        <v>0</v>
      </c>
      <c r="AL82" s="44">
        <f t="shared" si="18"/>
        <v>1.4999999999999999E-2</v>
      </c>
      <c r="AM82" s="10">
        <f t="shared" si="19"/>
        <v>1.6799999999999999E-2</v>
      </c>
    </row>
    <row r="83" spans="1:39" s="15" customFormat="1" ht="14.25" customHeight="1">
      <c r="A83" s="31">
        <v>73</v>
      </c>
      <c r="B83" s="9" t="s">
        <v>121</v>
      </c>
      <c r="C83" s="13" t="s">
        <v>73</v>
      </c>
      <c r="D83" s="36">
        <v>50</v>
      </c>
      <c r="E83" s="11">
        <v>52</v>
      </c>
      <c r="F83" s="44">
        <f>'Kalaroa a'!K77*'Kalaroa 1'!$D83/1000000</f>
        <v>1.4999999999999999E-2</v>
      </c>
      <c r="G83" s="10">
        <f>'Kalaroa a'!L77</f>
        <v>1.5599999999999999E-2</v>
      </c>
      <c r="H83" s="44">
        <f>'Kalaroa a'!M77*'Kalaroa 1'!$D83/1000000</f>
        <v>0</v>
      </c>
      <c r="I83" s="10">
        <f>'Kalaroa a'!N77</f>
        <v>0</v>
      </c>
      <c r="J83" s="44">
        <f>'Kalaroa a'!O77*'Kalaroa 1'!$D83/1000000</f>
        <v>0.01</v>
      </c>
      <c r="K83" s="10">
        <f>'Kalaroa a'!P77</f>
        <v>1.04E-2</v>
      </c>
      <c r="L83" s="44">
        <f t="shared" si="10"/>
        <v>2.5000000000000001E-2</v>
      </c>
      <c r="M83" s="10">
        <f t="shared" si="11"/>
        <v>2.5999999999999999E-2</v>
      </c>
      <c r="N83" s="44">
        <f>'Kalaroa a'!S77*'Kalaroa 1'!$D83/1000000</f>
        <v>5.0000000000000001E-3</v>
      </c>
      <c r="O83" s="10">
        <f>'Kalaroa a'!T77</f>
        <v>5.1999999999999998E-3</v>
      </c>
      <c r="P83" s="44">
        <f>'Kalaroa a'!U77*'Kalaroa 1'!$D83/1000000</f>
        <v>6.4999999999999997E-3</v>
      </c>
      <c r="Q83" s="10">
        <f>'Kalaroa a'!V77</f>
        <v>6.7600000000000004E-3</v>
      </c>
      <c r="R83" s="44">
        <f>'Kalaroa a'!W77*'Kalaroa 1'!$D83/1000000</f>
        <v>5.0000000000000001E-3</v>
      </c>
      <c r="S83" s="10">
        <f>'Kalaroa a'!X77</f>
        <v>5.1999999999999998E-3</v>
      </c>
      <c r="T83" s="44">
        <f t="shared" si="12"/>
        <v>1.6500000000000001E-2</v>
      </c>
      <c r="U83" s="10">
        <f t="shared" si="13"/>
        <v>1.7160000000000002E-2</v>
      </c>
      <c r="V83" s="44">
        <f>'Kalaroa a'!AA77*'Kalaroa 1'!$D83/1000000</f>
        <v>0</v>
      </c>
      <c r="W83" s="10">
        <f>'Kalaroa a'!AB77</f>
        <v>0</v>
      </c>
      <c r="X83" s="44">
        <f>'Kalaroa a'!AC77*'Kalaroa 1'!$D83/1000000</f>
        <v>5.0000000000000001E-3</v>
      </c>
      <c r="Y83" s="10">
        <f>'Kalaroa a'!AD77</f>
        <v>5.1999999999999998E-3</v>
      </c>
      <c r="Z83" s="44">
        <f>'Kalaroa a'!AE77*'Kalaroa 1'!$D83/1000000</f>
        <v>3.0000000000000001E-3</v>
      </c>
      <c r="AA83" s="10">
        <f>'Kalaroa a'!AF77</f>
        <v>3.1199999999999999E-3</v>
      </c>
      <c r="AB83" s="44">
        <f t="shared" si="14"/>
        <v>8.0000000000000002E-3</v>
      </c>
      <c r="AC83" s="10">
        <f t="shared" si="15"/>
        <v>8.3199999999999993E-3</v>
      </c>
      <c r="AD83" s="44">
        <f>'Kalaroa a'!AI77*'Kalaroa 1'!$D83/1000000</f>
        <v>1.4999999999999999E-2</v>
      </c>
      <c r="AE83" s="10">
        <f>'Kalaroa a'!AJ77</f>
        <v>1.5599999999999999E-2</v>
      </c>
      <c r="AF83" s="44">
        <f>'Kalaroa a'!AK77*'Kalaroa 1'!$D83/1000000</f>
        <v>0.01</v>
      </c>
      <c r="AG83" s="10">
        <f>'Kalaroa a'!AL77</f>
        <v>1.04E-2</v>
      </c>
      <c r="AH83" s="44">
        <f>'Kalaroa a'!AM77*'Kalaroa 1'!$D83/1000000</f>
        <v>5.0000000000000001E-3</v>
      </c>
      <c r="AI83" s="10">
        <f>'Kalaroa a'!AN77</f>
        <v>5.1999999999999998E-3</v>
      </c>
      <c r="AJ83" s="44">
        <f t="shared" si="16"/>
        <v>3.0000000000000002E-2</v>
      </c>
      <c r="AK83" s="10">
        <f t="shared" si="17"/>
        <v>3.1199999999999999E-2</v>
      </c>
      <c r="AL83" s="44">
        <f t="shared" si="18"/>
        <v>7.9500000000000001E-2</v>
      </c>
      <c r="AM83" s="10">
        <f t="shared" si="19"/>
        <v>8.2680000000000003E-2</v>
      </c>
    </row>
    <row r="84" spans="1:39" s="15" customFormat="1" ht="14.25" customHeight="1">
      <c r="A84" s="13">
        <v>74</v>
      </c>
      <c r="B84" s="9" t="s">
        <v>121</v>
      </c>
      <c r="C84" s="13" t="s">
        <v>75</v>
      </c>
      <c r="D84" s="36">
        <v>100</v>
      </c>
      <c r="E84" s="11">
        <v>95</v>
      </c>
      <c r="F84" s="44">
        <f>'Kalaroa a'!K78*'Kalaroa 1'!$D84/1000000</f>
        <v>5.0000000000000001E-3</v>
      </c>
      <c r="G84" s="10">
        <f>'Kalaroa a'!L78</f>
        <v>4.7499999999999999E-3</v>
      </c>
      <c r="H84" s="44">
        <f>'Kalaroa a'!M78*'Kalaroa 1'!$D84/1000000</f>
        <v>0.05</v>
      </c>
      <c r="I84" s="10">
        <f>'Kalaroa a'!N78</f>
        <v>4.7500000000000001E-2</v>
      </c>
      <c r="J84" s="44">
        <f>'Kalaroa a'!O78*'Kalaroa 1'!$D84/1000000</f>
        <v>0.03</v>
      </c>
      <c r="K84" s="10">
        <f>'Kalaroa a'!P78</f>
        <v>2.8500000000000001E-2</v>
      </c>
      <c r="L84" s="44">
        <f t="shared" si="10"/>
        <v>8.4999999999999992E-2</v>
      </c>
      <c r="M84" s="10">
        <f t="shared" si="11"/>
        <v>8.0750000000000002E-2</v>
      </c>
      <c r="N84" s="44">
        <f>'Kalaroa a'!S78*'Kalaroa 1'!$D84/1000000</f>
        <v>5.0000000000000001E-3</v>
      </c>
      <c r="O84" s="10">
        <f>'Kalaroa a'!T78</f>
        <v>4.7499999999999999E-3</v>
      </c>
      <c r="P84" s="44">
        <f>'Kalaroa a'!U78*'Kalaroa 1'!$D84/1000000</f>
        <v>8.0000000000000002E-3</v>
      </c>
      <c r="Q84" s="10">
        <f>'Kalaroa a'!V78</f>
        <v>7.6E-3</v>
      </c>
      <c r="R84" s="44">
        <f>'Kalaroa a'!W78*'Kalaroa 1'!$D84/1000000</f>
        <v>0</v>
      </c>
      <c r="S84" s="10">
        <f>'Kalaroa a'!X78</f>
        <v>0</v>
      </c>
      <c r="T84" s="44">
        <f t="shared" si="12"/>
        <v>1.3000000000000001E-2</v>
      </c>
      <c r="U84" s="10">
        <f t="shared" si="13"/>
        <v>1.235E-2</v>
      </c>
      <c r="V84" s="44">
        <f>'Kalaroa a'!AA78*'Kalaroa 1'!$D84/1000000</f>
        <v>0.05</v>
      </c>
      <c r="W84" s="10">
        <f>'Kalaroa a'!AB78</f>
        <v>4.7500000000000001E-2</v>
      </c>
      <c r="X84" s="44">
        <f>'Kalaroa a'!AC78*'Kalaroa 1'!$D84/1000000</f>
        <v>0.02</v>
      </c>
      <c r="Y84" s="10">
        <f>'Kalaroa a'!AD78</f>
        <v>1.9E-2</v>
      </c>
      <c r="Z84" s="44">
        <f>'Kalaroa a'!AE78*'Kalaroa 1'!$D84/1000000</f>
        <v>0.02</v>
      </c>
      <c r="AA84" s="10">
        <f>'Kalaroa a'!AF78</f>
        <v>1.9E-2</v>
      </c>
      <c r="AB84" s="44">
        <f t="shared" si="14"/>
        <v>9.0000000000000011E-2</v>
      </c>
      <c r="AC84" s="10">
        <f t="shared" si="15"/>
        <v>8.5500000000000007E-2</v>
      </c>
      <c r="AD84" s="44">
        <f>'Kalaroa a'!AI78*'Kalaroa 1'!$D84/1000000</f>
        <v>0.05</v>
      </c>
      <c r="AE84" s="10">
        <f>'Kalaroa a'!AJ78</f>
        <v>4.7500000000000001E-2</v>
      </c>
      <c r="AF84" s="44">
        <f>'Kalaroa a'!AK78*'Kalaroa 1'!$D84/1000000</f>
        <v>0.01</v>
      </c>
      <c r="AG84" s="10">
        <f>'Kalaroa a'!AL78</f>
        <v>9.4999999999999998E-3</v>
      </c>
      <c r="AH84" s="44">
        <f>'Kalaroa a'!AM78*'Kalaroa 1'!$D84/1000000</f>
        <v>0.05</v>
      </c>
      <c r="AI84" s="10">
        <f>'Kalaroa a'!AN78</f>
        <v>4.7500000000000001E-2</v>
      </c>
      <c r="AJ84" s="44">
        <f t="shared" si="16"/>
        <v>0.11000000000000001</v>
      </c>
      <c r="AK84" s="10">
        <f t="shared" si="17"/>
        <v>0.10450000000000001</v>
      </c>
      <c r="AL84" s="44">
        <f t="shared" si="18"/>
        <v>0.29800000000000004</v>
      </c>
      <c r="AM84" s="10">
        <f t="shared" si="19"/>
        <v>0.28310000000000002</v>
      </c>
    </row>
    <row r="85" spans="1:39" s="15" customFormat="1" ht="14.25" customHeight="1">
      <c r="A85" s="13">
        <v>75</v>
      </c>
      <c r="B85" s="9" t="s">
        <v>121</v>
      </c>
      <c r="C85" s="13" t="s">
        <v>77</v>
      </c>
      <c r="D85" s="36">
        <v>500</v>
      </c>
      <c r="E85" s="11">
        <v>380</v>
      </c>
      <c r="F85" s="44">
        <f>'Kalaroa a'!K79*'Kalaroa 1'!$D85/1000000</f>
        <v>0</v>
      </c>
      <c r="G85" s="10">
        <f>'Kalaroa a'!L79</f>
        <v>0</v>
      </c>
      <c r="H85" s="44">
        <f>'Kalaroa a'!M79*'Kalaroa 1'!$D85/1000000</f>
        <v>2.5000000000000001E-2</v>
      </c>
      <c r="I85" s="10">
        <f>'Kalaroa a'!N79</f>
        <v>1.9E-2</v>
      </c>
      <c r="J85" s="44">
        <f>'Kalaroa a'!O79*'Kalaroa 1'!$D85/1000000</f>
        <v>2.5000000000000001E-2</v>
      </c>
      <c r="K85" s="10">
        <f>'Kalaroa a'!P79</f>
        <v>1.9E-2</v>
      </c>
      <c r="L85" s="44">
        <f t="shared" si="10"/>
        <v>0.05</v>
      </c>
      <c r="M85" s="10">
        <f t="shared" si="11"/>
        <v>3.7999999999999999E-2</v>
      </c>
      <c r="N85" s="44">
        <f>'Kalaroa a'!S79*'Kalaroa 1'!$D85/1000000</f>
        <v>0</v>
      </c>
      <c r="O85" s="10">
        <f>'Kalaroa a'!T79</f>
        <v>0</v>
      </c>
      <c r="P85" s="44">
        <f>'Kalaroa a'!U79*'Kalaroa 1'!$D85/1000000</f>
        <v>1.4999999999999999E-2</v>
      </c>
      <c r="Q85" s="10">
        <f>'Kalaroa a'!V79</f>
        <v>1.14E-2</v>
      </c>
      <c r="R85" s="44">
        <f>'Kalaroa a'!W79*'Kalaroa 1'!$D85/1000000</f>
        <v>0</v>
      </c>
      <c r="S85" s="10">
        <f>'Kalaroa a'!X79</f>
        <v>0</v>
      </c>
      <c r="T85" s="44">
        <f t="shared" si="12"/>
        <v>1.4999999999999999E-2</v>
      </c>
      <c r="U85" s="10">
        <f t="shared" si="13"/>
        <v>1.14E-2</v>
      </c>
      <c r="V85" s="44">
        <f>'Kalaroa a'!AA79*'Kalaroa 1'!$D85/1000000</f>
        <v>0.03</v>
      </c>
      <c r="W85" s="10">
        <f>'Kalaroa a'!AB79</f>
        <v>2.2800000000000001E-2</v>
      </c>
      <c r="X85" s="44">
        <f>'Kalaroa a'!AC79*'Kalaroa 1'!$D85/1000000</f>
        <v>2.5000000000000001E-2</v>
      </c>
      <c r="Y85" s="10">
        <f>'Kalaroa a'!AD79</f>
        <v>1.9E-2</v>
      </c>
      <c r="Z85" s="44">
        <f>'Kalaroa a'!AE79*'Kalaroa 1'!$D85/1000000</f>
        <v>2.5000000000000001E-2</v>
      </c>
      <c r="AA85" s="10">
        <f>'Kalaroa a'!AF79</f>
        <v>1.9E-2</v>
      </c>
      <c r="AB85" s="44">
        <f t="shared" si="14"/>
        <v>0.08</v>
      </c>
      <c r="AC85" s="10">
        <f t="shared" si="15"/>
        <v>6.0800000000000007E-2</v>
      </c>
      <c r="AD85" s="44">
        <f>'Kalaroa a'!AI79*'Kalaroa 1'!$D85/1000000</f>
        <v>0.05</v>
      </c>
      <c r="AE85" s="10">
        <f>'Kalaroa a'!AJ79</f>
        <v>3.7999999999999999E-2</v>
      </c>
      <c r="AF85" s="44">
        <f>'Kalaroa a'!AK79*'Kalaroa 1'!$D85/1000000</f>
        <v>0.1</v>
      </c>
      <c r="AG85" s="10">
        <f>'Kalaroa a'!AL79</f>
        <v>7.5999999999999998E-2</v>
      </c>
      <c r="AH85" s="44">
        <f>'Kalaroa a'!AM79*'Kalaroa 1'!$D85/1000000</f>
        <v>0.05</v>
      </c>
      <c r="AI85" s="10">
        <f>'Kalaroa a'!AN79</f>
        <v>3.7999999999999999E-2</v>
      </c>
      <c r="AJ85" s="44">
        <f t="shared" si="16"/>
        <v>0.2</v>
      </c>
      <c r="AK85" s="10">
        <f t="shared" si="17"/>
        <v>0.152</v>
      </c>
      <c r="AL85" s="44">
        <f t="shared" si="18"/>
        <v>0.34500000000000003</v>
      </c>
      <c r="AM85" s="10">
        <f t="shared" si="19"/>
        <v>0.26219999999999999</v>
      </c>
    </row>
    <row r="86" spans="1:39" s="15" customFormat="1" ht="14.25" customHeight="1">
      <c r="A86" s="31">
        <v>76</v>
      </c>
      <c r="B86" s="9" t="s">
        <v>122</v>
      </c>
      <c r="C86" s="13" t="s">
        <v>78</v>
      </c>
      <c r="D86" s="36">
        <v>50</v>
      </c>
      <c r="E86" s="11">
        <v>50</v>
      </c>
      <c r="F86" s="44">
        <f>'Kalaroa a'!K80*'Kalaroa 1'!$D86/1000000</f>
        <v>0</v>
      </c>
      <c r="G86" s="10">
        <f>'Kalaroa a'!L80</f>
        <v>0</v>
      </c>
      <c r="H86" s="44">
        <f>'Kalaroa a'!M80*'Kalaroa 1'!$D86/1000000</f>
        <v>0</v>
      </c>
      <c r="I86" s="10">
        <f>'Kalaroa a'!N80</f>
        <v>0</v>
      </c>
      <c r="J86" s="44">
        <f>'Kalaroa a'!O80*'Kalaroa 1'!$D86/1000000</f>
        <v>0</v>
      </c>
      <c r="K86" s="10">
        <f>'Kalaroa a'!P80</f>
        <v>0</v>
      </c>
      <c r="L86" s="44">
        <f t="shared" si="10"/>
        <v>0</v>
      </c>
      <c r="M86" s="10">
        <f t="shared" si="11"/>
        <v>0</v>
      </c>
      <c r="N86" s="44">
        <f>'Kalaroa a'!S80*'Kalaroa 1'!$D86/1000000</f>
        <v>0</v>
      </c>
      <c r="O86" s="10">
        <f>'Kalaroa a'!T80</f>
        <v>0</v>
      </c>
      <c r="P86" s="44">
        <f>'Kalaroa a'!U80*'Kalaroa 1'!$D86/1000000</f>
        <v>0</v>
      </c>
      <c r="Q86" s="10">
        <f>'Kalaroa a'!V80</f>
        <v>0</v>
      </c>
      <c r="R86" s="44">
        <f>'Kalaroa a'!W80*'Kalaroa 1'!$D86/1000000</f>
        <v>0</v>
      </c>
      <c r="S86" s="10">
        <f>'Kalaroa a'!X80</f>
        <v>0</v>
      </c>
      <c r="T86" s="44">
        <f t="shared" si="12"/>
        <v>0</v>
      </c>
      <c r="U86" s="10">
        <f t="shared" si="13"/>
        <v>0</v>
      </c>
      <c r="V86" s="44">
        <f>'Kalaroa a'!AA80*'Kalaroa 1'!$D86/1000000</f>
        <v>0</v>
      </c>
      <c r="W86" s="10">
        <f>'Kalaroa a'!AB80</f>
        <v>0</v>
      </c>
      <c r="X86" s="44">
        <f>'Kalaroa a'!AC80*'Kalaroa 1'!$D86/1000000</f>
        <v>0</v>
      </c>
      <c r="Y86" s="10">
        <f>'Kalaroa a'!AD80</f>
        <v>0</v>
      </c>
      <c r="Z86" s="44">
        <f>'Kalaroa a'!AE80*'Kalaroa 1'!$D86/1000000</f>
        <v>0</v>
      </c>
      <c r="AA86" s="10">
        <f>'Kalaroa a'!AF80</f>
        <v>0</v>
      </c>
      <c r="AB86" s="44">
        <f t="shared" si="14"/>
        <v>0</v>
      </c>
      <c r="AC86" s="10">
        <f t="shared" si="15"/>
        <v>0</v>
      </c>
      <c r="AD86" s="44">
        <f>'Kalaroa a'!AI80*'Kalaroa 1'!$D86/1000000</f>
        <v>0</v>
      </c>
      <c r="AE86" s="10">
        <f>'Kalaroa a'!AJ80</f>
        <v>0</v>
      </c>
      <c r="AF86" s="44">
        <f>'Kalaroa a'!AK80*'Kalaroa 1'!$D86/1000000</f>
        <v>0</v>
      </c>
      <c r="AG86" s="10">
        <f>'Kalaroa a'!AL80</f>
        <v>0</v>
      </c>
      <c r="AH86" s="44">
        <f>'Kalaroa a'!AM80*'Kalaroa 1'!$D86/1000000</f>
        <v>0</v>
      </c>
      <c r="AI86" s="10">
        <f>'Kalaroa a'!AN80</f>
        <v>0</v>
      </c>
      <c r="AJ86" s="44">
        <f t="shared" si="16"/>
        <v>0</v>
      </c>
      <c r="AK86" s="10">
        <f t="shared" si="17"/>
        <v>0</v>
      </c>
      <c r="AL86" s="44">
        <f t="shared" si="18"/>
        <v>0</v>
      </c>
      <c r="AM86" s="10">
        <f t="shared" si="19"/>
        <v>0</v>
      </c>
    </row>
    <row r="87" spans="1:39" s="15" customFormat="1" ht="14.25" customHeight="1">
      <c r="A87" s="13">
        <v>77</v>
      </c>
      <c r="B87" s="9" t="s">
        <v>122</v>
      </c>
      <c r="C87" s="13" t="s">
        <v>79</v>
      </c>
      <c r="D87" s="36">
        <v>100</v>
      </c>
      <c r="E87" s="11">
        <v>94</v>
      </c>
      <c r="F87" s="44">
        <f>'Kalaroa a'!K81*'Kalaroa 1'!$D87/1000000</f>
        <v>0</v>
      </c>
      <c r="G87" s="10">
        <f>'Kalaroa a'!L81</f>
        <v>0</v>
      </c>
      <c r="H87" s="44">
        <f>'Kalaroa a'!M81*'Kalaroa 1'!$D87/1000000</f>
        <v>0</v>
      </c>
      <c r="I87" s="10">
        <f>'Kalaroa a'!N81</f>
        <v>0</v>
      </c>
      <c r="J87" s="44">
        <f>'Kalaroa a'!O81*'Kalaroa 1'!$D87/1000000</f>
        <v>0</v>
      </c>
      <c r="K87" s="10">
        <f>'Kalaroa a'!P81</f>
        <v>0</v>
      </c>
      <c r="L87" s="44">
        <f t="shared" si="10"/>
        <v>0</v>
      </c>
      <c r="M87" s="10">
        <f t="shared" si="11"/>
        <v>0</v>
      </c>
      <c r="N87" s="44">
        <f>'Kalaroa a'!S81*'Kalaroa 1'!$D87/1000000</f>
        <v>0</v>
      </c>
      <c r="O87" s="10">
        <f>'Kalaroa a'!T81</f>
        <v>0</v>
      </c>
      <c r="P87" s="44">
        <f>'Kalaroa a'!U81*'Kalaroa 1'!$D87/1000000</f>
        <v>0</v>
      </c>
      <c r="Q87" s="10">
        <f>'Kalaroa a'!V81</f>
        <v>0</v>
      </c>
      <c r="R87" s="44">
        <f>'Kalaroa a'!W81*'Kalaroa 1'!$D87/1000000</f>
        <v>0</v>
      </c>
      <c r="S87" s="10">
        <f>'Kalaroa a'!X81</f>
        <v>0</v>
      </c>
      <c r="T87" s="44">
        <f t="shared" si="12"/>
        <v>0</v>
      </c>
      <c r="U87" s="10">
        <f t="shared" si="13"/>
        <v>0</v>
      </c>
      <c r="V87" s="44">
        <f>'Kalaroa a'!AA81*'Kalaroa 1'!$D87/1000000</f>
        <v>0</v>
      </c>
      <c r="W87" s="10">
        <f>'Kalaroa a'!AB81</f>
        <v>0</v>
      </c>
      <c r="X87" s="44">
        <f>'Kalaroa a'!AC81*'Kalaroa 1'!$D87/1000000</f>
        <v>0</v>
      </c>
      <c r="Y87" s="10">
        <f>'Kalaroa a'!AD81</f>
        <v>0</v>
      </c>
      <c r="Z87" s="44">
        <f>'Kalaroa a'!AE81*'Kalaroa 1'!$D87/1000000</f>
        <v>0</v>
      </c>
      <c r="AA87" s="10">
        <f>'Kalaroa a'!AF81</f>
        <v>0</v>
      </c>
      <c r="AB87" s="44">
        <f t="shared" si="14"/>
        <v>0</v>
      </c>
      <c r="AC87" s="10">
        <f t="shared" si="15"/>
        <v>0</v>
      </c>
      <c r="AD87" s="44">
        <f>'Kalaroa a'!AI81*'Kalaroa 1'!$D87/1000000</f>
        <v>0</v>
      </c>
      <c r="AE87" s="10">
        <f>'Kalaroa a'!AJ81</f>
        <v>0</v>
      </c>
      <c r="AF87" s="44">
        <f>'Kalaroa a'!AK81*'Kalaroa 1'!$D87/1000000</f>
        <v>0</v>
      </c>
      <c r="AG87" s="10">
        <f>'Kalaroa a'!AL81</f>
        <v>0</v>
      </c>
      <c r="AH87" s="44">
        <f>'Kalaroa a'!AM81*'Kalaroa 1'!$D87/1000000</f>
        <v>0</v>
      </c>
      <c r="AI87" s="10">
        <f>'Kalaroa a'!AN81</f>
        <v>0</v>
      </c>
      <c r="AJ87" s="44">
        <f t="shared" si="16"/>
        <v>0</v>
      </c>
      <c r="AK87" s="10">
        <f t="shared" si="17"/>
        <v>0</v>
      </c>
      <c r="AL87" s="44">
        <f t="shared" si="18"/>
        <v>0</v>
      </c>
      <c r="AM87" s="10">
        <f t="shared" si="19"/>
        <v>0</v>
      </c>
    </row>
    <row r="88" spans="1:39" s="15" customFormat="1" ht="14.25" customHeight="1">
      <c r="A88" s="13">
        <v>78</v>
      </c>
      <c r="B88" s="9" t="s">
        <v>122</v>
      </c>
      <c r="C88" s="13" t="s">
        <v>80</v>
      </c>
      <c r="D88" s="36">
        <v>400</v>
      </c>
      <c r="E88" s="11">
        <v>333</v>
      </c>
      <c r="F88" s="44">
        <f>'Kalaroa a'!K82*'Kalaroa 1'!$D88/1000000</f>
        <v>0</v>
      </c>
      <c r="G88" s="10">
        <f>'Kalaroa a'!L82</f>
        <v>0</v>
      </c>
      <c r="H88" s="44">
        <f>'Kalaroa a'!M82*'Kalaroa 1'!$D88/1000000</f>
        <v>0</v>
      </c>
      <c r="I88" s="10">
        <f>'Kalaroa a'!N82</f>
        <v>0</v>
      </c>
      <c r="J88" s="44">
        <f>'Kalaroa a'!O82*'Kalaroa 1'!$D88/1000000</f>
        <v>0</v>
      </c>
      <c r="K88" s="10">
        <f>'Kalaroa a'!P82</f>
        <v>0</v>
      </c>
      <c r="L88" s="44">
        <f t="shared" si="10"/>
        <v>0</v>
      </c>
      <c r="M88" s="10">
        <f t="shared" si="11"/>
        <v>0</v>
      </c>
      <c r="N88" s="44">
        <f>'Kalaroa a'!S82*'Kalaroa 1'!$D88/1000000</f>
        <v>0</v>
      </c>
      <c r="O88" s="10">
        <f>'Kalaroa a'!T82</f>
        <v>0</v>
      </c>
      <c r="P88" s="44">
        <f>'Kalaroa a'!U82*'Kalaroa 1'!$D88/1000000</f>
        <v>0</v>
      </c>
      <c r="Q88" s="10">
        <f>'Kalaroa a'!V82</f>
        <v>0</v>
      </c>
      <c r="R88" s="44">
        <f>'Kalaroa a'!W82*'Kalaroa 1'!$D88/1000000</f>
        <v>0</v>
      </c>
      <c r="S88" s="10">
        <f>'Kalaroa a'!X82</f>
        <v>0</v>
      </c>
      <c r="T88" s="44">
        <f t="shared" si="12"/>
        <v>0</v>
      </c>
      <c r="U88" s="10">
        <f t="shared" si="13"/>
        <v>0</v>
      </c>
      <c r="V88" s="44">
        <f>'Kalaroa a'!AA82*'Kalaroa 1'!$D88/1000000</f>
        <v>0</v>
      </c>
      <c r="W88" s="10">
        <f>'Kalaroa a'!AB82</f>
        <v>0</v>
      </c>
      <c r="X88" s="44">
        <f>'Kalaroa a'!AC82*'Kalaroa 1'!$D88/1000000</f>
        <v>0</v>
      </c>
      <c r="Y88" s="10">
        <f>'Kalaroa a'!AD82</f>
        <v>0</v>
      </c>
      <c r="Z88" s="44">
        <f>'Kalaroa a'!AE82*'Kalaroa 1'!$D88/1000000</f>
        <v>0</v>
      </c>
      <c r="AA88" s="10">
        <f>'Kalaroa a'!AF82</f>
        <v>0</v>
      </c>
      <c r="AB88" s="44">
        <f t="shared" si="14"/>
        <v>0</v>
      </c>
      <c r="AC88" s="10">
        <f t="shared" si="15"/>
        <v>0</v>
      </c>
      <c r="AD88" s="44">
        <f>'Kalaroa a'!AI82*'Kalaroa 1'!$D88/1000000</f>
        <v>0</v>
      </c>
      <c r="AE88" s="10">
        <f>'Kalaroa a'!AJ82</f>
        <v>0</v>
      </c>
      <c r="AF88" s="44">
        <f>'Kalaroa a'!AK82*'Kalaroa 1'!$D88/1000000</f>
        <v>0</v>
      </c>
      <c r="AG88" s="10">
        <f>'Kalaroa a'!AL82</f>
        <v>0</v>
      </c>
      <c r="AH88" s="44">
        <f>'Kalaroa a'!AM82*'Kalaroa 1'!$D88/1000000</f>
        <v>0</v>
      </c>
      <c r="AI88" s="10">
        <f>'Kalaroa a'!AN82</f>
        <v>0</v>
      </c>
      <c r="AJ88" s="44">
        <f t="shared" si="16"/>
        <v>0</v>
      </c>
      <c r="AK88" s="10">
        <f t="shared" si="17"/>
        <v>0</v>
      </c>
      <c r="AL88" s="44">
        <f t="shared" si="18"/>
        <v>0</v>
      </c>
      <c r="AM88" s="10">
        <f t="shared" si="19"/>
        <v>0</v>
      </c>
    </row>
    <row r="89" spans="1:39" s="15" customFormat="1" ht="14.25" customHeight="1">
      <c r="A89" s="31">
        <v>79</v>
      </c>
      <c r="B89" s="9" t="s">
        <v>128</v>
      </c>
      <c r="C89" s="13" t="s">
        <v>127</v>
      </c>
      <c r="D89" s="36">
        <v>25</v>
      </c>
      <c r="E89" s="11">
        <v>75.2</v>
      </c>
      <c r="F89" s="44">
        <f>'Kalaroa a'!K83*'Kalaroa 1'!$D89/1000000</f>
        <v>8.3999999999999995E-3</v>
      </c>
      <c r="G89" s="10">
        <f>'Kalaroa a'!L83</f>
        <v>2.52672E-2</v>
      </c>
      <c r="H89" s="44">
        <f>'Kalaroa a'!M83*'Kalaroa 1'!$D89/1000000</f>
        <v>7.4999999999999997E-3</v>
      </c>
      <c r="I89" s="10">
        <f>'Kalaroa a'!N83</f>
        <v>2.256E-2</v>
      </c>
      <c r="J89" s="44">
        <f>'Kalaroa a'!O83*'Kalaroa 1'!$D89/1000000</f>
        <v>2.5000000000000001E-3</v>
      </c>
      <c r="K89" s="10">
        <f>'Kalaroa a'!P83</f>
        <v>7.5199999999999998E-3</v>
      </c>
      <c r="L89" s="44">
        <f t="shared" si="10"/>
        <v>1.8399999999999996E-2</v>
      </c>
      <c r="M89" s="10">
        <f t="shared" si="11"/>
        <v>5.5347199999999999E-2</v>
      </c>
      <c r="N89" s="44">
        <f>'Kalaroa a'!S83*'Kalaroa 1'!$D89/1000000</f>
        <v>2.5000000000000001E-3</v>
      </c>
      <c r="O89" s="10">
        <f>'Kalaroa a'!T83</f>
        <v>7.5199999999999998E-3</v>
      </c>
      <c r="P89" s="44">
        <f>'Kalaroa a'!U83*'Kalaroa 1'!$D89/1000000</f>
        <v>0</v>
      </c>
      <c r="Q89" s="10">
        <f>'Kalaroa a'!V83</f>
        <v>0</v>
      </c>
      <c r="R89" s="44">
        <f>'Kalaroa a'!W83*'Kalaroa 1'!$D89/1000000</f>
        <v>0</v>
      </c>
      <c r="S89" s="10">
        <f>'Kalaroa a'!X83</f>
        <v>0</v>
      </c>
      <c r="T89" s="44">
        <f t="shared" si="12"/>
        <v>2.5000000000000001E-3</v>
      </c>
      <c r="U89" s="10">
        <f t="shared" si="13"/>
        <v>7.5199999999999998E-3</v>
      </c>
      <c r="V89" s="44">
        <f>'Kalaroa a'!AA83*'Kalaroa 1'!$D89/1000000</f>
        <v>0</v>
      </c>
      <c r="W89" s="10">
        <f>'Kalaroa a'!AB83</f>
        <v>0</v>
      </c>
      <c r="X89" s="44">
        <f>'Kalaroa a'!AC83*'Kalaroa 1'!$D89/1000000</f>
        <v>2.5000000000000001E-3</v>
      </c>
      <c r="Y89" s="10">
        <f>'Kalaroa a'!AD83</f>
        <v>7.5199999999999998E-3</v>
      </c>
      <c r="Z89" s="44">
        <f>'Kalaroa a'!AE83*'Kalaroa 1'!$D89/1000000</f>
        <v>0</v>
      </c>
      <c r="AA89" s="10">
        <f>'Kalaroa a'!AF83</f>
        <v>0</v>
      </c>
      <c r="AB89" s="44">
        <f t="shared" si="14"/>
        <v>2.5000000000000001E-3</v>
      </c>
      <c r="AC89" s="10">
        <f t="shared" si="15"/>
        <v>7.5199999999999998E-3</v>
      </c>
      <c r="AD89" s="44">
        <f>'Kalaroa a'!AI83*'Kalaroa 1'!$D89/1000000</f>
        <v>2.5000000000000001E-3</v>
      </c>
      <c r="AE89" s="10">
        <f>'Kalaroa a'!AJ83</f>
        <v>7.5199999999999998E-3</v>
      </c>
      <c r="AF89" s="44">
        <f>'Kalaroa a'!AK83*'Kalaroa 1'!$D89/1000000</f>
        <v>0</v>
      </c>
      <c r="AG89" s="10">
        <f>'Kalaroa a'!AL83</f>
        <v>0</v>
      </c>
      <c r="AH89" s="44">
        <f>'Kalaroa a'!AM83*'Kalaroa 1'!$D89/1000000</f>
        <v>3.7499999999999999E-3</v>
      </c>
      <c r="AI89" s="10">
        <f>'Kalaroa a'!AN83</f>
        <v>1.128E-2</v>
      </c>
      <c r="AJ89" s="44">
        <f t="shared" si="16"/>
        <v>6.2500000000000003E-3</v>
      </c>
      <c r="AK89" s="10">
        <f t="shared" si="17"/>
        <v>1.8800000000000001E-2</v>
      </c>
      <c r="AL89" s="44">
        <f t="shared" si="18"/>
        <v>2.9649999999999996E-2</v>
      </c>
      <c r="AM89" s="10">
        <f t="shared" si="19"/>
        <v>8.9187199999999994E-2</v>
      </c>
    </row>
    <row r="90" spans="1:39" s="15" customFormat="1" ht="14.25" customHeight="1">
      <c r="A90" s="13">
        <v>80</v>
      </c>
      <c r="B90" s="9" t="s">
        <v>128</v>
      </c>
      <c r="C90" s="13" t="s">
        <v>81</v>
      </c>
      <c r="D90" s="36">
        <v>50</v>
      </c>
      <c r="E90" s="11">
        <v>144.6</v>
      </c>
      <c r="F90" s="44">
        <f>'Kalaroa a'!K84*'Kalaroa 1'!$D90/1000000</f>
        <v>0.01</v>
      </c>
      <c r="G90" s="10">
        <f>'Kalaroa a'!L84</f>
        <v>2.8920000000000001E-2</v>
      </c>
      <c r="H90" s="44">
        <f>'Kalaroa a'!M84*'Kalaroa 1'!$D90/1000000</f>
        <v>5.0000000000000001E-3</v>
      </c>
      <c r="I90" s="10">
        <f>'Kalaroa a'!N84</f>
        <v>1.4460000000000001E-2</v>
      </c>
      <c r="J90" s="44">
        <f>'Kalaroa a'!O84*'Kalaroa 1'!$D90/1000000</f>
        <v>5.0000000000000001E-3</v>
      </c>
      <c r="K90" s="10">
        <f>'Kalaroa a'!P84</f>
        <v>1.4460000000000001E-2</v>
      </c>
      <c r="L90" s="44">
        <f t="shared" si="10"/>
        <v>0.02</v>
      </c>
      <c r="M90" s="10">
        <f t="shared" si="11"/>
        <v>5.7840000000000003E-2</v>
      </c>
      <c r="N90" s="44">
        <f>'Kalaroa a'!S84*'Kalaroa 1'!$D90/1000000</f>
        <v>3.0000000000000001E-3</v>
      </c>
      <c r="O90" s="10">
        <f>'Kalaroa a'!T84</f>
        <v>8.6759999999999997E-3</v>
      </c>
      <c r="P90" s="44">
        <f>'Kalaroa a'!U84*'Kalaroa 1'!$D90/1000000</f>
        <v>0.01</v>
      </c>
      <c r="Q90" s="10">
        <f>'Kalaroa a'!V84</f>
        <v>2.8920000000000001E-2</v>
      </c>
      <c r="R90" s="44">
        <f>'Kalaroa a'!W84*'Kalaroa 1'!$D90/1000000</f>
        <v>0</v>
      </c>
      <c r="S90" s="10">
        <f>'Kalaroa a'!X84</f>
        <v>0</v>
      </c>
      <c r="T90" s="44">
        <f t="shared" si="12"/>
        <v>1.3000000000000001E-2</v>
      </c>
      <c r="U90" s="10">
        <f t="shared" si="13"/>
        <v>3.7596000000000004E-2</v>
      </c>
      <c r="V90" s="44">
        <f>'Kalaroa a'!AA84*'Kalaroa 1'!$D90/1000000</f>
        <v>5.0000000000000001E-3</v>
      </c>
      <c r="W90" s="10">
        <f>'Kalaroa a'!AB84</f>
        <v>1.4460000000000001E-2</v>
      </c>
      <c r="X90" s="44">
        <f>'Kalaroa a'!AC84*'Kalaroa 1'!$D90/1000000</f>
        <v>0.01</v>
      </c>
      <c r="Y90" s="10">
        <f>'Kalaroa a'!AD84</f>
        <v>2.8920000000000001E-2</v>
      </c>
      <c r="Z90" s="44">
        <f>'Kalaroa a'!AE84*'Kalaroa 1'!$D90/1000000</f>
        <v>5.0000000000000001E-3</v>
      </c>
      <c r="AA90" s="10">
        <f>'Kalaroa a'!AF84</f>
        <v>1.4460000000000001E-2</v>
      </c>
      <c r="AB90" s="44">
        <f t="shared" si="14"/>
        <v>0.02</v>
      </c>
      <c r="AC90" s="10">
        <f t="shared" si="15"/>
        <v>5.7840000000000003E-2</v>
      </c>
      <c r="AD90" s="44">
        <f>'Kalaroa a'!AI84*'Kalaroa 1'!$D90/1000000</f>
        <v>0.01</v>
      </c>
      <c r="AE90" s="10">
        <f>'Kalaroa a'!AJ84</f>
        <v>2.8920000000000001E-2</v>
      </c>
      <c r="AF90" s="44">
        <f>'Kalaroa a'!AK84*'Kalaroa 1'!$D90/1000000</f>
        <v>0</v>
      </c>
      <c r="AG90" s="10">
        <f>'Kalaroa a'!AL84</f>
        <v>0</v>
      </c>
      <c r="AH90" s="44">
        <f>'Kalaroa a'!AM84*'Kalaroa 1'!$D90/1000000</f>
        <v>1.4999999999999999E-2</v>
      </c>
      <c r="AI90" s="10">
        <f>'Kalaroa a'!AN84</f>
        <v>4.3380000000000002E-2</v>
      </c>
      <c r="AJ90" s="44">
        <f t="shared" si="16"/>
        <v>2.5000000000000001E-2</v>
      </c>
      <c r="AK90" s="10">
        <f t="shared" si="17"/>
        <v>7.2300000000000003E-2</v>
      </c>
      <c r="AL90" s="44">
        <f t="shared" si="18"/>
        <v>7.8000000000000014E-2</v>
      </c>
      <c r="AM90" s="10">
        <f t="shared" si="19"/>
        <v>0.22557600000000003</v>
      </c>
    </row>
    <row r="91" spans="1:39" s="15" customFormat="1" ht="14.25" customHeight="1">
      <c r="A91" s="13">
        <v>81</v>
      </c>
      <c r="B91" s="9" t="s">
        <v>128</v>
      </c>
      <c r="C91" s="13" t="s">
        <v>82</v>
      </c>
      <c r="D91" s="36">
        <v>100</v>
      </c>
      <c r="E91" s="11">
        <v>278.10000000000002</v>
      </c>
      <c r="F91" s="44">
        <f>'Kalaroa a'!K85*'Kalaroa 1'!$D91/1000000</f>
        <v>0.01</v>
      </c>
      <c r="G91" s="10">
        <f>'Kalaroa a'!L85</f>
        <v>2.7810000000000005E-2</v>
      </c>
      <c r="H91" s="44">
        <f>'Kalaroa a'!M85*'Kalaroa 1'!$D91/1000000</f>
        <v>0.02</v>
      </c>
      <c r="I91" s="10">
        <f>'Kalaroa a'!N85</f>
        <v>5.562000000000001E-2</v>
      </c>
      <c r="J91" s="44">
        <f>'Kalaroa a'!O85*'Kalaroa 1'!$D91/1000000</f>
        <v>5.0000000000000001E-3</v>
      </c>
      <c r="K91" s="10">
        <f>'Kalaroa a'!P85</f>
        <v>1.3905000000000002E-2</v>
      </c>
      <c r="L91" s="44">
        <f t="shared" si="10"/>
        <v>3.4999999999999996E-2</v>
      </c>
      <c r="M91" s="10">
        <f t="shared" si="11"/>
        <v>9.7335000000000019E-2</v>
      </c>
      <c r="N91" s="44">
        <f>'Kalaroa a'!S85*'Kalaroa 1'!$D91/1000000</f>
        <v>0</v>
      </c>
      <c r="O91" s="10">
        <f>'Kalaroa a'!T85</f>
        <v>0</v>
      </c>
      <c r="P91" s="44">
        <f>'Kalaroa a'!U85*'Kalaroa 1'!$D91/1000000</f>
        <v>0.01</v>
      </c>
      <c r="Q91" s="10">
        <f>'Kalaroa a'!V85</f>
        <v>2.7810000000000005E-2</v>
      </c>
      <c r="R91" s="44">
        <f>'Kalaroa a'!W85*'Kalaroa 1'!$D91/1000000</f>
        <v>0</v>
      </c>
      <c r="S91" s="10">
        <f>'Kalaroa a'!X85</f>
        <v>0</v>
      </c>
      <c r="T91" s="44">
        <f t="shared" si="12"/>
        <v>0.01</v>
      </c>
      <c r="U91" s="10">
        <f t="shared" si="13"/>
        <v>2.7810000000000005E-2</v>
      </c>
      <c r="V91" s="44">
        <f>'Kalaroa a'!AA85*'Kalaroa 1'!$D91/1000000</f>
        <v>0.01</v>
      </c>
      <c r="W91" s="10">
        <f>'Kalaroa a'!AB85</f>
        <v>2.7810000000000005E-2</v>
      </c>
      <c r="X91" s="44">
        <f>'Kalaroa a'!AC85*'Kalaroa 1'!$D91/1000000</f>
        <v>0.01</v>
      </c>
      <c r="Y91" s="10">
        <f>'Kalaroa a'!AD85</f>
        <v>2.7810000000000005E-2</v>
      </c>
      <c r="Z91" s="44">
        <f>'Kalaroa a'!AE85*'Kalaroa 1'!$D91/1000000</f>
        <v>5.0000000000000001E-3</v>
      </c>
      <c r="AA91" s="10">
        <f>'Kalaroa a'!AF85</f>
        <v>1.3905000000000002E-2</v>
      </c>
      <c r="AB91" s="44">
        <f t="shared" si="14"/>
        <v>2.5000000000000001E-2</v>
      </c>
      <c r="AC91" s="10">
        <f t="shared" si="15"/>
        <v>6.9525000000000017E-2</v>
      </c>
      <c r="AD91" s="44">
        <f>'Kalaroa a'!AI85*'Kalaroa 1'!$D91/1000000</f>
        <v>5.0000000000000001E-3</v>
      </c>
      <c r="AE91" s="10">
        <f>'Kalaroa a'!AJ85</f>
        <v>1.3905000000000002E-2</v>
      </c>
      <c r="AF91" s="44">
        <f>'Kalaroa a'!AK85*'Kalaroa 1'!$D91/1000000</f>
        <v>0</v>
      </c>
      <c r="AG91" s="10">
        <f>'Kalaroa a'!AL85</f>
        <v>0</v>
      </c>
      <c r="AH91" s="44">
        <f>'Kalaroa a'!AM85*'Kalaroa 1'!$D91/1000000</f>
        <v>0.01</v>
      </c>
      <c r="AI91" s="10">
        <f>'Kalaroa a'!AN85</f>
        <v>2.7810000000000005E-2</v>
      </c>
      <c r="AJ91" s="44">
        <f t="shared" si="16"/>
        <v>1.4999999999999999E-2</v>
      </c>
      <c r="AK91" s="10">
        <f t="shared" si="17"/>
        <v>4.1715000000000009E-2</v>
      </c>
      <c r="AL91" s="44">
        <f t="shared" si="18"/>
        <v>8.5000000000000006E-2</v>
      </c>
      <c r="AM91" s="10">
        <f t="shared" si="19"/>
        <v>0.23638500000000007</v>
      </c>
    </row>
    <row r="92" spans="1:39" s="15" customFormat="1" ht="14.25" customHeight="1">
      <c r="A92" s="31">
        <v>82</v>
      </c>
      <c r="B92" s="9" t="s">
        <v>128</v>
      </c>
      <c r="C92" s="13" t="s">
        <v>139</v>
      </c>
      <c r="D92" s="36">
        <v>400</v>
      </c>
      <c r="E92" s="11">
        <v>1098.6000000000001</v>
      </c>
      <c r="F92" s="44">
        <f>'Kalaroa a'!K86*'Kalaroa 1'!$D92/1000000</f>
        <v>9.5999999999999992E-3</v>
      </c>
      <c r="G92" s="10">
        <f>'Kalaroa a'!L86</f>
        <v>2.6366400000000002E-2</v>
      </c>
      <c r="H92" s="44">
        <f>'Kalaroa a'!M86*'Kalaroa 1'!$D92/1000000</f>
        <v>0</v>
      </c>
      <c r="I92" s="10">
        <f>'Kalaroa a'!N86</f>
        <v>0</v>
      </c>
      <c r="J92" s="44">
        <f>'Kalaroa a'!O86*'Kalaroa 1'!$D92/1000000</f>
        <v>0</v>
      </c>
      <c r="K92" s="10">
        <f>'Kalaroa a'!P86</f>
        <v>0</v>
      </c>
      <c r="L92" s="44">
        <f t="shared" si="10"/>
        <v>9.5999999999999992E-3</v>
      </c>
      <c r="M92" s="10">
        <f t="shared" si="11"/>
        <v>2.6366400000000002E-2</v>
      </c>
      <c r="N92" s="44">
        <f>'Kalaroa a'!S86*'Kalaroa 1'!$D92/1000000</f>
        <v>0</v>
      </c>
      <c r="O92" s="10">
        <f>'Kalaroa a'!T86</f>
        <v>0</v>
      </c>
      <c r="P92" s="44">
        <f>'Kalaroa a'!U86*'Kalaroa 1'!$D92/1000000</f>
        <v>0</v>
      </c>
      <c r="Q92" s="10">
        <f>'Kalaroa a'!V86</f>
        <v>0</v>
      </c>
      <c r="R92" s="44">
        <f>'Kalaroa a'!W86*'Kalaroa 1'!$D92/1000000</f>
        <v>0</v>
      </c>
      <c r="S92" s="10">
        <f>'Kalaroa a'!X86</f>
        <v>0</v>
      </c>
      <c r="T92" s="44">
        <f t="shared" si="12"/>
        <v>0</v>
      </c>
      <c r="U92" s="10">
        <f t="shared" si="13"/>
        <v>0</v>
      </c>
      <c r="V92" s="44">
        <f>'Kalaroa a'!AA86*'Kalaroa 1'!$D92/1000000</f>
        <v>0</v>
      </c>
      <c r="W92" s="10">
        <f>'Kalaroa a'!AB86</f>
        <v>0</v>
      </c>
      <c r="X92" s="44">
        <f>'Kalaroa a'!AC86*'Kalaroa 1'!$D92/1000000</f>
        <v>0</v>
      </c>
      <c r="Y92" s="10">
        <f>'Kalaroa a'!AD86</f>
        <v>0</v>
      </c>
      <c r="Z92" s="44">
        <f>'Kalaroa a'!AE86*'Kalaroa 1'!$D92/1000000</f>
        <v>0</v>
      </c>
      <c r="AA92" s="10">
        <f>'Kalaroa a'!AF86</f>
        <v>0</v>
      </c>
      <c r="AB92" s="44">
        <f t="shared" si="14"/>
        <v>0</v>
      </c>
      <c r="AC92" s="10">
        <f t="shared" si="15"/>
        <v>0</v>
      </c>
      <c r="AD92" s="44">
        <f>'Kalaroa a'!AI86*'Kalaroa 1'!$D92/1000000</f>
        <v>0</v>
      </c>
      <c r="AE92" s="10">
        <f>'Kalaroa a'!AJ86</f>
        <v>0</v>
      </c>
      <c r="AF92" s="44">
        <f>'Kalaroa a'!AK86*'Kalaroa 1'!$D92/1000000</f>
        <v>0</v>
      </c>
      <c r="AG92" s="10">
        <f>'Kalaroa a'!AL86</f>
        <v>0</v>
      </c>
      <c r="AH92" s="44">
        <f>'Kalaroa a'!AM86*'Kalaroa 1'!$D92/1000000</f>
        <v>0</v>
      </c>
      <c r="AI92" s="10">
        <f>'Kalaroa a'!AN86</f>
        <v>0</v>
      </c>
      <c r="AJ92" s="44">
        <f t="shared" si="16"/>
        <v>0</v>
      </c>
      <c r="AK92" s="10">
        <f t="shared" si="17"/>
        <v>0</v>
      </c>
      <c r="AL92" s="44">
        <f t="shared" si="18"/>
        <v>9.5999999999999992E-3</v>
      </c>
      <c r="AM92" s="10">
        <f t="shared" si="19"/>
        <v>2.6366400000000002E-2</v>
      </c>
    </row>
    <row r="93" spans="1:39" s="15" customFormat="1" ht="14.25" customHeight="1">
      <c r="A93" s="13">
        <v>83</v>
      </c>
      <c r="B93" s="9" t="s">
        <v>147</v>
      </c>
      <c r="C93" s="13" t="s">
        <v>220</v>
      </c>
      <c r="D93" s="36">
        <v>25</v>
      </c>
      <c r="E93" s="11">
        <v>75</v>
      </c>
      <c r="F93" s="44">
        <f>'Kalaroa a'!K87*'Kalaroa 1'!$D93/1000000</f>
        <v>1.25E-3</v>
      </c>
      <c r="G93" s="10">
        <f>'Kalaroa a'!L87</f>
        <v>3.7499999999999999E-3</v>
      </c>
      <c r="H93" s="44">
        <f>'Kalaroa a'!M87*'Kalaroa 1'!$D93/1000000</f>
        <v>1.25E-3</v>
      </c>
      <c r="I93" s="10">
        <f>'Kalaroa a'!N87</f>
        <v>3.7499999999999999E-3</v>
      </c>
      <c r="J93" s="44">
        <f>'Kalaroa a'!O87*'Kalaroa 1'!$D93/1000000</f>
        <v>0</v>
      </c>
      <c r="K93" s="10">
        <f>'Kalaroa a'!P87</f>
        <v>0</v>
      </c>
      <c r="L93" s="44">
        <f t="shared" si="10"/>
        <v>2.5000000000000001E-3</v>
      </c>
      <c r="M93" s="10">
        <f t="shared" si="11"/>
        <v>7.4999999999999997E-3</v>
      </c>
      <c r="N93" s="44">
        <f>'Kalaroa a'!S87*'Kalaroa 1'!$D93/1000000</f>
        <v>0</v>
      </c>
      <c r="O93" s="10">
        <f>'Kalaroa a'!T87</f>
        <v>0</v>
      </c>
      <c r="P93" s="44">
        <f>'Kalaroa a'!U87*'Kalaroa 1'!$D93/1000000</f>
        <v>0</v>
      </c>
      <c r="Q93" s="10">
        <f>'Kalaroa a'!V87</f>
        <v>0</v>
      </c>
      <c r="R93" s="44">
        <f>'Kalaroa a'!W87*'Kalaroa 1'!$D93/1000000</f>
        <v>0</v>
      </c>
      <c r="S93" s="10">
        <f>'Kalaroa a'!X87</f>
        <v>0</v>
      </c>
      <c r="T93" s="44">
        <f t="shared" si="12"/>
        <v>0</v>
      </c>
      <c r="U93" s="10">
        <f t="shared" si="13"/>
        <v>0</v>
      </c>
      <c r="V93" s="44">
        <f>'Kalaroa a'!AA87*'Kalaroa 1'!$D93/1000000</f>
        <v>0</v>
      </c>
      <c r="W93" s="10">
        <f>'Kalaroa a'!AB87</f>
        <v>0</v>
      </c>
      <c r="X93" s="44">
        <f>'Kalaroa a'!AC87*'Kalaroa 1'!$D93/1000000</f>
        <v>0</v>
      </c>
      <c r="Y93" s="10">
        <f>'Kalaroa a'!AD87</f>
        <v>0</v>
      </c>
      <c r="Z93" s="44">
        <f>'Kalaroa a'!AE87*'Kalaroa 1'!$D93/1000000</f>
        <v>0</v>
      </c>
      <c r="AA93" s="10">
        <f>'Kalaroa a'!AF87</f>
        <v>0</v>
      </c>
      <c r="AB93" s="44">
        <f t="shared" si="14"/>
        <v>0</v>
      </c>
      <c r="AC93" s="10">
        <f t="shared" si="15"/>
        <v>0</v>
      </c>
      <c r="AD93" s="44">
        <f>'Kalaroa a'!AI87*'Kalaroa 1'!$D93/1000000</f>
        <v>0</v>
      </c>
      <c r="AE93" s="10">
        <f>'Kalaroa a'!AJ87</f>
        <v>0</v>
      </c>
      <c r="AF93" s="44">
        <f>'Kalaroa a'!AK87*'Kalaroa 1'!$D93/1000000</f>
        <v>0</v>
      </c>
      <c r="AG93" s="10">
        <f>'Kalaroa a'!AL87</f>
        <v>0</v>
      </c>
      <c r="AH93" s="44">
        <f>'Kalaroa a'!AM87*'Kalaroa 1'!$D93/1000000</f>
        <v>0</v>
      </c>
      <c r="AI93" s="10">
        <f>'Kalaroa a'!AN87</f>
        <v>0</v>
      </c>
      <c r="AJ93" s="44">
        <f t="shared" si="16"/>
        <v>0</v>
      </c>
      <c r="AK93" s="10">
        <f t="shared" si="17"/>
        <v>0</v>
      </c>
      <c r="AL93" s="44">
        <f t="shared" si="18"/>
        <v>2.5000000000000001E-3</v>
      </c>
      <c r="AM93" s="10">
        <f t="shared" si="19"/>
        <v>7.4999999999999997E-3</v>
      </c>
    </row>
    <row r="94" spans="1:39" s="15" customFormat="1" ht="14.25" customHeight="1">
      <c r="A94" s="13">
        <v>84</v>
      </c>
      <c r="B94" s="9" t="s">
        <v>147</v>
      </c>
      <c r="C94" s="13" t="s">
        <v>234</v>
      </c>
      <c r="D94" s="36">
        <v>50</v>
      </c>
      <c r="E94" s="11">
        <v>130</v>
      </c>
      <c r="F94" s="44">
        <f>'Kalaroa a'!K88*'Kalaroa 1'!$D94/1000000</f>
        <v>5.0000000000000001E-3</v>
      </c>
      <c r="G94" s="10">
        <f>'Kalaroa a'!L88</f>
        <v>1.2999999999999999E-2</v>
      </c>
      <c r="H94" s="44">
        <f>'Kalaroa a'!M88*'Kalaroa 1'!$D94/1000000</f>
        <v>0</v>
      </c>
      <c r="I94" s="10">
        <f>'Kalaroa a'!N88</f>
        <v>0</v>
      </c>
      <c r="J94" s="44">
        <f>'Kalaroa a'!O88*'Kalaroa 1'!$D94/1000000</f>
        <v>0</v>
      </c>
      <c r="K94" s="10">
        <f>'Kalaroa a'!P88</f>
        <v>0</v>
      </c>
      <c r="L94" s="44">
        <f t="shared" si="10"/>
        <v>5.0000000000000001E-3</v>
      </c>
      <c r="M94" s="10">
        <f t="shared" si="11"/>
        <v>1.2999999999999999E-2</v>
      </c>
      <c r="N94" s="44">
        <f>'Kalaroa a'!S88*'Kalaroa 1'!$D94/1000000</f>
        <v>0</v>
      </c>
      <c r="O94" s="10">
        <f>'Kalaroa a'!T88</f>
        <v>0</v>
      </c>
      <c r="P94" s="44">
        <f>'Kalaroa a'!U88*'Kalaroa 1'!$D94/1000000</f>
        <v>0</v>
      </c>
      <c r="Q94" s="10">
        <f>'Kalaroa a'!V88</f>
        <v>0</v>
      </c>
      <c r="R94" s="44">
        <f>'Kalaroa a'!W88*'Kalaroa 1'!$D94/1000000</f>
        <v>0.01</v>
      </c>
      <c r="S94" s="10">
        <f>'Kalaroa a'!X88</f>
        <v>2.5999999999999999E-2</v>
      </c>
      <c r="T94" s="44">
        <f t="shared" si="12"/>
        <v>0.01</v>
      </c>
      <c r="U94" s="10">
        <f t="shared" si="13"/>
        <v>2.5999999999999999E-2</v>
      </c>
      <c r="V94" s="44">
        <f>'Kalaroa a'!AA88*'Kalaroa 1'!$D94/1000000</f>
        <v>2.5000000000000001E-3</v>
      </c>
      <c r="W94" s="10">
        <f>'Kalaroa a'!AB88</f>
        <v>6.4999999999999997E-3</v>
      </c>
      <c r="X94" s="44">
        <f>'Kalaroa a'!AC88*'Kalaroa 1'!$D94/1000000</f>
        <v>0</v>
      </c>
      <c r="Y94" s="10">
        <f>'Kalaroa a'!AD88</f>
        <v>0</v>
      </c>
      <c r="Z94" s="44">
        <f>'Kalaroa a'!AE88*'Kalaroa 1'!$D94/1000000</f>
        <v>0</v>
      </c>
      <c r="AA94" s="10">
        <f>'Kalaroa a'!AF88</f>
        <v>0</v>
      </c>
      <c r="AB94" s="44">
        <f t="shared" si="14"/>
        <v>2.5000000000000001E-3</v>
      </c>
      <c r="AC94" s="10">
        <f t="shared" si="15"/>
        <v>6.4999999999999997E-3</v>
      </c>
      <c r="AD94" s="44">
        <f>'Kalaroa a'!AI88*'Kalaroa 1'!$D94/1000000</f>
        <v>0</v>
      </c>
      <c r="AE94" s="10">
        <f>'Kalaroa a'!AJ88</f>
        <v>0</v>
      </c>
      <c r="AF94" s="44">
        <f>'Kalaroa a'!AK88*'Kalaroa 1'!$D94/1000000</f>
        <v>0</v>
      </c>
      <c r="AG94" s="10">
        <f>'Kalaroa a'!AL88</f>
        <v>0</v>
      </c>
      <c r="AH94" s="44">
        <f>'Kalaroa a'!AM88*'Kalaroa 1'!$D94/1000000</f>
        <v>0</v>
      </c>
      <c r="AI94" s="10">
        <f>'Kalaroa a'!AN88</f>
        <v>0</v>
      </c>
      <c r="AJ94" s="44">
        <f t="shared" si="16"/>
        <v>0</v>
      </c>
      <c r="AK94" s="10">
        <f t="shared" si="17"/>
        <v>0</v>
      </c>
      <c r="AL94" s="44">
        <f t="shared" si="18"/>
        <v>1.7499999999999998E-2</v>
      </c>
      <c r="AM94" s="10">
        <f t="shared" si="19"/>
        <v>4.5499999999999999E-2</v>
      </c>
    </row>
    <row r="95" spans="1:39" s="15" customFormat="1" ht="14.25" customHeight="1">
      <c r="A95" s="31">
        <v>85</v>
      </c>
      <c r="B95" s="9" t="s">
        <v>147</v>
      </c>
      <c r="C95" s="13" t="s">
        <v>225</v>
      </c>
      <c r="D95" s="36">
        <v>100</v>
      </c>
      <c r="E95" s="11">
        <v>240</v>
      </c>
      <c r="F95" s="44">
        <f>'Kalaroa a'!K89*'Kalaroa 1'!$D95/1000000</f>
        <v>0</v>
      </c>
      <c r="G95" s="10">
        <f>'Kalaroa a'!L89</f>
        <v>0</v>
      </c>
      <c r="H95" s="44">
        <f>'Kalaroa a'!M89*'Kalaroa 1'!$D95/1000000</f>
        <v>0.01</v>
      </c>
      <c r="I95" s="10">
        <f>'Kalaroa a'!N89</f>
        <v>2.4E-2</v>
      </c>
      <c r="J95" s="44">
        <f>'Kalaroa a'!O89*'Kalaroa 1'!$D95/1000000</f>
        <v>0</v>
      </c>
      <c r="K95" s="10">
        <f>'Kalaroa a'!P89</f>
        <v>0</v>
      </c>
      <c r="L95" s="44">
        <f t="shared" si="10"/>
        <v>0.01</v>
      </c>
      <c r="M95" s="10">
        <f t="shared" si="11"/>
        <v>2.4E-2</v>
      </c>
      <c r="N95" s="44">
        <f>'Kalaroa a'!S89*'Kalaroa 1'!$D95/1000000</f>
        <v>0</v>
      </c>
      <c r="O95" s="10">
        <f>'Kalaroa a'!T89</f>
        <v>0</v>
      </c>
      <c r="P95" s="44">
        <f>'Kalaroa a'!U89*'Kalaroa 1'!$D95/1000000</f>
        <v>0</v>
      </c>
      <c r="Q95" s="10">
        <f>'Kalaroa a'!V89</f>
        <v>0</v>
      </c>
      <c r="R95" s="44">
        <f>'Kalaroa a'!W89*'Kalaroa 1'!$D95/1000000</f>
        <v>0</v>
      </c>
      <c r="S95" s="10">
        <f>'Kalaroa a'!X89</f>
        <v>0</v>
      </c>
      <c r="T95" s="44">
        <f t="shared" si="12"/>
        <v>0</v>
      </c>
      <c r="U95" s="10">
        <f t="shared" si="13"/>
        <v>0</v>
      </c>
      <c r="V95" s="44">
        <f>'Kalaroa a'!AA89*'Kalaroa 1'!$D95/1000000</f>
        <v>0</v>
      </c>
      <c r="W95" s="10">
        <f>'Kalaroa a'!AB89</f>
        <v>0</v>
      </c>
      <c r="X95" s="44">
        <f>'Kalaroa a'!AC89*'Kalaroa 1'!$D95/1000000</f>
        <v>0</v>
      </c>
      <c r="Y95" s="10">
        <f>'Kalaroa a'!AD89</f>
        <v>0</v>
      </c>
      <c r="Z95" s="44">
        <f>'Kalaroa a'!AE89*'Kalaroa 1'!$D95/1000000</f>
        <v>0</v>
      </c>
      <c r="AA95" s="10">
        <f>'Kalaroa a'!AF89</f>
        <v>0</v>
      </c>
      <c r="AB95" s="44">
        <f t="shared" si="14"/>
        <v>0</v>
      </c>
      <c r="AC95" s="10">
        <f t="shared" si="15"/>
        <v>0</v>
      </c>
      <c r="AD95" s="44">
        <f>'Kalaroa a'!AI89*'Kalaroa 1'!$D95/1000000</f>
        <v>0</v>
      </c>
      <c r="AE95" s="10">
        <f>'Kalaroa a'!AJ89</f>
        <v>0</v>
      </c>
      <c r="AF95" s="44">
        <f>'Kalaroa a'!AK89*'Kalaroa 1'!$D95/1000000</f>
        <v>0</v>
      </c>
      <c r="AG95" s="10">
        <f>'Kalaroa a'!AL89</f>
        <v>0</v>
      </c>
      <c r="AH95" s="44">
        <f>'Kalaroa a'!AM89*'Kalaroa 1'!$D95/1000000</f>
        <v>0</v>
      </c>
      <c r="AI95" s="10">
        <f>'Kalaroa a'!AN89</f>
        <v>0</v>
      </c>
      <c r="AJ95" s="44">
        <f t="shared" si="16"/>
        <v>0</v>
      </c>
      <c r="AK95" s="10">
        <f t="shared" si="17"/>
        <v>0</v>
      </c>
      <c r="AL95" s="44">
        <f t="shared" si="18"/>
        <v>0.01</v>
      </c>
      <c r="AM95" s="10">
        <f t="shared" si="19"/>
        <v>2.4E-2</v>
      </c>
    </row>
    <row r="96" spans="1:39" s="15" customFormat="1" ht="14.25" customHeight="1">
      <c r="A96" s="13">
        <v>86</v>
      </c>
      <c r="B96" s="9" t="s">
        <v>124</v>
      </c>
      <c r="C96" s="13" t="s">
        <v>84</v>
      </c>
      <c r="D96" s="36">
        <v>5</v>
      </c>
      <c r="E96" s="11">
        <v>24</v>
      </c>
      <c r="F96" s="44">
        <f>'Kalaroa a'!K90*'Kalaroa 1'!$D96/1000000</f>
        <v>1E-3</v>
      </c>
      <c r="G96" s="10">
        <f>'Kalaroa a'!L90</f>
        <v>4.7999999999999996E-3</v>
      </c>
      <c r="H96" s="44">
        <f>'Kalaroa a'!M90*'Kalaroa 1'!$D96/1000000</f>
        <v>1E-3</v>
      </c>
      <c r="I96" s="10">
        <f>'Kalaroa a'!N90</f>
        <v>4.7999999999999996E-3</v>
      </c>
      <c r="J96" s="44">
        <f>'Kalaroa a'!O90*'Kalaroa 1'!$D96/1000000</f>
        <v>1.4999999999999999E-4</v>
      </c>
      <c r="K96" s="10">
        <f>'Kalaroa a'!P90</f>
        <v>7.2000000000000005E-4</v>
      </c>
      <c r="L96" s="44">
        <f t="shared" si="10"/>
        <v>2.15E-3</v>
      </c>
      <c r="M96" s="10">
        <f t="shared" si="11"/>
        <v>1.0319999999999999E-2</v>
      </c>
      <c r="N96" s="44">
        <f>'Kalaroa a'!S90*'Kalaroa 1'!$D96/1000000</f>
        <v>0</v>
      </c>
      <c r="O96" s="10">
        <f>'Kalaroa a'!T90</f>
        <v>0</v>
      </c>
      <c r="P96" s="44">
        <f>'Kalaroa a'!U90*'Kalaroa 1'!$D96/1000000</f>
        <v>5.0000000000000001E-4</v>
      </c>
      <c r="Q96" s="10">
        <f>'Kalaroa a'!V90</f>
        <v>2.3999999999999998E-3</v>
      </c>
      <c r="R96" s="44">
        <f>'Kalaroa a'!W90*'Kalaroa 1'!$D96/1000000</f>
        <v>0</v>
      </c>
      <c r="S96" s="10">
        <f>'Kalaroa a'!X90</f>
        <v>0</v>
      </c>
      <c r="T96" s="44">
        <f t="shared" si="12"/>
        <v>5.0000000000000001E-4</v>
      </c>
      <c r="U96" s="10">
        <f t="shared" si="13"/>
        <v>2.3999999999999998E-3</v>
      </c>
      <c r="V96" s="44">
        <f>'Kalaroa a'!AA90*'Kalaroa 1'!$D96/1000000</f>
        <v>1E-3</v>
      </c>
      <c r="W96" s="10">
        <f>'Kalaroa a'!AB90</f>
        <v>4.7999999999999996E-3</v>
      </c>
      <c r="X96" s="44">
        <f>'Kalaroa a'!AC90*'Kalaroa 1'!$D96/1000000</f>
        <v>0</v>
      </c>
      <c r="Y96" s="10">
        <f>'Kalaroa a'!AD90</f>
        <v>0</v>
      </c>
      <c r="Z96" s="44">
        <f>'Kalaroa a'!AE90*'Kalaroa 1'!$D96/1000000</f>
        <v>1E-3</v>
      </c>
      <c r="AA96" s="10">
        <f>'Kalaroa a'!AF90</f>
        <v>4.7999999999999996E-3</v>
      </c>
      <c r="AB96" s="44">
        <f t="shared" si="14"/>
        <v>2E-3</v>
      </c>
      <c r="AC96" s="10">
        <f t="shared" si="15"/>
        <v>9.5999999999999992E-3</v>
      </c>
      <c r="AD96" s="44">
        <f>'Kalaroa a'!AI90*'Kalaroa 1'!$D96/1000000</f>
        <v>1.5E-3</v>
      </c>
      <c r="AE96" s="10">
        <f>'Kalaroa a'!AJ90</f>
        <v>7.1999999999999998E-3</v>
      </c>
      <c r="AF96" s="44">
        <f>'Kalaroa a'!AK90*'Kalaroa 1'!$D96/1000000</f>
        <v>0</v>
      </c>
      <c r="AG96" s="10">
        <f>'Kalaroa a'!AL90</f>
        <v>0</v>
      </c>
      <c r="AH96" s="44">
        <f>'Kalaroa a'!AM90*'Kalaroa 1'!$D96/1000000</f>
        <v>0</v>
      </c>
      <c r="AI96" s="10">
        <f>'Kalaroa a'!AN90</f>
        <v>0</v>
      </c>
      <c r="AJ96" s="44">
        <f t="shared" si="16"/>
        <v>1.5E-3</v>
      </c>
      <c r="AK96" s="10">
        <f t="shared" si="17"/>
        <v>7.1999999999999998E-3</v>
      </c>
      <c r="AL96" s="44">
        <f t="shared" si="18"/>
        <v>6.1499999999999992E-3</v>
      </c>
      <c r="AM96" s="10">
        <f t="shared" si="19"/>
        <v>2.9519999999999998E-2</v>
      </c>
    </row>
    <row r="97" spans="1:39" s="15" customFormat="1" ht="14.25" customHeight="1">
      <c r="A97" s="13">
        <v>87</v>
      </c>
      <c r="B97" s="9" t="s">
        <v>124</v>
      </c>
      <c r="C97" s="13" t="s">
        <v>83</v>
      </c>
      <c r="D97" s="36">
        <v>20</v>
      </c>
      <c r="E97" s="11">
        <v>65</v>
      </c>
      <c r="F97" s="44">
        <f>'Kalaroa a'!K91*'Kalaroa 1'!$D97/1000000</f>
        <v>0</v>
      </c>
      <c r="G97" s="10">
        <f>'Kalaroa a'!L91</f>
        <v>0</v>
      </c>
      <c r="H97" s="44">
        <f>'Kalaroa a'!M91*'Kalaroa 1'!$D97/1000000</f>
        <v>0</v>
      </c>
      <c r="I97" s="10">
        <f>'Kalaroa a'!N91</f>
        <v>0</v>
      </c>
      <c r="J97" s="44">
        <f>'Kalaroa a'!O91*'Kalaroa 1'!$D97/1000000</f>
        <v>0</v>
      </c>
      <c r="K97" s="10">
        <f>'Kalaroa a'!P91</f>
        <v>0</v>
      </c>
      <c r="L97" s="44">
        <f t="shared" si="10"/>
        <v>0</v>
      </c>
      <c r="M97" s="10">
        <f t="shared" si="11"/>
        <v>0</v>
      </c>
      <c r="N97" s="44">
        <f>'Kalaroa a'!S91*'Kalaroa 1'!$D97/1000000</f>
        <v>0</v>
      </c>
      <c r="O97" s="10">
        <f>'Kalaroa a'!T91</f>
        <v>0</v>
      </c>
      <c r="P97" s="44">
        <f>'Kalaroa a'!U91*'Kalaroa 1'!$D97/1000000</f>
        <v>0</v>
      </c>
      <c r="Q97" s="10">
        <f>'Kalaroa a'!V91</f>
        <v>0</v>
      </c>
      <c r="R97" s="44">
        <f>'Kalaroa a'!W91*'Kalaroa 1'!$D97/1000000</f>
        <v>0</v>
      </c>
      <c r="S97" s="10">
        <f>'Kalaroa a'!X91</f>
        <v>0</v>
      </c>
      <c r="T97" s="44">
        <f t="shared" si="12"/>
        <v>0</v>
      </c>
      <c r="U97" s="10">
        <f t="shared" si="13"/>
        <v>0</v>
      </c>
      <c r="V97" s="44">
        <f>'Kalaroa a'!AA91*'Kalaroa 1'!$D97/1000000</f>
        <v>0</v>
      </c>
      <c r="W97" s="10">
        <f>'Kalaroa a'!AB91</f>
        <v>0</v>
      </c>
      <c r="X97" s="44">
        <f>'Kalaroa a'!AC91*'Kalaroa 1'!$D97/1000000</f>
        <v>0</v>
      </c>
      <c r="Y97" s="10">
        <f>'Kalaroa a'!AD91</f>
        <v>0</v>
      </c>
      <c r="Z97" s="44">
        <f>'Kalaroa a'!AE91*'Kalaroa 1'!$D97/1000000</f>
        <v>2E-3</v>
      </c>
      <c r="AA97" s="10">
        <f>'Kalaroa a'!AF91</f>
        <v>6.4999999999999997E-3</v>
      </c>
      <c r="AB97" s="44">
        <f t="shared" si="14"/>
        <v>2E-3</v>
      </c>
      <c r="AC97" s="10">
        <f t="shared" si="15"/>
        <v>6.4999999999999997E-3</v>
      </c>
      <c r="AD97" s="44">
        <f>'Kalaroa a'!AI91*'Kalaroa 1'!$D97/1000000</f>
        <v>0</v>
      </c>
      <c r="AE97" s="10">
        <f>'Kalaroa a'!AJ91</f>
        <v>0</v>
      </c>
      <c r="AF97" s="44">
        <f>'Kalaroa a'!AK91*'Kalaroa 1'!$D97/1000000</f>
        <v>0</v>
      </c>
      <c r="AG97" s="10">
        <f>'Kalaroa a'!AL91</f>
        <v>0</v>
      </c>
      <c r="AH97" s="44">
        <f>'Kalaroa a'!AM91*'Kalaroa 1'!$D97/1000000</f>
        <v>0</v>
      </c>
      <c r="AI97" s="10">
        <f>'Kalaroa a'!AN91</f>
        <v>0</v>
      </c>
      <c r="AJ97" s="44">
        <f t="shared" si="16"/>
        <v>0</v>
      </c>
      <c r="AK97" s="10">
        <f t="shared" si="17"/>
        <v>0</v>
      </c>
      <c r="AL97" s="44">
        <f t="shared" si="18"/>
        <v>2E-3</v>
      </c>
      <c r="AM97" s="10">
        <f t="shared" si="19"/>
        <v>6.4999999999999997E-3</v>
      </c>
    </row>
    <row r="98" spans="1:39" s="15" customFormat="1" ht="14.25" customHeight="1">
      <c r="A98" s="31">
        <v>88</v>
      </c>
      <c r="B98" s="18" t="s">
        <v>125</v>
      </c>
      <c r="C98" s="13" t="s">
        <v>85</v>
      </c>
      <c r="D98" s="36">
        <v>10</v>
      </c>
      <c r="E98" s="11">
        <v>24</v>
      </c>
      <c r="F98" s="44">
        <f>'Kalaroa a'!K92*'Kalaroa 1'!$D98/1000000</f>
        <v>0.01</v>
      </c>
      <c r="G98" s="10">
        <f>'Kalaroa a'!L92</f>
        <v>2.4E-2</v>
      </c>
      <c r="H98" s="44">
        <f>'Kalaroa a'!M92*'Kalaroa 1'!$D98/1000000</f>
        <v>0.01</v>
      </c>
      <c r="I98" s="10">
        <f>'Kalaroa a'!N92</f>
        <v>2.4E-2</v>
      </c>
      <c r="J98" s="44">
        <f>'Kalaroa a'!O92*'Kalaroa 1'!$D98/1000000</f>
        <v>5.0000000000000001E-3</v>
      </c>
      <c r="K98" s="10">
        <f>'Kalaroa a'!P92</f>
        <v>1.2E-2</v>
      </c>
      <c r="L98" s="44">
        <f t="shared" si="10"/>
        <v>2.5000000000000001E-2</v>
      </c>
      <c r="M98" s="10">
        <f t="shared" si="11"/>
        <v>0.06</v>
      </c>
      <c r="N98" s="44">
        <f>'Kalaroa a'!S92*'Kalaroa 1'!$D98/1000000</f>
        <v>5.0000000000000001E-3</v>
      </c>
      <c r="O98" s="10">
        <f>'Kalaroa a'!T92</f>
        <v>1.2E-2</v>
      </c>
      <c r="P98" s="44">
        <f>'Kalaroa a'!U92*'Kalaroa 1'!$D98/1000000</f>
        <v>4.0000000000000001E-3</v>
      </c>
      <c r="Q98" s="10">
        <f>'Kalaroa a'!V92</f>
        <v>9.5999999999999992E-3</v>
      </c>
      <c r="R98" s="44">
        <f>'Kalaroa a'!W92*'Kalaroa 1'!$D98/1000000</f>
        <v>5.0000000000000001E-3</v>
      </c>
      <c r="S98" s="10">
        <f>'Kalaroa a'!X92</f>
        <v>1.2E-2</v>
      </c>
      <c r="T98" s="44">
        <f t="shared" si="12"/>
        <v>1.4000000000000002E-2</v>
      </c>
      <c r="U98" s="10">
        <f t="shared" si="13"/>
        <v>3.3600000000000005E-2</v>
      </c>
      <c r="V98" s="44">
        <f>'Kalaroa a'!AA92*'Kalaroa 1'!$D98/1000000</f>
        <v>1.4999999999999999E-2</v>
      </c>
      <c r="W98" s="10">
        <f>'Kalaroa a'!AB92</f>
        <v>3.5999999999999997E-2</v>
      </c>
      <c r="X98" s="44">
        <f>'Kalaroa a'!AC92*'Kalaroa 1'!$D98/1000000</f>
        <v>2E-3</v>
      </c>
      <c r="Y98" s="10">
        <f>'Kalaroa a'!AD92</f>
        <v>4.7999999999999996E-3</v>
      </c>
      <c r="Z98" s="44">
        <f>'Kalaroa a'!AE92*'Kalaroa 1'!$D98/1000000</f>
        <v>0</v>
      </c>
      <c r="AA98" s="10">
        <f>'Kalaroa a'!AF92</f>
        <v>0</v>
      </c>
      <c r="AB98" s="44">
        <f t="shared" si="14"/>
        <v>1.7000000000000001E-2</v>
      </c>
      <c r="AC98" s="10">
        <f t="shared" si="15"/>
        <v>4.0799999999999996E-2</v>
      </c>
      <c r="AD98" s="44">
        <f>'Kalaroa a'!AI92*'Kalaroa 1'!$D98/1000000</f>
        <v>6.0000000000000001E-3</v>
      </c>
      <c r="AE98" s="10">
        <f>'Kalaroa a'!AJ92</f>
        <v>1.44E-2</v>
      </c>
      <c r="AF98" s="44">
        <f>'Kalaroa a'!AK92*'Kalaroa 1'!$D98/1000000</f>
        <v>0</v>
      </c>
      <c r="AG98" s="10">
        <f>'Kalaroa a'!AL92</f>
        <v>0</v>
      </c>
      <c r="AH98" s="44">
        <f>'Kalaroa a'!AM92*'Kalaroa 1'!$D98/1000000</f>
        <v>0.01</v>
      </c>
      <c r="AI98" s="10">
        <f>'Kalaroa a'!AN92</f>
        <v>2.4E-2</v>
      </c>
      <c r="AJ98" s="44">
        <f t="shared" si="16"/>
        <v>1.6E-2</v>
      </c>
      <c r="AK98" s="10">
        <f t="shared" si="17"/>
        <v>3.8400000000000004E-2</v>
      </c>
      <c r="AL98" s="44">
        <f t="shared" si="18"/>
        <v>7.2000000000000008E-2</v>
      </c>
      <c r="AM98" s="10">
        <f t="shared" si="19"/>
        <v>0.17280000000000001</v>
      </c>
    </row>
    <row r="99" spans="1:39" s="15" customFormat="1" ht="14.25" customHeight="1">
      <c r="A99" s="13">
        <v>89</v>
      </c>
      <c r="B99" s="18" t="s">
        <v>126</v>
      </c>
      <c r="C99" s="13" t="s">
        <v>86</v>
      </c>
      <c r="D99" s="36">
        <v>500</v>
      </c>
      <c r="E99" s="11">
        <v>585</v>
      </c>
      <c r="F99" s="44">
        <f>'Kalaroa a'!K93*'Kalaroa 1'!$D99/1000000</f>
        <v>3.5000000000000003E-2</v>
      </c>
      <c r="G99" s="10">
        <f>'Kalaroa a'!L93</f>
        <v>4.095E-2</v>
      </c>
      <c r="H99" s="44">
        <f>'Kalaroa a'!M93*'Kalaroa 1'!$D99/1000000</f>
        <v>0</v>
      </c>
      <c r="I99" s="10">
        <f>'Kalaroa a'!N93</f>
        <v>0</v>
      </c>
      <c r="J99" s="44">
        <f>'Kalaroa a'!O93*'Kalaroa 1'!$D99/1000000</f>
        <v>0</v>
      </c>
      <c r="K99" s="10">
        <f>'Kalaroa a'!P93</f>
        <v>0</v>
      </c>
      <c r="L99" s="44">
        <f t="shared" si="10"/>
        <v>3.5000000000000003E-2</v>
      </c>
      <c r="M99" s="10">
        <f t="shared" si="11"/>
        <v>4.095E-2</v>
      </c>
      <c r="N99" s="44">
        <f>'Kalaroa a'!S93*'Kalaroa 1'!$D99/1000000</f>
        <v>0</v>
      </c>
      <c r="O99" s="10">
        <f>'Kalaroa a'!T93</f>
        <v>0</v>
      </c>
      <c r="P99" s="44">
        <f>'Kalaroa a'!U93*'Kalaroa 1'!$D99/1000000</f>
        <v>0</v>
      </c>
      <c r="Q99" s="10">
        <f>'Kalaroa a'!V93</f>
        <v>0</v>
      </c>
      <c r="R99" s="44">
        <f>'Kalaroa a'!W93*'Kalaroa 1'!$D99/1000000</f>
        <v>0</v>
      </c>
      <c r="S99" s="10">
        <f>'Kalaroa a'!X93</f>
        <v>0</v>
      </c>
      <c r="T99" s="44">
        <f t="shared" si="12"/>
        <v>0</v>
      </c>
      <c r="U99" s="10">
        <f t="shared" si="13"/>
        <v>0</v>
      </c>
      <c r="V99" s="44">
        <f>'Kalaroa a'!AA93*'Kalaroa 1'!$D99/1000000</f>
        <v>0</v>
      </c>
      <c r="W99" s="10">
        <f>'Kalaroa a'!AB93</f>
        <v>0</v>
      </c>
      <c r="X99" s="44">
        <f>'Kalaroa a'!AC93*'Kalaroa 1'!$D99/1000000</f>
        <v>0</v>
      </c>
      <c r="Y99" s="10">
        <f>'Kalaroa a'!AD93</f>
        <v>0</v>
      </c>
      <c r="Z99" s="44">
        <f>'Kalaroa a'!AE93*'Kalaroa 1'!$D99/1000000</f>
        <v>0</v>
      </c>
      <c r="AA99" s="10">
        <f>'Kalaroa a'!AF93</f>
        <v>0</v>
      </c>
      <c r="AB99" s="44">
        <f t="shared" si="14"/>
        <v>0</v>
      </c>
      <c r="AC99" s="10">
        <f t="shared" si="15"/>
        <v>0</v>
      </c>
      <c r="AD99" s="44">
        <f>'Kalaroa a'!AI93*'Kalaroa 1'!$D99/1000000</f>
        <v>0</v>
      </c>
      <c r="AE99" s="10">
        <f>'Kalaroa a'!AJ93</f>
        <v>0</v>
      </c>
      <c r="AF99" s="44">
        <f>'Kalaroa a'!AK93*'Kalaroa 1'!$D99/1000000</f>
        <v>5.5E-2</v>
      </c>
      <c r="AG99" s="10">
        <f>'Kalaroa a'!AL93</f>
        <v>6.4350000000000004E-2</v>
      </c>
      <c r="AH99" s="44">
        <f>'Kalaroa a'!AM93*'Kalaroa 1'!$D99/1000000</f>
        <v>5.5E-2</v>
      </c>
      <c r="AI99" s="10">
        <f>'Kalaroa a'!AN93</f>
        <v>6.4350000000000004E-2</v>
      </c>
      <c r="AJ99" s="44">
        <f t="shared" si="16"/>
        <v>0.11</v>
      </c>
      <c r="AK99" s="10">
        <f t="shared" si="17"/>
        <v>0.12870000000000001</v>
      </c>
      <c r="AL99" s="44">
        <f t="shared" si="18"/>
        <v>0.14500000000000002</v>
      </c>
      <c r="AM99" s="10">
        <f t="shared" si="19"/>
        <v>0.16965000000000002</v>
      </c>
    </row>
    <row r="100" spans="1:39" s="15" customFormat="1" ht="14.25" customHeight="1">
      <c r="A100" s="13">
        <v>90</v>
      </c>
      <c r="B100" s="9" t="s">
        <v>123</v>
      </c>
      <c r="C100" s="13" t="s">
        <v>74</v>
      </c>
      <c r="D100" s="36">
        <v>50</v>
      </c>
      <c r="E100" s="11">
        <v>56</v>
      </c>
      <c r="F100" s="44">
        <f>'Kalaroa a'!K94*'Kalaroa 1'!$D100/1000000</f>
        <v>2.5000000000000001E-2</v>
      </c>
      <c r="G100" s="10">
        <f>'Kalaroa a'!L94</f>
        <v>2.8000000000000001E-2</v>
      </c>
      <c r="H100" s="44">
        <f>'Kalaroa a'!M94*'Kalaroa 1'!$D100/1000000</f>
        <v>0</v>
      </c>
      <c r="I100" s="10">
        <f>'Kalaroa a'!N94</f>
        <v>0</v>
      </c>
      <c r="J100" s="44">
        <f>'Kalaroa a'!O94*'Kalaroa 1'!$D100/1000000</f>
        <v>0.01</v>
      </c>
      <c r="K100" s="10">
        <f>'Kalaroa a'!P94</f>
        <v>1.12E-2</v>
      </c>
      <c r="L100" s="44">
        <f t="shared" si="10"/>
        <v>3.5000000000000003E-2</v>
      </c>
      <c r="M100" s="10">
        <f t="shared" si="11"/>
        <v>3.9199999999999999E-2</v>
      </c>
      <c r="N100" s="44">
        <f>'Kalaroa a'!S94*'Kalaroa 1'!$D100/1000000</f>
        <v>5.0000000000000001E-3</v>
      </c>
      <c r="O100" s="10">
        <f>'Kalaroa a'!T94</f>
        <v>5.5999999999999999E-3</v>
      </c>
      <c r="P100" s="44">
        <f>'Kalaroa a'!U94*'Kalaroa 1'!$D100/1000000</f>
        <v>0</v>
      </c>
      <c r="Q100" s="10">
        <f>'Kalaroa a'!V94</f>
        <v>0</v>
      </c>
      <c r="R100" s="44">
        <f>'Kalaroa a'!W94*'Kalaroa 1'!$D100/1000000</f>
        <v>3.0000000000000001E-3</v>
      </c>
      <c r="S100" s="10">
        <f>'Kalaroa a'!X94</f>
        <v>3.3600000000000001E-3</v>
      </c>
      <c r="T100" s="44">
        <f t="shared" si="12"/>
        <v>8.0000000000000002E-3</v>
      </c>
      <c r="U100" s="10">
        <f t="shared" si="13"/>
        <v>8.9599999999999992E-3</v>
      </c>
      <c r="V100" s="44">
        <f>'Kalaroa a'!AA94*'Kalaroa 1'!$D100/1000000</f>
        <v>0</v>
      </c>
      <c r="W100" s="10">
        <f>'Kalaroa a'!AB94</f>
        <v>0</v>
      </c>
      <c r="X100" s="44">
        <f>'Kalaroa a'!AC94*'Kalaroa 1'!$D100/1000000</f>
        <v>3.0000000000000001E-3</v>
      </c>
      <c r="Y100" s="10">
        <f>'Kalaroa a'!AD94</f>
        <v>3.3600000000000001E-3</v>
      </c>
      <c r="Z100" s="44">
        <f>'Kalaroa a'!AE94*'Kalaroa 1'!$D100/1000000</f>
        <v>1.4999999999999999E-2</v>
      </c>
      <c r="AA100" s="10">
        <f>'Kalaroa a'!AF94</f>
        <v>1.6799999999999999E-2</v>
      </c>
      <c r="AB100" s="44">
        <f t="shared" si="14"/>
        <v>1.7999999999999999E-2</v>
      </c>
      <c r="AC100" s="10">
        <f t="shared" si="15"/>
        <v>2.0159999999999997E-2</v>
      </c>
      <c r="AD100" s="44">
        <f>'Kalaroa a'!AI94*'Kalaroa 1'!$D100/1000000</f>
        <v>6.4999999999999997E-3</v>
      </c>
      <c r="AE100" s="10">
        <f>'Kalaroa a'!AJ94</f>
        <v>7.28E-3</v>
      </c>
      <c r="AF100" s="44">
        <f>'Kalaroa a'!AK94*'Kalaroa 1'!$D100/1000000</f>
        <v>0</v>
      </c>
      <c r="AG100" s="10">
        <f>'Kalaroa a'!AL94</f>
        <v>0</v>
      </c>
      <c r="AH100" s="44">
        <f>'Kalaroa a'!AM94*'Kalaroa 1'!$D100/1000000</f>
        <v>0</v>
      </c>
      <c r="AI100" s="10">
        <f>'Kalaroa a'!AN94</f>
        <v>0</v>
      </c>
      <c r="AJ100" s="44">
        <f t="shared" si="16"/>
        <v>6.4999999999999997E-3</v>
      </c>
      <c r="AK100" s="10">
        <f t="shared" si="17"/>
        <v>7.28E-3</v>
      </c>
      <c r="AL100" s="44">
        <f t="shared" si="18"/>
        <v>6.7500000000000004E-2</v>
      </c>
      <c r="AM100" s="10">
        <f t="shared" si="19"/>
        <v>7.5599999999999987E-2</v>
      </c>
    </row>
    <row r="101" spans="1:39" s="15" customFormat="1" ht="14.25" customHeight="1">
      <c r="A101" s="31">
        <v>91</v>
      </c>
      <c r="B101" s="9" t="s">
        <v>123</v>
      </c>
      <c r="C101" s="13" t="s">
        <v>87</v>
      </c>
      <c r="D101" s="36">
        <v>100</v>
      </c>
      <c r="E101" s="11">
        <v>105</v>
      </c>
      <c r="F101" s="44">
        <f>'Kalaroa a'!K95*'Kalaroa 1'!$D101/1000000</f>
        <v>0.05</v>
      </c>
      <c r="G101" s="10">
        <f>'Kalaroa a'!L95</f>
        <v>5.2499999999999998E-2</v>
      </c>
      <c r="H101" s="44">
        <f>'Kalaroa a'!M95*'Kalaroa 1'!$D101/1000000</f>
        <v>0.03</v>
      </c>
      <c r="I101" s="10">
        <f>'Kalaroa a'!N95</f>
        <v>3.15E-2</v>
      </c>
      <c r="J101" s="44">
        <f>'Kalaroa a'!O95*'Kalaroa 1'!$D101/1000000</f>
        <v>0.08</v>
      </c>
      <c r="K101" s="10">
        <f>'Kalaroa a'!P95</f>
        <v>8.4000000000000005E-2</v>
      </c>
      <c r="L101" s="44">
        <f t="shared" si="10"/>
        <v>0.16</v>
      </c>
      <c r="M101" s="10">
        <f t="shared" si="11"/>
        <v>0.16799999999999998</v>
      </c>
      <c r="N101" s="44">
        <f>'Kalaroa a'!S95*'Kalaroa 1'!$D101/1000000</f>
        <v>0.03</v>
      </c>
      <c r="O101" s="10">
        <f>'Kalaroa a'!T95</f>
        <v>3.15E-2</v>
      </c>
      <c r="P101" s="44">
        <f>'Kalaroa a'!U95*'Kalaroa 1'!$D101/1000000</f>
        <v>0.01</v>
      </c>
      <c r="Q101" s="10">
        <f>'Kalaroa a'!V95</f>
        <v>1.0500000000000001E-2</v>
      </c>
      <c r="R101" s="44">
        <f>'Kalaroa a'!W95*'Kalaroa 1'!$D101/1000000</f>
        <v>1.6E-2</v>
      </c>
      <c r="S101" s="10">
        <f>'Kalaroa a'!X95</f>
        <v>1.6799999999999999E-2</v>
      </c>
      <c r="T101" s="44">
        <f t="shared" si="12"/>
        <v>5.6000000000000001E-2</v>
      </c>
      <c r="U101" s="10">
        <f t="shared" si="13"/>
        <v>5.8800000000000005E-2</v>
      </c>
      <c r="V101" s="44">
        <f>'Kalaroa a'!AA95*'Kalaroa 1'!$D101/1000000</f>
        <v>2.4E-2</v>
      </c>
      <c r="W101" s="10">
        <f>'Kalaroa a'!AB95</f>
        <v>2.52E-2</v>
      </c>
      <c r="X101" s="44">
        <f>'Kalaroa a'!AC95*'Kalaroa 1'!$D101/1000000</f>
        <v>0.04</v>
      </c>
      <c r="Y101" s="10">
        <f>'Kalaroa a'!AD95</f>
        <v>4.2000000000000003E-2</v>
      </c>
      <c r="Z101" s="44">
        <f>'Kalaroa a'!AE95*'Kalaroa 1'!$D101/1000000</f>
        <v>0.02</v>
      </c>
      <c r="AA101" s="10">
        <f>'Kalaroa a'!AF95</f>
        <v>2.1000000000000001E-2</v>
      </c>
      <c r="AB101" s="44">
        <f t="shared" si="14"/>
        <v>8.4000000000000005E-2</v>
      </c>
      <c r="AC101" s="10">
        <f t="shared" si="15"/>
        <v>8.8200000000000014E-2</v>
      </c>
      <c r="AD101" s="44">
        <f>'Kalaroa a'!AI95*'Kalaroa 1'!$D101/1000000</f>
        <v>0.06</v>
      </c>
      <c r="AE101" s="10">
        <f>'Kalaroa a'!AJ95</f>
        <v>6.3E-2</v>
      </c>
      <c r="AF101" s="44">
        <f>'Kalaroa a'!AK95*'Kalaroa 1'!$D101/1000000</f>
        <v>0</v>
      </c>
      <c r="AG101" s="10">
        <f>'Kalaroa a'!AL95</f>
        <v>0</v>
      </c>
      <c r="AH101" s="44">
        <f>'Kalaroa a'!AM95*'Kalaroa 1'!$D101/1000000</f>
        <v>0</v>
      </c>
      <c r="AI101" s="10">
        <f>'Kalaroa a'!AN95</f>
        <v>0</v>
      </c>
      <c r="AJ101" s="44">
        <f t="shared" si="16"/>
        <v>0.06</v>
      </c>
      <c r="AK101" s="10">
        <f t="shared" si="17"/>
        <v>6.3E-2</v>
      </c>
      <c r="AL101" s="44">
        <f t="shared" si="18"/>
        <v>0.36</v>
      </c>
      <c r="AM101" s="10">
        <f t="shared" si="19"/>
        <v>0.378</v>
      </c>
    </row>
    <row r="102" spans="1:39" s="15" customFormat="1" ht="14.25" customHeight="1">
      <c r="A102" s="13">
        <v>92</v>
      </c>
      <c r="B102" s="9" t="s">
        <v>123</v>
      </c>
      <c r="C102" s="13" t="s">
        <v>88</v>
      </c>
      <c r="D102" s="36">
        <v>250</v>
      </c>
      <c r="E102" s="11">
        <v>240</v>
      </c>
      <c r="F102" s="44">
        <f>'Kalaroa a'!K96*'Kalaroa 1'!$D102/1000000</f>
        <v>0.05</v>
      </c>
      <c r="G102" s="10">
        <f>'Kalaroa a'!L96</f>
        <v>4.8000000000000001E-2</v>
      </c>
      <c r="H102" s="44">
        <f>'Kalaroa a'!M96*'Kalaroa 1'!$D102/1000000</f>
        <v>2.5000000000000001E-2</v>
      </c>
      <c r="I102" s="10">
        <f>'Kalaroa a'!N96</f>
        <v>2.4E-2</v>
      </c>
      <c r="J102" s="44">
        <f>'Kalaroa a'!O96*'Kalaroa 1'!$D102/1000000</f>
        <v>0.01</v>
      </c>
      <c r="K102" s="10">
        <f>'Kalaroa a'!P96</f>
        <v>9.5999999999999992E-3</v>
      </c>
      <c r="L102" s="44">
        <f t="shared" si="10"/>
        <v>8.5000000000000006E-2</v>
      </c>
      <c r="M102" s="10">
        <f t="shared" si="11"/>
        <v>8.1600000000000006E-2</v>
      </c>
      <c r="N102" s="44">
        <f>'Kalaroa a'!S96*'Kalaroa 1'!$D102/1000000</f>
        <v>0</v>
      </c>
      <c r="O102" s="10">
        <f>'Kalaroa a'!T96</f>
        <v>0</v>
      </c>
      <c r="P102" s="44">
        <f>'Kalaroa a'!U96*'Kalaroa 1'!$D102/1000000</f>
        <v>1.4999999999999999E-2</v>
      </c>
      <c r="Q102" s="10">
        <f>'Kalaroa a'!V96</f>
        <v>1.44E-2</v>
      </c>
      <c r="R102" s="44">
        <f>'Kalaroa a'!W96*'Kalaroa 1'!$D102/1000000</f>
        <v>0.01</v>
      </c>
      <c r="S102" s="10">
        <f>'Kalaroa a'!X96</f>
        <v>9.5999999999999992E-3</v>
      </c>
      <c r="T102" s="44">
        <f t="shared" si="12"/>
        <v>2.5000000000000001E-2</v>
      </c>
      <c r="U102" s="10">
        <f t="shared" si="13"/>
        <v>2.4E-2</v>
      </c>
      <c r="V102" s="44">
        <f>'Kalaroa a'!AA96*'Kalaroa 1'!$D102/1000000</f>
        <v>0.03</v>
      </c>
      <c r="W102" s="10">
        <f>'Kalaroa a'!AB96</f>
        <v>2.8799999999999999E-2</v>
      </c>
      <c r="X102" s="44">
        <f>'Kalaroa a'!AC96*'Kalaroa 1'!$D102/1000000</f>
        <v>0</v>
      </c>
      <c r="Y102" s="10">
        <f>'Kalaroa a'!AD96</f>
        <v>0</v>
      </c>
      <c r="Z102" s="44">
        <f>'Kalaroa a'!AE96*'Kalaroa 1'!$D102/1000000</f>
        <v>2.5000000000000001E-2</v>
      </c>
      <c r="AA102" s="10">
        <f>'Kalaroa a'!AF96</f>
        <v>2.4E-2</v>
      </c>
      <c r="AB102" s="44">
        <f t="shared" si="14"/>
        <v>5.5E-2</v>
      </c>
      <c r="AC102" s="10">
        <f t="shared" si="15"/>
        <v>5.28E-2</v>
      </c>
      <c r="AD102" s="44">
        <f>'Kalaroa a'!AI96*'Kalaroa 1'!$D102/1000000</f>
        <v>0.05</v>
      </c>
      <c r="AE102" s="10">
        <f>'Kalaroa a'!AJ96</f>
        <v>4.8000000000000001E-2</v>
      </c>
      <c r="AF102" s="44">
        <f>'Kalaroa a'!AK96*'Kalaroa 1'!$D102/1000000</f>
        <v>0</v>
      </c>
      <c r="AG102" s="10">
        <f>'Kalaroa a'!AL96</f>
        <v>0</v>
      </c>
      <c r="AH102" s="44">
        <f>'Kalaroa a'!AM96*'Kalaroa 1'!$D102/1000000</f>
        <v>0</v>
      </c>
      <c r="AI102" s="10">
        <f>'Kalaroa a'!AN96</f>
        <v>0</v>
      </c>
      <c r="AJ102" s="44">
        <f t="shared" si="16"/>
        <v>0.05</v>
      </c>
      <c r="AK102" s="10">
        <f t="shared" si="17"/>
        <v>4.8000000000000001E-2</v>
      </c>
      <c r="AL102" s="44">
        <f t="shared" si="18"/>
        <v>0.21500000000000002</v>
      </c>
      <c r="AM102" s="10">
        <f t="shared" si="19"/>
        <v>0.20639999999999997</v>
      </c>
    </row>
    <row r="103" spans="1:39" s="15" customFormat="1" ht="14.25" customHeight="1">
      <c r="A103" s="13">
        <v>93</v>
      </c>
      <c r="B103" s="9" t="s">
        <v>149</v>
      </c>
      <c r="C103" s="13" t="s">
        <v>226</v>
      </c>
      <c r="D103" s="36">
        <v>10</v>
      </c>
      <c r="E103" s="11">
        <v>95</v>
      </c>
      <c r="F103" s="44">
        <f>'Kalaroa a'!K97*'Kalaroa 1'!$D103/1000000</f>
        <v>5.0000000000000001E-3</v>
      </c>
      <c r="G103" s="10">
        <f>'Kalaroa a'!L97</f>
        <v>4.7500000000000001E-2</v>
      </c>
      <c r="H103" s="44">
        <f>'Kalaroa a'!M97*'Kalaroa 1'!$D103/1000000</f>
        <v>5.0000000000000001E-3</v>
      </c>
      <c r="I103" s="10">
        <f>'Kalaroa a'!N97</f>
        <v>4.7500000000000001E-2</v>
      </c>
      <c r="J103" s="44">
        <f>'Kalaroa a'!O97*'Kalaroa 1'!$D103/1000000</f>
        <v>5.0000000000000001E-3</v>
      </c>
      <c r="K103" s="10">
        <f>'Kalaroa a'!P97</f>
        <v>4.7500000000000001E-2</v>
      </c>
      <c r="L103" s="44">
        <f t="shared" si="10"/>
        <v>1.4999999999999999E-2</v>
      </c>
      <c r="M103" s="10">
        <f t="shared" si="11"/>
        <v>0.14250000000000002</v>
      </c>
      <c r="N103" s="44">
        <f>'Kalaroa a'!S97*'Kalaroa 1'!$D103/1000000</f>
        <v>1E-3</v>
      </c>
      <c r="O103" s="10">
        <f>'Kalaroa a'!T97</f>
        <v>9.4999999999999998E-3</v>
      </c>
      <c r="P103" s="44">
        <f>'Kalaroa a'!U97*'Kalaroa 1'!$D103/1000000</f>
        <v>0</v>
      </c>
      <c r="Q103" s="10">
        <f>'Kalaroa a'!V97</f>
        <v>0</v>
      </c>
      <c r="R103" s="44">
        <f>'Kalaroa a'!W97*'Kalaroa 1'!$D103/1000000</f>
        <v>6.0000000000000001E-3</v>
      </c>
      <c r="S103" s="10">
        <f>'Kalaroa a'!X97</f>
        <v>5.7000000000000002E-2</v>
      </c>
      <c r="T103" s="44">
        <f t="shared" si="12"/>
        <v>7.0000000000000001E-3</v>
      </c>
      <c r="U103" s="10">
        <f t="shared" si="13"/>
        <v>6.6500000000000004E-2</v>
      </c>
      <c r="V103" s="44">
        <f>'Kalaroa a'!AA97*'Kalaroa 1'!$D103/1000000</f>
        <v>0.02</v>
      </c>
      <c r="W103" s="10">
        <f>'Kalaroa a'!AB97</f>
        <v>0.19</v>
      </c>
      <c r="X103" s="44">
        <f>'Kalaroa a'!AC97*'Kalaroa 1'!$D103/1000000</f>
        <v>1.2999999999999999E-2</v>
      </c>
      <c r="Y103" s="10">
        <f>'Kalaroa a'!AD97</f>
        <v>0.1235</v>
      </c>
      <c r="Z103" s="44">
        <f>'Kalaroa a'!AE97*'Kalaroa 1'!$D103/1000000</f>
        <v>1.0500000000000001E-2</v>
      </c>
      <c r="AA103" s="10">
        <f>'Kalaroa a'!AF97</f>
        <v>9.9750000000000005E-2</v>
      </c>
      <c r="AB103" s="44">
        <f t="shared" si="14"/>
        <v>4.3500000000000004E-2</v>
      </c>
      <c r="AC103" s="10">
        <f t="shared" si="15"/>
        <v>0.41325000000000001</v>
      </c>
      <c r="AD103" s="44">
        <f>'Kalaroa a'!AI97*'Kalaroa 1'!$D103/1000000</f>
        <v>4.0000000000000001E-3</v>
      </c>
      <c r="AE103" s="10">
        <f>'Kalaroa a'!AJ97</f>
        <v>3.7999999999999999E-2</v>
      </c>
      <c r="AF103" s="44">
        <f>'Kalaroa a'!AK97*'Kalaroa 1'!$D103/1000000</f>
        <v>0</v>
      </c>
      <c r="AG103" s="10">
        <f>'Kalaroa a'!AL97</f>
        <v>0</v>
      </c>
      <c r="AH103" s="44">
        <f>'Kalaroa a'!AM97*'Kalaroa 1'!$D103/1000000</f>
        <v>0</v>
      </c>
      <c r="AI103" s="10">
        <f>'Kalaroa a'!AN97</f>
        <v>0</v>
      </c>
      <c r="AJ103" s="44">
        <f t="shared" si="16"/>
        <v>4.0000000000000001E-3</v>
      </c>
      <c r="AK103" s="10">
        <f t="shared" si="17"/>
        <v>3.7999999999999999E-2</v>
      </c>
      <c r="AL103" s="44">
        <f t="shared" si="18"/>
        <v>6.9500000000000006E-2</v>
      </c>
      <c r="AM103" s="10">
        <f t="shared" si="19"/>
        <v>0.66025</v>
      </c>
    </row>
    <row r="104" spans="1:39" s="15" customFormat="1" ht="14.25" customHeight="1">
      <c r="A104" s="31">
        <v>94</v>
      </c>
      <c r="B104" s="9" t="s">
        <v>149</v>
      </c>
      <c r="C104" s="13" t="s">
        <v>227</v>
      </c>
      <c r="D104" s="36">
        <v>30</v>
      </c>
      <c r="E104" s="11">
        <v>275</v>
      </c>
      <c r="F104" s="44">
        <f>'Kalaroa a'!K98*'Kalaroa 1'!$D104/1000000</f>
        <v>0</v>
      </c>
      <c r="G104" s="10">
        <f>'Kalaroa a'!L98</f>
        <v>0</v>
      </c>
      <c r="H104" s="44">
        <f>'Kalaroa a'!M98*'Kalaroa 1'!$D104/1000000</f>
        <v>0</v>
      </c>
      <c r="I104" s="10">
        <f>'Kalaroa a'!N98</f>
        <v>0</v>
      </c>
      <c r="J104" s="44">
        <f>'Kalaroa a'!O98*'Kalaroa 1'!$D104/1000000</f>
        <v>0</v>
      </c>
      <c r="K104" s="10">
        <f>'Kalaroa a'!P98</f>
        <v>0</v>
      </c>
      <c r="L104" s="44">
        <f t="shared" si="10"/>
        <v>0</v>
      </c>
      <c r="M104" s="10">
        <f t="shared" si="11"/>
        <v>0</v>
      </c>
      <c r="N104" s="44">
        <f>'Kalaroa a'!S98*'Kalaroa 1'!$D104/1000000</f>
        <v>0</v>
      </c>
      <c r="O104" s="10">
        <f>'Kalaroa a'!T98</f>
        <v>0</v>
      </c>
      <c r="P104" s="44">
        <f>'Kalaroa a'!U98*'Kalaroa 1'!$D104/1000000</f>
        <v>0</v>
      </c>
      <c r="Q104" s="10">
        <f>'Kalaroa a'!V98</f>
        <v>0</v>
      </c>
      <c r="R104" s="44">
        <f>'Kalaroa a'!W98*'Kalaroa 1'!$D104/1000000</f>
        <v>0</v>
      </c>
      <c r="S104" s="10">
        <f>'Kalaroa a'!X98</f>
        <v>0</v>
      </c>
      <c r="T104" s="44">
        <f t="shared" si="12"/>
        <v>0</v>
      </c>
      <c r="U104" s="10">
        <f t="shared" si="13"/>
        <v>0</v>
      </c>
      <c r="V104" s="44">
        <f>'Kalaroa a'!AA98*'Kalaroa 1'!$D104/1000000</f>
        <v>0</v>
      </c>
      <c r="W104" s="10">
        <f>'Kalaroa a'!AB98</f>
        <v>0</v>
      </c>
      <c r="X104" s="44">
        <f>'Kalaroa a'!AC98*'Kalaroa 1'!$D104/1000000</f>
        <v>0</v>
      </c>
      <c r="Y104" s="10">
        <f>'Kalaroa a'!AD98</f>
        <v>0</v>
      </c>
      <c r="Z104" s="44">
        <f>'Kalaroa a'!AE98*'Kalaroa 1'!$D104/1000000</f>
        <v>0</v>
      </c>
      <c r="AA104" s="10">
        <f>'Kalaroa a'!AF98</f>
        <v>0</v>
      </c>
      <c r="AB104" s="44">
        <f t="shared" si="14"/>
        <v>0</v>
      </c>
      <c r="AC104" s="10">
        <f t="shared" si="15"/>
        <v>0</v>
      </c>
      <c r="AD104" s="44">
        <f>'Kalaroa a'!AI98*'Kalaroa 1'!$D104/1000000</f>
        <v>0</v>
      </c>
      <c r="AE104" s="10">
        <f>'Kalaroa a'!AJ98</f>
        <v>0</v>
      </c>
      <c r="AF104" s="44">
        <f>'Kalaroa a'!AK98*'Kalaroa 1'!$D104/1000000</f>
        <v>0</v>
      </c>
      <c r="AG104" s="10">
        <f>'Kalaroa a'!AL98</f>
        <v>0</v>
      </c>
      <c r="AH104" s="44">
        <f>'Kalaroa a'!AM98*'Kalaroa 1'!$D104/1000000</f>
        <v>1.7999999999999999E-2</v>
      </c>
      <c r="AI104" s="10">
        <f>'Kalaroa a'!AN98</f>
        <v>0.16500000000000001</v>
      </c>
      <c r="AJ104" s="44">
        <f t="shared" si="16"/>
        <v>1.7999999999999999E-2</v>
      </c>
      <c r="AK104" s="10">
        <f t="shared" si="17"/>
        <v>0.16500000000000001</v>
      </c>
      <c r="AL104" s="44">
        <f t="shared" si="18"/>
        <v>1.7999999999999999E-2</v>
      </c>
      <c r="AM104" s="10">
        <f t="shared" si="19"/>
        <v>0.16500000000000001</v>
      </c>
    </row>
    <row r="105" spans="1:39" s="15" customFormat="1" ht="14.25" customHeight="1">
      <c r="A105" s="13">
        <v>95</v>
      </c>
      <c r="B105" s="9" t="s">
        <v>150</v>
      </c>
      <c r="C105" s="13" t="s">
        <v>228</v>
      </c>
      <c r="D105" s="36">
        <v>10</v>
      </c>
      <c r="E105" s="11">
        <v>35</v>
      </c>
      <c r="F105" s="44">
        <f>'Kalaroa a'!K99*'Kalaroa 1'!$D105/1000000</f>
        <v>4.0000000000000001E-3</v>
      </c>
      <c r="G105" s="10">
        <f>'Kalaroa a'!L99</f>
        <v>1.4E-2</v>
      </c>
      <c r="H105" s="44">
        <f>'Kalaroa a'!M99*'Kalaroa 1'!$D105/1000000</f>
        <v>5.0000000000000001E-3</v>
      </c>
      <c r="I105" s="10">
        <f>'Kalaroa a'!N99</f>
        <v>1.7500000000000002E-2</v>
      </c>
      <c r="J105" s="44">
        <f>'Kalaroa a'!O99*'Kalaroa 1'!$D105/1000000</f>
        <v>2E-3</v>
      </c>
      <c r="K105" s="10">
        <f>'Kalaroa a'!P99</f>
        <v>7.0000000000000001E-3</v>
      </c>
      <c r="L105" s="44">
        <f t="shared" si="10"/>
        <v>1.1000000000000001E-2</v>
      </c>
      <c r="M105" s="10">
        <f t="shared" si="11"/>
        <v>3.85E-2</v>
      </c>
      <c r="N105" s="44">
        <f>'Kalaroa a'!S99*'Kalaroa 1'!$D105/1000000</f>
        <v>3.0000000000000001E-3</v>
      </c>
      <c r="O105" s="10">
        <f>'Kalaroa a'!T99</f>
        <v>1.0500000000000001E-2</v>
      </c>
      <c r="P105" s="44">
        <f>'Kalaroa a'!U99*'Kalaroa 1'!$D105/1000000</f>
        <v>0</v>
      </c>
      <c r="Q105" s="10">
        <f>'Kalaroa a'!V99</f>
        <v>0</v>
      </c>
      <c r="R105" s="44">
        <f>'Kalaroa a'!W99*'Kalaroa 1'!$D105/1000000</f>
        <v>0</v>
      </c>
      <c r="S105" s="10">
        <f>'Kalaroa a'!X99</f>
        <v>0</v>
      </c>
      <c r="T105" s="44">
        <f t="shared" si="12"/>
        <v>3.0000000000000001E-3</v>
      </c>
      <c r="U105" s="10">
        <f t="shared" si="13"/>
        <v>1.0500000000000001E-2</v>
      </c>
      <c r="V105" s="44">
        <f>'Kalaroa a'!AA99*'Kalaroa 1'!$D105/1000000</f>
        <v>2E-3</v>
      </c>
      <c r="W105" s="10">
        <f>'Kalaroa a'!AB99</f>
        <v>7.0000000000000001E-3</v>
      </c>
      <c r="X105" s="44">
        <f>'Kalaroa a'!AC99*'Kalaroa 1'!$D105/1000000</f>
        <v>3.0000000000000001E-3</v>
      </c>
      <c r="Y105" s="10">
        <f>'Kalaroa a'!AD99</f>
        <v>1.0500000000000001E-2</v>
      </c>
      <c r="Z105" s="44">
        <f>'Kalaroa a'!AE99*'Kalaroa 1'!$D105/1000000</f>
        <v>1.4999999999999999E-2</v>
      </c>
      <c r="AA105" s="10">
        <f>'Kalaroa a'!AF99</f>
        <v>5.2499999999999998E-2</v>
      </c>
      <c r="AB105" s="44">
        <f t="shared" si="14"/>
        <v>0.02</v>
      </c>
      <c r="AC105" s="10">
        <f t="shared" si="15"/>
        <v>7.0000000000000007E-2</v>
      </c>
      <c r="AD105" s="44">
        <f>'Kalaroa a'!AI99*'Kalaroa 1'!$D105/1000000</f>
        <v>0</v>
      </c>
      <c r="AE105" s="10">
        <f>'Kalaroa a'!AJ99</f>
        <v>0</v>
      </c>
      <c r="AF105" s="44">
        <f>'Kalaroa a'!AK99*'Kalaroa 1'!$D105/1000000</f>
        <v>0</v>
      </c>
      <c r="AG105" s="10">
        <f>'Kalaroa a'!AL99</f>
        <v>0</v>
      </c>
      <c r="AH105" s="44">
        <f>'Kalaroa a'!AM99*'Kalaroa 1'!$D105/1000000</f>
        <v>0</v>
      </c>
      <c r="AI105" s="10">
        <f>'Kalaroa a'!AN99</f>
        <v>0</v>
      </c>
      <c r="AJ105" s="44">
        <f t="shared" si="16"/>
        <v>0</v>
      </c>
      <c r="AK105" s="10">
        <f t="shared" si="17"/>
        <v>0</v>
      </c>
      <c r="AL105" s="44">
        <f t="shared" si="18"/>
        <v>3.4000000000000002E-2</v>
      </c>
      <c r="AM105" s="10">
        <f t="shared" si="19"/>
        <v>0.11900000000000001</v>
      </c>
    </row>
    <row r="106" spans="1:39" s="15" customFormat="1" ht="14.25" customHeight="1">
      <c r="A106" s="13">
        <v>96</v>
      </c>
      <c r="B106" s="9" t="s">
        <v>229</v>
      </c>
      <c r="C106" s="13" t="s">
        <v>230</v>
      </c>
      <c r="D106" s="36">
        <v>20</v>
      </c>
      <c r="E106" s="11">
        <v>58</v>
      </c>
      <c r="F106" s="44">
        <f>'Kalaroa a'!K100*'Kalaroa 1'!$D106/1000000</f>
        <v>2E-3</v>
      </c>
      <c r="G106" s="10">
        <f>'Kalaroa a'!L100</f>
        <v>5.7999999999999996E-3</v>
      </c>
      <c r="H106" s="44">
        <f>'Kalaroa a'!M100*'Kalaroa 1'!$D106/1000000</f>
        <v>0</v>
      </c>
      <c r="I106" s="10">
        <f>'Kalaroa a'!N100</f>
        <v>0</v>
      </c>
      <c r="J106" s="44">
        <f>'Kalaroa a'!O100*'Kalaroa 1'!$D106/1000000</f>
        <v>0.02</v>
      </c>
      <c r="K106" s="10">
        <f>'Kalaroa a'!P100</f>
        <v>5.8000000000000003E-2</v>
      </c>
      <c r="L106" s="44">
        <f t="shared" si="10"/>
        <v>2.1999999999999999E-2</v>
      </c>
      <c r="M106" s="10">
        <f t="shared" si="11"/>
        <v>6.3799999999999996E-2</v>
      </c>
      <c r="N106" s="44">
        <f>'Kalaroa a'!S100*'Kalaroa 1'!$D106/1000000</f>
        <v>2.8000000000000001E-2</v>
      </c>
      <c r="O106" s="10">
        <f>'Kalaroa a'!T100</f>
        <v>8.1199999999999994E-2</v>
      </c>
      <c r="P106" s="44">
        <f>'Kalaroa a'!U100*'Kalaroa 1'!$D106/1000000</f>
        <v>0</v>
      </c>
      <c r="Q106" s="10">
        <f>'Kalaroa a'!V100</f>
        <v>0</v>
      </c>
      <c r="R106" s="44">
        <f>'Kalaroa a'!W100*'Kalaroa 1'!$D106/1000000</f>
        <v>0</v>
      </c>
      <c r="S106" s="10">
        <f>'Kalaroa a'!X100</f>
        <v>0</v>
      </c>
      <c r="T106" s="44">
        <f t="shared" si="12"/>
        <v>2.8000000000000001E-2</v>
      </c>
      <c r="U106" s="10">
        <f t="shared" si="13"/>
        <v>8.1199999999999994E-2</v>
      </c>
      <c r="V106" s="44">
        <f>'Kalaroa a'!AA100*'Kalaroa 1'!$D106/1000000</f>
        <v>0.01</v>
      </c>
      <c r="W106" s="10">
        <f>'Kalaroa a'!AB100</f>
        <v>2.9000000000000001E-2</v>
      </c>
      <c r="X106" s="44">
        <f>'Kalaroa a'!AC100*'Kalaroa 1'!$D106/1000000</f>
        <v>0.02</v>
      </c>
      <c r="Y106" s="10">
        <f>'Kalaroa a'!AD100</f>
        <v>5.8000000000000003E-2</v>
      </c>
      <c r="Z106" s="44">
        <f>'Kalaroa a'!AE100*'Kalaroa 1'!$D106/1000000</f>
        <v>0</v>
      </c>
      <c r="AA106" s="10">
        <f>'Kalaroa a'!AF100</f>
        <v>0</v>
      </c>
      <c r="AB106" s="44">
        <f t="shared" si="14"/>
        <v>0.03</v>
      </c>
      <c r="AC106" s="10">
        <f t="shared" si="15"/>
        <v>8.7000000000000008E-2</v>
      </c>
      <c r="AD106" s="44">
        <f>'Kalaroa a'!AI100*'Kalaroa 1'!$D106/1000000</f>
        <v>4.0000000000000001E-3</v>
      </c>
      <c r="AE106" s="10">
        <f>'Kalaroa a'!AJ100</f>
        <v>1.1599999999999999E-2</v>
      </c>
      <c r="AF106" s="44">
        <f>'Kalaroa a'!AK100*'Kalaroa 1'!$D106/1000000</f>
        <v>0</v>
      </c>
      <c r="AG106" s="10">
        <f>'Kalaroa a'!AL100</f>
        <v>0</v>
      </c>
      <c r="AH106" s="44">
        <f>'Kalaroa a'!AM100*'Kalaroa 1'!$D106/1000000</f>
        <v>0</v>
      </c>
      <c r="AI106" s="10">
        <f>'Kalaroa a'!AN100</f>
        <v>0</v>
      </c>
      <c r="AJ106" s="44">
        <f t="shared" si="16"/>
        <v>4.0000000000000001E-3</v>
      </c>
      <c r="AK106" s="10">
        <f t="shared" si="17"/>
        <v>1.1599999999999999E-2</v>
      </c>
      <c r="AL106" s="44">
        <f t="shared" si="18"/>
        <v>8.4000000000000005E-2</v>
      </c>
      <c r="AM106" s="10">
        <f t="shared" si="19"/>
        <v>0.24359999999999998</v>
      </c>
    </row>
    <row r="107" spans="1:39" s="15" customFormat="1" ht="14.25" customHeight="1">
      <c r="A107" s="31">
        <v>97</v>
      </c>
      <c r="B107" s="9" t="s">
        <v>229</v>
      </c>
      <c r="C107" s="13" t="s">
        <v>231</v>
      </c>
      <c r="D107" s="36">
        <v>50</v>
      </c>
      <c r="E107" s="11">
        <v>140</v>
      </c>
      <c r="F107" s="44">
        <f>'Kalaroa a'!K101*'Kalaroa 1'!$D107/1000000</f>
        <v>0</v>
      </c>
      <c r="G107" s="10">
        <f>'Kalaroa a'!L101</f>
        <v>0</v>
      </c>
      <c r="H107" s="44">
        <f>'Kalaroa a'!M101*'Kalaroa 1'!$D107/1000000</f>
        <v>0</v>
      </c>
      <c r="I107" s="10">
        <f>'Kalaroa a'!N101</f>
        <v>0</v>
      </c>
      <c r="J107" s="44">
        <f>'Kalaroa a'!O101*'Kalaroa 1'!$D107/1000000</f>
        <v>0</v>
      </c>
      <c r="K107" s="10">
        <f>'Kalaroa a'!P101</f>
        <v>0</v>
      </c>
      <c r="L107" s="44">
        <f t="shared" si="10"/>
        <v>0</v>
      </c>
      <c r="M107" s="10">
        <f t="shared" si="11"/>
        <v>0</v>
      </c>
      <c r="N107" s="44">
        <f>'Kalaroa a'!S101*'Kalaroa 1'!$D107/1000000</f>
        <v>0</v>
      </c>
      <c r="O107" s="10">
        <f>'Kalaroa a'!T101</f>
        <v>0</v>
      </c>
      <c r="P107" s="44">
        <f>'Kalaroa a'!U101*'Kalaroa 1'!$D107/1000000</f>
        <v>0</v>
      </c>
      <c r="Q107" s="10">
        <f>'Kalaroa a'!V101</f>
        <v>0</v>
      </c>
      <c r="R107" s="44">
        <f>'Kalaroa a'!W101*'Kalaroa 1'!$D107/1000000</f>
        <v>0</v>
      </c>
      <c r="S107" s="10">
        <f>'Kalaroa a'!X101</f>
        <v>0</v>
      </c>
      <c r="T107" s="44">
        <f t="shared" si="12"/>
        <v>0</v>
      </c>
      <c r="U107" s="10">
        <f t="shared" si="13"/>
        <v>0</v>
      </c>
      <c r="V107" s="44">
        <f>'Kalaroa a'!AA101*'Kalaroa 1'!$D107/1000000</f>
        <v>0</v>
      </c>
      <c r="W107" s="10">
        <f>'Kalaroa a'!AB101</f>
        <v>0</v>
      </c>
      <c r="X107" s="44">
        <f>'Kalaroa a'!AC101*'Kalaroa 1'!$D107/1000000</f>
        <v>2.5000000000000001E-2</v>
      </c>
      <c r="Y107" s="10">
        <f>'Kalaroa a'!AD101</f>
        <v>7.0000000000000007E-2</v>
      </c>
      <c r="Z107" s="44">
        <f>'Kalaroa a'!AE101*'Kalaroa 1'!$D107/1000000</f>
        <v>0</v>
      </c>
      <c r="AA107" s="10">
        <f>'Kalaroa a'!AF101</f>
        <v>0</v>
      </c>
      <c r="AB107" s="44">
        <f t="shared" si="14"/>
        <v>2.5000000000000001E-2</v>
      </c>
      <c r="AC107" s="10">
        <f t="shared" si="15"/>
        <v>7.0000000000000007E-2</v>
      </c>
      <c r="AD107" s="44">
        <f>'Kalaroa a'!AI101*'Kalaroa 1'!$D107/1000000</f>
        <v>0</v>
      </c>
      <c r="AE107" s="10">
        <f>'Kalaroa a'!AJ101</f>
        <v>0</v>
      </c>
      <c r="AF107" s="44">
        <f>'Kalaroa a'!AK101*'Kalaroa 1'!$D107/1000000</f>
        <v>0</v>
      </c>
      <c r="AG107" s="10">
        <f>'Kalaroa a'!AL101</f>
        <v>0</v>
      </c>
      <c r="AH107" s="44">
        <f>'Kalaroa a'!AM101*'Kalaroa 1'!$D107/1000000</f>
        <v>0</v>
      </c>
      <c r="AI107" s="10">
        <f>'Kalaroa a'!AN101</f>
        <v>0</v>
      </c>
      <c r="AJ107" s="44">
        <f t="shared" si="16"/>
        <v>0</v>
      </c>
      <c r="AK107" s="10">
        <f t="shared" si="17"/>
        <v>0</v>
      </c>
      <c r="AL107" s="44">
        <f t="shared" si="18"/>
        <v>2.5000000000000001E-2</v>
      </c>
      <c r="AM107" s="10">
        <f t="shared" si="19"/>
        <v>7.0000000000000007E-2</v>
      </c>
    </row>
    <row r="108" spans="1:39" s="15" customFormat="1" ht="14.25" customHeight="1">
      <c r="A108" s="13">
        <v>98</v>
      </c>
      <c r="B108" s="9" t="s">
        <v>229</v>
      </c>
      <c r="C108" s="13" t="s">
        <v>232</v>
      </c>
      <c r="D108" s="36">
        <v>100</v>
      </c>
      <c r="E108" s="11">
        <v>235</v>
      </c>
      <c r="F108" s="44">
        <f>'Kalaroa a'!K102*'Kalaroa 1'!$D108/1000000</f>
        <v>0</v>
      </c>
      <c r="G108" s="10">
        <f>'Kalaroa a'!L102</f>
        <v>0</v>
      </c>
      <c r="H108" s="44">
        <f>'Kalaroa a'!M102*'Kalaroa 1'!$D108/1000000</f>
        <v>0</v>
      </c>
      <c r="I108" s="10">
        <f>'Kalaroa a'!N102</f>
        <v>0</v>
      </c>
      <c r="J108" s="44">
        <f>'Kalaroa a'!O102*'Kalaroa 1'!$D108/1000000</f>
        <v>0</v>
      </c>
      <c r="K108" s="10">
        <f>'Kalaroa a'!P102</f>
        <v>0</v>
      </c>
      <c r="L108" s="44">
        <f t="shared" si="10"/>
        <v>0</v>
      </c>
      <c r="M108" s="10">
        <f t="shared" si="11"/>
        <v>0</v>
      </c>
      <c r="N108" s="44">
        <f>'Kalaroa a'!S102*'Kalaroa 1'!$D108/1000000</f>
        <v>0</v>
      </c>
      <c r="O108" s="10">
        <f>'Kalaroa a'!T102</f>
        <v>0</v>
      </c>
      <c r="P108" s="44">
        <f>'Kalaroa a'!U102*'Kalaroa 1'!$D108/1000000</f>
        <v>0</v>
      </c>
      <c r="Q108" s="10">
        <f>'Kalaroa a'!V102</f>
        <v>0</v>
      </c>
      <c r="R108" s="44">
        <f>'Kalaroa a'!W102*'Kalaroa 1'!$D108/1000000</f>
        <v>0</v>
      </c>
      <c r="S108" s="10">
        <f>'Kalaroa a'!X102</f>
        <v>0</v>
      </c>
      <c r="T108" s="44">
        <f t="shared" si="12"/>
        <v>0</v>
      </c>
      <c r="U108" s="10">
        <f t="shared" si="13"/>
        <v>0</v>
      </c>
      <c r="V108" s="44">
        <f>'Kalaroa a'!AA102*'Kalaroa 1'!$D108/1000000</f>
        <v>0</v>
      </c>
      <c r="W108" s="10">
        <f>'Kalaroa a'!AB102</f>
        <v>0</v>
      </c>
      <c r="X108" s="44">
        <f>'Kalaroa a'!AC102*'Kalaroa 1'!$D108/1000000</f>
        <v>0.04</v>
      </c>
      <c r="Y108" s="10">
        <f>'Kalaroa a'!AD102</f>
        <v>9.4E-2</v>
      </c>
      <c r="Z108" s="44">
        <f>'Kalaroa a'!AE102*'Kalaroa 1'!$D108/1000000</f>
        <v>0</v>
      </c>
      <c r="AA108" s="10">
        <f>'Kalaroa a'!AF102</f>
        <v>0</v>
      </c>
      <c r="AB108" s="44">
        <f t="shared" si="14"/>
        <v>0.04</v>
      </c>
      <c r="AC108" s="10">
        <f t="shared" si="15"/>
        <v>9.4E-2</v>
      </c>
      <c r="AD108" s="44">
        <f>'Kalaroa a'!AI102*'Kalaroa 1'!$D108/1000000</f>
        <v>0</v>
      </c>
      <c r="AE108" s="10">
        <f>'Kalaroa a'!AJ102</f>
        <v>0</v>
      </c>
      <c r="AF108" s="44">
        <f>'Kalaroa a'!AK102*'Kalaroa 1'!$D108/1000000</f>
        <v>0</v>
      </c>
      <c r="AG108" s="10">
        <f>'Kalaroa a'!AL102</f>
        <v>0</v>
      </c>
      <c r="AH108" s="44">
        <f>'Kalaroa a'!AM102*'Kalaroa 1'!$D108/1000000</f>
        <v>0</v>
      </c>
      <c r="AI108" s="10">
        <f>'Kalaroa a'!AN102</f>
        <v>0</v>
      </c>
      <c r="AJ108" s="44">
        <f t="shared" si="16"/>
        <v>0</v>
      </c>
      <c r="AK108" s="10">
        <f t="shared" si="17"/>
        <v>0</v>
      </c>
      <c r="AL108" s="44">
        <f t="shared" si="18"/>
        <v>0.04</v>
      </c>
      <c r="AM108" s="10">
        <f t="shared" si="19"/>
        <v>9.4E-2</v>
      </c>
    </row>
    <row r="109" spans="1:39" s="16" customFormat="1" ht="14.25" customHeight="1">
      <c r="A109" s="13">
        <v>99</v>
      </c>
      <c r="B109" s="9" t="s">
        <v>132</v>
      </c>
      <c r="C109" s="13" t="s">
        <v>89</v>
      </c>
      <c r="D109" s="37">
        <v>1000</v>
      </c>
      <c r="E109" s="11">
        <v>145</v>
      </c>
      <c r="F109" s="44">
        <f>'Kalaroa a'!K103*'Kalaroa 1'!$D109/1000000</f>
        <v>0</v>
      </c>
      <c r="G109" s="10">
        <f>'Kalaroa a'!L103</f>
        <v>0</v>
      </c>
      <c r="H109" s="44">
        <f>'Kalaroa a'!M103*'Kalaroa 1'!$D109/1000000</f>
        <v>0</v>
      </c>
      <c r="I109" s="10">
        <f>'Kalaroa a'!N103</f>
        <v>0</v>
      </c>
      <c r="J109" s="44">
        <f>'Kalaroa a'!O103*'Kalaroa 1'!$D109/1000000</f>
        <v>0</v>
      </c>
      <c r="K109" s="10">
        <f>'Kalaroa a'!P103</f>
        <v>0</v>
      </c>
      <c r="L109" s="44">
        <f t="shared" si="10"/>
        <v>0</v>
      </c>
      <c r="M109" s="10">
        <f t="shared" si="11"/>
        <v>0</v>
      </c>
      <c r="N109" s="44">
        <f>'Kalaroa a'!S103*'Kalaroa 1'!$D109/1000000</f>
        <v>0</v>
      </c>
      <c r="O109" s="10">
        <f>'Kalaroa a'!T103</f>
        <v>0</v>
      </c>
      <c r="P109" s="44">
        <f>'Kalaroa a'!U103*'Kalaroa 1'!$D109/1000000</f>
        <v>0</v>
      </c>
      <c r="Q109" s="10">
        <f>'Kalaroa a'!V103</f>
        <v>0</v>
      </c>
      <c r="R109" s="44">
        <f>'Kalaroa a'!W103*'Kalaroa 1'!$D109/1000000</f>
        <v>6</v>
      </c>
      <c r="S109" s="10">
        <f>'Kalaroa a'!X103</f>
        <v>0.87</v>
      </c>
      <c r="T109" s="44">
        <f t="shared" si="12"/>
        <v>6</v>
      </c>
      <c r="U109" s="10">
        <f t="shared" si="13"/>
        <v>0.87</v>
      </c>
      <c r="V109" s="44">
        <f>'Kalaroa a'!AA103*'Kalaroa 1'!$D109/1000000</f>
        <v>1</v>
      </c>
      <c r="W109" s="10">
        <f>'Kalaroa a'!AB103</f>
        <v>0.14499999999999999</v>
      </c>
      <c r="X109" s="44">
        <f>'Kalaroa a'!AC103*'Kalaroa 1'!$D109/1000000</f>
        <v>0</v>
      </c>
      <c r="Y109" s="10">
        <f>'Kalaroa a'!AD103</f>
        <v>0</v>
      </c>
      <c r="Z109" s="44">
        <f>'Kalaroa a'!AE103*'Kalaroa 1'!$D109/1000000</f>
        <v>1</v>
      </c>
      <c r="AA109" s="10">
        <f>'Kalaroa a'!AF103</f>
        <v>0.14499999999999999</v>
      </c>
      <c r="AB109" s="44">
        <f t="shared" si="14"/>
        <v>2</v>
      </c>
      <c r="AC109" s="10">
        <f t="shared" si="15"/>
        <v>0.28999999999999998</v>
      </c>
      <c r="AD109" s="44">
        <f>'Kalaroa a'!AI103*'Kalaroa 1'!$D109/1000000</f>
        <v>0</v>
      </c>
      <c r="AE109" s="10">
        <f>'Kalaroa a'!AJ103</f>
        <v>0</v>
      </c>
      <c r="AF109" s="44">
        <f>'Kalaroa a'!AK103*'Kalaroa 1'!$D109/1000000</f>
        <v>0</v>
      </c>
      <c r="AG109" s="10">
        <f>'Kalaroa a'!AL103</f>
        <v>0</v>
      </c>
      <c r="AH109" s="44">
        <f>'Kalaroa a'!AM103*'Kalaroa 1'!$D109/1000000</f>
        <v>9.1999999999999993</v>
      </c>
      <c r="AI109" s="10">
        <f>'Kalaroa a'!AN103</f>
        <v>1.3340000000000001</v>
      </c>
      <c r="AJ109" s="44">
        <f t="shared" si="16"/>
        <v>9.1999999999999993</v>
      </c>
      <c r="AK109" s="10">
        <f t="shared" si="17"/>
        <v>1.3340000000000001</v>
      </c>
      <c r="AL109" s="44">
        <f t="shared" si="18"/>
        <v>17.2</v>
      </c>
      <c r="AM109" s="10">
        <f t="shared" si="19"/>
        <v>2.4939999999999998</v>
      </c>
    </row>
    <row r="110" spans="1:39" s="15" customFormat="1" ht="14.25" customHeight="1">
      <c r="A110" s="31">
        <v>100</v>
      </c>
      <c r="B110" s="9" t="s">
        <v>132</v>
      </c>
      <c r="C110" s="13" t="s">
        <v>90</v>
      </c>
      <c r="D110" s="37">
        <v>2000</v>
      </c>
      <c r="E110" s="11">
        <v>280</v>
      </c>
      <c r="F110" s="44">
        <f>'Kalaroa a'!K104*'Kalaroa 1'!$D110/1000000</f>
        <v>0</v>
      </c>
      <c r="G110" s="10">
        <f>'Kalaroa a'!L104</f>
        <v>0</v>
      </c>
      <c r="H110" s="44">
        <f>'Kalaroa a'!M104*'Kalaroa 1'!$D110/1000000</f>
        <v>0</v>
      </c>
      <c r="I110" s="10">
        <f>'Kalaroa a'!N104</f>
        <v>0</v>
      </c>
      <c r="J110" s="44">
        <f>'Kalaroa a'!O104*'Kalaroa 1'!$D110/1000000</f>
        <v>0</v>
      </c>
      <c r="K110" s="10">
        <f>'Kalaroa a'!P104</f>
        <v>0</v>
      </c>
      <c r="L110" s="44">
        <f t="shared" si="10"/>
        <v>0</v>
      </c>
      <c r="M110" s="10">
        <f t="shared" si="11"/>
        <v>0</v>
      </c>
      <c r="N110" s="44">
        <f>'Kalaroa a'!S104*'Kalaroa 1'!$D110/1000000</f>
        <v>0</v>
      </c>
      <c r="O110" s="10">
        <f>'Kalaroa a'!T104</f>
        <v>0</v>
      </c>
      <c r="P110" s="44">
        <f>'Kalaroa a'!U104*'Kalaroa 1'!$D110/1000000</f>
        <v>0</v>
      </c>
      <c r="Q110" s="10">
        <f>'Kalaroa a'!V104</f>
        <v>0</v>
      </c>
      <c r="R110" s="44">
        <f>'Kalaroa a'!W104*'Kalaroa 1'!$D110/1000000</f>
        <v>0</v>
      </c>
      <c r="S110" s="10">
        <f>'Kalaroa a'!X104</f>
        <v>0</v>
      </c>
      <c r="T110" s="44">
        <f t="shared" si="12"/>
        <v>0</v>
      </c>
      <c r="U110" s="10">
        <f t="shared" si="13"/>
        <v>0</v>
      </c>
      <c r="V110" s="44">
        <f>'Kalaroa a'!AA104*'Kalaroa 1'!$D110/1000000</f>
        <v>0.4</v>
      </c>
      <c r="W110" s="10">
        <f>'Kalaroa a'!AB104</f>
        <v>5.6000000000000001E-2</v>
      </c>
      <c r="X110" s="44">
        <f>'Kalaroa a'!AC104*'Kalaroa 1'!$D110/1000000</f>
        <v>0</v>
      </c>
      <c r="Y110" s="10">
        <f>'Kalaroa a'!AD104</f>
        <v>0</v>
      </c>
      <c r="Z110" s="44">
        <f>'Kalaroa a'!AE104*'Kalaroa 1'!$D110/1000000</f>
        <v>0</v>
      </c>
      <c r="AA110" s="10">
        <f>'Kalaroa a'!AF104</f>
        <v>0</v>
      </c>
      <c r="AB110" s="44">
        <f t="shared" si="14"/>
        <v>0.4</v>
      </c>
      <c r="AC110" s="10">
        <f t="shared" si="15"/>
        <v>5.6000000000000001E-2</v>
      </c>
      <c r="AD110" s="44">
        <f>'Kalaroa a'!AI104*'Kalaroa 1'!$D110/1000000</f>
        <v>0</v>
      </c>
      <c r="AE110" s="10">
        <f>'Kalaroa a'!AJ104</f>
        <v>0</v>
      </c>
      <c r="AF110" s="44">
        <f>'Kalaroa a'!AK104*'Kalaroa 1'!$D110/1000000</f>
        <v>0</v>
      </c>
      <c r="AG110" s="10">
        <f>'Kalaroa a'!AL104</f>
        <v>0</v>
      </c>
      <c r="AH110" s="44">
        <f>'Kalaroa a'!AM104*'Kalaroa 1'!$D110/1000000</f>
        <v>0</v>
      </c>
      <c r="AI110" s="10">
        <f>'Kalaroa a'!AN104</f>
        <v>0</v>
      </c>
      <c r="AJ110" s="44">
        <f t="shared" si="16"/>
        <v>0</v>
      </c>
      <c r="AK110" s="10">
        <f t="shared" si="17"/>
        <v>0</v>
      </c>
      <c r="AL110" s="44">
        <f t="shared" si="18"/>
        <v>0.4</v>
      </c>
      <c r="AM110" s="10">
        <f t="shared" si="19"/>
        <v>5.6000000000000001E-2</v>
      </c>
    </row>
    <row r="111" spans="1:39" s="15" customFormat="1" ht="14.25" customHeight="1">
      <c r="A111" s="13">
        <v>101</v>
      </c>
      <c r="B111" s="9" t="s">
        <v>132</v>
      </c>
      <c r="C111" s="13" t="s">
        <v>152</v>
      </c>
      <c r="D111" s="37">
        <v>25000</v>
      </c>
      <c r="E111" s="11">
        <v>1925</v>
      </c>
      <c r="F111" s="44">
        <f>'Kalaroa a'!K105*'Kalaroa 1'!$D111/1000000</f>
        <v>0</v>
      </c>
      <c r="G111" s="10">
        <f>'Kalaroa a'!L105</f>
        <v>0</v>
      </c>
      <c r="H111" s="44">
        <f>'Kalaroa a'!M105*'Kalaroa 1'!$D111/1000000</f>
        <v>0</v>
      </c>
      <c r="I111" s="10">
        <f>'Kalaroa a'!N105</f>
        <v>0</v>
      </c>
      <c r="J111" s="44">
        <f>'Kalaroa a'!O105*'Kalaroa 1'!$D111/1000000</f>
        <v>0</v>
      </c>
      <c r="K111" s="10">
        <f>'Kalaroa a'!P105</f>
        <v>0</v>
      </c>
      <c r="L111" s="44">
        <f t="shared" si="10"/>
        <v>0</v>
      </c>
      <c r="M111" s="10">
        <f t="shared" si="11"/>
        <v>0</v>
      </c>
      <c r="N111" s="44">
        <f>'Kalaroa a'!S105*'Kalaroa 1'!$D111/1000000</f>
        <v>0</v>
      </c>
      <c r="O111" s="10">
        <f>'Kalaroa a'!T105</f>
        <v>0</v>
      </c>
      <c r="P111" s="44">
        <f>'Kalaroa a'!U105*'Kalaroa 1'!$D111/1000000</f>
        <v>0</v>
      </c>
      <c r="Q111" s="10">
        <f>'Kalaroa a'!V105</f>
        <v>0</v>
      </c>
      <c r="R111" s="44">
        <f>'Kalaroa a'!W105*'Kalaroa 1'!$D111/1000000</f>
        <v>0</v>
      </c>
      <c r="S111" s="10">
        <f>'Kalaroa a'!X105</f>
        <v>0</v>
      </c>
      <c r="T111" s="44">
        <f t="shared" si="12"/>
        <v>0</v>
      </c>
      <c r="U111" s="10">
        <f t="shared" si="13"/>
        <v>0</v>
      </c>
      <c r="V111" s="44">
        <f>'Kalaroa a'!AA105*'Kalaroa 1'!$D111/1000000</f>
        <v>0</v>
      </c>
      <c r="W111" s="10">
        <f>'Kalaroa a'!AB105</f>
        <v>0</v>
      </c>
      <c r="X111" s="44">
        <f>'Kalaroa a'!AC105*'Kalaroa 1'!$D111/1000000</f>
        <v>0</v>
      </c>
      <c r="Y111" s="10">
        <f>'Kalaroa a'!AD105</f>
        <v>0</v>
      </c>
      <c r="Z111" s="44">
        <f>'Kalaroa a'!AE105*'Kalaroa 1'!$D111/1000000</f>
        <v>0</v>
      </c>
      <c r="AA111" s="10">
        <f>'Kalaroa a'!AF105</f>
        <v>0</v>
      </c>
      <c r="AB111" s="44">
        <f t="shared" si="14"/>
        <v>0</v>
      </c>
      <c r="AC111" s="10">
        <f t="shared" si="15"/>
        <v>0</v>
      </c>
      <c r="AD111" s="44">
        <f>'Kalaroa a'!AI105*'Kalaroa 1'!$D111/1000000</f>
        <v>0</v>
      </c>
      <c r="AE111" s="10">
        <f>'Kalaroa a'!AJ105</f>
        <v>0</v>
      </c>
      <c r="AF111" s="44">
        <f>'Kalaroa a'!AK105*'Kalaroa 1'!$D111/1000000</f>
        <v>0</v>
      </c>
      <c r="AG111" s="10">
        <f>'Kalaroa a'!AL105</f>
        <v>0</v>
      </c>
      <c r="AH111" s="44">
        <f>'Kalaroa a'!AM105*'Kalaroa 1'!$D111/1000000</f>
        <v>0</v>
      </c>
      <c r="AI111" s="10">
        <f>'Kalaroa a'!AN105</f>
        <v>0</v>
      </c>
      <c r="AJ111" s="44">
        <f t="shared" si="16"/>
        <v>0</v>
      </c>
      <c r="AK111" s="10">
        <f t="shared" si="17"/>
        <v>0</v>
      </c>
      <c r="AL111" s="44">
        <f t="shared" si="18"/>
        <v>0</v>
      </c>
      <c r="AM111" s="10">
        <f t="shared" si="19"/>
        <v>0</v>
      </c>
    </row>
    <row r="112" spans="1:39" s="15" customFormat="1" ht="14.25" customHeight="1">
      <c r="A112" s="85">
        <v>102</v>
      </c>
      <c r="B112" s="80" t="s">
        <v>240</v>
      </c>
      <c r="C112" s="59" t="s">
        <v>242</v>
      </c>
      <c r="D112" s="61">
        <v>1000</v>
      </c>
      <c r="E112" s="62">
        <v>303</v>
      </c>
      <c r="F112" s="44">
        <f>'Kalaroa a'!K106*'Kalaroa 1'!$D112/1000000</f>
        <v>0.1</v>
      </c>
      <c r="G112" s="10">
        <f>'Kalaroa a'!L106</f>
        <v>3.0300000000000001E-2</v>
      </c>
      <c r="H112" s="44">
        <f>'Kalaroa a'!M106*'Kalaroa 1'!$D112/1000000</f>
        <v>0.1</v>
      </c>
      <c r="I112" s="10">
        <f>'Kalaroa a'!N106</f>
        <v>3.0300000000000001E-2</v>
      </c>
      <c r="J112" s="44">
        <f>'Kalaroa a'!O106*'Kalaroa 1'!$D112/1000000</f>
        <v>0.5</v>
      </c>
      <c r="K112" s="10">
        <f>'Kalaroa a'!P106</f>
        <v>0.1515</v>
      </c>
      <c r="L112" s="44">
        <f t="shared" si="10"/>
        <v>0.7</v>
      </c>
      <c r="M112" s="10">
        <f t="shared" si="11"/>
        <v>0.21210000000000001</v>
      </c>
      <c r="N112" s="44">
        <f>'Kalaroa a'!S106*'Kalaroa 1'!$D112/1000000</f>
        <v>0.5</v>
      </c>
      <c r="O112" s="10">
        <f>'Kalaroa a'!T106</f>
        <v>0.1515</v>
      </c>
      <c r="P112" s="44">
        <f>'Kalaroa a'!U106*'Kalaroa 1'!$D112/1000000</f>
        <v>0.25</v>
      </c>
      <c r="Q112" s="10">
        <f>'Kalaroa a'!V106</f>
        <v>7.5749999999999998E-2</v>
      </c>
      <c r="R112" s="44">
        <f>'Kalaroa a'!W106*'Kalaroa 1'!$D112/1000000</f>
        <v>0.25</v>
      </c>
      <c r="S112" s="10">
        <f>'Kalaroa a'!X106</f>
        <v>7.5749999999999998E-2</v>
      </c>
      <c r="T112" s="44">
        <f t="shared" si="12"/>
        <v>1</v>
      </c>
      <c r="U112" s="10">
        <f t="shared" si="13"/>
        <v>0.30299999999999999</v>
      </c>
      <c r="V112" s="44">
        <f>'Kalaroa a'!AA106*'Kalaroa 1'!$D112/1000000</f>
        <v>0</v>
      </c>
      <c r="W112" s="10">
        <f>'Kalaroa a'!AB106</f>
        <v>0</v>
      </c>
      <c r="X112" s="44">
        <f>'Kalaroa a'!AC106*'Kalaroa 1'!$D112/1000000</f>
        <v>0.04</v>
      </c>
      <c r="Y112" s="10">
        <f>'Kalaroa a'!AD106</f>
        <v>1.2120000000000001E-2</v>
      </c>
      <c r="Z112" s="44">
        <f>'Kalaroa a'!AE106*'Kalaroa 1'!$D112/1000000</f>
        <v>0</v>
      </c>
      <c r="AA112" s="10">
        <f>'Kalaroa a'!AF106</f>
        <v>0</v>
      </c>
      <c r="AB112" s="44">
        <f t="shared" si="14"/>
        <v>0.04</v>
      </c>
      <c r="AC112" s="10">
        <f t="shared" si="15"/>
        <v>1.2120000000000001E-2</v>
      </c>
      <c r="AD112" s="44">
        <f>'Kalaroa a'!AI106*'Kalaroa 1'!$D112/1000000</f>
        <v>0</v>
      </c>
      <c r="AE112" s="10">
        <f>'Kalaroa a'!AJ106</f>
        <v>0</v>
      </c>
      <c r="AF112" s="44">
        <f>'Kalaroa a'!AK106*'Kalaroa 1'!$D112/1000000</f>
        <v>0</v>
      </c>
      <c r="AG112" s="10">
        <f>'Kalaroa a'!AL106</f>
        <v>0</v>
      </c>
      <c r="AH112" s="44">
        <f>'Kalaroa a'!AM106*'Kalaroa 1'!$D112/1000000</f>
        <v>0</v>
      </c>
      <c r="AI112" s="10">
        <f>'Kalaroa a'!AN106</f>
        <v>0</v>
      </c>
      <c r="AJ112" s="44">
        <f t="shared" si="16"/>
        <v>0</v>
      </c>
      <c r="AK112" s="10">
        <f t="shared" si="17"/>
        <v>0</v>
      </c>
      <c r="AL112" s="44">
        <f t="shared" si="18"/>
        <v>1.74</v>
      </c>
      <c r="AM112" s="10">
        <f t="shared" si="19"/>
        <v>0.52722000000000002</v>
      </c>
    </row>
    <row r="113" spans="1:40" s="15" customFormat="1" ht="14.25" customHeight="1">
      <c r="A113" s="13">
        <v>103</v>
      </c>
      <c r="B113" s="9" t="s">
        <v>241</v>
      </c>
      <c r="C113" s="13" t="s">
        <v>243</v>
      </c>
      <c r="D113" s="38">
        <v>1000</v>
      </c>
      <c r="E113" s="11">
        <v>580</v>
      </c>
      <c r="F113" s="44">
        <f>'Kalaroa a'!K107*'Kalaroa 1'!$D113/1000000</f>
        <v>0.02</v>
      </c>
      <c r="G113" s="10">
        <f>'Kalaroa a'!L107</f>
        <v>1.1599999999999999E-2</v>
      </c>
      <c r="H113" s="44">
        <f>'Kalaroa a'!M107*'Kalaroa 1'!$D113/1000000</f>
        <v>0.03</v>
      </c>
      <c r="I113" s="10">
        <f>'Kalaroa a'!N107</f>
        <v>1.7399999999999999E-2</v>
      </c>
      <c r="J113" s="44">
        <f>'Kalaroa a'!O107*'Kalaroa 1'!$D113/1000000</f>
        <v>0.04</v>
      </c>
      <c r="K113" s="10">
        <f>'Kalaroa a'!P107</f>
        <v>2.3199999999999998E-2</v>
      </c>
      <c r="L113" s="44">
        <f t="shared" si="10"/>
        <v>0.09</v>
      </c>
      <c r="M113" s="10">
        <f t="shared" si="11"/>
        <v>5.2199999999999996E-2</v>
      </c>
      <c r="N113" s="44">
        <f>'Kalaroa a'!S107*'Kalaroa 1'!$D113/1000000</f>
        <v>0</v>
      </c>
      <c r="O113" s="10">
        <f>'Kalaroa a'!T107</f>
        <v>0</v>
      </c>
      <c r="P113" s="44">
        <f>'Kalaroa a'!U107*'Kalaroa 1'!$D113/1000000</f>
        <v>0.03</v>
      </c>
      <c r="Q113" s="10">
        <f>'Kalaroa a'!V107</f>
        <v>1.7399999999999999E-2</v>
      </c>
      <c r="R113" s="44">
        <f>'Kalaroa a'!W107*'Kalaroa 1'!$D113/1000000</f>
        <v>1.4999999999999999E-2</v>
      </c>
      <c r="S113" s="10">
        <f>'Kalaroa a'!X107</f>
        <v>8.6999999999999994E-3</v>
      </c>
      <c r="T113" s="44">
        <f t="shared" si="12"/>
        <v>4.4999999999999998E-2</v>
      </c>
      <c r="U113" s="10">
        <f t="shared" si="13"/>
        <v>2.6099999999999998E-2</v>
      </c>
      <c r="V113" s="44">
        <f>'Kalaroa a'!AA107*'Kalaroa 1'!$D113/1000000</f>
        <v>0.05</v>
      </c>
      <c r="W113" s="10">
        <f>'Kalaroa a'!AB107</f>
        <v>2.9000000000000001E-2</v>
      </c>
      <c r="X113" s="44">
        <f>'Kalaroa a'!AC107*'Kalaroa 1'!$D113/1000000</f>
        <v>0.04</v>
      </c>
      <c r="Y113" s="10">
        <f>'Kalaroa a'!AD107</f>
        <v>2.3199999999999998E-2</v>
      </c>
      <c r="Z113" s="44">
        <f>'Kalaroa a'!AE107*'Kalaroa 1'!$D113/1000000</f>
        <v>0.03</v>
      </c>
      <c r="AA113" s="10">
        <f>'Kalaroa a'!AF107</f>
        <v>1.7399999999999999E-2</v>
      </c>
      <c r="AB113" s="44">
        <f t="shared" si="14"/>
        <v>0.12</v>
      </c>
      <c r="AC113" s="10">
        <f t="shared" si="15"/>
        <v>6.9599999999999995E-2</v>
      </c>
      <c r="AD113" s="44">
        <f>'Kalaroa a'!AI107*'Kalaroa 1'!$D113/1000000</f>
        <v>0.04</v>
      </c>
      <c r="AE113" s="10">
        <f>'Kalaroa a'!AJ107</f>
        <v>2.3199999999999998E-2</v>
      </c>
      <c r="AF113" s="44">
        <f>'Kalaroa a'!AK107*'Kalaroa 1'!$D113/1000000</f>
        <v>0.05</v>
      </c>
      <c r="AG113" s="10">
        <f>'Kalaroa a'!AL107</f>
        <v>2.9000000000000001E-2</v>
      </c>
      <c r="AH113" s="44">
        <f>'Kalaroa a'!AM107*'Kalaroa 1'!$D113/1000000</f>
        <v>0.01</v>
      </c>
      <c r="AI113" s="10">
        <f>'Kalaroa a'!AN107</f>
        <v>5.7999999999999996E-3</v>
      </c>
      <c r="AJ113" s="44">
        <f t="shared" si="16"/>
        <v>9.9999999999999992E-2</v>
      </c>
      <c r="AK113" s="10">
        <f t="shared" si="17"/>
        <v>5.7999999999999996E-2</v>
      </c>
      <c r="AL113" s="44">
        <f t="shared" si="18"/>
        <v>0.35499999999999998</v>
      </c>
      <c r="AM113" s="10">
        <f t="shared" si="19"/>
        <v>0.20589999999999997</v>
      </c>
    </row>
    <row r="114" spans="1:40" ht="14.25" customHeight="1">
      <c r="A114" s="125" t="s">
        <v>0</v>
      </c>
      <c r="B114" s="126"/>
      <c r="C114" s="91"/>
      <c r="D114" s="92"/>
      <c r="E114" s="93"/>
      <c r="F114" s="94"/>
      <c r="G114" s="95">
        <f>SUM(G11:G113)</f>
        <v>1.7993136000000001</v>
      </c>
      <c r="H114" s="95"/>
      <c r="I114" s="95">
        <f t="shared" ref="I114:AM114" si="20">SUM(I11:I113)</f>
        <v>1.3003300000000002</v>
      </c>
      <c r="J114" s="95"/>
      <c r="K114" s="95">
        <f t="shared" si="20"/>
        <v>1.7025100000000006</v>
      </c>
      <c r="L114" s="95"/>
      <c r="M114" s="95">
        <f t="shared" si="20"/>
        <v>4.8021535999999996</v>
      </c>
      <c r="N114" s="95"/>
      <c r="O114" s="95">
        <f t="shared" si="20"/>
        <v>0.69548499999999991</v>
      </c>
      <c r="P114" s="95"/>
      <c r="Q114" s="95">
        <f t="shared" si="20"/>
        <v>0.59584099999999995</v>
      </c>
      <c r="R114" s="95"/>
      <c r="S114" s="95">
        <f t="shared" si="20"/>
        <v>1.895216</v>
      </c>
      <c r="T114" s="95"/>
      <c r="U114" s="95">
        <f t="shared" si="20"/>
        <v>3.1865419999999998</v>
      </c>
      <c r="V114" s="95"/>
      <c r="W114" s="95">
        <f t="shared" si="20"/>
        <v>1.703101</v>
      </c>
      <c r="X114" s="95"/>
      <c r="Y114" s="95">
        <f t="shared" si="20"/>
        <v>0.89638899999999999</v>
      </c>
      <c r="Z114" s="95"/>
      <c r="AA114" s="95">
        <f t="shared" si="20"/>
        <v>1.1547030000000003</v>
      </c>
      <c r="AB114" s="95"/>
      <c r="AC114" s="95">
        <f t="shared" si="20"/>
        <v>3.754192999999999</v>
      </c>
      <c r="AD114" s="95"/>
      <c r="AE114" s="95">
        <f t="shared" si="20"/>
        <v>0.7473010000000001</v>
      </c>
      <c r="AF114" s="95"/>
      <c r="AG114" s="95">
        <f t="shared" si="20"/>
        <v>0.53976999999999997</v>
      </c>
      <c r="AH114" s="95"/>
      <c r="AI114" s="95">
        <f t="shared" si="20"/>
        <v>2.7661800000000003</v>
      </c>
      <c r="AJ114" s="95"/>
      <c r="AK114" s="95">
        <f t="shared" si="20"/>
        <v>4.0532509999999995</v>
      </c>
      <c r="AL114" s="95"/>
      <c r="AM114" s="95">
        <f t="shared" si="20"/>
        <v>15.796139599999998</v>
      </c>
    </row>
    <row r="115" spans="1:40" ht="14.25" customHeight="1"/>
    <row r="116" spans="1:40" ht="14.25" customHeight="1"/>
    <row r="117" spans="1:40" s="1" customFormat="1" ht="14.25" customHeight="1">
      <c r="A117" s="70"/>
      <c r="B117" s="71"/>
      <c r="C117" s="70"/>
      <c r="D117" s="72"/>
      <c r="F117" s="21"/>
      <c r="G117" s="22"/>
      <c r="H117" s="21"/>
      <c r="I117" s="22"/>
      <c r="J117" s="21"/>
      <c r="K117" s="22"/>
      <c r="L117" s="68"/>
      <c r="M117" s="69"/>
      <c r="N117" s="21"/>
      <c r="O117" s="22"/>
      <c r="P117" s="21"/>
      <c r="Q117" s="22"/>
      <c r="R117" s="21"/>
      <c r="S117" s="22"/>
      <c r="T117" s="68"/>
      <c r="U117" s="69"/>
      <c r="V117" s="21"/>
      <c r="W117" s="22"/>
      <c r="X117" s="21"/>
      <c r="Y117" s="22"/>
      <c r="Z117" s="21"/>
      <c r="AA117" s="22"/>
      <c r="AB117" s="68"/>
      <c r="AC117" s="69"/>
      <c r="AD117" s="21"/>
      <c r="AE117" s="22"/>
      <c r="AF117" s="21"/>
      <c r="AG117" s="22"/>
      <c r="AH117" s="21"/>
      <c r="AI117" s="22"/>
      <c r="AJ117" s="68"/>
      <c r="AK117" s="69"/>
      <c r="AL117" s="21"/>
      <c r="AM117" s="22"/>
      <c r="AN117" s="73"/>
    </row>
    <row r="118" spans="1:40" ht="14.25" customHeight="1">
      <c r="B118" s="55"/>
      <c r="O118" s="22"/>
      <c r="P118" s="21"/>
      <c r="Q118" s="56"/>
      <c r="R118" s="57"/>
      <c r="S118" s="56"/>
      <c r="T118" s="54"/>
      <c r="U118" s="58"/>
      <c r="V118" s="21"/>
      <c r="W118" s="22"/>
      <c r="X118" s="21"/>
      <c r="AB118" s="68"/>
      <c r="AC118" s="69"/>
      <c r="AD118" s="21"/>
      <c r="AE118" s="22"/>
      <c r="AH118" s="57"/>
      <c r="AI118" s="56"/>
      <c r="AJ118" s="54"/>
      <c r="AK118" s="58"/>
    </row>
    <row r="119" spans="1:40" ht="14.25" customHeight="1">
      <c r="B119" s="3" t="s">
        <v>208</v>
      </c>
      <c r="O119" s="2"/>
      <c r="P119" s="2"/>
      <c r="Q119" s="2"/>
      <c r="R119" s="121" t="s">
        <v>210</v>
      </c>
      <c r="S119" s="121"/>
      <c r="T119" s="121"/>
      <c r="U119" s="3"/>
      <c r="V119" s="3"/>
      <c r="W119" s="2"/>
      <c r="X119" s="2"/>
      <c r="AB119" s="2"/>
      <c r="AC119" s="2"/>
      <c r="AD119" s="2"/>
      <c r="AE119" s="2"/>
      <c r="AH119" s="121" t="s">
        <v>209</v>
      </c>
      <c r="AI119" s="121"/>
      <c r="AJ119" s="121"/>
      <c r="AK119" s="121"/>
    </row>
  </sheetData>
  <protectedRanges>
    <protectedRange sqref="H4:K6 V4:Y6" name="Range1"/>
  </protectedRanges>
  <mergeCells count="45">
    <mergeCell ref="V6:Y6"/>
    <mergeCell ref="T5:U5"/>
    <mergeCell ref="R119:T119"/>
    <mergeCell ref="AH119:AK119"/>
    <mergeCell ref="V9:W9"/>
    <mergeCell ref="X9:Y9"/>
    <mergeCell ref="AK8:AM8"/>
    <mergeCell ref="AL9:AM9"/>
    <mergeCell ref="Z9:AA9"/>
    <mergeCell ref="AB9:AC9"/>
    <mergeCell ref="AD9:AE9"/>
    <mergeCell ref="AF9:AG9"/>
    <mergeCell ref="AH9:AI9"/>
    <mergeCell ref="AJ9:AK9"/>
    <mergeCell ref="AE8:AJ8"/>
    <mergeCell ref="AB8:AD8"/>
    <mergeCell ref="A1:D1"/>
    <mergeCell ref="AB2:AD2"/>
    <mergeCell ref="T9:U9"/>
    <mergeCell ref="M6:N6"/>
    <mergeCell ref="O6:R6"/>
    <mergeCell ref="S8:U8"/>
    <mergeCell ref="F4:G4"/>
    <mergeCell ref="F5:G5"/>
    <mergeCell ref="F6:G6"/>
    <mergeCell ref="H4:K4"/>
    <mergeCell ref="H5:K5"/>
    <mergeCell ref="H6:K6"/>
    <mergeCell ref="V4:Y4"/>
    <mergeCell ref="V5:Y5"/>
    <mergeCell ref="A2:E3"/>
    <mergeCell ref="A9:E9"/>
    <mergeCell ref="M4:N4"/>
    <mergeCell ref="O4:R4"/>
    <mergeCell ref="M5:N5"/>
    <mergeCell ref="O5:R5"/>
    <mergeCell ref="A114:B114"/>
    <mergeCell ref="P9:Q9"/>
    <mergeCell ref="R9:S9"/>
    <mergeCell ref="L8:R8"/>
    <mergeCell ref="F9:G9"/>
    <mergeCell ref="H9:I9"/>
    <mergeCell ref="J9:K9"/>
    <mergeCell ref="L9:M9"/>
    <mergeCell ref="N9:O9"/>
  </mergeCells>
  <printOptions horizontalCentered="1"/>
  <pageMargins left="0.16" right="0.15" top="0.27" bottom="0.16" header="0.3" footer="0.16"/>
  <pageSetup paperSize="5" scale="70" fitToWidth="0" orientation="landscape" r:id="rId1"/>
  <headerFooter>
    <oddFooter>&amp;RPage &amp;P</oddFooter>
  </headerFooter>
</worksheet>
</file>

<file path=xl/worksheets/sheet22.xml><?xml version="1.0" encoding="utf-8"?>
<worksheet xmlns="http://schemas.openxmlformats.org/spreadsheetml/2006/main" xmlns:r="http://schemas.openxmlformats.org/officeDocument/2006/relationships">
  <sheetPr>
    <tabColor rgb="FFFF0000"/>
  </sheetPr>
  <dimension ref="A1:AN119"/>
  <sheetViews>
    <sheetView showGridLines="0" zoomScaleSheetLayoutView="100" workbookViewId="0">
      <pane xSplit="5" ySplit="12" topLeftCell="AC79" activePane="bottomRight" state="frozen"/>
      <selection activeCell="F1" sqref="F1:AM1048576"/>
      <selection pane="topRight" activeCell="F1" sqref="F1:AM1048576"/>
      <selection pane="bottomLeft" activeCell="F1" sqref="F1:AM1048576"/>
      <selection pane="bottomRight" activeCell="O5" sqref="O5:R5"/>
    </sheetView>
  </sheetViews>
  <sheetFormatPr defaultRowHeight="12.75"/>
  <cols>
    <col min="1" max="1" width="3.85546875" style="4" customWidth="1"/>
    <col min="2" max="2" width="21.5703125" style="3" customWidth="1"/>
    <col min="3" max="3" width="7" style="4" customWidth="1"/>
    <col min="4" max="4" width="6.85546875" style="8" customWidth="1"/>
    <col min="5" max="5" width="8" style="2" customWidth="1"/>
    <col min="6" max="6" width="8.28515625" style="23" customWidth="1"/>
    <col min="7" max="7" width="8.28515625" style="25" customWidth="1"/>
    <col min="8" max="8" width="8.28515625" style="23" customWidth="1"/>
    <col min="9" max="9" width="8.28515625" style="25" customWidth="1"/>
    <col min="10" max="10" width="8.28515625" style="23" customWidth="1"/>
    <col min="11" max="11" width="8.28515625" style="25" customWidth="1"/>
    <col min="12" max="12" width="8.28515625" style="17" customWidth="1"/>
    <col min="13" max="13" width="8.28515625" style="24" customWidth="1"/>
    <col min="14" max="14" width="8.28515625" style="23" customWidth="1"/>
    <col min="15" max="15" width="8.28515625" style="25" customWidth="1"/>
    <col min="16" max="16" width="8.28515625" style="23" customWidth="1"/>
    <col min="17" max="17" width="8.28515625" style="25" customWidth="1"/>
    <col min="18" max="18" width="8.28515625" style="23" customWidth="1"/>
    <col min="19" max="19" width="8.28515625" style="25" customWidth="1"/>
    <col min="20" max="20" width="8.28515625" style="17" customWidth="1"/>
    <col min="21" max="21" width="8.28515625" style="24" customWidth="1"/>
    <col min="22" max="22" width="8.28515625" style="23" customWidth="1"/>
    <col min="23" max="23" width="8.28515625" style="25" customWidth="1"/>
    <col min="24" max="24" width="8.28515625" style="23" customWidth="1"/>
    <col min="25" max="25" width="8.28515625" style="25" customWidth="1"/>
    <col min="26" max="26" width="8.28515625" style="23" customWidth="1"/>
    <col min="27" max="27" width="8.28515625" style="25" customWidth="1"/>
    <col min="28" max="28" width="8.28515625" style="17" customWidth="1"/>
    <col min="29" max="29" width="8.28515625" style="24" customWidth="1"/>
    <col min="30" max="30" width="8.28515625" style="23" customWidth="1"/>
    <col min="31" max="31" width="8.28515625" style="25" customWidth="1"/>
    <col min="32" max="32" width="8.28515625" style="23" customWidth="1"/>
    <col min="33" max="33" width="8.28515625" style="25" customWidth="1"/>
    <col min="34" max="34" width="8.28515625" style="23" customWidth="1"/>
    <col min="35" max="35" width="8.28515625" style="25" customWidth="1"/>
    <col min="36" max="36" width="8.28515625" style="17" customWidth="1"/>
    <col min="37" max="37" width="8.28515625" style="24" customWidth="1"/>
    <col min="38" max="38" width="8.28515625" style="23" customWidth="1"/>
    <col min="39" max="39" width="8.28515625" style="25" customWidth="1"/>
    <col min="41" max="16384" width="9.140625" style="2"/>
  </cols>
  <sheetData>
    <row r="1" spans="1:39" ht="15">
      <c r="A1" s="113" t="s">
        <v>146</v>
      </c>
      <c r="B1" s="113"/>
      <c r="C1" s="113"/>
      <c r="D1" s="113"/>
      <c r="E1" s="1"/>
      <c r="N1" s="17"/>
      <c r="O1" s="24"/>
      <c r="P1" s="17"/>
      <c r="Q1" s="24"/>
      <c r="R1" s="17"/>
      <c r="S1" s="24"/>
    </row>
    <row r="2" spans="1:39" ht="12.75" customHeight="1">
      <c r="A2" s="124" t="s">
        <v>233</v>
      </c>
      <c r="B2" s="124"/>
      <c r="C2" s="124"/>
      <c r="D2" s="124"/>
      <c r="E2" s="124"/>
      <c r="Q2" s="24"/>
      <c r="R2" s="17"/>
      <c r="S2" s="24"/>
      <c r="AB2" s="109"/>
      <c r="AC2" s="109"/>
      <c r="AD2" s="109"/>
    </row>
    <row r="3" spans="1:39" ht="10.5" customHeight="1">
      <c r="A3" s="124"/>
      <c r="B3" s="124"/>
      <c r="C3" s="124"/>
      <c r="D3" s="124"/>
      <c r="E3" s="124"/>
      <c r="F3" s="2"/>
      <c r="G3" s="2"/>
      <c r="H3" s="2"/>
      <c r="I3" s="2"/>
      <c r="J3" s="2"/>
      <c r="K3" s="2"/>
      <c r="L3" s="2"/>
    </row>
    <row r="4" spans="1:39" ht="14.25" customHeight="1">
      <c r="A4" s="40"/>
      <c r="F4" s="106" t="s">
        <v>164</v>
      </c>
      <c r="G4" s="106"/>
      <c r="H4" s="118" t="s">
        <v>253</v>
      </c>
      <c r="I4" s="119"/>
      <c r="J4" s="119"/>
      <c r="K4" s="120"/>
      <c r="M4" s="107"/>
      <c r="N4" s="107"/>
      <c r="O4" s="108"/>
      <c r="P4" s="108"/>
      <c r="Q4" s="108"/>
      <c r="R4" s="108"/>
      <c r="T4" s="78" t="s">
        <v>165</v>
      </c>
      <c r="U4" s="78"/>
      <c r="V4" s="118" t="s">
        <v>247</v>
      </c>
      <c r="W4" s="119"/>
      <c r="X4" s="119"/>
      <c r="Y4" s="120"/>
    </row>
    <row r="5" spans="1:39" ht="14.25" customHeight="1">
      <c r="A5" s="40"/>
      <c r="F5" s="106" t="s">
        <v>162</v>
      </c>
      <c r="G5" s="106"/>
      <c r="H5" s="118" t="e">
        <f>'Satkhira a'!#REF!</f>
        <v>#REF!</v>
      </c>
      <c r="I5" s="119"/>
      <c r="J5" s="119"/>
      <c r="K5" s="120"/>
      <c r="M5" s="107"/>
      <c r="N5" s="107"/>
      <c r="O5" s="108"/>
      <c r="P5" s="108"/>
      <c r="Q5" s="108"/>
      <c r="R5" s="108"/>
      <c r="T5" s="111" t="s">
        <v>162</v>
      </c>
      <c r="U5" s="112"/>
      <c r="V5" s="118">
        <v>3230</v>
      </c>
      <c r="W5" s="119"/>
      <c r="X5" s="119"/>
      <c r="Y5" s="120"/>
    </row>
    <row r="6" spans="1:39" ht="14.25" customHeight="1">
      <c r="A6" s="40"/>
      <c r="F6" s="106" t="s">
        <v>163</v>
      </c>
      <c r="G6" s="106"/>
      <c r="H6" s="118" t="s">
        <v>254</v>
      </c>
      <c r="I6" s="119"/>
      <c r="J6" s="119"/>
      <c r="K6" s="120"/>
      <c r="M6" s="107"/>
      <c r="N6" s="107"/>
      <c r="O6" s="108"/>
      <c r="P6" s="108"/>
      <c r="Q6" s="108"/>
      <c r="R6" s="108"/>
      <c r="T6" s="78" t="s">
        <v>166</v>
      </c>
      <c r="U6" s="78"/>
      <c r="V6" s="118" t="s">
        <v>248</v>
      </c>
      <c r="W6" s="119"/>
      <c r="X6" s="119"/>
      <c r="Y6" s="120"/>
    </row>
    <row r="7" spans="1:39" ht="14.25" customHeight="1"/>
    <row r="8" spans="1:39">
      <c r="A8" s="40"/>
      <c r="D8" s="5"/>
      <c r="E8" s="6"/>
      <c r="L8" s="110"/>
      <c r="M8" s="110"/>
      <c r="N8" s="110"/>
      <c r="O8" s="110"/>
      <c r="P8" s="110"/>
      <c r="Q8" s="110"/>
      <c r="R8" s="110"/>
      <c r="S8" s="109"/>
      <c r="T8" s="109"/>
      <c r="U8" s="109"/>
      <c r="AB8" s="109"/>
      <c r="AC8" s="109"/>
      <c r="AD8" s="109"/>
      <c r="AE8" s="110" t="s">
        <v>207</v>
      </c>
      <c r="AF8" s="110"/>
      <c r="AG8" s="110"/>
      <c r="AH8" s="110"/>
      <c r="AI8" s="110"/>
      <c r="AJ8" s="110"/>
      <c r="AK8" s="109" t="s">
        <v>145</v>
      </c>
      <c r="AL8" s="109"/>
      <c r="AM8" s="109"/>
    </row>
    <row r="9" spans="1:39" s="7" customFormat="1" ht="12.75" customHeight="1">
      <c r="A9" s="103" t="s">
        <v>131</v>
      </c>
      <c r="B9" s="104"/>
      <c r="C9" s="104"/>
      <c r="D9" s="104"/>
      <c r="E9" s="105"/>
      <c r="F9" s="102" t="s">
        <v>3</v>
      </c>
      <c r="G9" s="102"/>
      <c r="H9" s="102" t="s">
        <v>4</v>
      </c>
      <c r="I9" s="102"/>
      <c r="J9" s="102" t="s">
        <v>5</v>
      </c>
      <c r="K9" s="102"/>
      <c r="L9" s="102" t="s">
        <v>158</v>
      </c>
      <c r="M9" s="102"/>
      <c r="N9" s="102" t="s">
        <v>6</v>
      </c>
      <c r="O9" s="102"/>
      <c r="P9" s="102" t="s">
        <v>1</v>
      </c>
      <c r="Q9" s="102"/>
      <c r="R9" s="102" t="s">
        <v>7</v>
      </c>
      <c r="S9" s="102"/>
      <c r="T9" s="102" t="s">
        <v>159</v>
      </c>
      <c r="U9" s="102"/>
      <c r="V9" s="102" t="s">
        <v>8</v>
      </c>
      <c r="W9" s="102"/>
      <c r="X9" s="102" t="s">
        <v>9</v>
      </c>
      <c r="Y9" s="102"/>
      <c r="Z9" s="102" t="s">
        <v>13</v>
      </c>
      <c r="AA9" s="102"/>
      <c r="AB9" s="102" t="s">
        <v>160</v>
      </c>
      <c r="AC9" s="102"/>
      <c r="AD9" s="102" t="s">
        <v>10</v>
      </c>
      <c r="AE9" s="102"/>
      <c r="AF9" s="102" t="s">
        <v>11</v>
      </c>
      <c r="AG9" s="102"/>
      <c r="AH9" s="102" t="s">
        <v>12</v>
      </c>
      <c r="AI9" s="102"/>
      <c r="AJ9" s="102" t="s">
        <v>161</v>
      </c>
      <c r="AK9" s="102"/>
      <c r="AL9" s="102" t="s">
        <v>0</v>
      </c>
      <c r="AM9" s="102"/>
    </row>
    <row r="10" spans="1:39" s="3" customFormat="1" ht="33.75">
      <c r="A10" s="32" t="s">
        <v>14</v>
      </c>
      <c r="B10" s="32" t="s">
        <v>2</v>
      </c>
      <c r="C10" s="32" t="s">
        <v>130</v>
      </c>
      <c r="D10" s="32" t="s">
        <v>142</v>
      </c>
      <c r="E10" s="32" t="s">
        <v>144</v>
      </c>
      <c r="F10" s="33" t="s">
        <v>213</v>
      </c>
      <c r="G10" s="34" t="s">
        <v>211</v>
      </c>
      <c r="H10" s="33" t="s">
        <v>213</v>
      </c>
      <c r="I10" s="34" t="s">
        <v>211</v>
      </c>
      <c r="J10" s="33" t="s">
        <v>213</v>
      </c>
      <c r="K10" s="34" t="s">
        <v>211</v>
      </c>
      <c r="L10" s="33" t="s">
        <v>213</v>
      </c>
      <c r="M10" s="34" t="s">
        <v>211</v>
      </c>
      <c r="N10" s="33" t="s">
        <v>213</v>
      </c>
      <c r="O10" s="34" t="s">
        <v>211</v>
      </c>
      <c r="P10" s="33" t="s">
        <v>213</v>
      </c>
      <c r="Q10" s="34" t="s">
        <v>211</v>
      </c>
      <c r="R10" s="33" t="s">
        <v>213</v>
      </c>
      <c r="S10" s="34" t="s">
        <v>211</v>
      </c>
      <c r="T10" s="33" t="s">
        <v>213</v>
      </c>
      <c r="U10" s="34" t="s">
        <v>211</v>
      </c>
      <c r="V10" s="33" t="s">
        <v>213</v>
      </c>
      <c r="W10" s="34" t="s">
        <v>211</v>
      </c>
      <c r="X10" s="33" t="s">
        <v>213</v>
      </c>
      <c r="Y10" s="34" t="s">
        <v>211</v>
      </c>
      <c r="Z10" s="33" t="s">
        <v>213</v>
      </c>
      <c r="AA10" s="34" t="s">
        <v>211</v>
      </c>
      <c r="AB10" s="33" t="s">
        <v>213</v>
      </c>
      <c r="AC10" s="34" t="s">
        <v>211</v>
      </c>
      <c r="AD10" s="33" t="s">
        <v>213</v>
      </c>
      <c r="AE10" s="34" t="s">
        <v>211</v>
      </c>
      <c r="AF10" s="33" t="s">
        <v>213</v>
      </c>
      <c r="AG10" s="34" t="s">
        <v>211</v>
      </c>
      <c r="AH10" s="33" t="s">
        <v>213</v>
      </c>
      <c r="AI10" s="34" t="s">
        <v>211</v>
      </c>
      <c r="AJ10" s="33" t="s">
        <v>213</v>
      </c>
      <c r="AK10" s="34" t="s">
        <v>211</v>
      </c>
      <c r="AL10" s="33" t="s">
        <v>213</v>
      </c>
      <c r="AM10" s="34" t="s">
        <v>211</v>
      </c>
    </row>
    <row r="11" spans="1:39" s="15" customFormat="1" ht="19.5" customHeight="1">
      <c r="A11" s="31">
        <v>1</v>
      </c>
      <c r="B11" s="30" t="s">
        <v>15</v>
      </c>
      <c r="C11" s="31" t="s">
        <v>16</v>
      </c>
      <c r="D11" s="35">
        <v>1000</v>
      </c>
      <c r="E11" s="11">
        <v>47</v>
      </c>
      <c r="F11" s="44">
        <f>'Satkhira a'!K5*'Satkhira 1'!$D11/1000000</f>
        <v>1</v>
      </c>
      <c r="G11" s="44">
        <f>'Satkhira a'!L5</f>
        <v>4.7E-2</v>
      </c>
      <c r="H11" s="44">
        <f>'Satkhira a'!M5*'Satkhira 1'!$D11/1000000</f>
        <v>0.1</v>
      </c>
      <c r="I11" s="44">
        <f>'Satkhira a'!N5</f>
        <v>4.7000000000000002E-3</v>
      </c>
      <c r="J11" s="44">
        <f>'Satkhira a'!O5*'Satkhira 1'!$D11/1000000</f>
        <v>0</v>
      </c>
      <c r="K11" s="44">
        <f>'Satkhira a'!P5</f>
        <v>0</v>
      </c>
      <c r="L11" s="44">
        <f>F11+H11+J11</f>
        <v>1.1000000000000001</v>
      </c>
      <c r="M11" s="44">
        <f>G11+I11+K11</f>
        <v>5.1700000000000003E-2</v>
      </c>
      <c r="N11" s="44">
        <f>'Satkhira a'!S5*'Satkhira 1'!$D11/1000000</f>
        <v>0</v>
      </c>
      <c r="O11" s="44">
        <f>'Satkhira a'!T5</f>
        <v>0</v>
      </c>
      <c r="P11" s="44">
        <f>'Satkhira a'!U5*'Satkhira 1'!$D11/1000000</f>
        <v>0</v>
      </c>
      <c r="Q11" s="44">
        <f>'Satkhira a'!V5</f>
        <v>0</v>
      </c>
      <c r="R11" s="44">
        <f>'Satkhira a'!W5*'Satkhira 1'!$D11/1000000</f>
        <v>1</v>
      </c>
      <c r="S11" s="44">
        <f>'Satkhira a'!X5</f>
        <v>4.7E-2</v>
      </c>
      <c r="T11" s="44">
        <f>N11+P11+R11</f>
        <v>1</v>
      </c>
      <c r="U11" s="44">
        <f>O11+Q11+S11</f>
        <v>4.7E-2</v>
      </c>
      <c r="V11" s="44">
        <f>'Satkhira a'!AA5*'Satkhira 1'!$D11/1000000</f>
        <v>0.5</v>
      </c>
      <c r="W11" s="44">
        <f>'Satkhira a'!AB5</f>
        <v>2.35E-2</v>
      </c>
      <c r="X11" s="44">
        <f>'Satkhira a'!AC5*'Satkhira 1'!$D11/1000000</f>
        <v>0</v>
      </c>
      <c r="Y11" s="44">
        <f>'Satkhira a'!AD5</f>
        <v>0</v>
      </c>
      <c r="Z11" s="44">
        <f>'Satkhira a'!AE5*'Satkhira 1'!$D11/1000000</f>
        <v>0.1</v>
      </c>
      <c r="AA11" s="44">
        <f>'Satkhira a'!AF5</f>
        <v>4.7000000000000002E-3</v>
      </c>
      <c r="AB11" s="44">
        <f>V11+X11+Z11</f>
        <v>0.6</v>
      </c>
      <c r="AC11" s="44">
        <f>W11+Y11+AA11</f>
        <v>2.8199999999999999E-2</v>
      </c>
      <c r="AD11" s="44">
        <f>'Satkhira a'!AI5*'Satkhira 1'!$D11/1000000</f>
        <v>0</v>
      </c>
      <c r="AE11" s="44">
        <f>'Satkhira a'!AJ5</f>
        <v>0</v>
      </c>
      <c r="AF11" s="44">
        <f>'Satkhira a'!AK5*'Satkhira 1'!$D11/1000000</f>
        <v>0</v>
      </c>
      <c r="AG11" s="44">
        <f>'Satkhira a'!AL5</f>
        <v>0</v>
      </c>
      <c r="AH11" s="44">
        <f>'Satkhira a'!AM5*'Satkhira 1'!$D11/1000000</f>
        <v>5</v>
      </c>
      <c r="AI11" s="44">
        <f>'Satkhira a'!AN5</f>
        <v>0.23499999999999999</v>
      </c>
      <c r="AJ11" s="44">
        <f>AD11+AF11+AH11</f>
        <v>5</v>
      </c>
      <c r="AK11" s="44">
        <f>AE11+AG11+AI11</f>
        <v>0.23499999999999999</v>
      </c>
      <c r="AL11" s="44">
        <f>L11+T11+AB11+AJ11</f>
        <v>7.7</v>
      </c>
      <c r="AM11" s="44">
        <f>M11+U11+AC11+AK11</f>
        <v>0.3619</v>
      </c>
    </row>
    <row r="12" spans="1:39" s="15" customFormat="1" ht="19.5" customHeight="1">
      <c r="A12" s="13">
        <v>2</v>
      </c>
      <c r="B12" s="9" t="s">
        <v>15</v>
      </c>
      <c r="C12" s="13" t="s">
        <v>17</v>
      </c>
      <c r="D12" s="36">
        <v>2000</v>
      </c>
      <c r="E12" s="11">
        <v>87</v>
      </c>
      <c r="F12" s="44">
        <f>'Satkhira a'!K6*'Satkhira 1'!$D12/1000000</f>
        <v>0</v>
      </c>
      <c r="G12" s="44">
        <f>'Satkhira a'!L6</f>
        <v>0</v>
      </c>
      <c r="H12" s="44">
        <f>'Satkhira a'!M6*'Satkhira 1'!$D12/1000000</f>
        <v>0</v>
      </c>
      <c r="I12" s="44">
        <f>'Satkhira a'!N6</f>
        <v>0</v>
      </c>
      <c r="J12" s="44">
        <f>'Satkhira a'!O6*'Satkhira 1'!$D12/1000000</f>
        <v>0</v>
      </c>
      <c r="K12" s="44">
        <f>'Satkhira a'!P6</f>
        <v>0</v>
      </c>
      <c r="L12" s="44">
        <f t="shared" ref="L12:L75" si="0">F12+H12+J12</f>
        <v>0</v>
      </c>
      <c r="M12" s="44">
        <f t="shared" ref="M12:M75" si="1">G12+I12+K12</f>
        <v>0</v>
      </c>
      <c r="N12" s="44">
        <f>'Satkhira a'!S6*'Satkhira 1'!$D12/1000000</f>
        <v>0</v>
      </c>
      <c r="O12" s="44">
        <f>'Satkhira a'!T6</f>
        <v>0</v>
      </c>
      <c r="P12" s="44">
        <f>'Satkhira a'!U6*'Satkhira 1'!$D12/1000000</f>
        <v>0</v>
      </c>
      <c r="Q12" s="44">
        <f>'Satkhira a'!V6</f>
        <v>0</v>
      </c>
      <c r="R12" s="44">
        <f>'Satkhira a'!W6*'Satkhira 1'!$D12/1000000</f>
        <v>0</v>
      </c>
      <c r="S12" s="44">
        <f>'Satkhira a'!X6</f>
        <v>0</v>
      </c>
      <c r="T12" s="44">
        <f t="shared" ref="T12:T75" si="2">N12+P12+R12</f>
        <v>0</v>
      </c>
      <c r="U12" s="44">
        <f t="shared" ref="U12:U75" si="3">O12+Q12+S12</f>
        <v>0</v>
      </c>
      <c r="V12" s="44">
        <f>'Satkhira a'!AA6*'Satkhira 1'!$D12/1000000</f>
        <v>0</v>
      </c>
      <c r="W12" s="44">
        <f>'Satkhira a'!AB6</f>
        <v>0</v>
      </c>
      <c r="X12" s="44">
        <f>'Satkhira a'!AC6*'Satkhira 1'!$D12/1000000</f>
        <v>0</v>
      </c>
      <c r="Y12" s="44">
        <f>'Satkhira a'!AD6</f>
        <v>0</v>
      </c>
      <c r="Z12" s="44">
        <f>'Satkhira a'!AE6*'Satkhira 1'!$D12/1000000</f>
        <v>0</v>
      </c>
      <c r="AA12" s="44">
        <f>'Satkhira a'!AF6</f>
        <v>0</v>
      </c>
      <c r="AB12" s="44">
        <f t="shared" ref="AB12:AB75" si="4">V12+X12+Z12</f>
        <v>0</v>
      </c>
      <c r="AC12" s="44">
        <f t="shared" ref="AC12:AC75" si="5">W12+Y12+AA12</f>
        <v>0</v>
      </c>
      <c r="AD12" s="44">
        <f>'Satkhira a'!AI6*'Satkhira 1'!$D12/1000000</f>
        <v>0</v>
      </c>
      <c r="AE12" s="44">
        <f>'Satkhira a'!AJ6</f>
        <v>0</v>
      </c>
      <c r="AF12" s="44">
        <f>'Satkhira a'!AK6*'Satkhira 1'!$D12/1000000</f>
        <v>0</v>
      </c>
      <c r="AG12" s="44">
        <f>'Satkhira a'!AL6</f>
        <v>0</v>
      </c>
      <c r="AH12" s="44">
        <f>'Satkhira a'!AM6*'Satkhira 1'!$D12/1000000</f>
        <v>0</v>
      </c>
      <c r="AI12" s="44">
        <f>'Satkhira a'!AN6</f>
        <v>0</v>
      </c>
      <c r="AJ12" s="44">
        <f t="shared" ref="AJ12:AJ75" si="6">AD12+AF12+AH12</f>
        <v>0</v>
      </c>
      <c r="AK12" s="44">
        <f t="shared" ref="AK12:AK75" si="7">AE12+AG12+AI12</f>
        <v>0</v>
      </c>
      <c r="AL12" s="44">
        <f t="shared" ref="AL12:AL75" si="8">L12+T12+AB12+AJ12</f>
        <v>0</v>
      </c>
      <c r="AM12" s="44">
        <f t="shared" ref="AM12:AM75" si="9">M12+U12+AC12+AK12</f>
        <v>0</v>
      </c>
    </row>
    <row r="13" spans="1:39" s="15" customFormat="1" ht="14.25" customHeight="1">
      <c r="A13" s="13">
        <v>3</v>
      </c>
      <c r="B13" s="9" t="s">
        <v>97</v>
      </c>
      <c r="C13" s="13" t="s">
        <v>18</v>
      </c>
      <c r="D13" s="36">
        <v>100</v>
      </c>
      <c r="E13" s="11">
        <v>76</v>
      </c>
      <c r="F13" s="44">
        <f>'Satkhira a'!K7*'Satkhira 1'!$D13/1000000</f>
        <v>0.01</v>
      </c>
      <c r="G13" s="44">
        <f>'Satkhira a'!L7</f>
        <v>7.6E-3</v>
      </c>
      <c r="H13" s="44">
        <f>'Satkhira a'!M7*'Satkhira 1'!$D13/1000000</f>
        <v>0.01</v>
      </c>
      <c r="I13" s="44">
        <f>'Satkhira a'!N7</f>
        <v>7.6E-3</v>
      </c>
      <c r="J13" s="44">
        <f>'Satkhira a'!O7*'Satkhira 1'!$D13/1000000</f>
        <v>0</v>
      </c>
      <c r="K13" s="44">
        <f>'Satkhira a'!P7</f>
        <v>0</v>
      </c>
      <c r="L13" s="44">
        <f t="shared" si="0"/>
        <v>0.02</v>
      </c>
      <c r="M13" s="44">
        <f t="shared" si="1"/>
        <v>1.52E-2</v>
      </c>
      <c r="N13" s="44">
        <f>'Satkhira a'!S7*'Satkhira 1'!$D13/1000000</f>
        <v>0</v>
      </c>
      <c r="O13" s="44">
        <f>'Satkhira a'!T7</f>
        <v>0</v>
      </c>
      <c r="P13" s="44">
        <f>'Satkhira a'!U7*'Satkhira 1'!$D13/1000000</f>
        <v>0</v>
      </c>
      <c r="Q13" s="44">
        <f>'Satkhira a'!V7</f>
        <v>0</v>
      </c>
      <c r="R13" s="44">
        <f>'Satkhira a'!W7*'Satkhira 1'!$D13/1000000</f>
        <v>0.02</v>
      </c>
      <c r="S13" s="44">
        <f>'Satkhira a'!X7</f>
        <v>1.52E-2</v>
      </c>
      <c r="T13" s="44">
        <f t="shared" si="2"/>
        <v>0.02</v>
      </c>
      <c r="U13" s="44">
        <f t="shared" si="3"/>
        <v>1.52E-2</v>
      </c>
      <c r="V13" s="44">
        <f>'Satkhira a'!AA7*'Satkhira 1'!$D13/1000000</f>
        <v>0.01</v>
      </c>
      <c r="W13" s="44">
        <f>'Satkhira a'!AB7</f>
        <v>7.6E-3</v>
      </c>
      <c r="X13" s="44">
        <f>'Satkhira a'!AC7*'Satkhira 1'!$D13/1000000</f>
        <v>0</v>
      </c>
      <c r="Y13" s="44">
        <f>'Satkhira a'!AD7</f>
        <v>0</v>
      </c>
      <c r="Z13" s="44">
        <f>'Satkhira a'!AE7*'Satkhira 1'!$D13/1000000</f>
        <v>0.01</v>
      </c>
      <c r="AA13" s="44">
        <f>'Satkhira a'!AF7</f>
        <v>7.6E-3</v>
      </c>
      <c r="AB13" s="44">
        <f t="shared" si="4"/>
        <v>0.02</v>
      </c>
      <c r="AC13" s="44">
        <f t="shared" si="5"/>
        <v>1.52E-2</v>
      </c>
      <c r="AD13" s="44">
        <f>'Satkhira a'!AI7*'Satkhira 1'!$D13/1000000</f>
        <v>0</v>
      </c>
      <c r="AE13" s="44">
        <f>'Satkhira a'!AJ7</f>
        <v>0</v>
      </c>
      <c r="AF13" s="44">
        <f>'Satkhira a'!AK7*'Satkhira 1'!$D13/1000000</f>
        <v>0</v>
      </c>
      <c r="AG13" s="44">
        <f>'Satkhira a'!AL7</f>
        <v>0</v>
      </c>
      <c r="AH13" s="44">
        <f>'Satkhira a'!AM7*'Satkhira 1'!$D13/1000000</f>
        <v>0.02</v>
      </c>
      <c r="AI13" s="44">
        <f>'Satkhira a'!AN7</f>
        <v>1.52E-2</v>
      </c>
      <c r="AJ13" s="44">
        <f t="shared" si="6"/>
        <v>0.02</v>
      </c>
      <c r="AK13" s="44">
        <f t="shared" si="7"/>
        <v>1.52E-2</v>
      </c>
      <c r="AL13" s="44">
        <f t="shared" si="8"/>
        <v>0.08</v>
      </c>
      <c r="AM13" s="44">
        <f t="shared" si="9"/>
        <v>6.08E-2</v>
      </c>
    </row>
    <row r="14" spans="1:39" s="15" customFormat="1" ht="14.25" customHeight="1">
      <c r="A14" s="31">
        <v>4</v>
      </c>
      <c r="B14" s="9" t="s">
        <v>97</v>
      </c>
      <c r="C14" s="13" t="s">
        <v>19</v>
      </c>
      <c r="D14" s="36">
        <v>500</v>
      </c>
      <c r="E14" s="11">
        <v>330</v>
      </c>
      <c r="F14" s="44">
        <f>'Satkhira a'!K8*'Satkhira 1'!$D14/1000000</f>
        <v>2.5000000000000001E-2</v>
      </c>
      <c r="G14" s="44">
        <f>'Satkhira a'!L8</f>
        <v>1.6500000000000001E-2</v>
      </c>
      <c r="H14" s="44">
        <f>'Satkhira a'!M8*'Satkhira 1'!$D14/1000000</f>
        <v>0</v>
      </c>
      <c r="I14" s="44">
        <f>'Satkhira a'!N8</f>
        <v>0</v>
      </c>
      <c r="J14" s="44">
        <f>'Satkhira a'!O8*'Satkhira 1'!$D14/1000000</f>
        <v>0</v>
      </c>
      <c r="K14" s="44">
        <f>'Satkhira a'!P8</f>
        <v>0</v>
      </c>
      <c r="L14" s="44">
        <f t="shared" si="0"/>
        <v>2.5000000000000001E-2</v>
      </c>
      <c r="M14" s="44">
        <f t="shared" si="1"/>
        <v>1.6500000000000001E-2</v>
      </c>
      <c r="N14" s="44">
        <f>'Satkhira a'!S8*'Satkhira 1'!$D14/1000000</f>
        <v>0</v>
      </c>
      <c r="O14" s="44">
        <f>'Satkhira a'!T8</f>
        <v>0</v>
      </c>
      <c r="P14" s="44">
        <f>'Satkhira a'!U8*'Satkhira 1'!$D14/1000000</f>
        <v>0</v>
      </c>
      <c r="Q14" s="44">
        <f>'Satkhira a'!V8</f>
        <v>0</v>
      </c>
      <c r="R14" s="44">
        <f>'Satkhira a'!W8*'Satkhira 1'!$D14/1000000</f>
        <v>0</v>
      </c>
      <c r="S14" s="44">
        <f>'Satkhira a'!X8</f>
        <v>0</v>
      </c>
      <c r="T14" s="44">
        <f t="shared" si="2"/>
        <v>0</v>
      </c>
      <c r="U14" s="44">
        <f t="shared" si="3"/>
        <v>0</v>
      </c>
      <c r="V14" s="44">
        <f>'Satkhira a'!AA8*'Satkhira 1'!$D14/1000000</f>
        <v>0</v>
      </c>
      <c r="W14" s="44">
        <f>'Satkhira a'!AB8</f>
        <v>0</v>
      </c>
      <c r="X14" s="44">
        <f>'Satkhira a'!AC8*'Satkhira 1'!$D14/1000000</f>
        <v>0</v>
      </c>
      <c r="Y14" s="44">
        <f>'Satkhira a'!AD8</f>
        <v>0</v>
      </c>
      <c r="Z14" s="44">
        <f>'Satkhira a'!AE8*'Satkhira 1'!$D14/1000000</f>
        <v>0</v>
      </c>
      <c r="AA14" s="44">
        <f>'Satkhira a'!AF8</f>
        <v>0</v>
      </c>
      <c r="AB14" s="44">
        <f t="shared" si="4"/>
        <v>0</v>
      </c>
      <c r="AC14" s="44">
        <f t="shared" si="5"/>
        <v>0</v>
      </c>
      <c r="AD14" s="44">
        <f>'Satkhira a'!AI8*'Satkhira 1'!$D14/1000000</f>
        <v>0</v>
      </c>
      <c r="AE14" s="44">
        <f>'Satkhira a'!AJ8</f>
        <v>0</v>
      </c>
      <c r="AF14" s="44">
        <f>'Satkhira a'!AK8*'Satkhira 1'!$D14/1000000</f>
        <v>0</v>
      </c>
      <c r="AG14" s="44">
        <f>'Satkhira a'!AL8</f>
        <v>0</v>
      </c>
      <c r="AH14" s="44">
        <f>'Satkhira a'!AM8*'Satkhira 1'!$D14/1000000</f>
        <v>0</v>
      </c>
      <c r="AI14" s="44">
        <f>'Satkhira a'!AN8</f>
        <v>0</v>
      </c>
      <c r="AJ14" s="44">
        <f t="shared" si="6"/>
        <v>0</v>
      </c>
      <c r="AK14" s="44">
        <f t="shared" si="7"/>
        <v>0</v>
      </c>
      <c r="AL14" s="44">
        <f t="shared" si="8"/>
        <v>2.5000000000000001E-2</v>
      </c>
      <c r="AM14" s="44">
        <f t="shared" si="9"/>
        <v>1.6500000000000001E-2</v>
      </c>
    </row>
    <row r="15" spans="1:39" s="15" customFormat="1" ht="14.25" customHeight="1">
      <c r="A15" s="13">
        <v>5</v>
      </c>
      <c r="B15" s="9" t="s">
        <v>98</v>
      </c>
      <c r="C15" s="13" t="s">
        <v>20</v>
      </c>
      <c r="D15" s="36">
        <v>25</v>
      </c>
      <c r="E15" s="11">
        <v>28</v>
      </c>
      <c r="F15" s="44">
        <f>'Satkhira a'!K9*'Satkhira 1'!$D15/1000000</f>
        <v>5.0000000000000001E-3</v>
      </c>
      <c r="G15" s="44">
        <f>'Satkhira a'!L9</f>
        <v>5.5999999999999999E-3</v>
      </c>
      <c r="H15" s="44">
        <f>'Satkhira a'!M9*'Satkhira 1'!$D15/1000000</f>
        <v>5.0000000000000001E-3</v>
      </c>
      <c r="I15" s="44">
        <f>'Satkhira a'!N9</f>
        <v>5.5999999999999999E-3</v>
      </c>
      <c r="J15" s="44">
        <f>'Satkhira a'!O9*'Satkhira 1'!$D15/1000000</f>
        <v>0</v>
      </c>
      <c r="K15" s="44">
        <f>'Satkhira a'!P9</f>
        <v>0</v>
      </c>
      <c r="L15" s="44">
        <f t="shared" si="0"/>
        <v>0.01</v>
      </c>
      <c r="M15" s="44">
        <f t="shared" si="1"/>
        <v>1.12E-2</v>
      </c>
      <c r="N15" s="44">
        <f>'Satkhira a'!S9*'Satkhira 1'!$D15/1000000</f>
        <v>0</v>
      </c>
      <c r="O15" s="44">
        <f>'Satkhira a'!T9</f>
        <v>0</v>
      </c>
      <c r="P15" s="44">
        <f>'Satkhira a'!U9*'Satkhira 1'!$D15/1000000</f>
        <v>0</v>
      </c>
      <c r="Q15" s="44">
        <f>'Satkhira a'!V9</f>
        <v>0</v>
      </c>
      <c r="R15" s="44">
        <f>'Satkhira a'!W9*'Satkhira 1'!$D15/1000000</f>
        <v>0</v>
      </c>
      <c r="S15" s="44">
        <f>'Satkhira a'!X9</f>
        <v>0</v>
      </c>
      <c r="T15" s="44">
        <f t="shared" si="2"/>
        <v>0</v>
      </c>
      <c r="U15" s="44">
        <f t="shared" si="3"/>
        <v>0</v>
      </c>
      <c r="V15" s="44">
        <f>'Satkhira a'!AA9*'Satkhira 1'!$D15/1000000</f>
        <v>5.0000000000000001E-3</v>
      </c>
      <c r="W15" s="44">
        <f>'Satkhira a'!AB9</f>
        <v>5.5999999999999999E-3</v>
      </c>
      <c r="X15" s="44">
        <f>'Satkhira a'!AC9*'Satkhira 1'!$D15/1000000</f>
        <v>0</v>
      </c>
      <c r="Y15" s="44">
        <f>'Satkhira a'!AD9</f>
        <v>0</v>
      </c>
      <c r="Z15" s="44">
        <f>'Satkhira a'!AE9*'Satkhira 1'!$D15/1000000</f>
        <v>0</v>
      </c>
      <c r="AA15" s="44">
        <f>'Satkhira a'!AF9</f>
        <v>0</v>
      </c>
      <c r="AB15" s="44">
        <f t="shared" si="4"/>
        <v>5.0000000000000001E-3</v>
      </c>
      <c r="AC15" s="44">
        <f t="shared" si="5"/>
        <v>5.5999999999999999E-3</v>
      </c>
      <c r="AD15" s="44">
        <f>'Satkhira a'!AI9*'Satkhira 1'!$D15/1000000</f>
        <v>0</v>
      </c>
      <c r="AE15" s="44">
        <f>'Satkhira a'!AJ9</f>
        <v>0</v>
      </c>
      <c r="AF15" s="44">
        <f>'Satkhira a'!AK9*'Satkhira 1'!$D15/1000000</f>
        <v>0</v>
      </c>
      <c r="AG15" s="44">
        <f>'Satkhira a'!AL9</f>
        <v>0</v>
      </c>
      <c r="AH15" s="44">
        <f>'Satkhira a'!AM9*'Satkhira 1'!$D15/1000000</f>
        <v>0</v>
      </c>
      <c r="AI15" s="44">
        <f>'Satkhira a'!AN9</f>
        <v>0</v>
      </c>
      <c r="AJ15" s="44">
        <f t="shared" si="6"/>
        <v>0</v>
      </c>
      <c r="AK15" s="44">
        <f t="shared" si="7"/>
        <v>0</v>
      </c>
      <c r="AL15" s="44">
        <f t="shared" si="8"/>
        <v>1.4999999999999999E-2</v>
      </c>
      <c r="AM15" s="44">
        <f t="shared" si="9"/>
        <v>1.6799999999999999E-2</v>
      </c>
    </row>
    <row r="16" spans="1:39" s="15" customFormat="1" ht="14.25" customHeight="1">
      <c r="A16" s="13">
        <v>6</v>
      </c>
      <c r="B16" s="9" t="s">
        <v>98</v>
      </c>
      <c r="C16" s="13" t="s">
        <v>21</v>
      </c>
      <c r="D16" s="36">
        <v>100</v>
      </c>
      <c r="E16" s="11">
        <v>100</v>
      </c>
      <c r="F16" s="44">
        <f>'Satkhira a'!K10*'Satkhira 1'!$D16/1000000</f>
        <v>0</v>
      </c>
      <c r="G16" s="44">
        <f>'Satkhira a'!L10</f>
        <v>0</v>
      </c>
      <c r="H16" s="44">
        <f>'Satkhira a'!M10*'Satkhira 1'!$D16/1000000</f>
        <v>0</v>
      </c>
      <c r="I16" s="44">
        <f>'Satkhira a'!N10</f>
        <v>0</v>
      </c>
      <c r="J16" s="44">
        <f>'Satkhira a'!O10*'Satkhira 1'!$D16/1000000</f>
        <v>0</v>
      </c>
      <c r="K16" s="44">
        <f>'Satkhira a'!P10</f>
        <v>0</v>
      </c>
      <c r="L16" s="44">
        <f t="shared" si="0"/>
        <v>0</v>
      </c>
      <c r="M16" s="44">
        <f t="shared" si="1"/>
        <v>0</v>
      </c>
      <c r="N16" s="44">
        <f>'Satkhira a'!S10*'Satkhira 1'!$D16/1000000</f>
        <v>0</v>
      </c>
      <c r="O16" s="44">
        <f>'Satkhira a'!T10</f>
        <v>0</v>
      </c>
      <c r="P16" s="44">
        <f>'Satkhira a'!U10*'Satkhira 1'!$D16/1000000</f>
        <v>0</v>
      </c>
      <c r="Q16" s="44">
        <f>'Satkhira a'!V10</f>
        <v>0</v>
      </c>
      <c r="R16" s="44">
        <f>'Satkhira a'!W10*'Satkhira 1'!$D16/1000000</f>
        <v>0.02</v>
      </c>
      <c r="S16" s="44">
        <f>'Satkhira a'!X10</f>
        <v>0.02</v>
      </c>
      <c r="T16" s="44">
        <f t="shared" si="2"/>
        <v>0.02</v>
      </c>
      <c r="U16" s="44">
        <f t="shared" si="3"/>
        <v>0.02</v>
      </c>
      <c r="V16" s="44">
        <f>'Satkhira a'!AA10*'Satkhira 1'!$D16/1000000</f>
        <v>0</v>
      </c>
      <c r="W16" s="44">
        <f>'Satkhira a'!AB10</f>
        <v>0</v>
      </c>
      <c r="X16" s="44">
        <f>'Satkhira a'!AC10*'Satkhira 1'!$D16/1000000</f>
        <v>0</v>
      </c>
      <c r="Y16" s="44">
        <f>'Satkhira a'!AD10</f>
        <v>0</v>
      </c>
      <c r="Z16" s="44">
        <f>'Satkhira a'!AE10*'Satkhira 1'!$D16/1000000</f>
        <v>0</v>
      </c>
      <c r="AA16" s="44">
        <f>'Satkhira a'!AF10</f>
        <v>0</v>
      </c>
      <c r="AB16" s="44">
        <f t="shared" si="4"/>
        <v>0</v>
      </c>
      <c r="AC16" s="44">
        <f t="shared" si="5"/>
        <v>0</v>
      </c>
      <c r="AD16" s="44">
        <f>'Satkhira a'!AI10*'Satkhira 1'!$D16/1000000</f>
        <v>0</v>
      </c>
      <c r="AE16" s="44">
        <f>'Satkhira a'!AJ10</f>
        <v>0</v>
      </c>
      <c r="AF16" s="44">
        <f>'Satkhira a'!AK10*'Satkhira 1'!$D16/1000000</f>
        <v>0</v>
      </c>
      <c r="AG16" s="44">
        <f>'Satkhira a'!AL10</f>
        <v>0</v>
      </c>
      <c r="AH16" s="44">
        <f>'Satkhira a'!AM10*'Satkhira 1'!$D16/1000000</f>
        <v>0</v>
      </c>
      <c r="AI16" s="44">
        <f>'Satkhira a'!AN10</f>
        <v>0</v>
      </c>
      <c r="AJ16" s="44">
        <f t="shared" si="6"/>
        <v>0</v>
      </c>
      <c r="AK16" s="44">
        <f t="shared" si="7"/>
        <v>0</v>
      </c>
      <c r="AL16" s="44">
        <f t="shared" si="8"/>
        <v>0.02</v>
      </c>
      <c r="AM16" s="44">
        <f t="shared" si="9"/>
        <v>0.02</v>
      </c>
    </row>
    <row r="17" spans="1:39" s="15" customFormat="1" ht="14.25" customHeight="1">
      <c r="A17" s="31">
        <v>7</v>
      </c>
      <c r="B17" s="9" t="s">
        <v>99</v>
      </c>
      <c r="C17" s="13" t="s">
        <v>22</v>
      </c>
      <c r="D17" s="36">
        <v>50</v>
      </c>
      <c r="E17" s="11">
        <v>88</v>
      </c>
      <c r="F17" s="44">
        <f>'Satkhira a'!K11*'Satkhira 1'!$D17/1000000</f>
        <v>0</v>
      </c>
      <c r="G17" s="44">
        <f>'Satkhira a'!L11</f>
        <v>0</v>
      </c>
      <c r="H17" s="44">
        <f>'Satkhira a'!M11*'Satkhira 1'!$D17/1000000</f>
        <v>0</v>
      </c>
      <c r="I17" s="44">
        <f>'Satkhira a'!N11</f>
        <v>0</v>
      </c>
      <c r="J17" s="44">
        <f>'Satkhira a'!O11*'Satkhira 1'!$D17/1000000</f>
        <v>0</v>
      </c>
      <c r="K17" s="44">
        <f>'Satkhira a'!P11</f>
        <v>0</v>
      </c>
      <c r="L17" s="44">
        <f t="shared" si="0"/>
        <v>0</v>
      </c>
      <c r="M17" s="44">
        <f t="shared" si="1"/>
        <v>0</v>
      </c>
      <c r="N17" s="44">
        <f>'Satkhira a'!S11*'Satkhira 1'!$D17/1000000</f>
        <v>0</v>
      </c>
      <c r="O17" s="44">
        <f>'Satkhira a'!T11</f>
        <v>0</v>
      </c>
      <c r="P17" s="44">
        <f>'Satkhira a'!U11*'Satkhira 1'!$D17/1000000</f>
        <v>0</v>
      </c>
      <c r="Q17" s="44">
        <f>'Satkhira a'!V11</f>
        <v>0</v>
      </c>
      <c r="R17" s="44">
        <f>'Satkhira a'!W11*'Satkhira 1'!$D17/1000000</f>
        <v>0</v>
      </c>
      <c r="S17" s="44">
        <f>'Satkhira a'!X11</f>
        <v>0</v>
      </c>
      <c r="T17" s="44">
        <f t="shared" si="2"/>
        <v>0</v>
      </c>
      <c r="U17" s="44">
        <f t="shared" si="3"/>
        <v>0</v>
      </c>
      <c r="V17" s="44">
        <f>'Satkhira a'!AA11*'Satkhira 1'!$D17/1000000</f>
        <v>0</v>
      </c>
      <c r="W17" s="44">
        <f>'Satkhira a'!AB11</f>
        <v>0</v>
      </c>
      <c r="X17" s="44">
        <f>'Satkhira a'!AC11*'Satkhira 1'!$D17/1000000</f>
        <v>0</v>
      </c>
      <c r="Y17" s="44">
        <f>'Satkhira a'!AD11</f>
        <v>0</v>
      </c>
      <c r="Z17" s="44">
        <f>'Satkhira a'!AE11*'Satkhira 1'!$D17/1000000</f>
        <v>0</v>
      </c>
      <c r="AA17" s="44">
        <f>'Satkhira a'!AF11</f>
        <v>0</v>
      </c>
      <c r="AB17" s="44">
        <f t="shared" si="4"/>
        <v>0</v>
      </c>
      <c r="AC17" s="44">
        <f t="shared" si="5"/>
        <v>0</v>
      </c>
      <c r="AD17" s="44">
        <f>'Satkhira a'!AI11*'Satkhira 1'!$D17/1000000</f>
        <v>0</v>
      </c>
      <c r="AE17" s="44">
        <f>'Satkhira a'!AJ11</f>
        <v>0</v>
      </c>
      <c r="AF17" s="44">
        <f>'Satkhira a'!AK11*'Satkhira 1'!$D17/1000000</f>
        <v>0</v>
      </c>
      <c r="AG17" s="44">
        <f>'Satkhira a'!AL11</f>
        <v>0</v>
      </c>
      <c r="AH17" s="44">
        <f>'Satkhira a'!AM11*'Satkhira 1'!$D17/1000000</f>
        <v>0</v>
      </c>
      <c r="AI17" s="44">
        <f>'Satkhira a'!AN11</f>
        <v>0</v>
      </c>
      <c r="AJ17" s="44">
        <f t="shared" si="6"/>
        <v>0</v>
      </c>
      <c r="AK17" s="44">
        <f t="shared" si="7"/>
        <v>0</v>
      </c>
      <c r="AL17" s="44">
        <f t="shared" si="8"/>
        <v>0</v>
      </c>
      <c r="AM17" s="44">
        <f t="shared" si="9"/>
        <v>0</v>
      </c>
    </row>
    <row r="18" spans="1:39" s="15" customFormat="1" ht="14.25" customHeight="1">
      <c r="A18" s="13">
        <v>8</v>
      </c>
      <c r="B18" s="9" t="s">
        <v>99</v>
      </c>
      <c r="C18" s="13" t="s">
        <v>23</v>
      </c>
      <c r="D18" s="36">
        <v>100</v>
      </c>
      <c r="E18" s="11">
        <v>166</v>
      </c>
      <c r="F18" s="44">
        <f>'Satkhira a'!K12*'Satkhira 1'!$D18/1000000</f>
        <v>0</v>
      </c>
      <c r="G18" s="44">
        <f>'Satkhira a'!L12</f>
        <v>0</v>
      </c>
      <c r="H18" s="44">
        <f>'Satkhira a'!M12*'Satkhira 1'!$D18/1000000</f>
        <v>0</v>
      </c>
      <c r="I18" s="44">
        <f>'Satkhira a'!N12</f>
        <v>0</v>
      </c>
      <c r="J18" s="44">
        <f>'Satkhira a'!O12*'Satkhira 1'!$D18/1000000</f>
        <v>0</v>
      </c>
      <c r="K18" s="44">
        <f>'Satkhira a'!P12</f>
        <v>0</v>
      </c>
      <c r="L18" s="44">
        <f t="shared" si="0"/>
        <v>0</v>
      </c>
      <c r="M18" s="44">
        <f t="shared" si="1"/>
        <v>0</v>
      </c>
      <c r="N18" s="44">
        <f>'Satkhira a'!S12*'Satkhira 1'!$D18/1000000</f>
        <v>0</v>
      </c>
      <c r="O18" s="44">
        <f>'Satkhira a'!T12</f>
        <v>0</v>
      </c>
      <c r="P18" s="44">
        <f>'Satkhira a'!U12*'Satkhira 1'!$D18/1000000</f>
        <v>0</v>
      </c>
      <c r="Q18" s="44">
        <f>'Satkhira a'!V12</f>
        <v>0</v>
      </c>
      <c r="R18" s="44">
        <f>'Satkhira a'!W12*'Satkhira 1'!$D18/1000000</f>
        <v>0</v>
      </c>
      <c r="S18" s="44">
        <f>'Satkhira a'!X12</f>
        <v>0</v>
      </c>
      <c r="T18" s="44">
        <f t="shared" si="2"/>
        <v>0</v>
      </c>
      <c r="U18" s="44">
        <f t="shared" si="3"/>
        <v>0</v>
      </c>
      <c r="V18" s="44">
        <f>'Satkhira a'!AA12*'Satkhira 1'!$D18/1000000</f>
        <v>0</v>
      </c>
      <c r="W18" s="44">
        <f>'Satkhira a'!AB12</f>
        <v>0</v>
      </c>
      <c r="X18" s="44">
        <f>'Satkhira a'!AC12*'Satkhira 1'!$D18/1000000</f>
        <v>0</v>
      </c>
      <c r="Y18" s="44">
        <f>'Satkhira a'!AD12</f>
        <v>0</v>
      </c>
      <c r="Z18" s="44">
        <f>'Satkhira a'!AE12*'Satkhira 1'!$D18/1000000</f>
        <v>0</v>
      </c>
      <c r="AA18" s="44">
        <f>'Satkhira a'!AF12</f>
        <v>0</v>
      </c>
      <c r="AB18" s="44">
        <f t="shared" si="4"/>
        <v>0</v>
      </c>
      <c r="AC18" s="44">
        <f t="shared" si="5"/>
        <v>0</v>
      </c>
      <c r="AD18" s="44">
        <f>'Satkhira a'!AI12*'Satkhira 1'!$D18/1000000</f>
        <v>0</v>
      </c>
      <c r="AE18" s="44">
        <f>'Satkhira a'!AJ12</f>
        <v>0</v>
      </c>
      <c r="AF18" s="44">
        <f>'Satkhira a'!AK12*'Satkhira 1'!$D18/1000000</f>
        <v>0</v>
      </c>
      <c r="AG18" s="44">
        <f>'Satkhira a'!AL12</f>
        <v>0</v>
      </c>
      <c r="AH18" s="44">
        <f>'Satkhira a'!AM12*'Satkhira 1'!$D18/1000000</f>
        <v>0</v>
      </c>
      <c r="AI18" s="44">
        <f>'Satkhira a'!AN12</f>
        <v>0</v>
      </c>
      <c r="AJ18" s="44">
        <f t="shared" si="6"/>
        <v>0</v>
      </c>
      <c r="AK18" s="44">
        <f t="shared" si="7"/>
        <v>0</v>
      </c>
      <c r="AL18" s="44">
        <f t="shared" si="8"/>
        <v>0</v>
      </c>
      <c r="AM18" s="44">
        <f t="shared" si="9"/>
        <v>0</v>
      </c>
    </row>
    <row r="19" spans="1:39" s="15" customFormat="1" ht="14.25" customHeight="1">
      <c r="A19" s="13">
        <v>9</v>
      </c>
      <c r="B19" s="9" t="s">
        <v>99</v>
      </c>
      <c r="C19" s="13" t="s">
        <v>24</v>
      </c>
      <c r="D19" s="36">
        <v>400</v>
      </c>
      <c r="E19" s="11">
        <v>640</v>
      </c>
      <c r="F19" s="44">
        <f>'Satkhira a'!K13*'Satkhira 1'!$D19/1000000</f>
        <v>0</v>
      </c>
      <c r="G19" s="44">
        <f>'Satkhira a'!L13</f>
        <v>0</v>
      </c>
      <c r="H19" s="44">
        <f>'Satkhira a'!M13*'Satkhira 1'!$D19/1000000</f>
        <v>0</v>
      </c>
      <c r="I19" s="44">
        <f>'Satkhira a'!N13</f>
        <v>0</v>
      </c>
      <c r="J19" s="44">
        <f>'Satkhira a'!O13*'Satkhira 1'!$D19/1000000</f>
        <v>0</v>
      </c>
      <c r="K19" s="44">
        <f>'Satkhira a'!P13</f>
        <v>0</v>
      </c>
      <c r="L19" s="44">
        <f t="shared" si="0"/>
        <v>0</v>
      </c>
      <c r="M19" s="44">
        <f t="shared" si="1"/>
        <v>0</v>
      </c>
      <c r="N19" s="44">
        <f>'Satkhira a'!S13*'Satkhira 1'!$D19/1000000</f>
        <v>0</v>
      </c>
      <c r="O19" s="44">
        <f>'Satkhira a'!T13</f>
        <v>0</v>
      </c>
      <c r="P19" s="44">
        <f>'Satkhira a'!U13*'Satkhira 1'!$D19/1000000</f>
        <v>0</v>
      </c>
      <c r="Q19" s="44">
        <f>'Satkhira a'!V13</f>
        <v>0</v>
      </c>
      <c r="R19" s="44">
        <f>'Satkhira a'!W13*'Satkhira 1'!$D19/1000000</f>
        <v>0</v>
      </c>
      <c r="S19" s="44">
        <f>'Satkhira a'!X13</f>
        <v>0</v>
      </c>
      <c r="T19" s="44">
        <f t="shared" si="2"/>
        <v>0</v>
      </c>
      <c r="U19" s="44">
        <f t="shared" si="3"/>
        <v>0</v>
      </c>
      <c r="V19" s="44">
        <f>'Satkhira a'!AA13*'Satkhira 1'!$D19/1000000</f>
        <v>0</v>
      </c>
      <c r="W19" s="44">
        <f>'Satkhira a'!AB13</f>
        <v>0</v>
      </c>
      <c r="X19" s="44">
        <f>'Satkhira a'!AC13*'Satkhira 1'!$D19/1000000</f>
        <v>0</v>
      </c>
      <c r="Y19" s="44">
        <f>'Satkhira a'!AD13</f>
        <v>0</v>
      </c>
      <c r="Z19" s="44">
        <f>'Satkhira a'!AE13*'Satkhira 1'!$D19/1000000</f>
        <v>0</v>
      </c>
      <c r="AA19" s="44">
        <f>'Satkhira a'!AF13</f>
        <v>0</v>
      </c>
      <c r="AB19" s="44">
        <f t="shared" si="4"/>
        <v>0</v>
      </c>
      <c r="AC19" s="44">
        <f t="shared" si="5"/>
        <v>0</v>
      </c>
      <c r="AD19" s="44">
        <f>'Satkhira a'!AI13*'Satkhira 1'!$D19/1000000</f>
        <v>0</v>
      </c>
      <c r="AE19" s="44">
        <f>'Satkhira a'!AJ13</f>
        <v>0</v>
      </c>
      <c r="AF19" s="44">
        <f>'Satkhira a'!AK13*'Satkhira 1'!$D19/1000000</f>
        <v>0</v>
      </c>
      <c r="AG19" s="44">
        <f>'Satkhira a'!AL13</f>
        <v>0</v>
      </c>
      <c r="AH19" s="44">
        <f>'Satkhira a'!AM13*'Satkhira 1'!$D19/1000000</f>
        <v>0</v>
      </c>
      <c r="AI19" s="44">
        <f>'Satkhira a'!AN13</f>
        <v>0</v>
      </c>
      <c r="AJ19" s="44">
        <f t="shared" si="6"/>
        <v>0</v>
      </c>
      <c r="AK19" s="44">
        <f t="shared" si="7"/>
        <v>0</v>
      </c>
      <c r="AL19" s="44">
        <f t="shared" si="8"/>
        <v>0</v>
      </c>
      <c r="AM19" s="44">
        <f t="shared" si="9"/>
        <v>0</v>
      </c>
    </row>
    <row r="20" spans="1:39" s="15" customFormat="1" ht="14.25" customHeight="1">
      <c r="A20" s="31">
        <v>10</v>
      </c>
      <c r="B20" s="9" t="s">
        <v>133</v>
      </c>
      <c r="C20" s="13" t="s">
        <v>25</v>
      </c>
      <c r="D20" s="36">
        <v>100</v>
      </c>
      <c r="E20" s="11">
        <v>60</v>
      </c>
      <c r="F20" s="44">
        <f>'Satkhira a'!K14*'Satkhira 1'!$D20/1000000</f>
        <v>0.05</v>
      </c>
      <c r="G20" s="44">
        <f>'Satkhira a'!L14</f>
        <v>0.03</v>
      </c>
      <c r="H20" s="44">
        <f>'Satkhira a'!M14*'Satkhira 1'!$D20/1000000</f>
        <v>0</v>
      </c>
      <c r="I20" s="44">
        <f>'Satkhira a'!N14</f>
        <v>0</v>
      </c>
      <c r="J20" s="44">
        <f>'Satkhira a'!O14*'Satkhira 1'!$D20/1000000</f>
        <v>0</v>
      </c>
      <c r="K20" s="44">
        <f>'Satkhira a'!P14</f>
        <v>0</v>
      </c>
      <c r="L20" s="44">
        <f t="shared" si="0"/>
        <v>0.05</v>
      </c>
      <c r="M20" s="44">
        <f t="shared" si="1"/>
        <v>0.03</v>
      </c>
      <c r="N20" s="44">
        <f>'Satkhira a'!S14*'Satkhira 1'!$D20/1000000</f>
        <v>0</v>
      </c>
      <c r="O20" s="44">
        <f>'Satkhira a'!T14</f>
        <v>0</v>
      </c>
      <c r="P20" s="44">
        <f>'Satkhira a'!U14*'Satkhira 1'!$D20/1000000</f>
        <v>0</v>
      </c>
      <c r="Q20" s="44">
        <f>'Satkhira a'!V14</f>
        <v>0</v>
      </c>
      <c r="R20" s="44">
        <f>'Satkhira a'!W14*'Satkhira 1'!$D20/1000000</f>
        <v>0</v>
      </c>
      <c r="S20" s="44">
        <f>'Satkhira a'!X14</f>
        <v>0</v>
      </c>
      <c r="T20" s="44">
        <f t="shared" si="2"/>
        <v>0</v>
      </c>
      <c r="U20" s="44">
        <f t="shared" si="3"/>
        <v>0</v>
      </c>
      <c r="V20" s="44">
        <f>'Satkhira a'!AA14*'Satkhira 1'!$D20/1000000</f>
        <v>0</v>
      </c>
      <c r="W20" s="44">
        <f>'Satkhira a'!AB14</f>
        <v>0</v>
      </c>
      <c r="X20" s="44">
        <f>'Satkhira a'!AC14*'Satkhira 1'!$D20/1000000</f>
        <v>0</v>
      </c>
      <c r="Y20" s="44">
        <f>'Satkhira a'!AD14</f>
        <v>0</v>
      </c>
      <c r="Z20" s="44">
        <f>'Satkhira a'!AE14*'Satkhira 1'!$D20/1000000</f>
        <v>0</v>
      </c>
      <c r="AA20" s="44">
        <f>'Satkhira a'!AF14</f>
        <v>0</v>
      </c>
      <c r="AB20" s="44">
        <f t="shared" si="4"/>
        <v>0</v>
      </c>
      <c r="AC20" s="44">
        <f t="shared" si="5"/>
        <v>0</v>
      </c>
      <c r="AD20" s="44">
        <f>'Satkhira a'!AI14*'Satkhira 1'!$D20/1000000</f>
        <v>0</v>
      </c>
      <c r="AE20" s="44">
        <f>'Satkhira a'!AJ14</f>
        <v>0</v>
      </c>
      <c r="AF20" s="44">
        <f>'Satkhira a'!AK14*'Satkhira 1'!$D20/1000000</f>
        <v>0</v>
      </c>
      <c r="AG20" s="44">
        <f>'Satkhira a'!AL14</f>
        <v>0</v>
      </c>
      <c r="AH20" s="44">
        <f>'Satkhira a'!AM14*'Satkhira 1'!$D20/1000000</f>
        <v>0</v>
      </c>
      <c r="AI20" s="44">
        <f>'Satkhira a'!AN14</f>
        <v>0</v>
      </c>
      <c r="AJ20" s="44">
        <f t="shared" si="6"/>
        <v>0</v>
      </c>
      <c r="AK20" s="44">
        <f t="shared" si="7"/>
        <v>0</v>
      </c>
      <c r="AL20" s="44">
        <f t="shared" si="8"/>
        <v>0.05</v>
      </c>
      <c r="AM20" s="44">
        <f t="shared" si="9"/>
        <v>0.03</v>
      </c>
    </row>
    <row r="21" spans="1:39" s="15" customFormat="1" ht="14.25" customHeight="1">
      <c r="A21" s="13">
        <v>11</v>
      </c>
      <c r="B21" s="9" t="s">
        <v>133</v>
      </c>
      <c r="C21" s="13" t="s">
        <v>26</v>
      </c>
      <c r="D21" s="36">
        <v>400</v>
      </c>
      <c r="E21" s="11">
        <v>210</v>
      </c>
      <c r="F21" s="44">
        <f>'Satkhira a'!K15*'Satkhira 1'!$D21/1000000</f>
        <v>0</v>
      </c>
      <c r="G21" s="44">
        <f>'Satkhira a'!L15</f>
        <v>0</v>
      </c>
      <c r="H21" s="44">
        <f>'Satkhira a'!M15*'Satkhira 1'!$D21/1000000</f>
        <v>0</v>
      </c>
      <c r="I21" s="44">
        <f>'Satkhira a'!N15</f>
        <v>0</v>
      </c>
      <c r="J21" s="44">
        <f>'Satkhira a'!O15*'Satkhira 1'!$D21/1000000</f>
        <v>0</v>
      </c>
      <c r="K21" s="44">
        <f>'Satkhira a'!P15</f>
        <v>0</v>
      </c>
      <c r="L21" s="44">
        <f t="shared" si="0"/>
        <v>0</v>
      </c>
      <c r="M21" s="44">
        <f t="shared" si="1"/>
        <v>0</v>
      </c>
      <c r="N21" s="44">
        <f>'Satkhira a'!S15*'Satkhira 1'!$D21/1000000</f>
        <v>0</v>
      </c>
      <c r="O21" s="44">
        <f>'Satkhira a'!T15</f>
        <v>0</v>
      </c>
      <c r="P21" s="44">
        <f>'Satkhira a'!U15*'Satkhira 1'!$D21/1000000</f>
        <v>0</v>
      </c>
      <c r="Q21" s="44">
        <f>'Satkhira a'!V15</f>
        <v>0</v>
      </c>
      <c r="R21" s="44">
        <f>'Satkhira a'!W15*'Satkhira 1'!$D21/1000000</f>
        <v>0</v>
      </c>
      <c r="S21" s="44">
        <f>'Satkhira a'!X15</f>
        <v>0</v>
      </c>
      <c r="T21" s="44">
        <f t="shared" si="2"/>
        <v>0</v>
      </c>
      <c r="U21" s="44">
        <f t="shared" si="3"/>
        <v>0</v>
      </c>
      <c r="V21" s="44">
        <f>'Satkhira a'!AA15*'Satkhira 1'!$D21/1000000</f>
        <v>0</v>
      </c>
      <c r="W21" s="44">
        <f>'Satkhira a'!AB15</f>
        <v>0</v>
      </c>
      <c r="X21" s="44">
        <f>'Satkhira a'!AC15*'Satkhira 1'!$D21/1000000</f>
        <v>0</v>
      </c>
      <c r="Y21" s="44">
        <f>'Satkhira a'!AD15</f>
        <v>0</v>
      </c>
      <c r="Z21" s="44">
        <f>'Satkhira a'!AE15*'Satkhira 1'!$D21/1000000</f>
        <v>0</v>
      </c>
      <c r="AA21" s="44">
        <f>'Satkhira a'!AF15</f>
        <v>0</v>
      </c>
      <c r="AB21" s="44">
        <f t="shared" si="4"/>
        <v>0</v>
      </c>
      <c r="AC21" s="44">
        <f t="shared" si="5"/>
        <v>0</v>
      </c>
      <c r="AD21" s="44">
        <f>'Satkhira a'!AI15*'Satkhira 1'!$D21/1000000</f>
        <v>0</v>
      </c>
      <c r="AE21" s="44">
        <f>'Satkhira a'!AJ15</f>
        <v>0</v>
      </c>
      <c r="AF21" s="44">
        <f>'Satkhira a'!AK15*'Satkhira 1'!$D21/1000000</f>
        <v>0</v>
      </c>
      <c r="AG21" s="44">
        <f>'Satkhira a'!AL15</f>
        <v>0</v>
      </c>
      <c r="AH21" s="44">
        <f>'Satkhira a'!AM15*'Satkhira 1'!$D21/1000000</f>
        <v>0</v>
      </c>
      <c r="AI21" s="44">
        <f>'Satkhira a'!AN15</f>
        <v>0</v>
      </c>
      <c r="AJ21" s="44">
        <f t="shared" si="6"/>
        <v>0</v>
      </c>
      <c r="AK21" s="44">
        <f t="shared" si="7"/>
        <v>0</v>
      </c>
      <c r="AL21" s="44">
        <f t="shared" si="8"/>
        <v>0</v>
      </c>
      <c r="AM21" s="44">
        <f t="shared" si="9"/>
        <v>0</v>
      </c>
    </row>
    <row r="22" spans="1:39" s="15" customFormat="1" ht="14.25" customHeight="1">
      <c r="A22" s="13">
        <v>12</v>
      </c>
      <c r="B22" s="9" t="s">
        <v>140</v>
      </c>
      <c r="C22" s="13" t="s">
        <v>27</v>
      </c>
      <c r="D22" s="36">
        <v>500</v>
      </c>
      <c r="E22" s="11">
        <v>270</v>
      </c>
      <c r="F22" s="44">
        <f>'Satkhira a'!K16*'Satkhira 1'!$D22/1000000</f>
        <v>0</v>
      </c>
      <c r="G22" s="44">
        <f>'Satkhira a'!L16</f>
        <v>0</v>
      </c>
      <c r="H22" s="44">
        <f>'Satkhira a'!M16*'Satkhira 1'!$D22/1000000</f>
        <v>0.05</v>
      </c>
      <c r="I22" s="44">
        <f>'Satkhira a'!N16</f>
        <v>2.7E-2</v>
      </c>
      <c r="J22" s="44">
        <f>'Satkhira a'!O16*'Satkhira 1'!$D22/1000000</f>
        <v>0.03</v>
      </c>
      <c r="K22" s="44">
        <f>'Satkhira a'!P16</f>
        <v>1.6199999999999999E-2</v>
      </c>
      <c r="L22" s="44">
        <f t="shared" si="0"/>
        <v>0.08</v>
      </c>
      <c r="M22" s="44">
        <f t="shared" si="1"/>
        <v>4.3200000000000002E-2</v>
      </c>
      <c r="N22" s="44">
        <f>'Satkhira a'!S16*'Satkhira 1'!$D22/1000000</f>
        <v>0.05</v>
      </c>
      <c r="O22" s="44">
        <f>'Satkhira a'!T16</f>
        <v>2.7E-2</v>
      </c>
      <c r="P22" s="44">
        <f>'Satkhira a'!U16*'Satkhira 1'!$D22/1000000</f>
        <v>0.05</v>
      </c>
      <c r="Q22" s="44">
        <f>'Satkhira a'!V16</f>
        <v>2.7E-2</v>
      </c>
      <c r="R22" s="44">
        <f>'Satkhira a'!W16*'Satkhira 1'!$D22/1000000</f>
        <v>0</v>
      </c>
      <c r="S22" s="44">
        <f>'Satkhira a'!X16</f>
        <v>0</v>
      </c>
      <c r="T22" s="44">
        <f t="shared" si="2"/>
        <v>0.1</v>
      </c>
      <c r="U22" s="44">
        <f t="shared" si="3"/>
        <v>5.3999999999999999E-2</v>
      </c>
      <c r="V22" s="44">
        <f>'Satkhira a'!AA16*'Satkhira 1'!$D22/1000000</f>
        <v>0.01</v>
      </c>
      <c r="W22" s="44">
        <f>'Satkhira a'!AB16</f>
        <v>5.4000000000000003E-3</v>
      </c>
      <c r="X22" s="44">
        <f>'Satkhira a'!AC16*'Satkhira 1'!$D22/1000000</f>
        <v>0.01</v>
      </c>
      <c r="Y22" s="44">
        <f>'Satkhira a'!AD16</f>
        <v>5.4000000000000003E-3</v>
      </c>
      <c r="Z22" s="44">
        <f>'Satkhira a'!AE16*'Satkhira 1'!$D22/1000000</f>
        <v>0.01</v>
      </c>
      <c r="AA22" s="44">
        <f>'Satkhira a'!AF16</f>
        <v>5.4000000000000003E-3</v>
      </c>
      <c r="AB22" s="44">
        <f t="shared" si="4"/>
        <v>0.03</v>
      </c>
      <c r="AC22" s="44">
        <f t="shared" si="5"/>
        <v>1.6199999999999999E-2</v>
      </c>
      <c r="AD22" s="44">
        <f>'Satkhira a'!AI16*'Satkhira 1'!$D22/1000000</f>
        <v>0.03</v>
      </c>
      <c r="AE22" s="44">
        <f>'Satkhira a'!AJ16</f>
        <v>1.6199999999999999E-2</v>
      </c>
      <c r="AF22" s="44">
        <f>'Satkhira a'!AK16*'Satkhira 1'!$D22/1000000</f>
        <v>5.0000000000000001E-3</v>
      </c>
      <c r="AG22" s="44">
        <f>'Satkhira a'!AL16</f>
        <v>2.7000000000000001E-3</v>
      </c>
      <c r="AH22" s="44">
        <f>'Satkhira a'!AM16*'Satkhira 1'!$D22/1000000</f>
        <v>0</v>
      </c>
      <c r="AI22" s="44">
        <f>'Satkhira a'!AN16</f>
        <v>0</v>
      </c>
      <c r="AJ22" s="44">
        <f t="shared" si="6"/>
        <v>3.4999999999999996E-2</v>
      </c>
      <c r="AK22" s="44">
        <f t="shared" si="7"/>
        <v>1.89E-2</v>
      </c>
      <c r="AL22" s="44">
        <f t="shared" si="8"/>
        <v>0.245</v>
      </c>
      <c r="AM22" s="44">
        <f t="shared" si="9"/>
        <v>0.1323</v>
      </c>
    </row>
    <row r="23" spans="1:39" s="15" customFormat="1" ht="14.25" customHeight="1">
      <c r="A23" s="31">
        <v>13</v>
      </c>
      <c r="B23" s="9" t="s">
        <v>140</v>
      </c>
      <c r="C23" s="13" t="s">
        <v>28</v>
      </c>
      <c r="D23" s="36">
        <v>1000</v>
      </c>
      <c r="E23" s="11">
        <v>525</v>
      </c>
      <c r="F23" s="44">
        <f>'Satkhira a'!K17*'Satkhira 1'!$D23/1000000</f>
        <v>0</v>
      </c>
      <c r="G23" s="44">
        <f>'Satkhira a'!L17</f>
        <v>0</v>
      </c>
      <c r="H23" s="44">
        <f>'Satkhira a'!M17*'Satkhira 1'!$D23/1000000</f>
        <v>0</v>
      </c>
      <c r="I23" s="44">
        <f>'Satkhira a'!N17</f>
        <v>0</v>
      </c>
      <c r="J23" s="44">
        <f>'Satkhira a'!O17*'Satkhira 1'!$D23/1000000</f>
        <v>0.04</v>
      </c>
      <c r="K23" s="44">
        <f>'Satkhira a'!P17</f>
        <v>2.1000000000000001E-2</v>
      </c>
      <c r="L23" s="44">
        <f t="shared" si="0"/>
        <v>0.04</v>
      </c>
      <c r="M23" s="44">
        <f t="shared" si="1"/>
        <v>2.1000000000000001E-2</v>
      </c>
      <c r="N23" s="44">
        <f>'Satkhira a'!S17*'Satkhira 1'!$D23/1000000</f>
        <v>0.03</v>
      </c>
      <c r="O23" s="44">
        <f>'Satkhira a'!T17</f>
        <v>1.575E-2</v>
      </c>
      <c r="P23" s="44">
        <f>'Satkhira a'!U17*'Satkhira 1'!$D23/1000000</f>
        <v>0.04</v>
      </c>
      <c r="Q23" s="44">
        <f>'Satkhira a'!V17</f>
        <v>2.1000000000000001E-2</v>
      </c>
      <c r="R23" s="44">
        <f>'Satkhira a'!W17*'Satkhira 1'!$D23/1000000</f>
        <v>0.02</v>
      </c>
      <c r="S23" s="44">
        <f>'Satkhira a'!X17</f>
        <v>1.0500000000000001E-2</v>
      </c>
      <c r="T23" s="44">
        <f t="shared" si="2"/>
        <v>9.0000000000000011E-2</v>
      </c>
      <c r="U23" s="44">
        <f t="shared" si="3"/>
        <v>4.7250000000000007E-2</v>
      </c>
      <c r="V23" s="44">
        <f>'Satkhira a'!AA17*'Satkhira 1'!$D23/1000000</f>
        <v>0.06</v>
      </c>
      <c r="W23" s="44">
        <f>'Satkhira a'!AB17</f>
        <v>3.15E-2</v>
      </c>
      <c r="X23" s="44">
        <f>'Satkhira a'!AC17*'Satkhira 1'!$D23/1000000</f>
        <v>0</v>
      </c>
      <c r="Y23" s="44">
        <f>'Satkhira a'!AD17</f>
        <v>0</v>
      </c>
      <c r="Z23" s="44">
        <f>'Satkhira a'!AE17*'Satkhira 1'!$D23/1000000</f>
        <v>0</v>
      </c>
      <c r="AA23" s="44">
        <f>'Satkhira a'!AF17</f>
        <v>0</v>
      </c>
      <c r="AB23" s="44">
        <f t="shared" si="4"/>
        <v>0.06</v>
      </c>
      <c r="AC23" s="44">
        <f t="shared" si="5"/>
        <v>3.15E-2</v>
      </c>
      <c r="AD23" s="44">
        <f>'Satkhira a'!AI17*'Satkhira 1'!$D23/1000000</f>
        <v>0</v>
      </c>
      <c r="AE23" s="44">
        <f>'Satkhira a'!AJ17</f>
        <v>0</v>
      </c>
      <c r="AF23" s="44">
        <f>'Satkhira a'!AK17*'Satkhira 1'!$D23/1000000</f>
        <v>0.02</v>
      </c>
      <c r="AG23" s="44">
        <f>'Satkhira a'!AL17</f>
        <v>1.0500000000000001E-2</v>
      </c>
      <c r="AH23" s="44">
        <f>'Satkhira a'!AM17*'Satkhira 1'!$D23/1000000</f>
        <v>0</v>
      </c>
      <c r="AI23" s="44">
        <f>'Satkhira a'!AN17</f>
        <v>0</v>
      </c>
      <c r="AJ23" s="44">
        <f t="shared" si="6"/>
        <v>0.02</v>
      </c>
      <c r="AK23" s="44">
        <f t="shared" si="7"/>
        <v>1.0500000000000001E-2</v>
      </c>
      <c r="AL23" s="44">
        <f t="shared" si="8"/>
        <v>0.21</v>
      </c>
      <c r="AM23" s="44">
        <f t="shared" si="9"/>
        <v>0.11025</v>
      </c>
    </row>
    <row r="24" spans="1:39" s="15" customFormat="1" ht="14.25" customHeight="1">
      <c r="A24" s="13">
        <v>14</v>
      </c>
      <c r="B24" s="9" t="s">
        <v>140</v>
      </c>
      <c r="C24" s="13" t="s">
        <v>29</v>
      </c>
      <c r="D24" s="36">
        <v>5000</v>
      </c>
      <c r="E24" s="11">
        <v>2525</v>
      </c>
      <c r="F24" s="44">
        <f>'Satkhira a'!K18*'Satkhira 1'!$D24/1000000</f>
        <v>0</v>
      </c>
      <c r="G24" s="44">
        <f>'Satkhira a'!L18</f>
        <v>0</v>
      </c>
      <c r="H24" s="44">
        <f>'Satkhira a'!M18*'Satkhira 1'!$D24/1000000</f>
        <v>0</v>
      </c>
      <c r="I24" s="44">
        <f>'Satkhira a'!N18</f>
        <v>0</v>
      </c>
      <c r="J24" s="44">
        <f>'Satkhira a'!O18*'Satkhira 1'!$D24/1000000</f>
        <v>0</v>
      </c>
      <c r="K24" s="44">
        <f>'Satkhira a'!P18</f>
        <v>0</v>
      </c>
      <c r="L24" s="44">
        <f t="shared" si="0"/>
        <v>0</v>
      </c>
      <c r="M24" s="44">
        <f t="shared" si="1"/>
        <v>0</v>
      </c>
      <c r="N24" s="44">
        <f>'Satkhira a'!S18*'Satkhira 1'!$D24/1000000</f>
        <v>0.02</v>
      </c>
      <c r="O24" s="44">
        <f>'Satkhira a'!T18</f>
        <v>1.01E-2</v>
      </c>
      <c r="P24" s="44">
        <f>'Satkhira a'!U18*'Satkhira 1'!$D24/1000000</f>
        <v>0.05</v>
      </c>
      <c r="Q24" s="44">
        <f>'Satkhira a'!V18</f>
        <v>2.5250000000000002E-2</v>
      </c>
      <c r="R24" s="44">
        <f>'Satkhira a'!W18*'Satkhira 1'!$D24/1000000</f>
        <v>0.05</v>
      </c>
      <c r="S24" s="44">
        <f>'Satkhira a'!X18</f>
        <v>2.5250000000000002E-2</v>
      </c>
      <c r="T24" s="44">
        <f t="shared" si="2"/>
        <v>0.12000000000000001</v>
      </c>
      <c r="U24" s="44">
        <f t="shared" si="3"/>
        <v>6.0600000000000001E-2</v>
      </c>
      <c r="V24" s="44">
        <f>'Satkhira a'!AA18*'Satkhira 1'!$D24/1000000</f>
        <v>0</v>
      </c>
      <c r="W24" s="44">
        <f>'Satkhira a'!AB18</f>
        <v>0</v>
      </c>
      <c r="X24" s="44">
        <f>'Satkhira a'!AC18*'Satkhira 1'!$D24/1000000</f>
        <v>0</v>
      </c>
      <c r="Y24" s="44">
        <f>'Satkhira a'!AD18</f>
        <v>0</v>
      </c>
      <c r="Z24" s="44">
        <f>'Satkhira a'!AE18*'Satkhira 1'!$D24/1000000</f>
        <v>0</v>
      </c>
      <c r="AA24" s="44">
        <f>'Satkhira a'!AF18</f>
        <v>0</v>
      </c>
      <c r="AB24" s="44">
        <f t="shared" si="4"/>
        <v>0</v>
      </c>
      <c r="AC24" s="44">
        <f t="shared" si="5"/>
        <v>0</v>
      </c>
      <c r="AD24" s="44">
        <f>'Satkhira a'!AI18*'Satkhira 1'!$D24/1000000</f>
        <v>0</v>
      </c>
      <c r="AE24" s="44">
        <f>'Satkhira a'!AJ18</f>
        <v>0</v>
      </c>
      <c r="AF24" s="44">
        <f>'Satkhira a'!AK18*'Satkhira 1'!$D24/1000000</f>
        <v>0.05</v>
      </c>
      <c r="AG24" s="44">
        <f>'Satkhira a'!AL18</f>
        <v>2.5250000000000002E-2</v>
      </c>
      <c r="AH24" s="44">
        <f>'Satkhira a'!AM18*'Satkhira 1'!$D24/1000000</f>
        <v>0</v>
      </c>
      <c r="AI24" s="44">
        <f>'Satkhira a'!AN18</f>
        <v>0</v>
      </c>
      <c r="AJ24" s="44">
        <f t="shared" si="6"/>
        <v>0.05</v>
      </c>
      <c r="AK24" s="44">
        <f t="shared" si="7"/>
        <v>2.5250000000000002E-2</v>
      </c>
      <c r="AL24" s="44">
        <f t="shared" si="8"/>
        <v>0.17</v>
      </c>
      <c r="AM24" s="44">
        <f t="shared" si="9"/>
        <v>8.585000000000001E-2</v>
      </c>
    </row>
    <row r="25" spans="1:39" s="15" customFormat="1" ht="14.25" customHeight="1">
      <c r="A25" s="13">
        <v>15</v>
      </c>
      <c r="B25" s="9" t="s">
        <v>140</v>
      </c>
      <c r="C25" s="13" t="s">
        <v>30</v>
      </c>
      <c r="D25" s="36">
        <v>20000</v>
      </c>
      <c r="E25" s="11">
        <v>9100</v>
      </c>
      <c r="F25" s="44">
        <f>'Satkhira a'!K19*'Satkhira 1'!$D25/1000000</f>
        <v>0</v>
      </c>
      <c r="G25" s="44">
        <f>'Satkhira a'!L19</f>
        <v>0</v>
      </c>
      <c r="H25" s="44">
        <f>'Satkhira a'!M19*'Satkhira 1'!$D25/1000000</f>
        <v>0</v>
      </c>
      <c r="I25" s="44">
        <f>'Satkhira a'!N19</f>
        <v>0</v>
      </c>
      <c r="J25" s="44">
        <f>'Satkhira a'!O19*'Satkhira 1'!$D25/1000000</f>
        <v>0</v>
      </c>
      <c r="K25" s="44">
        <f>'Satkhira a'!P19</f>
        <v>0</v>
      </c>
      <c r="L25" s="44">
        <f t="shared" si="0"/>
        <v>0</v>
      </c>
      <c r="M25" s="44">
        <f t="shared" si="1"/>
        <v>0</v>
      </c>
      <c r="N25" s="44">
        <f>'Satkhira a'!S19*'Satkhira 1'!$D25/1000000</f>
        <v>0</v>
      </c>
      <c r="O25" s="44">
        <f>'Satkhira a'!T19</f>
        <v>0</v>
      </c>
      <c r="P25" s="44">
        <f>'Satkhira a'!U19*'Satkhira 1'!$D25/1000000</f>
        <v>0</v>
      </c>
      <c r="Q25" s="44">
        <f>'Satkhira a'!V19</f>
        <v>0</v>
      </c>
      <c r="R25" s="44">
        <f>'Satkhira a'!W19*'Satkhira 1'!$D25/1000000</f>
        <v>0</v>
      </c>
      <c r="S25" s="44">
        <f>'Satkhira a'!X19</f>
        <v>0</v>
      </c>
      <c r="T25" s="44">
        <f t="shared" si="2"/>
        <v>0</v>
      </c>
      <c r="U25" s="44">
        <f t="shared" si="3"/>
        <v>0</v>
      </c>
      <c r="V25" s="44">
        <f>'Satkhira a'!AA19*'Satkhira 1'!$D25/1000000</f>
        <v>0</v>
      </c>
      <c r="W25" s="44">
        <f>'Satkhira a'!AB19</f>
        <v>0</v>
      </c>
      <c r="X25" s="44">
        <f>'Satkhira a'!AC19*'Satkhira 1'!$D25/1000000</f>
        <v>0</v>
      </c>
      <c r="Y25" s="44">
        <f>'Satkhira a'!AD19</f>
        <v>0</v>
      </c>
      <c r="Z25" s="44">
        <f>'Satkhira a'!AE19*'Satkhira 1'!$D25/1000000</f>
        <v>0</v>
      </c>
      <c r="AA25" s="44">
        <f>'Satkhira a'!AF19</f>
        <v>0</v>
      </c>
      <c r="AB25" s="44">
        <f t="shared" si="4"/>
        <v>0</v>
      </c>
      <c r="AC25" s="44">
        <f t="shared" si="5"/>
        <v>0</v>
      </c>
      <c r="AD25" s="44">
        <f>'Satkhira a'!AI19*'Satkhira 1'!$D25/1000000</f>
        <v>0</v>
      </c>
      <c r="AE25" s="44">
        <f>'Satkhira a'!AJ19</f>
        <v>0</v>
      </c>
      <c r="AF25" s="44">
        <f>'Satkhira a'!AK19*'Satkhira 1'!$D25/1000000</f>
        <v>0</v>
      </c>
      <c r="AG25" s="44">
        <f>'Satkhira a'!AL19</f>
        <v>0</v>
      </c>
      <c r="AH25" s="44">
        <f>'Satkhira a'!AM19*'Satkhira 1'!$D25/1000000</f>
        <v>0</v>
      </c>
      <c r="AI25" s="44">
        <f>'Satkhira a'!AN19</f>
        <v>0</v>
      </c>
      <c r="AJ25" s="44">
        <f t="shared" si="6"/>
        <v>0</v>
      </c>
      <c r="AK25" s="44">
        <f t="shared" si="7"/>
        <v>0</v>
      </c>
      <c r="AL25" s="44">
        <f t="shared" si="8"/>
        <v>0</v>
      </c>
      <c r="AM25" s="44">
        <f t="shared" si="9"/>
        <v>0</v>
      </c>
    </row>
    <row r="26" spans="1:39" s="15" customFormat="1" ht="14.25" customHeight="1">
      <c r="A26" s="31">
        <v>16</v>
      </c>
      <c r="B26" s="9" t="s">
        <v>134</v>
      </c>
      <c r="C26" s="13" t="s">
        <v>31</v>
      </c>
      <c r="D26" s="36">
        <v>400</v>
      </c>
      <c r="E26" s="11">
        <v>235</v>
      </c>
      <c r="F26" s="44">
        <f>'Satkhira a'!K20*'Satkhira 1'!$D26/1000000</f>
        <v>0</v>
      </c>
      <c r="G26" s="44">
        <f>'Satkhira a'!L20</f>
        <v>0</v>
      </c>
      <c r="H26" s="44">
        <f>'Satkhira a'!M20*'Satkhira 1'!$D26/1000000</f>
        <v>0.02</v>
      </c>
      <c r="I26" s="44">
        <f>'Satkhira a'!N20</f>
        <v>1.175E-2</v>
      </c>
      <c r="J26" s="44">
        <f>'Satkhira a'!O20*'Satkhira 1'!$D26/1000000</f>
        <v>8.0000000000000002E-3</v>
      </c>
      <c r="K26" s="44">
        <f>'Satkhira a'!P20</f>
        <v>4.7000000000000002E-3</v>
      </c>
      <c r="L26" s="44">
        <f t="shared" si="0"/>
        <v>2.8000000000000001E-2</v>
      </c>
      <c r="M26" s="44">
        <f t="shared" si="1"/>
        <v>1.6449999999999999E-2</v>
      </c>
      <c r="N26" s="44">
        <f>'Satkhira a'!S20*'Satkhira 1'!$D26/1000000</f>
        <v>8.0000000000000002E-3</v>
      </c>
      <c r="O26" s="44">
        <f>'Satkhira a'!T20</f>
        <v>4.7000000000000002E-3</v>
      </c>
      <c r="P26" s="44">
        <f>'Satkhira a'!U20*'Satkhira 1'!$D26/1000000</f>
        <v>8.0000000000000002E-3</v>
      </c>
      <c r="Q26" s="44">
        <f>'Satkhira a'!V20</f>
        <v>4.7000000000000002E-3</v>
      </c>
      <c r="R26" s="44">
        <f>'Satkhira a'!W20*'Satkhira 1'!$D26/1000000</f>
        <v>1.2E-2</v>
      </c>
      <c r="S26" s="44">
        <f>'Satkhira a'!X20</f>
        <v>7.0499999999999998E-3</v>
      </c>
      <c r="T26" s="44">
        <f t="shared" si="2"/>
        <v>2.8000000000000001E-2</v>
      </c>
      <c r="U26" s="44">
        <f t="shared" si="3"/>
        <v>1.6449999999999999E-2</v>
      </c>
      <c r="V26" s="44">
        <f>'Satkhira a'!AA20*'Satkhira 1'!$D26/1000000</f>
        <v>8.0000000000000002E-3</v>
      </c>
      <c r="W26" s="44">
        <f>'Satkhira a'!AB20</f>
        <v>4.7000000000000002E-3</v>
      </c>
      <c r="X26" s="44">
        <f>'Satkhira a'!AC20*'Satkhira 1'!$D26/1000000</f>
        <v>8.0000000000000002E-3</v>
      </c>
      <c r="Y26" s="44">
        <f>'Satkhira a'!AD20</f>
        <v>4.7000000000000002E-3</v>
      </c>
      <c r="Z26" s="44">
        <f>'Satkhira a'!AE20*'Satkhira 1'!$D26/1000000</f>
        <v>4.0000000000000001E-3</v>
      </c>
      <c r="AA26" s="44">
        <f>'Satkhira a'!AF20</f>
        <v>2.3500000000000001E-3</v>
      </c>
      <c r="AB26" s="44">
        <f t="shared" si="4"/>
        <v>0.02</v>
      </c>
      <c r="AC26" s="44">
        <f t="shared" si="5"/>
        <v>1.175E-2</v>
      </c>
      <c r="AD26" s="44">
        <f>'Satkhira a'!AI20*'Satkhira 1'!$D26/1000000</f>
        <v>2.8000000000000001E-2</v>
      </c>
      <c r="AE26" s="44">
        <f>'Satkhira a'!AJ20</f>
        <v>1.6449999999999999E-2</v>
      </c>
      <c r="AF26" s="44">
        <f>'Satkhira a'!AK20*'Satkhira 1'!$D26/1000000</f>
        <v>1.2E-2</v>
      </c>
      <c r="AG26" s="44">
        <f>'Satkhira a'!AL20</f>
        <v>7.0499999999999998E-3</v>
      </c>
      <c r="AH26" s="44">
        <f>'Satkhira a'!AM20*'Satkhira 1'!$D26/1000000</f>
        <v>8.0000000000000002E-3</v>
      </c>
      <c r="AI26" s="44">
        <f>'Satkhira a'!AN20</f>
        <v>4.7000000000000002E-3</v>
      </c>
      <c r="AJ26" s="44">
        <f t="shared" si="6"/>
        <v>4.8000000000000001E-2</v>
      </c>
      <c r="AK26" s="44">
        <f t="shared" si="7"/>
        <v>2.8199999999999999E-2</v>
      </c>
      <c r="AL26" s="44">
        <f t="shared" si="8"/>
        <v>0.124</v>
      </c>
      <c r="AM26" s="44">
        <f t="shared" si="9"/>
        <v>7.2849999999999998E-2</v>
      </c>
    </row>
    <row r="27" spans="1:39" s="15" customFormat="1" ht="14.25" customHeight="1">
      <c r="A27" s="13">
        <v>17</v>
      </c>
      <c r="B27" s="9" t="s">
        <v>134</v>
      </c>
      <c r="C27" s="13" t="s">
        <v>32</v>
      </c>
      <c r="D27" s="36">
        <v>1000</v>
      </c>
      <c r="E27" s="11">
        <v>520</v>
      </c>
      <c r="F27" s="44">
        <f>'Satkhira a'!K21*'Satkhira 1'!$D27/1000000</f>
        <v>0</v>
      </c>
      <c r="G27" s="44">
        <f>'Satkhira a'!L21</f>
        <v>0</v>
      </c>
      <c r="H27" s="44">
        <f>'Satkhira a'!M21*'Satkhira 1'!$D27/1000000</f>
        <v>0.06</v>
      </c>
      <c r="I27" s="44">
        <f>'Satkhira a'!N21</f>
        <v>3.1199999999999999E-2</v>
      </c>
      <c r="J27" s="44">
        <f>'Satkhira a'!O21*'Satkhira 1'!$D27/1000000</f>
        <v>0.03</v>
      </c>
      <c r="K27" s="44">
        <f>'Satkhira a'!P21</f>
        <v>1.5599999999999999E-2</v>
      </c>
      <c r="L27" s="44">
        <f t="shared" si="0"/>
        <v>0.09</v>
      </c>
      <c r="M27" s="44">
        <f t="shared" si="1"/>
        <v>4.6799999999999994E-2</v>
      </c>
      <c r="N27" s="44">
        <f>'Satkhira a'!S21*'Satkhira 1'!$D27/1000000</f>
        <v>0.03</v>
      </c>
      <c r="O27" s="44">
        <f>'Satkhira a'!T21</f>
        <v>1.5599999999999999E-2</v>
      </c>
      <c r="P27" s="44">
        <f>'Satkhira a'!U21*'Satkhira 1'!$D27/1000000</f>
        <v>0.04</v>
      </c>
      <c r="Q27" s="44">
        <f>'Satkhira a'!V21</f>
        <v>2.0799999999999999E-2</v>
      </c>
      <c r="R27" s="44">
        <f>'Satkhira a'!W21*'Satkhira 1'!$D27/1000000</f>
        <v>0.05</v>
      </c>
      <c r="S27" s="44">
        <f>'Satkhira a'!X21</f>
        <v>2.5999999999999999E-2</v>
      </c>
      <c r="T27" s="44">
        <f t="shared" si="2"/>
        <v>0.12000000000000001</v>
      </c>
      <c r="U27" s="44">
        <f t="shared" si="3"/>
        <v>6.2399999999999997E-2</v>
      </c>
      <c r="V27" s="44">
        <f>'Satkhira a'!AA21*'Satkhira 1'!$D27/1000000</f>
        <v>0.03</v>
      </c>
      <c r="W27" s="44">
        <f>'Satkhira a'!AB21</f>
        <v>1.5599999999999999E-2</v>
      </c>
      <c r="X27" s="44">
        <f>'Satkhira a'!AC21*'Satkhira 1'!$D27/1000000</f>
        <v>0</v>
      </c>
      <c r="Y27" s="44">
        <f>'Satkhira a'!AD21</f>
        <v>0</v>
      </c>
      <c r="Z27" s="44">
        <f>'Satkhira a'!AE21*'Satkhira 1'!$D27/1000000</f>
        <v>0</v>
      </c>
      <c r="AA27" s="44">
        <f>'Satkhira a'!AF21</f>
        <v>0</v>
      </c>
      <c r="AB27" s="44">
        <f t="shared" si="4"/>
        <v>0.03</v>
      </c>
      <c r="AC27" s="44">
        <f t="shared" si="5"/>
        <v>1.5599999999999999E-2</v>
      </c>
      <c r="AD27" s="44">
        <f>'Satkhira a'!AI21*'Satkhira 1'!$D27/1000000</f>
        <v>0</v>
      </c>
      <c r="AE27" s="44">
        <f>'Satkhira a'!AJ21</f>
        <v>0</v>
      </c>
      <c r="AF27" s="44">
        <f>'Satkhira a'!AK21*'Satkhira 1'!$D27/1000000</f>
        <v>0.05</v>
      </c>
      <c r="AG27" s="44">
        <f>'Satkhira a'!AL21</f>
        <v>2.5999999999999999E-2</v>
      </c>
      <c r="AH27" s="44">
        <f>'Satkhira a'!AM21*'Satkhira 1'!$D27/1000000</f>
        <v>0</v>
      </c>
      <c r="AI27" s="44">
        <f>'Satkhira a'!AN21</f>
        <v>0</v>
      </c>
      <c r="AJ27" s="44">
        <f t="shared" si="6"/>
        <v>0.05</v>
      </c>
      <c r="AK27" s="44">
        <f t="shared" si="7"/>
        <v>2.5999999999999999E-2</v>
      </c>
      <c r="AL27" s="44">
        <f t="shared" si="8"/>
        <v>0.29000000000000004</v>
      </c>
      <c r="AM27" s="44">
        <f t="shared" si="9"/>
        <v>0.15079999999999999</v>
      </c>
    </row>
    <row r="28" spans="1:39" s="15" customFormat="1" ht="14.25" customHeight="1">
      <c r="A28" s="13">
        <v>18</v>
      </c>
      <c r="B28" s="9" t="s">
        <v>143</v>
      </c>
      <c r="C28" s="13" t="s">
        <v>33</v>
      </c>
      <c r="D28" s="36">
        <v>5000</v>
      </c>
      <c r="E28" s="11">
        <v>2475</v>
      </c>
      <c r="F28" s="44">
        <f>'Satkhira a'!K22*'Satkhira 1'!$D28/1000000</f>
        <v>0</v>
      </c>
      <c r="G28" s="44">
        <f>'Satkhira a'!L22</f>
        <v>0</v>
      </c>
      <c r="H28" s="44">
        <f>'Satkhira a'!M22*'Satkhira 1'!$D28/1000000</f>
        <v>0</v>
      </c>
      <c r="I28" s="44">
        <f>'Satkhira a'!N22</f>
        <v>0</v>
      </c>
      <c r="J28" s="44">
        <f>'Satkhira a'!O22*'Satkhira 1'!$D28/1000000</f>
        <v>0</v>
      </c>
      <c r="K28" s="44">
        <f>'Satkhira a'!P22</f>
        <v>0</v>
      </c>
      <c r="L28" s="44">
        <f t="shared" si="0"/>
        <v>0</v>
      </c>
      <c r="M28" s="44">
        <f t="shared" si="1"/>
        <v>0</v>
      </c>
      <c r="N28" s="44">
        <f>'Satkhira a'!S22*'Satkhira 1'!$D28/1000000</f>
        <v>0</v>
      </c>
      <c r="O28" s="44">
        <f>'Satkhira a'!T22</f>
        <v>0</v>
      </c>
      <c r="P28" s="44">
        <f>'Satkhira a'!U22*'Satkhira 1'!$D28/1000000</f>
        <v>0</v>
      </c>
      <c r="Q28" s="44">
        <f>'Satkhira a'!V22</f>
        <v>0</v>
      </c>
      <c r="R28" s="44">
        <f>'Satkhira a'!W22*'Satkhira 1'!$D28/1000000</f>
        <v>0</v>
      </c>
      <c r="S28" s="44">
        <f>'Satkhira a'!X22</f>
        <v>0</v>
      </c>
      <c r="T28" s="44">
        <f t="shared" si="2"/>
        <v>0</v>
      </c>
      <c r="U28" s="44">
        <f t="shared" si="3"/>
        <v>0</v>
      </c>
      <c r="V28" s="44">
        <f>'Satkhira a'!AA22*'Satkhira 1'!$D28/1000000</f>
        <v>0</v>
      </c>
      <c r="W28" s="44">
        <f>'Satkhira a'!AB22</f>
        <v>0</v>
      </c>
      <c r="X28" s="44">
        <f>'Satkhira a'!AC22*'Satkhira 1'!$D28/1000000</f>
        <v>0</v>
      </c>
      <c r="Y28" s="44">
        <f>'Satkhira a'!AD22</f>
        <v>0</v>
      </c>
      <c r="Z28" s="44">
        <f>'Satkhira a'!AE22*'Satkhira 1'!$D28/1000000</f>
        <v>0</v>
      </c>
      <c r="AA28" s="44">
        <f>'Satkhira a'!AF22</f>
        <v>0</v>
      </c>
      <c r="AB28" s="44">
        <f t="shared" si="4"/>
        <v>0</v>
      </c>
      <c r="AC28" s="44">
        <f t="shared" si="5"/>
        <v>0</v>
      </c>
      <c r="AD28" s="44">
        <f>'Satkhira a'!AI22*'Satkhira 1'!$D28/1000000</f>
        <v>0</v>
      </c>
      <c r="AE28" s="44">
        <f>'Satkhira a'!AJ22</f>
        <v>0</v>
      </c>
      <c r="AF28" s="44">
        <f>'Satkhira a'!AK22*'Satkhira 1'!$D28/1000000</f>
        <v>0</v>
      </c>
      <c r="AG28" s="44">
        <f>'Satkhira a'!AL22</f>
        <v>0</v>
      </c>
      <c r="AH28" s="44">
        <f>'Satkhira a'!AM22*'Satkhira 1'!$D28/1000000</f>
        <v>0</v>
      </c>
      <c r="AI28" s="44">
        <f>'Satkhira a'!AN22</f>
        <v>0</v>
      </c>
      <c r="AJ28" s="44">
        <f t="shared" si="6"/>
        <v>0</v>
      </c>
      <c r="AK28" s="44">
        <f t="shared" si="7"/>
        <v>0</v>
      </c>
      <c r="AL28" s="44">
        <f t="shared" si="8"/>
        <v>0</v>
      </c>
      <c r="AM28" s="44">
        <f t="shared" si="9"/>
        <v>0</v>
      </c>
    </row>
    <row r="29" spans="1:39" s="15" customFormat="1" ht="14.25" customHeight="1">
      <c r="A29" s="31">
        <v>19</v>
      </c>
      <c r="B29" s="9" t="s">
        <v>143</v>
      </c>
      <c r="C29" s="13" t="s">
        <v>34</v>
      </c>
      <c r="D29" s="36">
        <v>20000</v>
      </c>
      <c r="E29" s="11">
        <v>7920</v>
      </c>
      <c r="F29" s="44">
        <f>'Satkhira a'!K23*'Satkhira 1'!$D29/1000000</f>
        <v>0</v>
      </c>
      <c r="G29" s="44">
        <f>'Satkhira a'!L23</f>
        <v>0</v>
      </c>
      <c r="H29" s="44">
        <f>'Satkhira a'!M23*'Satkhira 1'!$D29/1000000</f>
        <v>0</v>
      </c>
      <c r="I29" s="44">
        <f>'Satkhira a'!N23</f>
        <v>0</v>
      </c>
      <c r="J29" s="44">
        <f>'Satkhira a'!O23*'Satkhira 1'!$D29/1000000</f>
        <v>0</v>
      </c>
      <c r="K29" s="44">
        <f>'Satkhira a'!P23</f>
        <v>0</v>
      </c>
      <c r="L29" s="44">
        <f t="shared" si="0"/>
        <v>0</v>
      </c>
      <c r="M29" s="44">
        <f t="shared" si="1"/>
        <v>0</v>
      </c>
      <c r="N29" s="44">
        <f>'Satkhira a'!S23*'Satkhira 1'!$D29/1000000</f>
        <v>0</v>
      </c>
      <c r="O29" s="44">
        <f>'Satkhira a'!T23</f>
        <v>0</v>
      </c>
      <c r="P29" s="44">
        <f>'Satkhira a'!U23*'Satkhira 1'!$D29/1000000</f>
        <v>0</v>
      </c>
      <c r="Q29" s="44">
        <f>'Satkhira a'!V23</f>
        <v>0</v>
      </c>
      <c r="R29" s="44">
        <f>'Satkhira a'!W23*'Satkhira 1'!$D29/1000000</f>
        <v>0</v>
      </c>
      <c r="S29" s="44">
        <f>'Satkhira a'!X23</f>
        <v>0</v>
      </c>
      <c r="T29" s="44">
        <f t="shared" si="2"/>
        <v>0</v>
      </c>
      <c r="U29" s="44">
        <f t="shared" si="3"/>
        <v>0</v>
      </c>
      <c r="V29" s="44">
        <f>'Satkhira a'!AA23*'Satkhira 1'!$D29/1000000</f>
        <v>0</v>
      </c>
      <c r="W29" s="44">
        <f>'Satkhira a'!AB23</f>
        <v>0</v>
      </c>
      <c r="X29" s="44">
        <f>'Satkhira a'!AC23*'Satkhira 1'!$D29/1000000</f>
        <v>0</v>
      </c>
      <c r="Y29" s="44">
        <f>'Satkhira a'!AD23</f>
        <v>0</v>
      </c>
      <c r="Z29" s="44">
        <f>'Satkhira a'!AE23*'Satkhira 1'!$D29/1000000</f>
        <v>0</v>
      </c>
      <c r="AA29" s="44">
        <f>'Satkhira a'!AF23</f>
        <v>0</v>
      </c>
      <c r="AB29" s="44">
        <f t="shared" si="4"/>
        <v>0</v>
      </c>
      <c r="AC29" s="44">
        <f t="shared" si="5"/>
        <v>0</v>
      </c>
      <c r="AD29" s="44">
        <f>'Satkhira a'!AI23*'Satkhira 1'!$D29/1000000</f>
        <v>0</v>
      </c>
      <c r="AE29" s="44">
        <f>'Satkhira a'!AJ23</f>
        <v>0</v>
      </c>
      <c r="AF29" s="44">
        <f>'Satkhira a'!AK23*'Satkhira 1'!$D29/1000000</f>
        <v>0</v>
      </c>
      <c r="AG29" s="44">
        <f>'Satkhira a'!AL23</f>
        <v>0</v>
      </c>
      <c r="AH29" s="44">
        <f>'Satkhira a'!AM23*'Satkhira 1'!$D29/1000000</f>
        <v>0</v>
      </c>
      <c r="AI29" s="44">
        <f>'Satkhira a'!AN23</f>
        <v>0</v>
      </c>
      <c r="AJ29" s="44">
        <f t="shared" si="6"/>
        <v>0</v>
      </c>
      <c r="AK29" s="44">
        <f t="shared" si="7"/>
        <v>0</v>
      </c>
      <c r="AL29" s="44">
        <f t="shared" si="8"/>
        <v>0</v>
      </c>
      <c r="AM29" s="44">
        <f t="shared" si="9"/>
        <v>0</v>
      </c>
    </row>
    <row r="30" spans="1:39" s="15" customFormat="1" ht="14.25" customHeight="1">
      <c r="A30" s="13">
        <v>20</v>
      </c>
      <c r="B30" s="18" t="s">
        <v>100</v>
      </c>
      <c r="C30" s="13" t="s">
        <v>35</v>
      </c>
      <c r="D30" s="36">
        <v>100</v>
      </c>
      <c r="E30" s="11">
        <v>175</v>
      </c>
      <c r="F30" s="44">
        <f>'Satkhira a'!K24*'Satkhira 1'!$D30/1000000</f>
        <v>0</v>
      </c>
      <c r="G30" s="44">
        <f>'Satkhira a'!L24</f>
        <v>0</v>
      </c>
      <c r="H30" s="44">
        <f>'Satkhira a'!M24*'Satkhira 1'!$D30/1000000</f>
        <v>0</v>
      </c>
      <c r="I30" s="44">
        <f>'Satkhira a'!N24</f>
        <v>0</v>
      </c>
      <c r="J30" s="44">
        <f>'Satkhira a'!O24*'Satkhira 1'!$D30/1000000</f>
        <v>0.03</v>
      </c>
      <c r="K30" s="44">
        <f>'Satkhira a'!P24</f>
        <v>5.2499999999999998E-2</v>
      </c>
      <c r="L30" s="44">
        <f t="shared" si="0"/>
        <v>0.03</v>
      </c>
      <c r="M30" s="44">
        <f t="shared" si="1"/>
        <v>5.2499999999999998E-2</v>
      </c>
      <c r="N30" s="44">
        <f>'Satkhira a'!S24*'Satkhira 1'!$D30/1000000</f>
        <v>0</v>
      </c>
      <c r="O30" s="44">
        <f>'Satkhira a'!T24</f>
        <v>0</v>
      </c>
      <c r="P30" s="44">
        <f>'Satkhira a'!U24*'Satkhira 1'!$D30/1000000</f>
        <v>0</v>
      </c>
      <c r="Q30" s="44">
        <f>'Satkhira a'!V24</f>
        <v>0</v>
      </c>
      <c r="R30" s="44">
        <f>'Satkhira a'!W24*'Satkhira 1'!$D30/1000000</f>
        <v>0</v>
      </c>
      <c r="S30" s="44">
        <f>'Satkhira a'!X24</f>
        <v>0</v>
      </c>
      <c r="T30" s="44">
        <f t="shared" si="2"/>
        <v>0</v>
      </c>
      <c r="U30" s="44">
        <f t="shared" si="3"/>
        <v>0</v>
      </c>
      <c r="V30" s="44">
        <f>'Satkhira a'!AA24*'Satkhira 1'!$D30/1000000</f>
        <v>0</v>
      </c>
      <c r="W30" s="44">
        <f>'Satkhira a'!AB24</f>
        <v>0</v>
      </c>
      <c r="X30" s="44">
        <f>'Satkhira a'!AC24*'Satkhira 1'!$D30/1000000</f>
        <v>0</v>
      </c>
      <c r="Y30" s="44">
        <f>'Satkhira a'!AD24</f>
        <v>0</v>
      </c>
      <c r="Z30" s="44">
        <f>'Satkhira a'!AE24*'Satkhira 1'!$D30/1000000</f>
        <v>0</v>
      </c>
      <c r="AA30" s="44">
        <f>'Satkhira a'!AF24</f>
        <v>0</v>
      </c>
      <c r="AB30" s="44">
        <f t="shared" si="4"/>
        <v>0</v>
      </c>
      <c r="AC30" s="44">
        <f t="shared" si="5"/>
        <v>0</v>
      </c>
      <c r="AD30" s="44">
        <f>'Satkhira a'!AI24*'Satkhira 1'!$D30/1000000</f>
        <v>0</v>
      </c>
      <c r="AE30" s="44">
        <f>'Satkhira a'!AJ24</f>
        <v>0</v>
      </c>
      <c r="AF30" s="44">
        <f>'Satkhira a'!AK24*'Satkhira 1'!$D30/1000000</f>
        <v>0</v>
      </c>
      <c r="AG30" s="44">
        <f>'Satkhira a'!AL24</f>
        <v>0</v>
      </c>
      <c r="AH30" s="44">
        <f>'Satkhira a'!AM24*'Satkhira 1'!$D30/1000000</f>
        <v>0</v>
      </c>
      <c r="AI30" s="44">
        <f>'Satkhira a'!AN24</f>
        <v>0</v>
      </c>
      <c r="AJ30" s="44">
        <f t="shared" si="6"/>
        <v>0</v>
      </c>
      <c r="AK30" s="44">
        <f t="shared" si="7"/>
        <v>0</v>
      </c>
      <c r="AL30" s="44">
        <f t="shared" si="8"/>
        <v>0.03</v>
      </c>
      <c r="AM30" s="44">
        <f t="shared" si="9"/>
        <v>5.2499999999999998E-2</v>
      </c>
    </row>
    <row r="31" spans="1:39" s="15" customFormat="1" ht="14.25" customHeight="1">
      <c r="A31" s="13">
        <v>21</v>
      </c>
      <c r="B31" s="18" t="s">
        <v>215</v>
      </c>
      <c r="C31" s="13" t="s">
        <v>216</v>
      </c>
      <c r="D31" s="36">
        <v>100</v>
      </c>
      <c r="E31" s="11">
        <v>54</v>
      </c>
      <c r="F31" s="44">
        <f>'Satkhira a'!K25*'Satkhira 1'!$D31/1000000</f>
        <v>0.02</v>
      </c>
      <c r="G31" s="44">
        <f>'Satkhira a'!L25</f>
        <v>9.5999999999999992E-3</v>
      </c>
      <c r="H31" s="44">
        <f>'Satkhira a'!M25*'Satkhira 1'!$D31/1000000</f>
        <v>0</v>
      </c>
      <c r="I31" s="44">
        <f>'Satkhira a'!N25</f>
        <v>0</v>
      </c>
      <c r="J31" s="44">
        <f>'Satkhira a'!O25*'Satkhira 1'!$D31/1000000</f>
        <v>0</v>
      </c>
      <c r="K31" s="44">
        <f>'Satkhira a'!P25</f>
        <v>0</v>
      </c>
      <c r="L31" s="44">
        <f t="shared" si="0"/>
        <v>0.02</v>
      </c>
      <c r="M31" s="44">
        <f t="shared" si="1"/>
        <v>9.5999999999999992E-3</v>
      </c>
      <c r="N31" s="44">
        <f>'Satkhira a'!S25*'Satkhira 1'!$D31/1000000</f>
        <v>0</v>
      </c>
      <c r="O31" s="44">
        <f>'Satkhira a'!T25</f>
        <v>0</v>
      </c>
      <c r="P31" s="44">
        <f>'Satkhira a'!U25*'Satkhira 1'!$D31/1000000</f>
        <v>0</v>
      </c>
      <c r="Q31" s="44">
        <f>'Satkhira a'!V25</f>
        <v>0</v>
      </c>
      <c r="R31" s="44">
        <f>'Satkhira a'!W25*'Satkhira 1'!$D31/1000000</f>
        <v>0</v>
      </c>
      <c r="S31" s="44">
        <f>'Satkhira a'!X25</f>
        <v>0</v>
      </c>
      <c r="T31" s="44">
        <f t="shared" si="2"/>
        <v>0</v>
      </c>
      <c r="U31" s="44">
        <f t="shared" si="3"/>
        <v>0</v>
      </c>
      <c r="V31" s="44">
        <f>'Satkhira a'!AA25*'Satkhira 1'!$D31/1000000</f>
        <v>0</v>
      </c>
      <c r="W31" s="44">
        <f>'Satkhira a'!AB25</f>
        <v>0</v>
      </c>
      <c r="X31" s="44">
        <f>'Satkhira a'!AC25*'Satkhira 1'!$D31/1000000</f>
        <v>0</v>
      </c>
      <c r="Y31" s="44">
        <f>'Satkhira a'!AD25</f>
        <v>0</v>
      </c>
      <c r="Z31" s="44">
        <f>'Satkhira a'!AE25*'Satkhira 1'!$D31/1000000</f>
        <v>0</v>
      </c>
      <c r="AA31" s="44">
        <f>'Satkhira a'!AF25</f>
        <v>0</v>
      </c>
      <c r="AB31" s="44">
        <f t="shared" si="4"/>
        <v>0</v>
      </c>
      <c r="AC31" s="44">
        <f t="shared" si="5"/>
        <v>0</v>
      </c>
      <c r="AD31" s="44">
        <f>'Satkhira a'!AI25*'Satkhira 1'!$D31/1000000</f>
        <v>0</v>
      </c>
      <c r="AE31" s="44">
        <f>'Satkhira a'!AJ25</f>
        <v>0</v>
      </c>
      <c r="AF31" s="44">
        <f>'Satkhira a'!AK25*'Satkhira 1'!$D31/1000000</f>
        <v>0</v>
      </c>
      <c r="AG31" s="44">
        <f>'Satkhira a'!AL25</f>
        <v>0</v>
      </c>
      <c r="AH31" s="44">
        <f>'Satkhira a'!AM25*'Satkhira 1'!$D31/1000000</f>
        <v>0</v>
      </c>
      <c r="AI31" s="44">
        <f>'Satkhira a'!AN25</f>
        <v>0</v>
      </c>
      <c r="AJ31" s="44">
        <f t="shared" si="6"/>
        <v>0</v>
      </c>
      <c r="AK31" s="44">
        <f t="shared" si="7"/>
        <v>0</v>
      </c>
      <c r="AL31" s="44">
        <f t="shared" si="8"/>
        <v>0.02</v>
      </c>
      <c r="AM31" s="44">
        <f t="shared" si="9"/>
        <v>9.5999999999999992E-3</v>
      </c>
    </row>
    <row r="32" spans="1:39" s="15" customFormat="1" ht="14.25" customHeight="1">
      <c r="A32" s="31">
        <v>22</v>
      </c>
      <c r="B32" s="18" t="s">
        <v>217</v>
      </c>
      <c r="C32" s="13" t="s">
        <v>218</v>
      </c>
      <c r="D32" s="36">
        <v>100</v>
      </c>
      <c r="E32" s="11">
        <v>125</v>
      </c>
      <c r="F32" s="44">
        <f>'Satkhira a'!K26*'Satkhira 1'!$D32/1000000</f>
        <v>0</v>
      </c>
      <c r="G32" s="44">
        <f>'Satkhira a'!L26</f>
        <v>0</v>
      </c>
      <c r="H32" s="44">
        <f>'Satkhira a'!M26*'Satkhira 1'!$D32/1000000</f>
        <v>0</v>
      </c>
      <c r="I32" s="44">
        <f>'Satkhira a'!N26</f>
        <v>0</v>
      </c>
      <c r="J32" s="44">
        <f>'Satkhira a'!O26*'Satkhira 1'!$D32/1000000</f>
        <v>0</v>
      </c>
      <c r="K32" s="44">
        <f>'Satkhira a'!P26</f>
        <v>0</v>
      </c>
      <c r="L32" s="44">
        <f t="shared" si="0"/>
        <v>0</v>
      </c>
      <c r="M32" s="44">
        <f t="shared" si="1"/>
        <v>0</v>
      </c>
      <c r="N32" s="44">
        <f>'Satkhira a'!S26*'Satkhira 1'!$D32/1000000</f>
        <v>0.05</v>
      </c>
      <c r="O32" s="44">
        <f>'Satkhira a'!T26</f>
        <v>6.25E-2</v>
      </c>
      <c r="P32" s="44">
        <f>'Satkhira a'!U26*'Satkhira 1'!$D32/1000000</f>
        <v>0.02</v>
      </c>
      <c r="Q32" s="44">
        <f>'Satkhira a'!V26</f>
        <v>2.5000000000000001E-2</v>
      </c>
      <c r="R32" s="44">
        <f>'Satkhira a'!W26*'Satkhira 1'!$D32/1000000</f>
        <v>0.01</v>
      </c>
      <c r="S32" s="44">
        <f>'Satkhira a'!X26</f>
        <v>1.2500000000000001E-2</v>
      </c>
      <c r="T32" s="44">
        <f t="shared" si="2"/>
        <v>0.08</v>
      </c>
      <c r="U32" s="44">
        <f t="shared" si="3"/>
        <v>9.9999999999999992E-2</v>
      </c>
      <c r="V32" s="44">
        <f>'Satkhira a'!AA26*'Satkhira 1'!$D32/1000000</f>
        <v>0</v>
      </c>
      <c r="W32" s="44">
        <f>'Satkhira a'!AB26</f>
        <v>0</v>
      </c>
      <c r="X32" s="44">
        <f>'Satkhira a'!AC26*'Satkhira 1'!$D32/1000000</f>
        <v>0</v>
      </c>
      <c r="Y32" s="44">
        <f>'Satkhira a'!AD26</f>
        <v>0</v>
      </c>
      <c r="Z32" s="44">
        <f>'Satkhira a'!AE26*'Satkhira 1'!$D32/1000000</f>
        <v>0</v>
      </c>
      <c r="AA32" s="44">
        <f>'Satkhira a'!AF26</f>
        <v>0</v>
      </c>
      <c r="AB32" s="44">
        <f t="shared" si="4"/>
        <v>0</v>
      </c>
      <c r="AC32" s="44">
        <f t="shared" si="5"/>
        <v>0</v>
      </c>
      <c r="AD32" s="44">
        <f>'Satkhira a'!AI26*'Satkhira 1'!$D32/1000000</f>
        <v>0</v>
      </c>
      <c r="AE32" s="44">
        <f>'Satkhira a'!AJ26</f>
        <v>0</v>
      </c>
      <c r="AF32" s="44">
        <f>'Satkhira a'!AK26*'Satkhira 1'!$D32/1000000</f>
        <v>0</v>
      </c>
      <c r="AG32" s="44">
        <f>'Satkhira a'!AL26</f>
        <v>0</v>
      </c>
      <c r="AH32" s="44">
        <f>'Satkhira a'!AM26*'Satkhira 1'!$D32/1000000</f>
        <v>0</v>
      </c>
      <c r="AI32" s="44">
        <f>'Satkhira a'!AN26</f>
        <v>0</v>
      </c>
      <c r="AJ32" s="44">
        <f t="shared" si="6"/>
        <v>0</v>
      </c>
      <c r="AK32" s="44">
        <f t="shared" si="7"/>
        <v>0</v>
      </c>
      <c r="AL32" s="44">
        <f t="shared" si="8"/>
        <v>0.08</v>
      </c>
      <c r="AM32" s="44">
        <f t="shared" si="9"/>
        <v>9.9999999999999992E-2</v>
      </c>
    </row>
    <row r="33" spans="1:39" s="15" customFormat="1" ht="14.25" customHeight="1">
      <c r="A33" s="13">
        <v>23</v>
      </c>
      <c r="B33" s="9" t="s">
        <v>102</v>
      </c>
      <c r="C33" s="13" t="s">
        <v>45</v>
      </c>
      <c r="D33" s="36">
        <v>25</v>
      </c>
      <c r="E33" s="11">
        <v>37</v>
      </c>
      <c r="F33" s="44">
        <f>'Satkhira a'!K27*'Satkhira 1'!$D33/1000000</f>
        <v>2.5000000000000001E-4</v>
      </c>
      <c r="G33" s="44">
        <f>'Satkhira a'!L27</f>
        <v>3.6999999999999999E-4</v>
      </c>
      <c r="H33" s="44">
        <f>'Satkhira a'!M27*'Satkhira 1'!$D33/1000000</f>
        <v>2.5000000000000001E-3</v>
      </c>
      <c r="I33" s="44">
        <f>'Satkhira a'!N27</f>
        <v>3.7000000000000002E-3</v>
      </c>
      <c r="J33" s="44">
        <f>'Satkhira a'!O27*'Satkhira 1'!$D33/1000000</f>
        <v>2.5000000000000001E-3</v>
      </c>
      <c r="K33" s="44">
        <f>'Satkhira a'!P27</f>
        <v>3.7000000000000002E-3</v>
      </c>
      <c r="L33" s="44">
        <f t="shared" si="0"/>
        <v>5.2499999999999995E-3</v>
      </c>
      <c r="M33" s="44">
        <f t="shared" si="1"/>
        <v>7.77E-3</v>
      </c>
      <c r="N33" s="44">
        <f>'Satkhira a'!S27*'Satkhira 1'!$D33/1000000</f>
        <v>1.25E-3</v>
      </c>
      <c r="O33" s="44">
        <f>'Satkhira a'!T27</f>
        <v>1.8500000000000001E-3</v>
      </c>
      <c r="P33" s="44">
        <f>'Satkhira a'!U27*'Satkhira 1'!$D33/1000000</f>
        <v>5.0000000000000001E-4</v>
      </c>
      <c r="Q33" s="44">
        <f>'Satkhira a'!V27</f>
        <v>7.3999999999999999E-4</v>
      </c>
      <c r="R33" s="44">
        <f>'Satkhira a'!W27*'Satkhira 1'!$D33/1000000</f>
        <v>5.0000000000000001E-4</v>
      </c>
      <c r="S33" s="44">
        <f>'Satkhira a'!X27</f>
        <v>7.3999999999999999E-4</v>
      </c>
      <c r="T33" s="44">
        <f t="shared" si="2"/>
        <v>2.2500000000000003E-3</v>
      </c>
      <c r="U33" s="44">
        <f t="shared" si="3"/>
        <v>3.3300000000000005E-3</v>
      </c>
      <c r="V33" s="44">
        <f>'Satkhira a'!AA27*'Satkhira 1'!$D33/1000000</f>
        <v>7.5000000000000002E-4</v>
      </c>
      <c r="W33" s="44">
        <f>'Satkhira a'!AB27</f>
        <v>1.1100000000000001E-3</v>
      </c>
      <c r="X33" s="44">
        <f>'Satkhira a'!AC27*'Satkhira 1'!$D33/1000000</f>
        <v>0</v>
      </c>
      <c r="Y33" s="44">
        <f>'Satkhira a'!AD27</f>
        <v>0</v>
      </c>
      <c r="Z33" s="44">
        <f>'Satkhira a'!AE27*'Satkhira 1'!$D33/1000000</f>
        <v>0</v>
      </c>
      <c r="AA33" s="44">
        <f>'Satkhira a'!AF27</f>
        <v>0</v>
      </c>
      <c r="AB33" s="44">
        <f t="shared" si="4"/>
        <v>7.5000000000000002E-4</v>
      </c>
      <c r="AC33" s="44">
        <f t="shared" si="5"/>
        <v>1.1100000000000001E-3</v>
      </c>
      <c r="AD33" s="44">
        <f>'Satkhira a'!AI27*'Satkhira 1'!$D33/1000000</f>
        <v>0</v>
      </c>
      <c r="AE33" s="44">
        <f>'Satkhira a'!AJ27</f>
        <v>0</v>
      </c>
      <c r="AF33" s="44">
        <f>'Satkhira a'!AK27*'Satkhira 1'!$D33/1000000</f>
        <v>5.0000000000000001E-4</v>
      </c>
      <c r="AG33" s="44">
        <f>'Satkhira a'!AL27</f>
        <v>7.3999999999999999E-4</v>
      </c>
      <c r="AH33" s="44">
        <f>'Satkhira a'!AM27*'Satkhira 1'!$D33/1000000</f>
        <v>0</v>
      </c>
      <c r="AI33" s="44">
        <f>'Satkhira a'!AN27</f>
        <v>0</v>
      </c>
      <c r="AJ33" s="44">
        <f t="shared" si="6"/>
        <v>5.0000000000000001E-4</v>
      </c>
      <c r="AK33" s="44">
        <f t="shared" si="7"/>
        <v>7.3999999999999999E-4</v>
      </c>
      <c r="AL33" s="44">
        <f t="shared" si="8"/>
        <v>8.7500000000000008E-3</v>
      </c>
      <c r="AM33" s="44">
        <f t="shared" si="9"/>
        <v>1.295E-2</v>
      </c>
    </row>
    <row r="34" spans="1:39" s="15" customFormat="1" ht="14.25" customHeight="1">
      <c r="A34" s="13">
        <v>24</v>
      </c>
      <c r="B34" s="9" t="s">
        <v>102</v>
      </c>
      <c r="C34" s="13" t="s">
        <v>46</v>
      </c>
      <c r="D34" s="36">
        <v>50</v>
      </c>
      <c r="E34" s="11">
        <v>68</v>
      </c>
      <c r="F34" s="44">
        <f>'Satkhira a'!K28*'Satkhira 1'!$D34/1000000</f>
        <v>1.5E-3</v>
      </c>
      <c r="G34" s="44">
        <f>'Satkhira a'!L28</f>
        <v>2.0400000000000001E-3</v>
      </c>
      <c r="H34" s="44">
        <f>'Satkhira a'!M28*'Satkhira 1'!$D34/1000000</f>
        <v>0.01</v>
      </c>
      <c r="I34" s="44">
        <f>'Satkhira a'!N28</f>
        <v>1.3599999999999999E-2</v>
      </c>
      <c r="J34" s="44">
        <f>'Satkhira a'!O28*'Satkhira 1'!$D34/1000000</f>
        <v>0.01</v>
      </c>
      <c r="K34" s="44">
        <f>'Satkhira a'!P28</f>
        <v>1.3599999999999999E-2</v>
      </c>
      <c r="L34" s="44">
        <f t="shared" si="0"/>
        <v>2.1499999999999998E-2</v>
      </c>
      <c r="M34" s="44">
        <f t="shared" si="1"/>
        <v>2.9240000000000002E-2</v>
      </c>
      <c r="N34" s="44">
        <f>'Satkhira a'!S28*'Satkhira 1'!$D34/1000000</f>
        <v>5.0000000000000001E-3</v>
      </c>
      <c r="O34" s="44">
        <f>'Satkhira a'!T28</f>
        <v>6.7999999999999996E-3</v>
      </c>
      <c r="P34" s="44">
        <f>'Satkhira a'!U28*'Satkhira 1'!$D34/1000000</f>
        <v>2E-3</v>
      </c>
      <c r="Q34" s="44">
        <f>'Satkhira a'!V28</f>
        <v>2.7200000000000002E-3</v>
      </c>
      <c r="R34" s="44">
        <f>'Satkhira a'!W28*'Satkhira 1'!$D34/1000000</f>
        <v>2E-3</v>
      </c>
      <c r="S34" s="44">
        <f>'Satkhira a'!X28</f>
        <v>2.7200000000000002E-3</v>
      </c>
      <c r="T34" s="44">
        <f t="shared" si="2"/>
        <v>9.0000000000000011E-3</v>
      </c>
      <c r="U34" s="44">
        <f t="shared" si="3"/>
        <v>1.2240000000000001E-2</v>
      </c>
      <c r="V34" s="44">
        <f>'Satkhira a'!AA28*'Satkhira 1'!$D34/1000000</f>
        <v>0</v>
      </c>
      <c r="W34" s="44">
        <f>'Satkhira a'!AB28</f>
        <v>0</v>
      </c>
      <c r="X34" s="44">
        <f>'Satkhira a'!AC28*'Satkhira 1'!$D34/1000000</f>
        <v>1.5E-3</v>
      </c>
      <c r="Y34" s="44">
        <f>'Satkhira a'!AD28</f>
        <v>2.0400000000000001E-3</v>
      </c>
      <c r="Z34" s="44">
        <f>'Satkhira a'!AE28*'Satkhira 1'!$D34/1000000</f>
        <v>0</v>
      </c>
      <c r="AA34" s="44">
        <f>'Satkhira a'!AF28</f>
        <v>0</v>
      </c>
      <c r="AB34" s="44">
        <f t="shared" si="4"/>
        <v>1.5E-3</v>
      </c>
      <c r="AC34" s="44">
        <f t="shared" si="5"/>
        <v>2.0400000000000001E-3</v>
      </c>
      <c r="AD34" s="44">
        <f>'Satkhira a'!AI28*'Satkhira 1'!$D34/1000000</f>
        <v>0</v>
      </c>
      <c r="AE34" s="44">
        <f>'Satkhira a'!AJ28</f>
        <v>0</v>
      </c>
      <c r="AF34" s="44">
        <f>'Satkhira a'!AK28*'Satkhira 1'!$D34/1000000</f>
        <v>1.5E-3</v>
      </c>
      <c r="AG34" s="44">
        <f>'Satkhira a'!AL28</f>
        <v>2.0400000000000001E-3</v>
      </c>
      <c r="AH34" s="44">
        <f>'Satkhira a'!AM28*'Satkhira 1'!$D34/1000000</f>
        <v>0</v>
      </c>
      <c r="AI34" s="44">
        <f>'Satkhira a'!AN28</f>
        <v>0</v>
      </c>
      <c r="AJ34" s="44">
        <f t="shared" si="6"/>
        <v>1.5E-3</v>
      </c>
      <c r="AK34" s="44">
        <f t="shared" si="7"/>
        <v>2.0400000000000001E-3</v>
      </c>
      <c r="AL34" s="44">
        <f t="shared" si="8"/>
        <v>3.3500000000000002E-2</v>
      </c>
      <c r="AM34" s="44">
        <f t="shared" si="9"/>
        <v>4.5560000000000003E-2</v>
      </c>
    </row>
    <row r="35" spans="1:39" s="15" customFormat="1" ht="14.25" customHeight="1">
      <c r="A35" s="31">
        <v>25</v>
      </c>
      <c r="B35" s="9" t="s">
        <v>102</v>
      </c>
      <c r="C35" s="13" t="s">
        <v>47</v>
      </c>
      <c r="D35" s="36">
        <v>100</v>
      </c>
      <c r="E35" s="11">
        <v>122</v>
      </c>
      <c r="F35" s="44">
        <f>'Satkhira a'!K29*'Satkhira 1'!$D35/1000000</f>
        <v>0.02</v>
      </c>
      <c r="G35" s="44">
        <f>'Satkhira a'!L29</f>
        <v>2.4400000000000002E-2</v>
      </c>
      <c r="H35" s="44">
        <f>'Satkhira a'!M29*'Satkhira 1'!$D35/1000000</f>
        <v>0.03</v>
      </c>
      <c r="I35" s="44">
        <f>'Satkhira a'!N29</f>
        <v>3.6600000000000001E-2</v>
      </c>
      <c r="J35" s="44">
        <f>'Satkhira a'!O29*'Satkhira 1'!$D35/1000000</f>
        <v>0</v>
      </c>
      <c r="K35" s="44">
        <f>'Satkhira a'!P29</f>
        <v>0</v>
      </c>
      <c r="L35" s="44">
        <f t="shared" si="0"/>
        <v>0.05</v>
      </c>
      <c r="M35" s="44">
        <f t="shared" si="1"/>
        <v>6.0999999999999999E-2</v>
      </c>
      <c r="N35" s="44">
        <f>'Satkhira a'!S29*'Satkhira 1'!$D35/1000000</f>
        <v>8.0000000000000002E-3</v>
      </c>
      <c r="O35" s="44">
        <f>'Satkhira a'!T29</f>
        <v>9.7599999999999996E-3</v>
      </c>
      <c r="P35" s="44">
        <f>'Satkhira a'!U29*'Satkhira 1'!$D35/1000000</f>
        <v>0</v>
      </c>
      <c r="Q35" s="44">
        <f>'Satkhira a'!V29</f>
        <v>0</v>
      </c>
      <c r="R35" s="44">
        <f>'Satkhira a'!W29*'Satkhira 1'!$D35/1000000</f>
        <v>6.0000000000000001E-3</v>
      </c>
      <c r="S35" s="44">
        <f>'Satkhira a'!X29</f>
        <v>7.3200000000000001E-3</v>
      </c>
      <c r="T35" s="44">
        <f t="shared" si="2"/>
        <v>1.4E-2</v>
      </c>
      <c r="U35" s="44">
        <f t="shared" si="3"/>
        <v>1.7079999999999998E-2</v>
      </c>
      <c r="V35" s="44">
        <f>'Satkhira a'!AA29*'Satkhira 1'!$D35/1000000</f>
        <v>0</v>
      </c>
      <c r="W35" s="44">
        <f>'Satkhira a'!AB29</f>
        <v>0</v>
      </c>
      <c r="X35" s="44">
        <f>'Satkhira a'!AC29*'Satkhira 1'!$D35/1000000</f>
        <v>0</v>
      </c>
      <c r="Y35" s="44">
        <f>'Satkhira a'!AD29</f>
        <v>0</v>
      </c>
      <c r="Z35" s="44">
        <f>'Satkhira a'!AE29*'Satkhira 1'!$D35/1000000</f>
        <v>0</v>
      </c>
      <c r="AA35" s="44">
        <f>'Satkhira a'!AF29</f>
        <v>0</v>
      </c>
      <c r="AB35" s="44">
        <f t="shared" si="4"/>
        <v>0</v>
      </c>
      <c r="AC35" s="44">
        <f t="shared" si="5"/>
        <v>0</v>
      </c>
      <c r="AD35" s="44">
        <f>'Satkhira a'!AI29*'Satkhira 1'!$D35/1000000</f>
        <v>3.0000000000000001E-3</v>
      </c>
      <c r="AE35" s="44">
        <f>'Satkhira a'!AJ29</f>
        <v>3.6600000000000001E-3</v>
      </c>
      <c r="AF35" s="44">
        <f>'Satkhira a'!AK29*'Satkhira 1'!$D35/1000000</f>
        <v>0</v>
      </c>
      <c r="AG35" s="44">
        <f>'Satkhira a'!AL29</f>
        <v>0</v>
      </c>
      <c r="AH35" s="44">
        <f>'Satkhira a'!AM29*'Satkhira 1'!$D35/1000000</f>
        <v>0</v>
      </c>
      <c r="AI35" s="44">
        <f>'Satkhira a'!AN29</f>
        <v>0</v>
      </c>
      <c r="AJ35" s="44">
        <f t="shared" si="6"/>
        <v>3.0000000000000001E-3</v>
      </c>
      <c r="AK35" s="44">
        <f t="shared" si="7"/>
        <v>3.6600000000000001E-3</v>
      </c>
      <c r="AL35" s="44">
        <f t="shared" si="8"/>
        <v>6.7000000000000004E-2</v>
      </c>
      <c r="AM35" s="44">
        <f t="shared" si="9"/>
        <v>8.1739999999999993E-2</v>
      </c>
    </row>
    <row r="36" spans="1:39" s="15" customFormat="1" ht="14.25" customHeight="1">
      <c r="A36" s="13">
        <v>26</v>
      </c>
      <c r="B36" s="9" t="s">
        <v>102</v>
      </c>
      <c r="C36" s="13" t="s">
        <v>48</v>
      </c>
      <c r="D36" s="36">
        <v>500</v>
      </c>
      <c r="E36" s="11">
        <v>517</v>
      </c>
      <c r="F36" s="44">
        <f>'Satkhira a'!K30*'Satkhira 1'!$D36/1000000</f>
        <v>1.4999999999999999E-2</v>
      </c>
      <c r="G36" s="44">
        <f>'Satkhira a'!L30</f>
        <v>1.5509999999999999E-2</v>
      </c>
      <c r="H36" s="44">
        <f>'Satkhira a'!M30*'Satkhira 1'!$D36/1000000</f>
        <v>0.01</v>
      </c>
      <c r="I36" s="44">
        <f>'Satkhira a'!N30</f>
        <v>1.034E-2</v>
      </c>
      <c r="J36" s="44">
        <f>'Satkhira a'!O30*'Satkhira 1'!$D36/1000000</f>
        <v>0</v>
      </c>
      <c r="K36" s="44">
        <f>'Satkhira a'!P30</f>
        <v>0</v>
      </c>
      <c r="L36" s="44">
        <f t="shared" si="0"/>
        <v>2.5000000000000001E-2</v>
      </c>
      <c r="M36" s="44">
        <f t="shared" si="1"/>
        <v>2.5849999999999998E-2</v>
      </c>
      <c r="N36" s="44">
        <f>'Satkhira a'!S30*'Satkhira 1'!$D36/1000000</f>
        <v>0</v>
      </c>
      <c r="O36" s="44">
        <f>'Satkhira a'!T30</f>
        <v>0</v>
      </c>
      <c r="P36" s="44">
        <f>'Satkhira a'!U30*'Satkhira 1'!$D36/1000000</f>
        <v>0</v>
      </c>
      <c r="Q36" s="44">
        <f>'Satkhira a'!V30</f>
        <v>0</v>
      </c>
      <c r="R36" s="44">
        <f>'Satkhira a'!W30*'Satkhira 1'!$D36/1000000</f>
        <v>0</v>
      </c>
      <c r="S36" s="44">
        <f>'Satkhira a'!X30</f>
        <v>0</v>
      </c>
      <c r="T36" s="44">
        <f t="shared" si="2"/>
        <v>0</v>
      </c>
      <c r="U36" s="44">
        <f t="shared" si="3"/>
        <v>0</v>
      </c>
      <c r="V36" s="44">
        <f>'Satkhira a'!AA30*'Satkhira 1'!$D36/1000000</f>
        <v>0</v>
      </c>
      <c r="W36" s="44">
        <f>'Satkhira a'!AB30</f>
        <v>0</v>
      </c>
      <c r="X36" s="44">
        <f>'Satkhira a'!AC30*'Satkhira 1'!$D36/1000000</f>
        <v>0</v>
      </c>
      <c r="Y36" s="44">
        <f>'Satkhira a'!AD30</f>
        <v>0</v>
      </c>
      <c r="Z36" s="44">
        <f>'Satkhira a'!AE30*'Satkhira 1'!$D36/1000000</f>
        <v>0</v>
      </c>
      <c r="AA36" s="44">
        <f>'Satkhira a'!AF30</f>
        <v>0</v>
      </c>
      <c r="AB36" s="44">
        <f t="shared" si="4"/>
        <v>0</v>
      </c>
      <c r="AC36" s="44">
        <f t="shared" si="5"/>
        <v>0</v>
      </c>
      <c r="AD36" s="44">
        <f>'Satkhira a'!AI30*'Satkhira 1'!$D36/1000000</f>
        <v>0.01</v>
      </c>
      <c r="AE36" s="44">
        <f>'Satkhira a'!AJ30</f>
        <v>1.034E-2</v>
      </c>
      <c r="AF36" s="44">
        <f>'Satkhira a'!AK30*'Satkhira 1'!$D36/1000000</f>
        <v>0</v>
      </c>
      <c r="AG36" s="44">
        <f>'Satkhira a'!AL30</f>
        <v>0</v>
      </c>
      <c r="AH36" s="44">
        <f>'Satkhira a'!AM30*'Satkhira 1'!$D36/1000000</f>
        <v>0</v>
      </c>
      <c r="AI36" s="44">
        <f>'Satkhira a'!AN30</f>
        <v>0</v>
      </c>
      <c r="AJ36" s="44">
        <f t="shared" si="6"/>
        <v>0.01</v>
      </c>
      <c r="AK36" s="44">
        <f t="shared" si="7"/>
        <v>1.034E-2</v>
      </c>
      <c r="AL36" s="44">
        <f t="shared" si="8"/>
        <v>3.5000000000000003E-2</v>
      </c>
      <c r="AM36" s="44">
        <f t="shared" si="9"/>
        <v>3.619E-2</v>
      </c>
    </row>
    <row r="37" spans="1:39" s="15" customFormat="1" ht="14.25" customHeight="1">
      <c r="A37" s="13">
        <v>27</v>
      </c>
      <c r="B37" s="9" t="s">
        <v>102</v>
      </c>
      <c r="C37" s="13" t="s">
        <v>135</v>
      </c>
      <c r="D37" s="36">
        <v>25000</v>
      </c>
      <c r="E37" s="11">
        <v>13125</v>
      </c>
      <c r="F37" s="44">
        <f>'Satkhira a'!K31*'Satkhira 1'!$D37/1000000</f>
        <v>0</v>
      </c>
      <c r="G37" s="44">
        <f>'Satkhira a'!L31</f>
        <v>0</v>
      </c>
      <c r="H37" s="44">
        <f>'Satkhira a'!M31*'Satkhira 1'!$D37/1000000</f>
        <v>0</v>
      </c>
      <c r="I37" s="44">
        <f>'Satkhira a'!N31</f>
        <v>0</v>
      </c>
      <c r="J37" s="44">
        <f>'Satkhira a'!O31*'Satkhira 1'!$D37/1000000</f>
        <v>0</v>
      </c>
      <c r="K37" s="44">
        <f>'Satkhira a'!P31</f>
        <v>0</v>
      </c>
      <c r="L37" s="44">
        <f t="shared" si="0"/>
        <v>0</v>
      </c>
      <c r="M37" s="44">
        <f t="shared" si="1"/>
        <v>0</v>
      </c>
      <c r="N37" s="44">
        <f>'Satkhira a'!S31*'Satkhira 1'!$D37/1000000</f>
        <v>0</v>
      </c>
      <c r="O37" s="44">
        <f>'Satkhira a'!T31</f>
        <v>0</v>
      </c>
      <c r="P37" s="44">
        <f>'Satkhira a'!U31*'Satkhira 1'!$D37/1000000</f>
        <v>0</v>
      </c>
      <c r="Q37" s="44">
        <f>'Satkhira a'!V31</f>
        <v>0</v>
      </c>
      <c r="R37" s="44">
        <f>'Satkhira a'!W31*'Satkhira 1'!$D37/1000000</f>
        <v>0</v>
      </c>
      <c r="S37" s="44">
        <f>'Satkhira a'!X31</f>
        <v>0</v>
      </c>
      <c r="T37" s="44">
        <f t="shared" si="2"/>
        <v>0</v>
      </c>
      <c r="U37" s="44">
        <f t="shared" si="3"/>
        <v>0</v>
      </c>
      <c r="V37" s="44">
        <f>'Satkhira a'!AA31*'Satkhira 1'!$D37/1000000</f>
        <v>0</v>
      </c>
      <c r="W37" s="44">
        <f>'Satkhira a'!AB31</f>
        <v>0</v>
      </c>
      <c r="X37" s="44">
        <f>'Satkhira a'!AC31*'Satkhira 1'!$D37/1000000</f>
        <v>0</v>
      </c>
      <c r="Y37" s="44">
        <f>'Satkhira a'!AD31</f>
        <v>0</v>
      </c>
      <c r="Z37" s="44">
        <f>'Satkhira a'!AE31*'Satkhira 1'!$D37/1000000</f>
        <v>0</v>
      </c>
      <c r="AA37" s="44">
        <f>'Satkhira a'!AF31</f>
        <v>0</v>
      </c>
      <c r="AB37" s="44">
        <f t="shared" si="4"/>
        <v>0</v>
      </c>
      <c r="AC37" s="44">
        <f t="shared" si="5"/>
        <v>0</v>
      </c>
      <c r="AD37" s="44">
        <f>'Satkhira a'!AI31*'Satkhira 1'!$D37/1000000</f>
        <v>0</v>
      </c>
      <c r="AE37" s="44">
        <f>'Satkhira a'!AJ31</f>
        <v>0</v>
      </c>
      <c r="AF37" s="44">
        <f>'Satkhira a'!AK31*'Satkhira 1'!$D37/1000000</f>
        <v>0</v>
      </c>
      <c r="AG37" s="44">
        <f>'Satkhira a'!AL31</f>
        <v>0</v>
      </c>
      <c r="AH37" s="44">
        <f>'Satkhira a'!AM31*'Satkhira 1'!$D37/1000000</f>
        <v>0</v>
      </c>
      <c r="AI37" s="44">
        <f>'Satkhira a'!AN31</f>
        <v>0</v>
      </c>
      <c r="AJ37" s="44">
        <f t="shared" si="6"/>
        <v>0</v>
      </c>
      <c r="AK37" s="44">
        <f t="shared" si="7"/>
        <v>0</v>
      </c>
      <c r="AL37" s="44">
        <f t="shared" si="8"/>
        <v>0</v>
      </c>
      <c r="AM37" s="44">
        <f t="shared" si="9"/>
        <v>0</v>
      </c>
    </row>
    <row r="38" spans="1:39" s="15" customFormat="1" ht="14.25" customHeight="1">
      <c r="A38" s="31">
        <v>28</v>
      </c>
      <c r="B38" s="9" t="s">
        <v>101</v>
      </c>
      <c r="C38" s="13" t="s">
        <v>52</v>
      </c>
      <c r="D38" s="36">
        <v>100</v>
      </c>
      <c r="E38" s="11">
        <v>74</v>
      </c>
      <c r="F38" s="44">
        <f>'Satkhira a'!K32*'Satkhira 1'!$D38/1000000</f>
        <v>0</v>
      </c>
      <c r="G38" s="44">
        <f>'Satkhira a'!L32</f>
        <v>0</v>
      </c>
      <c r="H38" s="44">
        <f>'Satkhira a'!M32*'Satkhira 1'!$D38/1000000</f>
        <v>0.12</v>
      </c>
      <c r="I38" s="44">
        <f>'Satkhira a'!N32</f>
        <v>8.8800000000000004E-2</v>
      </c>
      <c r="J38" s="44">
        <f>'Satkhira a'!O32*'Satkhira 1'!$D38/1000000</f>
        <v>7.0000000000000007E-2</v>
      </c>
      <c r="K38" s="44">
        <f>'Satkhira a'!P32</f>
        <v>5.1799999999999999E-2</v>
      </c>
      <c r="L38" s="44">
        <f t="shared" si="0"/>
        <v>0.19</v>
      </c>
      <c r="M38" s="44">
        <f t="shared" si="1"/>
        <v>0.1406</v>
      </c>
      <c r="N38" s="44">
        <f>'Satkhira a'!S32*'Satkhira 1'!$D38/1000000</f>
        <v>0.01</v>
      </c>
      <c r="O38" s="44">
        <f>'Satkhira a'!T32</f>
        <v>7.4000000000000003E-3</v>
      </c>
      <c r="P38" s="44">
        <f>'Satkhira a'!U32*'Satkhira 1'!$D38/1000000</f>
        <v>0</v>
      </c>
      <c r="Q38" s="44">
        <f>'Satkhira a'!V32</f>
        <v>0</v>
      </c>
      <c r="R38" s="44">
        <f>'Satkhira a'!W32*'Satkhira 1'!$D38/1000000</f>
        <v>0.01</v>
      </c>
      <c r="S38" s="44">
        <f>'Satkhira a'!X32</f>
        <v>7.4000000000000003E-3</v>
      </c>
      <c r="T38" s="44">
        <f t="shared" si="2"/>
        <v>0.02</v>
      </c>
      <c r="U38" s="44">
        <f t="shared" si="3"/>
        <v>1.4800000000000001E-2</v>
      </c>
      <c r="V38" s="44">
        <f>'Satkhira a'!AA32*'Satkhira 1'!$D38/1000000</f>
        <v>0.02</v>
      </c>
      <c r="W38" s="44">
        <f>'Satkhira a'!AB32</f>
        <v>1.4800000000000001E-2</v>
      </c>
      <c r="X38" s="44">
        <f>'Satkhira a'!AC32*'Satkhira 1'!$D38/1000000</f>
        <v>0.05</v>
      </c>
      <c r="Y38" s="44">
        <f>'Satkhira a'!AD32</f>
        <v>3.6999999999999998E-2</v>
      </c>
      <c r="Z38" s="44">
        <f>'Satkhira a'!AE32*'Satkhira 1'!$D38/1000000</f>
        <v>0.05</v>
      </c>
      <c r="AA38" s="44">
        <f>'Satkhira a'!AF32</f>
        <v>3.6999999999999998E-2</v>
      </c>
      <c r="AB38" s="44">
        <f t="shared" si="4"/>
        <v>0.12000000000000001</v>
      </c>
      <c r="AC38" s="44">
        <f t="shared" si="5"/>
        <v>8.879999999999999E-2</v>
      </c>
      <c r="AD38" s="44">
        <f>'Satkhira a'!AI32*'Satkhira 1'!$D38/1000000</f>
        <v>0.01</v>
      </c>
      <c r="AE38" s="44">
        <f>'Satkhira a'!AJ32</f>
        <v>7.4000000000000003E-3</v>
      </c>
      <c r="AF38" s="44">
        <f>'Satkhira a'!AK32*'Satkhira 1'!$D38/1000000</f>
        <v>0</v>
      </c>
      <c r="AG38" s="44">
        <f>'Satkhira a'!AL32</f>
        <v>0</v>
      </c>
      <c r="AH38" s="44">
        <f>'Satkhira a'!AM32*'Satkhira 1'!$D38/1000000</f>
        <v>0</v>
      </c>
      <c r="AI38" s="44">
        <f>'Satkhira a'!AN32</f>
        <v>0</v>
      </c>
      <c r="AJ38" s="44">
        <f t="shared" si="6"/>
        <v>0.01</v>
      </c>
      <c r="AK38" s="44">
        <f t="shared" si="7"/>
        <v>7.4000000000000003E-3</v>
      </c>
      <c r="AL38" s="44">
        <f t="shared" si="8"/>
        <v>0.34</v>
      </c>
      <c r="AM38" s="44">
        <f t="shared" si="9"/>
        <v>0.25159999999999999</v>
      </c>
    </row>
    <row r="39" spans="1:39" s="15" customFormat="1" ht="14.25" customHeight="1">
      <c r="A39" s="13">
        <v>29</v>
      </c>
      <c r="B39" s="9" t="s">
        <v>101</v>
      </c>
      <c r="C39" s="13" t="s">
        <v>53</v>
      </c>
      <c r="D39" s="36">
        <v>500</v>
      </c>
      <c r="E39" s="11">
        <v>360</v>
      </c>
      <c r="F39" s="44">
        <f>'Satkhira a'!K33*'Satkhira 1'!$D39/1000000</f>
        <v>0</v>
      </c>
      <c r="G39" s="44">
        <f>'Satkhira a'!L33</f>
        <v>0</v>
      </c>
      <c r="H39" s="44">
        <f>'Satkhira a'!M33*'Satkhira 1'!$D39/1000000</f>
        <v>0</v>
      </c>
      <c r="I39" s="44">
        <f>'Satkhira a'!N33</f>
        <v>0</v>
      </c>
      <c r="J39" s="44">
        <f>'Satkhira a'!O33*'Satkhira 1'!$D39/1000000</f>
        <v>0.03</v>
      </c>
      <c r="K39" s="44">
        <f>'Satkhira a'!P33</f>
        <v>2.1600000000000001E-2</v>
      </c>
      <c r="L39" s="44">
        <f t="shared" si="0"/>
        <v>0.03</v>
      </c>
      <c r="M39" s="44">
        <f t="shared" si="1"/>
        <v>2.1600000000000001E-2</v>
      </c>
      <c r="N39" s="44">
        <f>'Satkhira a'!S33*'Satkhira 1'!$D39/1000000</f>
        <v>0</v>
      </c>
      <c r="O39" s="44">
        <f>'Satkhira a'!T33</f>
        <v>0</v>
      </c>
      <c r="P39" s="44">
        <f>'Satkhira a'!U33*'Satkhira 1'!$D39/1000000</f>
        <v>0</v>
      </c>
      <c r="Q39" s="44">
        <f>'Satkhira a'!V33</f>
        <v>0</v>
      </c>
      <c r="R39" s="44">
        <f>'Satkhira a'!W33*'Satkhira 1'!$D39/1000000</f>
        <v>0</v>
      </c>
      <c r="S39" s="44">
        <f>'Satkhira a'!X33</f>
        <v>0</v>
      </c>
      <c r="T39" s="44">
        <f t="shared" si="2"/>
        <v>0</v>
      </c>
      <c r="U39" s="44">
        <f t="shared" si="3"/>
        <v>0</v>
      </c>
      <c r="V39" s="44">
        <f>'Satkhira a'!AA33*'Satkhira 1'!$D39/1000000</f>
        <v>0</v>
      </c>
      <c r="W39" s="44">
        <f>'Satkhira a'!AB33</f>
        <v>0</v>
      </c>
      <c r="X39" s="44">
        <f>'Satkhira a'!AC33*'Satkhira 1'!$D39/1000000</f>
        <v>0.01</v>
      </c>
      <c r="Y39" s="44">
        <f>'Satkhira a'!AD33</f>
        <v>7.1999999999999998E-3</v>
      </c>
      <c r="Z39" s="44">
        <f>'Satkhira a'!AE33*'Satkhira 1'!$D39/1000000</f>
        <v>0.05</v>
      </c>
      <c r="AA39" s="44">
        <f>'Satkhira a'!AF33</f>
        <v>3.5999999999999997E-2</v>
      </c>
      <c r="AB39" s="44">
        <f t="shared" si="4"/>
        <v>6.0000000000000005E-2</v>
      </c>
      <c r="AC39" s="44">
        <f t="shared" si="5"/>
        <v>4.3199999999999995E-2</v>
      </c>
      <c r="AD39" s="44">
        <f>'Satkhira a'!AI33*'Satkhira 1'!$D39/1000000</f>
        <v>0</v>
      </c>
      <c r="AE39" s="44">
        <f>'Satkhira a'!AJ33</f>
        <v>0</v>
      </c>
      <c r="AF39" s="44">
        <f>'Satkhira a'!AK33*'Satkhira 1'!$D39/1000000</f>
        <v>0</v>
      </c>
      <c r="AG39" s="44">
        <f>'Satkhira a'!AL33</f>
        <v>0</v>
      </c>
      <c r="AH39" s="44">
        <f>'Satkhira a'!AM33*'Satkhira 1'!$D39/1000000</f>
        <v>0</v>
      </c>
      <c r="AI39" s="44">
        <f>'Satkhira a'!AN33</f>
        <v>0</v>
      </c>
      <c r="AJ39" s="44">
        <f t="shared" si="6"/>
        <v>0</v>
      </c>
      <c r="AK39" s="44">
        <f t="shared" si="7"/>
        <v>0</v>
      </c>
      <c r="AL39" s="44">
        <f t="shared" si="8"/>
        <v>0.09</v>
      </c>
      <c r="AM39" s="44">
        <f t="shared" si="9"/>
        <v>6.4799999999999996E-2</v>
      </c>
    </row>
    <row r="40" spans="1:39" s="15" customFormat="1" ht="14.25" customHeight="1">
      <c r="A40" s="13">
        <v>30</v>
      </c>
      <c r="B40" s="9" t="s">
        <v>103</v>
      </c>
      <c r="C40" s="13" t="s">
        <v>49</v>
      </c>
      <c r="D40" s="36">
        <v>100</v>
      </c>
      <c r="E40" s="11">
        <v>67</v>
      </c>
      <c r="F40" s="44">
        <f>'Satkhira a'!K34*'Satkhira 1'!$D40/1000000</f>
        <v>0.01</v>
      </c>
      <c r="G40" s="44">
        <f>'Satkhira a'!L34</f>
        <v>7.4999999999999997E-3</v>
      </c>
      <c r="H40" s="44">
        <f>'Satkhira a'!M34*'Satkhira 1'!$D40/1000000</f>
        <v>0</v>
      </c>
      <c r="I40" s="44">
        <f>'Satkhira a'!N34</f>
        <v>0</v>
      </c>
      <c r="J40" s="44">
        <f>'Satkhira a'!O34*'Satkhira 1'!$D40/1000000</f>
        <v>0</v>
      </c>
      <c r="K40" s="44">
        <f>'Satkhira a'!P34</f>
        <v>0</v>
      </c>
      <c r="L40" s="44">
        <f t="shared" si="0"/>
        <v>0.01</v>
      </c>
      <c r="M40" s="44">
        <f t="shared" si="1"/>
        <v>7.4999999999999997E-3</v>
      </c>
      <c r="N40" s="44">
        <f>'Satkhira a'!S34*'Satkhira 1'!$D40/1000000</f>
        <v>0</v>
      </c>
      <c r="O40" s="44">
        <f>'Satkhira a'!T34</f>
        <v>0</v>
      </c>
      <c r="P40" s="44">
        <f>'Satkhira a'!U34*'Satkhira 1'!$D40/1000000</f>
        <v>0</v>
      </c>
      <c r="Q40" s="44">
        <f>'Satkhira a'!V34</f>
        <v>0</v>
      </c>
      <c r="R40" s="44">
        <f>'Satkhira a'!W34*'Satkhira 1'!$D40/1000000</f>
        <v>0.01</v>
      </c>
      <c r="S40" s="44">
        <f>'Satkhira a'!X34</f>
        <v>7.4999999999999997E-3</v>
      </c>
      <c r="T40" s="44">
        <f t="shared" si="2"/>
        <v>0.01</v>
      </c>
      <c r="U40" s="44">
        <f t="shared" si="3"/>
        <v>7.4999999999999997E-3</v>
      </c>
      <c r="V40" s="44">
        <f>'Satkhira a'!AA34*'Satkhira 1'!$D40/1000000</f>
        <v>0</v>
      </c>
      <c r="W40" s="44">
        <f>'Satkhira a'!AB34</f>
        <v>0</v>
      </c>
      <c r="X40" s="44">
        <f>'Satkhira a'!AC34*'Satkhira 1'!$D40/1000000</f>
        <v>0</v>
      </c>
      <c r="Y40" s="44">
        <f>'Satkhira a'!AD34</f>
        <v>0</v>
      </c>
      <c r="Z40" s="44">
        <f>'Satkhira a'!AE34*'Satkhira 1'!$D40/1000000</f>
        <v>0</v>
      </c>
      <c r="AA40" s="44">
        <f>'Satkhira a'!AF34</f>
        <v>0</v>
      </c>
      <c r="AB40" s="44">
        <f t="shared" si="4"/>
        <v>0</v>
      </c>
      <c r="AC40" s="44">
        <f t="shared" si="5"/>
        <v>0</v>
      </c>
      <c r="AD40" s="44">
        <f>'Satkhira a'!AI34*'Satkhira 1'!$D40/1000000</f>
        <v>0</v>
      </c>
      <c r="AE40" s="44">
        <f>'Satkhira a'!AJ34</f>
        <v>0</v>
      </c>
      <c r="AF40" s="44">
        <f>'Satkhira a'!AK34*'Satkhira 1'!$D40/1000000</f>
        <v>0.01</v>
      </c>
      <c r="AG40" s="44">
        <f>'Satkhira a'!AL34</f>
        <v>7.4999999999999997E-3</v>
      </c>
      <c r="AH40" s="44">
        <f>'Satkhira a'!AM34*'Satkhira 1'!$D40/1000000</f>
        <v>0.01</v>
      </c>
      <c r="AI40" s="44">
        <f>'Satkhira a'!AN34</f>
        <v>7.4999999999999997E-3</v>
      </c>
      <c r="AJ40" s="44">
        <f t="shared" si="6"/>
        <v>0.02</v>
      </c>
      <c r="AK40" s="44">
        <f t="shared" si="7"/>
        <v>1.4999999999999999E-2</v>
      </c>
      <c r="AL40" s="44">
        <f t="shared" si="8"/>
        <v>0.04</v>
      </c>
      <c r="AM40" s="44">
        <f t="shared" si="9"/>
        <v>0.03</v>
      </c>
    </row>
    <row r="41" spans="1:39" s="15" customFormat="1" ht="14.25" customHeight="1">
      <c r="A41" s="31">
        <v>31</v>
      </c>
      <c r="B41" s="9" t="s">
        <v>103</v>
      </c>
      <c r="C41" s="13" t="s">
        <v>50</v>
      </c>
      <c r="D41" s="36">
        <v>500</v>
      </c>
      <c r="E41" s="11">
        <v>285</v>
      </c>
      <c r="F41" s="44">
        <f>'Satkhira a'!K35*'Satkhira 1'!$D41/1000000</f>
        <v>0</v>
      </c>
      <c r="G41" s="44">
        <f>'Satkhira a'!L35</f>
        <v>0</v>
      </c>
      <c r="H41" s="44">
        <f>'Satkhira a'!M35*'Satkhira 1'!$D41/1000000</f>
        <v>0</v>
      </c>
      <c r="I41" s="44">
        <f>'Satkhira a'!N35</f>
        <v>0</v>
      </c>
      <c r="J41" s="44">
        <f>'Satkhira a'!O35*'Satkhira 1'!$D41/1000000</f>
        <v>0</v>
      </c>
      <c r="K41" s="44">
        <f>'Satkhira a'!P35</f>
        <v>0</v>
      </c>
      <c r="L41" s="44">
        <f t="shared" si="0"/>
        <v>0</v>
      </c>
      <c r="M41" s="44">
        <f t="shared" si="1"/>
        <v>0</v>
      </c>
      <c r="N41" s="44">
        <f>'Satkhira a'!S35*'Satkhira 1'!$D41/1000000</f>
        <v>0</v>
      </c>
      <c r="O41" s="44">
        <f>'Satkhira a'!T35</f>
        <v>0</v>
      </c>
      <c r="P41" s="44">
        <f>'Satkhira a'!U35*'Satkhira 1'!$D41/1000000</f>
        <v>0</v>
      </c>
      <c r="Q41" s="44">
        <f>'Satkhira a'!V35</f>
        <v>0</v>
      </c>
      <c r="R41" s="44">
        <f>'Satkhira a'!W35*'Satkhira 1'!$D41/1000000</f>
        <v>0</v>
      </c>
      <c r="S41" s="44">
        <f>'Satkhira a'!X35</f>
        <v>0</v>
      </c>
      <c r="T41" s="44">
        <f t="shared" si="2"/>
        <v>0</v>
      </c>
      <c r="U41" s="44">
        <f t="shared" si="3"/>
        <v>0</v>
      </c>
      <c r="V41" s="44">
        <f>'Satkhira a'!AA35*'Satkhira 1'!$D41/1000000</f>
        <v>0</v>
      </c>
      <c r="W41" s="44">
        <f>'Satkhira a'!AB35</f>
        <v>0</v>
      </c>
      <c r="X41" s="44">
        <f>'Satkhira a'!AC35*'Satkhira 1'!$D41/1000000</f>
        <v>0</v>
      </c>
      <c r="Y41" s="44">
        <f>'Satkhira a'!AD35</f>
        <v>0</v>
      </c>
      <c r="Z41" s="44">
        <f>'Satkhira a'!AE35*'Satkhira 1'!$D41/1000000</f>
        <v>0</v>
      </c>
      <c r="AA41" s="44">
        <f>'Satkhira a'!AF35</f>
        <v>0</v>
      </c>
      <c r="AB41" s="44">
        <f t="shared" si="4"/>
        <v>0</v>
      </c>
      <c r="AC41" s="44">
        <f t="shared" si="5"/>
        <v>0</v>
      </c>
      <c r="AD41" s="44">
        <f>'Satkhira a'!AI35*'Satkhira 1'!$D41/1000000</f>
        <v>0</v>
      </c>
      <c r="AE41" s="44">
        <f>'Satkhira a'!AJ35</f>
        <v>0</v>
      </c>
      <c r="AF41" s="44">
        <f>'Satkhira a'!AK35*'Satkhira 1'!$D41/1000000</f>
        <v>0</v>
      </c>
      <c r="AG41" s="44">
        <f>'Satkhira a'!AL35</f>
        <v>0</v>
      </c>
      <c r="AH41" s="44">
        <f>'Satkhira a'!AM35*'Satkhira 1'!$D41/1000000</f>
        <v>0</v>
      </c>
      <c r="AI41" s="44">
        <f>'Satkhira a'!AN35</f>
        <v>0</v>
      </c>
      <c r="AJ41" s="44">
        <f t="shared" si="6"/>
        <v>0</v>
      </c>
      <c r="AK41" s="44">
        <f t="shared" si="7"/>
        <v>0</v>
      </c>
      <c r="AL41" s="44">
        <f t="shared" si="8"/>
        <v>0</v>
      </c>
      <c r="AM41" s="44">
        <f t="shared" si="9"/>
        <v>0</v>
      </c>
    </row>
    <row r="42" spans="1:39" s="15" customFormat="1" ht="14.25" customHeight="1">
      <c r="A42" s="13">
        <v>32</v>
      </c>
      <c r="B42" s="9" t="s">
        <v>103</v>
      </c>
      <c r="C42" s="13" t="s">
        <v>51</v>
      </c>
      <c r="D42" s="36">
        <v>1000</v>
      </c>
      <c r="E42" s="11">
        <v>530</v>
      </c>
      <c r="F42" s="44">
        <f>'Satkhira a'!K36*'Satkhira 1'!$D42/1000000</f>
        <v>0.05</v>
      </c>
      <c r="G42" s="44">
        <f>'Satkhira a'!L36</f>
        <v>2.9499999999999998E-2</v>
      </c>
      <c r="H42" s="44">
        <f>'Satkhira a'!M36*'Satkhira 1'!$D42/1000000</f>
        <v>0</v>
      </c>
      <c r="I42" s="44">
        <f>'Satkhira a'!N36</f>
        <v>0</v>
      </c>
      <c r="J42" s="44">
        <f>'Satkhira a'!O36*'Satkhira 1'!$D42/1000000</f>
        <v>0</v>
      </c>
      <c r="K42" s="44">
        <f>'Satkhira a'!P36</f>
        <v>0</v>
      </c>
      <c r="L42" s="44">
        <f t="shared" si="0"/>
        <v>0.05</v>
      </c>
      <c r="M42" s="44">
        <f t="shared" si="1"/>
        <v>2.9499999999999998E-2</v>
      </c>
      <c r="N42" s="44">
        <f>'Satkhira a'!S36*'Satkhira 1'!$D42/1000000</f>
        <v>0</v>
      </c>
      <c r="O42" s="44">
        <f>'Satkhira a'!T36</f>
        <v>0</v>
      </c>
      <c r="P42" s="44">
        <f>'Satkhira a'!U36*'Satkhira 1'!$D42/1000000</f>
        <v>0</v>
      </c>
      <c r="Q42" s="44">
        <f>'Satkhira a'!V36</f>
        <v>0</v>
      </c>
      <c r="R42" s="44">
        <f>'Satkhira a'!W36*'Satkhira 1'!$D42/1000000</f>
        <v>0</v>
      </c>
      <c r="S42" s="44">
        <f>'Satkhira a'!X36</f>
        <v>0</v>
      </c>
      <c r="T42" s="44">
        <f t="shared" si="2"/>
        <v>0</v>
      </c>
      <c r="U42" s="44">
        <f t="shared" si="3"/>
        <v>0</v>
      </c>
      <c r="V42" s="44">
        <f>'Satkhira a'!AA36*'Satkhira 1'!$D42/1000000</f>
        <v>0</v>
      </c>
      <c r="W42" s="44">
        <f>'Satkhira a'!AB36</f>
        <v>0</v>
      </c>
      <c r="X42" s="44">
        <f>'Satkhira a'!AC36*'Satkhira 1'!$D42/1000000</f>
        <v>0</v>
      </c>
      <c r="Y42" s="44">
        <f>'Satkhira a'!AD36</f>
        <v>0</v>
      </c>
      <c r="Z42" s="44">
        <f>'Satkhira a'!AE36*'Satkhira 1'!$D42/1000000</f>
        <v>0</v>
      </c>
      <c r="AA42" s="44">
        <f>'Satkhira a'!AF36</f>
        <v>0</v>
      </c>
      <c r="AB42" s="44">
        <f t="shared" si="4"/>
        <v>0</v>
      </c>
      <c r="AC42" s="44">
        <f t="shared" si="5"/>
        <v>0</v>
      </c>
      <c r="AD42" s="44">
        <f>'Satkhira a'!AI36*'Satkhira 1'!$D42/1000000</f>
        <v>0</v>
      </c>
      <c r="AE42" s="44">
        <f>'Satkhira a'!AJ36</f>
        <v>0</v>
      </c>
      <c r="AF42" s="44">
        <f>'Satkhira a'!AK36*'Satkhira 1'!$D42/1000000</f>
        <v>0.03</v>
      </c>
      <c r="AG42" s="44">
        <f>'Satkhira a'!AL36</f>
        <v>1.77E-2</v>
      </c>
      <c r="AH42" s="44">
        <f>'Satkhira a'!AM36*'Satkhira 1'!$D42/1000000</f>
        <v>0.04</v>
      </c>
      <c r="AI42" s="44">
        <f>'Satkhira a'!AN36</f>
        <v>2.3599999999999999E-2</v>
      </c>
      <c r="AJ42" s="44">
        <f t="shared" si="6"/>
        <v>7.0000000000000007E-2</v>
      </c>
      <c r="AK42" s="44">
        <f t="shared" si="7"/>
        <v>4.1300000000000003E-2</v>
      </c>
      <c r="AL42" s="44">
        <f t="shared" si="8"/>
        <v>0.12000000000000001</v>
      </c>
      <c r="AM42" s="44">
        <f t="shared" si="9"/>
        <v>7.0800000000000002E-2</v>
      </c>
    </row>
    <row r="43" spans="1:39" s="15" customFormat="1" ht="14.25" customHeight="1">
      <c r="A43" s="13">
        <v>33</v>
      </c>
      <c r="B43" s="9" t="s">
        <v>104</v>
      </c>
      <c r="C43" s="13" t="s">
        <v>54</v>
      </c>
      <c r="D43" s="36">
        <v>100</v>
      </c>
      <c r="E43" s="11">
        <v>92</v>
      </c>
      <c r="F43" s="44">
        <f>'Satkhira a'!K37*'Satkhira 1'!$D43/1000000</f>
        <v>0.02</v>
      </c>
      <c r="G43" s="44">
        <f>'Satkhira a'!L37</f>
        <v>0.02</v>
      </c>
      <c r="H43" s="44">
        <f>'Satkhira a'!M37*'Satkhira 1'!$D43/1000000</f>
        <v>0.02</v>
      </c>
      <c r="I43" s="44">
        <f>'Satkhira a'!N37</f>
        <v>0.02</v>
      </c>
      <c r="J43" s="44">
        <f>'Satkhira a'!O37*'Satkhira 1'!$D43/1000000</f>
        <v>0.01</v>
      </c>
      <c r="K43" s="44">
        <f>'Satkhira a'!P37</f>
        <v>0.01</v>
      </c>
      <c r="L43" s="44">
        <f t="shared" si="0"/>
        <v>0.05</v>
      </c>
      <c r="M43" s="44">
        <f t="shared" si="1"/>
        <v>0.05</v>
      </c>
      <c r="N43" s="44">
        <f>'Satkhira a'!S37*'Satkhira 1'!$D43/1000000</f>
        <v>0.01</v>
      </c>
      <c r="O43" s="44">
        <f>'Satkhira a'!T37</f>
        <v>0.01</v>
      </c>
      <c r="P43" s="44">
        <f>'Satkhira a'!U37*'Satkhira 1'!$D43/1000000</f>
        <v>0.01</v>
      </c>
      <c r="Q43" s="44">
        <f>'Satkhira a'!V37</f>
        <v>0.01</v>
      </c>
      <c r="R43" s="44">
        <f>'Satkhira a'!W37*'Satkhira 1'!$D43/1000000</f>
        <v>0.01</v>
      </c>
      <c r="S43" s="44">
        <f>'Satkhira a'!X37</f>
        <v>0.01</v>
      </c>
      <c r="T43" s="44">
        <f t="shared" si="2"/>
        <v>0.03</v>
      </c>
      <c r="U43" s="44">
        <f t="shared" si="3"/>
        <v>0.03</v>
      </c>
      <c r="V43" s="44">
        <f>'Satkhira a'!AA37*'Satkhira 1'!$D43/1000000</f>
        <v>0.01</v>
      </c>
      <c r="W43" s="44">
        <f>'Satkhira a'!AB37</f>
        <v>0.01</v>
      </c>
      <c r="X43" s="44">
        <f>'Satkhira a'!AC37*'Satkhira 1'!$D43/1000000</f>
        <v>6.0000000000000001E-3</v>
      </c>
      <c r="Y43" s="44">
        <f>'Satkhira a'!AD37</f>
        <v>6.0000000000000001E-3</v>
      </c>
      <c r="Z43" s="44">
        <f>'Satkhira a'!AE37*'Satkhira 1'!$D43/1000000</f>
        <v>4.0000000000000001E-3</v>
      </c>
      <c r="AA43" s="44">
        <f>'Satkhira a'!AF37</f>
        <v>4.0000000000000001E-3</v>
      </c>
      <c r="AB43" s="44">
        <f t="shared" si="4"/>
        <v>0.02</v>
      </c>
      <c r="AC43" s="44">
        <f t="shared" si="5"/>
        <v>0.02</v>
      </c>
      <c r="AD43" s="44">
        <f>'Satkhira a'!AI37*'Satkhira 1'!$D43/1000000</f>
        <v>4.0000000000000001E-3</v>
      </c>
      <c r="AE43" s="44">
        <f>'Satkhira a'!AJ37</f>
        <v>4.0000000000000001E-3</v>
      </c>
      <c r="AF43" s="44">
        <f>'Satkhira a'!AK37*'Satkhira 1'!$D43/1000000</f>
        <v>0.02</v>
      </c>
      <c r="AG43" s="44">
        <f>'Satkhira a'!AL37</f>
        <v>0.02</v>
      </c>
      <c r="AH43" s="44">
        <f>'Satkhira a'!AM37*'Satkhira 1'!$D43/1000000</f>
        <v>0.02</v>
      </c>
      <c r="AI43" s="44">
        <f>'Satkhira a'!AN37</f>
        <v>0.02</v>
      </c>
      <c r="AJ43" s="44">
        <f t="shared" si="6"/>
        <v>4.3999999999999997E-2</v>
      </c>
      <c r="AK43" s="44">
        <f t="shared" si="7"/>
        <v>4.3999999999999997E-2</v>
      </c>
      <c r="AL43" s="44">
        <f t="shared" si="8"/>
        <v>0.14400000000000002</v>
      </c>
      <c r="AM43" s="44">
        <f t="shared" si="9"/>
        <v>0.14400000000000002</v>
      </c>
    </row>
    <row r="44" spans="1:39" s="15" customFormat="1" ht="14.25" customHeight="1">
      <c r="A44" s="31">
        <v>34</v>
      </c>
      <c r="B44" s="9" t="s">
        <v>104</v>
      </c>
      <c r="C44" s="13" t="s">
        <v>55</v>
      </c>
      <c r="D44" s="36">
        <v>500</v>
      </c>
      <c r="E44" s="11">
        <v>410</v>
      </c>
      <c r="F44" s="44">
        <f>'Satkhira a'!K38*'Satkhira 1'!$D44/1000000</f>
        <v>0.05</v>
      </c>
      <c r="G44" s="44">
        <f>'Satkhira a'!L38</f>
        <v>4.4999999999999998E-2</v>
      </c>
      <c r="H44" s="44">
        <f>'Satkhira a'!M38*'Satkhira 1'!$D44/1000000</f>
        <v>1.4999999999999999E-2</v>
      </c>
      <c r="I44" s="44">
        <f>'Satkhira a'!N38</f>
        <v>1.35E-2</v>
      </c>
      <c r="J44" s="44">
        <f>'Satkhira a'!O38*'Satkhira 1'!$D44/1000000</f>
        <v>0</v>
      </c>
      <c r="K44" s="44">
        <f>'Satkhira a'!P38</f>
        <v>0</v>
      </c>
      <c r="L44" s="44">
        <f t="shared" si="0"/>
        <v>6.5000000000000002E-2</v>
      </c>
      <c r="M44" s="44">
        <f t="shared" si="1"/>
        <v>5.8499999999999996E-2</v>
      </c>
      <c r="N44" s="44">
        <f>'Satkhira a'!S38*'Satkhira 1'!$D44/1000000</f>
        <v>0</v>
      </c>
      <c r="O44" s="44">
        <f>'Satkhira a'!T38</f>
        <v>0</v>
      </c>
      <c r="P44" s="44">
        <f>'Satkhira a'!U38*'Satkhira 1'!$D44/1000000</f>
        <v>0</v>
      </c>
      <c r="Q44" s="44">
        <f>'Satkhira a'!V38</f>
        <v>0</v>
      </c>
      <c r="R44" s="44">
        <f>'Satkhira a'!W38*'Satkhira 1'!$D44/1000000</f>
        <v>0</v>
      </c>
      <c r="S44" s="44">
        <f>'Satkhira a'!X38</f>
        <v>0</v>
      </c>
      <c r="T44" s="44">
        <f t="shared" si="2"/>
        <v>0</v>
      </c>
      <c r="U44" s="44">
        <f t="shared" si="3"/>
        <v>0</v>
      </c>
      <c r="V44" s="44">
        <f>'Satkhira a'!AA38*'Satkhira 1'!$D44/1000000</f>
        <v>0</v>
      </c>
      <c r="W44" s="44">
        <f>'Satkhira a'!AB38</f>
        <v>0</v>
      </c>
      <c r="X44" s="44">
        <f>'Satkhira a'!AC38*'Satkhira 1'!$D44/1000000</f>
        <v>0</v>
      </c>
      <c r="Y44" s="44">
        <f>'Satkhira a'!AD38</f>
        <v>0</v>
      </c>
      <c r="Z44" s="44">
        <f>'Satkhira a'!AE38*'Satkhira 1'!$D44/1000000</f>
        <v>0</v>
      </c>
      <c r="AA44" s="44">
        <f>'Satkhira a'!AF38</f>
        <v>0</v>
      </c>
      <c r="AB44" s="44">
        <f t="shared" si="4"/>
        <v>0</v>
      </c>
      <c r="AC44" s="44">
        <f t="shared" si="5"/>
        <v>0</v>
      </c>
      <c r="AD44" s="44">
        <f>'Satkhira a'!AI38*'Satkhira 1'!$D44/1000000</f>
        <v>0</v>
      </c>
      <c r="AE44" s="44">
        <f>'Satkhira a'!AJ38</f>
        <v>0</v>
      </c>
      <c r="AF44" s="44">
        <f>'Satkhira a'!AK38*'Satkhira 1'!$D44/1000000</f>
        <v>0</v>
      </c>
      <c r="AG44" s="44">
        <f>'Satkhira a'!AL38</f>
        <v>0</v>
      </c>
      <c r="AH44" s="44">
        <f>'Satkhira a'!AM38*'Satkhira 1'!$D44/1000000</f>
        <v>1.4999999999999999E-2</v>
      </c>
      <c r="AI44" s="44">
        <f>'Satkhira a'!AN38</f>
        <v>1.35E-2</v>
      </c>
      <c r="AJ44" s="44">
        <f t="shared" si="6"/>
        <v>1.4999999999999999E-2</v>
      </c>
      <c r="AK44" s="44">
        <f t="shared" si="7"/>
        <v>1.35E-2</v>
      </c>
      <c r="AL44" s="44">
        <f t="shared" si="8"/>
        <v>0.08</v>
      </c>
      <c r="AM44" s="44">
        <f t="shared" si="9"/>
        <v>7.1999999999999995E-2</v>
      </c>
    </row>
    <row r="45" spans="1:39" s="15" customFormat="1" ht="14.25" customHeight="1">
      <c r="A45" s="13">
        <v>35</v>
      </c>
      <c r="B45" s="9" t="s">
        <v>105</v>
      </c>
      <c r="C45" s="13" t="s">
        <v>56</v>
      </c>
      <c r="D45" s="36">
        <v>50</v>
      </c>
      <c r="E45" s="11">
        <v>80</v>
      </c>
      <c r="F45" s="44">
        <f>'Satkhira a'!K39*'Satkhira 1'!$D45/1000000</f>
        <v>0</v>
      </c>
      <c r="G45" s="44">
        <f>'Satkhira a'!L39</f>
        <v>0</v>
      </c>
      <c r="H45" s="44">
        <f>'Satkhira a'!M39*'Satkhira 1'!$D45/1000000</f>
        <v>1.4999999999999999E-2</v>
      </c>
      <c r="I45" s="44">
        <f>'Satkhira a'!N39</f>
        <v>2.4E-2</v>
      </c>
      <c r="J45" s="44">
        <f>'Satkhira a'!O39*'Satkhira 1'!$D45/1000000</f>
        <v>5.0000000000000001E-3</v>
      </c>
      <c r="K45" s="44">
        <f>'Satkhira a'!P39</f>
        <v>8.0000000000000002E-3</v>
      </c>
      <c r="L45" s="44">
        <f t="shared" si="0"/>
        <v>0.02</v>
      </c>
      <c r="M45" s="44">
        <f t="shared" si="1"/>
        <v>3.2000000000000001E-2</v>
      </c>
      <c r="N45" s="44">
        <f>'Satkhira a'!S39*'Satkhira 1'!$D45/1000000</f>
        <v>0</v>
      </c>
      <c r="O45" s="44">
        <f>'Satkhira a'!T39</f>
        <v>0</v>
      </c>
      <c r="P45" s="44">
        <f>'Satkhira a'!U39*'Satkhira 1'!$D45/1000000</f>
        <v>1E-3</v>
      </c>
      <c r="Q45" s="44">
        <f>'Satkhira a'!V39</f>
        <v>1.6000000000000001E-3</v>
      </c>
      <c r="R45" s="44">
        <f>'Satkhira a'!W39*'Satkhira 1'!$D45/1000000</f>
        <v>0</v>
      </c>
      <c r="S45" s="44">
        <f>'Satkhira a'!X39</f>
        <v>0</v>
      </c>
      <c r="T45" s="44">
        <f t="shared" si="2"/>
        <v>1E-3</v>
      </c>
      <c r="U45" s="44">
        <f t="shared" si="3"/>
        <v>1.6000000000000001E-3</v>
      </c>
      <c r="V45" s="44">
        <f>'Satkhira a'!AA39*'Satkhira 1'!$D45/1000000</f>
        <v>1.2500000000000001E-2</v>
      </c>
      <c r="W45" s="44">
        <f>'Satkhira a'!AB39</f>
        <v>0.02</v>
      </c>
      <c r="X45" s="44">
        <f>'Satkhira a'!AC39*'Satkhira 1'!$D45/1000000</f>
        <v>0</v>
      </c>
      <c r="Y45" s="44">
        <f>'Satkhira a'!AD39</f>
        <v>0</v>
      </c>
      <c r="Z45" s="44">
        <f>'Satkhira a'!AE39*'Satkhira 1'!$D45/1000000</f>
        <v>2E-3</v>
      </c>
      <c r="AA45" s="44">
        <f>'Satkhira a'!AF39</f>
        <v>3.2000000000000002E-3</v>
      </c>
      <c r="AB45" s="44">
        <f t="shared" si="4"/>
        <v>1.4500000000000001E-2</v>
      </c>
      <c r="AC45" s="44">
        <f t="shared" si="5"/>
        <v>2.3200000000000002E-2</v>
      </c>
      <c r="AD45" s="44">
        <f>'Satkhira a'!AI39*'Satkhira 1'!$D45/1000000</f>
        <v>0</v>
      </c>
      <c r="AE45" s="44">
        <f>'Satkhira a'!AJ39</f>
        <v>0</v>
      </c>
      <c r="AF45" s="44">
        <f>'Satkhira a'!AK39*'Satkhira 1'!$D45/1000000</f>
        <v>0</v>
      </c>
      <c r="AG45" s="44">
        <f>'Satkhira a'!AL39</f>
        <v>0</v>
      </c>
      <c r="AH45" s="44">
        <f>'Satkhira a'!AM39*'Satkhira 1'!$D45/1000000</f>
        <v>0</v>
      </c>
      <c r="AI45" s="44">
        <f>'Satkhira a'!AN39</f>
        <v>0</v>
      </c>
      <c r="AJ45" s="44">
        <f t="shared" si="6"/>
        <v>0</v>
      </c>
      <c r="AK45" s="44">
        <f t="shared" si="7"/>
        <v>0</v>
      </c>
      <c r="AL45" s="44">
        <f t="shared" si="8"/>
        <v>3.5500000000000004E-2</v>
      </c>
      <c r="AM45" s="44">
        <f t="shared" si="9"/>
        <v>5.6800000000000003E-2</v>
      </c>
    </row>
    <row r="46" spans="1:39" s="15" customFormat="1" ht="14.25" customHeight="1">
      <c r="A46" s="13">
        <v>36</v>
      </c>
      <c r="B46" s="9" t="s">
        <v>105</v>
      </c>
      <c r="C46" s="13" t="s">
        <v>57</v>
      </c>
      <c r="D46" s="36">
        <v>100</v>
      </c>
      <c r="E46" s="11">
        <v>148</v>
      </c>
      <c r="F46" s="44">
        <f>'Satkhira a'!K40*'Satkhira 1'!$D46/1000000</f>
        <v>0</v>
      </c>
      <c r="G46" s="44">
        <f>'Satkhira a'!L40</f>
        <v>0</v>
      </c>
      <c r="H46" s="44">
        <f>'Satkhira a'!M40*'Satkhira 1'!$D46/1000000</f>
        <v>0.02</v>
      </c>
      <c r="I46" s="44">
        <f>'Satkhira a'!N40</f>
        <v>2.9600000000000001E-2</v>
      </c>
      <c r="J46" s="44">
        <f>'Satkhira a'!O40*'Satkhira 1'!$D46/1000000</f>
        <v>0.01</v>
      </c>
      <c r="K46" s="44">
        <f>'Satkhira a'!P40</f>
        <v>1.4800000000000001E-2</v>
      </c>
      <c r="L46" s="44">
        <f t="shared" si="0"/>
        <v>0.03</v>
      </c>
      <c r="M46" s="44">
        <f t="shared" si="1"/>
        <v>4.4400000000000002E-2</v>
      </c>
      <c r="N46" s="44">
        <f>'Satkhira a'!S40*'Satkhira 1'!$D46/1000000</f>
        <v>0</v>
      </c>
      <c r="O46" s="44">
        <f>'Satkhira a'!T40</f>
        <v>0</v>
      </c>
      <c r="P46" s="44">
        <f>'Satkhira a'!U40*'Satkhira 1'!$D46/1000000</f>
        <v>0.01</v>
      </c>
      <c r="Q46" s="44">
        <f>'Satkhira a'!V40</f>
        <v>1.4800000000000001E-2</v>
      </c>
      <c r="R46" s="44">
        <f>'Satkhira a'!W40*'Satkhira 1'!$D46/1000000</f>
        <v>4.0000000000000001E-3</v>
      </c>
      <c r="S46" s="44">
        <f>'Satkhira a'!X40</f>
        <v>5.9199999999999999E-3</v>
      </c>
      <c r="T46" s="44">
        <f t="shared" si="2"/>
        <v>1.4E-2</v>
      </c>
      <c r="U46" s="44">
        <f t="shared" si="3"/>
        <v>2.0720000000000002E-2</v>
      </c>
      <c r="V46" s="44">
        <f>'Satkhira a'!AA40*'Satkhira 1'!$D46/1000000</f>
        <v>2.5000000000000001E-2</v>
      </c>
      <c r="W46" s="44">
        <f>'Satkhira a'!AB40</f>
        <v>3.6999999999999998E-2</v>
      </c>
      <c r="X46" s="44">
        <f>'Satkhira a'!AC40*'Satkhira 1'!$D46/1000000</f>
        <v>0.01</v>
      </c>
      <c r="Y46" s="44">
        <f>'Satkhira a'!AD40</f>
        <v>1.4800000000000001E-2</v>
      </c>
      <c r="Z46" s="44">
        <f>'Satkhira a'!AE40*'Satkhira 1'!$D46/1000000</f>
        <v>5.0000000000000001E-3</v>
      </c>
      <c r="AA46" s="44">
        <f>'Satkhira a'!AF40</f>
        <v>7.4000000000000003E-3</v>
      </c>
      <c r="AB46" s="44">
        <f t="shared" si="4"/>
        <v>0.04</v>
      </c>
      <c r="AC46" s="44">
        <f t="shared" si="5"/>
        <v>5.9200000000000003E-2</v>
      </c>
      <c r="AD46" s="44">
        <f>'Satkhira a'!AI40*'Satkhira 1'!$D46/1000000</f>
        <v>0.01</v>
      </c>
      <c r="AE46" s="44">
        <f>'Satkhira a'!AJ40</f>
        <v>1.4800000000000001E-2</v>
      </c>
      <c r="AF46" s="44">
        <f>'Satkhira a'!AK40*'Satkhira 1'!$D46/1000000</f>
        <v>0</v>
      </c>
      <c r="AG46" s="44">
        <f>'Satkhira a'!AL40</f>
        <v>0</v>
      </c>
      <c r="AH46" s="44">
        <f>'Satkhira a'!AM40*'Satkhira 1'!$D46/1000000</f>
        <v>0</v>
      </c>
      <c r="AI46" s="44">
        <f>'Satkhira a'!AN40</f>
        <v>0</v>
      </c>
      <c r="AJ46" s="44">
        <f t="shared" si="6"/>
        <v>0.01</v>
      </c>
      <c r="AK46" s="44">
        <f t="shared" si="7"/>
        <v>1.4800000000000001E-2</v>
      </c>
      <c r="AL46" s="44">
        <f t="shared" si="8"/>
        <v>9.3999999999999986E-2</v>
      </c>
      <c r="AM46" s="44">
        <f t="shared" si="9"/>
        <v>0.13912000000000002</v>
      </c>
    </row>
    <row r="47" spans="1:39" s="15" customFormat="1" ht="14.25" customHeight="1">
      <c r="A47" s="31">
        <v>37</v>
      </c>
      <c r="B47" s="9" t="s">
        <v>105</v>
      </c>
      <c r="C47" s="13" t="s">
        <v>137</v>
      </c>
      <c r="D47" s="36">
        <v>450</v>
      </c>
      <c r="E47" s="11">
        <v>640</v>
      </c>
      <c r="F47" s="44">
        <f>'Satkhira a'!K41*'Satkhira 1'!$D47/1000000</f>
        <v>0</v>
      </c>
      <c r="G47" s="44">
        <f>'Satkhira a'!L41</f>
        <v>0</v>
      </c>
      <c r="H47" s="44">
        <f>'Satkhira a'!M41*'Satkhira 1'!$D47/1000000</f>
        <v>1.7999999999999999E-2</v>
      </c>
      <c r="I47" s="44">
        <f>'Satkhira a'!N41</f>
        <v>2.5600000000000001E-2</v>
      </c>
      <c r="J47" s="44">
        <f>'Satkhira a'!O41*'Satkhira 1'!$D47/1000000</f>
        <v>0</v>
      </c>
      <c r="K47" s="44">
        <f>'Satkhira a'!P41</f>
        <v>0</v>
      </c>
      <c r="L47" s="44">
        <f t="shared" si="0"/>
        <v>1.7999999999999999E-2</v>
      </c>
      <c r="M47" s="44">
        <f t="shared" si="1"/>
        <v>2.5600000000000001E-2</v>
      </c>
      <c r="N47" s="44">
        <f>'Satkhira a'!S41*'Satkhira 1'!$D47/1000000</f>
        <v>2.2499999999999999E-2</v>
      </c>
      <c r="O47" s="44">
        <f>'Satkhira a'!T41</f>
        <v>3.2000000000000001E-2</v>
      </c>
      <c r="P47" s="44">
        <f>'Satkhira a'!U41*'Satkhira 1'!$D47/1000000</f>
        <v>0</v>
      </c>
      <c r="Q47" s="44">
        <f>'Satkhira a'!V41</f>
        <v>0</v>
      </c>
      <c r="R47" s="44">
        <f>'Satkhira a'!W41*'Satkhira 1'!$D47/1000000</f>
        <v>0</v>
      </c>
      <c r="S47" s="44">
        <f>'Satkhira a'!X41</f>
        <v>0</v>
      </c>
      <c r="T47" s="44">
        <f t="shared" si="2"/>
        <v>2.2499999999999999E-2</v>
      </c>
      <c r="U47" s="44">
        <f t="shared" si="3"/>
        <v>3.2000000000000001E-2</v>
      </c>
      <c r="V47" s="44">
        <f>'Satkhira a'!AA41*'Satkhira 1'!$D47/1000000</f>
        <v>1.125E-2</v>
      </c>
      <c r="W47" s="44">
        <f>'Satkhira a'!AB41</f>
        <v>1.6E-2</v>
      </c>
      <c r="X47" s="44">
        <f>'Satkhira a'!AC41*'Satkhira 1'!$D47/1000000</f>
        <v>4.4999999999999998E-2</v>
      </c>
      <c r="Y47" s="44">
        <f>'Satkhira a'!AD41</f>
        <v>6.4000000000000001E-2</v>
      </c>
      <c r="Z47" s="44">
        <f>'Satkhira a'!AE41*'Satkhira 1'!$D47/1000000</f>
        <v>0</v>
      </c>
      <c r="AA47" s="44">
        <f>'Satkhira a'!AF41</f>
        <v>0</v>
      </c>
      <c r="AB47" s="44">
        <f t="shared" si="4"/>
        <v>5.6249999999999994E-2</v>
      </c>
      <c r="AC47" s="44">
        <f t="shared" si="5"/>
        <v>0.08</v>
      </c>
      <c r="AD47" s="44">
        <f>'Satkhira a'!AI41*'Satkhira 1'!$D47/1000000</f>
        <v>8.9999999999999993E-3</v>
      </c>
      <c r="AE47" s="44">
        <f>'Satkhira a'!AJ41</f>
        <v>1.2800000000000001E-2</v>
      </c>
      <c r="AF47" s="44">
        <f>'Satkhira a'!AK41*'Satkhira 1'!$D47/1000000</f>
        <v>0</v>
      </c>
      <c r="AG47" s="44">
        <f>'Satkhira a'!AL41</f>
        <v>0</v>
      </c>
      <c r="AH47" s="44">
        <f>'Satkhira a'!AM41*'Satkhira 1'!$D47/1000000</f>
        <v>0</v>
      </c>
      <c r="AI47" s="44">
        <f>'Satkhira a'!AN41</f>
        <v>0</v>
      </c>
      <c r="AJ47" s="44">
        <f t="shared" si="6"/>
        <v>8.9999999999999993E-3</v>
      </c>
      <c r="AK47" s="44">
        <f t="shared" si="7"/>
        <v>1.2800000000000001E-2</v>
      </c>
      <c r="AL47" s="44">
        <f t="shared" si="8"/>
        <v>0.10574999999999998</v>
      </c>
      <c r="AM47" s="44">
        <f t="shared" si="9"/>
        <v>0.15040000000000001</v>
      </c>
    </row>
    <row r="48" spans="1:39" s="15" customFormat="1" ht="14.25" customHeight="1">
      <c r="A48" s="13">
        <v>38</v>
      </c>
      <c r="B48" s="9" t="s">
        <v>106</v>
      </c>
      <c r="C48" s="13" t="s">
        <v>58</v>
      </c>
      <c r="D48" s="36">
        <v>50</v>
      </c>
      <c r="E48" s="11">
        <v>126</v>
      </c>
      <c r="F48" s="44">
        <f>'Satkhira a'!K42*'Satkhira 1'!$D48/1000000</f>
        <v>5.0000000000000001E-3</v>
      </c>
      <c r="G48" s="44">
        <f>'Satkhira a'!L42</f>
        <v>1.26E-2</v>
      </c>
      <c r="H48" s="44">
        <f>'Satkhira a'!M42*'Satkhira 1'!$D48/1000000</f>
        <v>0</v>
      </c>
      <c r="I48" s="44">
        <f>'Satkhira a'!N42</f>
        <v>0</v>
      </c>
      <c r="J48" s="44">
        <f>'Satkhira a'!O42*'Satkhira 1'!$D48/1000000</f>
        <v>0</v>
      </c>
      <c r="K48" s="44">
        <f>'Satkhira a'!P42</f>
        <v>0</v>
      </c>
      <c r="L48" s="44">
        <f t="shared" si="0"/>
        <v>5.0000000000000001E-3</v>
      </c>
      <c r="M48" s="44">
        <f t="shared" si="1"/>
        <v>1.26E-2</v>
      </c>
      <c r="N48" s="44">
        <f>'Satkhira a'!S42*'Satkhira 1'!$D48/1000000</f>
        <v>0</v>
      </c>
      <c r="O48" s="44">
        <f>'Satkhira a'!T42</f>
        <v>0</v>
      </c>
      <c r="P48" s="44">
        <f>'Satkhira a'!U42*'Satkhira 1'!$D48/1000000</f>
        <v>1E-3</v>
      </c>
      <c r="Q48" s="44">
        <f>'Satkhira a'!V42</f>
        <v>2.5200000000000001E-3</v>
      </c>
      <c r="R48" s="44">
        <f>'Satkhira a'!W42*'Satkhira 1'!$D48/1000000</f>
        <v>1.5E-3</v>
      </c>
      <c r="S48" s="44">
        <f>'Satkhira a'!X42</f>
        <v>3.7799999999999999E-3</v>
      </c>
      <c r="T48" s="44">
        <f t="shared" si="2"/>
        <v>2.5000000000000001E-3</v>
      </c>
      <c r="U48" s="44">
        <f t="shared" si="3"/>
        <v>6.3E-3</v>
      </c>
      <c r="V48" s="44">
        <f>'Satkhira a'!AA42*'Satkhira 1'!$D48/1000000</f>
        <v>0</v>
      </c>
      <c r="W48" s="44">
        <f>'Satkhira a'!AB42</f>
        <v>0</v>
      </c>
      <c r="X48" s="44">
        <f>'Satkhira a'!AC42*'Satkhira 1'!$D48/1000000</f>
        <v>1E-3</v>
      </c>
      <c r="Y48" s="44">
        <f>'Satkhira a'!AD42</f>
        <v>2.5200000000000001E-3</v>
      </c>
      <c r="Z48" s="44">
        <f>'Satkhira a'!AE42*'Satkhira 1'!$D48/1000000</f>
        <v>1.5E-3</v>
      </c>
      <c r="AA48" s="44">
        <f>'Satkhira a'!AF42</f>
        <v>3.7799999999999999E-3</v>
      </c>
      <c r="AB48" s="44">
        <f t="shared" si="4"/>
        <v>2.5000000000000001E-3</v>
      </c>
      <c r="AC48" s="44">
        <f t="shared" si="5"/>
        <v>6.3E-3</v>
      </c>
      <c r="AD48" s="44">
        <f>'Satkhira a'!AI42*'Satkhira 1'!$D48/1000000</f>
        <v>0</v>
      </c>
      <c r="AE48" s="44">
        <f>'Satkhira a'!AJ42</f>
        <v>0</v>
      </c>
      <c r="AF48" s="44">
        <f>'Satkhira a'!AK42*'Satkhira 1'!$D48/1000000</f>
        <v>0</v>
      </c>
      <c r="AG48" s="44">
        <f>'Satkhira a'!AL42</f>
        <v>0</v>
      </c>
      <c r="AH48" s="44">
        <f>'Satkhira a'!AM42*'Satkhira 1'!$D48/1000000</f>
        <v>1E-3</v>
      </c>
      <c r="AI48" s="44">
        <f>'Satkhira a'!AN42</f>
        <v>2.5200000000000001E-3</v>
      </c>
      <c r="AJ48" s="44">
        <f t="shared" si="6"/>
        <v>1E-3</v>
      </c>
      <c r="AK48" s="44">
        <f t="shared" si="7"/>
        <v>2.5200000000000001E-3</v>
      </c>
      <c r="AL48" s="44">
        <f t="shared" si="8"/>
        <v>1.0999999999999999E-2</v>
      </c>
      <c r="AM48" s="44">
        <f t="shared" si="9"/>
        <v>2.7720000000000002E-2</v>
      </c>
    </row>
    <row r="49" spans="1:39" s="15" customFormat="1" ht="14.25" customHeight="1">
      <c r="A49" s="13">
        <v>39</v>
      </c>
      <c r="B49" s="9" t="s">
        <v>106</v>
      </c>
      <c r="C49" s="13" t="s">
        <v>59</v>
      </c>
      <c r="D49" s="36">
        <v>100</v>
      </c>
      <c r="E49" s="11">
        <v>240</v>
      </c>
      <c r="F49" s="44">
        <f>'Satkhira a'!K43*'Satkhira 1'!$D49/1000000</f>
        <v>0</v>
      </c>
      <c r="G49" s="44">
        <f>'Satkhira a'!L43</f>
        <v>0</v>
      </c>
      <c r="H49" s="44">
        <f>'Satkhira a'!M43*'Satkhira 1'!$D49/1000000</f>
        <v>0</v>
      </c>
      <c r="I49" s="44">
        <f>'Satkhira a'!N43</f>
        <v>0</v>
      </c>
      <c r="J49" s="44">
        <f>'Satkhira a'!O43*'Satkhira 1'!$D49/1000000</f>
        <v>0</v>
      </c>
      <c r="K49" s="44">
        <f>'Satkhira a'!P43</f>
        <v>0</v>
      </c>
      <c r="L49" s="44">
        <f t="shared" si="0"/>
        <v>0</v>
      </c>
      <c r="M49" s="44">
        <f t="shared" si="1"/>
        <v>0</v>
      </c>
      <c r="N49" s="44">
        <f>'Satkhira a'!S43*'Satkhira 1'!$D49/1000000</f>
        <v>0</v>
      </c>
      <c r="O49" s="44">
        <f>'Satkhira a'!T43</f>
        <v>0</v>
      </c>
      <c r="P49" s="44">
        <f>'Satkhira a'!U43*'Satkhira 1'!$D49/1000000</f>
        <v>0</v>
      </c>
      <c r="Q49" s="44">
        <f>'Satkhira a'!V43</f>
        <v>0</v>
      </c>
      <c r="R49" s="44">
        <f>'Satkhira a'!W43*'Satkhira 1'!$D49/1000000</f>
        <v>0</v>
      </c>
      <c r="S49" s="44">
        <f>'Satkhira a'!X43</f>
        <v>0</v>
      </c>
      <c r="T49" s="44">
        <f t="shared" si="2"/>
        <v>0</v>
      </c>
      <c r="U49" s="44">
        <f t="shared" si="3"/>
        <v>0</v>
      </c>
      <c r="V49" s="44">
        <f>'Satkhira a'!AA43*'Satkhira 1'!$D49/1000000</f>
        <v>0</v>
      </c>
      <c r="W49" s="44">
        <f>'Satkhira a'!AB43</f>
        <v>0</v>
      </c>
      <c r="X49" s="44">
        <f>'Satkhira a'!AC43*'Satkhira 1'!$D49/1000000</f>
        <v>4.0000000000000001E-3</v>
      </c>
      <c r="Y49" s="44">
        <f>'Satkhira a'!AD43</f>
        <v>9.5999999999999992E-3</v>
      </c>
      <c r="Z49" s="44">
        <f>'Satkhira a'!AE43*'Satkhira 1'!$D49/1000000</f>
        <v>0</v>
      </c>
      <c r="AA49" s="44">
        <f>'Satkhira a'!AF43</f>
        <v>0</v>
      </c>
      <c r="AB49" s="44">
        <f t="shared" si="4"/>
        <v>4.0000000000000001E-3</v>
      </c>
      <c r="AC49" s="44">
        <f t="shared" si="5"/>
        <v>9.5999999999999992E-3</v>
      </c>
      <c r="AD49" s="44">
        <f>'Satkhira a'!AI43*'Satkhira 1'!$D49/1000000</f>
        <v>0</v>
      </c>
      <c r="AE49" s="44">
        <f>'Satkhira a'!AJ43</f>
        <v>0</v>
      </c>
      <c r="AF49" s="44">
        <f>'Satkhira a'!AK43*'Satkhira 1'!$D49/1000000</f>
        <v>0</v>
      </c>
      <c r="AG49" s="44">
        <f>'Satkhira a'!AL43</f>
        <v>0</v>
      </c>
      <c r="AH49" s="44">
        <f>'Satkhira a'!AM43*'Satkhira 1'!$D49/1000000</f>
        <v>3.0000000000000001E-3</v>
      </c>
      <c r="AI49" s="44">
        <f>'Satkhira a'!AN43</f>
        <v>7.1999999999999998E-3</v>
      </c>
      <c r="AJ49" s="44">
        <f t="shared" si="6"/>
        <v>3.0000000000000001E-3</v>
      </c>
      <c r="AK49" s="44">
        <f t="shared" si="7"/>
        <v>7.1999999999999998E-3</v>
      </c>
      <c r="AL49" s="44">
        <f t="shared" si="8"/>
        <v>7.0000000000000001E-3</v>
      </c>
      <c r="AM49" s="44">
        <f t="shared" si="9"/>
        <v>1.6799999999999999E-2</v>
      </c>
    </row>
    <row r="50" spans="1:39" s="15" customFormat="1" ht="14.25" customHeight="1">
      <c r="A50" s="31">
        <v>40</v>
      </c>
      <c r="B50" s="9" t="s">
        <v>107</v>
      </c>
      <c r="C50" s="13" t="s">
        <v>96</v>
      </c>
      <c r="D50" s="36">
        <v>100</v>
      </c>
      <c r="E50" s="11">
        <v>93</v>
      </c>
      <c r="F50" s="44">
        <f>'Satkhira a'!K44*'Satkhira 1'!$D50/1000000</f>
        <v>0.01</v>
      </c>
      <c r="G50" s="44">
        <f>'Satkhira a'!L44</f>
        <v>0.01</v>
      </c>
      <c r="H50" s="44">
        <f>'Satkhira a'!M44*'Satkhira 1'!$D50/1000000</f>
        <v>5.0000000000000001E-3</v>
      </c>
      <c r="I50" s="44">
        <f>'Satkhira a'!N44</f>
        <v>5.0000000000000001E-3</v>
      </c>
      <c r="J50" s="44">
        <f>'Satkhira a'!O44*'Satkhira 1'!$D50/1000000</f>
        <v>0.01</v>
      </c>
      <c r="K50" s="44">
        <f>'Satkhira a'!P44</f>
        <v>0.01</v>
      </c>
      <c r="L50" s="44">
        <f t="shared" si="0"/>
        <v>2.5000000000000001E-2</v>
      </c>
      <c r="M50" s="44">
        <f t="shared" si="1"/>
        <v>2.5000000000000001E-2</v>
      </c>
      <c r="N50" s="44">
        <f>'Satkhira a'!S44*'Satkhira 1'!$D50/1000000</f>
        <v>6.0000000000000001E-3</v>
      </c>
      <c r="O50" s="44">
        <f>'Satkhira a'!T44</f>
        <v>6.0000000000000001E-3</v>
      </c>
      <c r="P50" s="44">
        <f>'Satkhira a'!U44*'Satkhira 1'!$D50/1000000</f>
        <v>0.01</v>
      </c>
      <c r="Q50" s="44">
        <f>'Satkhira a'!V44</f>
        <v>0.01</v>
      </c>
      <c r="R50" s="44">
        <f>'Satkhira a'!W44*'Satkhira 1'!$D50/1000000</f>
        <v>4.0000000000000001E-3</v>
      </c>
      <c r="S50" s="44">
        <f>'Satkhira a'!X44</f>
        <v>4.0000000000000001E-3</v>
      </c>
      <c r="T50" s="44">
        <f t="shared" si="2"/>
        <v>0.02</v>
      </c>
      <c r="U50" s="44">
        <f t="shared" si="3"/>
        <v>0.02</v>
      </c>
      <c r="V50" s="44">
        <f>'Satkhira a'!AA44*'Satkhira 1'!$D50/1000000</f>
        <v>0</v>
      </c>
      <c r="W50" s="44">
        <f>'Satkhira a'!AB44</f>
        <v>0</v>
      </c>
      <c r="X50" s="44">
        <f>'Satkhira a'!AC44*'Satkhira 1'!$D50/1000000</f>
        <v>0</v>
      </c>
      <c r="Y50" s="44">
        <f>'Satkhira a'!AD44</f>
        <v>0</v>
      </c>
      <c r="Z50" s="44">
        <f>'Satkhira a'!AE44*'Satkhira 1'!$D50/1000000</f>
        <v>4.0000000000000001E-3</v>
      </c>
      <c r="AA50" s="44">
        <f>'Satkhira a'!AF44</f>
        <v>4.0000000000000001E-3</v>
      </c>
      <c r="AB50" s="44">
        <f t="shared" si="4"/>
        <v>4.0000000000000001E-3</v>
      </c>
      <c r="AC50" s="44">
        <f t="shared" si="5"/>
        <v>4.0000000000000001E-3</v>
      </c>
      <c r="AD50" s="44">
        <f>'Satkhira a'!AI44*'Satkhira 1'!$D50/1000000</f>
        <v>3.0000000000000001E-3</v>
      </c>
      <c r="AE50" s="44">
        <f>'Satkhira a'!AJ44</f>
        <v>3.0000000000000001E-3</v>
      </c>
      <c r="AF50" s="44">
        <f>'Satkhira a'!AK44*'Satkhira 1'!$D50/1000000</f>
        <v>0</v>
      </c>
      <c r="AG50" s="44">
        <f>'Satkhira a'!AL44</f>
        <v>0</v>
      </c>
      <c r="AH50" s="44">
        <f>'Satkhira a'!AM44*'Satkhira 1'!$D50/1000000</f>
        <v>5.0000000000000001E-3</v>
      </c>
      <c r="AI50" s="44">
        <f>'Satkhira a'!AN44</f>
        <v>5.0000000000000001E-3</v>
      </c>
      <c r="AJ50" s="44">
        <f t="shared" si="6"/>
        <v>8.0000000000000002E-3</v>
      </c>
      <c r="AK50" s="44">
        <f t="shared" si="7"/>
        <v>8.0000000000000002E-3</v>
      </c>
      <c r="AL50" s="44">
        <f t="shared" si="8"/>
        <v>5.7000000000000002E-2</v>
      </c>
      <c r="AM50" s="44">
        <f t="shared" si="9"/>
        <v>5.7000000000000002E-2</v>
      </c>
    </row>
    <row r="51" spans="1:39" s="15" customFormat="1" ht="14.25" customHeight="1">
      <c r="A51" s="13">
        <v>41</v>
      </c>
      <c r="B51" s="9" t="s">
        <v>107</v>
      </c>
      <c r="C51" s="13" t="s">
        <v>60</v>
      </c>
      <c r="D51" s="36">
        <v>500</v>
      </c>
      <c r="E51" s="11">
        <v>415</v>
      </c>
      <c r="F51" s="44">
        <f>'Satkhira a'!K45*'Satkhira 1'!$D51/1000000</f>
        <v>0</v>
      </c>
      <c r="G51" s="44">
        <f>'Satkhira a'!L45</f>
        <v>0</v>
      </c>
      <c r="H51" s="44">
        <f>'Satkhira a'!M45*'Satkhira 1'!$D51/1000000</f>
        <v>0</v>
      </c>
      <c r="I51" s="44">
        <f>'Satkhira a'!N45</f>
        <v>0</v>
      </c>
      <c r="J51" s="44">
        <f>'Satkhira a'!O45*'Satkhira 1'!$D51/1000000</f>
        <v>0</v>
      </c>
      <c r="K51" s="44">
        <f>'Satkhira a'!P45</f>
        <v>0</v>
      </c>
      <c r="L51" s="44">
        <f t="shared" si="0"/>
        <v>0</v>
      </c>
      <c r="M51" s="44">
        <f t="shared" si="1"/>
        <v>0</v>
      </c>
      <c r="N51" s="44">
        <f>'Satkhira a'!S45*'Satkhira 1'!$D51/1000000</f>
        <v>0</v>
      </c>
      <c r="O51" s="44">
        <f>'Satkhira a'!T45</f>
        <v>0</v>
      </c>
      <c r="P51" s="44">
        <f>'Satkhira a'!U45*'Satkhira 1'!$D51/1000000</f>
        <v>0</v>
      </c>
      <c r="Q51" s="44">
        <f>'Satkhira a'!V45</f>
        <v>0</v>
      </c>
      <c r="R51" s="44">
        <f>'Satkhira a'!W45*'Satkhira 1'!$D51/1000000</f>
        <v>0</v>
      </c>
      <c r="S51" s="44">
        <f>'Satkhira a'!X45</f>
        <v>0</v>
      </c>
      <c r="T51" s="44">
        <f t="shared" si="2"/>
        <v>0</v>
      </c>
      <c r="U51" s="44">
        <f t="shared" si="3"/>
        <v>0</v>
      </c>
      <c r="V51" s="44">
        <f>'Satkhira a'!AA45*'Satkhira 1'!$D51/1000000</f>
        <v>0</v>
      </c>
      <c r="W51" s="44">
        <f>'Satkhira a'!AB45</f>
        <v>0</v>
      </c>
      <c r="X51" s="44">
        <f>'Satkhira a'!AC45*'Satkhira 1'!$D51/1000000</f>
        <v>1.4999999999999999E-2</v>
      </c>
      <c r="Y51" s="44">
        <f>'Satkhira a'!AD45</f>
        <v>1.35E-2</v>
      </c>
      <c r="Z51" s="44">
        <f>'Satkhira a'!AE45*'Satkhira 1'!$D51/1000000</f>
        <v>0</v>
      </c>
      <c r="AA51" s="44">
        <f>'Satkhira a'!AF45</f>
        <v>0</v>
      </c>
      <c r="AB51" s="44">
        <f t="shared" si="4"/>
        <v>1.4999999999999999E-2</v>
      </c>
      <c r="AC51" s="44">
        <f t="shared" si="5"/>
        <v>1.35E-2</v>
      </c>
      <c r="AD51" s="44">
        <f>'Satkhira a'!AI45*'Satkhira 1'!$D51/1000000</f>
        <v>0</v>
      </c>
      <c r="AE51" s="44">
        <f>'Satkhira a'!AJ45</f>
        <v>0</v>
      </c>
      <c r="AF51" s="44">
        <f>'Satkhira a'!AK45*'Satkhira 1'!$D51/1000000</f>
        <v>0</v>
      </c>
      <c r="AG51" s="44">
        <f>'Satkhira a'!AL45</f>
        <v>0</v>
      </c>
      <c r="AH51" s="44">
        <f>'Satkhira a'!AM45*'Satkhira 1'!$D51/1000000</f>
        <v>0</v>
      </c>
      <c r="AI51" s="44">
        <f>'Satkhira a'!AN45</f>
        <v>0</v>
      </c>
      <c r="AJ51" s="44">
        <f t="shared" si="6"/>
        <v>0</v>
      </c>
      <c r="AK51" s="44">
        <f t="shared" si="7"/>
        <v>0</v>
      </c>
      <c r="AL51" s="44">
        <f t="shared" si="8"/>
        <v>1.4999999999999999E-2</v>
      </c>
      <c r="AM51" s="44">
        <f t="shared" si="9"/>
        <v>1.35E-2</v>
      </c>
    </row>
    <row r="52" spans="1:39" s="15" customFormat="1" ht="14.25" customHeight="1">
      <c r="A52" s="13">
        <v>42</v>
      </c>
      <c r="B52" s="9" t="s">
        <v>219</v>
      </c>
      <c r="C52" s="13" t="s">
        <v>221</v>
      </c>
      <c r="D52" s="36">
        <v>25</v>
      </c>
      <c r="E52" s="11">
        <v>70</v>
      </c>
      <c r="F52" s="44">
        <f>'Satkhira a'!K46*'Satkhira 1'!$D52/1000000</f>
        <v>0</v>
      </c>
      <c r="G52" s="44">
        <f>'Satkhira a'!L46</f>
        <v>0</v>
      </c>
      <c r="H52" s="44">
        <f>'Satkhira a'!M46*'Satkhira 1'!$D52/1000000</f>
        <v>1.5E-3</v>
      </c>
      <c r="I52" s="44">
        <f>'Satkhira a'!N46</f>
        <v>4.1999999999999997E-3</v>
      </c>
      <c r="J52" s="44">
        <f>'Satkhira a'!O46*'Satkhira 1'!$D52/1000000</f>
        <v>2.5000000000000001E-3</v>
      </c>
      <c r="K52" s="44">
        <f>'Satkhira a'!P46</f>
        <v>7.0000000000000001E-3</v>
      </c>
      <c r="L52" s="44">
        <f t="shared" si="0"/>
        <v>4.0000000000000001E-3</v>
      </c>
      <c r="M52" s="44">
        <f t="shared" si="1"/>
        <v>1.12E-2</v>
      </c>
      <c r="N52" s="44">
        <f>'Satkhira a'!S46*'Satkhira 1'!$D52/1000000</f>
        <v>0</v>
      </c>
      <c r="O52" s="44">
        <f>'Satkhira a'!T46</f>
        <v>0</v>
      </c>
      <c r="P52" s="44">
        <f>'Satkhira a'!U46*'Satkhira 1'!$D52/1000000</f>
        <v>1.25E-3</v>
      </c>
      <c r="Q52" s="44">
        <f>'Satkhira a'!V46</f>
        <v>3.5000000000000001E-3</v>
      </c>
      <c r="R52" s="44">
        <f>'Satkhira a'!W46*'Satkhira 1'!$D52/1000000</f>
        <v>0</v>
      </c>
      <c r="S52" s="44">
        <f>'Satkhira a'!X46</f>
        <v>0</v>
      </c>
      <c r="T52" s="44">
        <f t="shared" si="2"/>
        <v>1.25E-3</v>
      </c>
      <c r="U52" s="44">
        <f t="shared" si="3"/>
        <v>3.5000000000000001E-3</v>
      </c>
      <c r="V52" s="44">
        <f>'Satkhira a'!AA46*'Satkhira 1'!$D52/1000000</f>
        <v>0</v>
      </c>
      <c r="W52" s="44">
        <f>'Satkhira a'!AB46</f>
        <v>0</v>
      </c>
      <c r="X52" s="44">
        <f>'Satkhira a'!AC46*'Satkhira 1'!$D52/1000000</f>
        <v>5.0000000000000001E-4</v>
      </c>
      <c r="Y52" s="44">
        <f>'Satkhira a'!AD46</f>
        <v>1.4E-3</v>
      </c>
      <c r="Z52" s="44">
        <f>'Satkhira a'!AE46*'Satkhira 1'!$D52/1000000</f>
        <v>1E-3</v>
      </c>
      <c r="AA52" s="44">
        <f>'Satkhira a'!AF46</f>
        <v>2.8E-3</v>
      </c>
      <c r="AB52" s="44">
        <f t="shared" si="4"/>
        <v>1.5E-3</v>
      </c>
      <c r="AC52" s="44">
        <f t="shared" si="5"/>
        <v>4.1999999999999997E-3</v>
      </c>
      <c r="AD52" s="44">
        <f>'Satkhira a'!AI46*'Satkhira 1'!$D52/1000000</f>
        <v>0</v>
      </c>
      <c r="AE52" s="44">
        <f>'Satkhira a'!AJ46</f>
        <v>0</v>
      </c>
      <c r="AF52" s="44">
        <f>'Satkhira a'!AK46*'Satkhira 1'!$D52/1000000</f>
        <v>0</v>
      </c>
      <c r="AG52" s="44">
        <f>'Satkhira a'!AL46</f>
        <v>0</v>
      </c>
      <c r="AH52" s="44">
        <f>'Satkhira a'!AM46*'Satkhira 1'!$D52/1000000</f>
        <v>5.0000000000000001E-4</v>
      </c>
      <c r="AI52" s="44">
        <f>'Satkhira a'!AN46</f>
        <v>1.4E-3</v>
      </c>
      <c r="AJ52" s="44">
        <f t="shared" si="6"/>
        <v>5.0000000000000001E-4</v>
      </c>
      <c r="AK52" s="44">
        <f t="shared" si="7"/>
        <v>1.4E-3</v>
      </c>
      <c r="AL52" s="44">
        <f t="shared" si="8"/>
        <v>7.2500000000000012E-3</v>
      </c>
      <c r="AM52" s="44">
        <f t="shared" si="9"/>
        <v>2.0299999999999999E-2</v>
      </c>
    </row>
    <row r="53" spans="1:39" s="15" customFormat="1" ht="14.25" customHeight="1">
      <c r="A53" s="31">
        <v>43</v>
      </c>
      <c r="B53" s="9" t="s">
        <v>219</v>
      </c>
      <c r="C53" s="13" t="s">
        <v>222</v>
      </c>
      <c r="D53" s="36">
        <v>50</v>
      </c>
      <c r="E53" s="11">
        <v>137</v>
      </c>
      <c r="F53" s="44">
        <f>'Satkhira a'!K47*'Satkhira 1'!$D53/1000000</f>
        <v>0</v>
      </c>
      <c r="G53" s="44">
        <f>'Satkhira a'!L47</f>
        <v>0</v>
      </c>
      <c r="H53" s="44">
        <f>'Satkhira a'!M47*'Satkhira 1'!$D53/1000000</f>
        <v>1.5E-3</v>
      </c>
      <c r="I53" s="44">
        <f>'Satkhira a'!N47</f>
        <v>4.1099999999999999E-3</v>
      </c>
      <c r="J53" s="44">
        <f>'Satkhira a'!O47*'Satkhira 1'!$D53/1000000</f>
        <v>5.0000000000000001E-3</v>
      </c>
      <c r="K53" s="44">
        <f>'Satkhira a'!P47</f>
        <v>1.37E-2</v>
      </c>
      <c r="L53" s="44">
        <f t="shared" si="0"/>
        <v>6.5000000000000006E-3</v>
      </c>
      <c r="M53" s="44">
        <f t="shared" si="1"/>
        <v>1.7809999999999999E-2</v>
      </c>
      <c r="N53" s="44">
        <f>'Satkhira a'!S47*'Satkhira 1'!$D53/1000000</f>
        <v>1E-3</v>
      </c>
      <c r="O53" s="44">
        <f>'Satkhira a'!T47</f>
        <v>2.7399999999999998E-3</v>
      </c>
      <c r="P53" s="44">
        <f>'Satkhira a'!U47*'Satkhira 1'!$D53/1000000</f>
        <v>0</v>
      </c>
      <c r="Q53" s="44">
        <f>'Satkhira a'!V47</f>
        <v>0</v>
      </c>
      <c r="R53" s="44">
        <f>'Satkhira a'!W47*'Satkhira 1'!$D53/1000000</f>
        <v>1.5E-3</v>
      </c>
      <c r="S53" s="44">
        <f>'Satkhira a'!X47</f>
        <v>4.1099999999999999E-3</v>
      </c>
      <c r="T53" s="44">
        <f t="shared" si="2"/>
        <v>2.5000000000000001E-3</v>
      </c>
      <c r="U53" s="44">
        <f t="shared" si="3"/>
        <v>6.8500000000000002E-3</v>
      </c>
      <c r="V53" s="44">
        <f>'Satkhira a'!AA47*'Satkhira 1'!$D53/1000000</f>
        <v>0</v>
      </c>
      <c r="W53" s="44">
        <f>'Satkhira a'!AB47</f>
        <v>0</v>
      </c>
      <c r="X53" s="44">
        <f>'Satkhira a'!AC47*'Satkhira 1'!$D53/1000000</f>
        <v>1.5E-3</v>
      </c>
      <c r="Y53" s="44">
        <f>'Satkhira a'!AD47</f>
        <v>4.1099999999999999E-3</v>
      </c>
      <c r="Z53" s="44">
        <f>'Satkhira a'!AE47*'Satkhira 1'!$D53/1000000</f>
        <v>0</v>
      </c>
      <c r="AA53" s="44">
        <f>'Satkhira a'!AF47</f>
        <v>0</v>
      </c>
      <c r="AB53" s="44">
        <f t="shared" si="4"/>
        <v>1.5E-3</v>
      </c>
      <c r="AC53" s="44">
        <f t="shared" si="5"/>
        <v>4.1099999999999999E-3</v>
      </c>
      <c r="AD53" s="44">
        <f>'Satkhira a'!AI47*'Satkhira 1'!$D53/1000000</f>
        <v>1.5E-3</v>
      </c>
      <c r="AE53" s="44">
        <f>'Satkhira a'!AJ47</f>
        <v>4.1099999999999999E-3</v>
      </c>
      <c r="AF53" s="44">
        <f>'Satkhira a'!AK47*'Satkhira 1'!$D53/1000000</f>
        <v>0</v>
      </c>
      <c r="AG53" s="44">
        <f>'Satkhira a'!AL47</f>
        <v>0</v>
      </c>
      <c r="AH53" s="44">
        <f>'Satkhira a'!AM47*'Satkhira 1'!$D53/1000000</f>
        <v>1.5E-3</v>
      </c>
      <c r="AI53" s="44">
        <f>'Satkhira a'!AN47</f>
        <v>4.1099999999999999E-3</v>
      </c>
      <c r="AJ53" s="44">
        <f t="shared" si="6"/>
        <v>3.0000000000000001E-3</v>
      </c>
      <c r="AK53" s="44">
        <f t="shared" si="7"/>
        <v>8.2199999999999999E-3</v>
      </c>
      <c r="AL53" s="44">
        <f t="shared" si="8"/>
        <v>1.3500000000000002E-2</v>
      </c>
      <c r="AM53" s="44">
        <f t="shared" si="9"/>
        <v>3.6990000000000002E-2</v>
      </c>
    </row>
    <row r="54" spans="1:39" s="15" customFormat="1" ht="14.25" customHeight="1">
      <c r="A54" s="13">
        <v>44</v>
      </c>
      <c r="B54" s="9" t="s">
        <v>219</v>
      </c>
      <c r="C54" s="13" t="s">
        <v>223</v>
      </c>
      <c r="D54" s="36">
        <v>100</v>
      </c>
      <c r="E54" s="11">
        <v>270</v>
      </c>
      <c r="F54" s="44">
        <f>'Satkhira a'!K48*'Satkhira 1'!$D54/1000000</f>
        <v>0</v>
      </c>
      <c r="G54" s="44">
        <f>'Satkhira a'!L48</f>
        <v>0</v>
      </c>
      <c r="H54" s="44">
        <f>'Satkhira a'!M48*'Satkhira 1'!$D54/1000000</f>
        <v>2E-3</v>
      </c>
      <c r="I54" s="44">
        <f>'Satkhira a'!N48</f>
        <v>5.4000000000000003E-3</v>
      </c>
      <c r="J54" s="44">
        <f>'Satkhira a'!O48*'Satkhira 1'!$D54/1000000</f>
        <v>0</v>
      </c>
      <c r="K54" s="44">
        <f>'Satkhira a'!P48</f>
        <v>0</v>
      </c>
      <c r="L54" s="44">
        <f t="shared" si="0"/>
        <v>2E-3</v>
      </c>
      <c r="M54" s="44">
        <f t="shared" si="1"/>
        <v>5.4000000000000003E-3</v>
      </c>
      <c r="N54" s="44">
        <f>'Satkhira a'!S48*'Satkhira 1'!$D54/1000000</f>
        <v>1E-3</v>
      </c>
      <c r="O54" s="44">
        <f>'Satkhira a'!T48</f>
        <v>2.7000000000000001E-3</v>
      </c>
      <c r="P54" s="44">
        <f>'Satkhira a'!U48*'Satkhira 1'!$D54/1000000</f>
        <v>0</v>
      </c>
      <c r="Q54" s="44">
        <f>'Satkhira a'!V48</f>
        <v>0</v>
      </c>
      <c r="R54" s="44">
        <f>'Satkhira a'!W48*'Satkhira 1'!$D54/1000000</f>
        <v>2E-3</v>
      </c>
      <c r="S54" s="44">
        <f>'Satkhira a'!X48</f>
        <v>5.4000000000000003E-3</v>
      </c>
      <c r="T54" s="44">
        <f t="shared" si="2"/>
        <v>3.0000000000000001E-3</v>
      </c>
      <c r="U54" s="44">
        <f t="shared" si="3"/>
        <v>8.0999999999999996E-3</v>
      </c>
      <c r="V54" s="44">
        <f>'Satkhira a'!AA48*'Satkhira 1'!$D54/1000000</f>
        <v>0</v>
      </c>
      <c r="W54" s="44">
        <f>'Satkhira a'!AB48</f>
        <v>0</v>
      </c>
      <c r="X54" s="44">
        <f>'Satkhira a'!AC48*'Satkhira 1'!$D54/1000000</f>
        <v>1E-3</v>
      </c>
      <c r="Y54" s="44">
        <f>'Satkhira a'!AD48</f>
        <v>2.7000000000000001E-3</v>
      </c>
      <c r="Z54" s="44">
        <f>'Satkhira a'!AE48*'Satkhira 1'!$D54/1000000</f>
        <v>0</v>
      </c>
      <c r="AA54" s="44">
        <f>'Satkhira a'!AF48</f>
        <v>0</v>
      </c>
      <c r="AB54" s="44">
        <f t="shared" si="4"/>
        <v>1E-3</v>
      </c>
      <c r="AC54" s="44">
        <f t="shared" si="5"/>
        <v>2.7000000000000001E-3</v>
      </c>
      <c r="AD54" s="44">
        <f>'Satkhira a'!AI48*'Satkhira 1'!$D54/1000000</f>
        <v>0</v>
      </c>
      <c r="AE54" s="44">
        <f>'Satkhira a'!AJ48</f>
        <v>0</v>
      </c>
      <c r="AF54" s="44">
        <f>'Satkhira a'!AK48*'Satkhira 1'!$D54/1000000</f>
        <v>0</v>
      </c>
      <c r="AG54" s="44">
        <f>'Satkhira a'!AL48</f>
        <v>0</v>
      </c>
      <c r="AH54" s="44">
        <f>'Satkhira a'!AM48*'Satkhira 1'!$D54/1000000</f>
        <v>0</v>
      </c>
      <c r="AI54" s="44">
        <f>'Satkhira a'!AN48</f>
        <v>0</v>
      </c>
      <c r="AJ54" s="44">
        <f t="shared" si="6"/>
        <v>0</v>
      </c>
      <c r="AK54" s="44">
        <f t="shared" si="7"/>
        <v>0</v>
      </c>
      <c r="AL54" s="44">
        <f t="shared" si="8"/>
        <v>6.0000000000000001E-3</v>
      </c>
      <c r="AM54" s="44">
        <f t="shared" si="9"/>
        <v>1.6199999999999999E-2</v>
      </c>
    </row>
    <row r="55" spans="1:39" s="15" customFormat="1" ht="14.25" customHeight="1">
      <c r="A55" s="13">
        <v>45</v>
      </c>
      <c r="B55" s="9" t="s">
        <v>219</v>
      </c>
      <c r="C55" s="13" t="s">
        <v>224</v>
      </c>
      <c r="D55" s="36">
        <v>400</v>
      </c>
      <c r="E55" s="11">
        <v>1070</v>
      </c>
      <c r="F55" s="44">
        <f>'Satkhira a'!K49*'Satkhira 1'!$D55/1000000</f>
        <v>0</v>
      </c>
      <c r="G55" s="44">
        <f>'Satkhira a'!L49</f>
        <v>0</v>
      </c>
      <c r="H55" s="44">
        <f>'Satkhira a'!M49*'Satkhira 1'!$D55/1000000</f>
        <v>0</v>
      </c>
      <c r="I55" s="44">
        <f>'Satkhira a'!N49</f>
        <v>0</v>
      </c>
      <c r="J55" s="44">
        <f>'Satkhira a'!O49*'Satkhira 1'!$D55/1000000</f>
        <v>0</v>
      </c>
      <c r="K55" s="44">
        <f>'Satkhira a'!P49</f>
        <v>0</v>
      </c>
      <c r="L55" s="44">
        <f t="shared" si="0"/>
        <v>0</v>
      </c>
      <c r="M55" s="44">
        <f t="shared" si="1"/>
        <v>0</v>
      </c>
      <c r="N55" s="44">
        <f>'Satkhira a'!S49*'Satkhira 1'!$D55/1000000</f>
        <v>0</v>
      </c>
      <c r="O55" s="44">
        <f>'Satkhira a'!T49</f>
        <v>0</v>
      </c>
      <c r="P55" s="44">
        <f>'Satkhira a'!U49*'Satkhira 1'!$D55/1000000</f>
        <v>0</v>
      </c>
      <c r="Q55" s="44">
        <f>'Satkhira a'!V49</f>
        <v>0</v>
      </c>
      <c r="R55" s="44">
        <f>'Satkhira a'!W49*'Satkhira 1'!$D55/1000000</f>
        <v>0</v>
      </c>
      <c r="S55" s="44">
        <f>'Satkhira a'!X49</f>
        <v>0</v>
      </c>
      <c r="T55" s="44">
        <f t="shared" si="2"/>
        <v>0</v>
      </c>
      <c r="U55" s="44">
        <f t="shared" si="3"/>
        <v>0</v>
      </c>
      <c r="V55" s="44">
        <f>'Satkhira a'!AA49*'Satkhira 1'!$D55/1000000</f>
        <v>0</v>
      </c>
      <c r="W55" s="44">
        <f>'Satkhira a'!AB49</f>
        <v>0</v>
      </c>
      <c r="X55" s="44">
        <f>'Satkhira a'!AC49*'Satkhira 1'!$D55/1000000</f>
        <v>0</v>
      </c>
      <c r="Y55" s="44">
        <f>'Satkhira a'!AD49</f>
        <v>0</v>
      </c>
      <c r="Z55" s="44">
        <f>'Satkhira a'!AE49*'Satkhira 1'!$D55/1000000</f>
        <v>0</v>
      </c>
      <c r="AA55" s="44">
        <f>'Satkhira a'!AF49</f>
        <v>0</v>
      </c>
      <c r="AB55" s="44">
        <f t="shared" si="4"/>
        <v>0</v>
      </c>
      <c r="AC55" s="44">
        <f t="shared" si="5"/>
        <v>0</v>
      </c>
      <c r="AD55" s="44">
        <f>'Satkhira a'!AI49*'Satkhira 1'!$D55/1000000</f>
        <v>0</v>
      </c>
      <c r="AE55" s="44">
        <f>'Satkhira a'!AJ49</f>
        <v>0</v>
      </c>
      <c r="AF55" s="44">
        <f>'Satkhira a'!AK49*'Satkhira 1'!$D55/1000000</f>
        <v>0</v>
      </c>
      <c r="AG55" s="44">
        <f>'Satkhira a'!AL49</f>
        <v>0</v>
      </c>
      <c r="AH55" s="44">
        <f>'Satkhira a'!AM49*'Satkhira 1'!$D55/1000000</f>
        <v>0</v>
      </c>
      <c r="AI55" s="44">
        <f>'Satkhira a'!AN49</f>
        <v>0</v>
      </c>
      <c r="AJ55" s="44">
        <f t="shared" si="6"/>
        <v>0</v>
      </c>
      <c r="AK55" s="44">
        <f t="shared" si="7"/>
        <v>0</v>
      </c>
      <c r="AL55" s="44">
        <f t="shared" si="8"/>
        <v>0</v>
      </c>
      <c r="AM55" s="44">
        <f t="shared" si="9"/>
        <v>0</v>
      </c>
    </row>
    <row r="56" spans="1:39" s="15" customFormat="1" ht="14.25" customHeight="1">
      <c r="A56" s="31">
        <v>46</v>
      </c>
      <c r="B56" s="9" t="s">
        <v>109</v>
      </c>
      <c r="C56" s="13" t="s">
        <v>37</v>
      </c>
      <c r="D56" s="36">
        <v>500</v>
      </c>
      <c r="E56" s="11">
        <v>64</v>
      </c>
      <c r="F56" s="44">
        <f>'Satkhira a'!K50*'Satkhira 1'!$D56/1000000</f>
        <v>0</v>
      </c>
      <c r="G56" s="44">
        <f>'Satkhira a'!L50</f>
        <v>0</v>
      </c>
      <c r="H56" s="44">
        <f>'Satkhira a'!M50*'Satkhira 1'!$D56/1000000</f>
        <v>0</v>
      </c>
      <c r="I56" s="44">
        <f>'Satkhira a'!N50</f>
        <v>0</v>
      </c>
      <c r="J56" s="44">
        <f>'Satkhira a'!O50*'Satkhira 1'!$D56/1000000</f>
        <v>0</v>
      </c>
      <c r="K56" s="44">
        <f>'Satkhira a'!P50</f>
        <v>0</v>
      </c>
      <c r="L56" s="44">
        <f t="shared" si="0"/>
        <v>0</v>
      </c>
      <c r="M56" s="44">
        <f t="shared" si="1"/>
        <v>0</v>
      </c>
      <c r="N56" s="44">
        <f>'Satkhira a'!S50*'Satkhira 1'!$D56/1000000</f>
        <v>0</v>
      </c>
      <c r="O56" s="44">
        <f>'Satkhira a'!T50</f>
        <v>0</v>
      </c>
      <c r="P56" s="44">
        <f>'Satkhira a'!U50*'Satkhira 1'!$D56/1000000</f>
        <v>0</v>
      </c>
      <c r="Q56" s="44">
        <f>'Satkhira a'!V50</f>
        <v>0</v>
      </c>
      <c r="R56" s="44">
        <f>'Satkhira a'!W50*'Satkhira 1'!$D56/1000000</f>
        <v>0</v>
      </c>
      <c r="S56" s="44">
        <f>'Satkhira a'!X50</f>
        <v>0</v>
      </c>
      <c r="T56" s="44">
        <f t="shared" si="2"/>
        <v>0</v>
      </c>
      <c r="U56" s="44">
        <f t="shared" si="3"/>
        <v>0</v>
      </c>
      <c r="V56" s="44">
        <f>'Satkhira a'!AA50*'Satkhira 1'!$D56/1000000</f>
        <v>0.05</v>
      </c>
      <c r="W56" s="44">
        <f>'Satkhira a'!AB50</f>
        <v>6.4000000000000003E-3</v>
      </c>
      <c r="X56" s="44">
        <f>'Satkhira a'!AC50*'Satkhira 1'!$D56/1000000</f>
        <v>0</v>
      </c>
      <c r="Y56" s="44">
        <f>'Satkhira a'!AD50</f>
        <v>0</v>
      </c>
      <c r="Z56" s="44">
        <f>'Satkhira a'!AE50*'Satkhira 1'!$D56/1000000</f>
        <v>0</v>
      </c>
      <c r="AA56" s="44">
        <f>'Satkhira a'!AF50</f>
        <v>0</v>
      </c>
      <c r="AB56" s="44">
        <f t="shared" si="4"/>
        <v>0.05</v>
      </c>
      <c r="AC56" s="44">
        <f t="shared" si="5"/>
        <v>6.4000000000000003E-3</v>
      </c>
      <c r="AD56" s="44">
        <f>'Satkhira a'!AI50*'Satkhira 1'!$D56/1000000</f>
        <v>0</v>
      </c>
      <c r="AE56" s="44">
        <f>'Satkhira a'!AJ50</f>
        <v>0</v>
      </c>
      <c r="AF56" s="44">
        <f>'Satkhira a'!AK50*'Satkhira 1'!$D56/1000000</f>
        <v>0</v>
      </c>
      <c r="AG56" s="44">
        <f>'Satkhira a'!AL50</f>
        <v>0</v>
      </c>
      <c r="AH56" s="44">
        <f>'Satkhira a'!AM50*'Satkhira 1'!$D56/1000000</f>
        <v>0</v>
      </c>
      <c r="AI56" s="44">
        <f>'Satkhira a'!AN50</f>
        <v>0</v>
      </c>
      <c r="AJ56" s="44">
        <f t="shared" si="6"/>
        <v>0</v>
      </c>
      <c r="AK56" s="44">
        <f t="shared" si="7"/>
        <v>0</v>
      </c>
      <c r="AL56" s="44">
        <f t="shared" si="8"/>
        <v>0.05</v>
      </c>
      <c r="AM56" s="44">
        <f t="shared" si="9"/>
        <v>6.4000000000000003E-3</v>
      </c>
    </row>
    <row r="57" spans="1:39" s="15" customFormat="1" ht="14.25" customHeight="1">
      <c r="A57" s="13">
        <v>47</v>
      </c>
      <c r="B57" s="9" t="s">
        <v>109</v>
      </c>
      <c r="C57" s="13" t="s">
        <v>108</v>
      </c>
      <c r="D57" s="36">
        <v>1000</v>
      </c>
      <c r="E57" s="11">
        <v>124</v>
      </c>
      <c r="F57" s="44">
        <f>'Satkhira a'!K51*'Satkhira 1'!$D57/1000000</f>
        <v>1</v>
      </c>
      <c r="G57" s="44">
        <f>'Satkhira a'!L51</f>
        <v>0.124</v>
      </c>
      <c r="H57" s="44">
        <f>'Satkhira a'!M51*'Satkhira 1'!$D57/1000000</f>
        <v>0.5</v>
      </c>
      <c r="I57" s="44">
        <f>'Satkhira a'!N51</f>
        <v>6.2E-2</v>
      </c>
      <c r="J57" s="44">
        <f>'Satkhira a'!O51*'Satkhira 1'!$D57/1000000</f>
        <v>0.2</v>
      </c>
      <c r="K57" s="44">
        <f>'Satkhira a'!P51</f>
        <v>2.4799999999999999E-2</v>
      </c>
      <c r="L57" s="44">
        <f t="shared" si="0"/>
        <v>1.7</v>
      </c>
      <c r="M57" s="44">
        <f t="shared" si="1"/>
        <v>0.21079999999999999</v>
      </c>
      <c r="N57" s="44">
        <f>'Satkhira a'!S51*'Satkhira 1'!$D57/1000000</f>
        <v>0.1</v>
      </c>
      <c r="O57" s="44">
        <f>'Satkhira a'!T51</f>
        <v>1.24E-2</v>
      </c>
      <c r="P57" s="44">
        <f>'Satkhira a'!U51*'Satkhira 1'!$D57/1000000</f>
        <v>0.1</v>
      </c>
      <c r="Q57" s="44">
        <f>'Satkhira a'!V51</f>
        <v>1.24E-2</v>
      </c>
      <c r="R57" s="44">
        <f>'Satkhira a'!W51*'Satkhira 1'!$D57/1000000</f>
        <v>0.5</v>
      </c>
      <c r="S57" s="44">
        <f>'Satkhira a'!X51</f>
        <v>6.2E-2</v>
      </c>
      <c r="T57" s="44">
        <f t="shared" si="2"/>
        <v>0.7</v>
      </c>
      <c r="U57" s="44">
        <f t="shared" si="3"/>
        <v>8.6800000000000002E-2</v>
      </c>
      <c r="V57" s="44">
        <f>'Satkhira a'!AA51*'Satkhira 1'!$D57/1000000</f>
        <v>0</v>
      </c>
      <c r="W57" s="44">
        <f>'Satkhira a'!AB51</f>
        <v>0</v>
      </c>
      <c r="X57" s="44">
        <f>'Satkhira a'!AC51*'Satkhira 1'!$D57/1000000</f>
        <v>0.2</v>
      </c>
      <c r="Y57" s="44">
        <f>'Satkhira a'!AD51</f>
        <v>2.4799999999999999E-2</v>
      </c>
      <c r="Z57" s="44">
        <f>'Satkhira a'!AE51*'Satkhira 1'!$D57/1000000</f>
        <v>0</v>
      </c>
      <c r="AA57" s="44">
        <f>'Satkhira a'!AF51</f>
        <v>0</v>
      </c>
      <c r="AB57" s="44">
        <f t="shared" si="4"/>
        <v>0.2</v>
      </c>
      <c r="AC57" s="44">
        <f t="shared" si="5"/>
        <v>2.4799999999999999E-2</v>
      </c>
      <c r="AD57" s="44">
        <f>'Satkhira a'!AI51*'Satkhira 1'!$D57/1000000</f>
        <v>0</v>
      </c>
      <c r="AE57" s="44">
        <f>'Satkhira a'!AJ51</f>
        <v>0</v>
      </c>
      <c r="AF57" s="44">
        <f>'Satkhira a'!AK51*'Satkhira 1'!$D57/1000000</f>
        <v>0</v>
      </c>
      <c r="AG57" s="44">
        <f>'Satkhira a'!AL51</f>
        <v>0</v>
      </c>
      <c r="AH57" s="44">
        <f>'Satkhira a'!AM51*'Satkhira 1'!$D57/1000000</f>
        <v>0.5</v>
      </c>
      <c r="AI57" s="44">
        <f>'Satkhira a'!AN51</f>
        <v>6.2E-2</v>
      </c>
      <c r="AJ57" s="44">
        <f t="shared" si="6"/>
        <v>0.5</v>
      </c>
      <c r="AK57" s="44">
        <f t="shared" si="7"/>
        <v>6.2E-2</v>
      </c>
      <c r="AL57" s="44">
        <f t="shared" si="8"/>
        <v>3.1</v>
      </c>
      <c r="AM57" s="44">
        <f t="shared" si="9"/>
        <v>0.38439999999999996</v>
      </c>
    </row>
    <row r="58" spans="1:39" s="15" customFormat="1" ht="14.25" customHeight="1">
      <c r="A58" s="13">
        <v>48</v>
      </c>
      <c r="B58" s="9" t="s">
        <v>109</v>
      </c>
      <c r="C58" s="13" t="s">
        <v>36</v>
      </c>
      <c r="D58" s="36">
        <v>2000</v>
      </c>
      <c r="E58" s="11">
        <v>242</v>
      </c>
      <c r="F58" s="44">
        <f>'Satkhira a'!K52*'Satkhira 1'!$D58/1000000</f>
        <v>0</v>
      </c>
      <c r="G58" s="44">
        <f>'Satkhira a'!L52</f>
        <v>0</v>
      </c>
      <c r="H58" s="44">
        <f>'Satkhira a'!M52*'Satkhira 1'!$D58/1000000</f>
        <v>0.2</v>
      </c>
      <c r="I58" s="44">
        <f>'Satkhira a'!N52</f>
        <v>2.4199999999999999E-2</v>
      </c>
      <c r="J58" s="44">
        <f>'Satkhira a'!O52*'Satkhira 1'!$D58/1000000</f>
        <v>0</v>
      </c>
      <c r="K58" s="44">
        <f>'Satkhira a'!P52</f>
        <v>0</v>
      </c>
      <c r="L58" s="44">
        <f t="shared" si="0"/>
        <v>0.2</v>
      </c>
      <c r="M58" s="44">
        <f t="shared" si="1"/>
        <v>2.4199999999999999E-2</v>
      </c>
      <c r="N58" s="44">
        <f>'Satkhira a'!S52*'Satkhira 1'!$D58/1000000</f>
        <v>0</v>
      </c>
      <c r="O58" s="44">
        <f>'Satkhira a'!T52</f>
        <v>0</v>
      </c>
      <c r="P58" s="44">
        <f>'Satkhira a'!U52*'Satkhira 1'!$D58/1000000</f>
        <v>0</v>
      </c>
      <c r="Q58" s="44">
        <f>'Satkhira a'!V52</f>
        <v>0</v>
      </c>
      <c r="R58" s="44">
        <f>'Satkhira a'!W52*'Satkhira 1'!$D58/1000000</f>
        <v>0</v>
      </c>
      <c r="S58" s="44">
        <f>'Satkhira a'!X52</f>
        <v>0</v>
      </c>
      <c r="T58" s="44">
        <f t="shared" si="2"/>
        <v>0</v>
      </c>
      <c r="U58" s="44">
        <f t="shared" si="3"/>
        <v>0</v>
      </c>
      <c r="V58" s="44">
        <f>'Satkhira a'!AA52*'Satkhira 1'!$D58/1000000</f>
        <v>0</v>
      </c>
      <c r="W58" s="44">
        <f>'Satkhira a'!AB52</f>
        <v>0</v>
      </c>
      <c r="X58" s="44">
        <f>'Satkhira a'!AC52*'Satkhira 1'!$D58/1000000</f>
        <v>0</v>
      </c>
      <c r="Y58" s="44">
        <f>'Satkhira a'!AD52</f>
        <v>0</v>
      </c>
      <c r="Z58" s="44">
        <f>'Satkhira a'!AE52*'Satkhira 1'!$D58/1000000</f>
        <v>0</v>
      </c>
      <c r="AA58" s="44">
        <f>'Satkhira a'!AF52</f>
        <v>0</v>
      </c>
      <c r="AB58" s="44">
        <f t="shared" si="4"/>
        <v>0</v>
      </c>
      <c r="AC58" s="44">
        <f t="shared" si="5"/>
        <v>0</v>
      </c>
      <c r="AD58" s="44">
        <f>'Satkhira a'!AI52*'Satkhira 1'!$D58/1000000</f>
        <v>0</v>
      </c>
      <c r="AE58" s="44">
        <f>'Satkhira a'!AJ52</f>
        <v>0</v>
      </c>
      <c r="AF58" s="44">
        <f>'Satkhira a'!AK52*'Satkhira 1'!$D58/1000000</f>
        <v>0</v>
      </c>
      <c r="AG58" s="44">
        <f>'Satkhira a'!AL52</f>
        <v>0</v>
      </c>
      <c r="AH58" s="44">
        <f>'Satkhira a'!AM52*'Satkhira 1'!$D58/1000000</f>
        <v>0.2</v>
      </c>
      <c r="AI58" s="44">
        <f>'Satkhira a'!AN52</f>
        <v>2.4199999999999999E-2</v>
      </c>
      <c r="AJ58" s="44">
        <f t="shared" si="6"/>
        <v>0.2</v>
      </c>
      <c r="AK58" s="44">
        <f t="shared" si="7"/>
        <v>2.4199999999999999E-2</v>
      </c>
      <c r="AL58" s="44">
        <f t="shared" si="8"/>
        <v>0.4</v>
      </c>
      <c r="AM58" s="44">
        <f t="shared" si="9"/>
        <v>4.8399999999999999E-2</v>
      </c>
    </row>
    <row r="59" spans="1:39" s="15" customFormat="1" ht="14.25" customHeight="1">
      <c r="A59" s="31">
        <v>49</v>
      </c>
      <c r="B59" s="9" t="s">
        <v>110</v>
      </c>
      <c r="C59" s="13" t="s">
        <v>38</v>
      </c>
      <c r="D59" s="36">
        <v>1000</v>
      </c>
      <c r="E59" s="11">
        <v>85</v>
      </c>
      <c r="F59" s="44">
        <f>'Satkhira a'!K53*'Satkhira 1'!$D59/1000000</f>
        <v>0</v>
      </c>
      <c r="G59" s="44">
        <f>'Satkhira a'!L53</f>
        <v>0</v>
      </c>
      <c r="H59" s="44">
        <f>'Satkhira a'!M53*'Satkhira 1'!$D59/1000000</f>
        <v>0</v>
      </c>
      <c r="I59" s="44">
        <f>'Satkhira a'!N53</f>
        <v>0</v>
      </c>
      <c r="J59" s="44">
        <f>'Satkhira a'!O53*'Satkhira 1'!$D59/1000000</f>
        <v>0</v>
      </c>
      <c r="K59" s="44">
        <f>'Satkhira a'!P53</f>
        <v>0</v>
      </c>
      <c r="L59" s="44">
        <f t="shared" si="0"/>
        <v>0</v>
      </c>
      <c r="M59" s="44">
        <f t="shared" si="1"/>
        <v>0</v>
      </c>
      <c r="N59" s="44">
        <f>'Satkhira a'!S53*'Satkhira 1'!$D59/1000000</f>
        <v>0</v>
      </c>
      <c r="O59" s="44">
        <f>'Satkhira a'!T53</f>
        <v>0</v>
      </c>
      <c r="P59" s="44">
        <f>'Satkhira a'!U53*'Satkhira 1'!$D59/1000000</f>
        <v>0</v>
      </c>
      <c r="Q59" s="44">
        <f>'Satkhira a'!V53</f>
        <v>0</v>
      </c>
      <c r="R59" s="44">
        <f>'Satkhira a'!W53*'Satkhira 1'!$D59/1000000</f>
        <v>0</v>
      </c>
      <c r="S59" s="44">
        <f>'Satkhira a'!X53</f>
        <v>0</v>
      </c>
      <c r="T59" s="44">
        <f t="shared" si="2"/>
        <v>0</v>
      </c>
      <c r="U59" s="44">
        <f t="shared" si="3"/>
        <v>0</v>
      </c>
      <c r="V59" s="44">
        <f>'Satkhira a'!AA53*'Satkhira 1'!$D59/1000000</f>
        <v>0</v>
      </c>
      <c r="W59" s="44">
        <f>'Satkhira a'!AB53</f>
        <v>0</v>
      </c>
      <c r="X59" s="44">
        <f>'Satkhira a'!AC53*'Satkhira 1'!$D59/1000000</f>
        <v>0</v>
      </c>
      <c r="Y59" s="44">
        <f>'Satkhira a'!AD53</f>
        <v>0</v>
      </c>
      <c r="Z59" s="44">
        <f>'Satkhira a'!AE53*'Satkhira 1'!$D59/1000000</f>
        <v>0</v>
      </c>
      <c r="AA59" s="44">
        <f>'Satkhira a'!AF53</f>
        <v>0</v>
      </c>
      <c r="AB59" s="44">
        <f t="shared" si="4"/>
        <v>0</v>
      </c>
      <c r="AC59" s="44">
        <f t="shared" si="5"/>
        <v>0</v>
      </c>
      <c r="AD59" s="44">
        <f>'Satkhira a'!AI53*'Satkhira 1'!$D59/1000000</f>
        <v>0</v>
      </c>
      <c r="AE59" s="44">
        <f>'Satkhira a'!AJ53</f>
        <v>0</v>
      </c>
      <c r="AF59" s="44">
        <f>'Satkhira a'!AK53*'Satkhira 1'!$D59/1000000</f>
        <v>0</v>
      </c>
      <c r="AG59" s="44">
        <f>'Satkhira a'!AL53</f>
        <v>0</v>
      </c>
      <c r="AH59" s="44">
        <f>'Satkhira a'!AM53*'Satkhira 1'!$D59/1000000</f>
        <v>0</v>
      </c>
      <c r="AI59" s="44">
        <f>'Satkhira a'!AN53</f>
        <v>0</v>
      </c>
      <c r="AJ59" s="44">
        <f t="shared" si="6"/>
        <v>0</v>
      </c>
      <c r="AK59" s="44">
        <f t="shared" si="7"/>
        <v>0</v>
      </c>
      <c r="AL59" s="44">
        <f t="shared" si="8"/>
        <v>0</v>
      </c>
      <c r="AM59" s="44">
        <f t="shared" si="9"/>
        <v>0</v>
      </c>
    </row>
    <row r="60" spans="1:39" s="15" customFormat="1" ht="14.25" customHeight="1">
      <c r="A60" s="13">
        <v>50</v>
      </c>
      <c r="B60" s="9" t="s">
        <v>110</v>
      </c>
      <c r="C60" s="13" t="s">
        <v>39</v>
      </c>
      <c r="D60" s="36">
        <v>2000</v>
      </c>
      <c r="E60" s="11">
        <v>163</v>
      </c>
      <c r="F60" s="44">
        <f>'Satkhira a'!K54*'Satkhira 1'!$D60/1000000</f>
        <v>0</v>
      </c>
      <c r="G60" s="44">
        <f>'Satkhira a'!L54</f>
        <v>0</v>
      </c>
      <c r="H60" s="44">
        <f>'Satkhira a'!M54*'Satkhira 1'!$D60/1000000</f>
        <v>0</v>
      </c>
      <c r="I60" s="44">
        <f>'Satkhira a'!N54</f>
        <v>0</v>
      </c>
      <c r="J60" s="44">
        <f>'Satkhira a'!O54*'Satkhira 1'!$D60/1000000</f>
        <v>0</v>
      </c>
      <c r="K60" s="44">
        <f>'Satkhira a'!P54</f>
        <v>0</v>
      </c>
      <c r="L60" s="44">
        <f t="shared" si="0"/>
        <v>0</v>
      </c>
      <c r="M60" s="44">
        <f t="shared" si="1"/>
        <v>0</v>
      </c>
      <c r="N60" s="44">
        <f>'Satkhira a'!S54*'Satkhira 1'!$D60/1000000</f>
        <v>0</v>
      </c>
      <c r="O60" s="44">
        <f>'Satkhira a'!T54</f>
        <v>0</v>
      </c>
      <c r="P60" s="44">
        <f>'Satkhira a'!U54*'Satkhira 1'!$D60/1000000</f>
        <v>0</v>
      </c>
      <c r="Q60" s="44">
        <f>'Satkhira a'!V54</f>
        <v>0</v>
      </c>
      <c r="R60" s="44">
        <f>'Satkhira a'!W54*'Satkhira 1'!$D60/1000000</f>
        <v>0</v>
      </c>
      <c r="S60" s="44">
        <f>'Satkhira a'!X54</f>
        <v>0</v>
      </c>
      <c r="T60" s="44">
        <f t="shared" si="2"/>
        <v>0</v>
      </c>
      <c r="U60" s="44">
        <f t="shared" si="3"/>
        <v>0</v>
      </c>
      <c r="V60" s="44">
        <f>'Satkhira a'!AA54*'Satkhira 1'!$D60/1000000</f>
        <v>0</v>
      </c>
      <c r="W60" s="44">
        <f>'Satkhira a'!AB54</f>
        <v>0</v>
      </c>
      <c r="X60" s="44">
        <f>'Satkhira a'!AC54*'Satkhira 1'!$D60/1000000</f>
        <v>0</v>
      </c>
      <c r="Y60" s="44">
        <f>'Satkhira a'!AD54</f>
        <v>0</v>
      </c>
      <c r="Z60" s="44">
        <f>'Satkhira a'!AE54*'Satkhira 1'!$D60/1000000</f>
        <v>0</v>
      </c>
      <c r="AA60" s="44">
        <f>'Satkhira a'!AF54</f>
        <v>0</v>
      </c>
      <c r="AB60" s="44">
        <f t="shared" si="4"/>
        <v>0</v>
      </c>
      <c r="AC60" s="44">
        <f t="shared" si="5"/>
        <v>0</v>
      </c>
      <c r="AD60" s="44">
        <f>'Satkhira a'!AI54*'Satkhira 1'!$D60/1000000</f>
        <v>0</v>
      </c>
      <c r="AE60" s="44">
        <f>'Satkhira a'!AJ54</f>
        <v>0</v>
      </c>
      <c r="AF60" s="44">
        <f>'Satkhira a'!AK54*'Satkhira 1'!$D60/1000000</f>
        <v>0</v>
      </c>
      <c r="AG60" s="44">
        <f>'Satkhira a'!AL54</f>
        <v>0</v>
      </c>
      <c r="AH60" s="44">
        <f>'Satkhira a'!AM54*'Satkhira 1'!$D60/1000000</f>
        <v>0</v>
      </c>
      <c r="AI60" s="44">
        <f>'Satkhira a'!AN54</f>
        <v>0</v>
      </c>
      <c r="AJ60" s="44">
        <f t="shared" si="6"/>
        <v>0</v>
      </c>
      <c r="AK60" s="44">
        <f t="shared" si="7"/>
        <v>0</v>
      </c>
      <c r="AL60" s="44">
        <f t="shared" si="8"/>
        <v>0</v>
      </c>
      <c r="AM60" s="44">
        <f t="shared" si="9"/>
        <v>0</v>
      </c>
    </row>
    <row r="61" spans="1:39" s="15" customFormat="1" ht="14.25" customHeight="1">
      <c r="A61" s="13">
        <v>51</v>
      </c>
      <c r="B61" s="9" t="s">
        <v>112</v>
      </c>
      <c r="C61" s="13" t="s">
        <v>136</v>
      </c>
      <c r="D61" s="36">
        <v>1000</v>
      </c>
      <c r="E61" s="11">
        <v>85</v>
      </c>
      <c r="F61" s="44">
        <f>'Satkhira a'!K55*'Satkhira 1'!$D61/1000000</f>
        <v>0</v>
      </c>
      <c r="G61" s="44">
        <f>'Satkhira a'!L55</f>
        <v>0</v>
      </c>
      <c r="H61" s="44">
        <f>'Satkhira a'!M55*'Satkhira 1'!$D61/1000000</f>
        <v>0</v>
      </c>
      <c r="I61" s="44">
        <f>'Satkhira a'!N55</f>
        <v>0</v>
      </c>
      <c r="J61" s="44">
        <f>'Satkhira a'!O55*'Satkhira 1'!$D61/1000000</f>
        <v>0</v>
      </c>
      <c r="K61" s="44">
        <f>'Satkhira a'!P55</f>
        <v>0</v>
      </c>
      <c r="L61" s="44">
        <f t="shared" si="0"/>
        <v>0</v>
      </c>
      <c r="M61" s="44">
        <f t="shared" si="1"/>
        <v>0</v>
      </c>
      <c r="N61" s="44">
        <f>'Satkhira a'!S55*'Satkhira 1'!$D61/1000000</f>
        <v>0</v>
      </c>
      <c r="O61" s="44">
        <f>'Satkhira a'!T55</f>
        <v>0</v>
      </c>
      <c r="P61" s="44">
        <f>'Satkhira a'!U55*'Satkhira 1'!$D61/1000000</f>
        <v>0</v>
      </c>
      <c r="Q61" s="44">
        <f>'Satkhira a'!V55</f>
        <v>0</v>
      </c>
      <c r="R61" s="44">
        <f>'Satkhira a'!W55*'Satkhira 1'!$D61/1000000</f>
        <v>0</v>
      </c>
      <c r="S61" s="44">
        <f>'Satkhira a'!X55</f>
        <v>0</v>
      </c>
      <c r="T61" s="44">
        <f t="shared" si="2"/>
        <v>0</v>
      </c>
      <c r="U61" s="44">
        <f t="shared" si="3"/>
        <v>0</v>
      </c>
      <c r="V61" s="44">
        <f>'Satkhira a'!AA55*'Satkhira 1'!$D61/1000000</f>
        <v>0</v>
      </c>
      <c r="W61" s="44">
        <f>'Satkhira a'!AB55</f>
        <v>0</v>
      </c>
      <c r="X61" s="44">
        <f>'Satkhira a'!AC55*'Satkhira 1'!$D61/1000000</f>
        <v>0</v>
      </c>
      <c r="Y61" s="44">
        <f>'Satkhira a'!AD55</f>
        <v>0</v>
      </c>
      <c r="Z61" s="44">
        <f>'Satkhira a'!AE55*'Satkhira 1'!$D61/1000000</f>
        <v>0</v>
      </c>
      <c r="AA61" s="44">
        <f>'Satkhira a'!AF55</f>
        <v>0</v>
      </c>
      <c r="AB61" s="44">
        <f t="shared" si="4"/>
        <v>0</v>
      </c>
      <c r="AC61" s="44">
        <f t="shared" si="5"/>
        <v>0</v>
      </c>
      <c r="AD61" s="44">
        <f>'Satkhira a'!AI55*'Satkhira 1'!$D61/1000000</f>
        <v>0</v>
      </c>
      <c r="AE61" s="44">
        <f>'Satkhira a'!AJ55</f>
        <v>0</v>
      </c>
      <c r="AF61" s="44">
        <f>'Satkhira a'!AK55*'Satkhira 1'!$D61/1000000</f>
        <v>0</v>
      </c>
      <c r="AG61" s="44">
        <f>'Satkhira a'!AL55</f>
        <v>0</v>
      </c>
      <c r="AH61" s="44">
        <f>'Satkhira a'!AM55*'Satkhira 1'!$D61/1000000</f>
        <v>0</v>
      </c>
      <c r="AI61" s="44">
        <f>'Satkhira a'!AN55</f>
        <v>0</v>
      </c>
      <c r="AJ61" s="44">
        <f t="shared" si="6"/>
        <v>0</v>
      </c>
      <c r="AK61" s="44">
        <f t="shared" si="7"/>
        <v>0</v>
      </c>
      <c r="AL61" s="44">
        <f t="shared" si="8"/>
        <v>0</v>
      </c>
      <c r="AM61" s="44">
        <f t="shared" si="9"/>
        <v>0</v>
      </c>
    </row>
    <row r="62" spans="1:39" s="15" customFormat="1" ht="14.25" customHeight="1">
      <c r="A62" s="31">
        <v>52</v>
      </c>
      <c r="B62" s="9" t="s">
        <v>112</v>
      </c>
      <c r="C62" s="13" t="s">
        <v>43</v>
      </c>
      <c r="D62" s="36">
        <v>2000</v>
      </c>
      <c r="E62" s="11">
        <v>163</v>
      </c>
      <c r="F62" s="44">
        <f>'Satkhira a'!K56*'Satkhira 1'!$D62/1000000</f>
        <v>0</v>
      </c>
      <c r="G62" s="44">
        <f>'Satkhira a'!L56</f>
        <v>0</v>
      </c>
      <c r="H62" s="44">
        <f>'Satkhira a'!M56*'Satkhira 1'!$D62/1000000</f>
        <v>0</v>
      </c>
      <c r="I62" s="44">
        <f>'Satkhira a'!N56</f>
        <v>0</v>
      </c>
      <c r="J62" s="44">
        <f>'Satkhira a'!O56*'Satkhira 1'!$D62/1000000</f>
        <v>0</v>
      </c>
      <c r="K62" s="44">
        <f>'Satkhira a'!P56</f>
        <v>0</v>
      </c>
      <c r="L62" s="44">
        <f t="shared" si="0"/>
        <v>0</v>
      </c>
      <c r="M62" s="44">
        <f t="shared" si="1"/>
        <v>0</v>
      </c>
      <c r="N62" s="44">
        <f>'Satkhira a'!S56*'Satkhira 1'!$D62/1000000</f>
        <v>0</v>
      </c>
      <c r="O62" s="44">
        <f>'Satkhira a'!T56</f>
        <v>0</v>
      </c>
      <c r="P62" s="44">
        <f>'Satkhira a'!U56*'Satkhira 1'!$D62/1000000</f>
        <v>0</v>
      </c>
      <c r="Q62" s="44">
        <f>'Satkhira a'!V56</f>
        <v>0</v>
      </c>
      <c r="R62" s="44">
        <f>'Satkhira a'!W56*'Satkhira 1'!$D62/1000000</f>
        <v>0</v>
      </c>
      <c r="S62" s="44">
        <f>'Satkhira a'!X56</f>
        <v>0</v>
      </c>
      <c r="T62" s="44">
        <f t="shared" si="2"/>
        <v>0</v>
      </c>
      <c r="U62" s="44">
        <f t="shared" si="3"/>
        <v>0</v>
      </c>
      <c r="V62" s="44">
        <f>'Satkhira a'!AA56*'Satkhira 1'!$D62/1000000</f>
        <v>0</v>
      </c>
      <c r="W62" s="44">
        <f>'Satkhira a'!AB56</f>
        <v>0</v>
      </c>
      <c r="X62" s="44">
        <f>'Satkhira a'!AC56*'Satkhira 1'!$D62/1000000</f>
        <v>0</v>
      </c>
      <c r="Y62" s="44">
        <f>'Satkhira a'!AD56</f>
        <v>0</v>
      </c>
      <c r="Z62" s="44">
        <f>'Satkhira a'!AE56*'Satkhira 1'!$D62/1000000</f>
        <v>0</v>
      </c>
      <c r="AA62" s="44">
        <f>'Satkhira a'!AF56</f>
        <v>0</v>
      </c>
      <c r="AB62" s="44">
        <f t="shared" si="4"/>
        <v>0</v>
      </c>
      <c r="AC62" s="44">
        <f t="shared" si="5"/>
        <v>0</v>
      </c>
      <c r="AD62" s="44">
        <f>'Satkhira a'!AI56*'Satkhira 1'!$D62/1000000</f>
        <v>0</v>
      </c>
      <c r="AE62" s="44">
        <f>'Satkhira a'!AJ56</f>
        <v>0</v>
      </c>
      <c r="AF62" s="44">
        <f>'Satkhira a'!AK56*'Satkhira 1'!$D62/1000000</f>
        <v>0</v>
      </c>
      <c r="AG62" s="44">
        <f>'Satkhira a'!AL56</f>
        <v>0</v>
      </c>
      <c r="AH62" s="44">
        <f>'Satkhira a'!AM56*'Satkhira 1'!$D62/1000000</f>
        <v>0</v>
      </c>
      <c r="AI62" s="44">
        <f>'Satkhira a'!AN56</f>
        <v>0</v>
      </c>
      <c r="AJ62" s="44">
        <f t="shared" si="6"/>
        <v>0</v>
      </c>
      <c r="AK62" s="44">
        <f t="shared" si="7"/>
        <v>0</v>
      </c>
      <c r="AL62" s="44">
        <f t="shared" si="8"/>
        <v>0</v>
      </c>
      <c r="AM62" s="44">
        <f t="shared" si="9"/>
        <v>0</v>
      </c>
    </row>
    <row r="63" spans="1:39" s="15" customFormat="1" ht="14.25" customHeight="1">
      <c r="A63" s="13">
        <v>53</v>
      </c>
      <c r="B63" s="9" t="s">
        <v>111</v>
      </c>
      <c r="C63" s="13" t="s">
        <v>44</v>
      </c>
      <c r="D63" s="36">
        <v>1000</v>
      </c>
      <c r="E63" s="11">
        <v>152</v>
      </c>
      <c r="F63" s="44">
        <f>'Satkhira a'!K57*'Satkhira 1'!$D63/1000000</f>
        <v>0.3</v>
      </c>
      <c r="G63" s="44">
        <f>'Satkhira a'!L57</f>
        <v>4.5600000000000002E-2</v>
      </c>
      <c r="H63" s="44">
        <f>'Satkhira a'!M57*'Satkhira 1'!$D63/1000000</f>
        <v>0.1</v>
      </c>
      <c r="I63" s="44">
        <f>'Satkhira a'!N57</f>
        <v>1.52E-2</v>
      </c>
      <c r="J63" s="44">
        <f>'Satkhira a'!O57*'Satkhira 1'!$D63/1000000</f>
        <v>0.1</v>
      </c>
      <c r="K63" s="44">
        <f>'Satkhira a'!P57</f>
        <v>1.52E-2</v>
      </c>
      <c r="L63" s="44">
        <f t="shared" si="0"/>
        <v>0.5</v>
      </c>
      <c r="M63" s="44">
        <f t="shared" si="1"/>
        <v>7.5999999999999998E-2</v>
      </c>
      <c r="N63" s="44">
        <f>'Satkhira a'!S57*'Satkhira 1'!$D63/1000000</f>
        <v>0</v>
      </c>
      <c r="O63" s="44">
        <f>'Satkhira a'!T57</f>
        <v>0</v>
      </c>
      <c r="P63" s="44">
        <f>'Satkhira a'!U57*'Satkhira 1'!$D63/1000000</f>
        <v>0</v>
      </c>
      <c r="Q63" s="44">
        <f>'Satkhira a'!V57</f>
        <v>0</v>
      </c>
      <c r="R63" s="44">
        <f>'Satkhira a'!W57*'Satkhira 1'!$D63/1000000</f>
        <v>0.1</v>
      </c>
      <c r="S63" s="44">
        <f>'Satkhira a'!X57</f>
        <v>1.52E-2</v>
      </c>
      <c r="T63" s="44">
        <f t="shared" si="2"/>
        <v>0.1</v>
      </c>
      <c r="U63" s="44">
        <f t="shared" si="3"/>
        <v>1.52E-2</v>
      </c>
      <c r="V63" s="44">
        <f>'Satkhira a'!AA57*'Satkhira 1'!$D63/1000000</f>
        <v>0.1</v>
      </c>
      <c r="W63" s="44">
        <f>'Satkhira a'!AB57</f>
        <v>1.52E-2</v>
      </c>
      <c r="X63" s="44">
        <f>'Satkhira a'!AC57*'Satkhira 1'!$D63/1000000</f>
        <v>0.2</v>
      </c>
      <c r="Y63" s="44">
        <f>'Satkhira a'!AD57</f>
        <v>3.04E-2</v>
      </c>
      <c r="Z63" s="44">
        <f>'Satkhira a'!AE57*'Satkhira 1'!$D63/1000000</f>
        <v>0.1</v>
      </c>
      <c r="AA63" s="44">
        <f>'Satkhira a'!AF57</f>
        <v>1.52E-2</v>
      </c>
      <c r="AB63" s="44">
        <f t="shared" si="4"/>
        <v>0.4</v>
      </c>
      <c r="AC63" s="44">
        <f t="shared" si="5"/>
        <v>6.08E-2</v>
      </c>
      <c r="AD63" s="44">
        <f>'Satkhira a'!AI57*'Satkhira 1'!$D63/1000000</f>
        <v>0</v>
      </c>
      <c r="AE63" s="44">
        <f>'Satkhira a'!AJ57</f>
        <v>0</v>
      </c>
      <c r="AF63" s="44">
        <f>'Satkhira a'!AK57*'Satkhira 1'!$D63/1000000</f>
        <v>0</v>
      </c>
      <c r="AG63" s="44">
        <f>'Satkhira a'!AL57</f>
        <v>0</v>
      </c>
      <c r="AH63" s="44">
        <f>'Satkhira a'!AM57*'Satkhira 1'!$D63/1000000</f>
        <v>0.2</v>
      </c>
      <c r="AI63" s="44">
        <f>'Satkhira a'!AN57</f>
        <v>3.04E-2</v>
      </c>
      <c r="AJ63" s="44">
        <f t="shared" si="6"/>
        <v>0.2</v>
      </c>
      <c r="AK63" s="44">
        <f t="shared" si="7"/>
        <v>3.04E-2</v>
      </c>
      <c r="AL63" s="44">
        <f t="shared" si="8"/>
        <v>1.2</v>
      </c>
      <c r="AM63" s="44">
        <f t="shared" si="9"/>
        <v>0.18240000000000001</v>
      </c>
    </row>
    <row r="64" spans="1:39" s="15" customFormat="1" ht="14.25" customHeight="1">
      <c r="A64" s="13">
        <v>54</v>
      </c>
      <c r="B64" s="9" t="s">
        <v>111</v>
      </c>
      <c r="C64" s="13" t="s">
        <v>40</v>
      </c>
      <c r="D64" s="36">
        <v>2000</v>
      </c>
      <c r="E64" s="11">
        <v>288</v>
      </c>
      <c r="F64" s="44">
        <f>'Satkhira a'!K58*'Satkhira 1'!$D64/1000000</f>
        <v>0.2</v>
      </c>
      <c r="G64" s="44">
        <f>'Satkhira a'!L58</f>
        <v>2.8799999999999999E-2</v>
      </c>
      <c r="H64" s="44">
        <f>'Satkhira a'!M58*'Satkhira 1'!$D64/1000000</f>
        <v>0.2</v>
      </c>
      <c r="I64" s="44">
        <f>'Satkhira a'!N58</f>
        <v>2.8799999999999999E-2</v>
      </c>
      <c r="J64" s="44">
        <f>'Satkhira a'!O58*'Satkhira 1'!$D64/1000000</f>
        <v>0</v>
      </c>
      <c r="K64" s="44">
        <f>'Satkhira a'!P58</f>
        <v>0</v>
      </c>
      <c r="L64" s="44">
        <f t="shared" si="0"/>
        <v>0.4</v>
      </c>
      <c r="M64" s="44">
        <f t="shared" si="1"/>
        <v>5.7599999999999998E-2</v>
      </c>
      <c r="N64" s="44">
        <f>'Satkhira a'!S58*'Satkhira 1'!$D64/1000000</f>
        <v>0</v>
      </c>
      <c r="O64" s="44">
        <f>'Satkhira a'!T58</f>
        <v>0</v>
      </c>
      <c r="P64" s="44">
        <f>'Satkhira a'!U58*'Satkhira 1'!$D64/1000000</f>
        <v>0</v>
      </c>
      <c r="Q64" s="44">
        <f>'Satkhira a'!V58</f>
        <v>0</v>
      </c>
      <c r="R64" s="44">
        <f>'Satkhira a'!W58*'Satkhira 1'!$D64/1000000</f>
        <v>0.1</v>
      </c>
      <c r="S64" s="44">
        <f>'Satkhira a'!X58</f>
        <v>1.44E-2</v>
      </c>
      <c r="T64" s="44">
        <f t="shared" si="2"/>
        <v>0.1</v>
      </c>
      <c r="U64" s="44">
        <f t="shared" si="3"/>
        <v>1.44E-2</v>
      </c>
      <c r="V64" s="44">
        <f>'Satkhira a'!AA58*'Satkhira 1'!$D64/1000000</f>
        <v>0</v>
      </c>
      <c r="W64" s="44">
        <f>'Satkhira a'!AB58</f>
        <v>0</v>
      </c>
      <c r="X64" s="44">
        <f>'Satkhira a'!AC58*'Satkhira 1'!$D64/1000000</f>
        <v>0</v>
      </c>
      <c r="Y64" s="44">
        <f>'Satkhira a'!AD58</f>
        <v>0</v>
      </c>
      <c r="Z64" s="44">
        <f>'Satkhira a'!AE58*'Satkhira 1'!$D64/1000000</f>
        <v>0.04</v>
      </c>
      <c r="AA64" s="44">
        <f>'Satkhira a'!AF58</f>
        <v>5.7600000000000004E-3</v>
      </c>
      <c r="AB64" s="44">
        <f t="shared" si="4"/>
        <v>0.04</v>
      </c>
      <c r="AC64" s="44">
        <f t="shared" si="5"/>
        <v>5.7600000000000004E-3</v>
      </c>
      <c r="AD64" s="44">
        <f>'Satkhira a'!AI58*'Satkhira 1'!$D64/1000000</f>
        <v>0</v>
      </c>
      <c r="AE64" s="44">
        <f>'Satkhira a'!AJ58</f>
        <v>0</v>
      </c>
      <c r="AF64" s="44">
        <f>'Satkhira a'!AK58*'Satkhira 1'!$D64/1000000</f>
        <v>0</v>
      </c>
      <c r="AG64" s="44">
        <f>'Satkhira a'!AL58</f>
        <v>0</v>
      </c>
      <c r="AH64" s="44">
        <f>'Satkhira a'!AM58*'Satkhira 1'!$D64/1000000</f>
        <v>0</v>
      </c>
      <c r="AI64" s="44">
        <f>'Satkhira a'!AN58</f>
        <v>0</v>
      </c>
      <c r="AJ64" s="44">
        <f t="shared" si="6"/>
        <v>0</v>
      </c>
      <c r="AK64" s="44">
        <f t="shared" si="7"/>
        <v>0</v>
      </c>
      <c r="AL64" s="44">
        <f t="shared" si="8"/>
        <v>0.54</v>
      </c>
      <c r="AM64" s="44">
        <f t="shared" si="9"/>
        <v>7.7759999999999996E-2</v>
      </c>
    </row>
    <row r="65" spans="1:39" s="15" customFormat="1" ht="14.25" customHeight="1">
      <c r="A65" s="31">
        <v>55</v>
      </c>
      <c r="B65" s="9" t="s">
        <v>114</v>
      </c>
      <c r="C65" s="13" t="s">
        <v>115</v>
      </c>
      <c r="D65" s="36">
        <v>500</v>
      </c>
      <c r="E65" s="11">
        <v>60</v>
      </c>
      <c r="F65" s="44">
        <f>'Satkhira a'!K59*'Satkhira 1'!$D65/1000000</f>
        <v>0</v>
      </c>
      <c r="G65" s="44">
        <f>'Satkhira a'!L59</f>
        <v>0</v>
      </c>
      <c r="H65" s="44">
        <f>'Satkhira a'!M59*'Satkhira 1'!$D65/1000000</f>
        <v>0</v>
      </c>
      <c r="I65" s="44">
        <f>'Satkhira a'!N59</f>
        <v>0</v>
      </c>
      <c r="J65" s="44">
        <f>'Satkhira a'!O59*'Satkhira 1'!$D65/1000000</f>
        <v>0</v>
      </c>
      <c r="K65" s="44">
        <f>'Satkhira a'!P59</f>
        <v>0</v>
      </c>
      <c r="L65" s="44">
        <f t="shared" si="0"/>
        <v>0</v>
      </c>
      <c r="M65" s="44">
        <f t="shared" si="1"/>
        <v>0</v>
      </c>
      <c r="N65" s="44">
        <f>'Satkhira a'!S59*'Satkhira 1'!$D65/1000000</f>
        <v>0</v>
      </c>
      <c r="O65" s="44">
        <f>'Satkhira a'!T59</f>
        <v>0</v>
      </c>
      <c r="P65" s="44">
        <f>'Satkhira a'!U59*'Satkhira 1'!$D65/1000000</f>
        <v>0</v>
      </c>
      <c r="Q65" s="44">
        <f>'Satkhira a'!V59</f>
        <v>0</v>
      </c>
      <c r="R65" s="44">
        <f>'Satkhira a'!W59*'Satkhira 1'!$D65/1000000</f>
        <v>0</v>
      </c>
      <c r="S65" s="44">
        <f>'Satkhira a'!X59</f>
        <v>0</v>
      </c>
      <c r="T65" s="44">
        <f t="shared" si="2"/>
        <v>0</v>
      </c>
      <c r="U65" s="44">
        <f t="shared" si="3"/>
        <v>0</v>
      </c>
      <c r="V65" s="44">
        <f>'Satkhira a'!AA59*'Satkhira 1'!$D65/1000000</f>
        <v>0</v>
      </c>
      <c r="W65" s="44">
        <f>'Satkhira a'!AB59</f>
        <v>0</v>
      </c>
      <c r="X65" s="44">
        <f>'Satkhira a'!AC59*'Satkhira 1'!$D65/1000000</f>
        <v>0</v>
      </c>
      <c r="Y65" s="44">
        <f>'Satkhira a'!AD59</f>
        <v>0</v>
      </c>
      <c r="Z65" s="44">
        <f>'Satkhira a'!AE59*'Satkhira 1'!$D65/1000000</f>
        <v>0</v>
      </c>
      <c r="AA65" s="44">
        <f>'Satkhira a'!AF59</f>
        <v>0</v>
      </c>
      <c r="AB65" s="44">
        <f t="shared" si="4"/>
        <v>0</v>
      </c>
      <c r="AC65" s="44">
        <f t="shared" si="5"/>
        <v>0</v>
      </c>
      <c r="AD65" s="44">
        <f>'Satkhira a'!AI59*'Satkhira 1'!$D65/1000000</f>
        <v>0</v>
      </c>
      <c r="AE65" s="44">
        <f>'Satkhira a'!AJ59</f>
        <v>0</v>
      </c>
      <c r="AF65" s="44">
        <f>'Satkhira a'!AK59*'Satkhira 1'!$D65/1000000</f>
        <v>0</v>
      </c>
      <c r="AG65" s="44">
        <f>'Satkhira a'!AL59</f>
        <v>0</v>
      </c>
      <c r="AH65" s="44">
        <f>'Satkhira a'!AM59*'Satkhira 1'!$D65/1000000</f>
        <v>0</v>
      </c>
      <c r="AI65" s="44">
        <f>'Satkhira a'!AN59</f>
        <v>0</v>
      </c>
      <c r="AJ65" s="44">
        <f t="shared" si="6"/>
        <v>0</v>
      </c>
      <c r="AK65" s="44">
        <f t="shared" si="7"/>
        <v>0</v>
      </c>
      <c r="AL65" s="44">
        <f t="shared" si="8"/>
        <v>0</v>
      </c>
      <c r="AM65" s="44">
        <f t="shared" si="9"/>
        <v>0</v>
      </c>
    </row>
    <row r="66" spans="1:39" s="15" customFormat="1" ht="14.25" customHeight="1">
      <c r="A66" s="13">
        <v>56</v>
      </c>
      <c r="B66" s="9" t="s">
        <v>114</v>
      </c>
      <c r="C66" s="13" t="s">
        <v>41</v>
      </c>
      <c r="D66" s="36">
        <v>1000</v>
      </c>
      <c r="E66" s="11">
        <v>116</v>
      </c>
      <c r="F66" s="44">
        <f>'Satkhira a'!K60*'Satkhira 1'!$D66/1000000</f>
        <v>0</v>
      </c>
      <c r="G66" s="44">
        <f>'Satkhira a'!L60</f>
        <v>0</v>
      </c>
      <c r="H66" s="44">
        <f>'Satkhira a'!M60*'Satkhira 1'!$D66/1000000</f>
        <v>0</v>
      </c>
      <c r="I66" s="44">
        <f>'Satkhira a'!N60</f>
        <v>0</v>
      </c>
      <c r="J66" s="44">
        <f>'Satkhira a'!O60*'Satkhira 1'!$D66/1000000</f>
        <v>0</v>
      </c>
      <c r="K66" s="44">
        <f>'Satkhira a'!P60</f>
        <v>0</v>
      </c>
      <c r="L66" s="44">
        <f t="shared" si="0"/>
        <v>0</v>
      </c>
      <c r="M66" s="44">
        <f t="shared" si="1"/>
        <v>0</v>
      </c>
      <c r="N66" s="44">
        <f>'Satkhira a'!S60*'Satkhira 1'!$D66/1000000</f>
        <v>0</v>
      </c>
      <c r="O66" s="44">
        <f>'Satkhira a'!T60</f>
        <v>0</v>
      </c>
      <c r="P66" s="44">
        <f>'Satkhira a'!U60*'Satkhira 1'!$D66/1000000</f>
        <v>0</v>
      </c>
      <c r="Q66" s="44">
        <f>'Satkhira a'!V60</f>
        <v>0</v>
      </c>
      <c r="R66" s="44">
        <f>'Satkhira a'!W60*'Satkhira 1'!$D66/1000000</f>
        <v>0</v>
      </c>
      <c r="S66" s="44">
        <f>'Satkhira a'!X60</f>
        <v>0</v>
      </c>
      <c r="T66" s="44">
        <f t="shared" si="2"/>
        <v>0</v>
      </c>
      <c r="U66" s="44">
        <f t="shared" si="3"/>
        <v>0</v>
      </c>
      <c r="V66" s="44">
        <f>'Satkhira a'!AA60*'Satkhira 1'!$D66/1000000</f>
        <v>0</v>
      </c>
      <c r="W66" s="44">
        <f>'Satkhira a'!AB60</f>
        <v>0</v>
      </c>
      <c r="X66" s="44">
        <f>'Satkhira a'!AC60*'Satkhira 1'!$D66/1000000</f>
        <v>0</v>
      </c>
      <c r="Y66" s="44">
        <f>'Satkhira a'!AD60</f>
        <v>0</v>
      </c>
      <c r="Z66" s="44">
        <f>'Satkhira a'!AE60*'Satkhira 1'!$D66/1000000</f>
        <v>0</v>
      </c>
      <c r="AA66" s="44">
        <f>'Satkhira a'!AF60</f>
        <v>0</v>
      </c>
      <c r="AB66" s="44">
        <f t="shared" si="4"/>
        <v>0</v>
      </c>
      <c r="AC66" s="44">
        <f t="shared" si="5"/>
        <v>0</v>
      </c>
      <c r="AD66" s="44">
        <f>'Satkhira a'!AI60*'Satkhira 1'!$D66/1000000</f>
        <v>0</v>
      </c>
      <c r="AE66" s="44">
        <f>'Satkhira a'!AJ60</f>
        <v>0</v>
      </c>
      <c r="AF66" s="44">
        <f>'Satkhira a'!AK60*'Satkhira 1'!$D66/1000000</f>
        <v>0</v>
      </c>
      <c r="AG66" s="44">
        <f>'Satkhira a'!AL60</f>
        <v>0</v>
      </c>
      <c r="AH66" s="44">
        <f>'Satkhira a'!AM60*'Satkhira 1'!$D66/1000000</f>
        <v>0</v>
      </c>
      <c r="AI66" s="44">
        <f>'Satkhira a'!AN60</f>
        <v>0</v>
      </c>
      <c r="AJ66" s="44">
        <f t="shared" si="6"/>
        <v>0</v>
      </c>
      <c r="AK66" s="44">
        <f t="shared" si="7"/>
        <v>0</v>
      </c>
      <c r="AL66" s="44">
        <f t="shared" si="8"/>
        <v>0</v>
      </c>
      <c r="AM66" s="44">
        <f t="shared" si="9"/>
        <v>0</v>
      </c>
    </row>
    <row r="67" spans="1:39" s="15" customFormat="1" ht="14.25" customHeight="1">
      <c r="A67" s="13">
        <v>57</v>
      </c>
      <c r="B67" s="9" t="s">
        <v>113</v>
      </c>
      <c r="C67" s="13" t="s">
        <v>42</v>
      </c>
      <c r="D67" s="36">
        <v>1000</v>
      </c>
      <c r="E67" s="11">
        <v>132.5</v>
      </c>
      <c r="F67" s="44">
        <f>'Satkhira a'!K61*'Satkhira 1'!$D67/1000000</f>
        <v>0.1</v>
      </c>
      <c r="G67" s="44">
        <f>'Satkhira a'!L61</f>
        <v>1.325E-2</v>
      </c>
      <c r="H67" s="44">
        <f>'Satkhira a'!M61*'Satkhira 1'!$D67/1000000</f>
        <v>0</v>
      </c>
      <c r="I67" s="44">
        <f>'Satkhira a'!N61</f>
        <v>0</v>
      </c>
      <c r="J67" s="44">
        <f>'Satkhira a'!O61*'Satkhira 1'!$D67/1000000</f>
        <v>0.1</v>
      </c>
      <c r="K67" s="44">
        <f>'Satkhira a'!P61</f>
        <v>1.325E-2</v>
      </c>
      <c r="L67" s="44">
        <f t="shared" si="0"/>
        <v>0.2</v>
      </c>
      <c r="M67" s="44">
        <f t="shared" si="1"/>
        <v>2.6499999999999999E-2</v>
      </c>
      <c r="N67" s="44">
        <f>'Satkhira a'!S61*'Satkhira 1'!$D67/1000000</f>
        <v>0.06</v>
      </c>
      <c r="O67" s="44">
        <f>'Satkhira a'!T61</f>
        <v>7.9500000000000005E-3</v>
      </c>
      <c r="P67" s="44">
        <f>'Satkhira a'!U61*'Satkhira 1'!$D67/1000000</f>
        <v>0</v>
      </c>
      <c r="Q67" s="44">
        <f>'Satkhira a'!V61</f>
        <v>0</v>
      </c>
      <c r="R67" s="44">
        <f>'Satkhira a'!W61*'Satkhira 1'!$D67/1000000</f>
        <v>0</v>
      </c>
      <c r="S67" s="44">
        <f>'Satkhira a'!X61</f>
        <v>0</v>
      </c>
      <c r="T67" s="44">
        <f t="shared" si="2"/>
        <v>0.06</v>
      </c>
      <c r="U67" s="44">
        <f t="shared" si="3"/>
        <v>7.9500000000000005E-3</v>
      </c>
      <c r="V67" s="44">
        <f>'Satkhira a'!AA61*'Satkhira 1'!$D67/1000000</f>
        <v>0</v>
      </c>
      <c r="W67" s="44">
        <f>'Satkhira a'!AB61</f>
        <v>0</v>
      </c>
      <c r="X67" s="44">
        <f>'Satkhira a'!AC61*'Satkhira 1'!$D67/1000000</f>
        <v>0</v>
      </c>
      <c r="Y67" s="44">
        <f>'Satkhira a'!AD61</f>
        <v>0</v>
      </c>
      <c r="Z67" s="44">
        <f>'Satkhira a'!AE61*'Satkhira 1'!$D67/1000000</f>
        <v>0</v>
      </c>
      <c r="AA67" s="44">
        <f>'Satkhira a'!AF61</f>
        <v>0</v>
      </c>
      <c r="AB67" s="44">
        <f t="shared" si="4"/>
        <v>0</v>
      </c>
      <c r="AC67" s="44">
        <f t="shared" si="5"/>
        <v>0</v>
      </c>
      <c r="AD67" s="44">
        <f>'Satkhira a'!AI61*'Satkhira 1'!$D67/1000000</f>
        <v>0</v>
      </c>
      <c r="AE67" s="44">
        <f>'Satkhira a'!AJ61</f>
        <v>0</v>
      </c>
      <c r="AF67" s="44">
        <f>'Satkhira a'!AK61*'Satkhira 1'!$D67/1000000</f>
        <v>0</v>
      </c>
      <c r="AG67" s="44">
        <f>'Satkhira a'!AL61</f>
        <v>0</v>
      </c>
      <c r="AH67" s="44">
        <f>'Satkhira a'!AM61*'Satkhira 1'!$D67/1000000</f>
        <v>0.1</v>
      </c>
      <c r="AI67" s="44">
        <f>'Satkhira a'!AN61</f>
        <v>1.325E-2</v>
      </c>
      <c r="AJ67" s="44">
        <f t="shared" si="6"/>
        <v>0.1</v>
      </c>
      <c r="AK67" s="44">
        <f t="shared" si="7"/>
        <v>1.325E-2</v>
      </c>
      <c r="AL67" s="44">
        <f t="shared" si="8"/>
        <v>0.36</v>
      </c>
      <c r="AM67" s="44">
        <f t="shared" si="9"/>
        <v>4.7699999999999999E-2</v>
      </c>
    </row>
    <row r="68" spans="1:39" s="15" customFormat="1" ht="14.25" customHeight="1">
      <c r="A68" s="31">
        <v>58</v>
      </c>
      <c r="B68" s="9" t="s">
        <v>113</v>
      </c>
      <c r="C68" s="13" t="s">
        <v>116</v>
      </c>
      <c r="D68" s="36">
        <v>2000</v>
      </c>
      <c r="E68" s="11">
        <v>260</v>
      </c>
      <c r="F68" s="44">
        <f>'Satkhira a'!K62*'Satkhira 1'!$D68/1000000</f>
        <v>0</v>
      </c>
      <c r="G68" s="44">
        <f>'Satkhira a'!L62</f>
        <v>0</v>
      </c>
      <c r="H68" s="44">
        <f>'Satkhira a'!M62*'Satkhira 1'!$D68/1000000</f>
        <v>0</v>
      </c>
      <c r="I68" s="44">
        <f>'Satkhira a'!N62</f>
        <v>0</v>
      </c>
      <c r="J68" s="44">
        <f>'Satkhira a'!O62*'Satkhira 1'!$D68/1000000</f>
        <v>0</v>
      </c>
      <c r="K68" s="44">
        <f>'Satkhira a'!P62</f>
        <v>0</v>
      </c>
      <c r="L68" s="44">
        <f t="shared" si="0"/>
        <v>0</v>
      </c>
      <c r="M68" s="44">
        <f t="shared" si="1"/>
        <v>0</v>
      </c>
      <c r="N68" s="44">
        <f>'Satkhira a'!S62*'Satkhira 1'!$D68/1000000</f>
        <v>0</v>
      </c>
      <c r="O68" s="44">
        <f>'Satkhira a'!T62</f>
        <v>0</v>
      </c>
      <c r="P68" s="44">
        <f>'Satkhira a'!U62*'Satkhira 1'!$D68/1000000</f>
        <v>0</v>
      </c>
      <c r="Q68" s="44">
        <f>'Satkhira a'!V62</f>
        <v>0</v>
      </c>
      <c r="R68" s="44">
        <f>'Satkhira a'!W62*'Satkhira 1'!$D68/1000000</f>
        <v>0</v>
      </c>
      <c r="S68" s="44">
        <f>'Satkhira a'!X62</f>
        <v>0</v>
      </c>
      <c r="T68" s="44">
        <f t="shared" si="2"/>
        <v>0</v>
      </c>
      <c r="U68" s="44">
        <f t="shared" si="3"/>
        <v>0</v>
      </c>
      <c r="V68" s="44">
        <f>'Satkhira a'!AA62*'Satkhira 1'!$D68/1000000</f>
        <v>0</v>
      </c>
      <c r="W68" s="44">
        <f>'Satkhira a'!AB62</f>
        <v>0</v>
      </c>
      <c r="X68" s="44">
        <f>'Satkhira a'!AC62*'Satkhira 1'!$D68/1000000</f>
        <v>0</v>
      </c>
      <c r="Y68" s="44">
        <f>'Satkhira a'!AD62</f>
        <v>0</v>
      </c>
      <c r="Z68" s="44">
        <f>'Satkhira a'!AE62*'Satkhira 1'!$D68/1000000</f>
        <v>0</v>
      </c>
      <c r="AA68" s="44">
        <f>'Satkhira a'!AF62</f>
        <v>0</v>
      </c>
      <c r="AB68" s="44">
        <f t="shared" si="4"/>
        <v>0</v>
      </c>
      <c r="AC68" s="44">
        <f t="shared" si="5"/>
        <v>0</v>
      </c>
      <c r="AD68" s="44">
        <f>'Satkhira a'!AI62*'Satkhira 1'!$D68/1000000</f>
        <v>0</v>
      </c>
      <c r="AE68" s="44">
        <f>'Satkhira a'!AJ62</f>
        <v>0</v>
      </c>
      <c r="AF68" s="44">
        <f>'Satkhira a'!AK62*'Satkhira 1'!$D68/1000000</f>
        <v>0</v>
      </c>
      <c r="AG68" s="44">
        <f>'Satkhira a'!AL62</f>
        <v>0</v>
      </c>
      <c r="AH68" s="44">
        <f>'Satkhira a'!AM62*'Satkhira 1'!$D68/1000000</f>
        <v>0</v>
      </c>
      <c r="AI68" s="44">
        <f>'Satkhira a'!AN62</f>
        <v>0</v>
      </c>
      <c r="AJ68" s="44">
        <f t="shared" si="6"/>
        <v>0</v>
      </c>
      <c r="AK68" s="44">
        <f t="shared" si="7"/>
        <v>0</v>
      </c>
      <c r="AL68" s="44">
        <f t="shared" si="8"/>
        <v>0</v>
      </c>
      <c r="AM68" s="44">
        <f t="shared" si="9"/>
        <v>0</v>
      </c>
    </row>
    <row r="69" spans="1:39" s="15" customFormat="1" ht="14.25" customHeight="1">
      <c r="A69" s="13">
        <v>59</v>
      </c>
      <c r="B69" s="9" t="s">
        <v>117</v>
      </c>
      <c r="C69" s="13" t="s">
        <v>61</v>
      </c>
      <c r="D69" s="36">
        <v>50</v>
      </c>
      <c r="E69" s="11">
        <v>70</v>
      </c>
      <c r="F69" s="44">
        <f>'Satkhira a'!K63*'Satkhira 1'!$D69/1000000</f>
        <v>0.05</v>
      </c>
      <c r="G69" s="44">
        <f>'Satkhira a'!L63</f>
        <v>7.0000000000000007E-2</v>
      </c>
      <c r="H69" s="44">
        <f>'Satkhira a'!M63*'Satkhira 1'!$D69/1000000</f>
        <v>2.5000000000000001E-2</v>
      </c>
      <c r="I69" s="44">
        <f>'Satkhira a'!N63</f>
        <v>3.5000000000000003E-2</v>
      </c>
      <c r="J69" s="44">
        <f>'Satkhira a'!O63*'Satkhira 1'!$D69/1000000</f>
        <v>5.0000000000000001E-3</v>
      </c>
      <c r="K69" s="44">
        <f>'Satkhira a'!P63</f>
        <v>7.0000000000000001E-3</v>
      </c>
      <c r="L69" s="44">
        <f t="shared" si="0"/>
        <v>8.0000000000000016E-2</v>
      </c>
      <c r="M69" s="44">
        <f t="shared" si="1"/>
        <v>0.11200000000000002</v>
      </c>
      <c r="N69" s="44">
        <f>'Satkhira a'!S63*'Satkhira 1'!$D69/1000000</f>
        <v>5.0000000000000001E-3</v>
      </c>
      <c r="O69" s="44">
        <f>'Satkhira a'!T63</f>
        <v>7.0000000000000001E-3</v>
      </c>
      <c r="P69" s="44">
        <f>'Satkhira a'!U63*'Satkhira 1'!$D69/1000000</f>
        <v>5.0000000000000001E-3</v>
      </c>
      <c r="Q69" s="44">
        <f>'Satkhira a'!V63</f>
        <v>7.0000000000000001E-3</v>
      </c>
      <c r="R69" s="44">
        <f>'Satkhira a'!W63*'Satkhira 1'!$D69/1000000</f>
        <v>5.0000000000000001E-3</v>
      </c>
      <c r="S69" s="44">
        <f>'Satkhira a'!X63</f>
        <v>7.0000000000000001E-3</v>
      </c>
      <c r="T69" s="44">
        <f t="shared" si="2"/>
        <v>1.4999999999999999E-2</v>
      </c>
      <c r="U69" s="44">
        <f t="shared" si="3"/>
        <v>2.1000000000000001E-2</v>
      </c>
      <c r="V69" s="44">
        <f>'Satkhira a'!AA63*'Satkhira 1'!$D69/1000000</f>
        <v>0.01</v>
      </c>
      <c r="W69" s="44">
        <f>'Satkhira a'!AB63</f>
        <v>1.4E-2</v>
      </c>
      <c r="X69" s="44">
        <f>'Satkhira a'!AC63*'Satkhira 1'!$D69/1000000</f>
        <v>0.01</v>
      </c>
      <c r="Y69" s="44">
        <f>'Satkhira a'!AD63</f>
        <v>1.4E-2</v>
      </c>
      <c r="Z69" s="44">
        <f>'Satkhira a'!AE63*'Satkhira 1'!$D69/1000000</f>
        <v>5.0000000000000001E-3</v>
      </c>
      <c r="AA69" s="44">
        <f>'Satkhira a'!AF63</f>
        <v>7.0000000000000001E-3</v>
      </c>
      <c r="AB69" s="44">
        <f t="shared" si="4"/>
        <v>2.5000000000000001E-2</v>
      </c>
      <c r="AC69" s="44">
        <f t="shared" si="5"/>
        <v>3.5000000000000003E-2</v>
      </c>
      <c r="AD69" s="44">
        <f>'Satkhira a'!AI63*'Satkhira 1'!$D69/1000000</f>
        <v>0</v>
      </c>
      <c r="AE69" s="44">
        <f>'Satkhira a'!AJ63</f>
        <v>0</v>
      </c>
      <c r="AF69" s="44">
        <f>'Satkhira a'!AK63*'Satkhira 1'!$D69/1000000</f>
        <v>5.0000000000000001E-3</v>
      </c>
      <c r="AG69" s="44">
        <f>'Satkhira a'!AL63</f>
        <v>7.0000000000000001E-3</v>
      </c>
      <c r="AH69" s="44">
        <f>'Satkhira a'!AM63*'Satkhira 1'!$D69/1000000</f>
        <v>5.0000000000000001E-3</v>
      </c>
      <c r="AI69" s="44">
        <f>'Satkhira a'!AN63</f>
        <v>7.0000000000000001E-3</v>
      </c>
      <c r="AJ69" s="44">
        <f t="shared" si="6"/>
        <v>0.01</v>
      </c>
      <c r="AK69" s="44">
        <f t="shared" si="7"/>
        <v>1.4E-2</v>
      </c>
      <c r="AL69" s="44">
        <f t="shared" si="8"/>
        <v>0.13000000000000003</v>
      </c>
      <c r="AM69" s="44">
        <f t="shared" si="9"/>
        <v>0.18200000000000002</v>
      </c>
    </row>
    <row r="70" spans="1:39" s="15" customFormat="1" ht="14.25" customHeight="1">
      <c r="A70" s="13">
        <v>60</v>
      </c>
      <c r="B70" s="9" t="s">
        <v>117</v>
      </c>
      <c r="C70" s="13" t="s">
        <v>62</v>
      </c>
      <c r="D70" s="36">
        <v>100</v>
      </c>
      <c r="E70" s="11">
        <v>130</v>
      </c>
      <c r="F70" s="44">
        <f>'Satkhira a'!K64*'Satkhira 1'!$D70/1000000</f>
        <v>0.01</v>
      </c>
      <c r="G70" s="44">
        <f>'Satkhira a'!L64</f>
        <v>1.2999999999999999E-2</v>
      </c>
      <c r="H70" s="44">
        <f>'Satkhira a'!M64*'Satkhira 1'!$D70/1000000</f>
        <v>0.02</v>
      </c>
      <c r="I70" s="44">
        <f>'Satkhira a'!N64</f>
        <v>2.5999999999999999E-2</v>
      </c>
      <c r="J70" s="44">
        <f>'Satkhira a'!O64*'Satkhira 1'!$D70/1000000</f>
        <v>0.02</v>
      </c>
      <c r="K70" s="44">
        <f>'Satkhira a'!P64</f>
        <v>2.5999999999999999E-2</v>
      </c>
      <c r="L70" s="44">
        <f t="shared" si="0"/>
        <v>0.05</v>
      </c>
      <c r="M70" s="44">
        <f t="shared" si="1"/>
        <v>6.5000000000000002E-2</v>
      </c>
      <c r="N70" s="44">
        <f>'Satkhira a'!S64*'Satkhira 1'!$D70/1000000</f>
        <v>0.01</v>
      </c>
      <c r="O70" s="44">
        <f>'Satkhira a'!T64</f>
        <v>1.2999999999999999E-2</v>
      </c>
      <c r="P70" s="44">
        <f>'Satkhira a'!U64*'Satkhira 1'!$D70/1000000</f>
        <v>0.02</v>
      </c>
      <c r="Q70" s="44">
        <f>'Satkhira a'!V64</f>
        <v>2.5999999999999999E-2</v>
      </c>
      <c r="R70" s="44">
        <f>'Satkhira a'!W64*'Satkhira 1'!$D70/1000000</f>
        <v>0</v>
      </c>
      <c r="S70" s="44">
        <f>'Satkhira a'!X64</f>
        <v>0</v>
      </c>
      <c r="T70" s="44">
        <f t="shared" si="2"/>
        <v>0.03</v>
      </c>
      <c r="U70" s="44">
        <f t="shared" si="3"/>
        <v>3.9E-2</v>
      </c>
      <c r="V70" s="44">
        <f>'Satkhira a'!AA64*'Satkhira 1'!$D70/1000000</f>
        <v>0.02</v>
      </c>
      <c r="W70" s="44">
        <f>'Satkhira a'!AB64</f>
        <v>2.5999999999999999E-2</v>
      </c>
      <c r="X70" s="44">
        <f>'Satkhira a'!AC64*'Satkhira 1'!$D70/1000000</f>
        <v>0.02</v>
      </c>
      <c r="Y70" s="44">
        <f>'Satkhira a'!AD64</f>
        <v>2.5999999999999999E-2</v>
      </c>
      <c r="Z70" s="44">
        <f>'Satkhira a'!AE64*'Satkhira 1'!$D70/1000000</f>
        <v>2E-3</v>
      </c>
      <c r="AA70" s="44">
        <f>'Satkhira a'!AF64</f>
        <v>2.5999999999999999E-3</v>
      </c>
      <c r="AB70" s="44">
        <f t="shared" si="4"/>
        <v>4.2000000000000003E-2</v>
      </c>
      <c r="AC70" s="44">
        <f t="shared" si="5"/>
        <v>5.4599999999999996E-2</v>
      </c>
      <c r="AD70" s="44">
        <f>'Satkhira a'!AI64*'Satkhira 1'!$D70/1000000</f>
        <v>0.02</v>
      </c>
      <c r="AE70" s="44">
        <f>'Satkhira a'!AJ64</f>
        <v>2.5999999999999999E-2</v>
      </c>
      <c r="AF70" s="44">
        <f>'Satkhira a'!AK64*'Satkhira 1'!$D70/1000000</f>
        <v>0.02</v>
      </c>
      <c r="AG70" s="44">
        <f>'Satkhira a'!AL64</f>
        <v>2.5999999999999999E-2</v>
      </c>
      <c r="AH70" s="44">
        <f>'Satkhira a'!AM64*'Satkhira 1'!$D70/1000000</f>
        <v>0.02</v>
      </c>
      <c r="AI70" s="44">
        <f>'Satkhira a'!AN64</f>
        <v>2.5999999999999999E-2</v>
      </c>
      <c r="AJ70" s="44">
        <f t="shared" si="6"/>
        <v>0.06</v>
      </c>
      <c r="AK70" s="44">
        <f t="shared" si="7"/>
        <v>7.8E-2</v>
      </c>
      <c r="AL70" s="44">
        <f t="shared" si="8"/>
        <v>0.182</v>
      </c>
      <c r="AM70" s="44">
        <f t="shared" si="9"/>
        <v>0.23660000000000003</v>
      </c>
    </row>
    <row r="71" spans="1:39" s="15" customFormat="1" ht="14.25" customHeight="1">
      <c r="A71" s="31">
        <v>61</v>
      </c>
      <c r="B71" s="9" t="s">
        <v>117</v>
      </c>
      <c r="C71" s="13" t="s">
        <v>63</v>
      </c>
      <c r="D71" s="36">
        <v>500</v>
      </c>
      <c r="E71" s="11">
        <v>620</v>
      </c>
      <c r="F71" s="44">
        <f>'Satkhira a'!K65*'Satkhira 1'!$D71/1000000</f>
        <v>0</v>
      </c>
      <c r="G71" s="44">
        <f>'Satkhira a'!L65</f>
        <v>0</v>
      </c>
      <c r="H71" s="44">
        <f>'Satkhira a'!M65*'Satkhira 1'!$D71/1000000</f>
        <v>1.4999999999999999E-2</v>
      </c>
      <c r="I71" s="44">
        <f>'Satkhira a'!N65</f>
        <v>1.8599999999999998E-2</v>
      </c>
      <c r="J71" s="44">
        <f>'Satkhira a'!O65*'Satkhira 1'!$D71/1000000</f>
        <v>1.4999999999999999E-2</v>
      </c>
      <c r="K71" s="44">
        <f>'Satkhira a'!P65</f>
        <v>1.8599999999999998E-2</v>
      </c>
      <c r="L71" s="44">
        <f t="shared" si="0"/>
        <v>0.03</v>
      </c>
      <c r="M71" s="44">
        <f t="shared" si="1"/>
        <v>3.7199999999999997E-2</v>
      </c>
      <c r="N71" s="44">
        <f>'Satkhira a'!S65*'Satkhira 1'!$D71/1000000</f>
        <v>0</v>
      </c>
      <c r="O71" s="44">
        <f>'Satkhira a'!T65</f>
        <v>0</v>
      </c>
      <c r="P71" s="44">
        <f>'Satkhira a'!U65*'Satkhira 1'!$D71/1000000</f>
        <v>0</v>
      </c>
      <c r="Q71" s="44">
        <f>'Satkhira a'!V65</f>
        <v>0</v>
      </c>
      <c r="R71" s="44">
        <f>'Satkhira a'!W65*'Satkhira 1'!$D71/1000000</f>
        <v>5.0000000000000001E-3</v>
      </c>
      <c r="S71" s="44">
        <f>'Satkhira a'!X65</f>
        <v>6.1999999999999998E-3</v>
      </c>
      <c r="T71" s="44">
        <f t="shared" si="2"/>
        <v>5.0000000000000001E-3</v>
      </c>
      <c r="U71" s="44">
        <f t="shared" si="3"/>
        <v>6.1999999999999998E-3</v>
      </c>
      <c r="V71" s="44">
        <f>'Satkhira a'!AA65*'Satkhira 1'!$D71/1000000</f>
        <v>5.0000000000000001E-3</v>
      </c>
      <c r="W71" s="44">
        <f>'Satkhira a'!AB65</f>
        <v>6.1999999999999998E-3</v>
      </c>
      <c r="X71" s="44">
        <f>'Satkhira a'!AC65*'Satkhira 1'!$D71/1000000</f>
        <v>0.03</v>
      </c>
      <c r="Y71" s="44">
        <f>'Satkhira a'!AD65</f>
        <v>3.7199999999999997E-2</v>
      </c>
      <c r="Z71" s="44">
        <f>'Satkhira a'!AE65*'Satkhira 1'!$D71/1000000</f>
        <v>0</v>
      </c>
      <c r="AA71" s="44">
        <f>'Satkhira a'!AF65</f>
        <v>0</v>
      </c>
      <c r="AB71" s="44">
        <f t="shared" si="4"/>
        <v>3.4999999999999996E-2</v>
      </c>
      <c r="AC71" s="44">
        <f t="shared" si="5"/>
        <v>4.3399999999999994E-2</v>
      </c>
      <c r="AD71" s="44">
        <f>'Satkhira a'!AI65*'Satkhira 1'!$D71/1000000</f>
        <v>5.0000000000000001E-3</v>
      </c>
      <c r="AE71" s="44">
        <f>'Satkhira a'!AJ65</f>
        <v>6.1999999999999998E-3</v>
      </c>
      <c r="AF71" s="44">
        <f>'Satkhira a'!AK65*'Satkhira 1'!$D71/1000000</f>
        <v>0</v>
      </c>
      <c r="AG71" s="44">
        <f>'Satkhira a'!AL65</f>
        <v>0</v>
      </c>
      <c r="AH71" s="44">
        <f>'Satkhira a'!AM65*'Satkhira 1'!$D71/1000000</f>
        <v>0.02</v>
      </c>
      <c r="AI71" s="44">
        <f>'Satkhira a'!AN65</f>
        <v>2.4799999999999999E-2</v>
      </c>
      <c r="AJ71" s="44">
        <f t="shared" si="6"/>
        <v>2.5000000000000001E-2</v>
      </c>
      <c r="AK71" s="44">
        <f t="shared" si="7"/>
        <v>3.1E-2</v>
      </c>
      <c r="AL71" s="44">
        <f t="shared" si="8"/>
        <v>9.5000000000000001E-2</v>
      </c>
      <c r="AM71" s="44">
        <f t="shared" si="9"/>
        <v>0.11779999999999999</v>
      </c>
    </row>
    <row r="72" spans="1:39" s="15" customFormat="1" ht="14.25" customHeight="1">
      <c r="A72" s="13">
        <v>62</v>
      </c>
      <c r="B72" s="9" t="s">
        <v>118</v>
      </c>
      <c r="C72" s="13" t="s">
        <v>64</v>
      </c>
      <c r="D72" s="36">
        <v>50</v>
      </c>
      <c r="E72" s="11">
        <v>60</v>
      </c>
      <c r="F72" s="44">
        <f>'Satkhira a'!K66*'Satkhira 1'!$D72/1000000</f>
        <v>2.5000000000000001E-3</v>
      </c>
      <c r="G72" s="44">
        <f>'Satkhira a'!L66</f>
        <v>3.0000000000000001E-3</v>
      </c>
      <c r="H72" s="44">
        <f>'Satkhira a'!M66*'Satkhira 1'!$D72/1000000</f>
        <v>0</v>
      </c>
      <c r="I72" s="44">
        <f>'Satkhira a'!N66</f>
        <v>0</v>
      </c>
      <c r="J72" s="44">
        <f>'Satkhira a'!O66*'Satkhira 1'!$D72/1000000</f>
        <v>0</v>
      </c>
      <c r="K72" s="44">
        <f>'Satkhira a'!P66</f>
        <v>0</v>
      </c>
      <c r="L72" s="44">
        <f t="shared" si="0"/>
        <v>2.5000000000000001E-3</v>
      </c>
      <c r="M72" s="44">
        <f t="shared" si="1"/>
        <v>3.0000000000000001E-3</v>
      </c>
      <c r="N72" s="44">
        <f>'Satkhira a'!S66*'Satkhira 1'!$D72/1000000</f>
        <v>0</v>
      </c>
      <c r="O72" s="44">
        <f>'Satkhira a'!T66</f>
        <v>0</v>
      </c>
      <c r="P72" s="44">
        <f>'Satkhira a'!U66*'Satkhira 1'!$D72/1000000</f>
        <v>5.0000000000000001E-3</v>
      </c>
      <c r="Q72" s="44">
        <f>'Satkhira a'!V66</f>
        <v>6.0000000000000001E-3</v>
      </c>
      <c r="R72" s="44">
        <f>'Satkhira a'!W66*'Satkhira 1'!$D72/1000000</f>
        <v>0</v>
      </c>
      <c r="S72" s="44">
        <f>'Satkhira a'!X66</f>
        <v>0</v>
      </c>
      <c r="T72" s="44">
        <f t="shared" si="2"/>
        <v>5.0000000000000001E-3</v>
      </c>
      <c r="U72" s="44">
        <f t="shared" si="3"/>
        <v>6.0000000000000001E-3</v>
      </c>
      <c r="V72" s="44">
        <f>'Satkhira a'!AA66*'Satkhira 1'!$D72/1000000</f>
        <v>0</v>
      </c>
      <c r="W72" s="44">
        <f>'Satkhira a'!AB66</f>
        <v>0</v>
      </c>
      <c r="X72" s="44">
        <f>'Satkhira a'!AC66*'Satkhira 1'!$D72/1000000</f>
        <v>7.4999999999999997E-3</v>
      </c>
      <c r="Y72" s="44">
        <f>'Satkhira a'!AD66</f>
        <v>8.9999999999999993E-3</v>
      </c>
      <c r="Z72" s="44">
        <f>'Satkhira a'!AE66*'Satkhira 1'!$D72/1000000</f>
        <v>0</v>
      </c>
      <c r="AA72" s="44">
        <f>'Satkhira a'!AF66</f>
        <v>0</v>
      </c>
      <c r="AB72" s="44">
        <f t="shared" si="4"/>
        <v>7.4999999999999997E-3</v>
      </c>
      <c r="AC72" s="44">
        <f t="shared" si="5"/>
        <v>8.9999999999999993E-3</v>
      </c>
      <c r="AD72" s="44">
        <f>'Satkhira a'!AI66*'Satkhira 1'!$D72/1000000</f>
        <v>0</v>
      </c>
      <c r="AE72" s="44">
        <f>'Satkhira a'!AJ66</f>
        <v>0</v>
      </c>
      <c r="AF72" s="44">
        <f>'Satkhira a'!AK66*'Satkhira 1'!$D72/1000000</f>
        <v>0</v>
      </c>
      <c r="AG72" s="44">
        <f>'Satkhira a'!AL66</f>
        <v>0</v>
      </c>
      <c r="AH72" s="44">
        <f>'Satkhira a'!AM66*'Satkhira 1'!$D72/1000000</f>
        <v>0</v>
      </c>
      <c r="AI72" s="44">
        <f>'Satkhira a'!AN66</f>
        <v>0</v>
      </c>
      <c r="AJ72" s="44">
        <f t="shared" si="6"/>
        <v>0</v>
      </c>
      <c r="AK72" s="44">
        <f t="shared" si="7"/>
        <v>0</v>
      </c>
      <c r="AL72" s="44">
        <f t="shared" si="8"/>
        <v>1.4999999999999999E-2</v>
      </c>
      <c r="AM72" s="44">
        <f t="shared" si="9"/>
        <v>1.8000000000000002E-2</v>
      </c>
    </row>
    <row r="73" spans="1:39" s="15" customFormat="1" ht="14.25" customHeight="1">
      <c r="A73" s="13">
        <v>63</v>
      </c>
      <c r="B73" s="9" t="s">
        <v>118</v>
      </c>
      <c r="C73" s="13" t="s">
        <v>65</v>
      </c>
      <c r="D73" s="36">
        <v>100</v>
      </c>
      <c r="E73" s="11">
        <v>110</v>
      </c>
      <c r="F73" s="44">
        <f>'Satkhira a'!K67*'Satkhira 1'!$D73/1000000</f>
        <v>0</v>
      </c>
      <c r="G73" s="44">
        <f>'Satkhira a'!L67</f>
        <v>0</v>
      </c>
      <c r="H73" s="44">
        <f>'Satkhira a'!M67*'Satkhira 1'!$D73/1000000</f>
        <v>0</v>
      </c>
      <c r="I73" s="44">
        <f>'Satkhira a'!N67</f>
        <v>0</v>
      </c>
      <c r="J73" s="44">
        <f>'Satkhira a'!O67*'Satkhira 1'!$D73/1000000</f>
        <v>5.0000000000000001E-3</v>
      </c>
      <c r="K73" s="44">
        <f>'Satkhira a'!P67</f>
        <v>5.4999999999999997E-3</v>
      </c>
      <c r="L73" s="44">
        <f t="shared" si="0"/>
        <v>5.0000000000000001E-3</v>
      </c>
      <c r="M73" s="44">
        <f t="shared" si="1"/>
        <v>5.4999999999999997E-3</v>
      </c>
      <c r="N73" s="44">
        <f>'Satkhira a'!S67*'Satkhira 1'!$D73/1000000</f>
        <v>0</v>
      </c>
      <c r="O73" s="44">
        <f>'Satkhira a'!T67</f>
        <v>0</v>
      </c>
      <c r="P73" s="44">
        <f>'Satkhira a'!U67*'Satkhira 1'!$D73/1000000</f>
        <v>0</v>
      </c>
      <c r="Q73" s="44">
        <f>'Satkhira a'!V67</f>
        <v>0</v>
      </c>
      <c r="R73" s="44">
        <f>'Satkhira a'!W67*'Satkhira 1'!$D73/1000000</f>
        <v>0</v>
      </c>
      <c r="S73" s="44">
        <f>'Satkhira a'!X67</f>
        <v>0</v>
      </c>
      <c r="T73" s="44">
        <f t="shared" si="2"/>
        <v>0</v>
      </c>
      <c r="U73" s="44">
        <f t="shared" si="3"/>
        <v>0</v>
      </c>
      <c r="V73" s="44">
        <f>'Satkhira a'!AA67*'Satkhira 1'!$D73/1000000</f>
        <v>0</v>
      </c>
      <c r="W73" s="44">
        <f>'Satkhira a'!AB67</f>
        <v>0</v>
      </c>
      <c r="X73" s="44">
        <f>'Satkhira a'!AC67*'Satkhira 1'!$D73/1000000</f>
        <v>0</v>
      </c>
      <c r="Y73" s="44">
        <f>'Satkhira a'!AD67</f>
        <v>0</v>
      </c>
      <c r="Z73" s="44">
        <f>'Satkhira a'!AE67*'Satkhira 1'!$D73/1000000</f>
        <v>0</v>
      </c>
      <c r="AA73" s="44">
        <f>'Satkhira a'!AF67</f>
        <v>0</v>
      </c>
      <c r="AB73" s="44">
        <f t="shared" si="4"/>
        <v>0</v>
      </c>
      <c r="AC73" s="44">
        <f t="shared" si="5"/>
        <v>0</v>
      </c>
      <c r="AD73" s="44">
        <f>'Satkhira a'!AI67*'Satkhira 1'!$D73/1000000</f>
        <v>0</v>
      </c>
      <c r="AE73" s="44">
        <f>'Satkhira a'!AJ67</f>
        <v>0</v>
      </c>
      <c r="AF73" s="44">
        <f>'Satkhira a'!AK67*'Satkhira 1'!$D73/1000000</f>
        <v>0</v>
      </c>
      <c r="AG73" s="44">
        <f>'Satkhira a'!AL67</f>
        <v>0</v>
      </c>
      <c r="AH73" s="44">
        <f>'Satkhira a'!AM67*'Satkhira 1'!$D73/1000000</f>
        <v>4.0000000000000001E-3</v>
      </c>
      <c r="AI73" s="44">
        <f>'Satkhira a'!AN67</f>
        <v>4.4000000000000003E-3</v>
      </c>
      <c r="AJ73" s="44">
        <f t="shared" si="6"/>
        <v>4.0000000000000001E-3</v>
      </c>
      <c r="AK73" s="44">
        <f t="shared" si="7"/>
        <v>4.4000000000000003E-3</v>
      </c>
      <c r="AL73" s="44">
        <f t="shared" si="8"/>
        <v>9.0000000000000011E-3</v>
      </c>
      <c r="AM73" s="44">
        <f t="shared" si="9"/>
        <v>9.8999999999999991E-3</v>
      </c>
    </row>
    <row r="74" spans="1:39" s="15" customFormat="1" ht="14.25" customHeight="1">
      <c r="A74" s="31">
        <v>64</v>
      </c>
      <c r="B74" s="9" t="s">
        <v>118</v>
      </c>
      <c r="C74" s="13" t="s">
        <v>66</v>
      </c>
      <c r="D74" s="36">
        <v>400</v>
      </c>
      <c r="E74" s="11">
        <v>400</v>
      </c>
      <c r="F74" s="44">
        <f>'Satkhira a'!K68*'Satkhira 1'!$D74/1000000</f>
        <v>0</v>
      </c>
      <c r="G74" s="44">
        <f>'Satkhira a'!L68</f>
        <v>0</v>
      </c>
      <c r="H74" s="44">
        <f>'Satkhira a'!M68*'Satkhira 1'!$D74/1000000</f>
        <v>0</v>
      </c>
      <c r="I74" s="44">
        <f>'Satkhira a'!N68</f>
        <v>0</v>
      </c>
      <c r="J74" s="44">
        <f>'Satkhira a'!O68*'Satkhira 1'!$D74/1000000</f>
        <v>0</v>
      </c>
      <c r="K74" s="44">
        <f>'Satkhira a'!P68</f>
        <v>0</v>
      </c>
      <c r="L74" s="44">
        <f t="shared" si="0"/>
        <v>0</v>
      </c>
      <c r="M74" s="44">
        <f t="shared" si="1"/>
        <v>0</v>
      </c>
      <c r="N74" s="44">
        <f>'Satkhira a'!S68*'Satkhira 1'!$D74/1000000</f>
        <v>0.04</v>
      </c>
      <c r="O74" s="44">
        <f>'Satkhira a'!T68</f>
        <v>0.04</v>
      </c>
      <c r="P74" s="44">
        <f>'Satkhira a'!U68*'Satkhira 1'!$D74/1000000</f>
        <v>0</v>
      </c>
      <c r="Q74" s="44">
        <f>'Satkhira a'!V68</f>
        <v>0</v>
      </c>
      <c r="R74" s="44">
        <f>'Satkhira a'!W68*'Satkhira 1'!$D74/1000000</f>
        <v>0</v>
      </c>
      <c r="S74" s="44">
        <f>'Satkhira a'!X68</f>
        <v>0</v>
      </c>
      <c r="T74" s="44">
        <f t="shared" si="2"/>
        <v>0.04</v>
      </c>
      <c r="U74" s="44">
        <f t="shared" si="3"/>
        <v>0.04</v>
      </c>
      <c r="V74" s="44">
        <f>'Satkhira a'!AA68*'Satkhira 1'!$D74/1000000</f>
        <v>0</v>
      </c>
      <c r="W74" s="44">
        <f>'Satkhira a'!AB68</f>
        <v>0</v>
      </c>
      <c r="X74" s="44">
        <f>'Satkhira a'!AC68*'Satkhira 1'!$D74/1000000</f>
        <v>0</v>
      </c>
      <c r="Y74" s="44">
        <f>'Satkhira a'!AD68</f>
        <v>0</v>
      </c>
      <c r="Z74" s="44">
        <f>'Satkhira a'!AE68*'Satkhira 1'!$D74/1000000</f>
        <v>0</v>
      </c>
      <c r="AA74" s="44">
        <f>'Satkhira a'!AF68</f>
        <v>0</v>
      </c>
      <c r="AB74" s="44">
        <f t="shared" si="4"/>
        <v>0</v>
      </c>
      <c r="AC74" s="44">
        <f t="shared" si="5"/>
        <v>0</v>
      </c>
      <c r="AD74" s="44">
        <f>'Satkhira a'!AI68*'Satkhira 1'!$D74/1000000</f>
        <v>0</v>
      </c>
      <c r="AE74" s="44">
        <f>'Satkhira a'!AJ68</f>
        <v>0</v>
      </c>
      <c r="AF74" s="44">
        <f>'Satkhira a'!AK68*'Satkhira 1'!$D74/1000000</f>
        <v>0</v>
      </c>
      <c r="AG74" s="44">
        <f>'Satkhira a'!AL68</f>
        <v>0</v>
      </c>
      <c r="AH74" s="44">
        <f>'Satkhira a'!AM68*'Satkhira 1'!$D74/1000000</f>
        <v>0</v>
      </c>
      <c r="AI74" s="44">
        <f>'Satkhira a'!AN68</f>
        <v>0</v>
      </c>
      <c r="AJ74" s="44">
        <f t="shared" si="6"/>
        <v>0</v>
      </c>
      <c r="AK74" s="44">
        <f t="shared" si="7"/>
        <v>0</v>
      </c>
      <c r="AL74" s="44">
        <f t="shared" si="8"/>
        <v>0.04</v>
      </c>
      <c r="AM74" s="44">
        <f t="shared" si="9"/>
        <v>0.04</v>
      </c>
    </row>
    <row r="75" spans="1:39" s="15" customFormat="1" ht="14.25" customHeight="1">
      <c r="A75" s="13">
        <v>65</v>
      </c>
      <c r="B75" s="9" t="s">
        <v>119</v>
      </c>
      <c r="C75" s="13" t="s">
        <v>67</v>
      </c>
      <c r="D75" s="36">
        <v>25</v>
      </c>
      <c r="E75" s="11">
        <v>25.5</v>
      </c>
      <c r="F75" s="44">
        <f>'Satkhira a'!K69*'Satkhira 1'!$D75/1000000</f>
        <v>5.0000000000000001E-3</v>
      </c>
      <c r="G75" s="44">
        <f>'Satkhira a'!L69</f>
        <v>5.1000000000000004E-3</v>
      </c>
      <c r="H75" s="44">
        <f>'Satkhira a'!M69*'Satkhira 1'!$D75/1000000</f>
        <v>0</v>
      </c>
      <c r="I75" s="44">
        <f>'Satkhira a'!N69</f>
        <v>0</v>
      </c>
      <c r="J75" s="44">
        <f>'Satkhira a'!O69*'Satkhira 1'!$D75/1000000</f>
        <v>0</v>
      </c>
      <c r="K75" s="44">
        <f>'Satkhira a'!P69</f>
        <v>0</v>
      </c>
      <c r="L75" s="44">
        <f t="shared" si="0"/>
        <v>5.0000000000000001E-3</v>
      </c>
      <c r="M75" s="44">
        <f t="shared" si="1"/>
        <v>5.1000000000000004E-3</v>
      </c>
      <c r="N75" s="44">
        <f>'Satkhira a'!S69*'Satkhira 1'!$D75/1000000</f>
        <v>5.0000000000000001E-3</v>
      </c>
      <c r="O75" s="44">
        <f>'Satkhira a'!T69</f>
        <v>5.1000000000000004E-3</v>
      </c>
      <c r="P75" s="44">
        <f>'Satkhira a'!U69*'Satkhira 1'!$D75/1000000</f>
        <v>0</v>
      </c>
      <c r="Q75" s="44">
        <f>'Satkhira a'!V69</f>
        <v>0</v>
      </c>
      <c r="R75" s="44">
        <f>'Satkhira a'!W69*'Satkhira 1'!$D75/1000000</f>
        <v>5.0000000000000001E-4</v>
      </c>
      <c r="S75" s="44">
        <f>'Satkhira a'!X69</f>
        <v>5.1000000000000004E-4</v>
      </c>
      <c r="T75" s="44">
        <f t="shared" si="2"/>
        <v>5.4999999999999997E-3</v>
      </c>
      <c r="U75" s="44">
        <f t="shared" si="3"/>
        <v>5.6100000000000004E-3</v>
      </c>
      <c r="V75" s="44">
        <f>'Satkhira a'!AA69*'Satkhira 1'!$D75/1000000</f>
        <v>0</v>
      </c>
      <c r="W75" s="44">
        <f>'Satkhira a'!AB69</f>
        <v>0</v>
      </c>
      <c r="X75" s="44">
        <f>'Satkhira a'!AC69*'Satkhira 1'!$D75/1000000</f>
        <v>0</v>
      </c>
      <c r="Y75" s="44">
        <f>'Satkhira a'!AD69</f>
        <v>0</v>
      </c>
      <c r="Z75" s="44">
        <f>'Satkhira a'!AE69*'Satkhira 1'!$D75/1000000</f>
        <v>5.0000000000000001E-3</v>
      </c>
      <c r="AA75" s="44">
        <f>'Satkhira a'!AF69</f>
        <v>5.1000000000000004E-3</v>
      </c>
      <c r="AB75" s="44">
        <f t="shared" si="4"/>
        <v>5.0000000000000001E-3</v>
      </c>
      <c r="AC75" s="44">
        <f t="shared" si="5"/>
        <v>5.1000000000000004E-3</v>
      </c>
      <c r="AD75" s="44">
        <f>'Satkhira a'!AI69*'Satkhira 1'!$D75/1000000</f>
        <v>7.4999999999999997E-3</v>
      </c>
      <c r="AE75" s="44">
        <f>'Satkhira a'!AJ69</f>
        <v>7.6499999999999997E-3</v>
      </c>
      <c r="AF75" s="44">
        <f>'Satkhira a'!AK69*'Satkhira 1'!$D75/1000000</f>
        <v>5.0000000000000001E-4</v>
      </c>
      <c r="AG75" s="44">
        <f>'Satkhira a'!AL69</f>
        <v>5.1000000000000004E-4</v>
      </c>
      <c r="AH75" s="44">
        <f>'Satkhira a'!AM69*'Satkhira 1'!$D75/1000000</f>
        <v>5.0000000000000001E-4</v>
      </c>
      <c r="AI75" s="44">
        <f>'Satkhira a'!AN69</f>
        <v>5.1000000000000004E-4</v>
      </c>
      <c r="AJ75" s="44">
        <f t="shared" si="6"/>
        <v>8.5000000000000006E-3</v>
      </c>
      <c r="AK75" s="44">
        <f t="shared" si="7"/>
        <v>8.6700000000000006E-3</v>
      </c>
      <c r="AL75" s="44">
        <f t="shared" si="8"/>
        <v>2.4E-2</v>
      </c>
      <c r="AM75" s="44">
        <f t="shared" si="9"/>
        <v>2.4480000000000002E-2</v>
      </c>
    </row>
    <row r="76" spans="1:39" s="15" customFormat="1" ht="14.25" customHeight="1">
      <c r="A76" s="13">
        <v>66</v>
      </c>
      <c r="B76" s="9" t="s">
        <v>119</v>
      </c>
      <c r="C76" s="13" t="s">
        <v>138</v>
      </c>
      <c r="D76" s="36">
        <v>50</v>
      </c>
      <c r="E76" s="11">
        <v>44</v>
      </c>
      <c r="F76" s="44">
        <f>'Satkhira a'!K70*'Satkhira 1'!$D76/1000000</f>
        <v>0.05</v>
      </c>
      <c r="G76" s="44">
        <f>'Satkhira a'!L70</f>
        <v>4.3999999999999997E-2</v>
      </c>
      <c r="H76" s="44">
        <f>'Satkhira a'!M70*'Satkhira 1'!$D76/1000000</f>
        <v>5.0000000000000001E-3</v>
      </c>
      <c r="I76" s="44">
        <f>'Satkhira a'!N70</f>
        <v>4.4000000000000003E-3</v>
      </c>
      <c r="J76" s="44">
        <f>'Satkhira a'!O70*'Satkhira 1'!$D76/1000000</f>
        <v>2E-3</v>
      </c>
      <c r="K76" s="44">
        <f>'Satkhira a'!P70</f>
        <v>1.7600000000000001E-3</v>
      </c>
      <c r="L76" s="44">
        <f t="shared" ref="L76:L113" si="10">F76+H76+J76</f>
        <v>5.7000000000000002E-2</v>
      </c>
      <c r="M76" s="44">
        <f t="shared" ref="M76:M113" si="11">G76+I76+K76</f>
        <v>5.0159999999999996E-2</v>
      </c>
      <c r="N76" s="44">
        <f>'Satkhira a'!S70*'Satkhira 1'!$D76/1000000</f>
        <v>1.4999999999999999E-2</v>
      </c>
      <c r="O76" s="44">
        <f>'Satkhira a'!T70</f>
        <v>1.32E-2</v>
      </c>
      <c r="P76" s="44">
        <f>'Satkhira a'!U70*'Satkhira 1'!$D76/1000000</f>
        <v>0</v>
      </c>
      <c r="Q76" s="44">
        <f>'Satkhira a'!V70</f>
        <v>0</v>
      </c>
      <c r="R76" s="44">
        <f>'Satkhira a'!W70*'Satkhira 1'!$D76/1000000</f>
        <v>2E-3</v>
      </c>
      <c r="S76" s="44">
        <f>'Satkhira a'!X70</f>
        <v>1.7600000000000001E-3</v>
      </c>
      <c r="T76" s="44">
        <f t="shared" ref="T76:T113" si="12">N76+P76+R76</f>
        <v>1.7000000000000001E-2</v>
      </c>
      <c r="U76" s="44">
        <f t="shared" ref="U76:U113" si="13">O76+Q76+S76</f>
        <v>1.4959999999999999E-2</v>
      </c>
      <c r="V76" s="44">
        <f>'Satkhira a'!AA70*'Satkhira 1'!$D76/1000000</f>
        <v>0.01</v>
      </c>
      <c r="W76" s="44">
        <f>'Satkhira a'!AB70</f>
        <v>8.8000000000000005E-3</v>
      </c>
      <c r="X76" s="44">
        <f>'Satkhira a'!AC70*'Satkhira 1'!$D76/1000000</f>
        <v>0.02</v>
      </c>
      <c r="Y76" s="44">
        <f>'Satkhira a'!AD70</f>
        <v>1.7600000000000001E-2</v>
      </c>
      <c r="Z76" s="44">
        <f>'Satkhira a'!AE70*'Satkhira 1'!$D76/1000000</f>
        <v>2E-3</v>
      </c>
      <c r="AA76" s="44">
        <f>'Satkhira a'!AF70</f>
        <v>1.7600000000000001E-3</v>
      </c>
      <c r="AB76" s="44">
        <f t="shared" ref="AB76:AB113" si="14">V76+X76+Z76</f>
        <v>3.2000000000000001E-2</v>
      </c>
      <c r="AC76" s="44">
        <f t="shared" ref="AC76:AC113" si="15">W76+Y76+AA76</f>
        <v>2.8160000000000001E-2</v>
      </c>
      <c r="AD76" s="44">
        <f>'Satkhira a'!AI70*'Satkhira 1'!$D76/1000000</f>
        <v>0.01</v>
      </c>
      <c r="AE76" s="44">
        <f>'Satkhira a'!AJ70</f>
        <v>8.8000000000000005E-3</v>
      </c>
      <c r="AF76" s="44">
        <f>'Satkhira a'!AK70*'Satkhira 1'!$D76/1000000</f>
        <v>2.5000000000000001E-3</v>
      </c>
      <c r="AG76" s="44">
        <f>'Satkhira a'!AL70</f>
        <v>2.2000000000000001E-3</v>
      </c>
      <c r="AH76" s="44">
        <f>'Satkhira a'!AM70*'Satkhira 1'!$D76/1000000</f>
        <v>1.4999999999999999E-2</v>
      </c>
      <c r="AI76" s="44">
        <f>'Satkhira a'!AN70</f>
        <v>1.32E-2</v>
      </c>
      <c r="AJ76" s="44">
        <f t="shared" ref="AJ76:AJ113" si="16">AD76+AF76+AH76</f>
        <v>2.75E-2</v>
      </c>
      <c r="AK76" s="44">
        <f t="shared" ref="AK76:AK113" si="17">AE76+AG76+AI76</f>
        <v>2.4199999999999999E-2</v>
      </c>
      <c r="AL76" s="44">
        <f t="shared" ref="AL76:AL113" si="18">L76+T76+AB76+AJ76</f>
        <v>0.13350000000000001</v>
      </c>
      <c r="AM76" s="44">
        <f t="shared" ref="AM76:AM113" si="19">M76+U76+AC76+AK76</f>
        <v>0.11748</v>
      </c>
    </row>
    <row r="77" spans="1:39" s="15" customFormat="1" ht="14.25" customHeight="1">
      <c r="A77" s="31">
        <v>67</v>
      </c>
      <c r="B77" s="9" t="s">
        <v>119</v>
      </c>
      <c r="C77" s="13" t="s">
        <v>68</v>
      </c>
      <c r="D77" s="36">
        <v>100</v>
      </c>
      <c r="E77" s="11">
        <v>80</v>
      </c>
      <c r="F77" s="44">
        <f>'Satkhira a'!K71*'Satkhira 1'!$D77/1000000</f>
        <v>0.1</v>
      </c>
      <c r="G77" s="44">
        <f>'Satkhira a'!L71</f>
        <v>0.08</v>
      </c>
      <c r="H77" s="44">
        <f>'Satkhira a'!M71*'Satkhira 1'!$D77/1000000</f>
        <v>0.04</v>
      </c>
      <c r="I77" s="44">
        <f>'Satkhira a'!N71</f>
        <v>3.2000000000000001E-2</v>
      </c>
      <c r="J77" s="44">
        <f>'Satkhira a'!O71*'Satkhira 1'!$D77/1000000</f>
        <v>6.0000000000000001E-3</v>
      </c>
      <c r="K77" s="44">
        <f>'Satkhira a'!P71</f>
        <v>4.7999999999999996E-3</v>
      </c>
      <c r="L77" s="44">
        <f t="shared" si="10"/>
        <v>0.14600000000000002</v>
      </c>
      <c r="M77" s="44">
        <f t="shared" si="11"/>
        <v>0.1168</v>
      </c>
      <c r="N77" s="44">
        <f>'Satkhira a'!S71*'Satkhira 1'!$D77/1000000</f>
        <v>0</v>
      </c>
      <c r="O77" s="44">
        <f>'Satkhira a'!T71</f>
        <v>0</v>
      </c>
      <c r="P77" s="44">
        <f>'Satkhira a'!U71*'Satkhira 1'!$D77/1000000</f>
        <v>0.02</v>
      </c>
      <c r="Q77" s="44">
        <f>'Satkhira a'!V71</f>
        <v>1.6E-2</v>
      </c>
      <c r="R77" s="44">
        <f>'Satkhira a'!W71*'Satkhira 1'!$D77/1000000</f>
        <v>0.02</v>
      </c>
      <c r="S77" s="44">
        <f>'Satkhira a'!X71</f>
        <v>1.6E-2</v>
      </c>
      <c r="T77" s="44">
        <f t="shared" si="12"/>
        <v>0.04</v>
      </c>
      <c r="U77" s="44">
        <f t="shared" si="13"/>
        <v>3.2000000000000001E-2</v>
      </c>
      <c r="V77" s="44">
        <f>'Satkhira a'!AA71*'Satkhira 1'!$D77/1000000</f>
        <v>0.03</v>
      </c>
      <c r="W77" s="44">
        <f>'Satkhira a'!AB71</f>
        <v>2.4E-2</v>
      </c>
      <c r="X77" s="44">
        <f>'Satkhira a'!AC71*'Satkhira 1'!$D77/1000000</f>
        <v>0.02</v>
      </c>
      <c r="Y77" s="44">
        <f>'Satkhira a'!AD71</f>
        <v>1.6E-2</v>
      </c>
      <c r="Z77" s="44">
        <f>'Satkhira a'!AE71*'Satkhira 1'!$D77/1000000</f>
        <v>0.02</v>
      </c>
      <c r="AA77" s="44">
        <f>'Satkhira a'!AF71</f>
        <v>1.6E-2</v>
      </c>
      <c r="AB77" s="44">
        <f t="shared" si="14"/>
        <v>7.0000000000000007E-2</v>
      </c>
      <c r="AC77" s="44">
        <f t="shared" si="15"/>
        <v>5.6000000000000001E-2</v>
      </c>
      <c r="AD77" s="44">
        <f>'Satkhira a'!AI71*'Satkhira 1'!$D77/1000000</f>
        <v>0.01</v>
      </c>
      <c r="AE77" s="44">
        <f>'Satkhira a'!AJ71</f>
        <v>8.0000000000000002E-3</v>
      </c>
      <c r="AF77" s="44">
        <f>'Satkhira a'!AK71*'Satkhira 1'!$D77/1000000</f>
        <v>0.01</v>
      </c>
      <c r="AG77" s="44">
        <f>'Satkhira a'!AL71</f>
        <v>8.0000000000000002E-3</v>
      </c>
      <c r="AH77" s="44">
        <f>'Satkhira a'!AM71*'Satkhira 1'!$D77/1000000</f>
        <v>0.05</v>
      </c>
      <c r="AI77" s="44">
        <f>'Satkhira a'!AN71</f>
        <v>0.04</v>
      </c>
      <c r="AJ77" s="44">
        <f t="shared" si="16"/>
        <v>7.0000000000000007E-2</v>
      </c>
      <c r="AK77" s="44">
        <f t="shared" si="17"/>
        <v>5.6000000000000001E-2</v>
      </c>
      <c r="AL77" s="44">
        <f t="shared" si="18"/>
        <v>0.32600000000000001</v>
      </c>
      <c r="AM77" s="44">
        <f t="shared" si="19"/>
        <v>0.26079999999999998</v>
      </c>
    </row>
    <row r="78" spans="1:39" s="15" customFormat="1" ht="14.25" customHeight="1">
      <c r="A78" s="13">
        <v>68</v>
      </c>
      <c r="B78" s="9" t="s">
        <v>119</v>
      </c>
      <c r="C78" s="13" t="s">
        <v>76</v>
      </c>
      <c r="D78" s="36">
        <v>500</v>
      </c>
      <c r="E78" s="11">
        <v>364</v>
      </c>
      <c r="F78" s="44">
        <f>'Satkhira a'!K72*'Satkhira 1'!$D78/1000000</f>
        <v>0.1</v>
      </c>
      <c r="G78" s="44">
        <f>'Satkhira a'!L72</f>
        <v>7.2800000000000004E-2</v>
      </c>
      <c r="H78" s="44">
        <f>'Satkhira a'!M72*'Satkhira 1'!$D78/1000000</f>
        <v>0.05</v>
      </c>
      <c r="I78" s="44">
        <f>'Satkhira a'!N72</f>
        <v>3.6400000000000002E-2</v>
      </c>
      <c r="J78" s="44">
        <f>'Satkhira a'!O72*'Satkhira 1'!$D78/1000000</f>
        <v>5.0000000000000001E-3</v>
      </c>
      <c r="K78" s="44">
        <f>'Satkhira a'!P72</f>
        <v>3.64E-3</v>
      </c>
      <c r="L78" s="44">
        <f t="shared" si="10"/>
        <v>0.15500000000000003</v>
      </c>
      <c r="M78" s="44">
        <f t="shared" si="11"/>
        <v>0.11284000000000001</v>
      </c>
      <c r="N78" s="44">
        <f>'Satkhira a'!S72*'Satkhira 1'!$D78/1000000</f>
        <v>0</v>
      </c>
      <c r="O78" s="44">
        <f>'Satkhira a'!T72</f>
        <v>0</v>
      </c>
      <c r="P78" s="44">
        <f>'Satkhira a'!U72*'Satkhira 1'!$D78/1000000</f>
        <v>0</v>
      </c>
      <c r="Q78" s="44">
        <f>'Satkhira a'!V72</f>
        <v>0</v>
      </c>
      <c r="R78" s="44">
        <f>'Satkhira a'!W72*'Satkhira 1'!$D78/1000000</f>
        <v>2.5000000000000001E-2</v>
      </c>
      <c r="S78" s="44">
        <f>'Satkhira a'!X72</f>
        <v>1.8200000000000001E-2</v>
      </c>
      <c r="T78" s="44">
        <f t="shared" si="12"/>
        <v>2.5000000000000001E-2</v>
      </c>
      <c r="U78" s="44">
        <f t="shared" si="13"/>
        <v>1.8200000000000001E-2</v>
      </c>
      <c r="V78" s="44">
        <f>'Satkhira a'!AA72*'Satkhira 1'!$D78/1000000</f>
        <v>0.05</v>
      </c>
      <c r="W78" s="44">
        <f>'Satkhira a'!AB72</f>
        <v>3.6400000000000002E-2</v>
      </c>
      <c r="X78" s="44">
        <f>'Satkhira a'!AC72*'Satkhira 1'!$D78/1000000</f>
        <v>0.06</v>
      </c>
      <c r="Y78" s="44">
        <f>'Satkhira a'!AD72</f>
        <v>4.3679999999999997E-2</v>
      </c>
      <c r="Z78" s="44">
        <f>'Satkhira a'!AE72*'Satkhira 1'!$D78/1000000</f>
        <v>0.08</v>
      </c>
      <c r="AA78" s="44">
        <f>'Satkhira a'!AF72</f>
        <v>5.824E-2</v>
      </c>
      <c r="AB78" s="44">
        <f t="shared" si="14"/>
        <v>0.19</v>
      </c>
      <c r="AC78" s="44">
        <f t="shared" si="15"/>
        <v>0.13832</v>
      </c>
      <c r="AD78" s="44">
        <f>'Satkhira a'!AI72*'Satkhira 1'!$D78/1000000</f>
        <v>5.0000000000000001E-3</v>
      </c>
      <c r="AE78" s="44">
        <f>'Satkhira a'!AJ72</f>
        <v>3.64E-3</v>
      </c>
      <c r="AF78" s="44">
        <f>'Satkhira a'!AK72*'Satkhira 1'!$D78/1000000</f>
        <v>0.05</v>
      </c>
      <c r="AG78" s="44">
        <f>'Satkhira a'!AL72</f>
        <v>3.6400000000000002E-2</v>
      </c>
      <c r="AH78" s="44">
        <f>'Satkhira a'!AM72*'Satkhira 1'!$D78/1000000</f>
        <v>0.15</v>
      </c>
      <c r="AI78" s="44">
        <f>'Satkhira a'!AN72</f>
        <v>0.10920000000000001</v>
      </c>
      <c r="AJ78" s="44">
        <f t="shared" si="16"/>
        <v>0.20499999999999999</v>
      </c>
      <c r="AK78" s="44">
        <f t="shared" si="17"/>
        <v>0.14924000000000001</v>
      </c>
      <c r="AL78" s="44">
        <f t="shared" si="18"/>
        <v>0.57499999999999996</v>
      </c>
      <c r="AM78" s="44">
        <f t="shared" si="19"/>
        <v>0.41860000000000008</v>
      </c>
    </row>
    <row r="79" spans="1:39" s="15" customFormat="1" ht="14.25" customHeight="1">
      <c r="A79" s="13">
        <v>69</v>
      </c>
      <c r="B79" s="9" t="s">
        <v>120</v>
      </c>
      <c r="C79" s="13" t="s">
        <v>69</v>
      </c>
      <c r="D79" s="36">
        <v>50</v>
      </c>
      <c r="E79" s="11">
        <v>36</v>
      </c>
      <c r="F79" s="44">
        <f>'Satkhira a'!K73*'Satkhira 1'!$D79/1000000</f>
        <v>0</v>
      </c>
      <c r="G79" s="44">
        <f>'Satkhira a'!L73</f>
        <v>0</v>
      </c>
      <c r="H79" s="44">
        <f>'Satkhira a'!M73*'Satkhira 1'!$D79/1000000</f>
        <v>0</v>
      </c>
      <c r="I79" s="44">
        <f>'Satkhira a'!N73</f>
        <v>0</v>
      </c>
      <c r="J79" s="44">
        <f>'Satkhira a'!O73*'Satkhira 1'!$D79/1000000</f>
        <v>0</v>
      </c>
      <c r="K79" s="44">
        <f>'Satkhira a'!P73</f>
        <v>0</v>
      </c>
      <c r="L79" s="44">
        <f t="shared" si="10"/>
        <v>0</v>
      </c>
      <c r="M79" s="44">
        <f t="shared" si="11"/>
        <v>0</v>
      </c>
      <c r="N79" s="44">
        <f>'Satkhira a'!S73*'Satkhira 1'!$D79/1000000</f>
        <v>0</v>
      </c>
      <c r="O79" s="44">
        <f>'Satkhira a'!T73</f>
        <v>0</v>
      </c>
      <c r="P79" s="44">
        <f>'Satkhira a'!U73*'Satkhira 1'!$D79/1000000</f>
        <v>0</v>
      </c>
      <c r="Q79" s="44">
        <f>'Satkhira a'!V73</f>
        <v>0</v>
      </c>
      <c r="R79" s="44">
        <f>'Satkhira a'!W73*'Satkhira 1'!$D79/1000000</f>
        <v>0</v>
      </c>
      <c r="S79" s="44">
        <f>'Satkhira a'!X73</f>
        <v>0</v>
      </c>
      <c r="T79" s="44">
        <f t="shared" si="12"/>
        <v>0</v>
      </c>
      <c r="U79" s="44">
        <f t="shared" si="13"/>
        <v>0</v>
      </c>
      <c r="V79" s="44">
        <f>'Satkhira a'!AA73*'Satkhira 1'!$D79/1000000</f>
        <v>0</v>
      </c>
      <c r="W79" s="44">
        <f>'Satkhira a'!AB73</f>
        <v>0</v>
      </c>
      <c r="X79" s="44">
        <f>'Satkhira a'!AC73*'Satkhira 1'!$D79/1000000</f>
        <v>0</v>
      </c>
      <c r="Y79" s="44">
        <f>'Satkhira a'!AD73</f>
        <v>0</v>
      </c>
      <c r="Z79" s="44">
        <f>'Satkhira a'!AE73*'Satkhira 1'!$D79/1000000</f>
        <v>0</v>
      </c>
      <c r="AA79" s="44">
        <f>'Satkhira a'!AF73</f>
        <v>0</v>
      </c>
      <c r="AB79" s="44">
        <f t="shared" si="14"/>
        <v>0</v>
      </c>
      <c r="AC79" s="44">
        <f t="shared" si="15"/>
        <v>0</v>
      </c>
      <c r="AD79" s="44">
        <f>'Satkhira a'!AI73*'Satkhira 1'!$D79/1000000</f>
        <v>0</v>
      </c>
      <c r="AE79" s="44">
        <f>'Satkhira a'!AJ73</f>
        <v>0</v>
      </c>
      <c r="AF79" s="44">
        <f>'Satkhira a'!AK73*'Satkhira 1'!$D79/1000000</f>
        <v>0</v>
      </c>
      <c r="AG79" s="44">
        <f>'Satkhira a'!AL73</f>
        <v>0</v>
      </c>
      <c r="AH79" s="44">
        <f>'Satkhira a'!AM73*'Satkhira 1'!$D79/1000000</f>
        <v>0</v>
      </c>
      <c r="AI79" s="44">
        <f>'Satkhira a'!AN73</f>
        <v>0</v>
      </c>
      <c r="AJ79" s="44">
        <f t="shared" si="16"/>
        <v>0</v>
      </c>
      <c r="AK79" s="44">
        <f t="shared" si="17"/>
        <v>0</v>
      </c>
      <c r="AL79" s="44">
        <f t="shared" si="18"/>
        <v>0</v>
      </c>
      <c r="AM79" s="44">
        <f t="shared" si="19"/>
        <v>0</v>
      </c>
    </row>
    <row r="80" spans="1:39" s="15" customFormat="1" ht="14.25" customHeight="1">
      <c r="A80" s="31">
        <v>70</v>
      </c>
      <c r="B80" s="9" t="s">
        <v>120</v>
      </c>
      <c r="C80" s="13" t="s">
        <v>70</v>
      </c>
      <c r="D80" s="36">
        <v>100</v>
      </c>
      <c r="E80" s="11">
        <v>62</v>
      </c>
      <c r="F80" s="44">
        <f>'Satkhira a'!K74*'Satkhira 1'!$D80/1000000</f>
        <v>0</v>
      </c>
      <c r="G80" s="44">
        <f>'Satkhira a'!L74</f>
        <v>0</v>
      </c>
      <c r="H80" s="44">
        <f>'Satkhira a'!M74*'Satkhira 1'!$D80/1000000</f>
        <v>0</v>
      </c>
      <c r="I80" s="44">
        <f>'Satkhira a'!N74</f>
        <v>0</v>
      </c>
      <c r="J80" s="44">
        <f>'Satkhira a'!O74*'Satkhira 1'!$D80/1000000</f>
        <v>0</v>
      </c>
      <c r="K80" s="44">
        <f>'Satkhira a'!P74</f>
        <v>0</v>
      </c>
      <c r="L80" s="44">
        <f t="shared" si="10"/>
        <v>0</v>
      </c>
      <c r="M80" s="44">
        <f t="shared" si="11"/>
        <v>0</v>
      </c>
      <c r="N80" s="44">
        <f>'Satkhira a'!S74*'Satkhira 1'!$D80/1000000</f>
        <v>0</v>
      </c>
      <c r="O80" s="44">
        <f>'Satkhira a'!T74</f>
        <v>0</v>
      </c>
      <c r="P80" s="44">
        <f>'Satkhira a'!U74*'Satkhira 1'!$D80/1000000</f>
        <v>0</v>
      </c>
      <c r="Q80" s="44">
        <f>'Satkhira a'!V74</f>
        <v>0</v>
      </c>
      <c r="R80" s="44">
        <f>'Satkhira a'!W74*'Satkhira 1'!$D80/1000000</f>
        <v>0</v>
      </c>
      <c r="S80" s="44">
        <f>'Satkhira a'!X74</f>
        <v>0</v>
      </c>
      <c r="T80" s="44">
        <f t="shared" si="12"/>
        <v>0</v>
      </c>
      <c r="U80" s="44">
        <f t="shared" si="13"/>
        <v>0</v>
      </c>
      <c r="V80" s="44">
        <f>'Satkhira a'!AA74*'Satkhira 1'!$D80/1000000</f>
        <v>0</v>
      </c>
      <c r="W80" s="44">
        <f>'Satkhira a'!AB74</f>
        <v>0</v>
      </c>
      <c r="X80" s="44">
        <f>'Satkhira a'!AC74*'Satkhira 1'!$D80/1000000</f>
        <v>0</v>
      </c>
      <c r="Y80" s="44">
        <f>'Satkhira a'!AD74</f>
        <v>0</v>
      </c>
      <c r="Z80" s="44">
        <f>'Satkhira a'!AE74*'Satkhira 1'!$D80/1000000</f>
        <v>0</v>
      </c>
      <c r="AA80" s="44">
        <f>'Satkhira a'!AF74</f>
        <v>0</v>
      </c>
      <c r="AB80" s="44">
        <f t="shared" si="14"/>
        <v>0</v>
      </c>
      <c r="AC80" s="44">
        <f t="shared" si="15"/>
        <v>0</v>
      </c>
      <c r="AD80" s="44">
        <f>'Satkhira a'!AI74*'Satkhira 1'!$D80/1000000</f>
        <v>0</v>
      </c>
      <c r="AE80" s="44">
        <f>'Satkhira a'!AJ74</f>
        <v>0</v>
      </c>
      <c r="AF80" s="44">
        <f>'Satkhira a'!AK74*'Satkhira 1'!$D80/1000000</f>
        <v>0</v>
      </c>
      <c r="AG80" s="44">
        <f>'Satkhira a'!AL74</f>
        <v>0</v>
      </c>
      <c r="AH80" s="44">
        <f>'Satkhira a'!AM74*'Satkhira 1'!$D80/1000000</f>
        <v>0</v>
      </c>
      <c r="AI80" s="44">
        <f>'Satkhira a'!AN74</f>
        <v>0</v>
      </c>
      <c r="AJ80" s="44">
        <f t="shared" si="16"/>
        <v>0</v>
      </c>
      <c r="AK80" s="44">
        <f t="shared" si="17"/>
        <v>0</v>
      </c>
      <c r="AL80" s="44">
        <f t="shared" si="18"/>
        <v>0</v>
      </c>
      <c r="AM80" s="44">
        <f t="shared" si="19"/>
        <v>0</v>
      </c>
    </row>
    <row r="81" spans="1:39" s="15" customFormat="1" ht="14.25" customHeight="1">
      <c r="A81" s="13">
        <v>71</v>
      </c>
      <c r="B81" s="9" t="s">
        <v>120</v>
      </c>
      <c r="C81" s="13" t="s">
        <v>71</v>
      </c>
      <c r="D81" s="36">
        <v>400</v>
      </c>
      <c r="E81" s="11">
        <v>225</v>
      </c>
      <c r="F81" s="44">
        <f>'Satkhira a'!K75*'Satkhira 1'!$D81/1000000</f>
        <v>0</v>
      </c>
      <c r="G81" s="44">
        <f>'Satkhira a'!L75</f>
        <v>0</v>
      </c>
      <c r="H81" s="44">
        <f>'Satkhira a'!M75*'Satkhira 1'!$D81/1000000</f>
        <v>0</v>
      </c>
      <c r="I81" s="44">
        <f>'Satkhira a'!N75</f>
        <v>0</v>
      </c>
      <c r="J81" s="44">
        <f>'Satkhira a'!O75*'Satkhira 1'!$D81/1000000</f>
        <v>0</v>
      </c>
      <c r="K81" s="44">
        <f>'Satkhira a'!P75</f>
        <v>0</v>
      </c>
      <c r="L81" s="44">
        <f t="shared" si="10"/>
        <v>0</v>
      </c>
      <c r="M81" s="44">
        <f t="shared" si="11"/>
        <v>0</v>
      </c>
      <c r="N81" s="44">
        <f>'Satkhira a'!S75*'Satkhira 1'!$D81/1000000</f>
        <v>0</v>
      </c>
      <c r="O81" s="44">
        <f>'Satkhira a'!T75</f>
        <v>0</v>
      </c>
      <c r="P81" s="44">
        <f>'Satkhira a'!U75*'Satkhira 1'!$D81/1000000</f>
        <v>0</v>
      </c>
      <c r="Q81" s="44">
        <f>'Satkhira a'!V75</f>
        <v>0</v>
      </c>
      <c r="R81" s="44">
        <f>'Satkhira a'!W75*'Satkhira 1'!$D81/1000000</f>
        <v>0</v>
      </c>
      <c r="S81" s="44">
        <f>'Satkhira a'!X75</f>
        <v>0</v>
      </c>
      <c r="T81" s="44">
        <f t="shared" si="12"/>
        <v>0</v>
      </c>
      <c r="U81" s="44">
        <f t="shared" si="13"/>
        <v>0</v>
      </c>
      <c r="V81" s="44">
        <f>'Satkhira a'!AA75*'Satkhira 1'!$D81/1000000</f>
        <v>0</v>
      </c>
      <c r="W81" s="44">
        <f>'Satkhira a'!AB75</f>
        <v>0</v>
      </c>
      <c r="X81" s="44">
        <f>'Satkhira a'!AC75*'Satkhira 1'!$D81/1000000</f>
        <v>0</v>
      </c>
      <c r="Y81" s="44">
        <f>'Satkhira a'!AD75</f>
        <v>0</v>
      </c>
      <c r="Z81" s="44">
        <f>'Satkhira a'!AE75*'Satkhira 1'!$D81/1000000</f>
        <v>0</v>
      </c>
      <c r="AA81" s="44">
        <f>'Satkhira a'!AF75</f>
        <v>0</v>
      </c>
      <c r="AB81" s="44">
        <f t="shared" si="14"/>
        <v>0</v>
      </c>
      <c r="AC81" s="44">
        <f t="shared" si="15"/>
        <v>0</v>
      </c>
      <c r="AD81" s="44">
        <f>'Satkhira a'!AI75*'Satkhira 1'!$D81/1000000</f>
        <v>0</v>
      </c>
      <c r="AE81" s="44">
        <f>'Satkhira a'!AJ75</f>
        <v>0</v>
      </c>
      <c r="AF81" s="44">
        <f>'Satkhira a'!AK75*'Satkhira 1'!$D81/1000000</f>
        <v>0</v>
      </c>
      <c r="AG81" s="44">
        <f>'Satkhira a'!AL75</f>
        <v>0</v>
      </c>
      <c r="AH81" s="44">
        <f>'Satkhira a'!AM75*'Satkhira 1'!$D81/1000000</f>
        <v>0</v>
      </c>
      <c r="AI81" s="44">
        <f>'Satkhira a'!AN75</f>
        <v>0</v>
      </c>
      <c r="AJ81" s="44">
        <f t="shared" si="16"/>
        <v>0</v>
      </c>
      <c r="AK81" s="44">
        <f t="shared" si="17"/>
        <v>0</v>
      </c>
      <c r="AL81" s="44">
        <f t="shared" si="18"/>
        <v>0</v>
      </c>
      <c r="AM81" s="44">
        <f t="shared" si="19"/>
        <v>0</v>
      </c>
    </row>
    <row r="82" spans="1:39" s="15" customFormat="1" ht="14.25" customHeight="1">
      <c r="A82" s="13">
        <v>72</v>
      </c>
      <c r="B82" s="9" t="s">
        <v>121</v>
      </c>
      <c r="C82" s="13" t="s">
        <v>72</v>
      </c>
      <c r="D82" s="36">
        <v>25</v>
      </c>
      <c r="E82" s="11">
        <v>28</v>
      </c>
      <c r="F82" s="44">
        <f>'Satkhira a'!K76*'Satkhira 1'!$D82/1000000</f>
        <v>2.5000000000000001E-3</v>
      </c>
      <c r="G82" s="44">
        <f>'Satkhira a'!L76</f>
        <v>2.8E-3</v>
      </c>
      <c r="H82" s="44">
        <f>'Satkhira a'!M76*'Satkhira 1'!$D82/1000000</f>
        <v>2.5000000000000001E-3</v>
      </c>
      <c r="I82" s="44">
        <f>'Satkhira a'!N76</f>
        <v>2.8E-3</v>
      </c>
      <c r="J82" s="44">
        <f>'Satkhira a'!O76*'Satkhira 1'!$D82/1000000</f>
        <v>0</v>
      </c>
      <c r="K82" s="44">
        <f>'Satkhira a'!P76</f>
        <v>0</v>
      </c>
      <c r="L82" s="44">
        <f t="shared" si="10"/>
        <v>5.0000000000000001E-3</v>
      </c>
      <c r="M82" s="44">
        <f t="shared" si="11"/>
        <v>5.5999999999999999E-3</v>
      </c>
      <c r="N82" s="44">
        <f>'Satkhira a'!S76*'Satkhira 1'!$D82/1000000</f>
        <v>1E-3</v>
      </c>
      <c r="O82" s="44">
        <f>'Satkhira a'!T76</f>
        <v>1.1199999999999999E-3</v>
      </c>
      <c r="P82" s="44">
        <f>'Satkhira a'!U76*'Satkhira 1'!$D82/1000000</f>
        <v>0</v>
      </c>
      <c r="Q82" s="44">
        <f>'Satkhira a'!V76</f>
        <v>0</v>
      </c>
      <c r="R82" s="44">
        <f>'Satkhira a'!W76*'Satkhira 1'!$D82/1000000</f>
        <v>1E-3</v>
      </c>
      <c r="S82" s="44">
        <f>'Satkhira a'!X76</f>
        <v>1.1199999999999999E-3</v>
      </c>
      <c r="T82" s="44">
        <f t="shared" si="12"/>
        <v>2E-3</v>
      </c>
      <c r="U82" s="44">
        <f t="shared" si="13"/>
        <v>2.2399999999999998E-3</v>
      </c>
      <c r="V82" s="44">
        <f>'Satkhira a'!AA76*'Satkhira 1'!$D82/1000000</f>
        <v>0</v>
      </c>
      <c r="W82" s="44">
        <f>'Satkhira a'!AB76</f>
        <v>0</v>
      </c>
      <c r="X82" s="44">
        <f>'Satkhira a'!AC76*'Satkhira 1'!$D82/1000000</f>
        <v>0</v>
      </c>
      <c r="Y82" s="44">
        <f>'Satkhira a'!AD76</f>
        <v>0</v>
      </c>
      <c r="Z82" s="44">
        <f>'Satkhira a'!AE76*'Satkhira 1'!$D82/1000000</f>
        <v>0</v>
      </c>
      <c r="AA82" s="44">
        <f>'Satkhira a'!AF76</f>
        <v>0</v>
      </c>
      <c r="AB82" s="44">
        <f t="shared" si="14"/>
        <v>0</v>
      </c>
      <c r="AC82" s="44">
        <f t="shared" si="15"/>
        <v>0</v>
      </c>
      <c r="AD82" s="44">
        <f>'Satkhira a'!AI76*'Satkhira 1'!$D82/1000000</f>
        <v>0</v>
      </c>
      <c r="AE82" s="44">
        <f>'Satkhira a'!AJ76</f>
        <v>0</v>
      </c>
      <c r="AF82" s="44">
        <f>'Satkhira a'!AK76*'Satkhira 1'!$D82/1000000</f>
        <v>5.0000000000000001E-4</v>
      </c>
      <c r="AG82" s="44">
        <f>'Satkhira a'!AL76</f>
        <v>5.5999999999999995E-4</v>
      </c>
      <c r="AH82" s="44">
        <f>'Satkhira a'!AM76*'Satkhira 1'!$D82/1000000</f>
        <v>2.5000000000000001E-3</v>
      </c>
      <c r="AI82" s="44">
        <f>'Satkhira a'!AN76</f>
        <v>2.8E-3</v>
      </c>
      <c r="AJ82" s="44">
        <f t="shared" si="16"/>
        <v>3.0000000000000001E-3</v>
      </c>
      <c r="AK82" s="44">
        <f t="shared" si="17"/>
        <v>3.3600000000000001E-3</v>
      </c>
      <c r="AL82" s="44">
        <f t="shared" si="18"/>
        <v>0.01</v>
      </c>
      <c r="AM82" s="44">
        <f t="shared" si="19"/>
        <v>1.12E-2</v>
      </c>
    </row>
    <row r="83" spans="1:39" s="15" customFormat="1" ht="14.25" customHeight="1">
      <c r="A83" s="31">
        <v>73</v>
      </c>
      <c r="B83" s="9" t="s">
        <v>121</v>
      </c>
      <c r="C83" s="13" t="s">
        <v>73</v>
      </c>
      <c r="D83" s="36">
        <v>50</v>
      </c>
      <c r="E83" s="11">
        <v>52</v>
      </c>
      <c r="F83" s="44">
        <f>'Satkhira a'!K77*'Satkhira 1'!$D83/1000000</f>
        <v>1.4999999999999999E-2</v>
      </c>
      <c r="G83" s="44">
        <f>'Satkhira a'!L77</f>
        <v>1.5599999999999999E-2</v>
      </c>
      <c r="H83" s="44">
        <f>'Satkhira a'!M77*'Satkhira 1'!$D83/1000000</f>
        <v>0.01</v>
      </c>
      <c r="I83" s="44">
        <f>'Satkhira a'!N77</f>
        <v>1.04E-2</v>
      </c>
      <c r="J83" s="44">
        <f>'Satkhira a'!O77*'Satkhira 1'!$D83/1000000</f>
        <v>2E-3</v>
      </c>
      <c r="K83" s="44">
        <f>'Satkhira a'!P77</f>
        <v>2.0799999999999998E-3</v>
      </c>
      <c r="L83" s="44">
        <f t="shared" si="10"/>
        <v>2.7000000000000003E-2</v>
      </c>
      <c r="M83" s="44">
        <f t="shared" si="11"/>
        <v>2.8079999999999997E-2</v>
      </c>
      <c r="N83" s="44">
        <f>'Satkhira a'!S77*'Satkhira 1'!$D83/1000000</f>
        <v>5.0000000000000001E-3</v>
      </c>
      <c r="O83" s="44">
        <f>'Satkhira a'!T77</f>
        <v>5.1999999999999998E-3</v>
      </c>
      <c r="P83" s="44">
        <f>'Satkhira a'!U77*'Satkhira 1'!$D83/1000000</f>
        <v>0.01</v>
      </c>
      <c r="Q83" s="44">
        <f>'Satkhira a'!V77</f>
        <v>1.04E-2</v>
      </c>
      <c r="R83" s="44">
        <f>'Satkhira a'!W77*'Satkhira 1'!$D83/1000000</f>
        <v>0.01</v>
      </c>
      <c r="S83" s="44">
        <f>'Satkhira a'!X77</f>
        <v>1.04E-2</v>
      </c>
      <c r="T83" s="44">
        <f t="shared" si="12"/>
        <v>2.5000000000000001E-2</v>
      </c>
      <c r="U83" s="44">
        <f t="shared" si="13"/>
        <v>2.5999999999999999E-2</v>
      </c>
      <c r="V83" s="44">
        <f>'Satkhira a'!AA77*'Satkhira 1'!$D83/1000000</f>
        <v>0</v>
      </c>
      <c r="W83" s="44">
        <f>'Satkhira a'!AB77</f>
        <v>0</v>
      </c>
      <c r="X83" s="44">
        <f>'Satkhira a'!AC77*'Satkhira 1'!$D83/1000000</f>
        <v>5.0000000000000001E-3</v>
      </c>
      <c r="Y83" s="44">
        <f>'Satkhira a'!AD77</f>
        <v>5.1999999999999998E-3</v>
      </c>
      <c r="Z83" s="44">
        <f>'Satkhira a'!AE77*'Satkhira 1'!$D83/1000000</f>
        <v>0</v>
      </c>
      <c r="AA83" s="44">
        <f>'Satkhira a'!AF77</f>
        <v>0</v>
      </c>
      <c r="AB83" s="44">
        <f t="shared" si="14"/>
        <v>5.0000000000000001E-3</v>
      </c>
      <c r="AC83" s="44">
        <f t="shared" si="15"/>
        <v>5.1999999999999998E-3</v>
      </c>
      <c r="AD83" s="44">
        <f>'Satkhira a'!AI77*'Satkhira 1'!$D83/1000000</f>
        <v>2.5000000000000001E-3</v>
      </c>
      <c r="AE83" s="44">
        <f>'Satkhira a'!AJ77</f>
        <v>2.5999999999999999E-3</v>
      </c>
      <c r="AF83" s="44">
        <f>'Satkhira a'!AK77*'Satkhira 1'!$D83/1000000</f>
        <v>2E-3</v>
      </c>
      <c r="AG83" s="44">
        <f>'Satkhira a'!AL77</f>
        <v>2.0799999999999998E-3</v>
      </c>
      <c r="AH83" s="44">
        <f>'Satkhira a'!AM77*'Satkhira 1'!$D83/1000000</f>
        <v>1.4999999999999999E-2</v>
      </c>
      <c r="AI83" s="44">
        <f>'Satkhira a'!AN77</f>
        <v>1.5599999999999999E-2</v>
      </c>
      <c r="AJ83" s="44">
        <f t="shared" si="16"/>
        <v>1.95E-2</v>
      </c>
      <c r="AK83" s="44">
        <f t="shared" si="17"/>
        <v>2.0279999999999999E-2</v>
      </c>
      <c r="AL83" s="44">
        <f t="shared" si="18"/>
        <v>7.6499999999999999E-2</v>
      </c>
      <c r="AM83" s="44">
        <f t="shared" si="19"/>
        <v>7.9559999999999992E-2</v>
      </c>
    </row>
    <row r="84" spans="1:39" s="15" customFormat="1" ht="14.25" customHeight="1">
      <c r="A84" s="13">
        <v>74</v>
      </c>
      <c r="B84" s="9" t="s">
        <v>121</v>
      </c>
      <c r="C84" s="13" t="s">
        <v>75</v>
      </c>
      <c r="D84" s="36">
        <v>100</v>
      </c>
      <c r="E84" s="11">
        <v>95</v>
      </c>
      <c r="F84" s="44">
        <f>'Satkhira a'!K78*'Satkhira 1'!$D84/1000000</f>
        <v>0.05</v>
      </c>
      <c r="G84" s="44">
        <f>'Satkhira a'!L78</f>
        <v>4.7500000000000001E-2</v>
      </c>
      <c r="H84" s="44">
        <f>'Satkhira a'!M78*'Satkhira 1'!$D84/1000000</f>
        <v>0.03</v>
      </c>
      <c r="I84" s="44">
        <f>'Satkhira a'!N78</f>
        <v>2.8500000000000001E-2</v>
      </c>
      <c r="J84" s="44">
        <f>'Satkhira a'!O78*'Satkhira 1'!$D84/1000000</f>
        <v>5.0000000000000001E-3</v>
      </c>
      <c r="K84" s="44">
        <f>'Satkhira a'!P78</f>
        <v>4.7499999999999999E-3</v>
      </c>
      <c r="L84" s="44">
        <f t="shared" si="10"/>
        <v>8.5000000000000006E-2</v>
      </c>
      <c r="M84" s="44">
        <f t="shared" si="11"/>
        <v>8.0750000000000002E-2</v>
      </c>
      <c r="N84" s="44">
        <f>'Satkhira a'!S78*'Satkhira 1'!$D84/1000000</f>
        <v>0.02</v>
      </c>
      <c r="O84" s="44">
        <f>'Satkhira a'!T78</f>
        <v>1.9E-2</v>
      </c>
      <c r="P84" s="44">
        <f>'Satkhira a'!U78*'Satkhira 1'!$D84/1000000</f>
        <v>0.01</v>
      </c>
      <c r="Q84" s="44">
        <f>'Satkhira a'!V78</f>
        <v>9.4999999999999998E-3</v>
      </c>
      <c r="R84" s="44">
        <f>'Satkhira a'!W78*'Satkhira 1'!$D84/1000000</f>
        <v>0.03</v>
      </c>
      <c r="S84" s="44">
        <f>'Satkhira a'!X78</f>
        <v>2.8500000000000001E-2</v>
      </c>
      <c r="T84" s="44">
        <f t="shared" si="12"/>
        <v>0.06</v>
      </c>
      <c r="U84" s="44">
        <f t="shared" si="13"/>
        <v>5.6999999999999995E-2</v>
      </c>
      <c r="V84" s="44">
        <f>'Satkhira a'!AA78*'Satkhira 1'!$D84/1000000</f>
        <v>0.02</v>
      </c>
      <c r="W84" s="44">
        <f>'Satkhira a'!AB78</f>
        <v>1.9E-2</v>
      </c>
      <c r="X84" s="44">
        <f>'Satkhira a'!AC78*'Satkhira 1'!$D84/1000000</f>
        <v>5.0000000000000001E-3</v>
      </c>
      <c r="Y84" s="44">
        <f>'Satkhira a'!AD78</f>
        <v>4.7499999999999999E-3</v>
      </c>
      <c r="Z84" s="44">
        <f>'Satkhira a'!AE78*'Satkhira 1'!$D84/1000000</f>
        <v>0.02</v>
      </c>
      <c r="AA84" s="44">
        <f>'Satkhira a'!AF78</f>
        <v>1.9E-2</v>
      </c>
      <c r="AB84" s="44">
        <f t="shared" si="14"/>
        <v>4.4999999999999998E-2</v>
      </c>
      <c r="AC84" s="44">
        <f t="shared" si="15"/>
        <v>4.2749999999999996E-2</v>
      </c>
      <c r="AD84" s="44">
        <f>'Satkhira a'!AI78*'Satkhira 1'!$D84/1000000</f>
        <v>0.03</v>
      </c>
      <c r="AE84" s="44">
        <f>'Satkhira a'!AJ78</f>
        <v>2.8500000000000001E-2</v>
      </c>
      <c r="AF84" s="44">
        <f>'Satkhira a'!AK78*'Satkhira 1'!$D84/1000000</f>
        <v>5.0000000000000001E-3</v>
      </c>
      <c r="AG84" s="44">
        <f>'Satkhira a'!AL78</f>
        <v>4.7499999999999999E-3</v>
      </c>
      <c r="AH84" s="44">
        <f>'Satkhira a'!AM78*'Satkhira 1'!$D84/1000000</f>
        <v>0.06</v>
      </c>
      <c r="AI84" s="44">
        <f>'Satkhira a'!AN78</f>
        <v>5.7000000000000002E-2</v>
      </c>
      <c r="AJ84" s="44">
        <f t="shared" si="16"/>
        <v>9.5000000000000001E-2</v>
      </c>
      <c r="AK84" s="44">
        <f t="shared" si="17"/>
        <v>9.0249999999999997E-2</v>
      </c>
      <c r="AL84" s="44">
        <f t="shared" si="18"/>
        <v>0.28500000000000003</v>
      </c>
      <c r="AM84" s="44">
        <f t="shared" si="19"/>
        <v>0.27074999999999999</v>
      </c>
    </row>
    <row r="85" spans="1:39" s="15" customFormat="1" ht="14.25" customHeight="1">
      <c r="A85" s="13">
        <v>75</v>
      </c>
      <c r="B85" s="9" t="s">
        <v>121</v>
      </c>
      <c r="C85" s="13" t="s">
        <v>77</v>
      </c>
      <c r="D85" s="36">
        <v>500</v>
      </c>
      <c r="E85" s="11">
        <v>380</v>
      </c>
      <c r="F85" s="44">
        <f>'Satkhira a'!K79*'Satkhira 1'!$D85/1000000</f>
        <v>7.4999999999999997E-2</v>
      </c>
      <c r="G85" s="44">
        <f>'Satkhira a'!L79</f>
        <v>5.7000000000000002E-2</v>
      </c>
      <c r="H85" s="44">
        <f>'Satkhira a'!M79*'Satkhira 1'!$D85/1000000</f>
        <v>2.5000000000000001E-2</v>
      </c>
      <c r="I85" s="44">
        <f>'Satkhira a'!N79</f>
        <v>1.9E-2</v>
      </c>
      <c r="J85" s="44">
        <f>'Satkhira a'!O79*'Satkhira 1'!$D85/1000000</f>
        <v>5.0000000000000001E-3</v>
      </c>
      <c r="K85" s="44">
        <f>'Satkhira a'!P79</f>
        <v>3.8E-3</v>
      </c>
      <c r="L85" s="44">
        <f t="shared" si="10"/>
        <v>0.10500000000000001</v>
      </c>
      <c r="M85" s="44">
        <f t="shared" si="11"/>
        <v>7.9799999999999996E-2</v>
      </c>
      <c r="N85" s="44">
        <f>'Satkhira a'!S79*'Satkhira 1'!$D85/1000000</f>
        <v>0.01</v>
      </c>
      <c r="O85" s="44">
        <f>'Satkhira a'!T79</f>
        <v>7.6E-3</v>
      </c>
      <c r="P85" s="44">
        <f>'Satkhira a'!U79*'Satkhira 1'!$D85/1000000</f>
        <v>0</v>
      </c>
      <c r="Q85" s="44">
        <f>'Satkhira a'!V79</f>
        <v>0</v>
      </c>
      <c r="R85" s="44">
        <f>'Satkhira a'!W79*'Satkhira 1'!$D85/1000000</f>
        <v>0.04</v>
      </c>
      <c r="S85" s="44">
        <f>'Satkhira a'!X79</f>
        <v>3.04E-2</v>
      </c>
      <c r="T85" s="44">
        <f t="shared" si="12"/>
        <v>0.05</v>
      </c>
      <c r="U85" s="44">
        <f t="shared" si="13"/>
        <v>3.7999999999999999E-2</v>
      </c>
      <c r="V85" s="44">
        <f>'Satkhira a'!AA79*'Satkhira 1'!$D85/1000000</f>
        <v>0.02</v>
      </c>
      <c r="W85" s="44">
        <f>'Satkhira a'!AB79</f>
        <v>1.52E-2</v>
      </c>
      <c r="X85" s="44">
        <f>'Satkhira a'!AC79*'Satkhira 1'!$D85/1000000</f>
        <v>2.5000000000000001E-2</v>
      </c>
      <c r="Y85" s="44">
        <f>'Satkhira a'!AD79</f>
        <v>1.9E-2</v>
      </c>
      <c r="Z85" s="44">
        <f>'Satkhira a'!AE79*'Satkhira 1'!$D85/1000000</f>
        <v>0.01</v>
      </c>
      <c r="AA85" s="44">
        <f>'Satkhira a'!AF79</f>
        <v>7.6E-3</v>
      </c>
      <c r="AB85" s="44">
        <f t="shared" si="14"/>
        <v>5.5E-2</v>
      </c>
      <c r="AC85" s="44">
        <f t="shared" si="15"/>
        <v>4.1800000000000004E-2</v>
      </c>
      <c r="AD85" s="44">
        <f>'Satkhira a'!AI79*'Satkhira 1'!$D85/1000000</f>
        <v>7.4999999999999997E-2</v>
      </c>
      <c r="AE85" s="44">
        <f>'Satkhira a'!AJ79</f>
        <v>5.7000000000000002E-2</v>
      </c>
      <c r="AF85" s="44">
        <f>'Satkhira a'!AK79*'Satkhira 1'!$D85/1000000</f>
        <v>0.03</v>
      </c>
      <c r="AG85" s="44">
        <f>'Satkhira a'!AL79</f>
        <v>2.2800000000000001E-2</v>
      </c>
      <c r="AH85" s="44">
        <f>'Satkhira a'!AM79*'Satkhira 1'!$D85/1000000</f>
        <v>0.1</v>
      </c>
      <c r="AI85" s="44">
        <f>'Satkhira a'!AN79</f>
        <v>7.5999999999999998E-2</v>
      </c>
      <c r="AJ85" s="44">
        <f t="shared" si="16"/>
        <v>0.20500000000000002</v>
      </c>
      <c r="AK85" s="44">
        <f t="shared" si="17"/>
        <v>0.15579999999999999</v>
      </c>
      <c r="AL85" s="44">
        <f t="shared" si="18"/>
        <v>0.41500000000000004</v>
      </c>
      <c r="AM85" s="44">
        <f t="shared" si="19"/>
        <v>0.31540000000000001</v>
      </c>
    </row>
    <row r="86" spans="1:39" s="15" customFormat="1" ht="14.25" customHeight="1">
      <c r="A86" s="31">
        <v>76</v>
      </c>
      <c r="B86" s="9" t="s">
        <v>122</v>
      </c>
      <c r="C86" s="13" t="s">
        <v>78</v>
      </c>
      <c r="D86" s="36">
        <v>50</v>
      </c>
      <c r="E86" s="11">
        <v>50</v>
      </c>
      <c r="F86" s="44">
        <f>'Satkhira a'!K80*'Satkhira 1'!$D86/1000000</f>
        <v>0</v>
      </c>
      <c r="G86" s="44">
        <f>'Satkhira a'!L80</f>
        <v>0</v>
      </c>
      <c r="H86" s="44">
        <f>'Satkhira a'!M80*'Satkhira 1'!$D86/1000000</f>
        <v>1E-3</v>
      </c>
      <c r="I86" s="44">
        <f>'Satkhira a'!N80</f>
        <v>1E-3</v>
      </c>
      <c r="J86" s="44">
        <f>'Satkhira a'!O80*'Satkhira 1'!$D86/1000000</f>
        <v>0</v>
      </c>
      <c r="K86" s="44">
        <f>'Satkhira a'!P80</f>
        <v>0</v>
      </c>
      <c r="L86" s="44">
        <f t="shared" si="10"/>
        <v>1E-3</v>
      </c>
      <c r="M86" s="44">
        <f t="shared" si="11"/>
        <v>1E-3</v>
      </c>
      <c r="N86" s="44">
        <f>'Satkhira a'!S80*'Satkhira 1'!$D86/1000000</f>
        <v>0</v>
      </c>
      <c r="O86" s="44">
        <f>'Satkhira a'!T80</f>
        <v>0</v>
      </c>
      <c r="P86" s="44">
        <f>'Satkhira a'!U80*'Satkhira 1'!$D86/1000000</f>
        <v>0</v>
      </c>
      <c r="Q86" s="44">
        <f>'Satkhira a'!V80</f>
        <v>0</v>
      </c>
      <c r="R86" s="44">
        <f>'Satkhira a'!W80*'Satkhira 1'!$D86/1000000</f>
        <v>0</v>
      </c>
      <c r="S86" s="44">
        <f>'Satkhira a'!X80</f>
        <v>0</v>
      </c>
      <c r="T86" s="44">
        <f t="shared" si="12"/>
        <v>0</v>
      </c>
      <c r="U86" s="44">
        <f t="shared" si="13"/>
        <v>0</v>
      </c>
      <c r="V86" s="44">
        <f>'Satkhira a'!AA80*'Satkhira 1'!$D86/1000000</f>
        <v>0</v>
      </c>
      <c r="W86" s="44">
        <f>'Satkhira a'!AB80</f>
        <v>0</v>
      </c>
      <c r="X86" s="44">
        <f>'Satkhira a'!AC80*'Satkhira 1'!$D86/1000000</f>
        <v>1E-3</v>
      </c>
      <c r="Y86" s="44">
        <f>'Satkhira a'!AD80</f>
        <v>1E-3</v>
      </c>
      <c r="Z86" s="44">
        <f>'Satkhira a'!AE80*'Satkhira 1'!$D86/1000000</f>
        <v>0</v>
      </c>
      <c r="AA86" s="44">
        <f>'Satkhira a'!AF80</f>
        <v>0</v>
      </c>
      <c r="AB86" s="44">
        <f t="shared" si="14"/>
        <v>1E-3</v>
      </c>
      <c r="AC86" s="44">
        <f t="shared" si="15"/>
        <v>1E-3</v>
      </c>
      <c r="AD86" s="44">
        <f>'Satkhira a'!AI80*'Satkhira 1'!$D86/1000000</f>
        <v>0</v>
      </c>
      <c r="AE86" s="44">
        <f>'Satkhira a'!AJ80</f>
        <v>0</v>
      </c>
      <c r="AF86" s="44">
        <f>'Satkhira a'!AK80*'Satkhira 1'!$D86/1000000</f>
        <v>0</v>
      </c>
      <c r="AG86" s="44">
        <f>'Satkhira a'!AL80</f>
        <v>0</v>
      </c>
      <c r="AH86" s="44">
        <f>'Satkhira a'!AM80*'Satkhira 1'!$D86/1000000</f>
        <v>5.0000000000000001E-3</v>
      </c>
      <c r="AI86" s="44">
        <f>'Satkhira a'!AN80</f>
        <v>5.0000000000000001E-3</v>
      </c>
      <c r="AJ86" s="44">
        <f t="shared" si="16"/>
        <v>5.0000000000000001E-3</v>
      </c>
      <c r="AK86" s="44">
        <f t="shared" si="17"/>
        <v>5.0000000000000001E-3</v>
      </c>
      <c r="AL86" s="44">
        <f t="shared" si="18"/>
        <v>7.0000000000000001E-3</v>
      </c>
      <c r="AM86" s="44">
        <f t="shared" si="19"/>
        <v>7.0000000000000001E-3</v>
      </c>
    </row>
    <row r="87" spans="1:39" s="15" customFormat="1" ht="14.25" customHeight="1">
      <c r="A87" s="13">
        <v>77</v>
      </c>
      <c r="B87" s="9" t="s">
        <v>122</v>
      </c>
      <c r="C87" s="13" t="s">
        <v>79</v>
      </c>
      <c r="D87" s="36">
        <v>100</v>
      </c>
      <c r="E87" s="11">
        <v>94</v>
      </c>
      <c r="F87" s="44">
        <f>'Satkhira a'!K81*'Satkhira 1'!$D87/1000000</f>
        <v>0</v>
      </c>
      <c r="G87" s="44">
        <f>'Satkhira a'!L81</f>
        <v>0</v>
      </c>
      <c r="H87" s="44">
        <f>'Satkhira a'!M81*'Satkhira 1'!$D87/1000000</f>
        <v>5.0000000000000001E-3</v>
      </c>
      <c r="I87" s="44">
        <f>'Satkhira a'!N81</f>
        <v>4.7000000000000002E-3</v>
      </c>
      <c r="J87" s="44">
        <f>'Satkhira a'!O81*'Satkhira 1'!$D87/1000000</f>
        <v>1E-3</v>
      </c>
      <c r="K87" s="44">
        <f>'Satkhira a'!P81</f>
        <v>9.3999999999999997E-4</v>
      </c>
      <c r="L87" s="44">
        <f t="shared" si="10"/>
        <v>6.0000000000000001E-3</v>
      </c>
      <c r="M87" s="44">
        <f t="shared" si="11"/>
        <v>5.64E-3</v>
      </c>
      <c r="N87" s="44">
        <f>'Satkhira a'!S81*'Satkhira 1'!$D87/1000000</f>
        <v>0</v>
      </c>
      <c r="O87" s="44">
        <f>'Satkhira a'!T81</f>
        <v>0</v>
      </c>
      <c r="P87" s="44">
        <f>'Satkhira a'!U81*'Satkhira 1'!$D87/1000000</f>
        <v>0</v>
      </c>
      <c r="Q87" s="44">
        <f>'Satkhira a'!V81</f>
        <v>0</v>
      </c>
      <c r="R87" s="44">
        <f>'Satkhira a'!W81*'Satkhira 1'!$D87/1000000</f>
        <v>2E-3</v>
      </c>
      <c r="S87" s="44">
        <f>'Satkhira a'!X81</f>
        <v>1.8799999999999999E-3</v>
      </c>
      <c r="T87" s="44">
        <f t="shared" si="12"/>
        <v>2E-3</v>
      </c>
      <c r="U87" s="44">
        <f t="shared" si="13"/>
        <v>1.8799999999999999E-3</v>
      </c>
      <c r="V87" s="44">
        <f>'Satkhira a'!AA81*'Satkhira 1'!$D87/1000000</f>
        <v>0</v>
      </c>
      <c r="W87" s="44">
        <f>'Satkhira a'!AB81</f>
        <v>0</v>
      </c>
      <c r="X87" s="44">
        <f>'Satkhira a'!AC81*'Satkhira 1'!$D87/1000000</f>
        <v>0</v>
      </c>
      <c r="Y87" s="44">
        <f>'Satkhira a'!AD81</f>
        <v>0</v>
      </c>
      <c r="Z87" s="44">
        <f>'Satkhira a'!AE81*'Satkhira 1'!$D87/1000000</f>
        <v>0</v>
      </c>
      <c r="AA87" s="44">
        <f>'Satkhira a'!AF81</f>
        <v>0</v>
      </c>
      <c r="AB87" s="44">
        <f t="shared" si="14"/>
        <v>0</v>
      </c>
      <c r="AC87" s="44">
        <f t="shared" si="15"/>
        <v>0</v>
      </c>
      <c r="AD87" s="44">
        <f>'Satkhira a'!AI81*'Satkhira 1'!$D87/1000000</f>
        <v>0</v>
      </c>
      <c r="AE87" s="44">
        <f>'Satkhira a'!AJ81</f>
        <v>0</v>
      </c>
      <c r="AF87" s="44">
        <f>'Satkhira a'!AK81*'Satkhira 1'!$D87/1000000</f>
        <v>0</v>
      </c>
      <c r="AG87" s="44">
        <f>'Satkhira a'!AL81</f>
        <v>0</v>
      </c>
      <c r="AH87" s="44">
        <f>'Satkhira a'!AM81*'Satkhira 1'!$D87/1000000</f>
        <v>0</v>
      </c>
      <c r="AI87" s="44">
        <f>'Satkhira a'!AN81</f>
        <v>0</v>
      </c>
      <c r="AJ87" s="44">
        <f t="shared" si="16"/>
        <v>0</v>
      </c>
      <c r="AK87" s="44">
        <f t="shared" si="17"/>
        <v>0</v>
      </c>
      <c r="AL87" s="44">
        <f t="shared" si="18"/>
        <v>8.0000000000000002E-3</v>
      </c>
      <c r="AM87" s="44">
        <f t="shared" si="19"/>
        <v>7.5199999999999998E-3</v>
      </c>
    </row>
    <row r="88" spans="1:39" s="15" customFormat="1" ht="14.25" customHeight="1">
      <c r="A88" s="13">
        <v>78</v>
      </c>
      <c r="B88" s="9" t="s">
        <v>122</v>
      </c>
      <c r="C88" s="13" t="s">
        <v>80</v>
      </c>
      <c r="D88" s="36">
        <v>400</v>
      </c>
      <c r="E88" s="11">
        <v>333</v>
      </c>
      <c r="F88" s="44">
        <f>'Satkhira a'!K82*'Satkhira 1'!$D88/1000000</f>
        <v>0</v>
      </c>
      <c r="G88" s="44">
        <f>'Satkhira a'!L82</f>
        <v>0</v>
      </c>
      <c r="H88" s="44">
        <f>'Satkhira a'!M82*'Satkhira 1'!$D88/1000000</f>
        <v>0</v>
      </c>
      <c r="I88" s="44">
        <f>'Satkhira a'!N82</f>
        <v>0</v>
      </c>
      <c r="J88" s="44">
        <f>'Satkhira a'!O82*'Satkhira 1'!$D88/1000000</f>
        <v>0</v>
      </c>
      <c r="K88" s="44">
        <f>'Satkhira a'!P82</f>
        <v>0</v>
      </c>
      <c r="L88" s="44">
        <f t="shared" si="10"/>
        <v>0</v>
      </c>
      <c r="M88" s="44">
        <f t="shared" si="11"/>
        <v>0</v>
      </c>
      <c r="N88" s="44">
        <f>'Satkhira a'!S82*'Satkhira 1'!$D88/1000000</f>
        <v>8.0000000000000002E-3</v>
      </c>
      <c r="O88" s="44">
        <f>'Satkhira a'!T82</f>
        <v>6.6600000000000001E-3</v>
      </c>
      <c r="P88" s="44">
        <f>'Satkhira a'!U82*'Satkhira 1'!$D88/1000000</f>
        <v>0</v>
      </c>
      <c r="Q88" s="44">
        <f>'Satkhira a'!V82</f>
        <v>0</v>
      </c>
      <c r="R88" s="44">
        <f>'Satkhira a'!W82*'Satkhira 1'!$D88/1000000</f>
        <v>0</v>
      </c>
      <c r="S88" s="44">
        <f>'Satkhira a'!X82</f>
        <v>0</v>
      </c>
      <c r="T88" s="44">
        <f t="shared" si="12"/>
        <v>8.0000000000000002E-3</v>
      </c>
      <c r="U88" s="44">
        <f t="shared" si="13"/>
        <v>6.6600000000000001E-3</v>
      </c>
      <c r="V88" s="44">
        <f>'Satkhira a'!AA82*'Satkhira 1'!$D88/1000000</f>
        <v>0</v>
      </c>
      <c r="W88" s="44">
        <f>'Satkhira a'!AB82</f>
        <v>0</v>
      </c>
      <c r="X88" s="44">
        <f>'Satkhira a'!AC82*'Satkhira 1'!$D88/1000000</f>
        <v>0</v>
      </c>
      <c r="Y88" s="44">
        <f>'Satkhira a'!AD82</f>
        <v>0</v>
      </c>
      <c r="Z88" s="44">
        <f>'Satkhira a'!AE82*'Satkhira 1'!$D88/1000000</f>
        <v>0</v>
      </c>
      <c r="AA88" s="44">
        <f>'Satkhira a'!AF82</f>
        <v>0</v>
      </c>
      <c r="AB88" s="44">
        <f t="shared" si="14"/>
        <v>0</v>
      </c>
      <c r="AC88" s="44">
        <f t="shared" si="15"/>
        <v>0</v>
      </c>
      <c r="AD88" s="44">
        <f>'Satkhira a'!AI82*'Satkhira 1'!$D88/1000000</f>
        <v>0</v>
      </c>
      <c r="AE88" s="44">
        <f>'Satkhira a'!AJ82</f>
        <v>0</v>
      </c>
      <c r="AF88" s="44">
        <f>'Satkhira a'!AK82*'Satkhira 1'!$D88/1000000</f>
        <v>0</v>
      </c>
      <c r="AG88" s="44">
        <f>'Satkhira a'!AL82</f>
        <v>0</v>
      </c>
      <c r="AH88" s="44">
        <f>'Satkhira a'!AM82*'Satkhira 1'!$D88/1000000</f>
        <v>0</v>
      </c>
      <c r="AI88" s="44">
        <f>'Satkhira a'!AN82</f>
        <v>0</v>
      </c>
      <c r="AJ88" s="44">
        <f t="shared" si="16"/>
        <v>0</v>
      </c>
      <c r="AK88" s="44">
        <f t="shared" si="17"/>
        <v>0</v>
      </c>
      <c r="AL88" s="44">
        <f t="shared" si="18"/>
        <v>8.0000000000000002E-3</v>
      </c>
      <c r="AM88" s="44">
        <f t="shared" si="19"/>
        <v>6.6600000000000001E-3</v>
      </c>
    </row>
    <row r="89" spans="1:39" s="15" customFormat="1" ht="14.25" customHeight="1">
      <c r="A89" s="31">
        <v>79</v>
      </c>
      <c r="B89" s="9" t="s">
        <v>128</v>
      </c>
      <c r="C89" s="13" t="s">
        <v>127</v>
      </c>
      <c r="D89" s="36">
        <v>25</v>
      </c>
      <c r="E89" s="11">
        <v>75.2</v>
      </c>
      <c r="F89" s="44">
        <f>'Satkhira a'!K83*'Satkhira 1'!$D89/1000000</f>
        <v>7.4999999999999997E-3</v>
      </c>
      <c r="G89" s="44">
        <f>'Satkhira a'!L83</f>
        <v>2.256E-2</v>
      </c>
      <c r="H89" s="44">
        <f>'Satkhira a'!M83*'Satkhira 1'!$D89/1000000</f>
        <v>1.25E-3</v>
      </c>
      <c r="I89" s="44">
        <f>'Satkhira a'!N83</f>
        <v>3.7599999999999999E-3</v>
      </c>
      <c r="J89" s="44">
        <f>'Satkhira a'!O83*'Satkhira 1'!$D89/1000000</f>
        <v>2.5000000000000001E-3</v>
      </c>
      <c r="K89" s="44">
        <f>'Satkhira a'!P83</f>
        <v>7.5199999999999998E-3</v>
      </c>
      <c r="L89" s="44">
        <f t="shared" si="10"/>
        <v>1.125E-2</v>
      </c>
      <c r="M89" s="44">
        <f t="shared" si="11"/>
        <v>3.3840000000000002E-2</v>
      </c>
      <c r="N89" s="44">
        <f>'Satkhira a'!S83*'Satkhira 1'!$D89/1000000</f>
        <v>2.5000000000000001E-3</v>
      </c>
      <c r="O89" s="44">
        <f>'Satkhira a'!T83</f>
        <v>7.5199999999999998E-3</v>
      </c>
      <c r="P89" s="44">
        <f>'Satkhira a'!U83*'Satkhira 1'!$D89/1000000</f>
        <v>2.5000000000000001E-3</v>
      </c>
      <c r="Q89" s="44">
        <f>'Satkhira a'!V83</f>
        <v>7.5199999999999998E-3</v>
      </c>
      <c r="R89" s="44">
        <f>'Satkhira a'!W83*'Satkhira 1'!$D89/1000000</f>
        <v>2.5000000000000001E-3</v>
      </c>
      <c r="S89" s="44">
        <f>'Satkhira a'!X83</f>
        <v>7.5199999999999998E-3</v>
      </c>
      <c r="T89" s="44">
        <f t="shared" si="12"/>
        <v>7.4999999999999997E-3</v>
      </c>
      <c r="U89" s="44">
        <f t="shared" si="13"/>
        <v>2.256E-2</v>
      </c>
      <c r="V89" s="44">
        <f>'Satkhira a'!AA83*'Satkhira 1'!$D89/1000000</f>
        <v>1.25E-3</v>
      </c>
      <c r="W89" s="44">
        <f>'Satkhira a'!AB83</f>
        <v>3.7599999999999999E-3</v>
      </c>
      <c r="X89" s="44">
        <f>'Satkhira a'!AC83*'Satkhira 1'!$D89/1000000</f>
        <v>2.5000000000000001E-3</v>
      </c>
      <c r="Y89" s="44">
        <f>'Satkhira a'!AD83</f>
        <v>7.5199999999999998E-3</v>
      </c>
      <c r="Z89" s="44">
        <f>'Satkhira a'!AE83*'Satkhira 1'!$D89/1000000</f>
        <v>2.5000000000000001E-3</v>
      </c>
      <c r="AA89" s="44">
        <f>'Satkhira a'!AF83</f>
        <v>7.5199999999999998E-3</v>
      </c>
      <c r="AB89" s="44">
        <f t="shared" si="14"/>
        <v>6.2500000000000003E-3</v>
      </c>
      <c r="AC89" s="44">
        <f t="shared" si="15"/>
        <v>1.8800000000000001E-2</v>
      </c>
      <c r="AD89" s="44">
        <f>'Satkhira a'!AI83*'Satkhira 1'!$D89/1000000</f>
        <v>5.0000000000000001E-3</v>
      </c>
      <c r="AE89" s="44">
        <f>'Satkhira a'!AJ83</f>
        <v>1.504E-2</v>
      </c>
      <c r="AF89" s="44">
        <f>'Satkhira a'!AK83*'Satkhira 1'!$D89/1000000</f>
        <v>2.5000000000000001E-3</v>
      </c>
      <c r="AG89" s="44">
        <f>'Satkhira a'!AL83</f>
        <v>7.5199999999999998E-3</v>
      </c>
      <c r="AH89" s="44">
        <f>'Satkhira a'!AM83*'Satkhira 1'!$D89/1000000</f>
        <v>2.5000000000000001E-3</v>
      </c>
      <c r="AI89" s="44">
        <f>'Satkhira a'!AN83</f>
        <v>7.5199999999999998E-3</v>
      </c>
      <c r="AJ89" s="44">
        <f t="shared" si="16"/>
        <v>0.01</v>
      </c>
      <c r="AK89" s="44">
        <f t="shared" si="17"/>
        <v>3.0079999999999999E-2</v>
      </c>
      <c r="AL89" s="44">
        <f t="shared" si="18"/>
        <v>3.5000000000000003E-2</v>
      </c>
      <c r="AM89" s="44">
        <f t="shared" si="19"/>
        <v>0.10528</v>
      </c>
    </row>
    <row r="90" spans="1:39" s="15" customFormat="1" ht="14.25" customHeight="1">
      <c r="A90" s="13">
        <v>80</v>
      </c>
      <c r="B90" s="9" t="s">
        <v>128</v>
      </c>
      <c r="C90" s="13" t="s">
        <v>81</v>
      </c>
      <c r="D90" s="36">
        <v>50</v>
      </c>
      <c r="E90" s="11">
        <v>144.6</v>
      </c>
      <c r="F90" s="44">
        <f>'Satkhira a'!K84*'Satkhira 1'!$D90/1000000</f>
        <v>1.4999999999999999E-2</v>
      </c>
      <c r="G90" s="44">
        <f>'Satkhira a'!L84</f>
        <v>4.3380000000000002E-2</v>
      </c>
      <c r="H90" s="44">
        <f>'Satkhira a'!M84*'Satkhira 1'!$D90/1000000</f>
        <v>3.0000000000000001E-3</v>
      </c>
      <c r="I90" s="44">
        <f>'Satkhira a'!N84</f>
        <v>8.6759999999999997E-3</v>
      </c>
      <c r="J90" s="44">
        <f>'Satkhira a'!O84*'Satkhira 1'!$D90/1000000</f>
        <v>0.01</v>
      </c>
      <c r="K90" s="44">
        <f>'Satkhira a'!P84</f>
        <v>2.8920000000000001E-2</v>
      </c>
      <c r="L90" s="44">
        <f t="shared" si="10"/>
        <v>2.7999999999999997E-2</v>
      </c>
      <c r="M90" s="44">
        <f t="shared" si="11"/>
        <v>8.0976000000000006E-2</v>
      </c>
      <c r="N90" s="44">
        <f>'Satkhira a'!S84*'Satkhira 1'!$D90/1000000</f>
        <v>0</v>
      </c>
      <c r="O90" s="44">
        <f>'Satkhira a'!T84</f>
        <v>0</v>
      </c>
      <c r="P90" s="44">
        <f>'Satkhira a'!U84*'Satkhira 1'!$D90/1000000</f>
        <v>0</v>
      </c>
      <c r="Q90" s="44">
        <f>'Satkhira a'!V84</f>
        <v>0</v>
      </c>
      <c r="R90" s="44">
        <f>'Satkhira a'!W84*'Satkhira 1'!$D90/1000000</f>
        <v>5.0000000000000001E-3</v>
      </c>
      <c r="S90" s="44">
        <f>'Satkhira a'!X84</f>
        <v>1.4460000000000001E-2</v>
      </c>
      <c r="T90" s="44">
        <f t="shared" si="12"/>
        <v>5.0000000000000001E-3</v>
      </c>
      <c r="U90" s="44">
        <f t="shared" si="13"/>
        <v>1.4460000000000001E-2</v>
      </c>
      <c r="V90" s="44">
        <f>'Satkhira a'!AA84*'Satkhira 1'!$D90/1000000</f>
        <v>2.5000000000000001E-3</v>
      </c>
      <c r="W90" s="44">
        <f>'Satkhira a'!AB84</f>
        <v>7.2300000000000003E-3</v>
      </c>
      <c r="X90" s="44">
        <f>'Satkhira a'!AC84*'Satkhira 1'!$D90/1000000</f>
        <v>0</v>
      </c>
      <c r="Y90" s="44">
        <f>'Satkhira a'!AD84</f>
        <v>0</v>
      </c>
      <c r="Z90" s="44">
        <f>'Satkhira a'!AE84*'Satkhira 1'!$D90/1000000</f>
        <v>1.5E-3</v>
      </c>
      <c r="AA90" s="44">
        <f>'Satkhira a'!AF84</f>
        <v>4.3379999999999998E-3</v>
      </c>
      <c r="AB90" s="44">
        <f t="shared" si="14"/>
        <v>4.0000000000000001E-3</v>
      </c>
      <c r="AC90" s="44">
        <f t="shared" si="15"/>
        <v>1.1568E-2</v>
      </c>
      <c r="AD90" s="44">
        <f>'Satkhira a'!AI84*'Satkhira 1'!$D90/1000000</f>
        <v>7.4999999999999997E-3</v>
      </c>
      <c r="AE90" s="44">
        <f>'Satkhira a'!AJ84</f>
        <v>2.1690000000000001E-2</v>
      </c>
      <c r="AF90" s="44">
        <f>'Satkhira a'!AK84*'Satkhira 1'!$D90/1000000</f>
        <v>4.0000000000000001E-3</v>
      </c>
      <c r="AG90" s="44">
        <f>'Satkhira a'!AL84</f>
        <v>1.1568E-2</v>
      </c>
      <c r="AH90" s="44">
        <f>'Satkhira a'!AM84*'Satkhira 1'!$D90/1000000</f>
        <v>1.4999999999999999E-2</v>
      </c>
      <c r="AI90" s="44">
        <f>'Satkhira a'!AN84</f>
        <v>4.3380000000000002E-2</v>
      </c>
      <c r="AJ90" s="44">
        <f t="shared" si="16"/>
        <v>2.6499999999999999E-2</v>
      </c>
      <c r="AK90" s="44">
        <f t="shared" si="17"/>
        <v>7.6638000000000012E-2</v>
      </c>
      <c r="AL90" s="44">
        <f t="shared" si="18"/>
        <v>6.3499999999999987E-2</v>
      </c>
      <c r="AM90" s="44">
        <f t="shared" si="19"/>
        <v>0.18364200000000003</v>
      </c>
    </row>
    <row r="91" spans="1:39" s="15" customFormat="1" ht="14.25" customHeight="1">
      <c r="A91" s="13">
        <v>81</v>
      </c>
      <c r="B91" s="9" t="s">
        <v>128</v>
      </c>
      <c r="C91" s="13" t="s">
        <v>82</v>
      </c>
      <c r="D91" s="36">
        <v>100</v>
      </c>
      <c r="E91" s="11">
        <v>278.10000000000002</v>
      </c>
      <c r="F91" s="44">
        <f>'Satkhira a'!K85*'Satkhira 1'!$D91/1000000</f>
        <v>2.5000000000000001E-2</v>
      </c>
      <c r="G91" s="44">
        <f>'Satkhira a'!L85</f>
        <v>6.9525000000000003E-2</v>
      </c>
      <c r="H91" s="44">
        <f>'Satkhira a'!M85*'Satkhira 1'!$D91/1000000</f>
        <v>0.01</v>
      </c>
      <c r="I91" s="44">
        <f>'Satkhira a'!N85</f>
        <v>2.7810000000000005E-2</v>
      </c>
      <c r="J91" s="44">
        <f>'Satkhira a'!O85*'Satkhira 1'!$D91/1000000</f>
        <v>0</v>
      </c>
      <c r="K91" s="44">
        <f>'Satkhira a'!P85</f>
        <v>0</v>
      </c>
      <c r="L91" s="44">
        <f t="shared" si="10"/>
        <v>3.5000000000000003E-2</v>
      </c>
      <c r="M91" s="44">
        <f t="shared" si="11"/>
        <v>9.7335000000000005E-2</v>
      </c>
      <c r="N91" s="44">
        <f>'Satkhira a'!S85*'Satkhira 1'!$D91/1000000</f>
        <v>0</v>
      </c>
      <c r="O91" s="44">
        <f>'Satkhira a'!T85</f>
        <v>0</v>
      </c>
      <c r="P91" s="44">
        <f>'Satkhira a'!U85*'Satkhira 1'!$D91/1000000</f>
        <v>0</v>
      </c>
      <c r="Q91" s="44">
        <f>'Satkhira a'!V85</f>
        <v>0</v>
      </c>
      <c r="R91" s="44">
        <f>'Satkhira a'!W85*'Satkhira 1'!$D91/1000000</f>
        <v>1.2E-2</v>
      </c>
      <c r="S91" s="44">
        <f>'Satkhira a'!X85</f>
        <v>3.3371999999999999E-2</v>
      </c>
      <c r="T91" s="44">
        <f t="shared" si="12"/>
        <v>1.2E-2</v>
      </c>
      <c r="U91" s="44">
        <f t="shared" si="13"/>
        <v>3.3371999999999999E-2</v>
      </c>
      <c r="V91" s="44">
        <f>'Satkhira a'!AA85*'Satkhira 1'!$D91/1000000</f>
        <v>0</v>
      </c>
      <c r="W91" s="44">
        <f>'Satkhira a'!AB85</f>
        <v>0</v>
      </c>
      <c r="X91" s="44">
        <f>'Satkhira a'!AC85*'Satkhira 1'!$D91/1000000</f>
        <v>0</v>
      </c>
      <c r="Y91" s="44">
        <f>'Satkhira a'!AD85</f>
        <v>0</v>
      </c>
      <c r="Z91" s="44">
        <f>'Satkhira a'!AE85*'Satkhira 1'!$D91/1000000</f>
        <v>0.02</v>
      </c>
      <c r="AA91" s="44">
        <f>'Satkhira a'!AF85</f>
        <v>5.562000000000001E-2</v>
      </c>
      <c r="AB91" s="44">
        <f t="shared" si="14"/>
        <v>0.02</v>
      </c>
      <c r="AC91" s="44">
        <f t="shared" si="15"/>
        <v>5.562000000000001E-2</v>
      </c>
      <c r="AD91" s="44">
        <f>'Satkhira a'!AI85*'Satkhira 1'!$D91/1000000</f>
        <v>8.0000000000000002E-3</v>
      </c>
      <c r="AE91" s="44">
        <f>'Satkhira a'!AJ85</f>
        <v>2.2248E-2</v>
      </c>
      <c r="AF91" s="44">
        <f>'Satkhira a'!AK85*'Satkhira 1'!$D91/1000000</f>
        <v>0.01</v>
      </c>
      <c r="AG91" s="44">
        <f>'Satkhira a'!AL85</f>
        <v>2.7810000000000005E-2</v>
      </c>
      <c r="AH91" s="44">
        <f>'Satkhira a'!AM85*'Satkhira 1'!$D91/1000000</f>
        <v>0.02</v>
      </c>
      <c r="AI91" s="44">
        <f>'Satkhira a'!AN85</f>
        <v>5.562000000000001E-2</v>
      </c>
      <c r="AJ91" s="44">
        <f t="shared" si="16"/>
        <v>3.8000000000000006E-2</v>
      </c>
      <c r="AK91" s="44">
        <f t="shared" si="17"/>
        <v>0.10567800000000002</v>
      </c>
      <c r="AL91" s="44">
        <f t="shared" si="18"/>
        <v>0.10500000000000001</v>
      </c>
      <c r="AM91" s="44">
        <f t="shared" si="19"/>
        <v>0.29200500000000007</v>
      </c>
    </row>
    <row r="92" spans="1:39" s="15" customFormat="1" ht="14.25" customHeight="1">
      <c r="A92" s="31">
        <v>82</v>
      </c>
      <c r="B92" s="9" t="s">
        <v>128</v>
      </c>
      <c r="C92" s="13" t="s">
        <v>139</v>
      </c>
      <c r="D92" s="36">
        <v>400</v>
      </c>
      <c r="E92" s="11">
        <v>1098.6000000000001</v>
      </c>
      <c r="F92" s="44">
        <f>'Satkhira a'!K86*'Satkhira 1'!$D92/1000000</f>
        <v>4.0000000000000001E-3</v>
      </c>
      <c r="G92" s="44">
        <f>'Satkhira a'!L86</f>
        <v>1.0986000000000001E-2</v>
      </c>
      <c r="H92" s="44">
        <f>'Satkhira a'!M86*'Satkhira 1'!$D92/1000000</f>
        <v>6.0000000000000001E-3</v>
      </c>
      <c r="I92" s="44">
        <f>'Satkhira a'!N86</f>
        <v>1.6479000000000004E-2</v>
      </c>
      <c r="J92" s="44">
        <f>'Satkhira a'!O86*'Satkhira 1'!$D92/1000000</f>
        <v>0</v>
      </c>
      <c r="K92" s="44">
        <f>'Satkhira a'!P86</f>
        <v>0</v>
      </c>
      <c r="L92" s="44">
        <f t="shared" si="10"/>
        <v>0.01</v>
      </c>
      <c r="M92" s="44">
        <f t="shared" si="11"/>
        <v>2.7465000000000003E-2</v>
      </c>
      <c r="N92" s="44">
        <f>'Satkhira a'!S86*'Satkhira 1'!$D92/1000000</f>
        <v>0</v>
      </c>
      <c r="O92" s="44">
        <f>'Satkhira a'!T86</f>
        <v>0</v>
      </c>
      <c r="P92" s="44">
        <f>'Satkhira a'!U86*'Satkhira 1'!$D92/1000000</f>
        <v>0</v>
      </c>
      <c r="Q92" s="44">
        <f>'Satkhira a'!V86</f>
        <v>0</v>
      </c>
      <c r="R92" s="44">
        <f>'Satkhira a'!W86*'Satkhira 1'!$D92/1000000</f>
        <v>0</v>
      </c>
      <c r="S92" s="44">
        <f>'Satkhira a'!X86</f>
        <v>0</v>
      </c>
      <c r="T92" s="44">
        <f t="shared" si="12"/>
        <v>0</v>
      </c>
      <c r="U92" s="44">
        <f t="shared" si="13"/>
        <v>0</v>
      </c>
      <c r="V92" s="44">
        <f>'Satkhira a'!AA86*'Satkhira 1'!$D92/1000000</f>
        <v>0</v>
      </c>
      <c r="W92" s="44">
        <f>'Satkhira a'!AB86</f>
        <v>0</v>
      </c>
      <c r="X92" s="44">
        <f>'Satkhira a'!AC86*'Satkhira 1'!$D92/1000000</f>
        <v>0</v>
      </c>
      <c r="Y92" s="44">
        <f>'Satkhira a'!AD86</f>
        <v>0</v>
      </c>
      <c r="Z92" s="44">
        <f>'Satkhira a'!AE86*'Satkhira 1'!$D92/1000000</f>
        <v>0</v>
      </c>
      <c r="AA92" s="44">
        <f>'Satkhira a'!AF86</f>
        <v>0</v>
      </c>
      <c r="AB92" s="44">
        <f t="shared" si="14"/>
        <v>0</v>
      </c>
      <c r="AC92" s="44">
        <f t="shared" si="15"/>
        <v>0</v>
      </c>
      <c r="AD92" s="44">
        <f>'Satkhira a'!AI86*'Satkhira 1'!$D92/1000000</f>
        <v>0</v>
      </c>
      <c r="AE92" s="44">
        <f>'Satkhira a'!AJ86</f>
        <v>0</v>
      </c>
      <c r="AF92" s="44">
        <f>'Satkhira a'!AK86*'Satkhira 1'!$D92/1000000</f>
        <v>0</v>
      </c>
      <c r="AG92" s="44">
        <f>'Satkhira a'!AL86</f>
        <v>0</v>
      </c>
      <c r="AH92" s="44">
        <f>'Satkhira a'!AM86*'Satkhira 1'!$D92/1000000</f>
        <v>0</v>
      </c>
      <c r="AI92" s="44">
        <f>'Satkhira a'!AN86</f>
        <v>0</v>
      </c>
      <c r="AJ92" s="44">
        <f t="shared" si="16"/>
        <v>0</v>
      </c>
      <c r="AK92" s="44">
        <f t="shared" si="17"/>
        <v>0</v>
      </c>
      <c r="AL92" s="44">
        <f t="shared" si="18"/>
        <v>0.01</v>
      </c>
      <c r="AM92" s="44">
        <f t="shared" si="19"/>
        <v>2.7465000000000003E-2</v>
      </c>
    </row>
    <row r="93" spans="1:39" s="15" customFormat="1" ht="14.25" customHeight="1">
      <c r="A93" s="13">
        <v>83</v>
      </c>
      <c r="B93" s="9" t="s">
        <v>147</v>
      </c>
      <c r="C93" s="13" t="s">
        <v>220</v>
      </c>
      <c r="D93" s="36">
        <v>25</v>
      </c>
      <c r="E93" s="11">
        <v>75</v>
      </c>
      <c r="F93" s="44">
        <f>'Satkhira a'!K87*'Satkhira 1'!$D93/1000000</f>
        <v>2.5000000000000001E-3</v>
      </c>
      <c r="G93" s="44">
        <f>'Satkhira a'!L87</f>
        <v>7.4999999999999997E-3</v>
      </c>
      <c r="H93" s="44">
        <f>'Satkhira a'!M87*'Satkhira 1'!$D93/1000000</f>
        <v>5.0000000000000001E-4</v>
      </c>
      <c r="I93" s="44">
        <f>'Satkhira a'!N87</f>
        <v>1.5E-3</v>
      </c>
      <c r="J93" s="44">
        <f>'Satkhira a'!O87*'Satkhira 1'!$D93/1000000</f>
        <v>2.5000000000000001E-4</v>
      </c>
      <c r="K93" s="44">
        <f>'Satkhira a'!P87</f>
        <v>7.5000000000000002E-4</v>
      </c>
      <c r="L93" s="44">
        <f t="shared" si="10"/>
        <v>3.2500000000000003E-3</v>
      </c>
      <c r="M93" s="44">
        <f t="shared" si="11"/>
        <v>9.75E-3</v>
      </c>
      <c r="N93" s="44">
        <f>'Satkhira a'!S87*'Satkhira 1'!$D93/1000000</f>
        <v>0</v>
      </c>
      <c r="O93" s="44">
        <f>'Satkhira a'!T87</f>
        <v>0</v>
      </c>
      <c r="P93" s="44">
        <f>'Satkhira a'!U87*'Satkhira 1'!$D93/1000000</f>
        <v>5.0000000000000001E-4</v>
      </c>
      <c r="Q93" s="44">
        <f>'Satkhira a'!V87</f>
        <v>1.5E-3</v>
      </c>
      <c r="R93" s="44">
        <f>'Satkhira a'!W87*'Satkhira 1'!$D93/1000000</f>
        <v>0</v>
      </c>
      <c r="S93" s="44">
        <f>'Satkhira a'!X87</f>
        <v>0</v>
      </c>
      <c r="T93" s="44">
        <f t="shared" si="12"/>
        <v>5.0000000000000001E-4</v>
      </c>
      <c r="U93" s="44">
        <f t="shared" si="13"/>
        <v>1.5E-3</v>
      </c>
      <c r="V93" s="44">
        <f>'Satkhira a'!AA87*'Satkhira 1'!$D93/1000000</f>
        <v>7.5000000000000002E-4</v>
      </c>
      <c r="W93" s="44">
        <f>'Satkhira a'!AB87</f>
        <v>2.2499999999999998E-3</v>
      </c>
      <c r="X93" s="44">
        <f>'Satkhira a'!AC87*'Satkhira 1'!$D93/1000000</f>
        <v>5.0000000000000001E-4</v>
      </c>
      <c r="Y93" s="44">
        <f>'Satkhira a'!AD87</f>
        <v>1.5E-3</v>
      </c>
      <c r="Z93" s="44">
        <f>'Satkhira a'!AE87*'Satkhira 1'!$D93/1000000</f>
        <v>0</v>
      </c>
      <c r="AA93" s="44">
        <f>'Satkhira a'!AF87</f>
        <v>0</v>
      </c>
      <c r="AB93" s="44">
        <f t="shared" si="14"/>
        <v>1.25E-3</v>
      </c>
      <c r="AC93" s="44">
        <f t="shared" si="15"/>
        <v>3.7499999999999999E-3</v>
      </c>
      <c r="AD93" s="44">
        <f>'Satkhira a'!AI87*'Satkhira 1'!$D93/1000000</f>
        <v>0</v>
      </c>
      <c r="AE93" s="44">
        <f>'Satkhira a'!AJ87</f>
        <v>0</v>
      </c>
      <c r="AF93" s="44">
        <f>'Satkhira a'!AK87*'Satkhira 1'!$D93/1000000</f>
        <v>0</v>
      </c>
      <c r="AG93" s="44">
        <f>'Satkhira a'!AL87</f>
        <v>0</v>
      </c>
      <c r="AH93" s="44">
        <f>'Satkhira a'!AM87*'Satkhira 1'!$D93/1000000</f>
        <v>5.0000000000000001E-3</v>
      </c>
      <c r="AI93" s="44">
        <f>'Satkhira a'!AN87</f>
        <v>1.4999999999999999E-2</v>
      </c>
      <c r="AJ93" s="44">
        <f t="shared" si="16"/>
        <v>5.0000000000000001E-3</v>
      </c>
      <c r="AK93" s="44">
        <f t="shared" si="17"/>
        <v>1.4999999999999999E-2</v>
      </c>
      <c r="AL93" s="44">
        <f t="shared" si="18"/>
        <v>0.01</v>
      </c>
      <c r="AM93" s="44">
        <f t="shared" si="19"/>
        <v>0.03</v>
      </c>
    </row>
    <row r="94" spans="1:39" s="15" customFormat="1" ht="14.25" customHeight="1">
      <c r="A94" s="13">
        <v>84</v>
      </c>
      <c r="B94" s="9" t="s">
        <v>147</v>
      </c>
      <c r="C94" s="13" t="s">
        <v>234</v>
      </c>
      <c r="D94" s="36">
        <v>50</v>
      </c>
      <c r="E94" s="11">
        <v>130</v>
      </c>
      <c r="F94" s="44">
        <f>'Satkhira a'!K88*'Satkhira 1'!$D94/1000000</f>
        <v>0.01</v>
      </c>
      <c r="G94" s="44">
        <f>'Satkhira a'!L88</f>
        <v>2.5999999999999999E-2</v>
      </c>
      <c r="H94" s="44">
        <f>'Satkhira a'!M88*'Satkhira 1'!$D94/1000000</f>
        <v>2.5000000000000001E-3</v>
      </c>
      <c r="I94" s="44">
        <f>'Satkhira a'!N88</f>
        <v>6.4999999999999997E-3</v>
      </c>
      <c r="J94" s="44">
        <f>'Satkhira a'!O88*'Satkhira 1'!$D94/1000000</f>
        <v>1.5E-3</v>
      </c>
      <c r="K94" s="44">
        <f>'Satkhira a'!P88</f>
        <v>3.8999999999999998E-3</v>
      </c>
      <c r="L94" s="44">
        <f t="shared" si="10"/>
        <v>1.4E-2</v>
      </c>
      <c r="M94" s="44">
        <f t="shared" si="11"/>
        <v>3.6400000000000002E-2</v>
      </c>
      <c r="N94" s="44">
        <f>'Satkhira a'!S88*'Satkhira 1'!$D94/1000000</f>
        <v>0</v>
      </c>
      <c r="O94" s="44">
        <f>'Satkhira a'!T88</f>
        <v>0</v>
      </c>
      <c r="P94" s="44">
        <f>'Satkhira a'!U88*'Satkhira 1'!$D94/1000000</f>
        <v>0</v>
      </c>
      <c r="Q94" s="44">
        <f>'Satkhira a'!V88</f>
        <v>0</v>
      </c>
      <c r="R94" s="44">
        <f>'Satkhira a'!W88*'Satkhira 1'!$D94/1000000</f>
        <v>1.5E-3</v>
      </c>
      <c r="S94" s="44">
        <f>'Satkhira a'!X88</f>
        <v>3.8999999999999998E-3</v>
      </c>
      <c r="T94" s="44">
        <f t="shared" si="12"/>
        <v>1.5E-3</v>
      </c>
      <c r="U94" s="44">
        <f t="shared" si="13"/>
        <v>3.8999999999999998E-3</v>
      </c>
      <c r="V94" s="44">
        <f>'Satkhira a'!AA88*'Satkhira 1'!$D94/1000000</f>
        <v>0</v>
      </c>
      <c r="W94" s="44">
        <f>'Satkhira a'!AB88</f>
        <v>0</v>
      </c>
      <c r="X94" s="44">
        <f>'Satkhira a'!AC88*'Satkhira 1'!$D94/1000000</f>
        <v>0</v>
      </c>
      <c r="Y94" s="44">
        <f>'Satkhira a'!AD88</f>
        <v>0</v>
      </c>
      <c r="Z94" s="44">
        <f>'Satkhira a'!AE88*'Satkhira 1'!$D94/1000000</f>
        <v>1.5E-3</v>
      </c>
      <c r="AA94" s="44">
        <f>'Satkhira a'!AF88</f>
        <v>3.8999999999999998E-3</v>
      </c>
      <c r="AB94" s="44">
        <f t="shared" si="14"/>
        <v>1.5E-3</v>
      </c>
      <c r="AC94" s="44">
        <f t="shared" si="15"/>
        <v>3.8999999999999998E-3</v>
      </c>
      <c r="AD94" s="44">
        <f>'Satkhira a'!AI88*'Satkhira 1'!$D94/1000000</f>
        <v>2E-3</v>
      </c>
      <c r="AE94" s="44">
        <f>'Satkhira a'!AJ88</f>
        <v>5.1999999999999998E-3</v>
      </c>
      <c r="AF94" s="44">
        <f>'Satkhira a'!AK88*'Satkhira 1'!$D94/1000000</f>
        <v>0</v>
      </c>
      <c r="AG94" s="44">
        <f>'Satkhira a'!AL88</f>
        <v>0</v>
      </c>
      <c r="AH94" s="44">
        <f>'Satkhira a'!AM88*'Satkhira 1'!$D94/1000000</f>
        <v>0</v>
      </c>
      <c r="AI94" s="44">
        <f>'Satkhira a'!AN88</f>
        <v>0</v>
      </c>
      <c r="AJ94" s="44">
        <f t="shared" si="16"/>
        <v>2E-3</v>
      </c>
      <c r="AK94" s="44">
        <f t="shared" si="17"/>
        <v>5.1999999999999998E-3</v>
      </c>
      <c r="AL94" s="44">
        <f t="shared" si="18"/>
        <v>1.9000000000000003E-2</v>
      </c>
      <c r="AM94" s="44">
        <f t="shared" si="19"/>
        <v>4.9399999999999999E-2</v>
      </c>
    </row>
    <row r="95" spans="1:39" s="15" customFormat="1" ht="14.25" customHeight="1">
      <c r="A95" s="31">
        <v>85</v>
      </c>
      <c r="B95" s="9" t="s">
        <v>147</v>
      </c>
      <c r="C95" s="13" t="s">
        <v>225</v>
      </c>
      <c r="D95" s="36">
        <v>100</v>
      </c>
      <c r="E95" s="11">
        <v>240</v>
      </c>
      <c r="F95" s="44">
        <f>'Satkhira a'!K89*'Satkhira 1'!$D95/1000000</f>
        <v>0</v>
      </c>
      <c r="G95" s="44">
        <f>'Satkhira a'!L89</f>
        <v>0</v>
      </c>
      <c r="H95" s="44">
        <f>'Satkhira a'!M89*'Satkhira 1'!$D95/1000000</f>
        <v>1E-3</v>
      </c>
      <c r="I95" s="44">
        <f>'Satkhira a'!N89</f>
        <v>2.3999999999999998E-3</v>
      </c>
      <c r="J95" s="44">
        <f>'Satkhira a'!O89*'Satkhira 1'!$D95/1000000</f>
        <v>0</v>
      </c>
      <c r="K95" s="44">
        <f>'Satkhira a'!P89</f>
        <v>0</v>
      </c>
      <c r="L95" s="44">
        <f t="shared" si="10"/>
        <v>1E-3</v>
      </c>
      <c r="M95" s="44">
        <f t="shared" si="11"/>
        <v>2.3999999999999998E-3</v>
      </c>
      <c r="N95" s="44">
        <f>'Satkhira a'!S89*'Satkhira 1'!$D95/1000000</f>
        <v>0</v>
      </c>
      <c r="O95" s="44">
        <f>'Satkhira a'!T89</f>
        <v>0</v>
      </c>
      <c r="P95" s="44">
        <f>'Satkhira a'!U89*'Satkhira 1'!$D95/1000000</f>
        <v>0</v>
      </c>
      <c r="Q95" s="44">
        <f>'Satkhira a'!V89</f>
        <v>0</v>
      </c>
      <c r="R95" s="44">
        <f>'Satkhira a'!W89*'Satkhira 1'!$D95/1000000</f>
        <v>3.0000000000000001E-3</v>
      </c>
      <c r="S95" s="44">
        <f>'Satkhira a'!X89</f>
        <v>7.1999999999999998E-3</v>
      </c>
      <c r="T95" s="44">
        <f t="shared" si="12"/>
        <v>3.0000000000000001E-3</v>
      </c>
      <c r="U95" s="44">
        <f t="shared" si="13"/>
        <v>7.1999999999999998E-3</v>
      </c>
      <c r="V95" s="44">
        <f>'Satkhira a'!AA89*'Satkhira 1'!$D95/1000000</f>
        <v>0</v>
      </c>
      <c r="W95" s="44">
        <f>'Satkhira a'!AB89</f>
        <v>0</v>
      </c>
      <c r="X95" s="44">
        <f>'Satkhira a'!AC89*'Satkhira 1'!$D95/1000000</f>
        <v>0</v>
      </c>
      <c r="Y95" s="44">
        <f>'Satkhira a'!AD89</f>
        <v>0</v>
      </c>
      <c r="Z95" s="44">
        <f>'Satkhira a'!AE89*'Satkhira 1'!$D95/1000000</f>
        <v>0</v>
      </c>
      <c r="AA95" s="44">
        <f>'Satkhira a'!AF89</f>
        <v>0</v>
      </c>
      <c r="AB95" s="44">
        <f t="shared" si="14"/>
        <v>0</v>
      </c>
      <c r="AC95" s="44">
        <f t="shared" si="15"/>
        <v>0</v>
      </c>
      <c r="AD95" s="44">
        <f>'Satkhira a'!AI89*'Satkhira 1'!$D95/1000000</f>
        <v>0</v>
      </c>
      <c r="AE95" s="44">
        <f>'Satkhira a'!AJ89</f>
        <v>0</v>
      </c>
      <c r="AF95" s="44">
        <f>'Satkhira a'!AK89*'Satkhira 1'!$D95/1000000</f>
        <v>0</v>
      </c>
      <c r="AG95" s="44">
        <f>'Satkhira a'!AL89</f>
        <v>0</v>
      </c>
      <c r="AH95" s="44">
        <f>'Satkhira a'!AM89*'Satkhira 1'!$D95/1000000</f>
        <v>0</v>
      </c>
      <c r="AI95" s="44">
        <f>'Satkhira a'!AN89</f>
        <v>0</v>
      </c>
      <c r="AJ95" s="44">
        <f t="shared" si="16"/>
        <v>0</v>
      </c>
      <c r="AK95" s="44">
        <f t="shared" si="17"/>
        <v>0</v>
      </c>
      <c r="AL95" s="44">
        <f t="shared" si="18"/>
        <v>4.0000000000000001E-3</v>
      </c>
      <c r="AM95" s="44">
        <f t="shared" si="19"/>
        <v>9.5999999999999992E-3</v>
      </c>
    </row>
    <row r="96" spans="1:39" s="15" customFormat="1" ht="14.25" customHeight="1">
      <c r="A96" s="13">
        <v>86</v>
      </c>
      <c r="B96" s="9" t="s">
        <v>124</v>
      </c>
      <c r="C96" s="13" t="s">
        <v>84</v>
      </c>
      <c r="D96" s="36">
        <v>5</v>
      </c>
      <c r="E96" s="11">
        <v>24</v>
      </c>
      <c r="F96" s="44">
        <f>'Satkhira a'!K90*'Satkhira 1'!$D96/1000000</f>
        <v>0</v>
      </c>
      <c r="G96" s="44">
        <f>'Satkhira a'!L90</f>
        <v>0</v>
      </c>
      <c r="H96" s="44">
        <f>'Satkhira a'!M90*'Satkhira 1'!$D96/1000000</f>
        <v>2.5000000000000001E-3</v>
      </c>
      <c r="I96" s="44">
        <f>'Satkhira a'!N90</f>
        <v>1.2E-2</v>
      </c>
      <c r="J96" s="44">
        <f>'Satkhira a'!O90*'Satkhira 1'!$D96/1000000</f>
        <v>5.0000000000000001E-4</v>
      </c>
      <c r="K96" s="44">
        <f>'Satkhira a'!P90</f>
        <v>2.3999999999999998E-3</v>
      </c>
      <c r="L96" s="44">
        <f t="shared" si="10"/>
        <v>3.0000000000000001E-3</v>
      </c>
      <c r="M96" s="44">
        <f t="shared" si="11"/>
        <v>1.44E-2</v>
      </c>
      <c r="N96" s="44">
        <f>'Satkhira a'!S90*'Satkhira 1'!$D96/1000000</f>
        <v>0</v>
      </c>
      <c r="O96" s="44">
        <f>'Satkhira a'!T90</f>
        <v>0</v>
      </c>
      <c r="P96" s="44">
        <f>'Satkhira a'!U90*'Satkhira 1'!$D96/1000000</f>
        <v>1E-3</v>
      </c>
      <c r="Q96" s="44">
        <f>'Satkhira a'!V90</f>
        <v>4.7999999999999996E-3</v>
      </c>
      <c r="R96" s="44">
        <f>'Satkhira a'!W90*'Satkhira 1'!$D96/1000000</f>
        <v>2.5000000000000001E-4</v>
      </c>
      <c r="S96" s="44">
        <f>'Satkhira a'!X90</f>
        <v>1.1999999999999999E-3</v>
      </c>
      <c r="T96" s="44">
        <f t="shared" si="12"/>
        <v>1.25E-3</v>
      </c>
      <c r="U96" s="44">
        <f t="shared" si="13"/>
        <v>5.9999999999999993E-3</v>
      </c>
      <c r="V96" s="44">
        <f>'Satkhira a'!AA90*'Satkhira 1'!$D96/1000000</f>
        <v>1.5E-3</v>
      </c>
      <c r="W96" s="44">
        <f>'Satkhira a'!AB90</f>
        <v>7.1999999999999998E-3</v>
      </c>
      <c r="X96" s="44">
        <f>'Satkhira a'!AC90*'Satkhira 1'!$D96/1000000</f>
        <v>5.0000000000000001E-4</v>
      </c>
      <c r="Y96" s="44">
        <f>'Satkhira a'!AD90</f>
        <v>2.3999999999999998E-3</v>
      </c>
      <c r="Z96" s="44">
        <f>'Satkhira a'!AE90*'Satkhira 1'!$D96/1000000</f>
        <v>2.5000000000000001E-3</v>
      </c>
      <c r="AA96" s="44">
        <f>'Satkhira a'!AF90</f>
        <v>1.2E-2</v>
      </c>
      <c r="AB96" s="44">
        <f t="shared" si="14"/>
        <v>4.5000000000000005E-3</v>
      </c>
      <c r="AC96" s="44">
        <f t="shared" si="15"/>
        <v>2.1600000000000001E-2</v>
      </c>
      <c r="AD96" s="44">
        <f>'Satkhira a'!AI90*'Satkhira 1'!$D96/1000000</f>
        <v>0</v>
      </c>
      <c r="AE96" s="44">
        <f>'Satkhira a'!AJ90</f>
        <v>0</v>
      </c>
      <c r="AF96" s="44">
        <f>'Satkhira a'!AK90*'Satkhira 1'!$D96/1000000</f>
        <v>5.0000000000000001E-4</v>
      </c>
      <c r="AG96" s="44">
        <f>'Satkhira a'!AL90</f>
        <v>2.3999999999999998E-3</v>
      </c>
      <c r="AH96" s="44">
        <f>'Satkhira a'!AM90*'Satkhira 1'!$D96/1000000</f>
        <v>1E-3</v>
      </c>
      <c r="AI96" s="44">
        <f>'Satkhira a'!AN90</f>
        <v>4.7999999999999996E-3</v>
      </c>
      <c r="AJ96" s="44">
        <f t="shared" si="16"/>
        <v>1.5E-3</v>
      </c>
      <c r="AK96" s="44">
        <f t="shared" si="17"/>
        <v>7.1999999999999998E-3</v>
      </c>
      <c r="AL96" s="44">
        <f t="shared" si="18"/>
        <v>1.025E-2</v>
      </c>
      <c r="AM96" s="44">
        <f t="shared" si="19"/>
        <v>4.9199999999999994E-2</v>
      </c>
    </row>
    <row r="97" spans="1:39" s="15" customFormat="1" ht="14.25" customHeight="1">
      <c r="A97" s="13">
        <v>87</v>
      </c>
      <c r="B97" s="9" t="s">
        <v>124</v>
      </c>
      <c r="C97" s="13" t="s">
        <v>83</v>
      </c>
      <c r="D97" s="36">
        <v>20</v>
      </c>
      <c r="E97" s="11">
        <v>65</v>
      </c>
      <c r="F97" s="44">
        <f>'Satkhira a'!K91*'Satkhira 1'!$D97/1000000</f>
        <v>0</v>
      </c>
      <c r="G97" s="44">
        <f>'Satkhira a'!L91</f>
        <v>0</v>
      </c>
      <c r="H97" s="44">
        <f>'Satkhira a'!M91*'Satkhira 1'!$D97/1000000</f>
        <v>4.0000000000000002E-4</v>
      </c>
      <c r="I97" s="44">
        <f>'Satkhira a'!N91</f>
        <v>1.2999999999999999E-3</v>
      </c>
      <c r="J97" s="44">
        <f>'Satkhira a'!O91*'Satkhira 1'!$D97/1000000</f>
        <v>0</v>
      </c>
      <c r="K97" s="44">
        <f>'Satkhira a'!P91</f>
        <v>0</v>
      </c>
      <c r="L97" s="44">
        <f t="shared" si="10"/>
        <v>4.0000000000000002E-4</v>
      </c>
      <c r="M97" s="44">
        <f t="shared" si="11"/>
        <v>1.2999999999999999E-3</v>
      </c>
      <c r="N97" s="44">
        <f>'Satkhira a'!S91*'Satkhira 1'!$D97/1000000</f>
        <v>0</v>
      </c>
      <c r="O97" s="44">
        <f>'Satkhira a'!T91</f>
        <v>0</v>
      </c>
      <c r="P97" s="44">
        <f>'Satkhira a'!U91*'Satkhira 1'!$D97/1000000</f>
        <v>0</v>
      </c>
      <c r="Q97" s="44">
        <f>'Satkhira a'!V91</f>
        <v>0</v>
      </c>
      <c r="R97" s="44">
        <f>'Satkhira a'!W91*'Satkhira 1'!$D97/1000000</f>
        <v>0</v>
      </c>
      <c r="S97" s="44">
        <f>'Satkhira a'!X91</f>
        <v>0</v>
      </c>
      <c r="T97" s="44">
        <f t="shared" si="12"/>
        <v>0</v>
      </c>
      <c r="U97" s="44">
        <f t="shared" si="13"/>
        <v>0</v>
      </c>
      <c r="V97" s="44">
        <f>'Satkhira a'!AA91*'Satkhira 1'!$D97/1000000</f>
        <v>0</v>
      </c>
      <c r="W97" s="44">
        <f>'Satkhira a'!AB91</f>
        <v>0</v>
      </c>
      <c r="X97" s="44">
        <f>'Satkhira a'!AC91*'Satkhira 1'!$D97/1000000</f>
        <v>0</v>
      </c>
      <c r="Y97" s="44">
        <f>'Satkhira a'!AD91</f>
        <v>0</v>
      </c>
      <c r="Z97" s="44">
        <f>'Satkhira a'!AE91*'Satkhira 1'!$D97/1000000</f>
        <v>1E-3</v>
      </c>
      <c r="AA97" s="44">
        <f>'Satkhira a'!AF91</f>
        <v>3.2499999999999999E-3</v>
      </c>
      <c r="AB97" s="44">
        <f t="shared" si="14"/>
        <v>1E-3</v>
      </c>
      <c r="AC97" s="44">
        <f t="shared" si="15"/>
        <v>3.2499999999999999E-3</v>
      </c>
      <c r="AD97" s="44">
        <f>'Satkhira a'!AI91*'Satkhira 1'!$D97/1000000</f>
        <v>0</v>
      </c>
      <c r="AE97" s="44">
        <f>'Satkhira a'!AJ91</f>
        <v>0</v>
      </c>
      <c r="AF97" s="44">
        <f>'Satkhira a'!AK91*'Satkhira 1'!$D97/1000000</f>
        <v>0</v>
      </c>
      <c r="AG97" s="44">
        <f>'Satkhira a'!AL91</f>
        <v>0</v>
      </c>
      <c r="AH97" s="44">
        <f>'Satkhira a'!AM91*'Satkhira 1'!$D97/1000000</f>
        <v>0</v>
      </c>
      <c r="AI97" s="44">
        <f>'Satkhira a'!AN91</f>
        <v>0</v>
      </c>
      <c r="AJ97" s="44">
        <f t="shared" si="16"/>
        <v>0</v>
      </c>
      <c r="AK97" s="44">
        <f t="shared" si="17"/>
        <v>0</v>
      </c>
      <c r="AL97" s="44">
        <f t="shared" si="18"/>
        <v>1.4E-3</v>
      </c>
      <c r="AM97" s="44">
        <f t="shared" si="19"/>
        <v>4.5500000000000002E-3</v>
      </c>
    </row>
    <row r="98" spans="1:39" s="15" customFormat="1" ht="14.25" customHeight="1">
      <c r="A98" s="31">
        <v>88</v>
      </c>
      <c r="B98" s="18" t="s">
        <v>125</v>
      </c>
      <c r="C98" s="13" t="s">
        <v>85</v>
      </c>
      <c r="D98" s="36">
        <v>10</v>
      </c>
      <c r="E98" s="11">
        <v>24</v>
      </c>
      <c r="F98" s="44">
        <f>'Satkhira a'!K92*'Satkhira 1'!$D98/1000000</f>
        <v>0</v>
      </c>
      <c r="G98" s="44">
        <f>'Satkhira a'!L92</f>
        <v>0</v>
      </c>
      <c r="H98" s="44">
        <f>'Satkhira a'!M92*'Satkhira 1'!$D98/1000000</f>
        <v>0</v>
      </c>
      <c r="I98" s="44">
        <f>'Satkhira a'!N92</f>
        <v>0</v>
      </c>
      <c r="J98" s="44">
        <f>'Satkhira a'!O92*'Satkhira 1'!$D98/1000000</f>
        <v>1E-3</v>
      </c>
      <c r="K98" s="44">
        <f>'Satkhira a'!P92</f>
        <v>2.3999999999999998E-3</v>
      </c>
      <c r="L98" s="44">
        <f t="shared" si="10"/>
        <v>1E-3</v>
      </c>
      <c r="M98" s="44">
        <f t="shared" si="11"/>
        <v>2.3999999999999998E-3</v>
      </c>
      <c r="N98" s="44">
        <f>'Satkhira a'!S92*'Satkhira 1'!$D98/1000000</f>
        <v>4.0000000000000001E-3</v>
      </c>
      <c r="O98" s="44">
        <f>'Satkhira a'!T92</f>
        <v>9.5999999999999992E-3</v>
      </c>
      <c r="P98" s="44">
        <f>'Satkhira a'!U92*'Satkhira 1'!$D98/1000000</f>
        <v>2E-3</v>
      </c>
      <c r="Q98" s="44">
        <f>'Satkhira a'!V92</f>
        <v>4.7999999999999996E-3</v>
      </c>
      <c r="R98" s="44">
        <f>'Satkhira a'!W92*'Satkhira 1'!$D98/1000000</f>
        <v>2E-3</v>
      </c>
      <c r="S98" s="44">
        <f>'Satkhira a'!X92</f>
        <v>4.7999999999999996E-3</v>
      </c>
      <c r="T98" s="44">
        <f t="shared" si="12"/>
        <v>8.0000000000000002E-3</v>
      </c>
      <c r="U98" s="44">
        <f t="shared" si="13"/>
        <v>1.9199999999999998E-2</v>
      </c>
      <c r="V98" s="44">
        <f>'Satkhira a'!AA92*'Satkhira 1'!$D98/1000000</f>
        <v>0.01</v>
      </c>
      <c r="W98" s="44">
        <f>'Satkhira a'!AB92</f>
        <v>2.4E-2</v>
      </c>
      <c r="X98" s="44">
        <f>'Satkhira a'!AC92*'Satkhira 1'!$D98/1000000</f>
        <v>6.0000000000000001E-3</v>
      </c>
      <c r="Y98" s="44">
        <f>'Satkhira a'!AD92</f>
        <v>1.44E-2</v>
      </c>
      <c r="Z98" s="44">
        <f>'Satkhira a'!AE92*'Satkhira 1'!$D98/1000000</f>
        <v>3.0000000000000001E-3</v>
      </c>
      <c r="AA98" s="44">
        <f>'Satkhira a'!AF92</f>
        <v>7.1999999999999998E-3</v>
      </c>
      <c r="AB98" s="44">
        <f t="shared" si="14"/>
        <v>1.9E-2</v>
      </c>
      <c r="AC98" s="44">
        <f t="shared" si="15"/>
        <v>4.5600000000000002E-2</v>
      </c>
      <c r="AD98" s="44">
        <f>'Satkhira a'!AI92*'Satkhira 1'!$D98/1000000</f>
        <v>7.0000000000000001E-3</v>
      </c>
      <c r="AE98" s="44">
        <f>'Satkhira a'!AJ92</f>
        <v>1.6799999999999999E-2</v>
      </c>
      <c r="AF98" s="44">
        <f>'Satkhira a'!AK92*'Satkhira 1'!$D98/1000000</f>
        <v>0</v>
      </c>
      <c r="AG98" s="44">
        <f>'Satkhira a'!AL92</f>
        <v>0</v>
      </c>
      <c r="AH98" s="44">
        <f>'Satkhira a'!AM92*'Satkhira 1'!$D98/1000000</f>
        <v>3.0000000000000001E-3</v>
      </c>
      <c r="AI98" s="44">
        <f>'Satkhira a'!AN92</f>
        <v>7.1999999999999998E-3</v>
      </c>
      <c r="AJ98" s="44">
        <f t="shared" si="16"/>
        <v>0.01</v>
      </c>
      <c r="AK98" s="44">
        <f t="shared" si="17"/>
        <v>2.4E-2</v>
      </c>
      <c r="AL98" s="44">
        <f t="shared" si="18"/>
        <v>3.7999999999999999E-2</v>
      </c>
      <c r="AM98" s="44">
        <f t="shared" si="19"/>
        <v>9.1200000000000003E-2</v>
      </c>
    </row>
    <row r="99" spans="1:39" s="15" customFormat="1" ht="14.25" customHeight="1">
      <c r="A99" s="13">
        <v>89</v>
      </c>
      <c r="B99" s="18" t="s">
        <v>126</v>
      </c>
      <c r="C99" s="13" t="s">
        <v>86</v>
      </c>
      <c r="D99" s="36">
        <v>500</v>
      </c>
      <c r="E99" s="11">
        <v>585</v>
      </c>
      <c r="F99" s="44">
        <f>'Satkhira a'!K93*'Satkhira 1'!$D99/1000000</f>
        <v>0.01</v>
      </c>
      <c r="G99" s="44">
        <f>'Satkhira a'!L93</f>
        <v>1.17E-2</v>
      </c>
      <c r="H99" s="44">
        <f>'Satkhira a'!M93*'Satkhira 1'!$D99/1000000</f>
        <v>5.0000000000000001E-3</v>
      </c>
      <c r="I99" s="44">
        <f>'Satkhira a'!N93</f>
        <v>5.8500000000000002E-3</v>
      </c>
      <c r="J99" s="44">
        <f>'Satkhira a'!O93*'Satkhira 1'!$D99/1000000</f>
        <v>5.0000000000000001E-3</v>
      </c>
      <c r="K99" s="44">
        <f>'Satkhira a'!P93</f>
        <v>5.8500000000000002E-3</v>
      </c>
      <c r="L99" s="44">
        <f t="shared" si="10"/>
        <v>0.02</v>
      </c>
      <c r="M99" s="44">
        <f t="shared" si="11"/>
        <v>2.3400000000000001E-2</v>
      </c>
      <c r="N99" s="44">
        <f>'Satkhira a'!S93*'Satkhira 1'!$D99/1000000</f>
        <v>0</v>
      </c>
      <c r="O99" s="44">
        <f>'Satkhira a'!T93</f>
        <v>0</v>
      </c>
      <c r="P99" s="44">
        <f>'Satkhira a'!U93*'Satkhira 1'!$D99/1000000</f>
        <v>0</v>
      </c>
      <c r="Q99" s="44">
        <f>'Satkhira a'!V93</f>
        <v>0</v>
      </c>
      <c r="R99" s="44">
        <f>'Satkhira a'!W93*'Satkhira 1'!$D99/1000000</f>
        <v>0</v>
      </c>
      <c r="S99" s="44">
        <f>'Satkhira a'!X93</f>
        <v>0</v>
      </c>
      <c r="T99" s="44">
        <f t="shared" si="12"/>
        <v>0</v>
      </c>
      <c r="U99" s="44">
        <f t="shared" si="13"/>
        <v>0</v>
      </c>
      <c r="V99" s="44">
        <f>'Satkhira a'!AA93*'Satkhira 1'!$D99/1000000</f>
        <v>0</v>
      </c>
      <c r="W99" s="44">
        <f>'Satkhira a'!AB93</f>
        <v>0</v>
      </c>
      <c r="X99" s="44">
        <f>'Satkhira a'!AC93*'Satkhira 1'!$D99/1000000</f>
        <v>0</v>
      </c>
      <c r="Y99" s="44">
        <f>'Satkhira a'!AD93</f>
        <v>0</v>
      </c>
      <c r="Z99" s="44">
        <f>'Satkhira a'!AE93*'Satkhira 1'!$D99/1000000</f>
        <v>0</v>
      </c>
      <c r="AA99" s="44">
        <f>'Satkhira a'!AF93</f>
        <v>0</v>
      </c>
      <c r="AB99" s="44">
        <f t="shared" si="14"/>
        <v>0</v>
      </c>
      <c r="AC99" s="44">
        <f t="shared" si="15"/>
        <v>0</v>
      </c>
      <c r="AD99" s="44">
        <f>'Satkhira a'!AI93*'Satkhira 1'!$D99/1000000</f>
        <v>0</v>
      </c>
      <c r="AE99" s="44">
        <f>'Satkhira a'!AJ93</f>
        <v>0</v>
      </c>
      <c r="AF99" s="44">
        <f>'Satkhira a'!AK93*'Satkhira 1'!$D99/1000000</f>
        <v>0.02</v>
      </c>
      <c r="AG99" s="44">
        <f>'Satkhira a'!AL93</f>
        <v>2.3400000000000001E-2</v>
      </c>
      <c r="AH99" s="44">
        <f>'Satkhira a'!AM93*'Satkhira 1'!$D99/1000000</f>
        <v>0.03</v>
      </c>
      <c r="AI99" s="44">
        <f>'Satkhira a'!AN93</f>
        <v>3.5099999999999999E-2</v>
      </c>
      <c r="AJ99" s="44">
        <f t="shared" si="16"/>
        <v>0.05</v>
      </c>
      <c r="AK99" s="44">
        <f t="shared" si="17"/>
        <v>5.8499999999999996E-2</v>
      </c>
      <c r="AL99" s="44">
        <f t="shared" si="18"/>
        <v>7.0000000000000007E-2</v>
      </c>
      <c r="AM99" s="44">
        <f t="shared" si="19"/>
        <v>8.1900000000000001E-2</v>
      </c>
    </row>
    <row r="100" spans="1:39" s="15" customFormat="1" ht="14.25" customHeight="1">
      <c r="A100" s="13">
        <v>90</v>
      </c>
      <c r="B100" s="9" t="s">
        <v>123</v>
      </c>
      <c r="C100" s="13" t="s">
        <v>74</v>
      </c>
      <c r="D100" s="36">
        <v>50</v>
      </c>
      <c r="E100" s="11">
        <v>56</v>
      </c>
      <c r="F100" s="44">
        <f>'Satkhira a'!K94*'Satkhira 1'!$D100/1000000</f>
        <v>0</v>
      </c>
      <c r="G100" s="44">
        <f>'Satkhira a'!L94</f>
        <v>0</v>
      </c>
      <c r="H100" s="44">
        <f>'Satkhira a'!M94*'Satkhira 1'!$D100/1000000</f>
        <v>0</v>
      </c>
      <c r="I100" s="44">
        <f>'Satkhira a'!N94</f>
        <v>0</v>
      </c>
      <c r="J100" s="44">
        <f>'Satkhira a'!O94*'Satkhira 1'!$D100/1000000</f>
        <v>0.01</v>
      </c>
      <c r="K100" s="44">
        <f>'Satkhira a'!P94</f>
        <v>1.12E-2</v>
      </c>
      <c r="L100" s="44">
        <f t="shared" si="10"/>
        <v>0.01</v>
      </c>
      <c r="M100" s="44">
        <f t="shared" si="11"/>
        <v>1.12E-2</v>
      </c>
      <c r="N100" s="44">
        <f>'Satkhira a'!S94*'Satkhira 1'!$D100/1000000</f>
        <v>5.0000000000000001E-3</v>
      </c>
      <c r="O100" s="44">
        <f>'Satkhira a'!T94</f>
        <v>5.5999999999999999E-3</v>
      </c>
      <c r="P100" s="44">
        <f>'Satkhira a'!U94*'Satkhira 1'!$D100/1000000</f>
        <v>0</v>
      </c>
      <c r="Q100" s="44">
        <f>'Satkhira a'!V94</f>
        <v>0</v>
      </c>
      <c r="R100" s="44">
        <f>'Satkhira a'!W94*'Satkhira 1'!$D100/1000000</f>
        <v>0.01</v>
      </c>
      <c r="S100" s="44">
        <f>'Satkhira a'!X94</f>
        <v>1.12E-2</v>
      </c>
      <c r="T100" s="44">
        <f t="shared" si="12"/>
        <v>1.4999999999999999E-2</v>
      </c>
      <c r="U100" s="44">
        <f t="shared" si="13"/>
        <v>1.6799999999999999E-2</v>
      </c>
      <c r="V100" s="44">
        <f>'Satkhira a'!AA94*'Satkhira 1'!$D100/1000000</f>
        <v>0.01</v>
      </c>
      <c r="W100" s="44">
        <f>'Satkhira a'!AB94</f>
        <v>1.12E-2</v>
      </c>
      <c r="X100" s="44">
        <f>'Satkhira a'!AC94*'Satkhira 1'!$D100/1000000</f>
        <v>0</v>
      </c>
      <c r="Y100" s="44">
        <f>'Satkhira a'!AD94</f>
        <v>0</v>
      </c>
      <c r="Z100" s="44">
        <f>'Satkhira a'!AE94*'Satkhira 1'!$D100/1000000</f>
        <v>0</v>
      </c>
      <c r="AA100" s="44">
        <f>'Satkhira a'!AF94</f>
        <v>0</v>
      </c>
      <c r="AB100" s="44">
        <f t="shared" si="14"/>
        <v>0.01</v>
      </c>
      <c r="AC100" s="44">
        <f t="shared" si="15"/>
        <v>1.12E-2</v>
      </c>
      <c r="AD100" s="44">
        <f>'Satkhira a'!AI94*'Satkhira 1'!$D100/1000000</f>
        <v>0.01</v>
      </c>
      <c r="AE100" s="44">
        <f>'Satkhira a'!AJ94</f>
        <v>1.12E-2</v>
      </c>
      <c r="AF100" s="44">
        <f>'Satkhira a'!AK94*'Satkhira 1'!$D100/1000000</f>
        <v>5.0000000000000001E-3</v>
      </c>
      <c r="AG100" s="44">
        <f>'Satkhira a'!AL94</f>
        <v>5.5999999999999999E-3</v>
      </c>
      <c r="AH100" s="44">
        <f>'Satkhira a'!AM94*'Satkhira 1'!$D100/1000000</f>
        <v>0.01</v>
      </c>
      <c r="AI100" s="44">
        <f>'Satkhira a'!AN94</f>
        <v>1.12E-2</v>
      </c>
      <c r="AJ100" s="44">
        <f t="shared" si="16"/>
        <v>2.5000000000000001E-2</v>
      </c>
      <c r="AK100" s="44">
        <f t="shared" si="17"/>
        <v>2.7999999999999997E-2</v>
      </c>
      <c r="AL100" s="44">
        <f t="shared" si="18"/>
        <v>6.0000000000000005E-2</v>
      </c>
      <c r="AM100" s="44">
        <f t="shared" si="19"/>
        <v>6.7199999999999996E-2</v>
      </c>
    </row>
    <row r="101" spans="1:39" s="15" customFormat="1" ht="14.25" customHeight="1">
      <c r="A101" s="31">
        <v>91</v>
      </c>
      <c r="B101" s="9" t="s">
        <v>123</v>
      </c>
      <c r="C101" s="13" t="s">
        <v>87</v>
      </c>
      <c r="D101" s="36">
        <v>100</v>
      </c>
      <c r="E101" s="11">
        <v>105</v>
      </c>
      <c r="F101" s="44">
        <f>'Satkhira a'!K95*'Satkhira 1'!$D101/1000000</f>
        <v>0.03</v>
      </c>
      <c r="G101" s="44">
        <f>'Satkhira a'!L95</f>
        <v>3.15E-2</v>
      </c>
      <c r="H101" s="44">
        <f>'Satkhira a'!M95*'Satkhira 1'!$D101/1000000</f>
        <v>0.12</v>
      </c>
      <c r="I101" s="44">
        <f>'Satkhira a'!N95</f>
        <v>0.126</v>
      </c>
      <c r="J101" s="44">
        <f>'Satkhira a'!O95*'Satkhira 1'!$D101/1000000</f>
        <v>7.0000000000000007E-2</v>
      </c>
      <c r="K101" s="44">
        <f>'Satkhira a'!P95</f>
        <v>7.3499999999999996E-2</v>
      </c>
      <c r="L101" s="44">
        <f t="shared" si="10"/>
        <v>0.22</v>
      </c>
      <c r="M101" s="44">
        <f t="shared" si="11"/>
        <v>0.23099999999999998</v>
      </c>
      <c r="N101" s="44">
        <f>'Satkhira a'!S95*'Satkhira 1'!$D101/1000000</f>
        <v>0.04</v>
      </c>
      <c r="O101" s="44">
        <f>'Satkhira a'!T95</f>
        <v>4.2000000000000003E-2</v>
      </c>
      <c r="P101" s="44">
        <f>'Satkhira a'!U95*'Satkhira 1'!$D101/1000000</f>
        <v>0.02</v>
      </c>
      <c r="Q101" s="44">
        <f>'Satkhira a'!V95</f>
        <v>2.1000000000000001E-2</v>
      </c>
      <c r="R101" s="44">
        <f>'Satkhira a'!W95*'Satkhira 1'!$D101/1000000</f>
        <v>0.03</v>
      </c>
      <c r="S101" s="44">
        <f>'Satkhira a'!X95</f>
        <v>3.15E-2</v>
      </c>
      <c r="T101" s="44">
        <f t="shared" si="12"/>
        <v>0.09</v>
      </c>
      <c r="U101" s="44">
        <f t="shared" si="13"/>
        <v>9.4500000000000001E-2</v>
      </c>
      <c r="V101" s="44">
        <f>'Satkhira a'!AA95*'Satkhira 1'!$D101/1000000</f>
        <v>0.06</v>
      </c>
      <c r="W101" s="44">
        <f>'Satkhira a'!AB95</f>
        <v>6.3E-2</v>
      </c>
      <c r="X101" s="44">
        <f>'Satkhira a'!AC95*'Satkhira 1'!$D101/1000000</f>
        <v>0.02</v>
      </c>
      <c r="Y101" s="44">
        <f>'Satkhira a'!AD95</f>
        <v>2.1000000000000001E-2</v>
      </c>
      <c r="Z101" s="44">
        <f>'Satkhira a'!AE95*'Satkhira 1'!$D101/1000000</f>
        <v>0.06</v>
      </c>
      <c r="AA101" s="44">
        <f>'Satkhira a'!AF95</f>
        <v>6.3E-2</v>
      </c>
      <c r="AB101" s="44">
        <f t="shared" si="14"/>
        <v>0.14000000000000001</v>
      </c>
      <c r="AC101" s="44">
        <f t="shared" si="15"/>
        <v>0.14700000000000002</v>
      </c>
      <c r="AD101" s="44">
        <f>'Satkhira a'!AI95*'Satkhira 1'!$D101/1000000</f>
        <v>0.05</v>
      </c>
      <c r="AE101" s="44">
        <f>'Satkhira a'!AJ95</f>
        <v>5.2499999999999998E-2</v>
      </c>
      <c r="AF101" s="44">
        <f>'Satkhira a'!AK95*'Satkhira 1'!$D101/1000000</f>
        <v>0.02</v>
      </c>
      <c r="AG101" s="44">
        <f>'Satkhira a'!AL95</f>
        <v>2.1000000000000001E-2</v>
      </c>
      <c r="AH101" s="44">
        <f>'Satkhira a'!AM95*'Satkhira 1'!$D101/1000000</f>
        <v>0.04</v>
      </c>
      <c r="AI101" s="44">
        <f>'Satkhira a'!AN95</f>
        <v>4.2000000000000003E-2</v>
      </c>
      <c r="AJ101" s="44">
        <f t="shared" si="16"/>
        <v>0.11000000000000001</v>
      </c>
      <c r="AK101" s="44">
        <f t="shared" si="17"/>
        <v>0.11549999999999999</v>
      </c>
      <c r="AL101" s="44">
        <f t="shared" si="18"/>
        <v>0.56000000000000005</v>
      </c>
      <c r="AM101" s="44">
        <f t="shared" si="19"/>
        <v>0.58800000000000008</v>
      </c>
    </row>
    <row r="102" spans="1:39" s="15" customFormat="1" ht="14.25" customHeight="1">
      <c r="A102" s="13">
        <v>92</v>
      </c>
      <c r="B102" s="9" t="s">
        <v>123</v>
      </c>
      <c r="C102" s="13" t="s">
        <v>88</v>
      </c>
      <c r="D102" s="36">
        <v>250</v>
      </c>
      <c r="E102" s="11">
        <v>240</v>
      </c>
      <c r="F102" s="44">
        <f>'Satkhira a'!K96*'Satkhira 1'!$D102/1000000</f>
        <v>0.1</v>
      </c>
      <c r="G102" s="44">
        <f>'Satkhira a'!L96</f>
        <v>9.6000000000000002E-2</v>
      </c>
      <c r="H102" s="44">
        <f>'Satkhira a'!M96*'Satkhira 1'!$D102/1000000</f>
        <v>0.4</v>
      </c>
      <c r="I102" s="44">
        <f>'Satkhira a'!N96</f>
        <v>0.38400000000000001</v>
      </c>
      <c r="J102" s="44">
        <f>'Satkhira a'!O96*'Satkhira 1'!$D102/1000000</f>
        <v>0.75</v>
      </c>
      <c r="K102" s="44">
        <f>'Satkhira a'!P96</f>
        <v>0.72</v>
      </c>
      <c r="L102" s="44">
        <f t="shared" si="10"/>
        <v>1.25</v>
      </c>
      <c r="M102" s="44">
        <f t="shared" si="11"/>
        <v>1.2</v>
      </c>
      <c r="N102" s="44">
        <f>'Satkhira a'!S96*'Satkhira 1'!$D102/1000000</f>
        <v>0.15</v>
      </c>
      <c r="O102" s="44">
        <f>'Satkhira a'!T96</f>
        <v>0.14399999999999999</v>
      </c>
      <c r="P102" s="44">
        <f>'Satkhira a'!U96*'Satkhira 1'!$D102/1000000</f>
        <v>0.1</v>
      </c>
      <c r="Q102" s="44">
        <f>'Satkhira a'!V96</f>
        <v>9.6000000000000002E-2</v>
      </c>
      <c r="R102" s="44">
        <f>'Satkhira a'!W96*'Satkhira 1'!$D102/1000000</f>
        <v>0.05</v>
      </c>
      <c r="S102" s="44">
        <f>'Satkhira a'!X96</f>
        <v>4.8000000000000001E-2</v>
      </c>
      <c r="T102" s="44">
        <f t="shared" si="12"/>
        <v>0.3</v>
      </c>
      <c r="U102" s="44">
        <f t="shared" si="13"/>
        <v>0.28799999999999998</v>
      </c>
      <c r="V102" s="44">
        <f>'Satkhira a'!AA96*'Satkhira 1'!$D102/1000000</f>
        <v>0.15</v>
      </c>
      <c r="W102" s="44">
        <f>'Satkhira a'!AB96</f>
        <v>0.14399999999999999</v>
      </c>
      <c r="X102" s="44">
        <f>'Satkhira a'!AC96*'Satkhira 1'!$D102/1000000</f>
        <v>6.25E-2</v>
      </c>
      <c r="Y102" s="44">
        <f>'Satkhira a'!AD96</f>
        <v>0.06</v>
      </c>
      <c r="Z102" s="44">
        <f>'Satkhira a'!AE96*'Satkhira 1'!$D102/1000000</f>
        <v>7.4999999999999997E-2</v>
      </c>
      <c r="AA102" s="44">
        <f>'Satkhira a'!AF96</f>
        <v>7.1999999999999995E-2</v>
      </c>
      <c r="AB102" s="44">
        <f t="shared" si="14"/>
        <v>0.28749999999999998</v>
      </c>
      <c r="AC102" s="44">
        <f t="shared" si="15"/>
        <v>0.27599999999999997</v>
      </c>
      <c r="AD102" s="44">
        <f>'Satkhira a'!AI96*'Satkhira 1'!$D102/1000000</f>
        <v>0.05</v>
      </c>
      <c r="AE102" s="44">
        <f>'Satkhira a'!AJ96</f>
        <v>4.8000000000000001E-2</v>
      </c>
      <c r="AF102" s="44">
        <f>'Satkhira a'!AK96*'Satkhira 1'!$D102/1000000</f>
        <v>0</v>
      </c>
      <c r="AG102" s="44">
        <f>'Satkhira a'!AL96</f>
        <v>0</v>
      </c>
      <c r="AH102" s="44">
        <f>'Satkhira a'!AM96*'Satkhira 1'!$D102/1000000</f>
        <v>0.05</v>
      </c>
      <c r="AI102" s="44">
        <f>'Satkhira a'!AN96</f>
        <v>4.8000000000000001E-2</v>
      </c>
      <c r="AJ102" s="44">
        <f t="shared" si="16"/>
        <v>0.1</v>
      </c>
      <c r="AK102" s="44">
        <f t="shared" si="17"/>
        <v>9.6000000000000002E-2</v>
      </c>
      <c r="AL102" s="44">
        <f t="shared" si="18"/>
        <v>1.9375</v>
      </c>
      <c r="AM102" s="44">
        <f t="shared" si="19"/>
        <v>1.86</v>
      </c>
    </row>
    <row r="103" spans="1:39" s="15" customFormat="1" ht="14.25" customHeight="1">
      <c r="A103" s="13">
        <v>93</v>
      </c>
      <c r="B103" s="9" t="s">
        <v>149</v>
      </c>
      <c r="C103" s="13" t="s">
        <v>226</v>
      </c>
      <c r="D103" s="36">
        <v>10</v>
      </c>
      <c r="E103" s="11">
        <v>95</v>
      </c>
      <c r="F103" s="44">
        <f>'Satkhira a'!K97*'Satkhira 1'!$D103/1000000</f>
        <v>0</v>
      </c>
      <c r="G103" s="44">
        <f>'Satkhira a'!L97</f>
        <v>0</v>
      </c>
      <c r="H103" s="44">
        <f>'Satkhira a'!M97*'Satkhira 1'!$D103/1000000</f>
        <v>0.01</v>
      </c>
      <c r="I103" s="44">
        <f>'Satkhira a'!N97</f>
        <v>9.5000000000000001E-2</v>
      </c>
      <c r="J103" s="44">
        <f>'Satkhira a'!O97*'Satkhira 1'!$D103/1000000</f>
        <v>0.01</v>
      </c>
      <c r="K103" s="44">
        <f>'Satkhira a'!P97</f>
        <v>9.5000000000000001E-2</v>
      </c>
      <c r="L103" s="44">
        <f t="shared" si="10"/>
        <v>0.02</v>
      </c>
      <c r="M103" s="44">
        <f t="shared" si="11"/>
        <v>0.19</v>
      </c>
      <c r="N103" s="44">
        <f>'Satkhira a'!S97*'Satkhira 1'!$D103/1000000</f>
        <v>0</v>
      </c>
      <c r="O103" s="44">
        <f>'Satkhira a'!T97</f>
        <v>0</v>
      </c>
      <c r="P103" s="44">
        <f>'Satkhira a'!U97*'Satkhira 1'!$D103/1000000</f>
        <v>0</v>
      </c>
      <c r="Q103" s="44">
        <f>'Satkhira a'!V97</f>
        <v>0</v>
      </c>
      <c r="R103" s="44">
        <f>'Satkhira a'!W97*'Satkhira 1'!$D103/1000000</f>
        <v>0</v>
      </c>
      <c r="S103" s="44">
        <f>'Satkhira a'!X97</f>
        <v>0</v>
      </c>
      <c r="T103" s="44">
        <f t="shared" si="12"/>
        <v>0</v>
      </c>
      <c r="U103" s="44">
        <f t="shared" si="13"/>
        <v>0</v>
      </c>
      <c r="V103" s="44">
        <f>'Satkhira a'!AA97*'Satkhira 1'!$D103/1000000</f>
        <v>1.0999999999999999E-2</v>
      </c>
      <c r="W103" s="44">
        <f>'Satkhira a'!AB97</f>
        <v>0.1045</v>
      </c>
      <c r="X103" s="44">
        <f>'Satkhira a'!AC97*'Satkhira 1'!$D103/1000000</f>
        <v>0.02</v>
      </c>
      <c r="Y103" s="44">
        <f>'Satkhira a'!AD97</f>
        <v>0.19</v>
      </c>
      <c r="Z103" s="44">
        <f>'Satkhira a'!AE97*'Satkhira 1'!$D103/1000000</f>
        <v>0.02</v>
      </c>
      <c r="AA103" s="44">
        <f>'Satkhira a'!AF97</f>
        <v>0.19</v>
      </c>
      <c r="AB103" s="44">
        <f t="shared" si="14"/>
        <v>5.1000000000000004E-2</v>
      </c>
      <c r="AC103" s="44">
        <f t="shared" si="15"/>
        <v>0.48449999999999999</v>
      </c>
      <c r="AD103" s="44">
        <f>'Satkhira a'!AI97*'Satkhira 1'!$D103/1000000</f>
        <v>0.01</v>
      </c>
      <c r="AE103" s="44">
        <f>'Satkhira a'!AJ97</f>
        <v>9.5000000000000001E-2</v>
      </c>
      <c r="AF103" s="44">
        <f>'Satkhira a'!AK97*'Satkhira 1'!$D103/1000000</f>
        <v>0</v>
      </c>
      <c r="AG103" s="44">
        <f>'Satkhira a'!AL97</f>
        <v>0</v>
      </c>
      <c r="AH103" s="44">
        <f>'Satkhira a'!AM97*'Satkhira 1'!$D103/1000000</f>
        <v>0.01</v>
      </c>
      <c r="AI103" s="44">
        <f>'Satkhira a'!AN97</f>
        <v>9.5000000000000001E-2</v>
      </c>
      <c r="AJ103" s="44">
        <f t="shared" si="16"/>
        <v>0.02</v>
      </c>
      <c r="AK103" s="44">
        <f t="shared" si="17"/>
        <v>0.19</v>
      </c>
      <c r="AL103" s="44">
        <f t="shared" si="18"/>
        <v>9.1000000000000011E-2</v>
      </c>
      <c r="AM103" s="44">
        <f t="shared" si="19"/>
        <v>0.86450000000000005</v>
      </c>
    </row>
    <row r="104" spans="1:39" s="15" customFormat="1" ht="14.25" customHeight="1">
      <c r="A104" s="31">
        <v>94</v>
      </c>
      <c r="B104" s="9" t="s">
        <v>149</v>
      </c>
      <c r="C104" s="13" t="s">
        <v>227</v>
      </c>
      <c r="D104" s="36">
        <v>30</v>
      </c>
      <c r="E104" s="11">
        <v>275</v>
      </c>
      <c r="F104" s="44">
        <f>'Satkhira a'!K98*'Satkhira 1'!$D104/1000000</f>
        <v>0</v>
      </c>
      <c r="G104" s="44">
        <f>'Satkhira a'!L98</f>
        <v>0</v>
      </c>
      <c r="H104" s="44">
        <f>'Satkhira a'!M98*'Satkhira 1'!$D104/1000000</f>
        <v>0</v>
      </c>
      <c r="I104" s="44">
        <f>'Satkhira a'!N98</f>
        <v>0</v>
      </c>
      <c r="J104" s="44">
        <f>'Satkhira a'!O98*'Satkhira 1'!$D104/1000000</f>
        <v>0</v>
      </c>
      <c r="K104" s="44">
        <f>'Satkhira a'!P98</f>
        <v>0</v>
      </c>
      <c r="L104" s="44">
        <f t="shared" si="10"/>
        <v>0</v>
      </c>
      <c r="M104" s="44">
        <f t="shared" si="11"/>
        <v>0</v>
      </c>
      <c r="N104" s="44">
        <f>'Satkhira a'!S98*'Satkhira 1'!$D104/1000000</f>
        <v>0</v>
      </c>
      <c r="O104" s="44">
        <f>'Satkhira a'!T98</f>
        <v>0</v>
      </c>
      <c r="P104" s="44">
        <f>'Satkhira a'!U98*'Satkhira 1'!$D104/1000000</f>
        <v>0</v>
      </c>
      <c r="Q104" s="44">
        <f>'Satkhira a'!V98</f>
        <v>0</v>
      </c>
      <c r="R104" s="44">
        <f>'Satkhira a'!W98*'Satkhira 1'!$D104/1000000</f>
        <v>0</v>
      </c>
      <c r="S104" s="44">
        <f>'Satkhira a'!X98</f>
        <v>0</v>
      </c>
      <c r="T104" s="44">
        <f t="shared" si="12"/>
        <v>0</v>
      </c>
      <c r="U104" s="44">
        <f t="shared" si="13"/>
        <v>0</v>
      </c>
      <c r="V104" s="44">
        <f>'Satkhira a'!AA98*'Satkhira 1'!$D104/1000000</f>
        <v>0</v>
      </c>
      <c r="W104" s="44">
        <f>'Satkhira a'!AB98</f>
        <v>0</v>
      </c>
      <c r="X104" s="44">
        <f>'Satkhira a'!AC98*'Satkhira 1'!$D104/1000000</f>
        <v>0</v>
      </c>
      <c r="Y104" s="44">
        <f>'Satkhira a'!AD98</f>
        <v>0</v>
      </c>
      <c r="Z104" s="44">
        <f>'Satkhira a'!AE98*'Satkhira 1'!$D104/1000000</f>
        <v>6.0000000000000001E-3</v>
      </c>
      <c r="AA104" s="44">
        <f>'Satkhira a'!AF98</f>
        <v>5.5E-2</v>
      </c>
      <c r="AB104" s="44">
        <f t="shared" si="14"/>
        <v>6.0000000000000001E-3</v>
      </c>
      <c r="AC104" s="44">
        <f t="shared" si="15"/>
        <v>5.5E-2</v>
      </c>
      <c r="AD104" s="44">
        <f>'Satkhira a'!AI98*'Satkhira 1'!$D104/1000000</f>
        <v>0</v>
      </c>
      <c r="AE104" s="44">
        <f>'Satkhira a'!AJ98</f>
        <v>0</v>
      </c>
      <c r="AF104" s="44">
        <f>'Satkhira a'!AK98*'Satkhira 1'!$D104/1000000</f>
        <v>0.03</v>
      </c>
      <c r="AG104" s="44">
        <f>'Satkhira a'!AL98</f>
        <v>0.27500000000000002</v>
      </c>
      <c r="AH104" s="44">
        <f>'Satkhira a'!AM98*'Satkhira 1'!$D104/1000000</f>
        <v>0</v>
      </c>
      <c r="AI104" s="44">
        <f>'Satkhira a'!AN98</f>
        <v>0</v>
      </c>
      <c r="AJ104" s="44">
        <f t="shared" si="16"/>
        <v>0.03</v>
      </c>
      <c r="AK104" s="44">
        <f t="shared" si="17"/>
        <v>0.27500000000000002</v>
      </c>
      <c r="AL104" s="44">
        <f t="shared" si="18"/>
        <v>3.5999999999999997E-2</v>
      </c>
      <c r="AM104" s="44">
        <f t="shared" si="19"/>
        <v>0.33</v>
      </c>
    </row>
    <row r="105" spans="1:39" s="15" customFormat="1" ht="14.25" customHeight="1">
      <c r="A105" s="13">
        <v>95</v>
      </c>
      <c r="B105" s="9" t="s">
        <v>150</v>
      </c>
      <c r="C105" s="13" t="s">
        <v>228</v>
      </c>
      <c r="D105" s="36">
        <v>10</v>
      </c>
      <c r="E105" s="11">
        <v>35</v>
      </c>
      <c r="F105" s="44">
        <f>'Satkhira a'!K99*'Satkhira 1'!$D105/1000000</f>
        <v>0</v>
      </c>
      <c r="G105" s="44">
        <f>'Satkhira a'!L99</f>
        <v>0</v>
      </c>
      <c r="H105" s="44">
        <f>'Satkhira a'!M99*'Satkhira 1'!$D105/1000000</f>
        <v>2E-3</v>
      </c>
      <c r="I105" s="44">
        <f>'Satkhira a'!N99</f>
        <v>7.0000000000000001E-3</v>
      </c>
      <c r="J105" s="44">
        <f>'Satkhira a'!O99*'Satkhira 1'!$D105/1000000</f>
        <v>1E-3</v>
      </c>
      <c r="K105" s="44">
        <f>'Satkhira a'!P99</f>
        <v>3.5000000000000001E-3</v>
      </c>
      <c r="L105" s="44">
        <f t="shared" si="10"/>
        <v>3.0000000000000001E-3</v>
      </c>
      <c r="M105" s="44">
        <f t="shared" si="11"/>
        <v>1.0500000000000001E-2</v>
      </c>
      <c r="N105" s="44">
        <f>'Satkhira a'!S99*'Satkhira 1'!$D105/1000000</f>
        <v>0</v>
      </c>
      <c r="O105" s="44">
        <f>'Satkhira a'!T99</f>
        <v>0</v>
      </c>
      <c r="P105" s="44">
        <f>'Satkhira a'!U99*'Satkhira 1'!$D105/1000000</f>
        <v>0</v>
      </c>
      <c r="Q105" s="44">
        <f>'Satkhira a'!V99</f>
        <v>0</v>
      </c>
      <c r="R105" s="44">
        <f>'Satkhira a'!W99*'Satkhira 1'!$D105/1000000</f>
        <v>2E-3</v>
      </c>
      <c r="S105" s="44">
        <f>'Satkhira a'!X99</f>
        <v>7.0000000000000001E-3</v>
      </c>
      <c r="T105" s="44">
        <f t="shared" si="12"/>
        <v>2E-3</v>
      </c>
      <c r="U105" s="44">
        <f t="shared" si="13"/>
        <v>7.0000000000000001E-3</v>
      </c>
      <c r="V105" s="44">
        <f>'Satkhira a'!AA99*'Satkhira 1'!$D105/1000000</f>
        <v>2E-3</v>
      </c>
      <c r="W105" s="44">
        <f>'Satkhira a'!AB99</f>
        <v>7.0000000000000001E-3</v>
      </c>
      <c r="X105" s="44">
        <f>'Satkhira a'!AC99*'Satkhira 1'!$D105/1000000</f>
        <v>1E-3</v>
      </c>
      <c r="Y105" s="44">
        <f>'Satkhira a'!AD99</f>
        <v>3.5000000000000001E-3</v>
      </c>
      <c r="Z105" s="44">
        <f>'Satkhira a'!AE99*'Satkhira 1'!$D105/1000000</f>
        <v>0</v>
      </c>
      <c r="AA105" s="44">
        <f>'Satkhira a'!AF99</f>
        <v>0</v>
      </c>
      <c r="AB105" s="44">
        <f t="shared" si="14"/>
        <v>3.0000000000000001E-3</v>
      </c>
      <c r="AC105" s="44">
        <f t="shared" si="15"/>
        <v>1.0500000000000001E-2</v>
      </c>
      <c r="AD105" s="44">
        <f>'Satkhira a'!AI99*'Satkhira 1'!$D105/1000000</f>
        <v>1E-3</v>
      </c>
      <c r="AE105" s="44">
        <f>'Satkhira a'!AJ99</f>
        <v>3.5000000000000001E-3</v>
      </c>
      <c r="AF105" s="44">
        <f>'Satkhira a'!AK99*'Satkhira 1'!$D105/1000000</f>
        <v>1E-3</v>
      </c>
      <c r="AG105" s="44">
        <f>'Satkhira a'!AL99</f>
        <v>3.5000000000000001E-3</v>
      </c>
      <c r="AH105" s="44">
        <f>'Satkhira a'!AM99*'Satkhira 1'!$D105/1000000</f>
        <v>2.9999999999999997E-4</v>
      </c>
      <c r="AI105" s="44">
        <f>'Satkhira a'!AN99</f>
        <v>1.0499999999999999E-3</v>
      </c>
      <c r="AJ105" s="44">
        <f t="shared" si="16"/>
        <v>2.3E-3</v>
      </c>
      <c r="AK105" s="44">
        <f t="shared" si="17"/>
        <v>8.0499999999999999E-3</v>
      </c>
      <c r="AL105" s="44">
        <f t="shared" si="18"/>
        <v>1.03E-2</v>
      </c>
      <c r="AM105" s="44">
        <f t="shared" si="19"/>
        <v>3.6050000000000006E-2</v>
      </c>
    </row>
    <row r="106" spans="1:39" s="15" customFormat="1" ht="14.25" customHeight="1">
      <c r="A106" s="13">
        <v>96</v>
      </c>
      <c r="B106" s="9" t="s">
        <v>229</v>
      </c>
      <c r="C106" s="13" t="s">
        <v>230</v>
      </c>
      <c r="D106" s="36">
        <v>20</v>
      </c>
      <c r="E106" s="11">
        <v>58</v>
      </c>
      <c r="F106" s="44">
        <f>'Satkhira a'!K100*'Satkhira 1'!$D106/1000000</f>
        <v>2E-3</v>
      </c>
      <c r="G106" s="44">
        <f>'Satkhira a'!L100</f>
        <v>5.7999999999999996E-3</v>
      </c>
      <c r="H106" s="44">
        <f>'Satkhira a'!M100*'Satkhira 1'!$D106/1000000</f>
        <v>8.0000000000000002E-3</v>
      </c>
      <c r="I106" s="44">
        <f>'Satkhira a'!N100</f>
        <v>2.3199999999999998E-2</v>
      </c>
      <c r="J106" s="44">
        <f>'Satkhira a'!O100*'Satkhira 1'!$D106/1000000</f>
        <v>4.0000000000000001E-3</v>
      </c>
      <c r="K106" s="44">
        <f>'Satkhira a'!P100</f>
        <v>1.1599999999999999E-2</v>
      </c>
      <c r="L106" s="44">
        <f t="shared" si="10"/>
        <v>1.4E-2</v>
      </c>
      <c r="M106" s="44">
        <f t="shared" si="11"/>
        <v>4.0599999999999997E-2</v>
      </c>
      <c r="N106" s="44">
        <f>'Satkhira a'!S100*'Satkhira 1'!$D106/1000000</f>
        <v>6.0000000000000001E-3</v>
      </c>
      <c r="O106" s="44">
        <f>'Satkhira a'!T100</f>
        <v>1.7399999999999999E-2</v>
      </c>
      <c r="P106" s="44">
        <f>'Satkhira a'!U100*'Satkhira 1'!$D106/1000000</f>
        <v>6.0000000000000001E-3</v>
      </c>
      <c r="Q106" s="44">
        <f>'Satkhira a'!V100</f>
        <v>1.7399999999999999E-2</v>
      </c>
      <c r="R106" s="44">
        <f>'Satkhira a'!W100*'Satkhira 1'!$D106/1000000</f>
        <v>4.0000000000000001E-3</v>
      </c>
      <c r="S106" s="44">
        <f>'Satkhira a'!X100</f>
        <v>1.1599999999999999E-2</v>
      </c>
      <c r="T106" s="44">
        <f t="shared" si="12"/>
        <v>1.6E-2</v>
      </c>
      <c r="U106" s="44">
        <f t="shared" si="13"/>
        <v>4.6399999999999997E-2</v>
      </c>
      <c r="V106" s="44">
        <f>'Satkhira a'!AA100*'Satkhira 1'!$D106/1000000</f>
        <v>4.0000000000000001E-3</v>
      </c>
      <c r="W106" s="44">
        <f>'Satkhira a'!AB100</f>
        <v>1.1599999999999999E-2</v>
      </c>
      <c r="X106" s="44">
        <f>'Satkhira a'!AC100*'Satkhira 1'!$D106/1000000</f>
        <v>4.0000000000000001E-3</v>
      </c>
      <c r="Y106" s="44">
        <f>'Satkhira a'!AD100</f>
        <v>1.1599999999999999E-2</v>
      </c>
      <c r="Z106" s="44">
        <f>'Satkhira a'!AE100*'Satkhira 1'!$D106/1000000</f>
        <v>1.2E-2</v>
      </c>
      <c r="AA106" s="44">
        <f>'Satkhira a'!AF100</f>
        <v>3.4799999999999998E-2</v>
      </c>
      <c r="AB106" s="44">
        <f t="shared" si="14"/>
        <v>0.02</v>
      </c>
      <c r="AC106" s="44">
        <f t="shared" si="15"/>
        <v>5.7999999999999996E-2</v>
      </c>
      <c r="AD106" s="44">
        <f>'Satkhira a'!AI100*'Satkhira 1'!$D106/1000000</f>
        <v>1.2E-2</v>
      </c>
      <c r="AE106" s="44">
        <f>'Satkhira a'!AJ100</f>
        <v>3.4799999999999998E-2</v>
      </c>
      <c r="AF106" s="44">
        <f>'Satkhira a'!AK100*'Satkhira 1'!$D106/1000000</f>
        <v>2E-3</v>
      </c>
      <c r="AG106" s="44">
        <f>'Satkhira a'!AL100</f>
        <v>5.7999999999999996E-3</v>
      </c>
      <c r="AH106" s="44">
        <f>'Satkhira a'!AM100*'Satkhira 1'!$D106/1000000</f>
        <v>5.9999999999999995E-4</v>
      </c>
      <c r="AI106" s="44">
        <f>'Satkhira a'!AN100</f>
        <v>1.74E-3</v>
      </c>
      <c r="AJ106" s="44">
        <f t="shared" si="16"/>
        <v>1.46E-2</v>
      </c>
      <c r="AK106" s="44">
        <f t="shared" si="17"/>
        <v>4.2339999999999996E-2</v>
      </c>
      <c r="AL106" s="44">
        <f t="shared" si="18"/>
        <v>6.4600000000000005E-2</v>
      </c>
      <c r="AM106" s="44">
        <f t="shared" si="19"/>
        <v>0.18733999999999998</v>
      </c>
    </row>
    <row r="107" spans="1:39" s="15" customFormat="1" ht="14.25" customHeight="1">
      <c r="A107" s="31">
        <v>97</v>
      </c>
      <c r="B107" s="9" t="s">
        <v>229</v>
      </c>
      <c r="C107" s="13" t="s">
        <v>231</v>
      </c>
      <c r="D107" s="36">
        <v>50</v>
      </c>
      <c r="E107" s="11">
        <v>140</v>
      </c>
      <c r="F107" s="44">
        <f>'Satkhira a'!K101*'Satkhira 1'!$D107/1000000</f>
        <v>0</v>
      </c>
      <c r="G107" s="44">
        <f>'Satkhira a'!L101</f>
        <v>0</v>
      </c>
      <c r="H107" s="44">
        <f>'Satkhira a'!M101*'Satkhira 1'!$D107/1000000</f>
        <v>0.01</v>
      </c>
      <c r="I107" s="44">
        <f>'Satkhira a'!N101</f>
        <v>2.8000000000000001E-2</v>
      </c>
      <c r="J107" s="44">
        <f>'Satkhira a'!O101*'Satkhira 1'!$D107/1000000</f>
        <v>0</v>
      </c>
      <c r="K107" s="44">
        <f>'Satkhira a'!P101</f>
        <v>0</v>
      </c>
      <c r="L107" s="44">
        <f t="shared" si="10"/>
        <v>0.01</v>
      </c>
      <c r="M107" s="44">
        <f t="shared" si="11"/>
        <v>2.8000000000000001E-2</v>
      </c>
      <c r="N107" s="44">
        <f>'Satkhira a'!S101*'Satkhira 1'!$D107/1000000</f>
        <v>7.4999999999999997E-3</v>
      </c>
      <c r="O107" s="44">
        <f>'Satkhira a'!T101</f>
        <v>2.1000000000000001E-2</v>
      </c>
      <c r="P107" s="44">
        <f>'Satkhira a'!U101*'Satkhira 1'!$D107/1000000</f>
        <v>2.5000000000000001E-3</v>
      </c>
      <c r="Q107" s="44">
        <f>'Satkhira a'!V101</f>
        <v>7.0000000000000001E-3</v>
      </c>
      <c r="R107" s="44">
        <f>'Satkhira a'!W101*'Satkhira 1'!$D107/1000000</f>
        <v>0.01</v>
      </c>
      <c r="S107" s="44">
        <f>'Satkhira a'!X101</f>
        <v>2.8000000000000001E-2</v>
      </c>
      <c r="T107" s="44">
        <f t="shared" si="12"/>
        <v>0.02</v>
      </c>
      <c r="U107" s="44">
        <f t="shared" si="13"/>
        <v>5.6000000000000001E-2</v>
      </c>
      <c r="V107" s="44">
        <f>'Satkhira a'!AA101*'Satkhira 1'!$D107/1000000</f>
        <v>0</v>
      </c>
      <c r="W107" s="44">
        <f>'Satkhira a'!AB101</f>
        <v>0</v>
      </c>
      <c r="X107" s="44">
        <f>'Satkhira a'!AC101*'Satkhira 1'!$D107/1000000</f>
        <v>0.01</v>
      </c>
      <c r="Y107" s="44">
        <f>'Satkhira a'!AD101</f>
        <v>2.8000000000000001E-2</v>
      </c>
      <c r="Z107" s="44">
        <f>'Satkhira a'!AE101*'Satkhira 1'!$D107/1000000</f>
        <v>0.01</v>
      </c>
      <c r="AA107" s="44">
        <f>'Satkhira a'!AF101</f>
        <v>2.8000000000000001E-2</v>
      </c>
      <c r="AB107" s="44">
        <f t="shared" si="14"/>
        <v>0.02</v>
      </c>
      <c r="AC107" s="44">
        <f t="shared" si="15"/>
        <v>5.6000000000000001E-2</v>
      </c>
      <c r="AD107" s="44">
        <f>'Satkhira a'!AI101*'Satkhira 1'!$D107/1000000</f>
        <v>5.0000000000000001E-3</v>
      </c>
      <c r="AE107" s="44">
        <f>'Satkhira a'!AJ101</f>
        <v>1.4E-2</v>
      </c>
      <c r="AF107" s="44">
        <f>'Satkhira a'!AK101*'Satkhira 1'!$D107/1000000</f>
        <v>0</v>
      </c>
      <c r="AG107" s="44">
        <f>'Satkhira a'!AL101</f>
        <v>0</v>
      </c>
      <c r="AH107" s="44">
        <f>'Satkhira a'!AM101*'Satkhira 1'!$D107/1000000</f>
        <v>1E-3</v>
      </c>
      <c r="AI107" s="44">
        <f>'Satkhira a'!AN101</f>
        <v>2.8E-3</v>
      </c>
      <c r="AJ107" s="44">
        <f t="shared" si="16"/>
        <v>6.0000000000000001E-3</v>
      </c>
      <c r="AK107" s="44">
        <f t="shared" si="17"/>
        <v>1.6799999999999999E-2</v>
      </c>
      <c r="AL107" s="44">
        <f t="shared" si="18"/>
        <v>5.6000000000000001E-2</v>
      </c>
      <c r="AM107" s="44">
        <f t="shared" si="19"/>
        <v>0.15680000000000002</v>
      </c>
    </row>
    <row r="108" spans="1:39" s="15" customFormat="1" ht="14.25" customHeight="1">
      <c r="A108" s="13">
        <v>98</v>
      </c>
      <c r="B108" s="9" t="s">
        <v>229</v>
      </c>
      <c r="C108" s="13" t="s">
        <v>232</v>
      </c>
      <c r="D108" s="36">
        <v>100</v>
      </c>
      <c r="E108" s="11">
        <v>235</v>
      </c>
      <c r="F108" s="44">
        <f>'Satkhira a'!K102*'Satkhira 1'!$D108/1000000</f>
        <v>0</v>
      </c>
      <c r="G108" s="44">
        <f>'Satkhira a'!L102</f>
        <v>0</v>
      </c>
      <c r="H108" s="44">
        <f>'Satkhira a'!M102*'Satkhira 1'!$D108/1000000</f>
        <v>0</v>
      </c>
      <c r="I108" s="44">
        <f>'Satkhira a'!N102</f>
        <v>0</v>
      </c>
      <c r="J108" s="44">
        <f>'Satkhira a'!O102*'Satkhira 1'!$D108/1000000</f>
        <v>0</v>
      </c>
      <c r="K108" s="44">
        <f>'Satkhira a'!P102</f>
        <v>0</v>
      </c>
      <c r="L108" s="44">
        <f t="shared" si="10"/>
        <v>0</v>
      </c>
      <c r="M108" s="44">
        <f t="shared" si="11"/>
        <v>0</v>
      </c>
      <c r="N108" s="44">
        <f>'Satkhira a'!S102*'Satkhira 1'!$D108/1000000</f>
        <v>0</v>
      </c>
      <c r="O108" s="44">
        <f>'Satkhira a'!T102</f>
        <v>0</v>
      </c>
      <c r="P108" s="44">
        <f>'Satkhira a'!U102*'Satkhira 1'!$D108/1000000</f>
        <v>0</v>
      </c>
      <c r="Q108" s="44">
        <f>'Satkhira a'!V102</f>
        <v>0</v>
      </c>
      <c r="R108" s="44">
        <f>'Satkhira a'!W102*'Satkhira 1'!$D108/1000000</f>
        <v>0</v>
      </c>
      <c r="S108" s="44">
        <f>'Satkhira a'!X102</f>
        <v>0</v>
      </c>
      <c r="T108" s="44">
        <f t="shared" si="12"/>
        <v>0</v>
      </c>
      <c r="U108" s="44">
        <f t="shared" si="13"/>
        <v>0</v>
      </c>
      <c r="V108" s="44">
        <f>'Satkhira a'!AA102*'Satkhira 1'!$D108/1000000</f>
        <v>5.0000000000000001E-3</v>
      </c>
      <c r="W108" s="44">
        <f>'Satkhira a'!AB102</f>
        <v>1.175E-2</v>
      </c>
      <c r="X108" s="44">
        <f>'Satkhira a'!AC102*'Satkhira 1'!$D108/1000000</f>
        <v>0</v>
      </c>
      <c r="Y108" s="44">
        <f>'Satkhira a'!AD102</f>
        <v>0</v>
      </c>
      <c r="Z108" s="44">
        <f>'Satkhira a'!AE102*'Satkhira 1'!$D108/1000000</f>
        <v>0</v>
      </c>
      <c r="AA108" s="44">
        <f>'Satkhira a'!AF102</f>
        <v>0</v>
      </c>
      <c r="AB108" s="44">
        <f t="shared" si="14"/>
        <v>5.0000000000000001E-3</v>
      </c>
      <c r="AC108" s="44">
        <f t="shared" si="15"/>
        <v>1.175E-2</v>
      </c>
      <c r="AD108" s="44">
        <f>'Satkhira a'!AI102*'Satkhira 1'!$D108/1000000</f>
        <v>2E-3</v>
      </c>
      <c r="AE108" s="44">
        <f>'Satkhira a'!AJ102</f>
        <v>4.7000000000000002E-3</v>
      </c>
      <c r="AF108" s="44">
        <f>'Satkhira a'!AK102*'Satkhira 1'!$D108/1000000</f>
        <v>0</v>
      </c>
      <c r="AG108" s="44">
        <f>'Satkhira a'!AL102</f>
        <v>0</v>
      </c>
      <c r="AH108" s="44">
        <f>'Satkhira a'!AM102*'Satkhira 1'!$D108/1000000</f>
        <v>0</v>
      </c>
      <c r="AI108" s="44">
        <f>'Satkhira a'!AN102</f>
        <v>0</v>
      </c>
      <c r="AJ108" s="44">
        <f t="shared" si="16"/>
        <v>2E-3</v>
      </c>
      <c r="AK108" s="44">
        <f t="shared" si="17"/>
        <v>4.7000000000000002E-3</v>
      </c>
      <c r="AL108" s="44">
        <f t="shared" si="18"/>
        <v>7.0000000000000001E-3</v>
      </c>
      <c r="AM108" s="44">
        <f t="shared" si="19"/>
        <v>1.6449999999999999E-2</v>
      </c>
    </row>
    <row r="109" spans="1:39" s="16" customFormat="1" ht="14.25" customHeight="1">
      <c r="A109" s="13">
        <v>99</v>
      </c>
      <c r="B109" s="9" t="s">
        <v>132</v>
      </c>
      <c r="C109" s="13" t="s">
        <v>89</v>
      </c>
      <c r="D109" s="37">
        <v>1000</v>
      </c>
      <c r="E109" s="11">
        <v>145</v>
      </c>
      <c r="F109" s="44">
        <f>'Satkhira a'!K103*'Satkhira 1'!$D109/1000000</f>
        <v>1</v>
      </c>
      <c r="G109" s="44">
        <f>'Satkhira a'!L103</f>
        <v>0.14499999999999999</v>
      </c>
      <c r="H109" s="44">
        <f>'Satkhira a'!M103*'Satkhira 1'!$D109/1000000</f>
        <v>0</v>
      </c>
      <c r="I109" s="44">
        <f>'Satkhira a'!N103</f>
        <v>0</v>
      </c>
      <c r="J109" s="44">
        <f>'Satkhira a'!O103*'Satkhira 1'!$D109/1000000</f>
        <v>0</v>
      </c>
      <c r="K109" s="44">
        <f>'Satkhira a'!P103</f>
        <v>0</v>
      </c>
      <c r="L109" s="44">
        <f t="shared" si="10"/>
        <v>1</v>
      </c>
      <c r="M109" s="44">
        <f t="shared" si="11"/>
        <v>0.14499999999999999</v>
      </c>
      <c r="N109" s="44">
        <f>'Satkhira a'!S103*'Satkhira 1'!$D109/1000000</f>
        <v>0</v>
      </c>
      <c r="O109" s="44">
        <f>'Satkhira a'!T103</f>
        <v>0</v>
      </c>
      <c r="P109" s="44">
        <f>'Satkhira a'!U103*'Satkhira 1'!$D109/1000000</f>
        <v>0</v>
      </c>
      <c r="Q109" s="44">
        <f>'Satkhira a'!V103</f>
        <v>0</v>
      </c>
      <c r="R109" s="44">
        <f>'Satkhira a'!W103*'Satkhira 1'!$D109/1000000</f>
        <v>0.6</v>
      </c>
      <c r="S109" s="44">
        <f>'Satkhira a'!X103</f>
        <v>8.6999999999999994E-2</v>
      </c>
      <c r="T109" s="44">
        <f t="shared" si="12"/>
        <v>0.6</v>
      </c>
      <c r="U109" s="44">
        <f t="shared" si="13"/>
        <v>8.6999999999999994E-2</v>
      </c>
      <c r="V109" s="44">
        <f>'Satkhira a'!AA103*'Satkhira 1'!$D109/1000000</f>
        <v>1.5</v>
      </c>
      <c r="W109" s="44">
        <f>'Satkhira a'!AB103</f>
        <v>0.2175</v>
      </c>
      <c r="X109" s="44">
        <f>'Satkhira a'!AC103*'Satkhira 1'!$D109/1000000</f>
        <v>0.2</v>
      </c>
      <c r="Y109" s="44">
        <f>'Satkhira a'!AD103</f>
        <v>2.9000000000000001E-2</v>
      </c>
      <c r="Z109" s="44">
        <f>'Satkhira a'!AE103*'Satkhira 1'!$D109/1000000</f>
        <v>0.6</v>
      </c>
      <c r="AA109" s="44">
        <f>'Satkhira a'!AF103</f>
        <v>8.6999999999999994E-2</v>
      </c>
      <c r="AB109" s="44">
        <f t="shared" si="14"/>
        <v>2.2999999999999998</v>
      </c>
      <c r="AC109" s="44">
        <f t="shared" si="15"/>
        <v>0.33350000000000002</v>
      </c>
      <c r="AD109" s="44">
        <f>'Satkhira a'!AI103*'Satkhira 1'!$D109/1000000</f>
        <v>0</v>
      </c>
      <c r="AE109" s="44">
        <f>'Satkhira a'!AJ103</f>
        <v>0</v>
      </c>
      <c r="AF109" s="44">
        <f>'Satkhira a'!AK103*'Satkhira 1'!$D109/1000000</f>
        <v>1</v>
      </c>
      <c r="AG109" s="44">
        <f>'Satkhira a'!AL103</f>
        <v>0.14499999999999999</v>
      </c>
      <c r="AH109" s="44">
        <f>'Satkhira a'!AM103*'Satkhira 1'!$D109/1000000</f>
        <v>6.5</v>
      </c>
      <c r="AI109" s="44">
        <f>'Satkhira a'!AN103</f>
        <v>0.9425</v>
      </c>
      <c r="AJ109" s="44">
        <f t="shared" si="16"/>
        <v>7.5</v>
      </c>
      <c r="AK109" s="44">
        <f t="shared" si="17"/>
        <v>1.0874999999999999</v>
      </c>
      <c r="AL109" s="44">
        <f t="shared" si="18"/>
        <v>11.4</v>
      </c>
      <c r="AM109" s="44">
        <f t="shared" si="19"/>
        <v>1.653</v>
      </c>
    </row>
    <row r="110" spans="1:39" s="15" customFormat="1" ht="14.25" customHeight="1">
      <c r="A110" s="31">
        <v>100</v>
      </c>
      <c r="B110" s="9" t="s">
        <v>132</v>
      </c>
      <c r="C110" s="13" t="s">
        <v>90</v>
      </c>
      <c r="D110" s="37">
        <v>2000</v>
      </c>
      <c r="E110" s="11">
        <v>280</v>
      </c>
      <c r="F110" s="44">
        <f>'Satkhira a'!K104*'Satkhira 1'!$D110/1000000</f>
        <v>0</v>
      </c>
      <c r="G110" s="44">
        <f>'Satkhira a'!L104</f>
        <v>0</v>
      </c>
      <c r="H110" s="44">
        <f>'Satkhira a'!M104*'Satkhira 1'!$D110/1000000</f>
        <v>0</v>
      </c>
      <c r="I110" s="44">
        <f>'Satkhira a'!N104</f>
        <v>0</v>
      </c>
      <c r="J110" s="44">
        <f>'Satkhira a'!O104*'Satkhira 1'!$D110/1000000</f>
        <v>0</v>
      </c>
      <c r="K110" s="44">
        <f>'Satkhira a'!P104</f>
        <v>0</v>
      </c>
      <c r="L110" s="44">
        <f t="shared" si="10"/>
        <v>0</v>
      </c>
      <c r="M110" s="44">
        <f t="shared" si="11"/>
        <v>0</v>
      </c>
      <c r="N110" s="44">
        <f>'Satkhira a'!S104*'Satkhira 1'!$D110/1000000</f>
        <v>0</v>
      </c>
      <c r="O110" s="44">
        <f>'Satkhira a'!T104</f>
        <v>0</v>
      </c>
      <c r="P110" s="44">
        <f>'Satkhira a'!U104*'Satkhira 1'!$D110/1000000</f>
        <v>0</v>
      </c>
      <c r="Q110" s="44">
        <f>'Satkhira a'!V104</f>
        <v>0</v>
      </c>
      <c r="R110" s="44">
        <f>'Satkhira a'!W104*'Satkhira 1'!$D110/1000000</f>
        <v>0</v>
      </c>
      <c r="S110" s="44">
        <f>'Satkhira a'!X104</f>
        <v>0</v>
      </c>
      <c r="T110" s="44">
        <f t="shared" si="12"/>
        <v>0</v>
      </c>
      <c r="U110" s="44">
        <f t="shared" si="13"/>
        <v>0</v>
      </c>
      <c r="V110" s="44">
        <f>'Satkhira a'!AA104*'Satkhira 1'!$D110/1000000</f>
        <v>0</v>
      </c>
      <c r="W110" s="44">
        <f>'Satkhira a'!AB104</f>
        <v>0</v>
      </c>
      <c r="X110" s="44">
        <f>'Satkhira a'!AC104*'Satkhira 1'!$D110/1000000</f>
        <v>0</v>
      </c>
      <c r="Y110" s="44">
        <f>'Satkhira a'!AD104</f>
        <v>0</v>
      </c>
      <c r="Z110" s="44">
        <f>'Satkhira a'!AE104*'Satkhira 1'!$D110/1000000</f>
        <v>0</v>
      </c>
      <c r="AA110" s="44">
        <f>'Satkhira a'!AF104</f>
        <v>0</v>
      </c>
      <c r="AB110" s="44">
        <f t="shared" si="14"/>
        <v>0</v>
      </c>
      <c r="AC110" s="44">
        <f t="shared" si="15"/>
        <v>0</v>
      </c>
      <c r="AD110" s="44">
        <f>'Satkhira a'!AI104*'Satkhira 1'!$D110/1000000</f>
        <v>0</v>
      </c>
      <c r="AE110" s="44">
        <f>'Satkhira a'!AJ104</f>
        <v>0</v>
      </c>
      <c r="AF110" s="44">
        <f>'Satkhira a'!AK104*'Satkhira 1'!$D110/1000000</f>
        <v>0</v>
      </c>
      <c r="AG110" s="44">
        <f>'Satkhira a'!AL104</f>
        <v>0</v>
      </c>
      <c r="AH110" s="44">
        <f>'Satkhira a'!AM104*'Satkhira 1'!$D110/1000000</f>
        <v>0.5</v>
      </c>
      <c r="AI110" s="44">
        <f>'Satkhira a'!AN104</f>
        <v>7.0000000000000007E-2</v>
      </c>
      <c r="AJ110" s="44">
        <f t="shared" si="16"/>
        <v>0.5</v>
      </c>
      <c r="AK110" s="44">
        <f t="shared" si="17"/>
        <v>7.0000000000000007E-2</v>
      </c>
      <c r="AL110" s="44">
        <f t="shared" si="18"/>
        <v>0.5</v>
      </c>
      <c r="AM110" s="44">
        <f t="shared" si="19"/>
        <v>7.0000000000000007E-2</v>
      </c>
    </row>
    <row r="111" spans="1:39" s="15" customFormat="1" ht="14.25" customHeight="1">
      <c r="A111" s="13">
        <v>101</v>
      </c>
      <c r="B111" s="9" t="s">
        <v>132</v>
      </c>
      <c r="C111" s="13" t="s">
        <v>152</v>
      </c>
      <c r="D111" s="37">
        <v>25000</v>
      </c>
      <c r="E111" s="11">
        <v>1925</v>
      </c>
      <c r="F111" s="44">
        <f>'Satkhira a'!K105*'Satkhira 1'!$D111/1000000</f>
        <v>0</v>
      </c>
      <c r="G111" s="44">
        <f>'Satkhira a'!L105</f>
        <v>0</v>
      </c>
      <c r="H111" s="44">
        <f>'Satkhira a'!M105*'Satkhira 1'!$D111/1000000</f>
        <v>0</v>
      </c>
      <c r="I111" s="44">
        <f>'Satkhira a'!N105</f>
        <v>0</v>
      </c>
      <c r="J111" s="44">
        <f>'Satkhira a'!O105*'Satkhira 1'!$D111/1000000</f>
        <v>0</v>
      </c>
      <c r="K111" s="44">
        <f>'Satkhira a'!P105</f>
        <v>0</v>
      </c>
      <c r="L111" s="44">
        <f t="shared" si="10"/>
        <v>0</v>
      </c>
      <c r="M111" s="44">
        <f t="shared" si="11"/>
        <v>0</v>
      </c>
      <c r="N111" s="44">
        <f>'Satkhira a'!S105*'Satkhira 1'!$D111/1000000</f>
        <v>0</v>
      </c>
      <c r="O111" s="44">
        <f>'Satkhira a'!T105</f>
        <v>0</v>
      </c>
      <c r="P111" s="44">
        <f>'Satkhira a'!U105*'Satkhira 1'!$D111/1000000</f>
        <v>0</v>
      </c>
      <c r="Q111" s="44">
        <f>'Satkhira a'!V105</f>
        <v>0</v>
      </c>
      <c r="R111" s="44">
        <f>'Satkhira a'!W105*'Satkhira 1'!$D111/1000000</f>
        <v>0</v>
      </c>
      <c r="S111" s="44">
        <f>'Satkhira a'!X105</f>
        <v>0</v>
      </c>
      <c r="T111" s="44">
        <f t="shared" si="12"/>
        <v>0</v>
      </c>
      <c r="U111" s="44">
        <f t="shared" si="13"/>
        <v>0</v>
      </c>
      <c r="V111" s="44">
        <f>'Satkhira a'!AA105*'Satkhira 1'!$D111/1000000</f>
        <v>0</v>
      </c>
      <c r="W111" s="44">
        <f>'Satkhira a'!AB105</f>
        <v>0</v>
      </c>
      <c r="X111" s="44">
        <f>'Satkhira a'!AC105*'Satkhira 1'!$D111/1000000</f>
        <v>0</v>
      </c>
      <c r="Y111" s="44">
        <f>'Satkhira a'!AD105</f>
        <v>0</v>
      </c>
      <c r="Z111" s="44">
        <f>'Satkhira a'!AE105*'Satkhira 1'!$D111/1000000</f>
        <v>0</v>
      </c>
      <c r="AA111" s="44">
        <f>'Satkhira a'!AF105</f>
        <v>0</v>
      </c>
      <c r="AB111" s="44">
        <f t="shared" si="14"/>
        <v>0</v>
      </c>
      <c r="AC111" s="44">
        <f t="shared" si="15"/>
        <v>0</v>
      </c>
      <c r="AD111" s="44">
        <f>'Satkhira a'!AI105*'Satkhira 1'!$D111/1000000</f>
        <v>0</v>
      </c>
      <c r="AE111" s="44">
        <f>'Satkhira a'!AJ105</f>
        <v>0</v>
      </c>
      <c r="AF111" s="44">
        <f>'Satkhira a'!AK105*'Satkhira 1'!$D111/1000000</f>
        <v>0</v>
      </c>
      <c r="AG111" s="44">
        <f>'Satkhira a'!AL105</f>
        <v>0</v>
      </c>
      <c r="AH111" s="44">
        <f>'Satkhira a'!AM105*'Satkhira 1'!$D111/1000000</f>
        <v>0</v>
      </c>
      <c r="AI111" s="44">
        <f>'Satkhira a'!AN105</f>
        <v>0</v>
      </c>
      <c r="AJ111" s="44">
        <f t="shared" si="16"/>
        <v>0</v>
      </c>
      <c r="AK111" s="44">
        <f t="shared" si="17"/>
        <v>0</v>
      </c>
      <c r="AL111" s="44">
        <f t="shared" si="18"/>
        <v>0</v>
      </c>
      <c r="AM111" s="44">
        <f t="shared" si="19"/>
        <v>0</v>
      </c>
    </row>
    <row r="112" spans="1:39" s="15" customFormat="1" ht="14.25" customHeight="1">
      <c r="A112" s="85">
        <v>102</v>
      </c>
      <c r="B112" s="80" t="s">
        <v>240</v>
      </c>
      <c r="C112" s="59" t="s">
        <v>242</v>
      </c>
      <c r="D112" s="61">
        <v>1000</v>
      </c>
      <c r="E112" s="62">
        <v>303</v>
      </c>
      <c r="F112" s="44">
        <f>'Satkhira a'!K106*'Satkhira 1'!$D112/1000000</f>
        <v>7.0000000000000007E-2</v>
      </c>
      <c r="G112" s="44">
        <f>'Satkhira a'!L106</f>
        <v>2.121E-2</v>
      </c>
      <c r="H112" s="44">
        <f>'Satkhira a'!M106*'Satkhira 1'!$D112/1000000</f>
        <v>0.1</v>
      </c>
      <c r="I112" s="44">
        <f>'Satkhira a'!N106</f>
        <v>3.0300000000000001E-2</v>
      </c>
      <c r="J112" s="44">
        <f>'Satkhira a'!O106*'Satkhira 1'!$D112/1000000</f>
        <v>0.1</v>
      </c>
      <c r="K112" s="44">
        <f>'Satkhira a'!P106</f>
        <v>3.0300000000000001E-2</v>
      </c>
      <c r="L112" s="44">
        <f t="shared" si="10"/>
        <v>0.27</v>
      </c>
      <c r="M112" s="44">
        <f t="shared" si="11"/>
        <v>8.1809999999999994E-2</v>
      </c>
      <c r="N112" s="44">
        <f>'Satkhira a'!S106*'Satkhira 1'!$D112/1000000</f>
        <v>0</v>
      </c>
      <c r="O112" s="44">
        <f>'Satkhira a'!T106</f>
        <v>0</v>
      </c>
      <c r="P112" s="44">
        <f>'Satkhira a'!U106*'Satkhira 1'!$D112/1000000</f>
        <v>0.05</v>
      </c>
      <c r="Q112" s="44">
        <f>'Satkhira a'!V106</f>
        <v>1.515E-2</v>
      </c>
      <c r="R112" s="44">
        <f>'Satkhira a'!W106*'Satkhira 1'!$D112/1000000</f>
        <v>0</v>
      </c>
      <c r="S112" s="44">
        <f>'Satkhira a'!X106</f>
        <v>0</v>
      </c>
      <c r="T112" s="44">
        <f t="shared" si="12"/>
        <v>0.05</v>
      </c>
      <c r="U112" s="44">
        <f t="shared" si="13"/>
        <v>1.515E-2</v>
      </c>
      <c r="V112" s="44">
        <f>'Satkhira a'!AA106*'Satkhira 1'!$D112/1000000</f>
        <v>0</v>
      </c>
      <c r="W112" s="44">
        <f>'Satkhira a'!AB106</f>
        <v>0</v>
      </c>
      <c r="X112" s="44">
        <f>'Satkhira a'!AC106*'Satkhira 1'!$D112/1000000</f>
        <v>0</v>
      </c>
      <c r="Y112" s="44">
        <f>'Satkhira a'!AD106</f>
        <v>0</v>
      </c>
      <c r="Z112" s="44">
        <f>'Satkhira a'!AE106*'Satkhira 1'!$D112/1000000</f>
        <v>0</v>
      </c>
      <c r="AA112" s="44">
        <f>'Satkhira a'!AF106</f>
        <v>0</v>
      </c>
      <c r="AB112" s="44">
        <f t="shared" si="14"/>
        <v>0</v>
      </c>
      <c r="AC112" s="44">
        <f t="shared" si="15"/>
        <v>0</v>
      </c>
      <c r="AD112" s="44">
        <f>'Satkhira a'!AI106*'Satkhira 1'!$D112/1000000</f>
        <v>0</v>
      </c>
      <c r="AE112" s="44">
        <f>'Satkhira a'!AJ106</f>
        <v>0</v>
      </c>
      <c r="AF112" s="44">
        <f>'Satkhira a'!AK106*'Satkhira 1'!$D112/1000000</f>
        <v>0</v>
      </c>
      <c r="AG112" s="44">
        <f>'Satkhira a'!AL106</f>
        <v>0</v>
      </c>
      <c r="AH112" s="44">
        <f>'Satkhira a'!AM106*'Satkhira 1'!$D112/1000000</f>
        <v>0</v>
      </c>
      <c r="AI112" s="44">
        <f>'Satkhira a'!AN106</f>
        <v>0</v>
      </c>
      <c r="AJ112" s="44">
        <f t="shared" si="16"/>
        <v>0</v>
      </c>
      <c r="AK112" s="44">
        <f t="shared" si="17"/>
        <v>0</v>
      </c>
      <c r="AL112" s="44">
        <f t="shared" si="18"/>
        <v>0.32</v>
      </c>
      <c r="AM112" s="44">
        <f t="shared" si="19"/>
        <v>9.6959999999999991E-2</v>
      </c>
    </row>
    <row r="113" spans="1:40" s="15" customFormat="1" ht="14.25" customHeight="1">
      <c r="A113" s="13">
        <v>103</v>
      </c>
      <c r="B113" s="9" t="s">
        <v>241</v>
      </c>
      <c r="C113" s="13" t="s">
        <v>243</v>
      </c>
      <c r="D113" s="38">
        <v>1000</v>
      </c>
      <c r="E113" s="11">
        <v>580</v>
      </c>
      <c r="F113" s="44">
        <f>'Satkhira a'!K107*'Satkhira 1'!$D113/1000000</f>
        <v>0.01</v>
      </c>
      <c r="G113" s="44">
        <f>'Satkhira a'!L107</f>
        <v>5.7999999999999996E-3</v>
      </c>
      <c r="H113" s="44">
        <f>'Satkhira a'!M107*'Satkhira 1'!$D113/1000000</f>
        <v>0</v>
      </c>
      <c r="I113" s="44">
        <f>'Satkhira a'!N107</f>
        <v>0</v>
      </c>
      <c r="J113" s="44">
        <f>'Satkhira a'!O107*'Satkhira 1'!$D113/1000000</f>
        <v>0.01</v>
      </c>
      <c r="K113" s="44">
        <f>'Satkhira a'!P107</f>
        <v>5.7999999999999996E-3</v>
      </c>
      <c r="L113" s="44">
        <f t="shared" si="10"/>
        <v>0.02</v>
      </c>
      <c r="M113" s="44">
        <f t="shared" si="11"/>
        <v>1.1599999999999999E-2</v>
      </c>
      <c r="N113" s="44">
        <f>'Satkhira a'!S107*'Satkhira 1'!$D113/1000000</f>
        <v>0</v>
      </c>
      <c r="O113" s="44">
        <f>'Satkhira a'!T107</f>
        <v>0</v>
      </c>
      <c r="P113" s="44">
        <f>'Satkhira a'!U107*'Satkhira 1'!$D113/1000000</f>
        <v>0.03</v>
      </c>
      <c r="Q113" s="44">
        <f>'Satkhira a'!V107</f>
        <v>1.7399999999999999E-2</v>
      </c>
      <c r="R113" s="44">
        <f>'Satkhira a'!W107*'Satkhira 1'!$D113/1000000</f>
        <v>0.03</v>
      </c>
      <c r="S113" s="44">
        <f>'Satkhira a'!X107</f>
        <v>1.7399999999999999E-2</v>
      </c>
      <c r="T113" s="44">
        <f t="shared" si="12"/>
        <v>0.06</v>
      </c>
      <c r="U113" s="44">
        <f t="shared" si="13"/>
        <v>3.4799999999999998E-2</v>
      </c>
      <c r="V113" s="44">
        <f>'Satkhira a'!AA107*'Satkhira 1'!$D113/1000000</f>
        <v>0.03</v>
      </c>
      <c r="W113" s="44">
        <f>'Satkhira a'!AB107</f>
        <v>1.7399999999999999E-2</v>
      </c>
      <c r="X113" s="44">
        <f>'Satkhira a'!AC107*'Satkhira 1'!$D113/1000000</f>
        <v>0.02</v>
      </c>
      <c r="Y113" s="44">
        <f>'Satkhira a'!AD107</f>
        <v>1.1599999999999999E-2</v>
      </c>
      <c r="Z113" s="44">
        <f>'Satkhira a'!AE107*'Satkhira 1'!$D113/1000000</f>
        <v>0.03</v>
      </c>
      <c r="AA113" s="44">
        <f>'Satkhira a'!AF107</f>
        <v>1.7399999999999999E-2</v>
      </c>
      <c r="AB113" s="44">
        <f t="shared" si="14"/>
        <v>0.08</v>
      </c>
      <c r="AC113" s="44">
        <f t="shared" si="15"/>
        <v>4.6399999999999997E-2</v>
      </c>
      <c r="AD113" s="44">
        <f>'Satkhira a'!AI107*'Satkhira 1'!$D113/1000000</f>
        <v>2.1999999999999999E-2</v>
      </c>
      <c r="AE113" s="44">
        <f>'Satkhira a'!AJ107</f>
        <v>1.2760000000000001E-2</v>
      </c>
      <c r="AF113" s="44">
        <f>'Satkhira a'!AK107*'Satkhira 1'!$D113/1000000</f>
        <v>0.01</v>
      </c>
      <c r="AG113" s="44">
        <f>'Satkhira a'!AL107</f>
        <v>5.7999999999999996E-3</v>
      </c>
      <c r="AH113" s="44">
        <f>'Satkhira a'!AM107*'Satkhira 1'!$D113/1000000</f>
        <v>0.01</v>
      </c>
      <c r="AI113" s="44">
        <f>'Satkhira a'!AN107</f>
        <v>5.7999999999999996E-3</v>
      </c>
      <c r="AJ113" s="44">
        <f t="shared" si="16"/>
        <v>4.2000000000000003E-2</v>
      </c>
      <c r="AK113" s="44">
        <f t="shared" si="17"/>
        <v>2.436E-2</v>
      </c>
      <c r="AL113" s="44">
        <f t="shared" si="18"/>
        <v>0.20200000000000001</v>
      </c>
      <c r="AM113" s="44">
        <f t="shared" si="19"/>
        <v>0.11715999999999999</v>
      </c>
    </row>
    <row r="114" spans="1:40" ht="14.25" customHeight="1">
      <c r="A114" s="125" t="s">
        <v>0</v>
      </c>
      <c r="B114" s="126"/>
      <c r="C114" s="91"/>
      <c r="D114" s="92"/>
      <c r="E114" s="93"/>
      <c r="F114" s="94"/>
      <c r="G114" s="95">
        <f>SUM(G11:G113)</f>
        <v>1.4026310000000002</v>
      </c>
      <c r="H114" s="95"/>
      <c r="I114" s="95">
        <f t="shared" ref="I114:AM114" si="20">SUM(I11:I113)</f>
        <v>1.5010749999999997</v>
      </c>
      <c r="J114" s="95"/>
      <c r="K114" s="95">
        <f t="shared" si="20"/>
        <v>1.39896</v>
      </c>
      <c r="L114" s="95"/>
      <c r="M114" s="95">
        <f t="shared" si="20"/>
        <v>4.3026660000000003</v>
      </c>
      <c r="N114" s="95"/>
      <c r="O114" s="95">
        <f t="shared" si="20"/>
        <v>0.60024999999999995</v>
      </c>
      <c r="P114" s="95"/>
      <c r="Q114" s="95">
        <f t="shared" si="20"/>
        <v>0.44950000000000001</v>
      </c>
      <c r="R114" s="95"/>
      <c r="S114" s="95">
        <f t="shared" si="20"/>
        <v>0.75011200000000022</v>
      </c>
      <c r="T114" s="95"/>
      <c r="U114" s="95">
        <f t="shared" si="20"/>
        <v>1.7998620000000003</v>
      </c>
      <c r="V114" s="95"/>
      <c r="W114" s="95">
        <f t="shared" si="20"/>
        <v>0.99639999999999995</v>
      </c>
      <c r="X114" s="95"/>
      <c r="Y114" s="95">
        <f t="shared" si="20"/>
        <v>0.80411999999999995</v>
      </c>
      <c r="Z114" s="95"/>
      <c r="AA114" s="95">
        <f t="shared" si="20"/>
        <v>0.89751800000000015</v>
      </c>
      <c r="AB114" s="95"/>
      <c r="AC114" s="95">
        <f t="shared" si="20"/>
        <v>2.6980380000000004</v>
      </c>
      <c r="AD114" s="95"/>
      <c r="AE114" s="95">
        <f t="shared" si="20"/>
        <v>0.5985879999999999</v>
      </c>
      <c r="AF114" s="95"/>
      <c r="AG114" s="95">
        <f t="shared" si="20"/>
        <v>0.76417800000000002</v>
      </c>
      <c r="AH114" s="95"/>
      <c r="AI114" s="95">
        <f t="shared" si="20"/>
        <v>2.2397999999999998</v>
      </c>
      <c r="AJ114" s="95"/>
      <c r="AK114" s="95">
        <f t="shared" si="20"/>
        <v>3.6025659999999999</v>
      </c>
      <c r="AL114" s="95"/>
      <c r="AM114" s="95">
        <f t="shared" si="20"/>
        <v>12.403132000000001</v>
      </c>
    </row>
    <row r="115" spans="1:40" ht="14.25" customHeight="1"/>
    <row r="116" spans="1:40" ht="14.25" customHeight="1"/>
    <row r="117" spans="1:40" s="1" customFormat="1" ht="14.25" customHeight="1">
      <c r="A117" s="70"/>
      <c r="B117" s="71"/>
      <c r="C117" s="70"/>
      <c r="D117" s="72"/>
      <c r="F117" s="21"/>
      <c r="G117" s="22"/>
      <c r="H117" s="21"/>
      <c r="I117" s="22"/>
      <c r="J117" s="21"/>
      <c r="K117" s="22"/>
      <c r="L117" s="68"/>
      <c r="M117" s="69"/>
      <c r="N117" s="21"/>
      <c r="O117" s="22"/>
      <c r="P117" s="21"/>
      <c r="Q117" s="22"/>
      <c r="R117" s="21"/>
      <c r="S117" s="22"/>
      <c r="T117" s="68"/>
      <c r="U117" s="69"/>
      <c r="V117" s="21"/>
      <c r="W117" s="22"/>
      <c r="X117" s="21"/>
      <c r="Y117" s="22"/>
      <c r="Z117" s="21"/>
      <c r="AA117" s="22"/>
      <c r="AB117" s="68"/>
      <c r="AC117" s="69"/>
      <c r="AD117" s="21"/>
      <c r="AE117" s="22"/>
      <c r="AF117" s="21"/>
      <c r="AG117" s="22"/>
      <c r="AH117" s="21"/>
      <c r="AI117" s="22"/>
      <c r="AJ117" s="68"/>
      <c r="AK117" s="69"/>
      <c r="AL117" s="21"/>
      <c r="AM117" s="22"/>
      <c r="AN117" s="73"/>
    </row>
    <row r="118" spans="1:40" ht="14.25" customHeight="1">
      <c r="B118" s="55"/>
      <c r="O118" s="22"/>
      <c r="P118" s="21"/>
      <c r="Q118" s="56"/>
      <c r="R118" s="57"/>
      <c r="S118" s="56"/>
      <c r="T118" s="54"/>
      <c r="U118" s="58"/>
      <c r="V118" s="21"/>
      <c r="W118" s="22"/>
      <c r="X118" s="21"/>
      <c r="AB118" s="68"/>
      <c r="AC118" s="69"/>
      <c r="AD118" s="21"/>
      <c r="AE118" s="22"/>
      <c r="AH118" s="57"/>
      <c r="AI118" s="56"/>
      <c r="AJ118" s="54"/>
      <c r="AK118" s="58"/>
    </row>
    <row r="119" spans="1:40" ht="14.25" customHeight="1">
      <c r="B119" s="3" t="s">
        <v>208</v>
      </c>
      <c r="O119" s="2"/>
      <c r="P119" s="2"/>
      <c r="Q119" s="2"/>
      <c r="R119" s="121" t="s">
        <v>210</v>
      </c>
      <c r="S119" s="121"/>
      <c r="T119" s="121"/>
      <c r="U119" s="3"/>
      <c r="V119" s="3"/>
      <c r="W119" s="2"/>
      <c r="X119" s="2"/>
      <c r="AB119" s="2"/>
      <c r="AC119" s="2"/>
      <c r="AD119" s="2"/>
      <c r="AE119" s="2"/>
      <c r="AH119" s="121" t="s">
        <v>209</v>
      </c>
      <c r="AI119" s="121"/>
      <c r="AJ119" s="121"/>
      <c r="AK119" s="121"/>
    </row>
  </sheetData>
  <protectedRanges>
    <protectedRange sqref="H4:K6 V4:Y6" name="Range1"/>
  </protectedRanges>
  <mergeCells count="45">
    <mergeCell ref="V6:Y6"/>
    <mergeCell ref="T5:U5"/>
    <mergeCell ref="R119:T119"/>
    <mergeCell ref="AH119:AK119"/>
    <mergeCell ref="V9:W9"/>
    <mergeCell ref="X9:Y9"/>
    <mergeCell ref="AK8:AM8"/>
    <mergeCell ref="AL9:AM9"/>
    <mergeCell ref="Z9:AA9"/>
    <mergeCell ref="AB9:AC9"/>
    <mergeCell ref="AD9:AE9"/>
    <mergeCell ref="AF9:AG9"/>
    <mergeCell ref="AH9:AI9"/>
    <mergeCell ref="AJ9:AK9"/>
    <mergeCell ref="AE8:AJ8"/>
    <mergeCell ref="AB8:AD8"/>
    <mergeCell ref="A1:D1"/>
    <mergeCell ref="AB2:AD2"/>
    <mergeCell ref="T9:U9"/>
    <mergeCell ref="M6:N6"/>
    <mergeCell ref="O6:R6"/>
    <mergeCell ref="S8:U8"/>
    <mergeCell ref="F4:G4"/>
    <mergeCell ref="F5:G5"/>
    <mergeCell ref="F6:G6"/>
    <mergeCell ref="H4:K4"/>
    <mergeCell ref="H5:K5"/>
    <mergeCell ref="H6:K6"/>
    <mergeCell ref="V4:Y4"/>
    <mergeCell ref="V5:Y5"/>
    <mergeCell ref="A2:E3"/>
    <mergeCell ref="A9:E9"/>
    <mergeCell ref="M4:N4"/>
    <mergeCell ref="O4:R4"/>
    <mergeCell ref="M5:N5"/>
    <mergeCell ref="O5:R5"/>
    <mergeCell ref="A114:B114"/>
    <mergeCell ref="P9:Q9"/>
    <mergeCell ref="R9:S9"/>
    <mergeCell ref="L8:R8"/>
    <mergeCell ref="F9:G9"/>
    <mergeCell ref="H9:I9"/>
    <mergeCell ref="J9:K9"/>
    <mergeCell ref="L9:M9"/>
    <mergeCell ref="N9:O9"/>
  </mergeCells>
  <printOptions horizontalCentered="1"/>
  <pageMargins left="0.16" right="0.15" top="0.13" bottom="0.16" header="0.16" footer="0.19"/>
  <pageSetup paperSize="5" scale="70" fitToWidth="0" orientation="landscape" r:id="rId1"/>
  <headerFooter>
    <oddFooter>&amp;RPage &amp;P</oddFooter>
  </headerFooter>
</worksheet>
</file>

<file path=xl/worksheets/sheet23.xml><?xml version="1.0" encoding="utf-8"?>
<worksheet xmlns="http://schemas.openxmlformats.org/spreadsheetml/2006/main" xmlns:r="http://schemas.openxmlformats.org/officeDocument/2006/relationships">
  <sheetPr>
    <tabColor rgb="FFFF0000"/>
  </sheetPr>
  <dimension ref="A1:AN119"/>
  <sheetViews>
    <sheetView showGridLines="0" zoomScaleSheetLayoutView="100" workbookViewId="0">
      <pane xSplit="5" ySplit="12" topLeftCell="AC107" activePane="bottomRight" state="frozen"/>
      <selection activeCell="F1" sqref="F1:AM1048576"/>
      <selection pane="topRight" activeCell="F1" sqref="F1:AM1048576"/>
      <selection pane="bottomLeft" activeCell="F1" sqref="F1:AM1048576"/>
      <selection pane="bottomRight" activeCell="AB3" sqref="AB3"/>
    </sheetView>
  </sheetViews>
  <sheetFormatPr defaultRowHeight="12.75"/>
  <cols>
    <col min="1" max="1" width="3.85546875" style="4" customWidth="1"/>
    <col min="2" max="2" width="21.85546875" style="3" customWidth="1"/>
    <col min="3" max="3" width="7" style="4" customWidth="1"/>
    <col min="4" max="4" width="6.85546875" style="8" customWidth="1"/>
    <col min="5" max="5" width="8" style="2" customWidth="1"/>
    <col min="6" max="6" width="8.28515625" style="23" customWidth="1"/>
    <col min="7" max="7" width="8.28515625" style="25" customWidth="1"/>
    <col min="8" max="8" width="8.28515625" style="23" customWidth="1"/>
    <col min="9" max="9" width="8.28515625" style="25" customWidth="1"/>
    <col min="10" max="10" width="8.28515625" style="23" customWidth="1"/>
    <col min="11" max="11" width="8.28515625" style="25" customWidth="1"/>
    <col min="12" max="12" width="8.28515625" style="17" customWidth="1"/>
    <col min="13" max="13" width="8.28515625" style="24" customWidth="1"/>
    <col min="14" max="14" width="8.28515625" style="23" customWidth="1"/>
    <col min="15" max="15" width="8.28515625" style="25" customWidth="1"/>
    <col min="16" max="16" width="8.28515625" style="23" customWidth="1"/>
    <col min="17" max="17" width="8.28515625" style="25" customWidth="1"/>
    <col min="18" max="18" width="8.28515625" style="23" customWidth="1"/>
    <col min="19" max="19" width="8.28515625" style="25" customWidth="1"/>
    <col min="20" max="20" width="8.28515625" style="17" customWidth="1"/>
    <col min="21" max="21" width="8.28515625" style="24" customWidth="1"/>
    <col min="22" max="22" width="8.28515625" style="23" customWidth="1"/>
    <col min="23" max="23" width="8.28515625" style="25" customWidth="1"/>
    <col min="24" max="24" width="8.28515625" style="23" customWidth="1"/>
    <col min="25" max="25" width="8.28515625" style="25" customWidth="1"/>
    <col min="26" max="26" width="8.28515625" style="23" customWidth="1"/>
    <col min="27" max="27" width="8.28515625" style="25" customWidth="1"/>
    <col min="28" max="28" width="8.28515625" style="17" customWidth="1"/>
    <col min="29" max="29" width="8.28515625" style="24" customWidth="1"/>
    <col min="30" max="30" width="8.28515625" style="23" customWidth="1"/>
    <col min="31" max="31" width="8.28515625" style="25" customWidth="1"/>
    <col min="32" max="32" width="8.28515625" style="23" customWidth="1"/>
    <col min="33" max="33" width="8.28515625" style="25" customWidth="1"/>
    <col min="34" max="34" width="8.28515625" style="23" customWidth="1"/>
    <col min="35" max="35" width="8.28515625" style="25" customWidth="1"/>
    <col min="36" max="36" width="8.28515625" style="17" customWidth="1"/>
    <col min="37" max="37" width="8.28515625" style="24" customWidth="1"/>
    <col min="38" max="38" width="8.28515625" style="23" customWidth="1"/>
    <col min="39" max="39" width="8.28515625" style="25" customWidth="1"/>
    <col min="41" max="16384" width="9.140625" style="2"/>
  </cols>
  <sheetData>
    <row r="1" spans="1:39" ht="15">
      <c r="A1" s="113" t="s">
        <v>146</v>
      </c>
      <c r="B1" s="113"/>
      <c r="C1" s="113"/>
      <c r="D1" s="113"/>
      <c r="E1" s="1"/>
      <c r="N1" s="17"/>
      <c r="O1" s="24"/>
      <c r="P1" s="17"/>
      <c r="Q1" s="24"/>
      <c r="R1" s="17"/>
      <c r="S1" s="24"/>
    </row>
    <row r="2" spans="1:39" ht="12.75" customHeight="1">
      <c r="A2" s="124" t="s">
        <v>233</v>
      </c>
      <c r="B2" s="124"/>
      <c r="C2" s="124"/>
      <c r="D2" s="124"/>
      <c r="E2" s="124"/>
      <c r="Q2" s="24"/>
      <c r="R2" s="17"/>
      <c r="S2" s="24"/>
      <c r="AB2" s="109"/>
      <c r="AC2" s="109"/>
      <c r="AD2" s="109"/>
    </row>
    <row r="3" spans="1:39" ht="10.5" customHeight="1">
      <c r="A3" s="124"/>
      <c r="B3" s="124"/>
      <c r="C3" s="124"/>
      <c r="D3" s="124"/>
      <c r="E3" s="124"/>
      <c r="F3" s="2"/>
      <c r="G3" s="2"/>
      <c r="H3" s="2"/>
      <c r="I3" s="2"/>
      <c r="J3" s="2"/>
      <c r="K3" s="2"/>
      <c r="L3" s="2"/>
    </row>
    <row r="4" spans="1:39" ht="14.25" customHeight="1">
      <c r="A4" s="40"/>
      <c r="F4" s="106" t="s">
        <v>164</v>
      </c>
      <c r="G4" s="106"/>
      <c r="H4" s="118" t="s">
        <v>255</v>
      </c>
      <c r="I4" s="119"/>
      <c r="J4" s="119"/>
      <c r="K4" s="120"/>
      <c r="M4" s="107"/>
      <c r="N4" s="107"/>
      <c r="O4" s="108"/>
      <c r="P4" s="108"/>
      <c r="Q4" s="108"/>
      <c r="R4" s="108"/>
      <c r="T4" s="78" t="s">
        <v>165</v>
      </c>
      <c r="U4" s="78"/>
      <c r="V4" s="118" t="s">
        <v>247</v>
      </c>
      <c r="W4" s="119"/>
      <c r="X4" s="119"/>
      <c r="Y4" s="120"/>
    </row>
    <row r="5" spans="1:39" ht="14.25" customHeight="1">
      <c r="A5" s="40"/>
      <c r="F5" s="106" t="s">
        <v>162</v>
      </c>
      <c r="G5" s="106"/>
      <c r="H5" s="118">
        <v>7887</v>
      </c>
      <c r="I5" s="119"/>
      <c r="J5" s="119"/>
      <c r="K5" s="120"/>
      <c r="M5" s="107"/>
      <c r="N5" s="107"/>
      <c r="O5" s="108"/>
      <c r="P5" s="108"/>
      <c r="Q5" s="108"/>
      <c r="R5" s="108"/>
      <c r="T5" s="111" t="s">
        <v>162</v>
      </c>
      <c r="U5" s="112"/>
      <c r="V5" s="118">
        <v>3230</v>
      </c>
      <c r="W5" s="119"/>
      <c r="X5" s="119"/>
      <c r="Y5" s="120"/>
    </row>
    <row r="6" spans="1:39" ht="14.25" customHeight="1">
      <c r="A6" s="40"/>
      <c r="F6" s="106" t="s">
        <v>163</v>
      </c>
      <c r="G6" s="106"/>
      <c r="H6" s="118" t="s">
        <v>256</v>
      </c>
      <c r="I6" s="119"/>
      <c r="J6" s="119"/>
      <c r="K6" s="120"/>
      <c r="M6" s="107"/>
      <c r="N6" s="107"/>
      <c r="O6" s="108"/>
      <c r="P6" s="108"/>
      <c r="Q6" s="108"/>
      <c r="R6" s="108"/>
      <c r="T6" s="78" t="s">
        <v>166</v>
      </c>
      <c r="U6" s="78"/>
      <c r="V6" s="118" t="s">
        <v>248</v>
      </c>
      <c r="W6" s="119"/>
      <c r="X6" s="119"/>
      <c r="Y6" s="120"/>
    </row>
    <row r="7" spans="1:39" ht="14.25" customHeight="1"/>
    <row r="8" spans="1:39">
      <c r="A8" s="40"/>
      <c r="D8" s="5"/>
      <c r="E8" s="6"/>
      <c r="L8" s="110"/>
      <c r="M8" s="110"/>
      <c r="N8" s="110"/>
      <c r="O8" s="110"/>
      <c r="P8" s="110"/>
      <c r="Q8" s="110"/>
      <c r="R8" s="110"/>
      <c r="S8" s="109"/>
      <c r="T8" s="109"/>
      <c r="U8" s="109"/>
      <c r="AB8" s="109"/>
      <c r="AC8" s="109"/>
      <c r="AD8" s="109"/>
      <c r="AE8" s="110" t="s">
        <v>207</v>
      </c>
      <c r="AF8" s="110"/>
      <c r="AG8" s="110"/>
      <c r="AH8" s="110"/>
      <c r="AI8" s="110"/>
      <c r="AJ8" s="110"/>
      <c r="AK8" s="109" t="s">
        <v>145</v>
      </c>
      <c r="AL8" s="109"/>
      <c r="AM8" s="109"/>
    </row>
    <row r="9" spans="1:39" s="7" customFormat="1" ht="12.75" customHeight="1">
      <c r="A9" s="103" t="s">
        <v>131</v>
      </c>
      <c r="B9" s="104"/>
      <c r="C9" s="104"/>
      <c r="D9" s="104"/>
      <c r="E9" s="105"/>
      <c r="F9" s="102" t="s">
        <v>3</v>
      </c>
      <c r="G9" s="102"/>
      <c r="H9" s="102" t="s">
        <v>4</v>
      </c>
      <c r="I9" s="102"/>
      <c r="J9" s="102" t="s">
        <v>5</v>
      </c>
      <c r="K9" s="102"/>
      <c r="L9" s="102" t="s">
        <v>158</v>
      </c>
      <c r="M9" s="102"/>
      <c r="N9" s="102" t="s">
        <v>6</v>
      </c>
      <c r="O9" s="102"/>
      <c r="P9" s="102" t="s">
        <v>1</v>
      </c>
      <c r="Q9" s="102"/>
      <c r="R9" s="102" t="s">
        <v>7</v>
      </c>
      <c r="S9" s="102"/>
      <c r="T9" s="102" t="s">
        <v>159</v>
      </c>
      <c r="U9" s="102"/>
      <c r="V9" s="102" t="s">
        <v>8</v>
      </c>
      <c r="W9" s="102"/>
      <c r="X9" s="102" t="s">
        <v>9</v>
      </c>
      <c r="Y9" s="102"/>
      <c r="Z9" s="102" t="s">
        <v>13</v>
      </c>
      <c r="AA9" s="102"/>
      <c r="AB9" s="102" t="s">
        <v>160</v>
      </c>
      <c r="AC9" s="102"/>
      <c r="AD9" s="102" t="s">
        <v>10</v>
      </c>
      <c r="AE9" s="102"/>
      <c r="AF9" s="102" t="s">
        <v>11</v>
      </c>
      <c r="AG9" s="102"/>
      <c r="AH9" s="102" t="s">
        <v>12</v>
      </c>
      <c r="AI9" s="102"/>
      <c r="AJ9" s="102" t="s">
        <v>161</v>
      </c>
      <c r="AK9" s="102"/>
      <c r="AL9" s="102" t="s">
        <v>0</v>
      </c>
      <c r="AM9" s="102"/>
    </row>
    <row r="10" spans="1:39" s="3" customFormat="1" ht="33.75">
      <c r="A10" s="32" t="s">
        <v>14</v>
      </c>
      <c r="B10" s="32" t="s">
        <v>2</v>
      </c>
      <c r="C10" s="32" t="s">
        <v>130</v>
      </c>
      <c r="D10" s="32" t="s">
        <v>142</v>
      </c>
      <c r="E10" s="32" t="s">
        <v>144</v>
      </c>
      <c r="F10" s="33" t="s">
        <v>213</v>
      </c>
      <c r="G10" s="34" t="s">
        <v>211</v>
      </c>
      <c r="H10" s="33" t="s">
        <v>213</v>
      </c>
      <c r="I10" s="34" t="s">
        <v>211</v>
      </c>
      <c r="J10" s="33" t="s">
        <v>213</v>
      </c>
      <c r="K10" s="34" t="s">
        <v>211</v>
      </c>
      <c r="L10" s="33" t="s">
        <v>213</v>
      </c>
      <c r="M10" s="34" t="s">
        <v>211</v>
      </c>
      <c r="N10" s="33" t="s">
        <v>213</v>
      </c>
      <c r="O10" s="34" t="s">
        <v>211</v>
      </c>
      <c r="P10" s="33" t="s">
        <v>213</v>
      </c>
      <c r="Q10" s="34" t="s">
        <v>211</v>
      </c>
      <c r="R10" s="33" t="s">
        <v>213</v>
      </c>
      <c r="S10" s="34" t="s">
        <v>211</v>
      </c>
      <c r="T10" s="33" t="s">
        <v>213</v>
      </c>
      <c r="U10" s="34" t="s">
        <v>211</v>
      </c>
      <c r="V10" s="33" t="s">
        <v>213</v>
      </c>
      <c r="W10" s="34" t="s">
        <v>211</v>
      </c>
      <c r="X10" s="33" t="s">
        <v>213</v>
      </c>
      <c r="Y10" s="34" t="s">
        <v>211</v>
      </c>
      <c r="Z10" s="33" t="s">
        <v>213</v>
      </c>
      <c r="AA10" s="34" t="s">
        <v>211</v>
      </c>
      <c r="AB10" s="33" t="s">
        <v>213</v>
      </c>
      <c r="AC10" s="34" t="s">
        <v>211</v>
      </c>
      <c r="AD10" s="33" t="s">
        <v>213</v>
      </c>
      <c r="AE10" s="34" t="s">
        <v>211</v>
      </c>
      <c r="AF10" s="33" t="s">
        <v>213</v>
      </c>
      <c r="AG10" s="34" t="s">
        <v>211</v>
      </c>
      <c r="AH10" s="33" t="s">
        <v>213</v>
      </c>
      <c r="AI10" s="34" t="s">
        <v>211</v>
      </c>
      <c r="AJ10" s="33" t="s">
        <v>213</v>
      </c>
      <c r="AK10" s="34" t="s">
        <v>211</v>
      </c>
      <c r="AL10" s="33" t="s">
        <v>213</v>
      </c>
      <c r="AM10" s="34" t="s">
        <v>211</v>
      </c>
    </row>
    <row r="11" spans="1:39" s="15" customFormat="1" ht="19.5" customHeight="1">
      <c r="A11" s="31">
        <v>1</v>
      </c>
      <c r="B11" s="30" t="s">
        <v>15</v>
      </c>
      <c r="C11" s="31" t="s">
        <v>16</v>
      </c>
      <c r="D11" s="35">
        <v>1000</v>
      </c>
      <c r="E11" s="11">
        <v>47</v>
      </c>
      <c r="F11" s="44">
        <f>'Khulna a'!K5*'Khulna 1'!$D11/1000000</f>
        <v>2</v>
      </c>
      <c r="G11" s="10">
        <f>'Khulna a'!L5</f>
        <v>9.4E-2</v>
      </c>
      <c r="H11" s="44">
        <f>'Khulna a'!M5*'Khulna 1'!$D11/1000000</f>
        <v>0</v>
      </c>
      <c r="I11" s="10">
        <f>'Khulna a'!N5</f>
        <v>0</v>
      </c>
      <c r="J11" s="44">
        <f>'Khulna a'!O5*'Khulna 1'!$D11/1000000</f>
        <v>0</v>
      </c>
      <c r="K11" s="10">
        <f>'Khulna a'!P5</f>
        <v>0</v>
      </c>
      <c r="L11" s="44">
        <f>F11+H11+J11</f>
        <v>2</v>
      </c>
      <c r="M11" s="10">
        <f>G11+I11+K11</f>
        <v>9.4E-2</v>
      </c>
      <c r="N11" s="44">
        <f>'Khulna a'!S5*'Khulna 1'!$D11/1000000</f>
        <v>0</v>
      </c>
      <c r="O11" s="10">
        <f>'Khulna a'!T5</f>
        <v>0</v>
      </c>
      <c r="P11" s="44">
        <f>'Khulna a'!U5*'Khulna 1'!$D11/1000000</f>
        <v>0</v>
      </c>
      <c r="Q11" s="10">
        <f>'Khulna a'!V5</f>
        <v>0</v>
      </c>
      <c r="R11" s="44">
        <f>'Khulna a'!W5*'Khulna 1'!$D11/1000000</f>
        <v>0</v>
      </c>
      <c r="S11" s="10">
        <f>'Khulna a'!X5</f>
        <v>0</v>
      </c>
      <c r="T11" s="44">
        <f>N11+P11+R11</f>
        <v>0</v>
      </c>
      <c r="U11" s="10">
        <f>O11+Q11+S11</f>
        <v>0</v>
      </c>
      <c r="V11" s="44">
        <f>'Khulna a'!AA5*'Khulna 1'!$D11/1000000</f>
        <v>0</v>
      </c>
      <c r="W11" s="10">
        <f>'Khulna a'!AB5</f>
        <v>0</v>
      </c>
      <c r="X11" s="44">
        <f>'Khulna a'!AC5*'Khulna 1'!$D11/1000000</f>
        <v>0</v>
      </c>
      <c r="Y11" s="10">
        <f>'Khulna a'!AD5</f>
        <v>0</v>
      </c>
      <c r="Z11" s="44">
        <f>'Khulna a'!AE5*'Khulna 1'!$D11/1000000</f>
        <v>0</v>
      </c>
      <c r="AA11" s="10">
        <f>'Khulna a'!AF5</f>
        <v>0</v>
      </c>
      <c r="AB11" s="44">
        <f>V11+X11+Z11</f>
        <v>0</v>
      </c>
      <c r="AC11" s="10">
        <f>W11+Y11+AA11</f>
        <v>0</v>
      </c>
      <c r="AD11" s="44">
        <f>'Khulna a'!AI5*'Khulna 1'!$D11/1000000</f>
        <v>0</v>
      </c>
      <c r="AE11" s="10">
        <f>'Khulna a'!AJ5</f>
        <v>0</v>
      </c>
      <c r="AF11" s="44">
        <f>'Khulna a'!AK5*'Khulna 1'!$D11/1000000</f>
        <v>3</v>
      </c>
      <c r="AG11" s="10">
        <f>'Khulna a'!AL5</f>
        <v>0.14099999999999999</v>
      </c>
      <c r="AH11" s="44">
        <f>'Khulna a'!AM5*'Khulna 1'!$D11/1000000</f>
        <v>3</v>
      </c>
      <c r="AI11" s="10">
        <f>'Khulna a'!AN5</f>
        <v>0.14099999999999999</v>
      </c>
      <c r="AJ11" s="44">
        <f>AD11+AF11+AH11</f>
        <v>6</v>
      </c>
      <c r="AK11" s="10">
        <f>AE11+AG11+AI11</f>
        <v>0.28199999999999997</v>
      </c>
      <c r="AL11" s="44">
        <f>L11+T11+AB11+AJ11</f>
        <v>8</v>
      </c>
      <c r="AM11" s="10">
        <f>M11+U11+AC11+AK11</f>
        <v>0.376</v>
      </c>
    </row>
    <row r="12" spans="1:39" s="15" customFormat="1" ht="19.5" customHeight="1">
      <c r="A12" s="13">
        <v>2</v>
      </c>
      <c r="B12" s="9" t="s">
        <v>15</v>
      </c>
      <c r="C12" s="13" t="s">
        <v>17</v>
      </c>
      <c r="D12" s="36">
        <v>2000</v>
      </c>
      <c r="E12" s="11">
        <v>87</v>
      </c>
      <c r="F12" s="44">
        <f>'Khulna a'!K6*'Khulna 1'!$D12/1000000</f>
        <v>0</v>
      </c>
      <c r="G12" s="10">
        <f>'Khulna a'!L6</f>
        <v>0</v>
      </c>
      <c r="H12" s="44">
        <f>'Khulna a'!M6*'Khulna 1'!$D12/1000000</f>
        <v>0</v>
      </c>
      <c r="I12" s="10">
        <f>'Khulna a'!N6</f>
        <v>0</v>
      </c>
      <c r="J12" s="44">
        <f>'Khulna a'!O6*'Khulna 1'!$D12/1000000</f>
        <v>0</v>
      </c>
      <c r="K12" s="10">
        <f>'Khulna a'!P6</f>
        <v>0</v>
      </c>
      <c r="L12" s="44">
        <f t="shared" ref="L12:L75" si="0">F12+H12+J12</f>
        <v>0</v>
      </c>
      <c r="M12" s="10">
        <f t="shared" ref="M12:M75" si="1">G12+I12+K12</f>
        <v>0</v>
      </c>
      <c r="N12" s="44">
        <f>'Khulna a'!S6*'Khulna 1'!$D12/1000000</f>
        <v>0</v>
      </c>
      <c r="O12" s="10">
        <f>'Khulna a'!T6</f>
        <v>0</v>
      </c>
      <c r="P12" s="44">
        <f>'Khulna a'!U6*'Khulna 1'!$D12/1000000</f>
        <v>0</v>
      </c>
      <c r="Q12" s="10">
        <f>'Khulna a'!V6</f>
        <v>0</v>
      </c>
      <c r="R12" s="44">
        <f>'Khulna a'!W6*'Khulna 1'!$D12/1000000</f>
        <v>0</v>
      </c>
      <c r="S12" s="10">
        <f>'Khulna a'!X6</f>
        <v>0</v>
      </c>
      <c r="T12" s="44">
        <f t="shared" ref="T12:T75" si="2">N12+P12+R12</f>
        <v>0</v>
      </c>
      <c r="U12" s="10">
        <f t="shared" ref="U12:U75" si="3">O12+Q12+S12</f>
        <v>0</v>
      </c>
      <c r="V12" s="44">
        <f>'Khulna a'!AA6*'Khulna 1'!$D12/1000000</f>
        <v>0</v>
      </c>
      <c r="W12" s="10">
        <f>'Khulna a'!AB6</f>
        <v>0</v>
      </c>
      <c r="X12" s="44">
        <f>'Khulna a'!AC6*'Khulna 1'!$D12/1000000</f>
        <v>0</v>
      </c>
      <c r="Y12" s="10">
        <f>'Khulna a'!AD6</f>
        <v>0</v>
      </c>
      <c r="Z12" s="44">
        <f>'Khulna a'!AE6*'Khulna 1'!$D12/1000000</f>
        <v>0</v>
      </c>
      <c r="AA12" s="10">
        <f>'Khulna a'!AF6</f>
        <v>0</v>
      </c>
      <c r="AB12" s="44">
        <f t="shared" ref="AB12:AB75" si="4">V12+X12+Z12</f>
        <v>0</v>
      </c>
      <c r="AC12" s="10">
        <f t="shared" ref="AC12:AC75" si="5">W12+Y12+AA12</f>
        <v>0</v>
      </c>
      <c r="AD12" s="44">
        <f>'Khulna a'!AI6*'Khulna 1'!$D12/1000000</f>
        <v>0</v>
      </c>
      <c r="AE12" s="10">
        <f>'Khulna a'!AJ6</f>
        <v>0</v>
      </c>
      <c r="AF12" s="44">
        <f>'Khulna a'!AK6*'Khulna 1'!$D12/1000000</f>
        <v>0</v>
      </c>
      <c r="AG12" s="10">
        <f>'Khulna a'!AL6</f>
        <v>0</v>
      </c>
      <c r="AH12" s="44">
        <f>'Khulna a'!AM6*'Khulna 1'!$D12/1000000</f>
        <v>0</v>
      </c>
      <c r="AI12" s="10">
        <f>'Khulna a'!AN6</f>
        <v>0</v>
      </c>
      <c r="AJ12" s="44">
        <f t="shared" ref="AJ12:AJ75" si="6">AD12+AF12+AH12</f>
        <v>0</v>
      </c>
      <c r="AK12" s="10">
        <f t="shared" ref="AK12:AK75" si="7">AE12+AG12+AI12</f>
        <v>0</v>
      </c>
      <c r="AL12" s="44">
        <f t="shared" ref="AL12:AL75" si="8">L12+T12+AB12+AJ12</f>
        <v>0</v>
      </c>
      <c r="AM12" s="10">
        <f t="shared" ref="AM12:AM75" si="9">M12+U12+AC12+AK12</f>
        <v>0</v>
      </c>
    </row>
    <row r="13" spans="1:39" s="15" customFormat="1" ht="14.25" customHeight="1">
      <c r="A13" s="13">
        <v>3</v>
      </c>
      <c r="B13" s="9" t="s">
        <v>97</v>
      </c>
      <c r="C13" s="13" t="s">
        <v>18</v>
      </c>
      <c r="D13" s="36">
        <v>100</v>
      </c>
      <c r="E13" s="11">
        <v>76</v>
      </c>
      <c r="F13" s="44">
        <f>'Khulna a'!K7*'Khulna 1'!$D13/1000000</f>
        <v>0.02</v>
      </c>
      <c r="G13" s="10">
        <f>'Khulna a'!L7</f>
        <v>1.52E-2</v>
      </c>
      <c r="H13" s="44">
        <f>'Khulna a'!M7*'Khulna 1'!$D13/1000000</f>
        <v>0</v>
      </c>
      <c r="I13" s="10">
        <f>'Khulna a'!N7</f>
        <v>0</v>
      </c>
      <c r="J13" s="44">
        <f>'Khulna a'!O7*'Khulna 1'!$D13/1000000</f>
        <v>0</v>
      </c>
      <c r="K13" s="10">
        <f>'Khulna a'!P7</f>
        <v>0</v>
      </c>
      <c r="L13" s="44">
        <f t="shared" si="0"/>
        <v>0.02</v>
      </c>
      <c r="M13" s="10">
        <f t="shared" si="1"/>
        <v>1.52E-2</v>
      </c>
      <c r="N13" s="44">
        <f>'Khulna a'!S7*'Khulna 1'!$D13/1000000</f>
        <v>0</v>
      </c>
      <c r="O13" s="10">
        <f>'Khulna a'!T7</f>
        <v>0</v>
      </c>
      <c r="P13" s="44">
        <f>'Khulna a'!U7*'Khulna 1'!$D13/1000000</f>
        <v>0</v>
      </c>
      <c r="Q13" s="10">
        <f>'Khulna a'!V7</f>
        <v>0</v>
      </c>
      <c r="R13" s="44">
        <f>'Khulna a'!W7*'Khulna 1'!$D13/1000000</f>
        <v>0</v>
      </c>
      <c r="S13" s="10">
        <f>'Khulna a'!X7</f>
        <v>0</v>
      </c>
      <c r="T13" s="44">
        <f t="shared" si="2"/>
        <v>0</v>
      </c>
      <c r="U13" s="10">
        <f t="shared" si="3"/>
        <v>0</v>
      </c>
      <c r="V13" s="44">
        <f>'Khulna a'!AA7*'Khulna 1'!$D13/1000000</f>
        <v>0</v>
      </c>
      <c r="W13" s="10">
        <f>'Khulna a'!AB7</f>
        <v>0</v>
      </c>
      <c r="X13" s="44">
        <f>'Khulna a'!AC7*'Khulna 1'!$D13/1000000</f>
        <v>0</v>
      </c>
      <c r="Y13" s="10">
        <f>'Khulna a'!AD7</f>
        <v>0</v>
      </c>
      <c r="Z13" s="44">
        <f>'Khulna a'!AE7*'Khulna 1'!$D13/1000000</f>
        <v>0</v>
      </c>
      <c r="AA13" s="10">
        <f>'Khulna a'!AF7</f>
        <v>0</v>
      </c>
      <c r="AB13" s="44">
        <f t="shared" si="4"/>
        <v>0</v>
      </c>
      <c r="AC13" s="10">
        <f t="shared" si="5"/>
        <v>0</v>
      </c>
      <c r="AD13" s="44">
        <f>'Khulna a'!AI7*'Khulna 1'!$D13/1000000</f>
        <v>0</v>
      </c>
      <c r="AE13" s="10">
        <f>'Khulna a'!AJ7</f>
        <v>0</v>
      </c>
      <c r="AF13" s="44">
        <f>'Khulna a'!AK7*'Khulna 1'!$D13/1000000</f>
        <v>2.4E-2</v>
      </c>
      <c r="AG13" s="10">
        <f>'Khulna a'!AL7</f>
        <v>1.8239999999999999E-2</v>
      </c>
      <c r="AH13" s="44">
        <f>'Khulna a'!AM7*'Khulna 1'!$D13/1000000</f>
        <v>7.1999999999999995E-2</v>
      </c>
      <c r="AI13" s="10">
        <f>'Khulna a'!AN7</f>
        <v>5.4719999999999998E-2</v>
      </c>
      <c r="AJ13" s="44">
        <f t="shared" si="6"/>
        <v>9.6000000000000002E-2</v>
      </c>
      <c r="AK13" s="10">
        <f t="shared" si="7"/>
        <v>7.2959999999999997E-2</v>
      </c>
      <c r="AL13" s="44">
        <f t="shared" si="8"/>
        <v>0.11600000000000001</v>
      </c>
      <c r="AM13" s="10">
        <f t="shared" si="9"/>
        <v>8.8160000000000002E-2</v>
      </c>
    </row>
    <row r="14" spans="1:39" s="15" customFormat="1" ht="14.25" customHeight="1">
      <c r="A14" s="31">
        <v>4</v>
      </c>
      <c r="B14" s="9" t="s">
        <v>97</v>
      </c>
      <c r="C14" s="13" t="s">
        <v>19</v>
      </c>
      <c r="D14" s="36">
        <v>500</v>
      </c>
      <c r="E14" s="11">
        <v>330</v>
      </c>
      <c r="F14" s="44">
        <f>'Khulna a'!K8*'Khulna 1'!$D14/1000000</f>
        <v>0</v>
      </c>
      <c r="G14" s="10">
        <f>'Khulna a'!L8</f>
        <v>0</v>
      </c>
      <c r="H14" s="44">
        <f>'Khulna a'!M8*'Khulna 1'!$D14/1000000</f>
        <v>0</v>
      </c>
      <c r="I14" s="10">
        <f>'Khulna a'!N8</f>
        <v>0</v>
      </c>
      <c r="J14" s="44">
        <f>'Khulna a'!O8*'Khulna 1'!$D14/1000000</f>
        <v>0</v>
      </c>
      <c r="K14" s="10">
        <f>'Khulna a'!P8</f>
        <v>0</v>
      </c>
      <c r="L14" s="44">
        <f t="shared" si="0"/>
        <v>0</v>
      </c>
      <c r="M14" s="10">
        <f t="shared" si="1"/>
        <v>0</v>
      </c>
      <c r="N14" s="44">
        <f>'Khulna a'!S8*'Khulna 1'!$D14/1000000</f>
        <v>0</v>
      </c>
      <c r="O14" s="10">
        <f>'Khulna a'!T8</f>
        <v>0</v>
      </c>
      <c r="P14" s="44">
        <f>'Khulna a'!U8*'Khulna 1'!$D14/1000000</f>
        <v>0</v>
      </c>
      <c r="Q14" s="10">
        <f>'Khulna a'!V8</f>
        <v>0</v>
      </c>
      <c r="R14" s="44">
        <f>'Khulna a'!W8*'Khulna 1'!$D14/1000000</f>
        <v>0</v>
      </c>
      <c r="S14" s="10">
        <f>'Khulna a'!X8</f>
        <v>0</v>
      </c>
      <c r="T14" s="44">
        <f t="shared" si="2"/>
        <v>0</v>
      </c>
      <c r="U14" s="10">
        <f t="shared" si="3"/>
        <v>0</v>
      </c>
      <c r="V14" s="44">
        <f>'Khulna a'!AA8*'Khulna 1'!$D14/1000000</f>
        <v>0</v>
      </c>
      <c r="W14" s="10">
        <f>'Khulna a'!AB8</f>
        <v>0</v>
      </c>
      <c r="X14" s="44">
        <f>'Khulna a'!AC8*'Khulna 1'!$D14/1000000</f>
        <v>0</v>
      </c>
      <c r="Y14" s="10">
        <f>'Khulna a'!AD8</f>
        <v>0</v>
      </c>
      <c r="Z14" s="44">
        <f>'Khulna a'!AE8*'Khulna 1'!$D14/1000000</f>
        <v>0</v>
      </c>
      <c r="AA14" s="10">
        <f>'Khulna a'!AF8</f>
        <v>0</v>
      </c>
      <c r="AB14" s="44">
        <f t="shared" si="4"/>
        <v>0</v>
      </c>
      <c r="AC14" s="10">
        <f t="shared" si="5"/>
        <v>0</v>
      </c>
      <c r="AD14" s="44">
        <f>'Khulna a'!AI8*'Khulna 1'!$D14/1000000</f>
        <v>0</v>
      </c>
      <c r="AE14" s="10">
        <f>'Khulna a'!AJ8</f>
        <v>0</v>
      </c>
      <c r="AF14" s="44">
        <f>'Khulna a'!AK8*'Khulna 1'!$D14/1000000</f>
        <v>2.4E-2</v>
      </c>
      <c r="AG14" s="10">
        <f>'Khulna a'!AL8</f>
        <v>1.584E-2</v>
      </c>
      <c r="AH14" s="44">
        <f>'Khulna a'!AM8*'Khulna 1'!$D14/1000000</f>
        <v>0.06</v>
      </c>
      <c r="AI14" s="10">
        <f>'Khulna a'!AN8</f>
        <v>3.9600000000000003E-2</v>
      </c>
      <c r="AJ14" s="44">
        <f t="shared" si="6"/>
        <v>8.3999999999999991E-2</v>
      </c>
      <c r="AK14" s="10">
        <f t="shared" si="7"/>
        <v>5.5440000000000003E-2</v>
      </c>
      <c r="AL14" s="44">
        <f t="shared" si="8"/>
        <v>8.3999999999999991E-2</v>
      </c>
      <c r="AM14" s="10">
        <f t="shared" si="9"/>
        <v>5.5440000000000003E-2</v>
      </c>
    </row>
    <row r="15" spans="1:39" s="15" customFormat="1" ht="14.25" customHeight="1">
      <c r="A15" s="13">
        <v>5</v>
      </c>
      <c r="B15" s="9" t="s">
        <v>98</v>
      </c>
      <c r="C15" s="13" t="s">
        <v>20</v>
      </c>
      <c r="D15" s="36">
        <v>25</v>
      </c>
      <c r="E15" s="11">
        <v>28</v>
      </c>
      <c r="F15" s="44">
        <f>'Khulna a'!K9*'Khulna 1'!$D15/1000000</f>
        <v>0.03</v>
      </c>
      <c r="G15" s="10">
        <f>'Khulna a'!L9</f>
        <v>3.3599999999999998E-2</v>
      </c>
      <c r="H15" s="44">
        <f>'Khulna a'!M9*'Khulna 1'!$D15/1000000</f>
        <v>0.01</v>
      </c>
      <c r="I15" s="10">
        <f>'Khulna a'!N9</f>
        <v>1.12E-2</v>
      </c>
      <c r="J15" s="44">
        <f>'Khulna a'!O9*'Khulna 1'!$D15/1000000</f>
        <v>0</v>
      </c>
      <c r="K15" s="10">
        <f>'Khulna a'!P9</f>
        <v>0</v>
      </c>
      <c r="L15" s="44">
        <f t="shared" si="0"/>
        <v>0.04</v>
      </c>
      <c r="M15" s="10">
        <f t="shared" si="1"/>
        <v>4.48E-2</v>
      </c>
      <c r="N15" s="44">
        <f>'Khulna a'!S9*'Khulna 1'!$D15/1000000</f>
        <v>0</v>
      </c>
      <c r="O15" s="10">
        <f>'Khulna a'!T9</f>
        <v>0</v>
      </c>
      <c r="P15" s="44">
        <f>'Khulna a'!U9*'Khulna 1'!$D15/1000000</f>
        <v>0</v>
      </c>
      <c r="Q15" s="10">
        <f>'Khulna a'!V9</f>
        <v>0</v>
      </c>
      <c r="R15" s="44">
        <f>'Khulna a'!W9*'Khulna 1'!$D15/1000000</f>
        <v>0</v>
      </c>
      <c r="S15" s="10">
        <f>'Khulna a'!X9</f>
        <v>0</v>
      </c>
      <c r="T15" s="44">
        <f t="shared" si="2"/>
        <v>0</v>
      </c>
      <c r="U15" s="10">
        <f t="shared" si="3"/>
        <v>0</v>
      </c>
      <c r="V15" s="44">
        <f>'Khulna a'!AA9*'Khulna 1'!$D15/1000000</f>
        <v>0.01</v>
      </c>
      <c r="W15" s="10">
        <f>'Khulna a'!AB9</f>
        <v>1.12E-2</v>
      </c>
      <c r="X15" s="44">
        <f>'Khulna a'!AC9*'Khulna 1'!$D15/1000000</f>
        <v>0.01</v>
      </c>
      <c r="Y15" s="10">
        <f>'Khulna a'!AD9</f>
        <v>1.12E-2</v>
      </c>
      <c r="Z15" s="44">
        <f>'Khulna a'!AE9*'Khulna 1'!$D15/1000000</f>
        <v>5.7499999999999999E-3</v>
      </c>
      <c r="AA15" s="10">
        <f>'Khulna a'!AF9</f>
        <v>6.4400000000000004E-3</v>
      </c>
      <c r="AB15" s="44">
        <f t="shared" si="4"/>
        <v>2.5750000000000002E-2</v>
      </c>
      <c r="AC15" s="10">
        <f t="shared" si="5"/>
        <v>2.8840000000000001E-2</v>
      </c>
      <c r="AD15" s="44">
        <f>'Khulna a'!AI9*'Khulna 1'!$D15/1000000</f>
        <v>0</v>
      </c>
      <c r="AE15" s="10">
        <f>'Khulna a'!AJ9</f>
        <v>0</v>
      </c>
      <c r="AF15" s="44">
        <f>'Khulna a'!AK9*'Khulna 1'!$D15/1000000</f>
        <v>0</v>
      </c>
      <c r="AG15" s="10">
        <f>'Khulna a'!AL9</f>
        <v>0</v>
      </c>
      <c r="AH15" s="44">
        <f>'Khulna a'!AM9*'Khulna 1'!$D15/1000000</f>
        <v>0.05</v>
      </c>
      <c r="AI15" s="10">
        <f>'Khulna a'!AN9</f>
        <v>5.6000000000000001E-2</v>
      </c>
      <c r="AJ15" s="44">
        <f t="shared" si="6"/>
        <v>0.05</v>
      </c>
      <c r="AK15" s="10">
        <f t="shared" si="7"/>
        <v>5.6000000000000001E-2</v>
      </c>
      <c r="AL15" s="44">
        <f t="shared" si="8"/>
        <v>0.11575000000000001</v>
      </c>
      <c r="AM15" s="10">
        <f t="shared" si="9"/>
        <v>0.12964000000000001</v>
      </c>
    </row>
    <row r="16" spans="1:39" s="15" customFormat="1" ht="14.25" customHeight="1">
      <c r="A16" s="13">
        <v>6</v>
      </c>
      <c r="B16" s="9" t="s">
        <v>98</v>
      </c>
      <c r="C16" s="13" t="s">
        <v>21</v>
      </c>
      <c r="D16" s="36">
        <v>100</v>
      </c>
      <c r="E16" s="11">
        <v>100</v>
      </c>
      <c r="F16" s="44">
        <f>'Khulna a'!K10*'Khulna 1'!$D16/1000000</f>
        <v>0</v>
      </c>
      <c r="G16" s="10">
        <f>'Khulna a'!L10</f>
        <v>0</v>
      </c>
      <c r="H16" s="44">
        <f>'Khulna a'!M10*'Khulna 1'!$D16/1000000</f>
        <v>0</v>
      </c>
      <c r="I16" s="10">
        <f>'Khulna a'!N10</f>
        <v>0</v>
      </c>
      <c r="J16" s="44">
        <f>'Khulna a'!O10*'Khulna 1'!$D16/1000000</f>
        <v>0</v>
      </c>
      <c r="K16" s="10">
        <f>'Khulna a'!P10</f>
        <v>0</v>
      </c>
      <c r="L16" s="44">
        <f t="shared" si="0"/>
        <v>0</v>
      </c>
      <c r="M16" s="10">
        <f t="shared" si="1"/>
        <v>0</v>
      </c>
      <c r="N16" s="44">
        <f>'Khulna a'!S10*'Khulna 1'!$D16/1000000</f>
        <v>0</v>
      </c>
      <c r="O16" s="10">
        <f>'Khulna a'!T10</f>
        <v>0</v>
      </c>
      <c r="P16" s="44">
        <f>'Khulna a'!U10*'Khulna 1'!$D16/1000000</f>
        <v>0</v>
      </c>
      <c r="Q16" s="10">
        <f>'Khulna a'!V10</f>
        <v>0</v>
      </c>
      <c r="R16" s="44">
        <f>'Khulna a'!W10*'Khulna 1'!$D16/1000000</f>
        <v>0</v>
      </c>
      <c r="S16" s="10">
        <f>'Khulna a'!X10</f>
        <v>0</v>
      </c>
      <c r="T16" s="44">
        <f t="shared" si="2"/>
        <v>0</v>
      </c>
      <c r="U16" s="10">
        <f t="shared" si="3"/>
        <v>0</v>
      </c>
      <c r="V16" s="44">
        <f>'Khulna a'!AA10*'Khulna 1'!$D16/1000000</f>
        <v>0</v>
      </c>
      <c r="W16" s="10">
        <f>'Khulna a'!AB10</f>
        <v>0</v>
      </c>
      <c r="X16" s="44">
        <f>'Khulna a'!AC10*'Khulna 1'!$D16/1000000</f>
        <v>0</v>
      </c>
      <c r="Y16" s="10">
        <f>'Khulna a'!AD10</f>
        <v>0</v>
      </c>
      <c r="Z16" s="44">
        <f>'Khulna a'!AE10*'Khulna 1'!$D16/1000000</f>
        <v>0</v>
      </c>
      <c r="AA16" s="10">
        <f>'Khulna a'!AF10</f>
        <v>0</v>
      </c>
      <c r="AB16" s="44">
        <f t="shared" si="4"/>
        <v>0</v>
      </c>
      <c r="AC16" s="10">
        <f t="shared" si="5"/>
        <v>0</v>
      </c>
      <c r="AD16" s="44">
        <f>'Khulna a'!AI10*'Khulna 1'!$D16/1000000</f>
        <v>0</v>
      </c>
      <c r="AE16" s="10">
        <f>'Khulna a'!AJ10</f>
        <v>0</v>
      </c>
      <c r="AF16" s="44">
        <f>'Khulna a'!AK10*'Khulna 1'!$D16/1000000</f>
        <v>0</v>
      </c>
      <c r="AG16" s="10">
        <f>'Khulna a'!AL10</f>
        <v>0</v>
      </c>
      <c r="AH16" s="44">
        <f>'Khulna a'!AM10*'Khulna 1'!$D16/1000000</f>
        <v>0</v>
      </c>
      <c r="AI16" s="10">
        <f>'Khulna a'!AN10</f>
        <v>0</v>
      </c>
      <c r="AJ16" s="44">
        <f t="shared" si="6"/>
        <v>0</v>
      </c>
      <c r="AK16" s="10">
        <f t="shared" si="7"/>
        <v>0</v>
      </c>
      <c r="AL16" s="44">
        <f t="shared" si="8"/>
        <v>0</v>
      </c>
      <c r="AM16" s="10">
        <f t="shared" si="9"/>
        <v>0</v>
      </c>
    </row>
    <row r="17" spans="1:39" s="15" customFormat="1" ht="14.25" customHeight="1">
      <c r="A17" s="31">
        <v>7</v>
      </c>
      <c r="B17" s="9" t="s">
        <v>99</v>
      </c>
      <c r="C17" s="13" t="s">
        <v>22</v>
      </c>
      <c r="D17" s="36">
        <v>50</v>
      </c>
      <c r="E17" s="11">
        <v>88</v>
      </c>
      <c r="F17" s="44">
        <f>'Khulna a'!K11*'Khulna 1'!$D17/1000000</f>
        <v>0</v>
      </c>
      <c r="G17" s="10">
        <f>'Khulna a'!L11</f>
        <v>0</v>
      </c>
      <c r="H17" s="44">
        <f>'Khulna a'!M11*'Khulna 1'!$D17/1000000</f>
        <v>0</v>
      </c>
      <c r="I17" s="10">
        <f>'Khulna a'!N11</f>
        <v>0</v>
      </c>
      <c r="J17" s="44">
        <f>'Khulna a'!O11*'Khulna 1'!$D17/1000000</f>
        <v>0</v>
      </c>
      <c r="K17" s="10">
        <f>'Khulna a'!P11</f>
        <v>0</v>
      </c>
      <c r="L17" s="44">
        <f t="shared" si="0"/>
        <v>0</v>
      </c>
      <c r="M17" s="10">
        <f t="shared" si="1"/>
        <v>0</v>
      </c>
      <c r="N17" s="44">
        <f>'Khulna a'!S11*'Khulna 1'!$D17/1000000</f>
        <v>0</v>
      </c>
      <c r="O17" s="10">
        <f>'Khulna a'!T11</f>
        <v>0</v>
      </c>
      <c r="P17" s="44">
        <f>'Khulna a'!U11*'Khulna 1'!$D17/1000000</f>
        <v>0</v>
      </c>
      <c r="Q17" s="10">
        <f>'Khulna a'!V11</f>
        <v>0</v>
      </c>
      <c r="R17" s="44">
        <f>'Khulna a'!W11*'Khulna 1'!$D17/1000000</f>
        <v>0</v>
      </c>
      <c r="S17" s="10">
        <f>'Khulna a'!X11</f>
        <v>0</v>
      </c>
      <c r="T17" s="44">
        <f t="shared" si="2"/>
        <v>0</v>
      </c>
      <c r="U17" s="10">
        <f t="shared" si="3"/>
        <v>0</v>
      </c>
      <c r="V17" s="44">
        <f>'Khulna a'!AA11*'Khulna 1'!$D17/1000000</f>
        <v>0</v>
      </c>
      <c r="W17" s="10">
        <f>'Khulna a'!AB11</f>
        <v>0</v>
      </c>
      <c r="X17" s="44">
        <f>'Khulna a'!AC11*'Khulna 1'!$D17/1000000</f>
        <v>0</v>
      </c>
      <c r="Y17" s="10">
        <f>'Khulna a'!AD11</f>
        <v>0</v>
      </c>
      <c r="Z17" s="44">
        <f>'Khulna a'!AE11*'Khulna 1'!$D17/1000000</f>
        <v>0</v>
      </c>
      <c r="AA17" s="10">
        <f>'Khulna a'!AF11</f>
        <v>0</v>
      </c>
      <c r="AB17" s="44">
        <f t="shared" si="4"/>
        <v>0</v>
      </c>
      <c r="AC17" s="10">
        <f t="shared" si="5"/>
        <v>0</v>
      </c>
      <c r="AD17" s="44">
        <f>'Khulna a'!AI11*'Khulna 1'!$D17/1000000</f>
        <v>0</v>
      </c>
      <c r="AE17" s="10">
        <f>'Khulna a'!AJ11</f>
        <v>0</v>
      </c>
      <c r="AF17" s="44">
        <f>'Khulna a'!AK11*'Khulna 1'!$D17/1000000</f>
        <v>0</v>
      </c>
      <c r="AG17" s="10">
        <f>'Khulna a'!AL11</f>
        <v>0</v>
      </c>
      <c r="AH17" s="44">
        <f>'Khulna a'!AM11*'Khulna 1'!$D17/1000000</f>
        <v>0</v>
      </c>
      <c r="AI17" s="10">
        <f>'Khulna a'!AN11</f>
        <v>0</v>
      </c>
      <c r="AJ17" s="44">
        <f t="shared" si="6"/>
        <v>0</v>
      </c>
      <c r="AK17" s="10">
        <f t="shared" si="7"/>
        <v>0</v>
      </c>
      <c r="AL17" s="44">
        <f t="shared" si="8"/>
        <v>0</v>
      </c>
      <c r="AM17" s="10">
        <f t="shared" si="9"/>
        <v>0</v>
      </c>
    </row>
    <row r="18" spans="1:39" s="15" customFormat="1" ht="14.25" customHeight="1">
      <c r="A18" s="13">
        <v>8</v>
      </c>
      <c r="B18" s="9" t="s">
        <v>99</v>
      </c>
      <c r="C18" s="13" t="s">
        <v>23</v>
      </c>
      <c r="D18" s="36">
        <v>100</v>
      </c>
      <c r="E18" s="11">
        <v>166</v>
      </c>
      <c r="F18" s="44">
        <f>'Khulna a'!K12*'Khulna 1'!$D18/1000000</f>
        <v>0</v>
      </c>
      <c r="G18" s="10">
        <f>'Khulna a'!L12</f>
        <v>0</v>
      </c>
      <c r="H18" s="44">
        <f>'Khulna a'!M12*'Khulna 1'!$D18/1000000</f>
        <v>0</v>
      </c>
      <c r="I18" s="10">
        <f>'Khulna a'!N12</f>
        <v>0</v>
      </c>
      <c r="J18" s="44">
        <f>'Khulna a'!O12*'Khulna 1'!$D18/1000000</f>
        <v>0</v>
      </c>
      <c r="K18" s="10">
        <f>'Khulna a'!P12</f>
        <v>0</v>
      </c>
      <c r="L18" s="44">
        <f t="shared" si="0"/>
        <v>0</v>
      </c>
      <c r="M18" s="10">
        <f t="shared" si="1"/>
        <v>0</v>
      </c>
      <c r="N18" s="44">
        <f>'Khulna a'!S12*'Khulna 1'!$D18/1000000</f>
        <v>0</v>
      </c>
      <c r="O18" s="10">
        <f>'Khulna a'!T12</f>
        <v>0</v>
      </c>
      <c r="P18" s="44">
        <f>'Khulna a'!U12*'Khulna 1'!$D18/1000000</f>
        <v>0</v>
      </c>
      <c r="Q18" s="10">
        <f>'Khulna a'!V12</f>
        <v>0</v>
      </c>
      <c r="R18" s="44">
        <f>'Khulna a'!W12*'Khulna 1'!$D18/1000000</f>
        <v>0</v>
      </c>
      <c r="S18" s="10">
        <f>'Khulna a'!X12</f>
        <v>0</v>
      </c>
      <c r="T18" s="44">
        <f t="shared" si="2"/>
        <v>0</v>
      </c>
      <c r="U18" s="10">
        <f t="shared" si="3"/>
        <v>0</v>
      </c>
      <c r="V18" s="44">
        <f>'Khulna a'!AA12*'Khulna 1'!$D18/1000000</f>
        <v>0</v>
      </c>
      <c r="W18" s="10">
        <f>'Khulna a'!AB12</f>
        <v>0</v>
      </c>
      <c r="X18" s="44">
        <f>'Khulna a'!AC12*'Khulna 1'!$D18/1000000</f>
        <v>0</v>
      </c>
      <c r="Y18" s="10">
        <f>'Khulna a'!AD12</f>
        <v>0</v>
      </c>
      <c r="Z18" s="44">
        <f>'Khulna a'!AE12*'Khulna 1'!$D18/1000000</f>
        <v>0</v>
      </c>
      <c r="AA18" s="10">
        <f>'Khulna a'!AF12</f>
        <v>0</v>
      </c>
      <c r="AB18" s="44">
        <f t="shared" si="4"/>
        <v>0</v>
      </c>
      <c r="AC18" s="10">
        <f t="shared" si="5"/>
        <v>0</v>
      </c>
      <c r="AD18" s="44">
        <f>'Khulna a'!AI12*'Khulna 1'!$D18/1000000</f>
        <v>0</v>
      </c>
      <c r="AE18" s="10">
        <f>'Khulna a'!AJ12</f>
        <v>0</v>
      </c>
      <c r="AF18" s="44">
        <f>'Khulna a'!AK12*'Khulna 1'!$D18/1000000</f>
        <v>0</v>
      </c>
      <c r="AG18" s="10">
        <f>'Khulna a'!AL12</f>
        <v>0</v>
      </c>
      <c r="AH18" s="44">
        <f>'Khulna a'!AM12*'Khulna 1'!$D18/1000000</f>
        <v>0</v>
      </c>
      <c r="AI18" s="10">
        <f>'Khulna a'!AN12</f>
        <v>0</v>
      </c>
      <c r="AJ18" s="44">
        <f t="shared" si="6"/>
        <v>0</v>
      </c>
      <c r="AK18" s="10">
        <f t="shared" si="7"/>
        <v>0</v>
      </c>
      <c r="AL18" s="44">
        <f t="shared" si="8"/>
        <v>0</v>
      </c>
      <c r="AM18" s="10">
        <f t="shared" si="9"/>
        <v>0</v>
      </c>
    </row>
    <row r="19" spans="1:39" s="15" customFormat="1" ht="14.25" customHeight="1">
      <c r="A19" s="13">
        <v>9</v>
      </c>
      <c r="B19" s="9" t="s">
        <v>99</v>
      </c>
      <c r="C19" s="13" t="s">
        <v>24</v>
      </c>
      <c r="D19" s="36">
        <v>400</v>
      </c>
      <c r="E19" s="11">
        <v>640</v>
      </c>
      <c r="F19" s="44">
        <f>'Khulna a'!K13*'Khulna 1'!$D19/1000000</f>
        <v>0</v>
      </c>
      <c r="G19" s="10">
        <f>'Khulna a'!L13</f>
        <v>0</v>
      </c>
      <c r="H19" s="44">
        <f>'Khulna a'!M13*'Khulna 1'!$D19/1000000</f>
        <v>0</v>
      </c>
      <c r="I19" s="10">
        <f>'Khulna a'!N13</f>
        <v>0</v>
      </c>
      <c r="J19" s="44">
        <f>'Khulna a'!O13*'Khulna 1'!$D19/1000000</f>
        <v>0</v>
      </c>
      <c r="K19" s="10">
        <f>'Khulna a'!P13</f>
        <v>0</v>
      </c>
      <c r="L19" s="44">
        <f t="shared" si="0"/>
        <v>0</v>
      </c>
      <c r="M19" s="10">
        <f t="shared" si="1"/>
        <v>0</v>
      </c>
      <c r="N19" s="44">
        <f>'Khulna a'!S13*'Khulna 1'!$D19/1000000</f>
        <v>0</v>
      </c>
      <c r="O19" s="10">
        <f>'Khulna a'!T13</f>
        <v>0</v>
      </c>
      <c r="P19" s="44">
        <f>'Khulna a'!U13*'Khulna 1'!$D19/1000000</f>
        <v>0</v>
      </c>
      <c r="Q19" s="10">
        <f>'Khulna a'!V13</f>
        <v>0</v>
      </c>
      <c r="R19" s="44">
        <f>'Khulna a'!W13*'Khulna 1'!$D19/1000000</f>
        <v>0</v>
      </c>
      <c r="S19" s="10">
        <f>'Khulna a'!X13</f>
        <v>0</v>
      </c>
      <c r="T19" s="44">
        <f t="shared" si="2"/>
        <v>0</v>
      </c>
      <c r="U19" s="10">
        <f t="shared" si="3"/>
        <v>0</v>
      </c>
      <c r="V19" s="44">
        <f>'Khulna a'!AA13*'Khulna 1'!$D19/1000000</f>
        <v>0</v>
      </c>
      <c r="W19" s="10">
        <f>'Khulna a'!AB13</f>
        <v>0</v>
      </c>
      <c r="X19" s="44">
        <f>'Khulna a'!AC13*'Khulna 1'!$D19/1000000</f>
        <v>0</v>
      </c>
      <c r="Y19" s="10">
        <f>'Khulna a'!AD13</f>
        <v>0</v>
      </c>
      <c r="Z19" s="44">
        <f>'Khulna a'!AE13*'Khulna 1'!$D19/1000000</f>
        <v>0</v>
      </c>
      <c r="AA19" s="10">
        <f>'Khulna a'!AF13</f>
        <v>0</v>
      </c>
      <c r="AB19" s="44">
        <f t="shared" si="4"/>
        <v>0</v>
      </c>
      <c r="AC19" s="10">
        <f t="shared" si="5"/>
        <v>0</v>
      </c>
      <c r="AD19" s="44">
        <f>'Khulna a'!AI13*'Khulna 1'!$D19/1000000</f>
        <v>0</v>
      </c>
      <c r="AE19" s="10">
        <f>'Khulna a'!AJ13</f>
        <v>0</v>
      </c>
      <c r="AF19" s="44">
        <f>'Khulna a'!AK13*'Khulna 1'!$D19/1000000</f>
        <v>0</v>
      </c>
      <c r="AG19" s="10">
        <f>'Khulna a'!AL13</f>
        <v>0</v>
      </c>
      <c r="AH19" s="44">
        <f>'Khulna a'!AM13*'Khulna 1'!$D19/1000000</f>
        <v>0</v>
      </c>
      <c r="AI19" s="10">
        <f>'Khulna a'!AN13</f>
        <v>0</v>
      </c>
      <c r="AJ19" s="44">
        <f t="shared" si="6"/>
        <v>0</v>
      </c>
      <c r="AK19" s="10">
        <f t="shared" si="7"/>
        <v>0</v>
      </c>
      <c r="AL19" s="44">
        <f t="shared" si="8"/>
        <v>0</v>
      </c>
      <c r="AM19" s="10">
        <f t="shared" si="9"/>
        <v>0</v>
      </c>
    </row>
    <row r="20" spans="1:39" s="15" customFormat="1" ht="14.25" customHeight="1">
      <c r="A20" s="31">
        <v>10</v>
      </c>
      <c r="B20" s="9" t="s">
        <v>133</v>
      </c>
      <c r="C20" s="13" t="s">
        <v>25</v>
      </c>
      <c r="D20" s="36">
        <v>100</v>
      </c>
      <c r="E20" s="11">
        <v>60</v>
      </c>
      <c r="F20" s="44">
        <f>'Khulna a'!K14*'Khulna 1'!$D20/1000000</f>
        <v>0</v>
      </c>
      <c r="G20" s="10">
        <f>'Khulna a'!L14</f>
        <v>0</v>
      </c>
      <c r="H20" s="44">
        <f>'Khulna a'!M14*'Khulna 1'!$D20/1000000</f>
        <v>0</v>
      </c>
      <c r="I20" s="10">
        <f>'Khulna a'!N14</f>
        <v>0</v>
      </c>
      <c r="J20" s="44">
        <f>'Khulna a'!O14*'Khulna 1'!$D20/1000000</f>
        <v>0</v>
      </c>
      <c r="K20" s="10">
        <f>'Khulna a'!P14</f>
        <v>0</v>
      </c>
      <c r="L20" s="44">
        <f t="shared" si="0"/>
        <v>0</v>
      </c>
      <c r="M20" s="10">
        <f t="shared" si="1"/>
        <v>0</v>
      </c>
      <c r="N20" s="44">
        <f>'Khulna a'!S14*'Khulna 1'!$D20/1000000</f>
        <v>0.01</v>
      </c>
      <c r="O20" s="10">
        <f>'Khulna a'!T14</f>
        <v>6.0000000000000001E-3</v>
      </c>
      <c r="P20" s="44">
        <f>'Khulna a'!U14*'Khulna 1'!$D20/1000000</f>
        <v>0</v>
      </c>
      <c r="Q20" s="10">
        <f>'Khulna a'!V14</f>
        <v>0</v>
      </c>
      <c r="R20" s="44">
        <f>'Khulna a'!W14*'Khulna 1'!$D20/1000000</f>
        <v>0</v>
      </c>
      <c r="S20" s="10">
        <f>'Khulna a'!X14</f>
        <v>0</v>
      </c>
      <c r="T20" s="44">
        <f t="shared" si="2"/>
        <v>0.01</v>
      </c>
      <c r="U20" s="10">
        <f t="shared" si="3"/>
        <v>6.0000000000000001E-3</v>
      </c>
      <c r="V20" s="44">
        <f>'Khulna a'!AA14*'Khulna 1'!$D20/1000000</f>
        <v>0</v>
      </c>
      <c r="W20" s="10">
        <f>'Khulna a'!AB14</f>
        <v>0</v>
      </c>
      <c r="X20" s="44">
        <f>'Khulna a'!AC14*'Khulna 1'!$D20/1000000</f>
        <v>0</v>
      </c>
      <c r="Y20" s="10">
        <f>'Khulna a'!AD14</f>
        <v>0</v>
      </c>
      <c r="Z20" s="44">
        <f>'Khulna a'!AE14*'Khulna 1'!$D20/1000000</f>
        <v>0</v>
      </c>
      <c r="AA20" s="10">
        <f>'Khulna a'!AF14</f>
        <v>0</v>
      </c>
      <c r="AB20" s="44">
        <f t="shared" si="4"/>
        <v>0</v>
      </c>
      <c r="AC20" s="10">
        <f t="shared" si="5"/>
        <v>0</v>
      </c>
      <c r="AD20" s="44">
        <f>'Khulna a'!AI14*'Khulna 1'!$D20/1000000</f>
        <v>0</v>
      </c>
      <c r="AE20" s="10">
        <f>'Khulna a'!AJ14</f>
        <v>0</v>
      </c>
      <c r="AF20" s="44">
        <f>'Khulna a'!AK14*'Khulna 1'!$D20/1000000</f>
        <v>0</v>
      </c>
      <c r="AG20" s="10">
        <f>'Khulna a'!AL14</f>
        <v>0</v>
      </c>
      <c r="AH20" s="44">
        <f>'Khulna a'!AM14*'Khulna 1'!$D20/1000000</f>
        <v>0</v>
      </c>
      <c r="AI20" s="10">
        <f>'Khulna a'!AN14</f>
        <v>0</v>
      </c>
      <c r="AJ20" s="44">
        <f t="shared" si="6"/>
        <v>0</v>
      </c>
      <c r="AK20" s="10">
        <f t="shared" si="7"/>
        <v>0</v>
      </c>
      <c r="AL20" s="44">
        <f t="shared" si="8"/>
        <v>0.01</v>
      </c>
      <c r="AM20" s="10">
        <f t="shared" si="9"/>
        <v>6.0000000000000001E-3</v>
      </c>
    </row>
    <row r="21" spans="1:39" s="15" customFormat="1" ht="14.25" customHeight="1">
      <c r="A21" s="13">
        <v>11</v>
      </c>
      <c r="B21" s="9" t="s">
        <v>133</v>
      </c>
      <c r="C21" s="13" t="s">
        <v>26</v>
      </c>
      <c r="D21" s="36">
        <v>400</v>
      </c>
      <c r="E21" s="11">
        <v>210</v>
      </c>
      <c r="F21" s="44">
        <f>'Khulna a'!K15*'Khulna 1'!$D21/1000000</f>
        <v>0</v>
      </c>
      <c r="G21" s="10">
        <f>'Khulna a'!L15</f>
        <v>0</v>
      </c>
      <c r="H21" s="44">
        <f>'Khulna a'!M15*'Khulna 1'!$D21/1000000</f>
        <v>0</v>
      </c>
      <c r="I21" s="10">
        <f>'Khulna a'!N15</f>
        <v>0</v>
      </c>
      <c r="J21" s="44">
        <f>'Khulna a'!O15*'Khulna 1'!$D21/1000000</f>
        <v>0</v>
      </c>
      <c r="K21" s="10">
        <f>'Khulna a'!P15</f>
        <v>0</v>
      </c>
      <c r="L21" s="44">
        <f t="shared" si="0"/>
        <v>0</v>
      </c>
      <c r="M21" s="10">
        <f t="shared" si="1"/>
        <v>0</v>
      </c>
      <c r="N21" s="44">
        <f>'Khulna a'!S15*'Khulna 1'!$D21/1000000</f>
        <v>0</v>
      </c>
      <c r="O21" s="10">
        <f>'Khulna a'!T15</f>
        <v>0</v>
      </c>
      <c r="P21" s="44">
        <f>'Khulna a'!U15*'Khulna 1'!$D21/1000000</f>
        <v>0</v>
      </c>
      <c r="Q21" s="10">
        <f>'Khulna a'!V15</f>
        <v>0</v>
      </c>
      <c r="R21" s="44">
        <f>'Khulna a'!W15*'Khulna 1'!$D21/1000000</f>
        <v>0</v>
      </c>
      <c r="S21" s="10">
        <f>'Khulna a'!X15</f>
        <v>0</v>
      </c>
      <c r="T21" s="44">
        <f t="shared" si="2"/>
        <v>0</v>
      </c>
      <c r="U21" s="10">
        <f t="shared" si="3"/>
        <v>0</v>
      </c>
      <c r="V21" s="44">
        <f>'Khulna a'!AA15*'Khulna 1'!$D21/1000000</f>
        <v>0</v>
      </c>
      <c r="W21" s="10">
        <f>'Khulna a'!AB15</f>
        <v>0</v>
      </c>
      <c r="X21" s="44">
        <f>'Khulna a'!AC15*'Khulna 1'!$D21/1000000</f>
        <v>0</v>
      </c>
      <c r="Y21" s="10">
        <f>'Khulna a'!AD15</f>
        <v>0</v>
      </c>
      <c r="Z21" s="44">
        <f>'Khulna a'!AE15*'Khulna 1'!$D21/1000000</f>
        <v>0</v>
      </c>
      <c r="AA21" s="10">
        <f>'Khulna a'!AF15</f>
        <v>0</v>
      </c>
      <c r="AB21" s="44">
        <f t="shared" si="4"/>
        <v>0</v>
      </c>
      <c r="AC21" s="10">
        <f t="shared" si="5"/>
        <v>0</v>
      </c>
      <c r="AD21" s="44">
        <f>'Khulna a'!AI15*'Khulna 1'!$D21/1000000</f>
        <v>0</v>
      </c>
      <c r="AE21" s="10">
        <f>'Khulna a'!AJ15</f>
        <v>0</v>
      </c>
      <c r="AF21" s="44">
        <f>'Khulna a'!AK15*'Khulna 1'!$D21/1000000</f>
        <v>0</v>
      </c>
      <c r="AG21" s="10">
        <f>'Khulna a'!AL15</f>
        <v>0</v>
      </c>
      <c r="AH21" s="44">
        <f>'Khulna a'!AM15*'Khulna 1'!$D21/1000000</f>
        <v>0</v>
      </c>
      <c r="AI21" s="10">
        <f>'Khulna a'!AN15</f>
        <v>0</v>
      </c>
      <c r="AJ21" s="44">
        <f t="shared" si="6"/>
        <v>0</v>
      </c>
      <c r="AK21" s="10">
        <f t="shared" si="7"/>
        <v>0</v>
      </c>
      <c r="AL21" s="44">
        <f t="shared" si="8"/>
        <v>0</v>
      </c>
      <c r="AM21" s="10">
        <f t="shared" si="9"/>
        <v>0</v>
      </c>
    </row>
    <row r="22" spans="1:39" s="15" customFormat="1" ht="14.25" customHeight="1">
      <c r="A22" s="13">
        <v>12</v>
      </c>
      <c r="B22" s="9" t="s">
        <v>140</v>
      </c>
      <c r="C22" s="13" t="s">
        <v>27</v>
      </c>
      <c r="D22" s="36">
        <v>500</v>
      </c>
      <c r="E22" s="11">
        <v>270</v>
      </c>
      <c r="F22" s="44">
        <f>'Khulna a'!K16*'Khulna 1'!$D22/1000000</f>
        <v>0</v>
      </c>
      <c r="G22" s="10">
        <f>'Khulna a'!L16</f>
        <v>0</v>
      </c>
      <c r="H22" s="44">
        <f>'Khulna a'!M16*'Khulna 1'!$D22/1000000</f>
        <v>0.02</v>
      </c>
      <c r="I22" s="10">
        <f>'Khulna a'!N16</f>
        <v>1.0800000000000001E-2</v>
      </c>
      <c r="J22" s="44">
        <f>'Khulna a'!O16*'Khulna 1'!$D22/1000000</f>
        <v>7.4999999999999997E-2</v>
      </c>
      <c r="K22" s="10">
        <f>'Khulna a'!P16</f>
        <v>4.0500000000000001E-2</v>
      </c>
      <c r="L22" s="44">
        <f t="shared" si="0"/>
        <v>9.5000000000000001E-2</v>
      </c>
      <c r="M22" s="10">
        <f t="shared" si="1"/>
        <v>5.1299999999999998E-2</v>
      </c>
      <c r="N22" s="44">
        <f>'Khulna a'!S16*'Khulna 1'!$D22/1000000</f>
        <v>0.05</v>
      </c>
      <c r="O22" s="10">
        <f>'Khulna a'!T16</f>
        <v>2.7E-2</v>
      </c>
      <c r="P22" s="44">
        <f>'Khulna a'!U16*'Khulna 1'!$D22/1000000</f>
        <v>0.06</v>
      </c>
      <c r="Q22" s="10">
        <f>'Khulna a'!V16</f>
        <v>3.2399999999999998E-2</v>
      </c>
      <c r="R22" s="44">
        <f>'Khulna a'!W16*'Khulna 1'!$D22/1000000</f>
        <v>0</v>
      </c>
      <c r="S22" s="10">
        <f>'Khulna a'!X16</f>
        <v>0</v>
      </c>
      <c r="T22" s="44">
        <f t="shared" si="2"/>
        <v>0.11</v>
      </c>
      <c r="U22" s="10">
        <f t="shared" si="3"/>
        <v>5.9399999999999994E-2</v>
      </c>
      <c r="V22" s="44">
        <f>'Khulna a'!AA16*'Khulna 1'!$D22/1000000</f>
        <v>0.02</v>
      </c>
      <c r="W22" s="10">
        <f>'Khulna a'!AB16</f>
        <v>1.0800000000000001E-2</v>
      </c>
      <c r="X22" s="44">
        <f>'Khulna a'!AC16*'Khulna 1'!$D22/1000000</f>
        <v>0</v>
      </c>
      <c r="Y22" s="10">
        <f>'Khulna a'!AD16</f>
        <v>0</v>
      </c>
      <c r="Z22" s="44">
        <f>'Khulna a'!AE16*'Khulna 1'!$D22/1000000</f>
        <v>0</v>
      </c>
      <c r="AA22" s="10">
        <f>'Khulna a'!AF16</f>
        <v>0</v>
      </c>
      <c r="AB22" s="44">
        <f t="shared" si="4"/>
        <v>0.02</v>
      </c>
      <c r="AC22" s="10">
        <f t="shared" si="5"/>
        <v>1.0800000000000001E-2</v>
      </c>
      <c r="AD22" s="44">
        <f>'Khulna a'!AI16*'Khulna 1'!$D22/1000000</f>
        <v>0</v>
      </c>
      <c r="AE22" s="10">
        <f>'Khulna a'!AJ16</f>
        <v>0</v>
      </c>
      <c r="AF22" s="44">
        <f>'Khulna a'!AK16*'Khulna 1'!$D22/1000000</f>
        <v>0</v>
      </c>
      <c r="AG22" s="10">
        <f>'Khulna a'!AL16</f>
        <v>0</v>
      </c>
      <c r="AH22" s="44">
        <f>'Khulna a'!AM16*'Khulna 1'!$D22/1000000</f>
        <v>0</v>
      </c>
      <c r="AI22" s="10">
        <f>'Khulna a'!AN16</f>
        <v>0</v>
      </c>
      <c r="AJ22" s="44">
        <f t="shared" si="6"/>
        <v>0</v>
      </c>
      <c r="AK22" s="10">
        <f t="shared" si="7"/>
        <v>0</v>
      </c>
      <c r="AL22" s="44">
        <f t="shared" si="8"/>
        <v>0.22500000000000001</v>
      </c>
      <c r="AM22" s="10">
        <f t="shared" si="9"/>
        <v>0.1215</v>
      </c>
    </row>
    <row r="23" spans="1:39" s="15" customFormat="1" ht="14.25" customHeight="1">
      <c r="A23" s="31">
        <v>13</v>
      </c>
      <c r="B23" s="9" t="s">
        <v>140</v>
      </c>
      <c r="C23" s="13" t="s">
        <v>28</v>
      </c>
      <c r="D23" s="36">
        <v>1000</v>
      </c>
      <c r="E23" s="11">
        <v>525</v>
      </c>
      <c r="F23" s="44">
        <f>'Khulna a'!K17*'Khulna 1'!$D23/1000000</f>
        <v>0.01</v>
      </c>
      <c r="G23" s="10">
        <f>'Khulna a'!L17</f>
        <v>5.2500000000000003E-3</v>
      </c>
      <c r="H23" s="44">
        <f>'Khulna a'!M17*'Khulna 1'!$D23/1000000</f>
        <v>0</v>
      </c>
      <c r="I23" s="10">
        <f>'Khulna a'!N17</f>
        <v>0</v>
      </c>
      <c r="J23" s="44">
        <f>'Khulna a'!O17*'Khulna 1'!$D23/1000000</f>
        <v>0.08</v>
      </c>
      <c r="K23" s="10">
        <f>'Khulna a'!P17</f>
        <v>4.2000000000000003E-2</v>
      </c>
      <c r="L23" s="44">
        <f t="shared" si="0"/>
        <v>0.09</v>
      </c>
      <c r="M23" s="10">
        <f t="shared" si="1"/>
        <v>4.725E-2</v>
      </c>
      <c r="N23" s="44">
        <f>'Khulna a'!S17*'Khulna 1'!$D23/1000000</f>
        <v>0.05</v>
      </c>
      <c r="O23" s="10">
        <f>'Khulna a'!T17</f>
        <v>2.6249999999999999E-2</v>
      </c>
      <c r="P23" s="44">
        <f>'Khulna a'!U17*'Khulna 1'!$D23/1000000</f>
        <v>0.04</v>
      </c>
      <c r="Q23" s="10">
        <f>'Khulna a'!V17</f>
        <v>2.1000000000000001E-2</v>
      </c>
      <c r="R23" s="44">
        <f>'Khulna a'!W17*'Khulna 1'!$D23/1000000</f>
        <v>0.05</v>
      </c>
      <c r="S23" s="10">
        <f>'Khulna a'!X17</f>
        <v>2.6249999999999999E-2</v>
      </c>
      <c r="T23" s="44">
        <f t="shared" si="2"/>
        <v>0.14000000000000001</v>
      </c>
      <c r="U23" s="10">
        <f t="shared" si="3"/>
        <v>7.3499999999999996E-2</v>
      </c>
      <c r="V23" s="44">
        <f>'Khulna a'!AA17*'Khulna 1'!$D23/1000000</f>
        <v>0.04</v>
      </c>
      <c r="W23" s="10">
        <f>'Khulna a'!AB17</f>
        <v>2.1000000000000001E-2</v>
      </c>
      <c r="X23" s="44">
        <f>'Khulna a'!AC17*'Khulna 1'!$D23/1000000</f>
        <v>0</v>
      </c>
      <c r="Y23" s="10">
        <f>'Khulna a'!AD17</f>
        <v>0</v>
      </c>
      <c r="Z23" s="44">
        <f>'Khulna a'!AE17*'Khulna 1'!$D23/1000000</f>
        <v>0.04</v>
      </c>
      <c r="AA23" s="10">
        <f>'Khulna a'!AF17</f>
        <v>2.1000000000000001E-2</v>
      </c>
      <c r="AB23" s="44">
        <f t="shared" si="4"/>
        <v>0.08</v>
      </c>
      <c r="AC23" s="10">
        <f t="shared" si="5"/>
        <v>4.2000000000000003E-2</v>
      </c>
      <c r="AD23" s="44">
        <f>'Khulna a'!AI17*'Khulna 1'!$D23/1000000</f>
        <v>0</v>
      </c>
      <c r="AE23" s="10">
        <f>'Khulna a'!AJ17</f>
        <v>0</v>
      </c>
      <c r="AF23" s="44">
        <f>'Khulna a'!AK17*'Khulna 1'!$D23/1000000</f>
        <v>0</v>
      </c>
      <c r="AG23" s="10">
        <f>'Khulna a'!AL17</f>
        <v>0</v>
      </c>
      <c r="AH23" s="44">
        <f>'Khulna a'!AM17*'Khulna 1'!$D23/1000000</f>
        <v>0</v>
      </c>
      <c r="AI23" s="10">
        <f>'Khulna a'!AN17</f>
        <v>0</v>
      </c>
      <c r="AJ23" s="44">
        <f t="shared" si="6"/>
        <v>0</v>
      </c>
      <c r="AK23" s="10">
        <f t="shared" si="7"/>
        <v>0</v>
      </c>
      <c r="AL23" s="44">
        <f t="shared" si="8"/>
        <v>0.31</v>
      </c>
      <c r="AM23" s="10">
        <f t="shared" si="9"/>
        <v>0.16275000000000001</v>
      </c>
    </row>
    <row r="24" spans="1:39" s="15" customFormat="1" ht="14.25" customHeight="1">
      <c r="A24" s="13">
        <v>14</v>
      </c>
      <c r="B24" s="9" t="s">
        <v>140</v>
      </c>
      <c r="C24" s="13" t="s">
        <v>29</v>
      </c>
      <c r="D24" s="36">
        <v>5000</v>
      </c>
      <c r="E24" s="11">
        <v>2525</v>
      </c>
      <c r="F24" s="44">
        <f>'Khulna a'!K18*'Khulna 1'!$D24/1000000</f>
        <v>0</v>
      </c>
      <c r="G24" s="10">
        <f>'Khulna a'!L18</f>
        <v>0</v>
      </c>
      <c r="H24" s="44">
        <f>'Khulna a'!M18*'Khulna 1'!$D24/1000000</f>
        <v>0</v>
      </c>
      <c r="I24" s="10">
        <f>'Khulna a'!N18</f>
        <v>0</v>
      </c>
      <c r="J24" s="44">
        <f>'Khulna a'!O18*'Khulna 1'!$D24/1000000</f>
        <v>0.06</v>
      </c>
      <c r="K24" s="10">
        <f>'Khulna a'!P18</f>
        <v>3.0300000000000001E-2</v>
      </c>
      <c r="L24" s="44">
        <f t="shared" si="0"/>
        <v>0.06</v>
      </c>
      <c r="M24" s="10">
        <f t="shared" si="1"/>
        <v>3.0300000000000001E-2</v>
      </c>
      <c r="N24" s="44">
        <f>'Khulna a'!S18*'Khulna 1'!$D24/1000000</f>
        <v>0.1</v>
      </c>
      <c r="O24" s="10">
        <f>'Khulna a'!T18</f>
        <v>5.0500000000000003E-2</v>
      </c>
      <c r="P24" s="44">
        <f>'Khulna a'!U18*'Khulna 1'!$D24/1000000</f>
        <v>0.1</v>
      </c>
      <c r="Q24" s="10">
        <f>'Khulna a'!V18</f>
        <v>5.0500000000000003E-2</v>
      </c>
      <c r="R24" s="44">
        <f>'Khulna a'!W18*'Khulna 1'!$D24/1000000</f>
        <v>0</v>
      </c>
      <c r="S24" s="10">
        <f>'Khulna a'!X18</f>
        <v>0</v>
      </c>
      <c r="T24" s="44">
        <f t="shared" si="2"/>
        <v>0.2</v>
      </c>
      <c r="U24" s="10">
        <f t="shared" si="3"/>
        <v>0.10100000000000001</v>
      </c>
      <c r="V24" s="44">
        <f>'Khulna a'!AA18*'Khulna 1'!$D24/1000000</f>
        <v>0</v>
      </c>
      <c r="W24" s="10">
        <f>'Khulna a'!AB18</f>
        <v>0</v>
      </c>
      <c r="X24" s="44">
        <f>'Khulna a'!AC18*'Khulna 1'!$D24/1000000</f>
        <v>0</v>
      </c>
      <c r="Y24" s="10">
        <f>'Khulna a'!AD18</f>
        <v>0</v>
      </c>
      <c r="Z24" s="44">
        <f>'Khulna a'!AE18*'Khulna 1'!$D24/1000000</f>
        <v>0.1</v>
      </c>
      <c r="AA24" s="10">
        <f>'Khulna a'!AF18</f>
        <v>5.0500000000000003E-2</v>
      </c>
      <c r="AB24" s="44">
        <f t="shared" si="4"/>
        <v>0.1</v>
      </c>
      <c r="AC24" s="10">
        <f t="shared" si="5"/>
        <v>5.0500000000000003E-2</v>
      </c>
      <c r="AD24" s="44">
        <f>'Khulna a'!AI18*'Khulna 1'!$D24/1000000</f>
        <v>0</v>
      </c>
      <c r="AE24" s="10">
        <f>'Khulna a'!AJ18</f>
        <v>0</v>
      </c>
      <c r="AF24" s="44">
        <f>'Khulna a'!AK18*'Khulna 1'!$D24/1000000</f>
        <v>0</v>
      </c>
      <c r="AG24" s="10">
        <f>'Khulna a'!AL18</f>
        <v>0</v>
      </c>
      <c r="AH24" s="44">
        <f>'Khulna a'!AM18*'Khulna 1'!$D24/1000000</f>
        <v>0</v>
      </c>
      <c r="AI24" s="10">
        <f>'Khulna a'!AN18</f>
        <v>0</v>
      </c>
      <c r="AJ24" s="44">
        <f t="shared" si="6"/>
        <v>0</v>
      </c>
      <c r="AK24" s="10">
        <f t="shared" si="7"/>
        <v>0</v>
      </c>
      <c r="AL24" s="44">
        <f t="shared" si="8"/>
        <v>0.36</v>
      </c>
      <c r="AM24" s="10">
        <f t="shared" si="9"/>
        <v>0.18180000000000002</v>
      </c>
    </row>
    <row r="25" spans="1:39" s="15" customFormat="1" ht="14.25" customHeight="1">
      <c r="A25" s="13">
        <v>15</v>
      </c>
      <c r="B25" s="9" t="s">
        <v>140</v>
      </c>
      <c r="C25" s="13" t="s">
        <v>30</v>
      </c>
      <c r="D25" s="36">
        <v>20000</v>
      </c>
      <c r="E25" s="11">
        <v>9100</v>
      </c>
      <c r="F25" s="44">
        <f>'Khulna a'!K19*'Khulna 1'!$D25/1000000</f>
        <v>0</v>
      </c>
      <c r="G25" s="10">
        <f>'Khulna a'!L19</f>
        <v>0</v>
      </c>
      <c r="H25" s="44">
        <f>'Khulna a'!M19*'Khulna 1'!$D25/1000000</f>
        <v>0</v>
      </c>
      <c r="I25" s="10">
        <f>'Khulna a'!N19</f>
        <v>0</v>
      </c>
      <c r="J25" s="44">
        <f>'Khulna a'!O19*'Khulna 1'!$D25/1000000</f>
        <v>0</v>
      </c>
      <c r="K25" s="10">
        <f>'Khulna a'!P19</f>
        <v>0</v>
      </c>
      <c r="L25" s="44">
        <f t="shared" si="0"/>
        <v>0</v>
      </c>
      <c r="M25" s="10">
        <f t="shared" si="1"/>
        <v>0</v>
      </c>
      <c r="N25" s="44">
        <f>'Khulna a'!S19*'Khulna 1'!$D25/1000000</f>
        <v>0</v>
      </c>
      <c r="O25" s="10">
        <f>'Khulna a'!T19</f>
        <v>0</v>
      </c>
      <c r="P25" s="44">
        <f>'Khulna a'!U19*'Khulna 1'!$D25/1000000</f>
        <v>0</v>
      </c>
      <c r="Q25" s="10">
        <f>'Khulna a'!V19</f>
        <v>0</v>
      </c>
      <c r="R25" s="44">
        <f>'Khulna a'!W19*'Khulna 1'!$D25/1000000</f>
        <v>0</v>
      </c>
      <c r="S25" s="10">
        <f>'Khulna a'!X19</f>
        <v>0</v>
      </c>
      <c r="T25" s="44">
        <f t="shared" si="2"/>
        <v>0</v>
      </c>
      <c r="U25" s="10">
        <f t="shared" si="3"/>
        <v>0</v>
      </c>
      <c r="V25" s="44">
        <f>'Khulna a'!AA19*'Khulna 1'!$D25/1000000</f>
        <v>0</v>
      </c>
      <c r="W25" s="10">
        <f>'Khulna a'!AB19</f>
        <v>0</v>
      </c>
      <c r="X25" s="44">
        <f>'Khulna a'!AC19*'Khulna 1'!$D25/1000000</f>
        <v>0</v>
      </c>
      <c r="Y25" s="10">
        <f>'Khulna a'!AD19</f>
        <v>0</v>
      </c>
      <c r="Z25" s="44">
        <f>'Khulna a'!AE19*'Khulna 1'!$D25/1000000</f>
        <v>0</v>
      </c>
      <c r="AA25" s="10">
        <f>'Khulna a'!AF19</f>
        <v>0</v>
      </c>
      <c r="AB25" s="44">
        <f t="shared" si="4"/>
        <v>0</v>
      </c>
      <c r="AC25" s="10">
        <f t="shared" si="5"/>
        <v>0</v>
      </c>
      <c r="AD25" s="44">
        <f>'Khulna a'!AI19*'Khulna 1'!$D25/1000000</f>
        <v>0</v>
      </c>
      <c r="AE25" s="10">
        <f>'Khulna a'!AJ19</f>
        <v>0</v>
      </c>
      <c r="AF25" s="44">
        <f>'Khulna a'!AK19*'Khulna 1'!$D25/1000000</f>
        <v>0</v>
      </c>
      <c r="AG25" s="10">
        <f>'Khulna a'!AL19</f>
        <v>0</v>
      </c>
      <c r="AH25" s="44">
        <f>'Khulna a'!AM19*'Khulna 1'!$D25/1000000</f>
        <v>0</v>
      </c>
      <c r="AI25" s="10">
        <f>'Khulna a'!AN19</f>
        <v>0</v>
      </c>
      <c r="AJ25" s="44">
        <f t="shared" si="6"/>
        <v>0</v>
      </c>
      <c r="AK25" s="10">
        <f t="shared" si="7"/>
        <v>0</v>
      </c>
      <c r="AL25" s="44">
        <f t="shared" si="8"/>
        <v>0</v>
      </c>
      <c r="AM25" s="10">
        <f t="shared" si="9"/>
        <v>0</v>
      </c>
    </row>
    <row r="26" spans="1:39" s="15" customFormat="1" ht="14.25" customHeight="1">
      <c r="A26" s="31">
        <v>16</v>
      </c>
      <c r="B26" s="9" t="s">
        <v>134</v>
      </c>
      <c r="C26" s="13" t="s">
        <v>31</v>
      </c>
      <c r="D26" s="36">
        <v>400</v>
      </c>
      <c r="E26" s="11">
        <v>235</v>
      </c>
      <c r="F26" s="44">
        <f>'Khulna a'!K20*'Khulna 1'!$D26/1000000</f>
        <v>0</v>
      </c>
      <c r="G26" s="10">
        <f>'Khulna a'!L20</f>
        <v>0</v>
      </c>
      <c r="H26" s="44">
        <f>'Khulna a'!M20*'Khulna 1'!$D26/1000000</f>
        <v>0</v>
      </c>
      <c r="I26" s="10">
        <f>'Khulna a'!N20</f>
        <v>0</v>
      </c>
      <c r="J26" s="44">
        <f>'Khulna a'!O20*'Khulna 1'!$D26/1000000</f>
        <v>0</v>
      </c>
      <c r="K26" s="10">
        <f>'Khulna a'!P20</f>
        <v>0</v>
      </c>
      <c r="L26" s="44">
        <f t="shared" si="0"/>
        <v>0</v>
      </c>
      <c r="M26" s="10">
        <f t="shared" si="1"/>
        <v>0</v>
      </c>
      <c r="N26" s="44">
        <f>'Khulna a'!S20*'Khulna 1'!$D26/1000000</f>
        <v>8.0000000000000002E-3</v>
      </c>
      <c r="O26" s="10">
        <f>'Khulna a'!T20</f>
        <v>4.7000000000000002E-3</v>
      </c>
      <c r="P26" s="44">
        <f>'Khulna a'!U20*'Khulna 1'!$D26/1000000</f>
        <v>0</v>
      </c>
      <c r="Q26" s="10">
        <f>'Khulna a'!V20</f>
        <v>0</v>
      </c>
      <c r="R26" s="44">
        <f>'Khulna a'!W20*'Khulna 1'!$D26/1000000</f>
        <v>0</v>
      </c>
      <c r="S26" s="10">
        <f>'Khulna a'!X20</f>
        <v>0</v>
      </c>
      <c r="T26" s="44">
        <f t="shared" si="2"/>
        <v>8.0000000000000002E-3</v>
      </c>
      <c r="U26" s="10">
        <f t="shared" si="3"/>
        <v>4.7000000000000002E-3</v>
      </c>
      <c r="V26" s="44">
        <f>'Khulna a'!AA20*'Khulna 1'!$D26/1000000</f>
        <v>0</v>
      </c>
      <c r="W26" s="10">
        <f>'Khulna a'!AB20</f>
        <v>0</v>
      </c>
      <c r="X26" s="44">
        <f>'Khulna a'!AC20*'Khulna 1'!$D26/1000000</f>
        <v>0</v>
      </c>
      <c r="Y26" s="10">
        <f>'Khulna a'!AD20</f>
        <v>0</v>
      </c>
      <c r="Z26" s="44">
        <f>'Khulna a'!AE20*'Khulna 1'!$D26/1000000</f>
        <v>8.0000000000000002E-3</v>
      </c>
      <c r="AA26" s="10">
        <f>'Khulna a'!AF20</f>
        <v>4.7000000000000002E-3</v>
      </c>
      <c r="AB26" s="44">
        <f t="shared" si="4"/>
        <v>8.0000000000000002E-3</v>
      </c>
      <c r="AC26" s="10">
        <f t="shared" si="5"/>
        <v>4.7000000000000002E-3</v>
      </c>
      <c r="AD26" s="44">
        <f>'Khulna a'!AI20*'Khulna 1'!$D26/1000000</f>
        <v>0</v>
      </c>
      <c r="AE26" s="10">
        <f>'Khulna a'!AJ20</f>
        <v>0</v>
      </c>
      <c r="AF26" s="44">
        <f>'Khulna a'!AK20*'Khulna 1'!$D26/1000000</f>
        <v>0</v>
      </c>
      <c r="AG26" s="10">
        <f>'Khulna a'!AL20</f>
        <v>0</v>
      </c>
      <c r="AH26" s="44">
        <f>'Khulna a'!AM20*'Khulna 1'!$D26/1000000</f>
        <v>0</v>
      </c>
      <c r="AI26" s="10">
        <f>'Khulna a'!AN20</f>
        <v>0</v>
      </c>
      <c r="AJ26" s="44">
        <f t="shared" si="6"/>
        <v>0</v>
      </c>
      <c r="AK26" s="10">
        <f t="shared" si="7"/>
        <v>0</v>
      </c>
      <c r="AL26" s="44">
        <f t="shared" si="8"/>
        <v>1.6E-2</v>
      </c>
      <c r="AM26" s="10">
        <f t="shared" si="9"/>
        <v>9.4000000000000004E-3</v>
      </c>
    </row>
    <row r="27" spans="1:39" s="15" customFormat="1" ht="14.25" customHeight="1">
      <c r="A27" s="13">
        <v>17</v>
      </c>
      <c r="B27" s="9" t="s">
        <v>134</v>
      </c>
      <c r="C27" s="13" t="s">
        <v>32</v>
      </c>
      <c r="D27" s="36">
        <v>1000</v>
      </c>
      <c r="E27" s="11">
        <v>520</v>
      </c>
      <c r="F27" s="44">
        <f>'Khulna a'!K21*'Khulna 1'!$D27/1000000</f>
        <v>0</v>
      </c>
      <c r="G27" s="10">
        <f>'Khulna a'!L21</f>
        <v>0</v>
      </c>
      <c r="H27" s="44">
        <f>'Khulna a'!M21*'Khulna 1'!$D27/1000000</f>
        <v>0</v>
      </c>
      <c r="I27" s="10">
        <f>'Khulna a'!N21</f>
        <v>0</v>
      </c>
      <c r="J27" s="44">
        <f>'Khulna a'!O21*'Khulna 1'!$D27/1000000</f>
        <v>0</v>
      </c>
      <c r="K27" s="10">
        <f>'Khulna a'!P21</f>
        <v>0</v>
      </c>
      <c r="L27" s="44">
        <f t="shared" si="0"/>
        <v>0</v>
      </c>
      <c r="M27" s="10">
        <f t="shared" si="1"/>
        <v>0</v>
      </c>
      <c r="N27" s="44">
        <f>'Khulna a'!S21*'Khulna 1'!$D27/1000000</f>
        <v>0</v>
      </c>
      <c r="O27" s="10">
        <f>'Khulna a'!T21</f>
        <v>0</v>
      </c>
      <c r="P27" s="44">
        <f>'Khulna a'!U21*'Khulna 1'!$D27/1000000</f>
        <v>0</v>
      </c>
      <c r="Q27" s="10">
        <f>'Khulna a'!V21</f>
        <v>0</v>
      </c>
      <c r="R27" s="44">
        <f>'Khulna a'!W21*'Khulna 1'!$D27/1000000</f>
        <v>0</v>
      </c>
      <c r="S27" s="10">
        <f>'Khulna a'!X21</f>
        <v>0</v>
      </c>
      <c r="T27" s="44">
        <f t="shared" si="2"/>
        <v>0</v>
      </c>
      <c r="U27" s="10">
        <f t="shared" si="3"/>
        <v>0</v>
      </c>
      <c r="V27" s="44">
        <f>'Khulna a'!AA21*'Khulna 1'!$D27/1000000</f>
        <v>0</v>
      </c>
      <c r="W27" s="10">
        <f>'Khulna a'!AB21</f>
        <v>0</v>
      </c>
      <c r="X27" s="44">
        <f>'Khulna a'!AC21*'Khulna 1'!$D27/1000000</f>
        <v>0</v>
      </c>
      <c r="Y27" s="10">
        <f>'Khulna a'!AD21</f>
        <v>0</v>
      </c>
      <c r="Z27" s="44">
        <f>'Khulna a'!AE21*'Khulna 1'!$D27/1000000</f>
        <v>0</v>
      </c>
      <c r="AA27" s="10">
        <f>'Khulna a'!AF21</f>
        <v>0</v>
      </c>
      <c r="AB27" s="44">
        <f t="shared" si="4"/>
        <v>0</v>
      </c>
      <c r="AC27" s="10">
        <f t="shared" si="5"/>
        <v>0</v>
      </c>
      <c r="AD27" s="44">
        <f>'Khulna a'!AI21*'Khulna 1'!$D27/1000000</f>
        <v>0</v>
      </c>
      <c r="AE27" s="10">
        <f>'Khulna a'!AJ21</f>
        <v>0</v>
      </c>
      <c r="AF27" s="44">
        <f>'Khulna a'!AK21*'Khulna 1'!$D27/1000000</f>
        <v>0</v>
      </c>
      <c r="AG27" s="10">
        <f>'Khulna a'!AL21</f>
        <v>0</v>
      </c>
      <c r="AH27" s="44">
        <f>'Khulna a'!AM21*'Khulna 1'!$D27/1000000</f>
        <v>0</v>
      </c>
      <c r="AI27" s="10">
        <f>'Khulna a'!AN21</f>
        <v>0</v>
      </c>
      <c r="AJ27" s="44">
        <f t="shared" si="6"/>
        <v>0</v>
      </c>
      <c r="AK27" s="10">
        <f t="shared" si="7"/>
        <v>0</v>
      </c>
      <c r="AL27" s="44">
        <f t="shared" si="8"/>
        <v>0</v>
      </c>
      <c r="AM27" s="10">
        <f t="shared" si="9"/>
        <v>0</v>
      </c>
    </row>
    <row r="28" spans="1:39" s="15" customFormat="1" ht="14.25" customHeight="1">
      <c r="A28" s="13">
        <v>18</v>
      </c>
      <c r="B28" s="9" t="s">
        <v>143</v>
      </c>
      <c r="C28" s="13" t="s">
        <v>33</v>
      </c>
      <c r="D28" s="36">
        <v>5000</v>
      </c>
      <c r="E28" s="11">
        <v>2475</v>
      </c>
      <c r="F28" s="44">
        <f>'Khulna a'!K22*'Khulna 1'!$D28/1000000</f>
        <v>0</v>
      </c>
      <c r="G28" s="10">
        <f>'Khulna a'!L22</f>
        <v>0</v>
      </c>
      <c r="H28" s="44">
        <f>'Khulna a'!M22*'Khulna 1'!$D28/1000000</f>
        <v>0</v>
      </c>
      <c r="I28" s="10">
        <f>'Khulna a'!N22</f>
        <v>0</v>
      </c>
      <c r="J28" s="44">
        <f>'Khulna a'!O22*'Khulna 1'!$D28/1000000</f>
        <v>0</v>
      </c>
      <c r="K28" s="10">
        <f>'Khulna a'!P22</f>
        <v>0</v>
      </c>
      <c r="L28" s="44">
        <f t="shared" si="0"/>
        <v>0</v>
      </c>
      <c r="M28" s="10">
        <f t="shared" si="1"/>
        <v>0</v>
      </c>
      <c r="N28" s="44">
        <f>'Khulna a'!S22*'Khulna 1'!$D28/1000000</f>
        <v>0</v>
      </c>
      <c r="O28" s="10">
        <f>'Khulna a'!T22</f>
        <v>0</v>
      </c>
      <c r="P28" s="44">
        <f>'Khulna a'!U22*'Khulna 1'!$D28/1000000</f>
        <v>0</v>
      </c>
      <c r="Q28" s="10">
        <f>'Khulna a'!V22</f>
        <v>0</v>
      </c>
      <c r="R28" s="44">
        <f>'Khulna a'!W22*'Khulna 1'!$D28/1000000</f>
        <v>0</v>
      </c>
      <c r="S28" s="10">
        <f>'Khulna a'!X22</f>
        <v>0</v>
      </c>
      <c r="T28" s="44">
        <f t="shared" si="2"/>
        <v>0</v>
      </c>
      <c r="U28" s="10">
        <f t="shared" si="3"/>
        <v>0</v>
      </c>
      <c r="V28" s="44">
        <f>'Khulna a'!AA22*'Khulna 1'!$D28/1000000</f>
        <v>0</v>
      </c>
      <c r="W28" s="10">
        <f>'Khulna a'!AB22</f>
        <v>0</v>
      </c>
      <c r="X28" s="44">
        <f>'Khulna a'!AC22*'Khulna 1'!$D28/1000000</f>
        <v>0</v>
      </c>
      <c r="Y28" s="10">
        <f>'Khulna a'!AD22</f>
        <v>0</v>
      </c>
      <c r="Z28" s="44">
        <f>'Khulna a'!AE22*'Khulna 1'!$D28/1000000</f>
        <v>0</v>
      </c>
      <c r="AA28" s="10">
        <f>'Khulna a'!AF22</f>
        <v>0</v>
      </c>
      <c r="AB28" s="44">
        <f t="shared" si="4"/>
        <v>0</v>
      </c>
      <c r="AC28" s="10">
        <f t="shared" si="5"/>
        <v>0</v>
      </c>
      <c r="AD28" s="44">
        <f>'Khulna a'!AI22*'Khulna 1'!$D28/1000000</f>
        <v>0</v>
      </c>
      <c r="AE28" s="10">
        <f>'Khulna a'!AJ22</f>
        <v>0</v>
      </c>
      <c r="AF28" s="44">
        <f>'Khulna a'!AK22*'Khulna 1'!$D28/1000000</f>
        <v>0</v>
      </c>
      <c r="AG28" s="10">
        <f>'Khulna a'!AL22</f>
        <v>0</v>
      </c>
      <c r="AH28" s="44">
        <f>'Khulna a'!AM22*'Khulna 1'!$D28/1000000</f>
        <v>0</v>
      </c>
      <c r="AI28" s="10">
        <f>'Khulna a'!AN22</f>
        <v>0</v>
      </c>
      <c r="AJ28" s="44">
        <f t="shared" si="6"/>
        <v>0</v>
      </c>
      <c r="AK28" s="10">
        <f t="shared" si="7"/>
        <v>0</v>
      </c>
      <c r="AL28" s="44">
        <f t="shared" si="8"/>
        <v>0</v>
      </c>
      <c r="AM28" s="10">
        <f t="shared" si="9"/>
        <v>0</v>
      </c>
    </row>
    <row r="29" spans="1:39" s="15" customFormat="1" ht="14.25" customHeight="1">
      <c r="A29" s="31">
        <v>19</v>
      </c>
      <c r="B29" s="9" t="s">
        <v>143</v>
      </c>
      <c r="C29" s="13" t="s">
        <v>34</v>
      </c>
      <c r="D29" s="36">
        <v>20000</v>
      </c>
      <c r="E29" s="11">
        <v>7920</v>
      </c>
      <c r="F29" s="44">
        <f>'Khulna a'!K23*'Khulna 1'!$D29/1000000</f>
        <v>0</v>
      </c>
      <c r="G29" s="10">
        <f>'Khulna a'!L23</f>
        <v>0</v>
      </c>
      <c r="H29" s="44">
        <f>'Khulna a'!M23*'Khulna 1'!$D29/1000000</f>
        <v>0</v>
      </c>
      <c r="I29" s="10">
        <f>'Khulna a'!N23</f>
        <v>0</v>
      </c>
      <c r="J29" s="44">
        <f>'Khulna a'!O23*'Khulna 1'!$D29/1000000</f>
        <v>0</v>
      </c>
      <c r="K29" s="10">
        <f>'Khulna a'!P23</f>
        <v>0</v>
      </c>
      <c r="L29" s="44">
        <f t="shared" si="0"/>
        <v>0</v>
      </c>
      <c r="M29" s="10">
        <f t="shared" si="1"/>
        <v>0</v>
      </c>
      <c r="N29" s="44">
        <f>'Khulna a'!S23*'Khulna 1'!$D29/1000000</f>
        <v>0</v>
      </c>
      <c r="O29" s="10">
        <f>'Khulna a'!T23</f>
        <v>0</v>
      </c>
      <c r="P29" s="44">
        <f>'Khulna a'!U23*'Khulna 1'!$D29/1000000</f>
        <v>0</v>
      </c>
      <c r="Q29" s="10">
        <f>'Khulna a'!V23</f>
        <v>0</v>
      </c>
      <c r="R29" s="44">
        <f>'Khulna a'!W23*'Khulna 1'!$D29/1000000</f>
        <v>0</v>
      </c>
      <c r="S29" s="10">
        <f>'Khulna a'!X23</f>
        <v>0</v>
      </c>
      <c r="T29" s="44">
        <f t="shared" si="2"/>
        <v>0</v>
      </c>
      <c r="U29" s="10">
        <f t="shared" si="3"/>
        <v>0</v>
      </c>
      <c r="V29" s="44">
        <f>'Khulna a'!AA23*'Khulna 1'!$D29/1000000</f>
        <v>0</v>
      </c>
      <c r="W29" s="10">
        <f>'Khulna a'!AB23</f>
        <v>0</v>
      </c>
      <c r="X29" s="44">
        <f>'Khulna a'!AC23*'Khulna 1'!$D29/1000000</f>
        <v>0</v>
      </c>
      <c r="Y29" s="10">
        <f>'Khulna a'!AD23</f>
        <v>0</v>
      </c>
      <c r="Z29" s="44">
        <f>'Khulna a'!AE23*'Khulna 1'!$D29/1000000</f>
        <v>0</v>
      </c>
      <c r="AA29" s="10">
        <f>'Khulna a'!AF23</f>
        <v>0</v>
      </c>
      <c r="AB29" s="44">
        <f t="shared" si="4"/>
        <v>0</v>
      </c>
      <c r="AC29" s="10">
        <f t="shared" si="5"/>
        <v>0</v>
      </c>
      <c r="AD29" s="44">
        <f>'Khulna a'!AI23*'Khulna 1'!$D29/1000000</f>
        <v>0</v>
      </c>
      <c r="AE29" s="10">
        <f>'Khulna a'!AJ23</f>
        <v>0</v>
      </c>
      <c r="AF29" s="44">
        <f>'Khulna a'!AK23*'Khulna 1'!$D29/1000000</f>
        <v>0</v>
      </c>
      <c r="AG29" s="10">
        <f>'Khulna a'!AL23</f>
        <v>0</v>
      </c>
      <c r="AH29" s="44">
        <f>'Khulna a'!AM23*'Khulna 1'!$D29/1000000</f>
        <v>0</v>
      </c>
      <c r="AI29" s="10">
        <f>'Khulna a'!AN23</f>
        <v>0</v>
      </c>
      <c r="AJ29" s="44">
        <f t="shared" si="6"/>
        <v>0</v>
      </c>
      <c r="AK29" s="10">
        <f t="shared" si="7"/>
        <v>0</v>
      </c>
      <c r="AL29" s="44">
        <f t="shared" si="8"/>
        <v>0</v>
      </c>
      <c r="AM29" s="10">
        <f t="shared" si="9"/>
        <v>0</v>
      </c>
    </row>
    <row r="30" spans="1:39" s="15" customFormat="1" ht="14.25" customHeight="1">
      <c r="A30" s="13">
        <v>20</v>
      </c>
      <c r="B30" s="18" t="s">
        <v>100</v>
      </c>
      <c r="C30" s="13" t="s">
        <v>35</v>
      </c>
      <c r="D30" s="36">
        <v>100</v>
      </c>
      <c r="E30" s="11">
        <v>175</v>
      </c>
      <c r="F30" s="44">
        <f>'Khulna a'!K24*'Khulna 1'!$D30/1000000</f>
        <v>0</v>
      </c>
      <c r="G30" s="10">
        <f>'Khulna a'!L24</f>
        <v>0</v>
      </c>
      <c r="H30" s="44">
        <f>'Khulna a'!M24*'Khulna 1'!$D30/1000000</f>
        <v>0</v>
      </c>
      <c r="I30" s="10">
        <f>'Khulna a'!N24</f>
        <v>0</v>
      </c>
      <c r="J30" s="44">
        <f>'Khulna a'!O24*'Khulna 1'!$D30/1000000</f>
        <v>0</v>
      </c>
      <c r="K30" s="10">
        <f>'Khulna a'!P24</f>
        <v>0</v>
      </c>
      <c r="L30" s="44">
        <f t="shared" si="0"/>
        <v>0</v>
      </c>
      <c r="M30" s="10">
        <f t="shared" si="1"/>
        <v>0</v>
      </c>
      <c r="N30" s="44">
        <f>'Khulna a'!S24*'Khulna 1'!$D30/1000000</f>
        <v>0</v>
      </c>
      <c r="O30" s="10">
        <f>'Khulna a'!T24</f>
        <v>0</v>
      </c>
      <c r="P30" s="44">
        <f>'Khulna a'!U24*'Khulna 1'!$D30/1000000</f>
        <v>0</v>
      </c>
      <c r="Q30" s="10">
        <f>'Khulna a'!V24</f>
        <v>0</v>
      </c>
      <c r="R30" s="44">
        <f>'Khulna a'!W24*'Khulna 1'!$D30/1000000</f>
        <v>0</v>
      </c>
      <c r="S30" s="10">
        <f>'Khulna a'!X24</f>
        <v>0</v>
      </c>
      <c r="T30" s="44">
        <f t="shared" si="2"/>
        <v>0</v>
      </c>
      <c r="U30" s="10">
        <f t="shared" si="3"/>
        <v>0</v>
      </c>
      <c r="V30" s="44">
        <f>'Khulna a'!AA24*'Khulna 1'!$D30/1000000</f>
        <v>0</v>
      </c>
      <c r="W30" s="10">
        <f>'Khulna a'!AB24</f>
        <v>0</v>
      </c>
      <c r="X30" s="44">
        <f>'Khulna a'!AC24*'Khulna 1'!$D30/1000000</f>
        <v>0</v>
      </c>
      <c r="Y30" s="10">
        <f>'Khulna a'!AD24</f>
        <v>0</v>
      </c>
      <c r="Z30" s="44">
        <f>'Khulna a'!AE24*'Khulna 1'!$D30/1000000</f>
        <v>0</v>
      </c>
      <c r="AA30" s="10">
        <f>'Khulna a'!AF24</f>
        <v>0</v>
      </c>
      <c r="AB30" s="44">
        <f t="shared" si="4"/>
        <v>0</v>
      </c>
      <c r="AC30" s="10">
        <f t="shared" si="5"/>
        <v>0</v>
      </c>
      <c r="AD30" s="44">
        <f>'Khulna a'!AI24*'Khulna 1'!$D30/1000000</f>
        <v>0</v>
      </c>
      <c r="AE30" s="10">
        <f>'Khulna a'!AJ24</f>
        <v>0</v>
      </c>
      <c r="AF30" s="44">
        <f>'Khulna a'!AK24*'Khulna 1'!$D30/1000000</f>
        <v>0</v>
      </c>
      <c r="AG30" s="10">
        <f>'Khulna a'!AL24</f>
        <v>0</v>
      </c>
      <c r="AH30" s="44">
        <f>'Khulna a'!AM24*'Khulna 1'!$D30/1000000</f>
        <v>0</v>
      </c>
      <c r="AI30" s="10">
        <f>'Khulna a'!AN24</f>
        <v>0</v>
      </c>
      <c r="AJ30" s="44">
        <f t="shared" si="6"/>
        <v>0</v>
      </c>
      <c r="AK30" s="10">
        <f t="shared" si="7"/>
        <v>0</v>
      </c>
      <c r="AL30" s="44">
        <f t="shared" si="8"/>
        <v>0</v>
      </c>
      <c r="AM30" s="10">
        <f t="shared" si="9"/>
        <v>0</v>
      </c>
    </row>
    <row r="31" spans="1:39" s="15" customFormat="1" ht="14.25" customHeight="1">
      <c r="A31" s="13">
        <v>21</v>
      </c>
      <c r="B31" s="18" t="s">
        <v>215</v>
      </c>
      <c r="C31" s="13" t="s">
        <v>216</v>
      </c>
      <c r="D31" s="36">
        <v>100</v>
      </c>
      <c r="E31" s="11">
        <v>54</v>
      </c>
      <c r="F31" s="44">
        <f>'Khulna a'!K25*'Khulna 1'!$D31/1000000</f>
        <v>0</v>
      </c>
      <c r="G31" s="10">
        <f>'Khulna a'!L25</f>
        <v>0</v>
      </c>
      <c r="H31" s="44">
        <f>'Khulna a'!M25*'Khulna 1'!$D31/1000000</f>
        <v>0</v>
      </c>
      <c r="I31" s="10">
        <f>'Khulna a'!N25</f>
        <v>0</v>
      </c>
      <c r="J31" s="44">
        <f>'Khulna a'!O25*'Khulna 1'!$D31/1000000</f>
        <v>0</v>
      </c>
      <c r="K31" s="10">
        <f>'Khulna a'!P25</f>
        <v>0</v>
      </c>
      <c r="L31" s="44">
        <f t="shared" si="0"/>
        <v>0</v>
      </c>
      <c r="M31" s="10">
        <f t="shared" si="1"/>
        <v>0</v>
      </c>
      <c r="N31" s="44">
        <f>'Khulna a'!S25*'Khulna 1'!$D31/1000000</f>
        <v>0</v>
      </c>
      <c r="O31" s="10">
        <f>'Khulna a'!T25</f>
        <v>0</v>
      </c>
      <c r="P31" s="44">
        <f>'Khulna a'!U25*'Khulna 1'!$D31/1000000</f>
        <v>0</v>
      </c>
      <c r="Q31" s="10">
        <f>'Khulna a'!V25</f>
        <v>0</v>
      </c>
      <c r="R31" s="44">
        <f>'Khulna a'!W25*'Khulna 1'!$D31/1000000</f>
        <v>0</v>
      </c>
      <c r="S31" s="10">
        <f>'Khulna a'!X25</f>
        <v>0</v>
      </c>
      <c r="T31" s="44">
        <f t="shared" si="2"/>
        <v>0</v>
      </c>
      <c r="U31" s="10">
        <f t="shared" si="3"/>
        <v>0</v>
      </c>
      <c r="V31" s="44">
        <f>'Khulna a'!AA25*'Khulna 1'!$D31/1000000</f>
        <v>0</v>
      </c>
      <c r="W31" s="10">
        <f>'Khulna a'!AB25</f>
        <v>0</v>
      </c>
      <c r="X31" s="44">
        <f>'Khulna a'!AC25*'Khulna 1'!$D31/1000000</f>
        <v>0.01</v>
      </c>
      <c r="Y31" s="10">
        <f>'Khulna a'!AD25</f>
        <v>4.7999999999999996E-3</v>
      </c>
      <c r="Z31" s="44">
        <f>'Khulna a'!AE25*'Khulna 1'!$D31/1000000</f>
        <v>0</v>
      </c>
      <c r="AA31" s="10">
        <f>'Khulna a'!AF25</f>
        <v>0</v>
      </c>
      <c r="AB31" s="44">
        <f t="shared" si="4"/>
        <v>0.01</v>
      </c>
      <c r="AC31" s="10">
        <f t="shared" si="5"/>
        <v>4.7999999999999996E-3</v>
      </c>
      <c r="AD31" s="44">
        <f>'Khulna a'!AI25*'Khulna 1'!$D31/1000000</f>
        <v>0</v>
      </c>
      <c r="AE31" s="10">
        <f>'Khulna a'!AJ25</f>
        <v>0</v>
      </c>
      <c r="AF31" s="44">
        <f>'Khulna a'!AK25*'Khulna 1'!$D31/1000000</f>
        <v>0</v>
      </c>
      <c r="AG31" s="10">
        <f>'Khulna a'!AL25</f>
        <v>0</v>
      </c>
      <c r="AH31" s="44">
        <f>'Khulna a'!AM25*'Khulna 1'!$D31/1000000</f>
        <v>0</v>
      </c>
      <c r="AI31" s="10">
        <f>'Khulna a'!AN25</f>
        <v>0</v>
      </c>
      <c r="AJ31" s="44">
        <f t="shared" si="6"/>
        <v>0</v>
      </c>
      <c r="AK31" s="10">
        <f t="shared" si="7"/>
        <v>0</v>
      </c>
      <c r="AL31" s="44">
        <f t="shared" si="8"/>
        <v>0.01</v>
      </c>
      <c r="AM31" s="10">
        <f t="shared" si="9"/>
        <v>4.7999999999999996E-3</v>
      </c>
    </row>
    <row r="32" spans="1:39" s="15" customFormat="1" ht="14.25" customHeight="1">
      <c r="A32" s="31">
        <v>22</v>
      </c>
      <c r="B32" s="18" t="s">
        <v>217</v>
      </c>
      <c r="C32" s="13" t="s">
        <v>218</v>
      </c>
      <c r="D32" s="36">
        <v>100</v>
      </c>
      <c r="E32" s="11">
        <v>125</v>
      </c>
      <c r="F32" s="44">
        <f>'Khulna a'!K26*'Khulna 1'!$D32/1000000</f>
        <v>0</v>
      </c>
      <c r="G32" s="10">
        <f>'Khulna a'!L26</f>
        <v>0</v>
      </c>
      <c r="H32" s="44">
        <f>'Khulna a'!M26*'Khulna 1'!$D32/1000000</f>
        <v>0</v>
      </c>
      <c r="I32" s="10">
        <f>'Khulna a'!N26</f>
        <v>0</v>
      </c>
      <c r="J32" s="44">
        <f>'Khulna a'!O26*'Khulna 1'!$D32/1000000</f>
        <v>0</v>
      </c>
      <c r="K32" s="10">
        <f>'Khulna a'!P26</f>
        <v>0</v>
      </c>
      <c r="L32" s="44">
        <f t="shared" si="0"/>
        <v>0</v>
      </c>
      <c r="M32" s="10">
        <f t="shared" si="1"/>
        <v>0</v>
      </c>
      <c r="N32" s="44">
        <f>'Khulna a'!S26*'Khulna 1'!$D32/1000000</f>
        <v>0</v>
      </c>
      <c r="O32" s="10">
        <f>'Khulna a'!T26</f>
        <v>0</v>
      </c>
      <c r="P32" s="44">
        <f>'Khulna a'!U26*'Khulna 1'!$D32/1000000</f>
        <v>0</v>
      </c>
      <c r="Q32" s="10">
        <f>'Khulna a'!V26</f>
        <v>0</v>
      </c>
      <c r="R32" s="44">
        <f>'Khulna a'!W26*'Khulna 1'!$D32/1000000</f>
        <v>0</v>
      </c>
      <c r="S32" s="10">
        <f>'Khulna a'!X26</f>
        <v>0</v>
      </c>
      <c r="T32" s="44">
        <f t="shared" si="2"/>
        <v>0</v>
      </c>
      <c r="U32" s="10">
        <f t="shared" si="3"/>
        <v>0</v>
      </c>
      <c r="V32" s="44">
        <f>'Khulna a'!AA26*'Khulna 1'!$D32/1000000</f>
        <v>0</v>
      </c>
      <c r="W32" s="10">
        <f>'Khulna a'!AB26</f>
        <v>0</v>
      </c>
      <c r="X32" s="44">
        <f>'Khulna a'!AC26*'Khulna 1'!$D32/1000000</f>
        <v>0</v>
      </c>
      <c r="Y32" s="10">
        <f>'Khulna a'!AD26</f>
        <v>0</v>
      </c>
      <c r="Z32" s="44">
        <f>'Khulna a'!AE26*'Khulna 1'!$D32/1000000</f>
        <v>0</v>
      </c>
      <c r="AA32" s="10">
        <f>'Khulna a'!AF26</f>
        <v>0</v>
      </c>
      <c r="AB32" s="44">
        <f t="shared" si="4"/>
        <v>0</v>
      </c>
      <c r="AC32" s="10">
        <f t="shared" si="5"/>
        <v>0</v>
      </c>
      <c r="AD32" s="44">
        <f>'Khulna a'!AI26*'Khulna 1'!$D32/1000000</f>
        <v>0</v>
      </c>
      <c r="AE32" s="10">
        <f>'Khulna a'!AJ26</f>
        <v>0</v>
      </c>
      <c r="AF32" s="44">
        <f>'Khulna a'!AK26*'Khulna 1'!$D32/1000000</f>
        <v>0</v>
      </c>
      <c r="AG32" s="10">
        <f>'Khulna a'!AL26</f>
        <v>0</v>
      </c>
      <c r="AH32" s="44">
        <f>'Khulna a'!AM26*'Khulna 1'!$D32/1000000</f>
        <v>0</v>
      </c>
      <c r="AI32" s="10">
        <f>'Khulna a'!AN26</f>
        <v>0</v>
      </c>
      <c r="AJ32" s="44">
        <f t="shared" si="6"/>
        <v>0</v>
      </c>
      <c r="AK32" s="10">
        <f t="shared" si="7"/>
        <v>0</v>
      </c>
      <c r="AL32" s="44">
        <f t="shared" si="8"/>
        <v>0</v>
      </c>
      <c r="AM32" s="10">
        <f t="shared" si="9"/>
        <v>0</v>
      </c>
    </row>
    <row r="33" spans="1:39" s="15" customFormat="1" ht="14.25" customHeight="1">
      <c r="A33" s="13">
        <v>23</v>
      </c>
      <c r="B33" s="9" t="s">
        <v>102</v>
      </c>
      <c r="C33" s="13" t="s">
        <v>45</v>
      </c>
      <c r="D33" s="36">
        <v>25</v>
      </c>
      <c r="E33" s="11">
        <v>37</v>
      </c>
      <c r="F33" s="44">
        <f>'Khulna a'!K27*'Khulna 1'!$D33/1000000</f>
        <v>2.5000000000000001E-3</v>
      </c>
      <c r="G33" s="10">
        <f>'Khulna a'!L27</f>
        <v>3.7000000000000002E-3</v>
      </c>
      <c r="H33" s="44">
        <f>'Khulna a'!M27*'Khulna 1'!$D33/1000000</f>
        <v>2.5000000000000001E-3</v>
      </c>
      <c r="I33" s="10">
        <f>'Khulna a'!N27</f>
        <v>3.7000000000000002E-3</v>
      </c>
      <c r="J33" s="44">
        <f>'Khulna a'!O27*'Khulna 1'!$D33/1000000</f>
        <v>0</v>
      </c>
      <c r="K33" s="10">
        <f>'Khulna a'!P27</f>
        <v>0</v>
      </c>
      <c r="L33" s="44">
        <f t="shared" si="0"/>
        <v>5.0000000000000001E-3</v>
      </c>
      <c r="M33" s="10">
        <f t="shared" si="1"/>
        <v>7.4000000000000003E-3</v>
      </c>
      <c r="N33" s="44">
        <f>'Khulna a'!S27*'Khulna 1'!$D33/1000000</f>
        <v>0</v>
      </c>
      <c r="O33" s="10">
        <f>'Khulna a'!T27</f>
        <v>0</v>
      </c>
      <c r="P33" s="44">
        <f>'Khulna a'!U27*'Khulna 1'!$D33/1000000</f>
        <v>0</v>
      </c>
      <c r="Q33" s="10">
        <f>'Khulna a'!V27</f>
        <v>0</v>
      </c>
      <c r="R33" s="44">
        <f>'Khulna a'!W27*'Khulna 1'!$D33/1000000</f>
        <v>2.5000000000000001E-3</v>
      </c>
      <c r="S33" s="10">
        <f>'Khulna a'!X27</f>
        <v>3.7000000000000002E-3</v>
      </c>
      <c r="T33" s="44">
        <f t="shared" si="2"/>
        <v>2.5000000000000001E-3</v>
      </c>
      <c r="U33" s="10">
        <f t="shared" si="3"/>
        <v>3.7000000000000002E-3</v>
      </c>
      <c r="V33" s="44">
        <f>'Khulna a'!AA27*'Khulna 1'!$D33/1000000</f>
        <v>0</v>
      </c>
      <c r="W33" s="10">
        <f>'Khulna a'!AB27</f>
        <v>0</v>
      </c>
      <c r="X33" s="44">
        <f>'Khulna a'!AC27*'Khulna 1'!$D33/1000000</f>
        <v>0</v>
      </c>
      <c r="Y33" s="10">
        <f>'Khulna a'!AD27</f>
        <v>0</v>
      </c>
      <c r="Z33" s="44">
        <f>'Khulna a'!AE27*'Khulna 1'!$D33/1000000</f>
        <v>0</v>
      </c>
      <c r="AA33" s="10">
        <f>'Khulna a'!AF27</f>
        <v>0</v>
      </c>
      <c r="AB33" s="44">
        <f t="shared" si="4"/>
        <v>0</v>
      </c>
      <c r="AC33" s="10">
        <f t="shared" si="5"/>
        <v>0</v>
      </c>
      <c r="AD33" s="44">
        <f>'Khulna a'!AI27*'Khulna 1'!$D33/1000000</f>
        <v>0</v>
      </c>
      <c r="AE33" s="10">
        <f>'Khulna a'!AJ27</f>
        <v>0</v>
      </c>
      <c r="AF33" s="44">
        <f>'Khulna a'!AK27*'Khulna 1'!$D33/1000000</f>
        <v>0</v>
      </c>
      <c r="AG33" s="10">
        <f>'Khulna a'!AL27</f>
        <v>0</v>
      </c>
      <c r="AH33" s="44">
        <f>'Khulna a'!AM27*'Khulna 1'!$D33/1000000</f>
        <v>5.0000000000000001E-3</v>
      </c>
      <c r="AI33" s="10">
        <f>'Khulna a'!AN27</f>
        <v>7.4000000000000003E-3</v>
      </c>
      <c r="AJ33" s="44">
        <f t="shared" si="6"/>
        <v>5.0000000000000001E-3</v>
      </c>
      <c r="AK33" s="10">
        <f t="shared" si="7"/>
        <v>7.4000000000000003E-3</v>
      </c>
      <c r="AL33" s="44">
        <f t="shared" si="8"/>
        <v>1.2500000000000001E-2</v>
      </c>
      <c r="AM33" s="10">
        <f t="shared" si="9"/>
        <v>1.8500000000000003E-2</v>
      </c>
    </row>
    <row r="34" spans="1:39" s="15" customFormat="1" ht="14.25" customHeight="1">
      <c r="A34" s="13">
        <v>24</v>
      </c>
      <c r="B34" s="9" t="s">
        <v>102</v>
      </c>
      <c r="C34" s="13" t="s">
        <v>46</v>
      </c>
      <c r="D34" s="36">
        <v>50</v>
      </c>
      <c r="E34" s="11">
        <v>68</v>
      </c>
      <c r="F34" s="44">
        <f>'Khulna a'!K28*'Khulna 1'!$D34/1000000</f>
        <v>5.0000000000000001E-3</v>
      </c>
      <c r="G34" s="10">
        <f>'Khulna a'!L28</f>
        <v>6.7999999999999996E-3</v>
      </c>
      <c r="H34" s="44">
        <f>'Khulna a'!M28*'Khulna 1'!$D34/1000000</f>
        <v>7.4999999999999997E-3</v>
      </c>
      <c r="I34" s="10">
        <f>'Khulna a'!N28</f>
        <v>1.0200000000000001E-2</v>
      </c>
      <c r="J34" s="44">
        <f>'Khulna a'!O28*'Khulna 1'!$D34/1000000</f>
        <v>0</v>
      </c>
      <c r="K34" s="10">
        <f>'Khulna a'!P28</f>
        <v>0</v>
      </c>
      <c r="L34" s="44">
        <f t="shared" si="0"/>
        <v>1.2500000000000001E-2</v>
      </c>
      <c r="M34" s="10">
        <f t="shared" si="1"/>
        <v>1.7000000000000001E-2</v>
      </c>
      <c r="N34" s="44">
        <f>'Khulna a'!S28*'Khulna 1'!$D34/1000000</f>
        <v>0</v>
      </c>
      <c r="O34" s="10">
        <f>'Khulna a'!T28</f>
        <v>0</v>
      </c>
      <c r="P34" s="44">
        <f>'Khulna a'!U28*'Khulna 1'!$D34/1000000</f>
        <v>0</v>
      </c>
      <c r="Q34" s="10">
        <f>'Khulna a'!V28</f>
        <v>0</v>
      </c>
      <c r="R34" s="44">
        <f>'Khulna a'!W28*'Khulna 1'!$D34/1000000</f>
        <v>3.0000000000000001E-3</v>
      </c>
      <c r="S34" s="10">
        <f>'Khulna a'!X28</f>
        <v>4.0800000000000003E-3</v>
      </c>
      <c r="T34" s="44">
        <f t="shared" si="2"/>
        <v>3.0000000000000001E-3</v>
      </c>
      <c r="U34" s="10">
        <f t="shared" si="3"/>
        <v>4.0800000000000003E-3</v>
      </c>
      <c r="V34" s="44">
        <f>'Khulna a'!AA28*'Khulna 1'!$D34/1000000</f>
        <v>0</v>
      </c>
      <c r="W34" s="10">
        <f>'Khulna a'!AB28</f>
        <v>0</v>
      </c>
      <c r="X34" s="44">
        <f>'Khulna a'!AC28*'Khulna 1'!$D34/1000000</f>
        <v>0</v>
      </c>
      <c r="Y34" s="10">
        <f>'Khulna a'!AD28</f>
        <v>0</v>
      </c>
      <c r="Z34" s="44">
        <f>'Khulna a'!AE28*'Khulna 1'!$D34/1000000</f>
        <v>0</v>
      </c>
      <c r="AA34" s="10">
        <f>'Khulna a'!AF28</f>
        <v>0</v>
      </c>
      <c r="AB34" s="44">
        <f t="shared" si="4"/>
        <v>0</v>
      </c>
      <c r="AC34" s="10">
        <f t="shared" si="5"/>
        <v>0</v>
      </c>
      <c r="AD34" s="44">
        <f>'Khulna a'!AI28*'Khulna 1'!$D34/1000000</f>
        <v>0</v>
      </c>
      <c r="AE34" s="10">
        <f>'Khulna a'!AJ28</f>
        <v>0</v>
      </c>
      <c r="AF34" s="44">
        <f>'Khulna a'!AK28*'Khulna 1'!$D34/1000000</f>
        <v>0</v>
      </c>
      <c r="AG34" s="10">
        <f>'Khulna a'!AL28</f>
        <v>0</v>
      </c>
      <c r="AH34" s="44">
        <f>'Khulna a'!AM28*'Khulna 1'!$D34/1000000</f>
        <v>7.4999999999999997E-3</v>
      </c>
      <c r="AI34" s="10">
        <f>'Khulna a'!AN28</f>
        <v>1.0200000000000001E-2</v>
      </c>
      <c r="AJ34" s="44">
        <f t="shared" si="6"/>
        <v>7.4999999999999997E-3</v>
      </c>
      <c r="AK34" s="10">
        <f t="shared" si="7"/>
        <v>1.0200000000000001E-2</v>
      </c>
      <c r="AL34" s="44">
        <f t="shared" si="8"/>
        <v>2.3E-2</v>
      </c>
      <c r="AM34" s="10">
        <f t="shared" si="9"/>
        <v>3.1280000000000002E-2</v>
      </c>
    </row>
    <row r="35" spans="1:39" s="15" customFormat="1" ht="14.25" customHeight="1">
      <c r="A35" s="31">
        <v>25</v>
      </c>
      <c r="B35" s="9" t="s">
        <v>102</v>
      </c>
      <c r="C35" s="13" t="s">
        <v>47</v>
      </c>
      <c r="D35" s="36">
        <v>100</v>
      </c>
      <c r="E35" s="11">
        <v>122</v>
      </c>
      <c r="F35" s="44">
        <f>'Khulna a'!K29*'Khulna 1'!$D35/1000000</f>
        <v>5.0000000000000001E-3</v>
      </c>
      <c r="G35" s="10">
        <f>'Khulna a'!L29</f>
        <v>6.1000000000000004E-3</v>
      </c>
      <c r="H35" s="44">
        <f>'Khulna a'!M29*'Khulna 1'!$D35/1000000</f>
        <v>8.9999999999999993E-3</v>
      </c>
      <c r="I35" s="10">
        <f>'Khulna a'!N29</f>
        <v>1.098E-2</v>
      </c>
      <c r="J35" s="44">
        <f>'Khulna a'!O29*'Khulna 1'!$D35/1000000</f>
        <v>0.01</v>
      </c>
      <c r="K35" s="10">
        <f>'Khulna a'!P29</f>
        <v>1.2200000000000001E-2</v>
      </c>
      <c r="L35" s="44">
        <f t="shared" si="0"/>
        <v>2.4E-2</v>
      </c>
      <c r="M35" s="10">
        <f t="shared" si="1"/>
        <v>2.928E-2</v>
      </c>
      <c r="N35" s="44">
        <f>'Khulna a'!S29*'Khulna 1'!$D35/1000000</f>
        <v>0</v>
      </c>
      <c r="O35" s="10">
        <f>'Khulna a'!T29</f>
        <v>0</v>
      </c>
      <c r="P35" s="44">
        <f>'Khulna a'!U29*'Khulna 1'!$D35/1000000</f>
        <v>0</v>
      </c>
      <c r="Q35" s="10">
        <f>'Khulna a'!V29</f>
        <v>0</v>
      </c>
      <c r="R35" s="44">
        <f>'Khulna a'!W29*'Khulna 1'!$D35/1000000</f>
        <v>3.0000000000000001E-3</v>
      </c>
      <c r="S35" s="10">
        <f>'Khulna a'!X29</f>
        <v>3.6600000000000001E-3</v>
      </c>
      <c r="T35" s="44">
        <f t="shared" si="2"/>
        <v>3.0000000000000001E-3</v>
      </c>
      <c r="U35" s="10">
        <f t="shared" si="3"/>
        <v>3.6600000000000001E-3</v>
      </c>
      <c r="V35" s="44">
        <f>'Khulna a'!AA29*'Khulna 1'!$D35/1000000</f>
        <v>0</v>
      </c>
      <c r="W35" s="10">
        <f>'Khulna a'!AB29</f>
        <v>0</v>
      </c>
      <c r="X35" s="44">
        <f>'Khulna a'!AC29*'Khulna 1'!$D35/1000000</f>
        <v>0</v>
      </c>
      <c r="Y35" s="10">
        <f>'Khulna a'!AD29</f>
        <v>0</v>
      </c>
      <c r="Z35" s="44">
        <f>'Khulna a'!AE29*'Khulna 1'!$D35/1000000</f>
        <v>0</v>
      </c>
      <c r="AA35" s="10">
        <f>'Khulna a'!AF29</f>
        <v>0</v>
      </c>
      <c r="AB35" s="44">
        <f t="shared" si="4"/>
        <v>0</v>
      </c>
      <c r="AC35" s="10">
        <f t="shared" si="5"/>
        <v>0</v>
      </c>
      <c r="AD35" s="44">
        <f>'Khulna a'!AI29*'Khulna 1'!$D35/1000000</f>
        <v>0</v>
      </c>
      <c r="AE35" s="10">
        <f>'Khulna a'!AJ29</f>
        <v>0</v>
      </c>
      <c r="AF35" s="44">
        <f>'Khulna a'!AK29*'Khulna 1'!$D35/1000000</f>
        <v>0</v>
      </c>
      <c r="AG35" s="10">
        <f>'Khulna a'!AL29</f>
        <v>0</v>
      </c>
      <c r="AH35" s="44">
        <f>'Khulna a'!AM29*'Khulna 1'!$D35/1000000</f>
        <v>0</v>
      </c>
      <c r="AI35" s="10">
        <f>'Khulna a'!AN29</f>
        <v>0</v>
      </c>
      <c r="AJ35" s="44">
        <f t="shared" si="6"/>
        <v>0</v>
      </c>
      <c r="AK35" s="10">
        <f t="shared" si="7"/>
        <v>0</v>
      </c>
      <c r="AL35" s="44">
        <f t="shared" si="8"/>
        <v>2.7E-2</v>
      </c>
      <c r="AM35" s="10">
        <f t="shared" si="9"/>
        <v>3.2939999999999997E-2</v>
      </c>
    </row>
    <row r="36" spans="1:39" s="15" customFormat="1" ht="14.25" customHeight="1">
      <c r="A36" s="13">
        <v>26</v>
      </c>
      <c r="B36" s="9" t="s">
        <v>102</v>
      </c>
      <c r="C36" s="13" t="s">
        <v>48</v>
      </c>
      <c r="D36" s="36">
        <v>500</v>
      </c>
      <c r="E36" s="11">
        <v>517</v>
      </c>
      <c r="F36" s="44">
        <f>'Khulna a'!K30*'Khulna 1'!$D36/1000000</f>
        <v>0</v>
      </c>
      <c r="G36" s="10">
        <f>'Khulna a'!L30</f>
        <v>0</v>
      </c>
      <c r="H36" s="44">
        <f>'Khulna a'!M30*'Khulna 1'!$D36/1000000</f>
        <v>0</v>
      </c>
      <c r="I36" s="10">
        <f>'Khulna a'!N30</f>
        <v>0</v>
      </c>
      <c r="J36" s="44">
        <f>'Khulna a'!O30*'Khulna 1'!$D36/1000000</f>
        <v>0</v>
      </c>
      <c r="K36" s="10">
        <f>'Khulna a'!P30</f>
        <v>0</v>
      </c>
      <c r="L36" s="44">
        <f t="shared" si="0"/>
        <v>0</v>
      </c>
      <c r="M36" s="10">
        <f t="shared" si="1"/>
        <v>0</v>
      </c>
      <c r="N36" s="44">
        <f>'Khulna a'!S30*'Khulna 1'!$D36/1000000</f>
        <v>0</v>
      </c>
      <c r="O36" s="10">
        <f>'Khulna a'!T30</f>
        <v>0</v>
      </c>
      <c r="P36" s="44">
        <f>'Khulna a'!U30*'Khulna 1'!$D36/1000000</f>
        <v>0</v>
      </c>
      <c r="Q36" s="10">
        <f>'Khulna a'!V30</f>
        <v>0</v>
      </c>
      <c r="R36" s="44">
        <f>'Khulna a'!W30*'Khulna 1'!$D36/1000000</f>
        <v>0</v>
      </c>
      <c r="S36" s="10">
        <f>'Khulna a'!X30</f>
        <v>0</v>
      </c>
      <c r="T36" s="44">
        <f t="shared" si="2"/>
        <v>0</v>
      </c>
      <c r="U36" s="10">
        <f t="shared" si="3"/>
        <v>0</v>
      </c>
      <c r="V36" s="44">
        <f>'Khulna a'!AA30*'Khulna 1'!$D36/1000000</f>
        <v>0</v>
      </c>
      <c r="W36" s="10">
        <f>'Khulna a'!AB30</f>
        <v>0</v>
      </c>
      <c r="X36" s="44">
        <f>'Khulna a'!AC30*'Khulna 1'!$D36/1000000</f>
        <v>0</v>
      </c>
      <c r="Y36" s="10">
        <f>'Khulna a'!AD30</f>
        <v>0</v>
      </c>
      <c r="Z36" s="44">
        <f>'Khulna a'!AE30*'Khulna 1'!$D36/1000000</f>
        <v>0</v>
      </c>
      <c r="AA36" s="10">
        <f>'Khulna a'!AF30</f>
        <v>0</v>
      </c>
      <c r="AB36" s="44">
        <f t="shared" si="4"/>
        <v>0</v>
      </c>
      <c r="AC36" s="10">
        <f t="shared" si="5"/>
        <v>0</v>
      </c>
      <c r="AD36" s="44">
        <f>'Khulna a'!AI30*'Khulna 1'!$D36/1000000</f>
        <v>0</v>
      </c>
      <c r="AE36" s="10">
        <f>'Khulna a'!AJ30</f>
        <v>0</v>
      </c>
      <c r="AF36" s="44">
        <f>'Khulna a'!AK30*'Khulna 1'!$D36/1000000</f>
        <v>0</v>
      </c>
      <c r="AG36" s="10">
        <f>'Khulna a'!AL30</f>
        <v>0</v>
      </c>
      <c r="AH36" s="44">
        <f>'Khulna a'!AM30*'Khulna 1'!$D36/1000000</f>
        <v>0</v>
      </c>
      <c r="AI36" s="10">
        <f>'Khulna a'!AN30</f>
        <v>0</v>
      </c>
      <c r="AJ36" s="44">
        <f t="shared" si="6"/>
        <v>0</v>
      </c>
      <c r="AK36" s="10">
        <f t="shared" si="7"/>
        <v>0</v>
      </c>
      <c r="AL36" s="44">
        <f t="shared" si="8"/>
        <v>0</v>
      </c>
      <c r="AM36" s="10">
        <f t="shared" si="9"/>
        <v>0</v>
      </c>
    </row>
    <row r="37" spans="1:39" s="15" customFormat="1" ht="14.25" customHeight="1">
      <c r="A37" s="13">
        <v>27</v>
      </c>
      <c r="B37" s="9" t="s">
        <v>102</v>
      </c>
      <c r="C37" s="13" t="s">
        <v>135</v>
      </c>
      <c r="D37" s="36">
        <v>25000</v>
      </c>
      <c r="E37" s="11">
        <v>13125</v>
      </c>
      <c r="F37" s="44">
        <f>'Khulna a'!K31*'Khulna 1'!$D37/1000000</f>
        <v>0</v>
      </c>
      <c r="G37" s="10">
        <f>'Khulna a'!L31</f>
        <v>0</v>
      </c>
      <c r="H37" s="44">
        <f>'Khulna a'!M31*'Khulna 1'!$D37/1000000</f>
        <v>0</v>
      </c>
      <c r="I37" s="10">
        <f>'Khulna a'!N31</f>
        <v>0</v>
      </c>
      <c r="J37" s="44">
        <f>'Khulna a'!O31*'Khulna 1'!$D37/1000000</f>
        <v>0</v>
      </c>
      <c r="K37" s="10">
        <f>'Khulna a'!P31</f>
        <v>0</v>
      </c>
      <c r="L37" s="44">
        <f t="shared" si="0"/>
        <v>0</v>
      </c>
      <c r="M37" s="10">
        <f t="shared" si="1"/>
        <v>0</v>
      </c>
      <c r="N37" s="44">
        <f>'Khulna a'!S31*'Khulna 1'!$D37/1000000</f>
        <v>0</v>
      </c>
      <c r="O37" s="10">
        <f>'Khulna a'!T31</f>
        <v>0</v>
      </c>
      <c r="P37" s="44">
        <f>'Khulna a'!U31*'Khulna 1'!$D37/1000000</f>
        <v>0</v>
      </c>
      <c r="Q37" s="10">
        <f>'Khulna a'!V31</f>
        <v>0</v>
      </c>
      <c r="R37" s="44">
        <f>'Khulna a'!W31*'Khulna 1'!$D37/1000000</f>
        <v>0</v>
      </c>
      <c r="S37" s="10">
        <f>'Khulna a'!X31</f>
        <v>0</v>
      </c>
      <c r="T37" s="44">
        <f t="shared" si="2"/>
        <v>0</v>
      </c>
      <c r="U37" s="10">
        <f t="shared" si="3"/>
        <v>0</v>
      </c>
      <c r="V37" s="44">
        <f>'Khulna a'!AA31*'Khulna 1'!$D37/1000000</f>
        <v>0</v>
      </c>
      <c r="W37" s="10">
        <f>'Khulna a'!AB31</f>
        <v>0</v>
      </c>
      <c r="X37" s="44">
        <f>'Khulna a'!AC31*'Khulna 1'!$D37/1000000</f>
        <v>0</v>
      </c>
      <c r="Y37" s="10">
        <f>'Khulna a'!AD31</f>
        <v>0</v>
      </c>
      <c r="Z37" s="44">
        <f>'Khulna a'!AE31*'Khulna 1'!$D37/1000000</f>
        <v>0</v>
      </c>
      <c r="AA37" s="10">
        <f>'Khulna a'!AF31</f>
        <v>0</v>
      </c>
      <c r="AB37" s="44">
        <f t="shared" si="4"/>
        <v>0</v>
      </c>
      <c r="AC37" s="10">
        <f t="shared" si="5"/>
        <v>0</v>
      </c>
      <c r="AD37" s="44">
        <f>'Khulna a'!AI31*'Khulna 1'!$D37/1000000</f>
        <v>0</v>
      </c>
      <c r="AE37" s="10">
        <f>'Khulna a'!AJ31</f>
        <v>0</v>
      </c>
      <c r="AF37" s="44">
        <f>'Khulna a'!AK31*'Khulna 1'!$D37/1000000</f>
        <v>0</v>
      </c>
      <c r="AG37" s="10">
        <f>'Khulna a'!AL31</f>
        <v>0</v>
      </c>
      <c r="AH37" s="44">
        <f>'Khulna a'!AM31*'Khulna 1'!$D37/1000000</f>
        <v>0</v>
      </c>
      <c r="AI37" s="10">
        <f>'Khulna a'!AN31</f>
        <v>0</v>
      </c>
      <c r="AJ37" s="44">
        <f t="shared" si="6"/>
        <v>0</v>
      </c>
      <c r="AK37" s="10">
        <f t="shared" si="7"/>
        <v>0</v>
      </c>
      <c r="AL37" s="44">
        <f t="shared" si="8"/>
        <v>0</v>
      </c>
      <c r="AM37" s="10">
        <f t="shared" si="9"/>
        <v>0</v>
      </c>
    </row>
    <row r="38" spans="1:39" s="15" customFormat="1" ht="14.25" customHeight="1">
      <c r="A38" s="31">
        <v>28</v>
      </c>
      <c r="B38" s="9" t="s">
        <v>101</v>
      </c>
      <c r="C38" s="13" t="s">
        <v>52</v>
      </c>
      <c r="D38" s="36">
        <v>100</v>
      </c>
      <c r="E38" s="11">
        <v>74</v>
      </c>
      <c r="F38" s="44">
        <f>'Khulna a'!K32*'Khulna 1'!$D38/1000000</f>
        <v>2.4E-2</v>
      </c>
      <c r="G38" s="10">
        <f>'Khulna a'!L32</f>
        <v>1.7760000000000001E-2</v>
      </c>
      <c r="H38" s="44">
        <f>'Khulna a'!M32*'Khulna 1'!$D38/1000000</f>
        <v>0.12</v>
      </c>
      <c r="I38" s="10">
        <f>'Khulna a'!N32</f>
        <v>8.8800000000000004E-2</v>
      </c>
      <c r="J38" s="44">
        <f>'Khulna a'!O32*'Khulna 1'!$D38/1000000</f>
        <v>0</v>
      </c>
      <c r="K38" s="10">
        <f>'Khulna a'!P32</f>
        <v>0</v>
      </c>
      <c r="L38" s="44">
        <f t="shared" si="0"/>
        <v>0.14399999999999999</v>
      </c>
      <c r="M38" s="10">
        <f t="shared" si="1"/>
        <v>0.10656</v>
      </c>
      <c r="N38" s="44">
        <f>'Khulna a'!S32*'Khulna 1'!$D38/1000000</f>
        <v>0</v>
      </c>
      <c r="O38" s="10">
        <f>'Khulna a'!T32</f>
        <v>0</v>
      </c>
      <c r="P38" s="44">
        <f>'Khulna a'!U32*'Khulna 1'!$D38/1000000</f>
        <v>0</v>
      </c>
      <c r="Q38" s="10">
        <f>'Khulna a'!V32</f>
        <v>0</v>
      </c>
      <c r="R38" s="44">
        <f>'Khulna a'!W32*'Khulna 1'!$D38/1000000</f>
        <v>0</v>
      </c>
      <c r="S38" s="10">
        <f>'Khulna a'!X32</f>
        <v>0</v>
      </c>
      <c r="T38" s="44">
        <f t="shared" si="2"/>
        <v>0</v>
      </c>
      <c r="U38" s="10">
        <f t="shared" si="3"/>
        <v>0</v>
      </c>
      <c r="V38" s="44">
        <f>'Khulna a'!AA32*'Khulna 1'!$D38/1000000</f>
        <v>0.05</v>
      </c>
      <c r="W38" s="10">
        <f>'Khulna a'!AB32</f>
        <v>3.6999999999999998E-2</v>
      </c>
      <c r="X38" s="44">
        <f>'Khulna a'!AC32*'Khulna 1'!$D38/1000000</f>
        <v>4.8000000000000001E-2</v>
      </c>
      <c r="Y38" s="10">
        <f>'Khulna a'!AD32</f>
        <v>3.5520000000000003E-2</v>
      </c>
      <c r="Z38" s="44">
        <f>'Khulna a'!AE32*'Khulna 1'!$D38/1000000</f>
        <v>2.4E-2</v>
      </c>
      <c r="AA38" s="10">
        <f>'Khulna a'!AF32</f>
        <v>1.7760000000000001E-2</v>
      </c>
      <c r="AB38" s="44">
        <f t="shared" si="4"/>
        <v>0.122</v>
      </c>
      <c r="AC38" s="10">
        <f t="shared" si="5"/>
        <v>9.0279999999999999E-2</v>
      </c>
      <c r="AD38" s="44">
        <f>'Khulna a'!AI32*'Khulna 1'!$D38/1000000</f>
        <v>0</v>
      </c>
      <c r="AE38" s="10">
        <f>'Khulna a'!AJ32</f>
        <v>0</v>
      </c>
      <c r="AF38" s="44">
        <f>'Khulna a'!AK32*'Khulna 1'!$D38/1000000</f>
        <v>0</v>
      </c>
      <c r="AG38" s="10">
        <f>'Khulna a'!AL32</f>
        <v>0</v>
      </c>
      <c r="AH38" s="44">
        <f>'Khulna a'!AM32*'Khulna 1'!$D38/1000000</f>
        <v>0</v>
      </c>
      <c r="AI38" s="10">
        <f>'Khulna a'!AN32</f>
        <v>0</v>
      </c>
      <c r="AJ38" s="44">
        <f t="shared" si="6"/>
        <v>0</v>
      </c>
      <c r="AK38" s="10">
        <f t="shared" si="7"/>
        <v>0</v>
      </c>
      <c r="AL38" s="44">
        <f t="shared" si="8"/>
        <v>0.26600000000000001</v>
      </c>
      <c r="AM38" s="10">
        <f t="shared" si="9"/>
        <v>0.19684000000000001</v>
      </c>
    </row>
    <row r="39" spans="1:39" s="15" customFormat="1" ht="14.25" customHeight="1">
      <c r="A39" s="13">
        <v>29</v>
      </c>
      <c r="B39" s="9" t="s">
        <v>101</v>
      </c>
      <c r="C39" s="13" t="s">
        <v>53</v>
      </c>
      <c r="D39" s="36">
        <v>500</v>
      </c>
      <c r="E39" s="11">
        <v>360</v>
      </c>
      <c r="F39" s="44">
        <f>'Khulna a'!K33*'Khulna 1'!$D39/1000000</f>
        <v>6.0000000000000001E-3</v>
      </c>
      <c r="G39" s="10">
        <f>'Khulna a'!L33</f>
        <v>4.3200000000000001E-3</v>
      </c>
      <c r="H39" s="44">
        <f>'Khulna a'!M33*'Khulna 1'!$D39/1000000</f>
        <v>0.03</v>
      </c>
      <c r="I39" s="10">
        <f>'Khulna a'!N33</f>
        <v>2.1600000000000001E-2</v>
      </c>
      <c r="J39" s="44">
        <f>'Khulna a'!O33*'Khulna 1'!$D39/1000000</f>
        <v>0</v>
      </c>
      <c r="K39" s="10">
        <f>'Khulna a'!P33</f>
        <v>0</v>
      </c>
      <c r="L39" s="44">
        <f t="shared" si="0"/>
        <v>3.5999999999999997E-2</v>
      </c>
      <c r="M39" s="10">
        <f t="shared" si="1"/>
        <v>2.5920000000000002E-2</v>
      </c>
      <c r="N39" s="44">
        <f>'Khulna a'!S33*'Khulna 1'!$D39/1000000</f>
        <v>0</v>
      </c>
      <c r="O39" s="10">
        <f>'Khulna a'!T33</f>
        <v>0</v>
      </c>
      <c r="P39" s="44">
        <f>'Khulna a'!U33*'Khulna 1'!$D39/1000000</f>
        <v>0</v>
      </c>
      <c r="Q39" s="10">
        <f>'Khulna a'!V33</f>
        <v>0</v>
      </c>
      <c r="R39" s="44">
        <f>'Khulna a'!W33*'Khulna 1'!$D39/1000000</f>
        <v>0</v>
      </c>
      <c r="S39" s="10">
        <f>'Khulna a'!X33</f>
        <v>0</v>
      </c>
      <c r="T39" s="44">
        <f t="shared" si="2"/>
        <v>0</v>
      </c>
      <c r="U39" s="10">
        <f t="shared" si="3"/>
        <v>0</v>
      </c>
      <c r="V39" s="44">
        <f>'Khulna a'!AA33*'Khulna 1'!$D39/1000000</f>
        <v>0</v>
      </c>
      <c r="W39" s="10">
        <f>'Khulna a'!AB33</f>
        <v>0</v>
      </c>
      <c r="X39" s="44">
        <f>'Khulna a'!AC33*'Khulna 1'!$D39/1000000</f>
        <v>0</v>
      </c>
      <c r="Y39" s="10">
        <f>'Khulna a'!AD33</f>
        <v>0</v>
      </c>
      <c r="Z39" s="44">
        <f>'Khulna a'!AE33*'Khulna 1'!$D39/1000000</f>
        <v>0</v>
      </c>
      <c r="AA39" s="10">
        <f>'Khulna a'!AF33</f>
        <v>0</v>
      </c>
      <c r="AB39" s="44">
        <f t="shared" si="4"/>
        <v>0</v>
      </c>
      <c r="AC39" s="10">
        <f t="shared" si="5"/>
        <v>0</v>
      </c>
      <c r="AD39" s="44">
        <f>'Khulna a'!AI33*'Khulna 1'!$D39/1000000</f>
        <v>0</v>
      </c>
      <c r="AE39" s="10">
        <f>'Khulna a'!AJ33</f>
        <v>0</v>
      </c>
      <c r="AF39" s="44">
        <f>'Khulna a'!AK33*'Khulna 1'!$D39/1000000</f>
        <v>0</v>
      </c>
      <c r="AG39" s="10">
        <f>'Khulna a'!AL33</f>
        <v>0</v>
      </c>
      <c r="AH39" s="44">
        <f>'Khulna a'!AM33*'Khulna 1'!$D39/1000000</f>
        <v>0</v>
      </c>
      <c r="AI39" s="10">
        <f>'Khulna a'!AN33</f>
        <v>0</v>
      </c>
      <c r="AJ39" s="44">
        <f t="shared" si="6"/>
        <v>0</v>
      </c>
      <c r="AK39" s="10">
        <f t="shared" si="7"/>
        <v>0</v>
      </c>
      <c r="AL39" s="44">
        <f t="shared" si="8"/>
        <v>3.5999999999999997E-2</v>
      </c>
      <c r="AM39" s="10">
        <f t="shared" si="9"/>
        <v>2.5920000000000002E-2</v>
      </c>
    </row>
    <row r="40" spans="1:39" s="15" customFormat="1" ht="14.25" customHeight="1">
      <c r="A40" s="13">
        <v>30</v>
      </c>
      <c r="B40" s="9" t="s">
        <v>103</v>
      </c>
      <c r="C40" s="13" t="s">
        <v>49</v>
      </c>
      <c r="D40" s="36">
        <v>100</v>
      </c>
      <c r="E40" s="11">
        <v>67</v>
      </c>
      <c r="F40" s="44">
        <f>'Khulna a'!K34*'Khulna 1'!$D40/1000000</f>
        <v>0</v>
      </c>
      <c r="G40" s="10">
        <f>'Khulna a'!L34</f>
        <v>0</v>
      </c>
      <c r="H40" s="44">
        <f>'Khulna a'!M34*'Khulna 1'!$D40/1000000</f>
        <v>0.01</v>
      </c>
      <c r="I40" s="10">
        <f>'Khulna a'!N34</f>
        <v>7.4999999999999997E-3</v>
      </c>
      <c r="J40" s="44">
        <f>'Khulna a'!O34*'Khulna 1'!$D40/1000000</f>
        <v>0</v>
      </c>
      <c r="K40" s="10">
        <f>'Khulna a'!P34</f>
        <v>0</v>
      </c>
      <c r="L40" s="44">
        <f t="shared" si="0"/>
        <v>0.01</v>
      </c>
      <c r="M40" s="10">
        <f t="shared" si="1"/>
        <v>7.4999999999999997E-3</v>
      </c>
      <c r="N40" s="44">
        <f>'Khulna a'!S34*'Khulna 1'!$D40/1000000</f>
        <v>0</v>
      </c>
      <c r="O40" s="10">
        <f>'Khulna a'!T34</f>
        <v>0</v>
      </c>
      <c r="P40" s="44">
        <f>'Khulna a'!U34*'Khulna 1'!$D40/1000000</f>
        <v>0</v>
      </c>
      <c r="Q40" s="10">
        <f>'Khulna a'!V34</f>
        <v>0</v>
      </c>
      <c r="R40" s="44">
        <f>'Khulna a'!W34*'Khulna 1'!$D40/1000000</f>
        <v>0</v>
      </c>
      <c r="S40" s="10">
        <f>'Khulna a'!X34</f>
        <v>0</v>
      </c>
      <c r="T40" s="44">
        <f t="shared" si="2"/>
        <v>0</v>
      </c>
      <c r="U40" s="10">
        <f t="shared" si="3"/>
        <v>0</v>
      </c>
      <c r="V40" s="44">
        <f>'Khulna a'!AA34*'Khulna 1'!$D40/1000000</f>
        <v>0</v>
      </c>
      <c r="W40" s="10">
        <f>'Khulna a'!AB34</f>
        <v>0</v>
      </c>
      <c r="X40" s="44">
        <f>'Khulna a'!AC34*'Khulna 1'!$D40/1000000</f>
        <v>0</v>
      </c>
      <c r="Y40" s="10">
        <f>'Khulna a'!AD34</f>
        <v>0</v>
      </c>
      <c r="Z40" s="44">
        <f>'Khulna a'!AE34*'Khulna 1'!$D40/1000000</f>
        <v>0</v>
      </c>
      <c r="AA40" s="10">
        <f>'Khulna a'!AF34</f>
        <v>0</v>
      </c>
      <c r="AB40" s="44">
        <f t="shared" si="4"/>
        <v>0</v>
      </c>
      <c r="AC40" s="10">
        <f t="shared" si="5"/>
        <v>0</v>
      </c>
      <c r="AD40" s="44">
        <f>'Khulna a'!AI34*'Khulna 1'!$D40/1000000</f>
        <v>0</v>
      </c>
      <c r="AE40" s="10">
        <f>'Khulna a'!AJ34</f>
        <v>0</v>
      </c>
      <c r="AF40" s="44">
        <f>'Khulna a'!AK34*'Khulna 1'!$D40/1000000</f>
        <v>0</v>
      </c>
      <c r="AG40" s="10">
        <f>'Khulna a'!AL34</f>
        <v>0</v>
      </c>
      <c r="AH40" s="44">
        <f>'Khulna a'!AM34*'Khulna 1'!$D40/1000000</f>
        <v>0</v>
      </c>
      <c r="AI40" s="10">
        <f>'Khulna a'!AN34</f>
        <v>0</v>
      </c>
      <c r="AJ40" s="44">
        <f t="shared" si="6"/>
        <v>0</v>
      </c>
      <c r="AK40" s="10">
        <f t="shared" si="7"/>
        <v>0</v>
      </c>
      <c r="AL40" s="44">
        <f t="shared" si="8"/>
        <v>0.01</v>
      </c>
      <c r="AM40" s="10">
        <f t="shared" si="9"/>
        <v>7.4999999999999997E-3</v>
      </c>
    </row>
    <row r="41" spans="1:39" s="15" customFormat="1" ht="14.25" customHeight="1">
      <c r="A41" s="31">
        <v>31</v>
      </c>
      <c r="B41" s="9" t="s">
        <v>103</v>
      </c>
      <c r="C41" s="13" t="s">
        <v>50</v>
      </c>
      <c r="D41" s="36">
        <v>500</v>
      </c>
      <c r="E41" s="11">
        <v>285</v>
      </c>
      <c r="F41" s="44">
        <f>'Khulna a'!K35*'Khulna 1'!$D41/1000000</f>
        <v>0</v>
      </c>
      <c r="G41" s="10">
        <f>'Khulna a'!L35</f>
        <v>0</v>
      </c>
      <c r="H41" s="44">
        <f>'Khulna a'!M35*'Khulna 1'!$D41/1000000</f>
        <v>0</v>
      </c>
      <c r="I41" s="10">
        <f>'Khulna a'!N35</f>
        <v>0</v>
      </c>
      <c r="J41" s="44">
        <f>'Khulna a'!O35*'Khulna 1'!$D41/1000000</f>
        <v>0</v>
      </c>
      <c r="K41" s="10">
        <f>'Khulna a'!P35</f>
        <v>0</v>
      </c>
      <c r="L41" s="44">
        <f t="shared" si="0"/>
        <v>0</v>
      </c>
      <c r="M41" s="10">
        <f t="shared" si="1"/>
        <v>0</v>
      </c>
      <c r="N41" s="44">
        <f>'Khulna a'!S35*'Khulna 1'!$D41/1000000</f>
        <v>0</v>
      </c>
      <c r="O41" s="10">
        <f>'Khulna a'!T35</f>
        <v>0</v>
      </c>
      <c r="P41" s="44">
        <f>'Khulna a'!U35*'Khulna 1'!$D41/1000000</f>
        <v>0</v>
      </c>
      <c r="Q41" s="10">
        <f>'Khulna a'!V35</f>
        <v>0</v>
      </c>
      <c r="R41" s="44">
        <f>'Khulna a'!W35*'Khulna 1'!$D41/1000000</f>
        <v>0</v>
      </c>
      <c r="S41" s="10">
        <f>'Khulna a'!X35</f>
        <v>0</v>
      </c>
      <c r="T41" s="44">
        <f t="shared" si="2"/>
        <v>0</v>
      </c>
      <c r="U41" s="10">
        <f t="shared" si="3"/>
        <v>0</v>
      </c>
      <c r="V41" s="44">
        <f>'Khulna a'!AA35*'Khulna 1'!$D41/1000000</f>
        <v>0</v>
      </c>
      <c r="W41" s="10">
        <f>'Khulna a'!AB35</f>
        <v>0</v>
      </c>
      <c r="X41" s="44">
        <f>'Khulna a'!AC35*'Khulna 1'!$D41/1000000</f>
        <v>0</v>
      </c>
      <c r="Y41" s="10">
        <f>'Khulna a'!AD35</f>
        <v>0</v>
      </c>
      <c r="Z41" s="44">
        <f>'Khulna a'!AE35*'Khulna 1'!$D41/1000000</f>
        <v>0</v>
      </c>
      <c r="AA41" s="10">
        <f>'Khulna a'!AF35</f>
        <v>0</v>
      </c>
      <c r="AB41" s="44">
        <f t="shared" si="4"/>
        <v>0</v>
      </c>
      <c r="AC41" s="10">
        <f t="shared" si="5"/>
        <v>0</v>
      </c>
      <c r="AD41" s="44">
        <f>'Khulna a'!AI35*'Khulna 1'!$D41/1000000</f>
        <v>0</v>
      </c>
      <c r="AE41" s="10">
        <f>'Khulna a'!AJ35</f>
        <v>0</v>
      </c>
      <c r="AF41" s="44">
        <f>'Khulna a'!AK35*'Khulna 1'!$D41/1000000</f>
        <v>0</v>
      </c>
      <c r="AG41" s="10">
        <f>'Khulna a'!AL35</f>
        <v>0</v>
      </c>
      <c r="AH41" s="44">
        <f>'Khulna a'!AM35*'Khulna 1'!$D41/1000000</f>
        <v>0</v>
      </c>
      <c r="AI41" s="10">
        <f>'Khulna a'!AN35</f>
        <v>0</v>
      </c>
      <c r="AJ41" s="44">
        <f t="shared" si="6"/>
        <v>0</v>
      </c>
      <c r="AK41" s="10">
        <f t="shared" si="7"/>
        <v>0</v>
      </c>
      <c r="AL41" s="44">
        <f t="shared" si="8"/>
        <v>0</v>
      </c>
      <c r="AM41" s="10">
        <f t="shared" si="9"/>
        <v>0</v>
      </c>
    </row>
    <row r="42" spans="1:39" s="15" customFormat="1" ht="14.25" customHeight="1">
      <c r="A42" s="13">
        <v>32</v>
      </c>
      <c r="B42" s="9" t="s">
        <v>103</v>
      </c>
      <c r="C42" s="13" t="s">
        <v>51</v>
      </c>
      <c r="D42" s="36">
        <v>1000</v>
      </c>
      <c r="E42" s="11">
        <v>530</v>
      </c>
      <c r="F42" s="44">
        <f>'Khulna a'!K36*'Khulna 1'!$D42/1000000</f>
        <v>0</v>
      </c>
      <c r="G42" s="10">
        <f>'Khulna a'!L36</f>
        <v>0</v>
      </c>
      <c r="H42" s="44">
        <f>'Khulna a'!M36*'Khulna 1'!$D42/1000000</f>
        <v>0</v>
      </c>
      <c r="I42" s="10">
        <f>'Khulna a'!N36</f>
        <v>0</v>
      </c>
      <c r="J42" s="44">
        <f>'Khulna a'!O36*'Khulna 1'!$D42/1000000</f>
        <v>0</v>
      </c>
      <c r="K42" s="10">
        <f>'Khulna a'!P36</f>
        <v>0</v>
      </c>
      <c r="L42" s="44">
        <f t="shared" si="0"/>
        <v>0</v>
      </c>
      <c r="M42" s="10">
        <f t="shared" si="1"/>
        <v>0</v>
      </c>
      <c r="N42" s="44">
        <f>'Khulna a'!S36*'Khulna 1'!$D42/1000000</f>
        <v>0</v>
      </c>
      <c r="O42" s="10">
        <f>'Khulna a'!T36</f>
        <v>0</v>
      </c>
      <c r="P42" s="44">
        <f>'Khulna a'!U36*'Khulna 1'!$D42/1000000</f>
        <v>0</v>
      </c>
      <c r="Q42" s="10">
        <f>'Khulna a'!V36</f>
        <v>0</v>
      </c>
      <c r="R42" s="44">
        <f>'Khulna a'!W36*'Khulna 1'!$D42/1000000</f>
        <v>0</v>
      </c>
      <c r="S42" s="10">
        <f>'Khulna a'!X36</f>
        <v>0</v>
      </c>
      <c r="T42" s="44">
        <f t="shared" si="2"/>
        <v>0</v>
      </c>
      <c r="U42" s="10">
        <f t="shared" si="3"/>
        <v>0</v>
      </c>
      <c r="V42" s="44">
        <f>'Khulna a'!AA36*'Khulna 1'!$D42/1000000</f>
        <v>0</v>
      </c>
      <c r="W42" s="10">
        <f>'Khulna a'!AB36</f>
        <v>0</v>
      </c>
      <c r="X42" s="44">
        <f>'Khulna a'!AC36*'Khulna 1'!$D42/1000000</f>
        <v>0</v>
      </c>
      <c r="Y42" s="10">
        <f>'Khulna a'!AD36</f>
        <v>0</v>
      </c>
      <c r="Z42" s="44">
        <f>'Khulna a'!AE36*'Khulna 1'!$D42/1000000</f>
        <v>0</v>
      </c>
      <c r="AA42" s="10">
        <f>'Khulna a'!AF36</f>
        <v>0</v>
      </c>
      <c r="AB42" s="44">
        <f t="shared" si="4"/>
        <v>0</v>
      </c>
      <c r="AC42" s="10">
        <f t="shared" si="5"/>
        <v>0</v>
      </c>
      <c r="AD42" s="44">
        <f>'Khulna a'!AI36*'Khulna 1'!$D42/1000000</f>
        <v>0</v>
      </c>
      <c r="AE42" s="10">
        <f>'Khulna a'!AJ36</f>
        <v>0</v>
      </c>
      <c r="AF42" s="44">
        <f>'Khulna a'!AK36*'Khulna 1'!$D42/1000000</f>
        <v>0</v>
      </c>
      <c r="AG42" s="10">
        <f>'Khulna a'!AL36</f>
        <v>0</v>
      </c>
      <c r="AH42" s="44">
        <f>'Khulna a'!AM36*'Khulna 1'!$D42/1000000</f>
        <v>0</v>
      </c>
      <c r="AI42" s="10">
        <f>'Khulna a'!AN36</f>
        <v>0</v>
      </c>
      <c r="AJ42" s="44">
        <f t="shared" si="6"/>
        <v>0</v>
      </c>
      <c r="AK42" s="10">
        <f t="shared" si="7"/>
        <v>0</v>
      </c>
      <c r="AL42" s="44">
        <f t="shared" si="8"/>
        <v>0</v>
      </c>
      <c r="AM42" s="10">
        <f t="shared" si="9"/>
        <v>0</v>
      </c>
    </row>
    <row r="43" spans="1:39" s="15" customFormat="1" ht="14.25" customHeight="1">
      <c r="A43" s="13">
        <v>33</v>
      </c>
      <c r="B43" s="9" t="s">
        <v>104</v>
      </c>
      <c r="C43" s="13" t="s">
        <v>54</v>
      </c>
      <c r="D43" s="36">
        <v>100</v>
      </c>
      <c r="E43" s="11">
        <v>92</v>
      </c>
      <c r="F43" s="44">
        <f>'Khulna a'!K37*'Khulna 1'!$D43/1000000</f>
        <v>0.01</v>
      </c>
      <c r="G43" s="10">
        <f>'Khulna a'!L37</f>
        <v>0.01</v>
      </c>
      <c r="H43" s="44">
        <f>'Khulna a'!M37*'Khulna 1'!$D43/1000000</f>
        <v>0</v>
      </c>
      <c r="I43" s="10">
        <f>'Khulna a'!N37</f>
        <v>0</v>
      </c>
      <c r="J43" s="44">
        <f>'Khulna a'!O37*'Khulna 1'!$D43/1000000</f>
        <v>0.01</v>
      </c>
      <c r="K43" s="10">
        <f>'Khulna a'!P37</f>
        <v>0.01</v>
      </c>
      <c r="L43" s="44">
        <f t="shared" si="0"/>
        <v>0.02</v>
      </c>
      <c r="M43" s="10">
        <f t="shared" si="1"/>
        <v>0.02</v>
      </c>
      <c r="N43" s="44">
        <f>'Khulna a'!S37*'Khulna 1'!$D43/1000000</f>
        <v>0</v>
      </c>
      <c r="O43" s="10">
        <f>'Khulna a'!T37</f>
        <v>0</v>
      </c>
      <c r="P43" s="44">
        <f>'Khulna a'!U37*'Khulna 1'!$D43/1000000</f>
        <v>1.4999999999999999E-2</v>
      </c>
      <c r="Q43" s="10">
        <f>'Khulna a'!V37</f>
        <v>1.4999999999999999E-2</v>
      </c>
      <c r="R43" s="44">
        <f>'Khulna a'!W37*'Khulna 1'!$D43/1000000</f>
        <v>0.03</v>
      </c>
      <c r="S43" s="10">
        <f>'Khulna a'!X37</f>
        <v>0.03</v>
      </c>
      <c r="T43" s="44">
        <f t="shared" si="2"/>
        <v>4.4999999999999998E-2</v>
      </c>
      <c r="U43" s="10">
        <f t="shared" si="3"/>
        <v>4.4999999999999998E-2</v>
      </c>
      <c r="V43" s="44">
        <f>'Khulna a'!AA37*'Khulna 1'!$D43/1000000</f>
        <v>0.02</v>
      </c>
      <c r="W43" s="10">
        <f>'Khulna a'!AB37</f>
        <v>0.02</v>
      </c>
      <c r="X43" s="44">
        <f>'Khulna a'!AC37*'Khulna 1'!$D43/1000000</f>
        <v>0.03</v>
      </c>
      <c r="Y43" s="10">
        <f>'Khulna a'!AD37</f>
        <v>0.03</v>
      </c>
      <c r="Z43" s="44">
        <f>'Khulna a'!AE37*'Khulna 1'!$D43/1000000</f>
        <v>0</v>
      </c>
      <c r="AA43" s="10">
        <f>'Khulna a'!AF37</f>
        <v>0</v>
      </c>
      <c r="AB43" s="44">
        <f t="shared" si="4"/>
        <v>0.05</v>
      </c>
      <c r="AC43" s="10">
        <f t="shared" si="5"/>
        <v>0.05</v>
      </c>
      <c r="AD43" s="44">
        <f>'Khulna a'!AI37*'Khulna 1'!$D43/1000000</f>
        <v>0</v>
      </c>
      <c r="AE43" s="10">
        <f>'Khulna a'!AJ37</f>
        <v>0</v>
      </c>
      <c r="AF43" s="44">
        <f>'Khulna a'!AK37*'Khulna 1'!$D43/1000000</f>
        <v>0</v>
      </c>
      <c r="AG43" s="10">
        <f>'Khulna a'!AL37</f>
        <v>0</v>
      </c>
      <c r="AH43" s="44">
        <f>'Khulna a'!AM37*'Khulna 1'!$D43/1000000</f>
        <v>0</v>
      </c>
      <c r="AI43" s="10">
        <f>'Khulna a'!AN37</f>
        <v>0</v>
      </c>
      <c r="AJ43" s="44">
        <f t="shared" si="6"/>
        <v>0</v>
      </c>
      <c r="AK43" s="10">
        <f t="shared" si="7"/>
        <v>0</v>
      </c>
      <c r="AL43" s="44">
        <f t="shared" si="8"/>
        <v>0.115</v>
      </c>
      <c r="AM43" s="10">
        <f t="shared" si="9"/>
        <v>0.115</v>
      </c>
    </row>
    <row r="44" spans="1:39" s="15" customFormat="1" ht="14.25" customHeight="1">
      <c r="A44" s="31">
        <v>34</v>
      </c>
      <c r="B44" s="9" t="s">
        <v>104</v>
      </c>
      <c r="C44" s="13" t="s">
        <v>55</v>
      </c>
      <c r="D44" s="36">
        <v>500</v>
      </c>
      <c r="E44" s="11">
        <v>410</v>
      </c>
      <c r="F44" s="44">
        <f>'Khulna a'!K38*'Khulna 1'!$D44/1000000</f>
        <v>0</v>
      </c>
      <c r="G44" s="10">
        <f>'Khulna a'!L38</f>
        <v>0</v>
      </c>
      <c r="H44" s="44">
        <f>'Khulna a'!M38*'Khulna 1'!$D44/1000000</f>
        <v>0</v>
      </c>
      <c r="I44" s="10">
        <f>'Khulna a'!N38</f>
        <v>0</v>
      </c>
      <c r="J44" s="44">
        <f>'Khulna a'!O38*'Khulna 1'!$D44/1000000</f>
        <v>0</v>
      </c>
      <c r="K44" s="10">
        <f>'Khulna a'!P38</f>
        <v>0</v>
      </c>
      <c r="L44" s="44">
        <f t="shared" si="0"/>
        <v>0</v>
      </c>
      <c r="M44" s="10">
        <f t="shared" si="1"/>
        <v>0</v>
      </c>
      <c r="N44" s="44">
        <f>'Khulna a'!S38*'Khulna 1'!$D44/1000000</f>
        <v>0</v>
      </c>
      <c r="O44" s="10">
        <f>'Khulna a'!T38</f>
        <v>0</v>
      </c>
      <c r="P44" s="44">
        <f>'Khulna a'!U38*'Khulna 1'!$D44/1000000</f>
        <v>0</v>
      </c>
      <c r="Q44" s="10">
        <f>'Khulna a'!V38</f>
        <v>0</v>
      </c>
      <c r="R44" s="44">
        <f>'Khulna a'!W38*'Khulna 1'!$D44/1000000</f>
        <v>0</v>
      </c>
      <c r="S44" s="10">
        <f>'Khulna a'!X38</f>
        <v>0</v>
      </c>
      <c r="T44" s="44">
        <f t="shared" si="2"/>
        <v>0</v>
      </c>
      <c r="U44" s="10">
        <f t="shared" si="3"/>
        <v>0</v>
      </c>
      <c r="V44" s="44">
        <f>'Khulna a'!AA38*'Khulna 1'!$D44/1000000</f>
        <v>0</v>
      </c>
      <c r="W44" s="10">
        <f>'Khulna a'!AB38</f>
        <v>0</v>
      </c>
      <c r="X44" s="44">
        <f>'Khulna a'!AC38*'Khulna 1'!$D44/1000000</f>
        <v>0</v>
      </c>
      <c r="Y44" s="10">
        <f>'Khulna a'!AD38</f>
        <v>0</v>
      </c>
      <c r="Z44" s="44">
        <f>'Khulna a'!AE38*'Khulna 1'!$D44/1000000</f>
        <v>0.125</v>
      </c>
      <c r="AA44" s="10">
        <f>'Khulna a'!AF38</f>
        <v>0.1125</v>
      </c>
      <c r="AB44" s="44">
        <f t="shared" si="4"/>
        <v>0.125</v>
      </c>
      <c r="AC44" s="10">
        <f t="shared" si="5"/>
        <v>0.1125</v>
      </c>
      <c r="AD44" s="44">
        <f>'Khulna a'!AI38*'Khulna 1'!$D44/1000000</f>
        <v>0</v>
      </c>
      <c r="AE44" s="10">
        <f>'Khulna a'!AJ38</f>
        <v>0</v>
      </c>
      <c r="AF44" s="44">
        <f>'Khulna a'!AK38*'Khulna 1'!$D44/1000000</f>
        <v>0</v>
      </c>
      <c r="AG44" s="10">
        <f>'Khulna a'!AL38</f>
        <v>0</v>
      </c>
      <c r="AH44" s="44">
        <f>'Khulna a'!AM38*'Khulna 1'!$D44/1000000</f>
        <v>0</v>
      </c>
      <c r="AI44" s="10">
        <f>'Khulna a'!AN38</f>
        <v>0</v>
      </c>
      <c r="AJ44" s="44">
        <f t="shared" si="6"/>
        <v>0</v>
      </c>
      <c r="AK44" s="10">
        <f t="shared" si="7"/>
        <v>0</v>
      </c>
      <c r="AL44" s="44">
        <f t="shared" si="8"/>
        <v>0.125</v>
      </c>
      <c r="AM44" s="10">
        <f t="shared" si="9"/>
        <v>0.1125</v>
      </c>
    </row>
    <row r="45" spans="1:39" s="15" customFormat="1" ht="14.25" customHeight="1">
      <c r="A45" s="13">
        <v>35</v>
      </c>
      <c r="B45" s="9" t="s">
        <v>105</v>
      </c>
      <c r="C45" s="13" t="s">
        <v>56</v>
      </c>
      <c r="D45" s="36">
        <v>50</v>
      </c>
      <c r="E45" s="11">
        <v>80</v>
      </c>
      <c r="F45" s="44">
        <f>'Khulna a'!K39*'Khulna 1'!$D45/1000000</f>
        <v>7.4999999999999997E-3</v>
      </c>
      <c r="G45" s="10">
        <f>'Khulna a'!L39</f>
        <v>1.2E-2</v>
      </c>
      <c r="H45" s="44">
        <f>'Khulna a'!M39*'Khulna 1'!$D45/1000000</f>
        <v>0</v>
      </c>
      <c r="I45" s="10">
        <f>'Khulna a'!N39</f>
        <v>0</v>
      </c>
      <c r="J45" s="44">
        <f>'Khulna a'!O39*'Khulna 1'!$D45/1000000</f>
        <v>5.0000000000000001E-3</v>
      </c>
      <c r="K45" s="10">
        <f>'Khulna a'!P39</f>
        <v>8.0000000000000002E-3</v>
      </c>
      <c r="L45" s="44">
        <f t="shared" si="0"/>
        <v>1.2500000000000001E-2</v>
      </c>
      <c r="M45" s="10">
        <f t="shared" si="1"/>
        <v>0.02</v>
      </c>
      <c r="N45" s="44">
        <f>'Khulna a'!S39*'Khulna 1'!$D45/1000000</f>
        <v>7.4999999999999997E-3</v>
      </c>
      <c r="O45" s="10">
        <f>'Khulna a'!T39</f>
        <v>1.2E-2</v>
      </c>
      <c r="P45" s="44">
        <f>'Khulna a'!U39*'Khulna 1'!$D45/1000000</f>
        <v>0</v>
      </c>
      <c r="Q45" s="10">
        <f>'Khulna a'!V39</f>
        <v>0</v>
      </c>
      <c r="R45" s="44">
        <f>'Khulna a'!W39*'Khulna 1'!$D45/1000000</f>
        <v>0</v>
      </c>
      <c r="S45" s="10">
        <f>'Khulna a'!X39</f>
        <v>0</v>
      </c>
      <c r="T45" s="44">
        <f t="shared" si="2"/>
        <v>7.4999999999999997E-3</v>
      </c>
      <c r="U45" s="10">
        <f t="shared" si="3"/>
        <v>1.2E-2</v>
      </c>
      <c r="V45" s="44">
        <f>'Khulna a'!AA39*'Khulna 1'!$D45/1000000</f>
        <v>5.0000000000000001E-3</v>
      </c>
      <c r="W45" s="10">
        <f>'Khulna a'!AB39</f>
        <v>8.0000000000000002E-3</v>
      </c>
      <c r="X45" s="44">
        <f>'Khulna a'!AC39*'Khulna 1'!$D45/1000000</f>
        <v>0</v>
      </c>
      <c r="Y45" s="10">
        <f>'Khulna a'!AD39</f>
        <v>0</v>
      </c>
      <c r="Z45" s="44">
        <f>'Khulna a'!AE39*'Khulna 1'!$D45/1000000</f>
        <v>0</v>
      </c>
      <c r="AA45" s="10">
        <f>'Khulna a'!AF39</f>
        <v>0</v>
      </c>
      <c r="AB45" s="44">
        <f t="shared" si="4"/>
        <v>5.0000000000000001E-3</v>
      </c>
      <c r="AC45" s="10">
        <f t="shared" si="5"/>
        <v>8.0000000000000002E-3</v>
      </c>
      <c r="AD45" s="44">
        <f>'Khulna a'!AI39*'Khulna 1'!$D45/1000000</f>
        <v>0</v>
      </c>
      <c r="AE45" s="10">
        <f>'Khulna a'!AJ39</f>
        <v>0</v>
      </c>
      <c r="AF45" s="44">
        <f>'Khulna a'!AK39*'Khulna 1'!$D45/1000000</f>
        <v>0</v>
      </c>
      <c r="AG45" s="10">
        <f>'Khulna a'!AL39</f>
        <v>0</v>
      </c>
      <c r="AH45" s="44">
        <f>'Khulna a'!AM39*'Khulna 1'!$D45/1000000</f>
        <v>0</v>
      </c>
      <c r="AI45" s="10">
        <f>'Khulna a'!AN39</f>
        <v>0</v>
      </c>
      <c r="AJ45" s="44">
        <f t="shared" si="6"/>
        <v>0</v>
      </c>
      <c r="AK45" s="10">
        <f t="shared" si="7"/>
        <v>0</v>
      </c>
      <c r="AL45" s="44">
        <f t="shared" si="8"/>
        <v>2.5000000000000001E-2</v>
      </c>
      <c r="AM45" s="10">
        <f t="shared" si="9"/>
        <v>0.04</v>
      </c>
    </row>
    <row r="46" spans="1:39" s="15" customFormat="1" ht="14.25" customHeight="1">
      <c r="A46" s="13">
        <v>36</v>
      </c>
      <c r="B46" s="9" t="s">
        <v>105</v>
      </c>
      <c r="C46" s="13" t="s">
        <v>57</v>
      </c>
      <c r="D46" s="36">
        <v>100</v>
      </c>
      <c r="E46" s="11">
        <v>148</v>
      </c>
      <c r="F46" s="44">
        <f>'Khulna a'!K40*'Khulna 1'!$D46/1000000</f>
        <v>1.2E-2</v>
      </c>
      <c r="G46" s="10">
        <f>'Khulna a'!L40</f>
        <v>1.7760000000000001E-2</v>
      </c>
      <c r="H46" s="44">
        <f>'Khulna a'!M40*'Khulna 1'!$D46/1000000</f>
        <v>0</v>
      </c>
      <c r="I46" s="10">
        <f>'Khulna a'!N40</f>
        <v>0</v>
      </c>
      <c r="J46" s="44">
        <f>'Khulna a'!O40*'Khulna 1'!$D46/1000000</f>
        <v>0</v>
      </c>
      <c r="K46" s="10">
        <f>'Khulna a'!P40</f>
        <v>0</v>
      </c>
      <c r="L46" s="44">
        <f t="shared" si="0"/>
        <v>1.2E-2</v>
      </c>
      <c r="M46" s="10">
        <f t="shared" si="1"/>
        <v>1.7760000000000001E-2</v>
      </c>
      <c r="N46" s="44">
        <f>'Khulna a'!S40*'Khulna 1'!$D46/1000000</f>
        <v>2.4E-2</v>
      </c>
      <c r="O46" s="10">
        <f>'Khulna a'!T40</f>
        <v>3.5520000000000003E-2</v>
      </c>
      <c r="P46" s="44">
        <f>'Khulna a'!U40*'Khulna 1'!$D46/1000000</f>
        <v>0</v>
      </c>
      <c r="Q46" s="10">
        <f>'Khulna a'!V40</f>
        <v>0</v>
      </c>
      <c r="R46" s="44">
        <f>'Khulna a'!W40*'Khulna 1'!$D46/1000000</f>
        <v>0</v>
      </c>
      <c r="S46" s="10">
        <f>'Khulna a'!X40</f>
        <v>0</v>
      </c>
      <c r="T46" s="44">
        <f t="shared" si="2"/>
        <v>2.4E-2</v>
      </c>
      <c r="U46" s="10">
        <f t="shared" si="3"/>
        <v>3.5520000000000003E-2</v>
      </c>
      <c r="V46" s="44">
        <f>'Khulna a'!AA40*'Khulna 1'!$D46/1000000</f>
        <v>6.0000000000000001E-3</v>
      </c>
      <c r="W46" s="10">
        <f>'Khulna a'!AB40</f>
        <v>8.8800000000000007E-3</v>
      </c>
      <c r="X46" s="44">
        <f>'Khulna a'!AC40*'Khulna 1'!$D46/1000000</f>
        <v>0</v>
      </c>
      <c r="Y46" s="10">
        <f>'Khulna a'!AD40</f>
        <v>0</v>
      </c>
      <c r="Z46" s="44">
        <f>'Khulna a'!AE40*'Khulna 1'!$D46/1000000</f>
        <v>0</v>
      </c>
      <c r="AA46" s="10">
        <f>'Khulna a'!AF40</f>
        <v>0</v>
      </c>
      <c r="AB46" s="44">
        <f t="shared" si="4"/>
        <v>6.0000000000000001E-3</v>
      </c>
      <c r="AC46" s="10">
        <f t="shared" si="5"/>
        <v>8.8800000000000007E-3</v>
      </c>
      <c r="AD46" s="44">
        <f>'Khulna a'!AI40*'Khulna 1'!$D46/1000000</f>
        <v>0</v>
      </c>
      <c r="AE46" s="10">
        <f>'Khulna a'!AJ40</f>
        <v>0</v>
      </c>
      <c r="AF46" s="44">
        <f>'Khulna a'!AK40*'Khulna 1'!$D46/1000000</f>
        <v>0</v>
      </c>
      <c r="AG46" s="10">
        <f>'Khulna a'!AL40</f>
        <v>0</v>
      </c>
      <c r="AH46" s="44">
        <f>'Khulna a'!AM40*'Khulna 1'!$D46/1000000</f>
        <v>0</v>
      </c>
      <c r="AI46" s="10">
        <f>'Khulna a'!AN40</f>
        <v>0</v>
      </c>
      <c r="AJ46" s="44">
        <f t="shared" si="6"/>
        <v>0</v>
      </c>
      <c r="AK46" s="10">
        <f t="shared" si="7"/>
        <v>0</v>
      </c>
      <c r="AL46" s="44">
        <f t="shared" si="8"/>
        <v>4.2000000000000003E-2</v>
      </c>
      <c r="AM46" s="10">
        <f t="shared" si="9"/>
        <v>6.2160000000000007E-2</v>
      </c>
    </row>
    <row r="47" spans="1:39" s="15" customFormat="1" ht="14.25" customHeight="1">
      <c r="A47" s="31">
        <v>37</v>
      </c>
      <c r="B47" s="9" t="s">
        <v>105</v>
      </c>
      <c r="C47" s="13" t="s">
        <v>137</v>
      </c>
      <c r="D47" s="36">
        <v>450</v>
      </c>
      <c r="E47" s="11">
        <v>640</v>
      </c>
      <c r="F47" s="44">
        <f>'Khulna a'!K41*'Khulna 1'!$D47/1000000</f>
        <v>0</v>
      </c>
      <c r="G47" s="10">
        <f>'Khulna a'!L41</f>
        <v>0</v>
      </c>
      <c r="H47" s="44">
        <f>'Khulna a'!M41*'Khulna 1'!$D47/1000000</f>
        <v>0</v>
      </c>
      <c r="I47" s="10">
        <f>'Khulna a'!N41</f>
        <v>0</v>
      </c>
      <c r="J47" s="44">
        <f>'Khulna a'!O41*'Khulna 1'!$D47/1000000</f>
        <v>0</v>
      </c>
      <c r="K47" s="10">
        <f>'Khulna a'!P41</f>
        <v>0</v>
      </c>
      <c r="L47" s="44">
        <f t="shared" si="0"/>
        <v>0</v>
      </c>
      <c r="M47" s="10">
        <f t="shared" si="1"/>
        <v>0</v>
      </c>
      <c r="N47" s="44">
        <f>'Khulna a'!S41*'Khulna 1'!$D47/1000000</f>
        <v>0</v>
      </c>
      <c r="O47" s="10">
        <f>'Khulna a'!T41</f>
        <v>0</v>
      </c>
      <c r="P47" s="44">
        <f>'Khulna a'!U41*'Khulna 1'!$D47/1000000</f>
        <v>0</v>
      </c>
      <c r="Q47" s="10">
        <f>'Khulna a'!V41</f>
        <v>0</v>
      </c>
      <c r="R47" s="44">
        <f>'Khulna a'!W41*'Khulna 1'!$D47/1000000</f>
        <v>0</v>
      </c>
      <c r="S47" s="10">
        <f>'Khulna a'!X41</f>
        <v>0</v>
      </c>
      <c r="T47" s="44">
        <f t="shared" si="2"/>
        <v>0</v>
      </c>
      <c r="U47" s="10">
        <f t="shared" si="3"/>
        <v>0</v>
      </c>
      <c r="V47" s="44">
        <f>'Khulna a'!AA41*'Khulna 1'!$D47/1000000</f>
        <v>0</v>
      </c>
      <c r="W47" s="10">
        <f>'Khulna a'!AB41</f>
        <v>0</v>
      </c>
      <c r="X47" s="44">
        <f>'Khulna a'!AC41*'Khulna 1'!$D47/1000000</f>
        <v>0</v>
      </c>
      <c r="Y47" s="10">
        <f>'Khulna a'!AD41</f>
        <v>0</v>
      </c>
      <c r="Z47" s="44">
        <f>'Khulna a'!AE41*'Khulna 1'!$D47/1000000</f>
        <v>0</v>
      </c>
      <c r="AA47" s="10">
        <f>'Khulna a'!AF41</f>
        <v>0</v>
      </c>
      <c r="AB47" s="44">
        <f t="shared" si="4"/>
        <v>0</v>
      </c>
      <c r="AC47" s="10">
        <f t="shared" si="5"/>
        <v>0</v>
      </c>
      <c r="AD47" s="44">
        <f>'Khulna a'!AI41*'Khulna 1'!$D47/1000000</f>
        <v>0</v>
      </c>
      <c r="AE47" s="10">
        <f>'Khulna a'!AJ41</f>
        <v>0</v>
      </c>
      <c r="AF47" s="44">
        <f>'Khulna a'!AK41*'Khulna 1'!$D47/1000000</f>
        <v>0</v>
      </c>
      <c r="AG47" s="10">
        <f>'Khulna a'!AL41</f>
        <v>0</v>
      </c>
      <c r="AH47" s="44">
        <f>'Khulna a'!AM41*'Khulna 1'!$D47/1000000</f>
        <v>0</v>
      </c>
      <c r="AI47" s="10">
        <f>'Khulna a'!AN41</f>
        <v>0</v>
      </c>
      <c r="AJ47" s="44">
        <f t="shared" si="6"/>
        <v>0</v>
      </c>
      <c r="AK47" s="10">
        <f t="shared" si="7"/>
        <v>0</v>
      </c>
      <c r="AL47" s="44">
        <f t="shared" si="8"/>
        <v>0</v>
      </c>
      <c r="AM47" s="10">
        <f t="shared" si="9"/>
        <v>0</v>
      </c>
    </row>
    <row r="48" spans="1:39" s="15" customFormat="1" ht="14.25" customHeight="1">
      <c r="A48" s="13">
        <v>38</v>
      </c>
      <c r="B48" s="9" t="s">
        <v>106</v>
      </c>
      <c r="C48" s="13" t="s">
        <v>58</v>
      </c>
      <c r="D48" s="36">
        <v>50</v>
      </c>
      <c r="E48" s="11">
        <v>126</v>
      </c>
      <c r="F48" s="44">
        <f>'Khulna a'!K42*'Khulna 1'!$D48/1000000</f>
        <v>0</v>
      </c>
      <c r="G48" s="10">
        <f>'Khulna a'!L42</f>
        <v>0</v>
      </c>
      <c r="H48" s="44">
        <f>'Khulna a'!M42*'Khulna 1'!$D48/1000000</f>
        <v>0</v>
      </c>
      <c r="I48" s="10">
        <f>'Khulna a'!N42</f>
        <v>0</v>
      </c>
      <c r="J48" s="44">
        <f>'Khulna a'!O42*'Khulna 1'!$D48/1000000</f>
        <v>2.5000000000000001E-3</v>
      </c>
      <c r="K48" s="10">
        <f>'Khulna a'!P42</f>
        <v>6.3E-3</v>
      </c>
      <c r="L48" s="44">
        <f t="shared" si="0"/>
        <v>2.5000000000000001E-3</v>
      </c>
      <c r="M48" s="10">
        <f t="shared" si="1"/>
        <v>6.3E-3</v>
      </c>
      <c r="N48" s="44">
        <f>'Khulna a'!S42*'Khulna 1'!$D48/1000000</f>
        <v>0</v>
      </c>
      <c r="O48" s="10">
        <f>'Khulna a'!T42</f>
        <v>0</v>
      </c>
      <c r="P48" s="44">
        <f>'Khulna a'!U42*'Khulna 1'!$D48/1000000</f>
        <v>0</v>
      </c>
      <c r="Q48" s="10">
        <f>'Khulna a'!V42</f>
        <v>0</v>
      </c>
      <c r="R48" s="44">
        <f>'Khulna a'!W42*'Khulna 1'!$D48/1000000</f>
        <v>0</v>
      </c>
      <c r="S48" s="10">
        <f>'Khulna a'!X42</f>
        <v>0</v>
      </c>
      <c r="T48" s="44">
        <f t="shared" si="2"/>
        <v>0</v>
      </c>
      <c r="U48" s="10">
        <f t="shared" si="3"/>
        <v>0</v>
      </c>
      <c r="V48" s="44">
        <f>'Khulna a'!AA42*'Khulna 1'!$D48/1000000</f>
        <v>0</v>
      </c>
      <c r="W48" s="10">
        <f>'Khulna a'!AB42</f>
        <v>0</v>
      </c>
      <c r="X48" s="44">
        <f>'Khulna a'!AC42*'Khulna 1'!$D48/1000000</f>
        <v>0</v>
      </c>
      <c r="Y48" s="10">
        <f>'Khulna a'!AD42</f>
        <v>0</v>
      </c>
      <c r="Z48" s="44">
        <f>'Khulna a'!AE42*'Khulna 1'!$D48/1000000</f>
        <v>0</v>
      </c>
      <c r="AA48" s="10">
        <f>'Khulna a'!AF42</f>
        <v>0</v>
      </c>
      <c r="AB48" s="44">
        <f t="shared" si="4"/>
        <v>0</v>
      </c>
      <c r="AC48" s="10">
        <f t="shared" si="5"/>
        <v>0</v>
      </c>
      <c r="AD48" s="44">
        <f>'Khulna a'!AI42*'Khulna 1'!$D48/1000000</f>
        <v>0</v>
      </c>
      <c r="AE48" s="10">
        <f>'Khulna a'!AJ42</f>
        <v>0</v>
      </c>
      <c r="AF48" s="44">
        <f>'Khulna a'!AK42*'Khulna 1'!$D48/1000000</f>
        <v>0</v>
      </c>
      <c r="AG48" s="10">
        <f>'Khulna a'!AL42</f>
        <v>0</v>
      </c>
      <c r="AH48" s="44">
        <f>'Khulna a'!AM42*'Khulna 1'!$D48/1000000</f>
        <v>0</v>
      </c>
      <c r="AI48" s="10">
        <f>'Khulna a'!AN42</f>
        <v>0</v>
      </c>
      <c r="AJ48" s="44">
        <f t="shared" si="6"/>
        <v>0</v>
      </c>
      <c r="AK48" s="10">
        <f t="shared" si="7"/>
        <v>0</v>
      </c>
      <c r="AL48" s="44">
        <f t="shared" si="8"/>
        <v>2.5000000000000001E-3</v>
      </c>
      <c r="AM48" s="10">
        <f t="shared" si="9"/>
        <v>6.3E-3</v>
      </c>
    </row>
    <row r="49" spans="1:39" s="15" customFormat="1" ht="14.25" customHeight="1">
      <c r="A49" s="13">
        <v>39</v>
      </c>
      <c r="B49" s="9" t="s">
        <v>106</v>
      </c>
      <c r="C49" s="13" t="s">
        <v>59</v>
      </c>
      <c r="D49" s="36">
        <v>100</v>
      </c>
      <c r="E49" s="11">
        <v>240</v>
      </c>
      <c r="F49" s="44">
        <f>'Khulna a'!K43*'Khulna 1'!$D49/1000000</f>
        <v>0</v>
      </c>
      <c r="G49" s="10">
        <f>'Khulna a'!L43</f>
        <v>0</v>
      </c>
      <c r="H49" s="44">
        <f>'Khulna a'!M43*'Khulna 1'!$D49/1000000</f>
        <v>0</v>
      </c>
      <c r="I49" s="10">
        <f>'Khulna a'!N43</f>
        <v>0</v>
      </c>
      <c r="J49" s="44">
        <f>'Khulna a'!O43*'Khulna 1'!$D49/1000000</f>
        <v>0</v>
      </c>
      <c r="K49" s="10">
        <f>'Khulna a'!P43</f>
        <v>0</v>
      </c>
      <c r="L49" s="44">
        <f t="shared" si="0"/>
        <v>0</v>
      </c>
      <c r="M49" s="10">
        <f t="shared" si="1"/>
        <v>0</v>
      </c>
      <c r="N49" s="44">
        <f>'Khulna a'!S43*'Khulna 1'!$D49/1000000</f>
        <v>0</v>
      </c>
      <c r="O49" s="10">
        <f>'Khulna a'!T43</f>
        <v>0</v>
      </c>
      <c r="P49" s="44">
        <f>'Khulna a'!U43*'Khulna 1'!$D49/1000000</f>
        <v>0</v>
      </c>
      <c r="Q49" s="10">
        <f>'Khulna a'!V43</f>
        <v>0</v>
      </c>
      <c r="R49" s="44">
        <f>'Khulna a'!W43*'Khulna 1'!$D49/1000000</f>
        <v>0</v>
      </c>
      <c r="S49" s="10">
        <f>'Khulna a'!X43</f>
        <v>0</v>
      </c>
      <c r="T49" s="44">
        <f t="shared" si="2"/>
        <v>0</v>
      </c>
      <c r="U49" s="10">
        <f t="shared" si="3"/>
        <v>0</v>
      </c>
      <c r="V49" s="44">
        <f>'Khulna a'!AA43*'Khulna 1'!$D49/1000000</f>
        <v>0</v>
      </c>
      <c r="W49" s="10">
        <f>'Khulna a'!AB43</f>
        <v>0</v>
      </c>
      <c r="X49" s="44">
        <f>'Khulna a'!AC43*'Khulna 1'!$D49/1000000</f>
        <v>0</v>
      </c>
      <c r="Y49" s="10">
        <f>'Khulna a'!AD43</f>
        <v>0</v>
      </c>
      <c r="Z49" s="44">
        <f>'Khulna a'!AE43*'Khulna 1'!$D49/1000000</f>
        <v>0</v>
      </c>
      <c r="AA49" s="10">
        <f>'Khulna a'!AF43</f>
        <v>0</v>
      </c>
      <c r="AB49" s="44">
        <f t="shared" si="4"/>
        <v>0</v>
      </c>
      <c r="AC49" s="10">
        <f t="shared" si="5"/>
        <v>0</v>
      </c>
      <c r="AD49" s="44">
        <f>'Khulna a'!AI43*'Khulna 1'!$D49/1000000</f>
        <v>0</v>
      </c>
      <c r="AE49" s="10">
        <f>'Khulna a'!AJ43</f>
        <v>0</v>
      </c>
      <c r="AF49" s="44">
        <f>'Khulna a'!AK43*'Khulna 1'!$D49/1000000</f>
        <v>0</v>
      </c>
      <c r="AG49" s="10">
        <f>'Khulna a'!AL43</f>
        <v>0</v>
      </c>
      <c r="AH49" s="44">
        <f>'Khulna a'!AM43*'Khulna 1'!$D49/1000000</f>
        <v>0</v>
      </c>
      <c r="AI49" s="10">
        <f>'Khulna a'!AN43</f>
        <v>0</v>
      </c>
      <c r="AJ49" s="44">
        <f t="shared" si="6"/>
        <v>0</v>
      </c>
      <c r="AK49" s="10">
        <f t="shared" si="7"/>
        <v>0</v>
      </c>
      <c r="AL49" s="44">
        <f t="shared" si="8"/>
        <v>0</v>
      </c>
      <c r="AM49" s="10">
        <f t="shared" si="9"/>
        <v>0</v>
      </c>
    </row>
    <row r="50" spans="1:39" s="15" customFormat="1" ht="14.25" customHeight="1">
      <c r="A50" s="31">
        <v>40</v>
      </c>
      <c r="B50" s="9" t="s">
        <v>107</v>
      </c>
      <c r="C50" s="13" t="s">
        <v>96</v>
      </c>
      <c r="D50" s="36">
        <v>100</v>
      </c>
      <c r="E50" s="11">
        <v>93</v>
      </c>
      <c r="F50" s="44">
        <f>'Khulna a'!K44*'Khulna 1'!$D50/1000000</f>
        <v>0</v>
      </c>
      <c r="G50" s="10">
        <f>'Khulna a'!L44</f>
        <v>0</v>
      </c>
      <c r="H50" s="44">
        <f>'Khulna a'!M44*'Khulna 1'!$D50/1000000</f>
        <v>0.01</v>
      </c>
      <c r="I50" s="10">
        <f>'Khulna a'!N44</f>
        <v>0.01</v>
      </c>
      <c r="J50" s="44">
        <f>'Khulna a'!O44*'Khulna 1'!$D50/1000000</f>
        <v>0.01</v>
      </c>
      <c r="K50" s="10">
        <f>'Khulna a'!P44</f>
        <v>0.01</v>
      </c>
      <c r="L50" s="44">
        <f t="shared" si="0"/>
        <v>0.02</v>
      </c>
      <c r="M50" s="10">
        <f t="shared" si="1"/>
        <v>0.02</v>
      </c>
      <c r="N50" s="44">
        <f>'Khulna a'!S44*'Khulna 1'!$D50/1000000</f>
        <v>0</v>
      </c>
      <c r="O50" s="10">
        <f>'Khulna a'!T44</f>
        <v>0</v>
      </c>
      <c r="P50" s="44">
        <f>'Khulna a'!U44*'Khulna 1'!$D50/1000000</f>
        <v>0</v>
      </c>
      <c r="Q50" s="10">
        <f>'Khulna a'!V44</f>
        <v>0</v>
      </c>
      <c r="R50" s="44">
        <f>'Khulna a'!W44*'Khulna 1'!$D50/1000000</f>
        <v>0</v>
      </c>
      <c r="S50" s="10">
        <f>'Khulna a'!X44</f>
        <v>0</v>
      </c>
      <c r="T50" s="44">
        <f t="shared" si="2"/>
        <v>0</v>
      </c>
      <c r="U50" s="10">
        <f t="shared" si="3"/>
        <v>0</v>
      </c>
      <c r="V50" s="44">
        <f>'Khulna a'!AA44*'Khulna 1'!$D50/1000000</f>
        <v>5.0000000000000001E-3</v>
      </c>
      <c r="W50" s="10">
        <f>'Khulna a'!AB44</f>
        <v>5.0000000000000001E-3</v>
      </c>
      <c r="X50" s="44">
        <f>'Khulna a'!AC44*'Khulna 1'!$D50/1000000</f>
        <v>0</v>
      </c>
      <c r="Y50" s="10">
        <f>'Khulna a'!AD44</f>
        <v>0</v>
      </c>
      <c r="Z50" s="44">
        <f>'Khulna a'!AE44*'Khulna 1'!$D50/1000000</f>
        <v>2.4E-2</v>
      </c>
      <c r="AA50" s="10">
        <f>'Khulna a'!AF44</f>
        <v>2.4E-2</v>
      </c>
      <c r="AB50" s="44">
        <f t="shared" si="4"/>
        <v>2.9000000000000001E-2</v>
      </c>
      <c r="AC50" s="10">
        <f t="shared" si="5"/>
        <v>2.9000000000000001E-2</v>
      </c>
      <c r="AD50" s="44">
        <f>'Khulna a'!AI44*'Khulna 1'!$D50/1000000</f>
        <v>0</v>
      </c>
      <c r="AE50" s="10">
        <f>'Khulna a'!AJ44</f>
        <v>0</v>
      </c>
      <c r="AF50" s="44">
        <f>'Khulna a'!AK44*'Khulna 1'!$D50/1000000</f>
        <v>0</v>
      </c>
      <c r="AG50" s="10">
        <f>'Khulna a'!AL44</f>
        <v>0</v>
      </c>
      <c r="AH50" s="44">
        <f>'Khulna a'!AM44*'Khulna 1'!$D50/1000000</f>
        <v>0</v>
      </c>
      <c r="AI50" s="10">
        <f>'Khulna a'!AN44</f>
        <v>0</v>
      </c>
      <c r="AJ50" s="44">
        <f t="shared" si="6"/>
        <v>0</v>
      </c>
      <c r="AK50" s="10">
        <f t="shared" si="7"/>
        <v>0</v>
      </c>
      <c r="AL50" s="44">
        <f t="shared" si="8"/>
        <v>4.9000000000000002E-2</v>
      </c>
      <c r="AM50" s="10">
        <f t="shared" si="9"/>
        <v>4.9000000000000002E-2</v>
      </c>
    </row>
    <row r="51" spans="1:39" s="15" customFormat="1" ht="14.25" customHeight="1">
      <c r="A51" s="13">
        <v>41</v>
      </c>
      <c r="B51" s="9" t="s">
        <v>107</v>
      </c>
      <c r="C51" s="13" t="s">
        <v>60</v>
      </c>
      <c r="D51" s="36">
        <v>500</v>
      </c>
      <c r="E51" s="11">
        <v>415</v>
      </c>
      <c r="F51" s="44">
        <f>'Khulna a'!K45*'Khulna 1'!$D51/1000000</f>
        <v>0</v>
      </c>
      <c r="G51" s="10">
        <f>'Khulna a'!L45</f>
        <v>0</v>
      </c>
      <c r="H51" s="44">
        <f>'Khulna a'!M45*'Khulna 1'!$D51/1000000</f>
        <v>0</v>
      </c>
      <c r="I51" s="10">
        <f>'Khulna a'!N45</f>
        <v>0</v>
      </c>
      <c r="J51" s="44">
        <f>'Khulna a'!O45*'Khulna 1'!$D51/1000000</f>
        <v>0</v>
      </c>
      <c r="K51" s="10">
        <f>'Khulna a'!P45</f>
        <v>0</v>
      </c>
      <c r="L51" s="44">
        <f t="shared" si="0"/>
        <v>0</v>
      </c>
      <c r="M51" s="10">
        <f t="shared" si="1"/>
        <v>0</v>
      </c>
      <c r="N51" s="44">
        <f>'Khulna a'!S45*'Khulna 1'!$D51/1000000</f>
        <v>0</v>
      </c>
      <c r="O51" s="10">
        <f>'Khulna a'!T45</f>
        <v>0</v>
      </c>
      <c r="P51" s="44">
        <f>'Khulna a'!U45*'Khulna 1'!$D51/1000000</f>
        <v>0</v>
      </c>
      <c r="Q51" s="10">
        <f>'Khulna a'!V45</f>
        <v>0</v>
      </c>
      <c r="R51" s="44">
        <f>'Khulna a'!W45*'Khulna 1'!$D51/1000000</f>
        <v>0</v>
      </c>
      <c r="S51" s="10">
        <f>'Khulna a'!X45</f>
        <v>0</v>
      </c>
      <c r="T51" s="44">
        <f t="shared" si="2"/>
        <v>0</v>
      </c>
      <c r="U51" s="10">
        <f t="shared" si="3"/>
        <v>0</v>
      </c>
      <c r="V51" s="44">
        <f>'Khulna a'!AA45*'Khulna 1'!$D51/1000000</f>
        <v>0</v>
      </c>
      <c r="W51" s="10">
        <f>'Khulna a'!AB45</f>
        <v>0</v>
      </c>
      <c r="X51" s="44">
        <f>'Khulna a'!AC45*'Khulna 1'!$D51/1000000</f>
        <v>0</v>
      </c>
      <c r="Y51" s="10">
        <f>'Khulna a'!AD45</f>
        <v>0</v>
      </c>
      <c r="Z51" s="44">
        <f>'Khulna a'!AE45*'Khulna 1'!$D51/1000000</f>
        <v>0</v>
      </c>
      <c r="AA51" s="10">
        <f>'Khulna a'!AF45</f>
        <v>0</v>
      </c>
      <c r="AB51" s="44">
        <f t="shared" si="4"/>
        <v>0</v>
      </c>
      <c r="AC51" s="10">
        <f t="shared" si="5"/>
        <v>0</v>
      </c>
      <c r="AD51" s="44">
        <f>'Khulna a'!AI45*'Khulna 1'!$D51/1000000</f>
        <v>0</v>
      </c>
      <c r="AE51" s="10">
        <f>'Khulna a'!AJ45</f>
        <v>0</v>
      </c>
      <c r="AF51" s="44">
        <f>'Khulna a'!AK45*'Khulna 1'!$D51/1000000</f>
        <v>0</v>
      </c>
      <c r="AG51" s="10">
        <f>'Khulna a'!AL45</f>
        <v>0</v>
      </c>
      <c r="AH51" s="44">
        <f>'Khulna a'!AM45*'Khulna 1'!$D51/1000000</f>
        <v>0</v>
      </c>
      <c r="AI51" s="10">
        <f>'Khulna a'!AN45</f>
        <v>0</v>
      </c>
      <c r="AJ51" s="44">
        <f t="shared" si="6"/>
        <v>0</v>
      </c>
      <c r="AK51" s="10">
        <f t="shared" si="7"/>
        <v>0</v>
      </c>
      <c r="AL51" s="44">
        <f t="shared" si="8"/>
        <v>0</v>
      </c>
      <c r="AM51" s="10">
        <f t="shared" si="9"/>
        <v>0</v>
      </c>
    </row>
    <row r="52" spans="1:39" s="15" customFormat="1" ht="14.25" customHeight="1">
      <c r="A52" s="13">
        <v>42</v>
      </c>
      <c r="B52" s="9" t="s">
        <v>219</v>
      </c>
      <c r="C52" s="13" t="s">
        <v>221</v>
      </c>
      <c r="D52" s="36">
        <v>25</v>
      </c>
      <c r="E52" s="11">
        <v>70</v>
      </c>
      <c r="F52" s="44">
        <f>'Khulna a'!K46*'Khulna 1'!$D52/1000000</f>
        <v>0</v>
      </c>
      <c r="G52" s="10">
        <f>'Khulna a'!L46</f>
        <v>0</v>
      </c>
      <c r="H52" s="44">
        <f>'Khulna a'!M46*'Khulna 1'!$D52/1000000</f>
        <v>0</v>
      </c>
      <c r="I52" s="10">
        <f>'Khulna a'!N46</f>
        <v>0</v>
      </c>
      <c r="J52" s="44">
        <f>'Khulna a'!O46*'Khulna 1'!$D52/1000000</f>
        <v>5.0000000000000001E-3</v>
      </c>
      <c r="K52" s="10">
        <f>'Khulna a'!P46</f>
        <v>1.4E-2</v>
      </c>
      <c r="L52" s="44">
        <f t="shared" si="0"/>
        <v>5.0000000000000001E-3</v>
      </c>
      <c r="M52" s="10">
        <f t="shared" si="1"/>
        <v>1.4E-2</v>
      </c>
      <c r="N52" s="44">
        <f>'Khulna a'!S46*'Khulna 1'!$D52/1000000</f>
        <v>0</v>
      </c>
      <c r="O52" s="10">
        <f>'Khulna a'!T46</f>
        <v>0</v>
      </c>
      <c r="P52" s="44">
        <f>'Khulna a'!U46*'Khulna 1'!$D52/1000000</f>
        <v>0</v>
      </c>
      <c r="Q52" s="10">
        <f>'Khulna a'!V46</f>
        <v>0</v>
      </c>
      <c r="R52" s="44">
        <f>'Khulna a'!W46*'Khulna 1'!$D52/1000000</f>
        <v>0</v>
      </c>
      <c r="S52" s="10">
        <f>'Khulna a'!X46</f>
        <v>0</v>
      </c>
      <c r="T52" s="44">
        <f t="shared" si="2"/>
        <v>0</v>
      </c>
      <c r="U52" s="10">
        <f t="shared" si="3"/>
        <v>0</v>
      </c>
      <c r="V52" s="44">
        <f>'Khulna a'!AA46*'Khulna 1'!$D52/1000000</f>
        <v>0</v>
      </c>
      <c r="W52" s="10">
        <f>'Khulna a'!AB46</f>
        <v>0</v>
      </c>
      <c r="X52" s="44">
        <f>'Khulna a'!AC46*'Khulna 1'!$D52/1000000</f>
        <v>0</v>
      </c>
      <c r="Y52" s="10">
        <f>'Khulna a'!AD46</f>
        <v>0</v>
      </c>
      <c r="Z52" s="44">
        <f>'Khulna a'!AE46*'Khulna 1'!$D52/1000000</f>
        <v>0</v>
      </c>
      <c r="AA52" s="10">
        <f>'Khulna a'!AF46</f>
        <v>0</v>
      </c>
      <c r="AB52" s="44">
        <f t="shared" si="4"/>
        <v>0</v>
      </c>
      <c r="AC52" s="10">
        <f t="shared" si="5"/>
        <v>0</v>
      </c>
      <c r="AD52" s="44">
        <f>'Khulna a'!AI46*'Khulna 1'!$D52/1000000</f>
        <v>0</v>
      </c>
      <c r="AE52" s="10">
        <f>'Khulna a'!AJ46</f>
        <v>0</v>
      </c>
      <c r="AF52" s="44">
        <f>'Khulna a'!AK46*'Khulna 1'!$D52/1000000</f>
        <v>0</v>
      </c>
      <c r="AG52" s="10">
        <f>'Khulna a'!AL46</f>
        <v>0</v>
      </c>
      <c r="AH52" s="44">
        <f>'Khulna a'!AM46*'Khulna 1'!$D52/1000000</f>
        <v>0</v>
      </c>
      <c r="AI52" s="10">
        <f>'Khulna a'!AN46</f>
        <v>0</v>
      </c>
      <c r="AJ52" s="44">
        <f t="shared" si="6"/>
        <v>0</v>
      </c>
      <c r="AK52" s="10">
        <f t="shared" si="7"/>
        <v>0</v>
      </c>
      <c r="AL52" s="44">
        <f t="shared" si="8"/>
        <v>5.0000000000000001E-3</v>
      </c>
      <c r="AM52" s="10">
        <f t="shared" si="9"/>
        <v>1.4E-2</v>
      </c>
    </row>
    <row r="53" spans="1:39" s="15" customFormat="1" ht="14.25" customHeight="1">
      <c r="A53" s="31">
        <v>43</v>
      </c>
      <c r="B53" s="9" t="s">
        <v>219</v>
      </c>
      <c r="C53" s="13" t="s">
        <v>222</v>
      </c>
      <c r="D53" s="36">
        <v>50</v>
      </c>
      <c r="E53" s="11">
        <v>137</v>
      </c>
      <c r="F53" s="44">
        <f>'Khulna a'!K47*'Khulna 1'!$D53/1000000</f>
        <v>0</v>
      </c>
      <c r="G53" s="10">
        <f>'Khulna a'!L47</f>
        <v>0</v>
      </c>
      <c r="H53" s="44">
        <f>'Khulna a'!M47*'Khulna 1'!$D53/1000000</f>
        <v>0.01</v>
      </c>
      <c r="I53" s="10">
        <f>'Khulna a'!N47</f>
        <v>2.7400000000000001E-2</v>
      </c>
      <c r="J53" s="44">
        <f>'Khulna a'!O47*'Khulna 1'!$D53/1000000</f>
        <v>0.01</v>
      </c>
      <c r="K53" s="10">
        <f>'Khulna a'!P47</f>
        <v>2.7400000000000001E-2</v>
      </c>
      <c r="L53" s="44">
        <f t="shared" si="0"/>
        <v>0.02</v>
      </c>
      <c r="M53" s="10">
        <f t="shared" si="1"/>
        <v>5.4800000000000001E-2</v>
      </c>
      <c r="N53" s="44">
        <f>'Khulna a'!S47*'Khulna 1'!$D53/1000000</f>
        <v>1.4999999999999999E-2</v>
      </c>
      <c r="O53" s="10">
        <f>'Khulna a'!T47</f>
        <v>4.1099999999999998E-2</v>
      </c>
      <c r="P53" s="44">
        <f>'Khulna a'!U47*'Khulna 1'!$D53/1000000</f>
        <v>0</v>
      </c>
      <c r="Q53" s="10">
        <f>'Khulna a'!V47</f>
        <v>0</v>
      </c>
      <c r="R53" s="44">
        <f>'Khulna a'!W47*'Khulna 1'!$D53/1000000</f>
        <v>7.4999999999999997E-3</v>
      </c>
      <c r="S53" s="10">
        <f>'Khulna a'!X47</f>
        <v>2.0549999999999999E-2</v>
      </c>
      <c r="T53" s="44">
        <f t="shared" si="2"/>
        <v>2.2499999999999999E-2</v>
      </c>
      <c r="U53" s="10">
        <f t="shared" si="3"/>
        <v>6.1649999999999996E-2</v>
      </c>
      <c r="V53" s="44">
        <f>'Khulna a'!AA47*'Khulna 1'!$D53/1000000</f>
        <v>7.4999999999999997E-3</v>
      </c>
      <c r="W53" s="10">
        <f>'Khulna a'!AB47</f>
        <v>2.0549999999999999E-2</v>
      </c>
      <c r="X53" s="44">
        <f>'Khulna a'!AC47*'Khulna 1'!$D53/1000000</f>
        <v>6.0000000000000001E-3</v>
      </c>
      <c r="Y53" s="10">
        <f>'Khulna a'!AD47</f>
        <v>1.644E-2</v>
      </c>
      <c r="Z53" s="44">
        <f>'Khulna a'!AE47*'Khulna 1'!$D53/1000000</f>
        <v>0</v>
      </c>
      <c r="AA53" s="10">
        <f>'Khulna a'!AF47</f>
        <v>0</v>
      </c>
      <c r="AB53" s="44">
        <f t="shared" si="4"/>
        <v>1.35E-2</v>
      </c>
      <c r="AC53" s="10">
        <f t="shared" si="5"/>
        <v>3.6989999999999995E-2</v>
      </c>
      <c r="AD53" s="44">
        <f>'Khulna a'!AI47*'Khulna 1'!$D53/1000000</f>
        <v>0</v>
      </c>
      <c r="AE53" s="10">
        <f>'Khulna a'!AJ47</f>
        <v>0</v>
      </c>
      <c r="AF53" s="44">
        <f>'Khulna a'!AK47*'Khulna 1'!$D53/1000000</f>
        <v>0</v>
      </c>
      <c r="AG53" s="10">
        <f>'Khulna a'!AL47</f>
        <v>0</v>
      </c>
      <c r="AH53" s="44">
        <f>'Khulna a'!AM47*'Khulna 1'!$D53/1000000</f>
        <v>0</v>
      </c>
      <c r="AI53" s="10">
        <f>'Khulna a'!AN47</f>
        <v>0</v>
      </c>
      <c r="AJ53" s="44">
        <f t="shared" si="6"/>
        <v>0</v>
      </c>
      <c r="AK53" s="10">
        <f t="shared" si="7"/>
        <v>0</v>
      </c>
      <c r="AL53" s="44">
        <f t="shared" si="8"/>
        <v>5.5999999999999994E-2</v>
      </c>
      <c r="AM53" s="10">
        <f t="shared" si="9"/>
        <v>0.15343999999999999</v>
      </c>
    </row>
    <row r="54" spans="1:39" s="15" customFormat="1" ht="14.25" customHeight="1">
      <c r="A54" s="13">
        <v>44</v>
      </c>
      <c r="B54" s="9" t="s">
        <v>219</v>
      </c>
      <c r="C54" s="13" t="s">
        <v>223</v>
      </c>
      <c r="D54" s="36">
        <v>100</v>
      </c>
      <c r="E54" s="11">
        <v>270</v>
      </c>
      <c r="F54" s="44">
        <f>'Khulna a'!K48*'Khulna 1'!$D54/1000000</f>
        <v>0</v>
      </c>
      <c r="G54" s="10">
        <f>'Khulna a'!L48</f>
        <v>0</v>
      </c>
      <c r="H54" s="44">
        <f>'Khulna a'!M48*'Khulna 1'!$D54/1000000</f>
        <v>0</v>
      </c>
      <c r="I54" s="10">
        <f>'Khulna a'!N48</f>
        <v>0</v>
      </c>
      <c r="J54" s="44">
        <f>'Khulna a'!O48*'Khulna 1'!$D54/1000000</f>
        <v>0</v>
      </c>
      <c r="K54" s="10">
        <f>'Khulna a'!P48</f>
        <v>0</v>
      </c>
      <c r="L54" s="44">
        <f t="shared" si="0"/>
        <v>0</v>
      </c>
      <c r="M54" s="10">
        <f t="shared" si="1"/>
        <v>0</v>
      </c>
      <c r="N54" s="44">
        <f>'Khulna a'!S48*'Khulna 1'!$D54/1000000</f>
        <v>0</v>
      </c>
      <c r="O54" s="10">
        <f>'Khulna a'!T48</f>
        <v>0</v>
      </c>
      <c r="P54" s="44">
        <f>'Khulna a'!U48*'Khulna 1'!$D54/1000000</f>
        <v>0</v>
      </c>
      <c r="Q54" s="10">
        <f>'Khulna a'!V48</f>
        <v>0</v>
      </c>
      <c r="R54" s="44">
        <f>'Khulna a'!W48*'Khulna 1'!$D54/1000000</f>
        <v>0</v>
      </c>
      <c r="S54" s="10">
        <f>'Khulna a'!X48</f>
        <v>0</v>
      </c>
      <c r="T54" s="44">
        <f t="shared" si="2"/>
        <v>0</v>
      </c>
      <c r="U54" s="10">
        <f t="shared" si="3"/>
        <v>0</v>
      </c>
      <c r="V54" s="44">
        <f>'Khulna a'!AA48*'Khulna 1'!$D54/1000000</f>
        <v>0</v>
      </c>
      <c r="W54" s="10">
        <f>'Khulna a'!AB48</f>
        <v>0</v>
      </c>
      <c r="X54" s="44">
        <f>'Khulna a'!AC48*'Khulna 1'!$D54/1000000</f>
        <v>0</v>
      </c>
      <c r="Y54" s="10">
        <f>'Khulna a'!AD48</f>
        <v>0</v>
      </c>
      <c r="Z54" s="44">
        <f>'Khulna a'!AE48*'Khulna 1'!$D54/1000000</f>
        <v>0</v>
      </c>
      <c r="AA54" s="10">
        <f>'Khulna a'!AF48</f>
        <v>0</v>
      </c>
      <c r="AB54" s="44">
        <f t="shared" si="4"/>
        <v>0</v>
      </c>
      <c r="AC54" s="10">
        <f t="shared" si="5"/>
        <v>0</v>
      </c>
      <c r="AD54" s="44">
        <f>'Khulna a'!AI48*'Khulna 1'!$D54/1000000</f>
        <v>0</v>
      </c>
      <c r="AE54" s="10">
        <f>'Khulna a'!AJ48</f>
        <v>0</v>
      </c>
      <c r="AF54" s="44">
        <f>'Khulna a'!AK48*'Khulna 1'!$D54/1000000</f>
        <v>0</v>
      </c>
      <c r="AG54" s="10">
        <f>'Khulna a'!AL48</f>
        <v>0</v>
      </c>
      <c r="AH54" s="44">
        <f>'Khulna a'!AM48*'Khulna 1'!$D54/1000000</f>
        <v>0</v>
      </c>
      <c r="AI54" s="10">
        <f>'Khulna a'!AN48</f>
        <v>0</v>
      </c>
      <c r="AJ54" s="44">
        <f t="shared" si="6"/>
        <v>0</v>
      </c>
      <c r="AK54" s="10">
        <f t="shared" si="7"/>
        <v>0</v>
      </c>
      <c r="AL54" s="44">
        <f t="shared" si="8"/>
        <v>0</v>
      </c>
      <c r="AM54" s="10">
        <f t="shared" si="9"/>
        <v>0</v>
      </c>
    </row>
    <row r="55" spans="1:39" s="15" customFormat="1" ht="14.25" customHeight="1">
      <c r="A55" s="13">
        <v>45</v>
      </c>
      <c r="B55" s="9" t="s">
        <v>219</v>
      </c>
      <c r="C55" s="13" t="s">
        <v>224</v>
      </c>
      <c r="D55" s="36">
        <v>400</v>
      </c>
      <c r="E55" s="11">
        <v>1070</v>
      </c>
      <c r="F55" s="44">
        <f>'Khulna a'!K49*'Khulna 1'!$D55/1000000</f>
        <v>0</v>
      </c>
      <c r="G55" s="10">
        <f>'Khulna a'!L49</f>
        <v>0</v>
      </c>
      <c r="H55" s="44">
        <f>'Khulna a'!M49*'Khulna 1'!$D55/1000000</f>
        <v>0</v>
      </c>
      <c r="I55" s="10">
        <f>'Khulna a'!N49</f>
        <v>0</v>
      </c>
      <c r="J55" s="44">
        <f>'Khulna a'!O49*'Khulna 1'!$D55/1000000</f>
        <v>0</v>
      </c>
      <c r="K55" s="10">
        <f>'Khulna a'!P49</f>
        <v>0</v>
      </c>
      <c r="L55" s="44">
        <f t="shared" si="0"/>
        <v>0</v>
      </c>
      <c r="M55" s="10">
        <f t="shared" si="1"/>
        <v>0</v>
      </c>
      <c r="N55" s="44">
        <f>'Khulna a'!S49*'Khulna 1'!$D55/1000000</f>
        <v>0</v>
      </c>
      <c r="O55" s="10">
        <f>'Khulna a'!T49</f>
        <v>0</v>
      </c>
      <c r="P55" s="44">
        <f>'Khulna a'!U49*'Khulna 1'!$D55/1000000</f>
        <v>0</v>
      </c>
      <c r="Q55" s="10">
        <f>'Khulna a'!V49</f>
        <v>0</v>
      </c>
      <c r="R55" s="44">
        <f>'Khulna a'!W49*'Khulna 1'!$D55/1000000</f>
        <v>0</v>
      </c>
      <c r="S55" s="10">
        <f>'Khulna a'!X49</f>
        <v>0</v>
      </c>
      <c r="T55" s="44">
        <f t="shared" si="2"/>
        <v>0</v>
      </c>
      <c r="U55" s="10">
        <f t="shared" si="3"/>
        <v>0</v>
      </c>
      <c r="V55" s="44">
        <f>'Khulna a'!AA49*'Khulna 1'!$D55/1000000</f>
        <v>0</v>
      </c>
      <c r="W55" s="10">
        <f>'Khulna a'!AB49</f>
        <v>0</v>
      </c>
      <c r="X55" s="44">
        <f>'Khulna a'!AC49*'Khulna 1'!$D55/1000000</f>
        <v>0</v>
      </c>
      <c r="Y55" s="10">
        <f>'Khulna a'!AD49</f>
        <v>0</v>
      </c>
      <c r="Z55" s="44">
        <f>'Khulna a'!AE49*'Khulna 1'!$D55/1000000</f>
        <v>0</v>
      </c>
      <c r="AA55" s="10">
        <f>'Khulna a'!AF49</f>
        <v>0</v>
      </c>
      <c r="AB55" s="44">
        <f t="shared" si="4"/>
        <v>0</v>
      </c>
      <c r="AC55" s="10">
        <f t="shared" si="5"/>
        <v>0</v>
      </c>
      <c r="AD55" s="44">
        <f>'Khulna a'!AI49*'Khulna 1'!$D55/1000000</f>
        <v>0</v>
      </c>
      <c r="AE55" s="10">
        <f>'Khulna a'!AJ49</f>
        <v>0</v>
      </c>
      <c r="AF55" s="44">
        <f>'Khulna a'!AK49*'Khulna 1'!$D55/1000000</f>
        <v>0</v>
      </c>
      <c r="AG55" s="10">
        <f>'Khulna a'!AL49</f>
        <v>0</v>
      </c>
      <c r="AH55" s="44">
        <f>'Khulna a'!AM49*'Khulna 1'!$D55/1000000</f>
        <v>0</v>
      </c>
      <c r="AI55" s="10">
        <f>'Khulna a'!AN49</f>
        <v>0</v>
      </c>
      <c r="AJ55" s="44">
        <f t="shared" si="6"/>
        <v>0</v>
      </c>
      <c r="AK55" s="10">
        <f t="shared" si="7"/>
        <v>0</v>
      </c>
      <c r="AL55" s="44">
        <f t="shared" si="8"/>
        <v>0</v>
      </c>
      <c r="AM55" s="10">
        <f t="shared" si="9"/>
        <v>0</v>
      </c>
    </row>
    <row r="56" spans="1:39" s="15" customFormat="1" ht="14.25" customHeight="1">
      <c r="A56" s="31">
        <v>46</v>
      </c>
      <c r="B56" s="9" t="s">
        <v>109</v>
      </c>
      <c r="C56" s="13" t="s">
        <v>37</v>
      </c>
      <c r="D56" s="36">
        <v>500</v>
      </c>
      <c r="E56" s="11">
        <v>64</v>
      </c>
      <c r="F56" s="44">
        <f>'Khulna a'!K50*'Khulna 1'!$D56/1000000</f>
        <v>0</v>
      </c>
      <c r="G56" s="10">
        <f>'Khulna a'!L50</f>
        <v>0</v>
      </c>
      <c r="H56" s="44">
        <f>'Khulna a'!M50*'Khulna 1'!$D56/1000000</f>
        <v>0</v>
      </c>
      <c r="I56" s="10">
        <f>'Khulna a'!N50</f>
        <v>0</v>
      </c>
      <c r="J56" s="44">
        <f>'Khulna a'!O50*'Khulna 1'!$D56/1000000</f>
        <v>0</v>
      </c>
      <c r="K56" s="10">
        <f>'Khulna a'!P50</f>
        <v>0</v>
      </c>
      <c r="L56" s="44">
        <f t="shared" si="0"/>
        <v>0</v>
      </c>
      <c r="M56" s="10">
        <f t="shared" si="1"/>
        <v>0</v>
      </c>
      <c r="N56" s="44">
        <f>'Khulna a'!S50*'Khulna 1'!$D56/1000000</f>
        <v>0</v>
      </c>
      <c r="O56" s="10">
        <f>'Khulna a'!T50</f>
        <v>0</v>
      </c>
      <c r="P56" s="44">
        <f>'Khulna a'!U50*'Khulna 1'!$D56/1000000</f>
        <v>0</v>
      </c>
      <c r="Q56" s="10">
        <f>'Khulna a'!V50</f>
        <v>0</v>
      </c>
      <c r="R56" s="44">
        <f>'Khulna a'!W50*'Khulna 1'!$D56/1000000</f>
        <v>0</v>
      </c>
      <c r="S56" s="10">
        <f>'Khulna a'!X50</f>
        <v>0</v>
      </c>
      <c r="T56" s="44">
        <f t="shared" si="2"/>
        <v>0</v>
      </c>
      <c r="U56" s="10">
        <f t="shared" si="3"/>
        <v>0</v>
      </c>
      <c r="V56" s="44">
        <f>'Khulna a'!AA50*'Khulna 1'!$D56/1000000</f>
        <v>0.05</v>
      </c>
      <c r="W56" s="10">
        <f>'Khulna a'!AB50</f>
        <v>6.4000000000000003E-3</v>
      </c>
      <c r="X56" s="44">
        <f>'Khulna a'!AC50*'Khulna 1'!$D56/1000000</f>
        <v>0</v>
      </c>
      <c r="Y56" s="10">
        <f>'Khulna a'!AD50</f>
        <v>0</v>
      </c>
      <c r="Z56" s="44">
        <f>'Khulna a'!AE50*'Khulna 1'!$D56/1000000</f>
        <v>0</v>
      </c>
      <c r="AA56" s="10">
        <f>'Khulna a'!AF50</f>
        <v>0</v>
      </c>
      <c r="AB56" s="44">
        <f t="shared" si="4"/>
        <v>0.05</v>
      </c>
      <c r="AC56" s="10">
        <f t="shared" si="5"/>
        <v>6.4000000000000003E-3</v>
      </c>
      <c r="AD56" s="44">
        <f>'Khulna a'!AI50*'Khulna 1'!$D56/1000000</f>
        <v>0</v>
      </c>
      <c r="AE56" s="10">
        <f>'Khulna a'!AJ50</f>
        <v>0</v>
      </c>
      <c r="AF56" s="44">
        <f>'Khulna a'!AK50*'Khulna 1'!$D56/1000000</f>
        <v>0</v>
      </c>
      <c r="AG56" s="10">
        <f>'Khulna a'!AL50</f>
        <v>0</v>
      </c>
      <c r="AH56" s="44">
        <f>'Khulna a'!AM50*'Khulna 1'!$D56/1000000</f>
        <v>0.25</v>
      </c>
      <c r="AI56" s="10">
        <f>'Khulna a'!AN50</f>
        <v>3.2000000000000001E-2</v>
      </c>
      <c r="AJ56" s="44">
        <f t="shared" si="6"/>
        <v>0.25</v>
      </c>
      <c r="AK56" s="10">
        <f t="shared" si="7"/>
        <v>3.2000000000000001E-2</v>
      </c>
      <c r="AL56" s="44">
        <f t="shared" si="8"/>
        <v>0.3</v>
      </c>
      <c r="AM56" s="10">
        <f t="shared" si="9"/>
        <v>3.8400000000000004E-2</v>
      </c>
    </row>
    <row r="57" spans="1:39" s="15" customFormat="1" ht="14.25" customHeight="1">
      <c r="A57" s="13">
        <v>47</v>
      </c>
      <c r="B57" s="9" t="s">
        <v>109</v>
      </c>
      <c r="C57" s="13" t="s">
        <v>108</v>
      </c>
      <c r="D57" s="36">
        <v>1000</v>
      </c>
      <c r="E57" s="11">
        <v>124</v>
      </c>
      <c r="F57" s="44">
        <f>'Khulna a'!K51*'Khulna 1'!$D57/1000000</f>
        <v>3</v>
      </c>
      <c r="G57" s="10">
        <f>'Khulna a'!L51</f>
        <v>0.372</v>
      </c>
      <c r="H57" s="44">
        <f>'Khulna a'!M51*'Khulna 1'!$D57/1000000</f>
        <v>2</v>
      </c>
      <c r="I57" s="10">
        <f>'Khulna a'!N51</f>
        <v>0.248</v>
      </c>
      <c r="J57" s="44">
        <f>'Khulna a'!O51*'Khulna 1'!$D57/1000000</f>
        <v>0.5</v>
      </c>
      <c r="K57" s="10">
        <f>'Khulna a'!P51</f>
        <v>6.2E-2</v>
      </c>
      <c r="L57" s="44">
        <f t="shared" si="0"/>
        <v>5.5</v>
      </c>
      <c r="M57" s="10">
        <f t="shared" si="1"/>
        <v>0.68199999999999994</v>
      </c>
      <c r="N57" s="44">
        <f>'Khulna a'!S51*'Khulna 1'!$D57/1000000</f>
        <v>0.2</v>
      </c>
      <c r="O57" s="10">
        <f>'Khulna a'!T51</f>
        <v>2.4799999999999999E-2</v>
      </c>
      <c r="P57" s="44">
        <f>'Khulna a'!U51*'Khulna 1'!$D57/1000000</f>
        <v>0.3</v>
      </c>
      <c r="Q57" s="10">
        <f>'Khulna a'!V51</f>
        <v>3.7199999999999997E-2</v>
      </c>
      <c r="R57" s="44">
        <f>'Khulna a'!W51*'Khulna 1'!$D57/1000000</f>
        <v>2.2999999999999998</v>
      </c>
      <c r="S57" s="10">
        <f>'Khulna a'!X51</f>
        <v>0.28520000000000001</v>
      </c>
      <c r="T57" s="44">
        <f t="shared" si="2"/>
        <v>2.8</v>
      </c>
      <c r="U57" s="10">
        <f t="shared" si="3"/>
        <v>0.34720000000000001</v>
      </c>
      <c r="V57" s="44">
        <f>'Khulna a'!AA51*'Khulna 1'!$D57/1000000</f>
        <v>0.4</v>
      </c>
      <c r="W57" s="10">
        <f>'Khulna a'!AB51</f>
        <v>4.9599999999999998E-2</v>
      </c>
      <c r="X57" s="44">
        <f>'Khulna a'!AC51*'Khulna 1'!$D57/1000000</f>
        <v>0.2</v>
      </c>
      <c r="Y57" s="10">
        <f>'Khulna a'!AD51</f>
        <v>2.4799999999999999E-2</v>
      </c>
      <c r="Z57" s="44">
        <f>'Khulna a'!AE51*'Khulna 1'!$D57/1000000</f>
        <v>0</v>
      </c>
      <c r="AA57" s="10">
        <f>'Khulna a'!AF51</f>
        <v>0</v>
      </c>
      <c r="AB57" s="44">
        <f t="shared" si="4"/>
        <v>0.60000000000000009</v>
      </c>
      <c r="AC57" s="10">
        <f t="shared" si="5"/>
        <v>7.4399999999999994E-2</v>
      </c>
      <c r="AD57" s="44">
        <f>'Khulna a'!AI51*'Khulna 1'!$D57/1000000</f>
        <v>0</v>
      </c>
      <c r="AE57" s="10">
        <f>'Khulna a'!AJ51</f>
        <v>0</v>
      </c>
      <c r="AF57" s="44">
        <f>'Khulna a'!AK51*'Khulna 1'!$D57/1000000</f>
        <v>1</v>
      </c>
      <c r="AG57" s="10">
        <f>'Khulna a'!AL51</f>
        <v>0.124</v>
      </c>
      <c r="AH57" s="44">
        <f>'Khulna a'!AM51*'Khulna 1'!$D57/1000000</f>
        <v>2</v>
      </c>
      <c r="AI57" s="10">
        <f>'Khulna a'!AN51</f>
        <v>0.248</v>
      </c>
      <c r="AJ57" s="44">
        <f t="shared" si="6"/>
        <v>3</v>
      </c>
      <c r="AK57" s="10">
        <f t="shared" si="7"/>
        <v>0.372</v>
      </c>
      <c r="AL57" s="44">
        <f t="shared" si="8"/>
        <v>11.9</v>
      </c>
      <c r="AM57" s="10">
        <f t="shared" si="9"/>
        <v>1.4756</v>
      </c>
    </row>
    <row r="58" spans="1:39" s="15" customFormat="1" ht="14.25" customHeight="1">
      <c r="A58" s="13">
        <v>48</v>
      </c>
      <c r="B58" s="9" t="s">
        <v>109</v>
      </c>
      <c r="C58" s="13" t="s">
        <v>36</v>
      </c>
      <c r="D58" s="36">
        <v>2000</v>
      </c>
      <c r="E58" s="11">
        <v>242</v>
      </c>
      <c r="F58" s="44">
        <f>'Khulna a'!K52*'Khulna 1'!$D58/1000000</f>
        <v>0</v>
      </c>
      <c r="G58" s="10">
        <f>'Khulna a'!L52</f>
        <v>0</v>
      </c>
      <c r="H58" s="44">
        <f>'Khulna a'!M52*'Khulna 1'!$D58/1000000</f>
        <v>0</v>
      </c>
      <c r="I58" s="10">
        <f>'Khulna a'!N52</f>
        <v>0</v>
      </c>
      <c r="J58" s="44">
        <f>'Khulna a'!O52*'Khulna 1'!$D58/1000000</f>
        <v>0</v>
      </c>
      <c r="K58" s="10">
        <f>'Khulna a'!P52</f>
        <v>0</v>
      </c>
      <c r="L58" s="44">
        <f t="shared" si="0"/>
        <v>0</v>
      </c>
      <c r="M58" s="10">
        <f t="shared" si="1"/>
        <v>0</v>
      </c>
      <c r="N58" s="44">
        <f>'Khulna a'!S52*'Khulna 1'!$D58/1000000</f>
        <v>0</v>
      </c>
      <c r="O58" s="10">
        <f>'Khulna a'!T52</f>
        <v>0</v>
      </c>
      <c r="P58" s="44">
        <f>'Khulna a'!U52*'Khulna 1'!$D58/1000000</f>
        <v>0</v>
      </c>
      <c r="Q58" s="10">
        <f>'Khulna a'!V52</f>
        <v>0</v>
      </c>
      <c r="R58" s="44">
        <f>'Khulna a'!W52*'Khulna 1'!$D58/1000000</f>
        <v>0</v>
      </c>
      <c r="S58" s="10">
        <f>'Khulna a'!X52</f>
        <v>0</v>
      </c>
      <c r="T58" s="44">
        <f t="shared" si="2"/>
        <v>0</v>
      </c>
      <c r="U58" s="10">
        <f t="shared" si="3"/>
        <v>0</v>
      </c>
      <c r="V58" s="44">
        <f>'Khulna a'!AA52*'Khulna 1'!$D58/1000000</f>
        <v>0</v>
      </c>
      <c r="W58" s="10">
        <f>'Khulna a'!AB52</f>
        <v>0</v>
      </c>
      <c r="X58" s="44">
        <f>'Khulna a'!AC52*'Khulna 1'!$D58/1000000</f>
        <v>0</v>
      </c>
      <c r="Y58" s="10">
        <f>'Khulna a'!AD52</f>
        <v>0</v>
      </c>
      <c r="Z58" s="44">
        <f>'Khulna a'!AE52*'Khulna 1'!$D58/1000000</f>
        <v>0</v>
      </c>
      <c r="AA58" s="10">
        <f>'Khulna a'!AF52</f>
        <v>0</v>
      </c>
      <c r="AB58" s="44">
        <f t="shared" si="4"/>
        <v>0</v>
      </c>
      <c r="AC58" s="10">
        <f t="shared" si="5"/>
        <v>0</v>
      </c>
      <c r="AD58" s="44">
        <f>'Khulna a'!AI52*'Khulna 1'!$D58/1000000</f>
        <v>0</v>
      </c>
      <c r="AE58" s="10">
        <f>'Khulna a'!AJ52</f>
        <v>0</v>
      </c>
      <c r="AF58" s="44">
        <f>'Khulna a'!AK52*'Khulna 1'!$D58/1000000</f>
        <v>0</v>
      </c>
      <c r="AG58" s="10">
        <f>'Khulna a'!AL52</f>
        <v>0</v>
      </c>
      <c r="AH58" s="44">
        <f>'Khulna a'!AM52*'Khulna 1'!$D58/1000000</f>
        <v>0</v>
      </c>
      <c r="AI58" s="10">
        <f>'Khulna a'!AN52</f>
        <v>0</v>
      </c>
      <c r="AJ58" s="44">
        <f t="shared" si="6"/>
        <v>0</v>
      </c>
      <c r="AK58" s="10">
        <f t="shared" si="7"/>
        <v>0</v>
      </c>
      <c r="AL58" s="44">
        <f t="shared" si="8"/>
        <v>0</v>
      </c>
      <c r="AM58" s="10">
        <f t="shared" si="9"/>
        <v>0</v>
      </c>
    </row>
    <row r="59" spans="1:39" s="15" customFormat="1" ht="14.25" customHeight="1">
      <c r="A59" s="31">
        <v>49</v>
      </c>
      <c r="B59" s="9" t="s">
        <v>110</v>
      </c>
      <c r="C59" s="13" t="s">
        <v>38</v>
      </c>
      <c r="D59" s="36">
        <v>1000</v>
      </c>
      <c r="E59" s="11">
        <v>85</v>
      </c>
      <c r="F59" s="44">
        <f>'Khulna a'!K53*'Khulna 1'!$D59/1000000</f>
        <v>0</v>
      </c>
      <c r="G59" s="10">
        <f>'Khulna a'!L53</f>
        <v>0</v>
      </c>
      <c r="H59" s="44">
        <f>'Khulna a'!M53*'Khulna 1'!$D59/1000000</f>
        <v>0</v>
      </c>
      <c r="I59" s="10">
        <f>'Khulna a'!N53</f>
        <v>0</v>
      </c>
      <c r="J59" s="44">
        <f>'Khulna a'!O53*'Khulna 1'!$D59/1000000</f>
        <v>0</v>
      </c>
      <c r="K59" s="10">
        <f>'Khulna a'!P53</f>
        <v>0</v>
      </c>
      <c r="L59" s="44">
        <f t="shared" si="0"/>
        <v>0</v>
      </c>
      <c r="M59" s="10">
        <f t="shared" si="1"/>
        <v>0</v>
      </c>
      <c r="N59" s="44">
        <f>'Khulna a'!S53*'Khulna 1'!$D59/1000000</f>
        <v>0</v>
      </c>
      <c r="O59" s="10">
        <f>'Khulna a'!T53</f>
        <v>0</v>
      </c>
      <c r="P59" s="44">
        <f>'Khulna a'!U53*'Khulna 1'!$D59/1000000</f>
        <v>0</v>
      </c>
      <c r="Q59" s="10">
        <f>'Khulna a'!V53</f>
        <v>0</v>
      </c>
      <c r="R59" s="44">
        <f>'Khulna a'!W53*'Khulna 1'!$D59/1000000</f>
        <v>0</v>
      </c>
      <c r="S59" s="10">
        <f>'Khulna a'!X53</f>
        <v>0</v>
      </c>
      <c r="T59" s="44">
        <f t="shared" si="2"/>
        <v>0</v>
      </c>
      <c r="U59" s="10">
        <f t="shared" si="3"/>
        <v>0</v>
      </c>
      <c r="V59" s="44">
        <f>'Khulna a'!AA53*'Khulna 1'!$D59/1000000</f>
        <v>0</v>
      </c>
      <c r="W59" s="10">
        <f>'Khulna a'!AB53</f>
        <v>0</v>
      </c>
      <c r="X59" s="44">
        <f>'Khulna a'!AC53*'Khulna 1'!$D59/1000000</f>
        <v>0</v>
      </c>
      <c r="Y59" s="10">
        <f>'Khulna a'!AD53</f>
        <v>0</v>
      </c>
      <c r="Z59" s="44">
        <f>'Khulna a'!AE53*'Khulna 1'!$D59/1000000</f>
        <v>0</v>
      </c>
      <c r="AA59" s="10">
        <f>'Khulna a'!AF53</f>
        <v>0</v>
      </c>
      <c r="AB59" s="44">
        <f t="shared" si="4"/>
        <v>0</v>
      </c>
      <c r="AC59" s="10">
        <f t="shared" si="5"/>
        <v>0</v>
      </c>
      <c r="AD59" s="44">
        <f>'Khulna a'!AI53*'Khulna 1'!$D59/1000000</f>
        <v>0</v>
      </c>
      <c r="AE59" s="10">
        <f>'Khulna a'!AJ53</f>
        <v>0</v>
      </c>
      <c r="AF59" s="44">
        <f>'Khulna a'!AK53*'Khulna 1'!$D59/1000000</f>
        <v>0</v>
      </c>
      <c r="AG59" s="10">
        <f>'Khulna a'!AL53</f>
        <v>0</v>
      </c>
      <c r="AH59" s="44">
        <f>'Khulna a'!AM53*'Khulna 1'!$D59/1000000</f>
        <v>0</v>
      </c>
      <c r="AI59" s="10">
        <f>'Khulna a'!AN53</f>
        <v>0</v>
      </c>
      <c r="AJ59" s="44">
        <f t="shared" si="6"/>
        <v>0</v>
      </c>
      <c r="AK59" s="10">
        <f t="shared" si="7"/>
        <v>0</v>
      </c>
      <c r="AL59" s="44">
        <f t="shared" si="8"/>
        <v>0</v>
      </c>
      <c r="AM59" s="10">
        <f t="shared" si="9"/>
        <v>0</v>
      </c>
    </row>
    <row r="60" spans="1:39" s="15" customFormat="1" ht="14.25" customHeight="1">
      <c r="A60" s="13">
        <v>50</v>
      </c>
      <c r="B60" s="9" t="s">
        <v>110</v>
      </c>
      <c r="C60" s="13" t="s">
        <v>39</v>
      </c>
      <c r="D60" s="36">
        <v>2000</v>
      </c>
      <c r="E60" s="11">
        <v>163</v>
      </c>
      <c r="F60" s="44">
        <f>'Khulna a'!K54*'Khulna 1'!$D60/1000000</f>
        <v>0</v>
      </c>
      <c r="G60" s="10">
        <f>'Khulna a'!L54</f>
        <v>0</v>
      </c>
      <c r="H60" s="44">
        <f>'Khulna a'!M54*'Khulna 1'!$D60/1000000</f>
        <v>0</v>
      </c>
      <c r="I60" s="10">
        <f>'Khulna a'!N54</f>
        <v>0</v>
      </c>
      <c r="J60" s="44">
        <f>'Khulna a'!O54*'Khulna 1'!$D60/1000000</f>
        <v>0</v>
      </c>
      <c r="K60" s="10">
        <f>'Khulna a'!P54</f>
        <v>0</v>
      </c>
      <c r="L60" s="44">
        <f t="shared" si="0"/>
        <v>0</v>
      </c>
      <c r="M60" s="10">
        <f t="shared" si="1"/>
        <v>0</v>
      </c>
      <c r="N60" s="44">
        <f>'Khulna a'!S54*'Khulna 1'!$D60/1000000</f>
        <v>0</v>
      </c>
      <c r="O60" s="10">
        <f>'Khulna a'!T54</f>
        <v>0</v>
      </c>
      <c r="P60" s="44">
        <f>'Khulna a'!U54*'Khulna 1'!$D60/1000000</f>
        <v>0</v>
      </c>
      <c r="Q60" s="10">
        <f>'Khulna a'!V54</f>
        <v>0</v>
      </c>
      <c r="R60" s="44">
        <f>'Khulna a'!W54*'Khulna 1'!$D60/1000000</f>
        <v>0</v>
      </c>
      <c r="S60" s="10">
        <f>'Khulna a'!X54</f>
        <v>0</v>
      </c>
      <c r="T60" s="44">
        <f t="shared" si="2"/>
        <v>0</v>
      </c>
      <c r="U60" s="10">
        <f t="shared" si="3"/>
        <v>0</v>
      </c>
      <c r="V60" s="44">
        <f>'Khulna a'!AA54*'Khulna 1'!$D60/1000000</f>
        <v>0</v>
      </c>
      <c r="W60" s="10">
        <f>'Khulna a'!AB54</f>
        <v>0</v>
      </c>
      <c r="X60" s="44">
        <f>'Khulna a'!AC54*'Khulna 1'!$D60/1000000</f>
        <v>0</v>
      </c>
      <c r="Y60" s="10">
        <f>'Khulna a'!AD54</f>
        <v>0</v>
      </c>
      <c r="Z60" s="44">
        <f>'Khulna a'!AE54*'Khulna 1'!$D60/1000000</f>
        <v>0</v>
      </c>
      <c r="AA60" s="10">
        <f>'Khulna a'!AF54</f>
        <v>0</v>
      </c>
      <c r="AB60" s="44">
        <f t="shared" si="4"/>
        <v>0</v>
      </c>
      <c r="AC60" s="10">
        <f t="shared" si="5"/>
        <v>0</v>
      </c>
      <c r="AD60" s="44">
        <f>'Khulna a'!AI54*'Khulna 1'!$D60/1000000</f>
        <v>0</v>
      </c>
      <c r="AE60" s="10">
        <f>'Khulna a'!AJ54</f>
        <v>0</v>
      </c>
      <c r="AF60" s="44">
        <f>'Khulna a'!AK54*'Khulna 1'!$D60/1000000</f>
        <v>0</v>
      </c>
      <c r="AG60" s="10">
        <f>'Khulna a'!AL54</f>
        <v>0</v>
      </c>
      <c r="AH60" s="44">
        <f>'Khulna a'!AM54*'Khulna 1'!$D60/1000000</f>
        <v>0</v>
      </c>
      <c r="AI60" s="10">
        <f>'Khulna a'!AN54</f>
        <v>0</v>
      </c>
      <c r="AJ60" s="44">
        <f t="shared" si="6"/>
        <v>0</v>
      </c>
      <c r="AK60" s="10">
        <f t="shared" si="7"/>
        <v>0</v>
      </c>
      <c r="AL60" s="44">
        <f t="shared" si="8"/>
        <v>0</v>
      </c>
      <c r="AM60" s="10">
        <f t="shared" si="9"/>
        <v>0</v>
      </c>
    </row>
    <row r="61" spans="1:39" s="15" customFormat="1" ht="14.25" customHeight="1">
      <c r="A61" s="13">
        <v>51</v>
      </c>
      <c r="B61" s="9" t="s">
        <v>112</v>
      </c>
      <c r="C61" s="13" t="s">
        <v>136</v>
      </c>
      <c r="D61" s="36">
        <v>1000</v>
      </c>
      <c r="E61" s="11">
        <v>85</v>
      </c>
      <c r="F61" s="44">
        <f>'Khulna a'!K55*'Khulna 1'!$D61/1000000</f>
        <v>0.5</v>
      </c>
      <c r="G61" s="10">
        <f>'Khulna a'!L55</f>
        <v>4.2500000000000003E-2</v>
      </c>
      <c r="H61" s="44">
        <f>'Khulna a'!M55*'Khulna 1'!$D61/1000000</f>
        <v>0.3</v>
      </c>
      <c r="I61" s="10">
        <f>'Khulna a'!N55</f>
        <v>2.5499999999999998E-2</v>
      </c>
      <c r="J61" s="44">
        <f>'Khulna a'!O55*'Khulna 1'!$D61/1000000</f>
        <v>0</v>
      </c>
      <c r="K61" s="10">
        <f>'Khulna a'!P55</f>
        <v>0</v>
      </c>
      <c r="L61" s="44">
        <f t="shared" si="0"/>
        <v>0.8</v>
      </c>
      <c r="M61" s="10">
        <f t="shared" si="1"/>
        <v>6.8000000000000005E-2</v>
      </c>
      <c r="N61" s="44">
        <f>'Khulna a'!S55*'Khulna 1'!$D61/1000000</f>
        <v>0</v>
      </c>
      <c r="O61" s="10">
        <f>'Khulna a'!T55</f>
        <v>0</v>
      </c>
      <c r="P61" s="44">
        <f>'Khulna a'!U55*'Khulna 1'!$D61/1000000</f>
        <v>0</v>
      </c>
      <c r="Q61" s="10">
        <f>'Khulna a'!V55</f>
        <v>0</v>
      </c>
      <c r="R61" s="44">
        <f>'Khulna a'!W55*'Khulna 1'!$D61/1000000</f>
        <v>1</v>
      </c>
      <c r="S61" s="10">
        <f>'Khulna a'!X55</f>
        <v>8.5000000000000006E-2</v>
      </c>
      <c r="T61" s="44">
        <f t="shared" si="2"/>
        <v>1</v>
      </c>
      <c r="U61" s="10">
        <f t="shared" si="3"/>
        <v>8.5000000000000006E-2</v>
      </c>
      <c r="V61" s="44">
        <f>'Khulna a'!AA55*'Khulna 1'!$D61/1000000</f>
        <v>0.3</v>
      </c>
      <c r="W61" s="10">
        <f>'Khulna a'!AB55</f>
        <v>2.5499999999999998E-2</v>
      </c>
      <c r="X61" s="44">
        <f>'Khulna a'!AC55*'Khulna 1'!$D61/1000000</f>
        <v>0</v>
      </c>
      <c r="Y61" s="10">
        <f>'Khulna a'!AD55</f>
        <v>0</v>
      </c>
      <c r="Z61" s="44">
        <f>'Khulna a'!AE55*'Khulna 1'!$D61/1000000</f>
        <v>0</v>
      </c>
      <c r="AA61" s="10">
        <f>'Khulna a'!AF55</f>
        <v>0</v>
      </c>
      <c r="AB61" s="44">
        <f t="shared" si="4"/>
        <v>0.3</v>
      </c>
      <c r="AC61" s="10">
        <f t="shared" si="5"/>
        <v>2.5499999999999998E-2</v>
      </c>
      <c r="AD61" s="44">
        <f>'Khulna a'!AI55*'Khulna 1'!$D61/1000000</f>
        <v>0</v>
      </c>
      <c r="AE61" s="10">
        <f>'Khulna a'!AJ55</f>
        <v>0</v>
      </c>
      <c r="AF61" s="44">
        <f>'Khulna a'!AK55*'Khulna 1'!$D61/1000000</f>
        <v>0.5</v>
      </c>
      <c r="AG61" s="10">
        <f>'Khulna a'!AL55</f>
        <v>4.2500000000000003E-2</v>
      </c>
      <c r="AH61" s="44">
        <f>'Khulna a'!AM55*'Khulna 1'!$D61/1000000</f>
        <v>0.5</v>
      </c>
      <c r="AI61" s="10">
        <f>'Khulna a'!AN55</f>
        <v>4.2500000000000003E-2</v>
      </c>
      <c r="AJ61" s="44">
        <f t="shared" si="6"/>
        <v>1</v>
      </c>
      <c r="AK61" s="10">
        <f t="shared" si="7"/>
        <v>8.5000000000000006E-2</v>
      </c>
      <c r="AL61" s="44">
        <f t="shared" si="8"/>
        <v>3.1</v>
      </c>
      <c r="AM61" s="10">
        <f t="shared" si="9"/>
        <v>0.26350000000000001</v>
      </c>
    </row>
    <row r="62" spans="1:39" s="15" customFormat="1" ht="14.25" customHeight="1">
      <c r="A62" s="31">
        <v>52</v>
      </c>
      <c r="B62" s="9" t="s">
        <v>112</v>
      </c>
      <c r="C62" s="13" t="s">
        <v>43</v>
      </c>
      <c r="D62" s="36">
        <v>2000</v>
      </c>
      <c r="E62" s="11">
        <v>163</v>
      </c>
      <c r="F62" s="44">
        <f>'Khulna a'!K56*'Khulna 1'!$D62/1000000</f>
        <v>0</v>
      </c>
      <c r="G62" s="10">
        <f>'Khulna a'!L56</f>
        <v>0</v>
      </c>
      <c r="H62" s="44">
        <f>'Khulna a'!M56*'Khulna 1'!$D62/1000000</f>
        <v>0</v>
      </c>
      <c r="I62" s="10">
        <f>'Khulna a'!N56</f>
        <v>0</v>
      </c>
      <c r="J62" s="44">
        <f>'Khulna a'!O56*'Khulna 1'!$D62/1000000</f>
        <v>0</v>
      </c>
      <c r="K62" s="10">
        <f>'Khulna a'!P56</f>
        <v>0</v>
      </c>
      <c r="L62" s="44">
        <f t="shared" si="0"/>
        <v>0</v>
      </c>
      <c r="M62" s="10">
        <f t="shared" si="1"/>
        <v>0</v>
      </c>
      <c r="N62" s="44">
        <f>'Khulna a'!S56*'Khulna 1'!$D62/1000000</f>
        <v>0</v>
      </c>
      <c r="O62" s="10">
        <f>'Khulna a'!T56</f>
        <v>0</v>
      </c>
      <c r="P62" s="44">
        <f>'Khulna a'!U56*'Khulna 1'!$D62/1000000</f>
        <v>0</v>
      </c>
      <c r="Q62" s="10">
        <f>'Khulna a'!V56</f>
        <v>0</v>
      </c>
      <c r="R62" s="44">
        <f>'Khulna a'!W56*'Khulna 1'!$D62/1000000</f>
        <v>0</v>
      </c>
      <c r="S62" s="10">
        <f>'Khulna a'!X56</f>
        <v>0</v>
      </c>
      <c r="T62" s="44">
        <f t="shared" si="2"/>
        <v>0</v>
      </c>
      <c r="U62" s="10">
        <f t="shared" si="3"/>
        <v>0</v>
      </c>
      <c r="V62" s="44">
        <f>'Khulna a'!AA56*'Khulna 1'!$D62/1000000</f>
        <v>0</v>
      </c>
      <c r="W62" s="10">
        <f>'Khulna a'!AB56</f>
        <v>0</v>
      </c>
      <c r="X62" s="44">
        <f>'Khulna a'!AC56*'Khulna 1'!$D62/1000000</f>
        <v>0</v>
      </c>
      <c r="Y62" s="10">
        <f>'Khulna a'!AD56</f>
        <v>0</v>
      </c>
      <c r="Z62" s="44">
        <f>'Khulna a'!AE56*'Khulna 1'!$D62/1000000</f>
        <v>0</v>
      </c>
      <c r="AA62" s="10">
        <f>'Khulna a'!AF56</f>
        <v>0</v>
      </c>
      <c r="AB62" s="44">
        <f t="shared" si="4"/>
        <v>0</v>
      </c>
      <c r="AC62" s="10">
        <f t="shared" si="5"/>
        <v>0</v>
      </c>
      <c r="AD62" s="44">
        <f>'Khulna a'!AI56*'Khulna 1'!$D62/1000000</f>
        <v>0</v>
      </c>
      <c r="AE62" s="10">
        <f>'Khulna a'!AJ56</f>
        <v>0</v>
      </c>
      <c r="AF62" s="44">
        <f>'Khulna a'!AK56*'Khulna 1'!$D62/1000000</f>
        <v>0</v>
      </c>
      <c r="AG62" s="10">
        <f>'Khulna a'!AL56</f>
        <v>0</v>
      </c>
      <c r="AH62" s="44">
        <f>'Khulna a'!AM56*'Khulna 1'!$D62/1000000</f>
        <v>0</v>
      </c>
      <c r="AI62" s="10">
        <f>'Khulna a'!AN56</f>
        <v>0</v>
      </c>
      <c r="AJ62" s="44">
        <f t="shared" si="6"/>
        <v>0</v>
      </c>
      <c r="AK62" s="10">
        <f t="shared" si="7"/>
        <v>0</v>
      </c>
      <c r="AL62" s="44">
        <f t="shared" si="8"/>
        <v>0</v>
      </c>
      <c r="AM62" s="10">
        <f t="shared" si="9"/>
        <v>0</v>
      </c>
    </row>
    <row r="63" spans="1:39" s="15" customFormat="1" ht="14.25" customHeight="1">
      <c r="A63" s="13">
        <v>53</v>
      </c>
      <c r="B63" s="9" t="s">
        <v>111</v>
      </c>
      <c r="C63" s="13" t="s">
        <v>44</v>
      </c>
      <c r="D63" s="36">
        <v>1000</v>
      </c>
      <c r="E63" s="11">
        <v>152</v>
      </c>
      <c r="F63" s="44">
        <f>'Khulna a'!K57*'Khulna 1'!$D63/1000000</f>
        <v>0</v>
      </c>
      <c r="G63" s="10">
        <f>'Khulna a'!L57</f>
        <v>0</v>
      </c>
      <c r="H63" s="44">
        <f>'Khulna a'!M57*'Khulna 1'!$D63/1000000</f>
        <v>0.2</v>
      </c>
      <c r="I63" s="10">
        <f>'Khulna a'!N57</f>
        <v>3.04E-2</v>
      </c>
      <c r="J63" s="44">
        <f>'Khulna a'!O57*'Khulna 1'!$D63/1000000</f>
        <v>0.24</v>
      </c>
      <c r="K63" s="10">
        <f>'Khulna a'!P57</f>
        <v>3.6479999999999999E-2</v>
      </c>
      <c r="L63" s="44">
        <f t="shared" si="0"/>
        <v>0.44</v>
      </c>
      <c r="M63" s="10">
        <f t="shared" si="1"/>
        <v>6.6879999999999995E-2</v>
      </c>
      <c r="N63" s="44">
        <f>'Khulna a'!S57*'Khulna 1'!$D63/1000000</f>
        <v>0</v>
      </c>
      <c r="O63" s="10">
        <f>'Khulna a'!T57</f>
        <v>0</v>
      </c>
      <c r="P63" s="44">
        <f>'Khulna a'!U57*'Khulna 1'!$D63/1000000</f>
        <v>0</v>
      </c>
      <c r="Q63" s="10">
        <f>'Khulna a'!V57</f>
        <v>0</v>
      </c>
      <c r="R63" s="44">
        <f>'Khulna a'!W57*'Khulna 1'!$D63/1000000</f>
        <v>0.9</v>
      </c>
      <c r="S63" s="10">
        <f>'Khulna a'!X57</f>
        <v>0.1368</v>
      </c>
      <c r="T63" s="44">
        <f t="shared" si="2"/>
        <v>0.9</v>
      </c>
      <c r="U63" s="10">
        <f t="shared" si="3"/>
        <v>0.1368</v>
      </c>
      <c r="V63" s="44">
        <f>'Khulna a'!AA57*'Khulna 1'!$D63/1000000</f>
        <v>0</v>
      </c>
      <c r="W63" s="10">
        <f>'Khulna a'!AB57</f>
        <v>0</v>
      </c>
      <c r="X63" s="44">
        <f>'Khulna a'!AC57*'Khulna 1'!$D63/1000000</f>
        <v>0.05</v>
      </c>
      <c r="Y63" s="10">
        <f>'Khulna a'!AD57</f>
        <v>7.6E-3</v>
      </c>
      <c r="Z63" s="44">
        <f>'Khulna a'!AE57*'Khulna 1'!$D63/1000000</f>
        <v>0</v>
      </c>
      <c r="AA63" s="10">
        <f>'Khulna a'!AF57</f>
        <v>0</v>
      </c>
      <c r="AB63" s="44">
        <f t="shared" si="4"/>
        <v>0.05</v>
      </c>
      <c r="AC63" s="10">
        <f t="shared" si="5"/>
        <v>7.6E-3</v>
      </c>
      <c r="AD63" s="44">
        <f>'Khulna a'!AI57*'Khulna 1'!$D63/1000000</f>
        <v>0</v>
      </c>
      <c r="AE63" s="10">
        <f>'Khulna a'!AJ57</f>
        <v>0</v>
      </c>
      <c r="AF63" s="44">
        <f>'Khulna a'!AK57*'Khulna 1'!$D63/1000000</f>
        <v>0</v>
      </c>
      <c r="AG63" s="10">
        <f>'Khulna a'!AL57</f>
        <v>0</v>
      </c>
      <c r="AH63" s="44">
        <f>'Khulna a'!AM57*'Khulna 1'!$D63/1000000</f>
        <v>0</v>
      </c>
      <c r="AI63" s="10">
        <f>'Khulna a'!AN57</f>
        <v>0</v>
      </c>
      <c r="AJ63" s="44">
        <f t="shared" si="6"/>
        <v>0</v>
      </c>
      <c r="AK63" s="10">
        <f t="shared" si="7"/>
        <v>0</v>
      </c>
      <c r="AL63" s="44">
        <f t="shared" si="8"/>
        <v>1.3900000000000001</v>
      </c>
      <c r="AM63" s="10">
        <f t="shared" si="9"/>
        <v>0.21128</v>
      </c>
    </row>
    <row r="64" spans="1:39" s="15" customFormat="1" ht="14.25" customHeight="1">
      <c r="A64" s="13">
        <v>54</v>
      </c>
      <c r="B64" s="9" t="s">
        <v>111</v>
      </c>
      <c r="C64" s="13" t="s">
        <v>40</v>
      </c>
      <c r="D64" s="36">
        <v>2000</v>
      </c>
      <c r="E64" s="11">
        <v>288</v>
      </c>
      <c r="F64" s="44">
        <f>'Khulna a'!K58*'Khulna 1'!$D64/1000000</f>
        <v>0</v>
      </c>
      <c r="G64" s="10">
        <f>'Khulna a'!L58</f>
        <v>0</v>
      </c>
      <c r="H64" s="44">
        <f>'Khulna a'!M58*'Khulna 1'!$D64/1000000</f>
        <v>0</v>
      </c>
      <c r="I64" s="10">
        <f>'Khulna a'!N58</f>
        <v>0</v>
      </c>
      <c r="J64" s="44">
        <f>'Khulna a'!O58*'Khulna 1'!$D64/1000000</f>
        <v>0</v>
      </c>
      <c r="K64" s="10">
        <f>'Khulna a'!P58</f>
        <v>0</v>
      </c>
      <c r="L64" s="44">
        <f t="shared" si="0"/>
        <v>0</v>
      </c>
      <c r="M64" s="10">
        <f t="shared" si="1"/>
        <v>0</v>
      </c>
      <c r="N64" s="44">
        <f>'Khulna a'!S58*'Khulna 1'!$D64/1000000</f>
        <v>0</v>
      </c>
      <c r="O64" s="10">
        <f>'Khulna a'!T58</f>
        <v>0</v>
      </c>
      <c r="P64" s="44">
        <f>'Khulna a'!U58*'Khulna 1'!$D64/1000000</f>
        <v>0</v>
      </c>
      <c r="Q64" s="10">
        <f>'Khulna a'!V58</f>
        <v>0</v>
      </c>
      <c r="R64" s="44">
        <f>'Khulna a'!W58*'Khulna 1'!$D64/1000000</f>
        <v>0</v>
      </c>
      <c r="S64" s="10">
        <f>'Khulna a'!X58</f>
        <v>0</v>
      </c>
      <c r="T64" s="44">
        <f t="shared" si="2"/>
        <v>0</v>
      </c>
      <c r="U64" s="10">
        <f t="shared" si="3"/>
        <v>0</v>
      </c>
      <c r="V64" s="44">
        <f>'Khulna a'!AA58*'Khulna 1'!$D64/1000000</f>
        <v>0</v>
      </c>
      <c r="W64" s="10">
        <f>'Khulna a'!AB58</f>
        <v>0</v>
      </c>
      <c r="X64" s="44">
        <f>'Khulna a'!AC58*'Khulna 1'!$D64/1000000</f>
        <v>0</v>
      </c>
      <c r="Y64" s="10">
        <f>'Khulna a'!AD58</f>
        <v>0</v>
      </c>
      <c r="Z64" s="44">
        <f>'Khulna a'!AE58*'Khulna 1'!$D64/1000000</f>
        <v>0</v>
      </c>
      <c r="AA64" s="10">
        <f>'Khulna a'!AF58</f>
        <v>0</v>
      </c>
      <c r="AB64" s="44">
        <f t="shared" si="4"/>
        <v>0</v>
      </c>
      <c r="AC64" s="10">
        <f t="shared" si="5"/>
        <v>0</v>
      </c>
      <c r="AD64" s="44">
        <f>'Khulna a'!AI58*'Khulna 1'!$D64/1000000</f>
        <v>0</v>
      </c>
      <c r="AE64" s="10">
        <f>'Khulna a'!AJ58</f>
        <v>0</v>
      </c>
      <c r="AF64" s="44">
        <f>'Khulna a'!AK58*'Khulna 1'!$D64/1000000</f>
        <v>0</v>
      </c>
      <c r="AG64" s="10">
        <f>'Khulna a'!AL58</f>
        <v>0</v>
      </c>
      <c r="AH64" s="44">
        <f>'Khulna a'!AM58*'Khulna 1'!$D64/1000000</f>
        <v>0</v>
      </c>
      <c r="AI64" s="10">
        <f>'Khulna a'!AN58</f>
        <v>0</v>
      </c>
      <c r="AJ64" s="44">
        <f t="shared" si="6"/>
        <v>0</v>
      </c>
      <c r="AK64" s="10">
        <f t="shared" si="7"/>
        <v>0</v>
      </c>
      <c r="AL64" s="44">
        <f t="shared" si="8"/>
        <v>0</v>
      </c>
      <c r="AM64" s="10">
        <f t="shared" si="9"/>
        <v>0</v>
      </c>
    </row>
    <row r="65" spans="1:39" s="15" customFormat="1" ht="14.25" customHeight="1">
      <c r="A65" s="31">
        <v>55</v>
      </c>
      <c r="B65" s="9" t="s">
        <v>114</v>
      </c>
      <c r="C65" s="13" t="s">
        <v>115</v>
      </c>
      <c r="D65" s="36">
        <v>500</v>
      </c>
      <c r="E65" s="11">
        <v>60</v>
      </c>
      <c r="F65" s="44">
        <f>'Khulna a'!K59*'Khulna 1'!$D65/1000000</f>
        <v>0</v>
      </c>
      <c r="G65" s="10">
        <f>'Khulna a'!L59</f>
        <v>0</v>
      </c>
      <c r="H65" s="44">
        <f>'Khulna a'!M59*'Khulna 1'!$D65/1000000</f>
        <v>0</v>
      </c>
      <c r="I65" s="10">
        <f>'Khulna a'!N59</f>
        <v>0</v>
      </c>
      <c r="J65" s="44">
        <f>'Khulna a'!O59*'Khulna 1'!$D65/1000000</f>
        <v>0</v>
      </c>
      <c r="K65" s="10">
        <f>'Khulna a'!P59</f>
        <v>0</v>
      </c>
      <c r="L65" s="44">
        <f t="shared" si="0"/>
        <v>0</v>
      </c>
      <c r="M65" s="10">
        <f t="shared" si="1"/>
        <v>0</v>
      </c>
      <c r="N65" s="44">
        <f>'Khulna a'!S59*'Khulna 1'!$D65/1000000</f>
        <v>0</v>
      </c>
      <c r="O65" s="10">
        <f>'Khulna a'!T59</f>
        <v>0</v>
      </c>
      <c r="P65" s="44">
        <f>'Khulna a'!U59*'Khulna 1'!$D65/1000000</f>
        <v>0</v>
      </c>
      <c r="Q65" s="10">
        <f>'Khulna a'!V59</f>
        <v>0</v>
      </c>
      <c r="R65" s="44">
        <f>'Khulna a'!W59*'Khulna 1'!$D65/1000000</f>
        <v>0</v>
      </c>
      <c r="S65" s="10">
        <f>'Khulna a'!X59</f>
        <v>0</v>
      </c>
      <c r="T65" s="44">
        <f t="shared" si="2"/>
        <v>0</v>
      </c>
      <c r="U65" s="10">
        <f t="shared" si="3"/>
        <v>0</v>
      </c>
      <c r="V65" s="44">
        <f>'Khulna a'!AA59*'Khulna 1'!$D65/1000000</f>
        <v>0</v>
      </c>
      <c r="W65" s="10">
        <f>'Khulna a'!AB59</f>
        <v>0</v>
      </c>
      <c r="X65" s="44">
        <f>'Khulna a'!AC59*'Khulna 1'!$D65/1000000</f>
        <v>0</v>
      </c>
      <c r="Y65" s="10">
        <f>'Khulna a'!AD59</f>
        <v>0</v>
      </c>
      <c r="Z65" s="44">
        <f>'Khulna a'!AE59*'Khulna 1'!$D65/1000000</f>
        <v>0</v>
      </c>
      <c r="AA65" s="10">
        <f>'Khulna a'!AF59</f>
        <v>0</v>
      </c>
      <c r="AB65" s="44">
        <f t="shared" si="4"/>
        <v>0</v>
      </c>
      <c r="AC65" s="10">
        <f t="shared" si="5"/>
        <v>0</v>
      </c>
      <c r="AD65" s="44">
        <f>'Khulna a'!AI59*'Khulna 1'!$D65/1000000</f>
        <v>0</v>
      </c>
      <c r="AE65" s="10">
        <f>'Khulna a'!AJ59</f>
        <v>0</v>
      </c>
      <c r="AF65" s="44">
        <f>'Khulna a'!AK59*'Khulna 1'!$D65/1000000</f>
        <v>0</v>
      </c>
      <c r="AG65" s="10">
        <f>'Khulna a'!AL59</f>
        <v>0</v>
      </c>
      <c r="AH65" s="44">
        <f>'Khulna a'!AM59*'Khulna 1'!$D65/1000000</f>
        <v>0</v>
      </c>
      <c r="AI65" s="10">
        <f>'Khulna a'!AN59</f>
        <v>0</v>
      </c>
      <c r="AJ65" s="44">
        <f t="shared" si="6"/>
        <v>0</v>
      </c>
      <c r="AK65" s="10">
        <f t="shared" si="7"/>
        <v>0</v>
      </c>
      <c r="AL65" s="44">
        <f t="shared" si="8"/>
        <v>0</v>
      </c>
      <c r="AM65" s="10">
        <f t="shared" si="9"/>
        <v>0</v>
      </c>
    </row>
    <row r="66" spans="1:39" s="15" customFormat="1" ht="14.25" customHeight="1">
      <c r="A66" s="13">
        <v>56</v>
      </c>
      <c r="B66" s="9" t="s">
        <v>114</v>
      </c>
      <c r="C66" s="13" t="s">
        <v>41</v>
      </c>
      <c r="D66" s="36">
        <v>1000</v>
      </c>
      <c r="E66" s="11">
        <v>116</v>
      </c>
      <c r="F66" s="44">
        <f>'Khulna a'!K60*'Khulna 1'!$D66/1000000</f>
        <v>0.2</v>
      </c>
      <c r="G66" s="10">
        <f>'Khulna a'!L60</f>
        <v>2.3199999999999998E-2</v>
      </c>
      <c r="H66" s="44">
        <f>'Khulna a'!M60*'Khulna 1'!$D66/1000000</f>
        <v>0.1</v>
      </c>
      <c r="I66" s="10">
        <f>'Khulna a'!N60</f>
        <v>1.1599999999999999E-2</v>
      </c>
      <c r="J66" s="44">
        <f>'Khulna a'!O60*'Khulna 1'!$D66/1000000</f>
        <v>0</v>
      </c>
      <c r="K66" s="10">
        <f>'Khulna a'!P60</f>
        <v>0</v>
      </c>
      <c r="L66" s="44">
        <f t="shared" si="0"/>
        <v>0.30000000000000004</v>
      </c>
      <c r="M66" s="10">
        <f t="shared" si="1"/>
        <v>3.4799999999999998E-2</v>
      </c>
      <c r="N66" s="44">
        <f>'Khulna a'!S60*'Khulna 1'!$D66/1000000</f>
        <v>0</v>
      </c>
      <c r="O66" s="10">
        <f>'Khulna a'!T60</f>
        <v>0</v>
      </c>
      <c r="P66" s="44">
        <f>'Khulna a'!U60*'Khulna 1'!$D66/1000000</f>
        <v>0</v>
      </c>
      <c r="Q66" s="10">
        <f>'Khulna a'!V60</f>
        <v>0</v>
      </c>
      <c r="R66" s="44">
        <f>'Khulna a'!W60*'Khulna 1'!$D66/1000000</f>
        <v>0.3</v>
      </c>
      <c r="S66" s="10">
        <f>'Khulna a'!X60</f>
        <v>3.4799999999999998E-2</v>
      </c>
      <c r="T66" s="44">
        <f t="shared" si="2"/>
        <v>0.3</v>
      </c>
      <c r="U66" s="10">
        <f t="shared" si="3"/>
        <v>3.4799999999999998E-2</v>
      </c>
      <c r="V66" s="44">
        <f>'Khulna a'!AA60*'Khulna 1'!$D66/1000000</f>
        <v>0</v>
      </c>
      <c r="W66" s="10">
        <f>'Khulna a'!AB60</f>
        <v>0</v>
      </c>
      <c r="X66" s="44">
        <f>'Khulna a'!AC60*'Khulna 1'!$D66/1000000</f>
        <v>0</v>
      </c>
      <c r="Y66" s="10">
        <f>'Khulna a'!AD60</f>
        <v>0</v>
      </c>
      <c r="Z66" s="44">
        <f>'Khulna a'!AE60*'Khulna 1'!$D66/1000000</f>
        <v>0</v>
      </c>
      <c r="AA66" s="10">
        <f>'Khulna a'!AF60</f>
        <v>0</v>
      </c>
      <c r="AB66" s="44">
        <f t="shared" si="4"/>
        <v>0</v>
      </c>
      <c r="AC66" s="10">
        <f t="shared" si="5"/>
        <v>0</v>
      </c>
      <c r="AD66" s="44">
        <f>'Khulna a'!AI60*'Khulna 1'!$D66/1000000</f>
        <v>0</v>
      </c>
      <c r="AE66" s="10">
        <f>'Khulna a'!AJ60</f>
        <v>0</v>
      </c>
      <c r="AF66" s="44">
        <f>'Khulna a'!AK60*'Khulna 1'!$D66/1000000</f>
        <v>0</v>
      </c>
      <c r="AG66" s="10">
        <f>'Khulna a'!AL60</f>
        <v>0</v>
      </c>
      <c r="AH66" s="44">
        <f>'Khulna a'!AM60*'Khulna 1'!$D66/1000000</f>
        <v>0</v>
      </c>
      <c r="AI66" s="10">
        <f>'Khulna a'!AN60</f>
        <v>0</v>
      </c>
      <c r="AJ66" s="44">
        <f t="shared" si="6"/>
        <v>0</v>
      </c>
      <c r="AK66" s="10">
        <f t="shared" si="7"/>
        <v>0</v>
      </c>
      <c r="AL66" s="44">
        <f t="shared" si="8"/>
        <v>0.60000000000000009</v>
      </c>
      <c r="AM66" s="10">
        <f t="shared" si="9"/>
        <v>6.9599999999999995E-2</v>
      </c>
    </row>
    <row r="67" spans="1:39" s="15" customFormat="1" ht="14.25" customHeight="1">
      <c r="A67" s="13">
        <v>57</v>
      </c>
      <c r="B67" s="9" t="s">
        <v>113</v>
      </c>
      <c r="C67" s="13" t="s">
        <v>42</v>
      </c>
      <c r="D67" s="36">
        <v>1000</v>
      </c>
      <c r="E67" s="11">
        <v>132.5</v>
      </c>
      <c r="F67" s="44">
        <f>'Khulna a'!K61*'Khulna 1'!$D67/1000000</f>
        <v>0</v>
      </c>
      <c r="G67" s="10">
        <f>'Khulna a'!L61</f>
        <v>0</v>
      </c>
      <c r="H67" s="44">
        <f>'Khulna a'!M61*'Khulna 1'!$D67/1000000</f>
        <v>0</v>
      </c>
      <c r="I67" s="10">
        <f>'Khulna a'!N61</f>
        <v>0</v>
      </c>
      <c r="J67" s="44">
        <f>'Khulna a'!O61*'Khulna 1'!$D67/1000000</f>
        <v>0.2</v>
      </c>
      <c r="K67" s="10">
        <f>'Khulna a'!P61</f>
        <v>2.6499999999999999E-2</v>
      </c>
      <c r="L67" s="44">
        <f t="shared" si="0"/>
        <v>0.2</v>
      </c>
      <c r="M67" s="10">
        <f t="shared" si="1"/>
        <v>2.6499999999999999E-2</v>
      </c>
      <c r="N67" s="44">
        <f>'Khulna a'!S61*'Khulna 1'!$D67/1000000</f>
        <v>0</v>
      </c>
      <c r="O67" s="10">
        <f>'Khulna a'!T61</f>
        <v>0</v>
      </c>
      <c r="P67" s="44">
        <f>'Khulna a'!U61*'Khulna 1'!$D67/1000000</f>
        <v>0</v>
      </c>
      <c r="Q67" s="10">
        <f>'Khulna a'!V61</f>
        <v>0</v>
      </c>
      <c r="R67" s="44">
        <f>'Khulna a'!W61*'Khulna 1'!$D67/1000000</f>
        <v>0</v>
      </c>
      <c r="S67" s="10">
        <f>'Khulna a'!X61</f>
        <v>0</v>
      </c>
      <c r="T67" s="44">
        <f t="shared" si="2"/>
        <v>0</v>
      </c>
      <c r="U67" s="10">
        <f t="shared" si="3"/>
        <v>0</v>
      </c>
      <c r="V67" s="44">
        <f>'Khulna a'!AA61*'Khulna 1'!$D67/1000000</f>
        <v>0</v>
      </c>
      <c r="W67" s="10">
        <f>'Khulna a'!AB61</f>
        <v>0</v>
      </c>
      <c r="X67" s="44">
        <f>'Khulna a'!AC61*'Khulna 1'!$D67/1000000</f>
        <v>0</v>
      </c>
      <c r="Y67" s="10">
        <f>'Khulna a'!AD61</f>
        <v>0</v>
      </c>
      <c r="Z67" s="44">
        <f>'Khulna a'!AE61*'Khulna 1'!$D67/1000000</f>
        <v>0</v>
      </c>
      <c r="AA67" s="10">
        <f>'Khulna a'!AF61</f>
        <v>0</v>
      </c>
      <c r="AB67" s="44">
        <f t="shared" si="4"/>
        <v>0</v>
      </c>
      <c r="AC67" s="10">
        <f t="shared" si="5"/>
        <v>0</v>
      </c>
      <c r="AD67" s="44">
        <f>'Khulna a'!AI61*'Khulna 1'!$D67/1000000</f>
        <v>0</v>
      </c>
      <c r="AE67" s="10">
        <f>'Khulna a'!AJ61</f>
        <v>0</v>
      </c>
      <c r="AF67" s="44">
        <f>'Khulna a'!AK61*'Khulna 1'!$D67/1000000</f>
        <v>0</v>
      </c>
      <c r="AG67" s="10">
        <f>'Khulna a'!AL61</f>
        <v>0</v>
      </c>
      <c r="AH67" s="44">
        <f>'Khulna a'!AM61*'Khulna 1'!$D67/1000000</f>
        <v>0</v>
      </c>
      <c r="AI67" s="10">
        <f>'Khulna a'!AN61</f>
        <v>0</v>
      </c>
      <c r="AJ67" s="44">
        <f t="shared" si="6"/>
        <v>0</v>
      </c>
      <c r="AK67" s="10">
        <f t="shared" si="7"/>
        <v>0</v>
      </c>
      <c r="AL67" s="44">
        <f t="shared" si="8"/>
        <v>0.2</v>
      </c>
      <c r="AM67" s="10">
        <f t="shared" si="9"/>
        <v>2.6499999999999999E-2</v>
      </c>
    </row>
    <row r="68" spans="1:39" s="15" customFormat="1" ht="14.25" customHeight="1">
      <c r="A68" s="31">
        <v>58</v>
      </c>
      <c r="B68" s="9" t="s">
        <v>113</v>
      </c>
      <c r="C68" s="13" t="s">
        <v>116</v>
      </c>
      <c r="D68" s="36">
        <v>2000</v>
      </c>
      <c r="E68" s="11">
        <v>260</v>
      </c>
      <c r="F68" s="44">
        <f>'Khulna a'!K62*'Khulna 1'!$D68/1000000</f>
        <v>0</v>
      </c>
      <c r="G68" s="10">
        <f>'Khulna a'!L62</f>
        <v>0</v>
      </c>
      <c r="H68" s="44">
        <f>'Khulna a'!M62*'Khulna 1'!$D68/1000000</f>
        <v>0</v>
      </c>
      <c r="I68" s="10">
        <f>'Khulna a'!N62</f>
        <v>0</v>
      </c>
      <c r="J68" s="44">
        <f>'Khulna a'!O62*'Khulna 1'!$D68/1000000</f>
        <v>0</v>
      </c>
      <c r="K68" s="10">
        <f>'Khulna a'!P62</f>
        <v>0</v>
      </c>
      <c r="L68" s="44">
        <f t="shared" si="0"/>
        <v>0</v>
      </c>
      <c r="M68" s="10">
        <f t="shared" si="1"/>
        <v>0</v>
      </c>
      <c r="N68" s="44">
        <f>'Khulna a'!S62*'Khulna 1'!$D68/1000000</f>
        <v>0</v>
      </c>
      <c r="O68" s="10">
        <f>'Khulna a'!T62</f>
        <v>0</v>
      </c>
      <c r="P68" s="44">
        <f>'Khulna a'!U62*'Khulna 1'!$D68/1000000</f>
        <v>0</v>
      </c>
      <c r="Q68" s="10">
        <f>'Khulna a'!V62</f>
        <v>0</v>
      </c>
      <c r="R68" s="44">
        <f>'Khulna a'!W62*'Khulna 1'!$D68/1000000</f>
        <v>0</v>
      </c>
      <c r="S68" s="10">
        <f>'Khulna a'!X62</f>
        <v>0</v>
      </c>
      <c r="T68" s="44">
        <f t="shared" si="2"/>
        <v>0</v>
      </c>
      <c r="U68" s="10">
        <f t="shared" si="3"/>
        <v>0</v>
      </c>
      <c r="V68" s="44">
        <f>'Khulna a'!AA62*'Khulna 1'!$D68/1000000</f>
        <v>0</v>
      </c>
      <c r="W68" s="10">
        <f>'Khulna a'!AB62</f>
        <v>0</v>
      </c>
      <c r="X68" s="44">
        <f>'Khulna a'!AC62*'Khulna 1'!$D68/1000000</f>
        <v>0</v>
      </c>
      <c r="Y68" s="10">
        <f>'Khulna a'!AD62</f>
        <v>0</v>
      </c>
      <c r="Z68" s="44">
        <f>'Khulna a'!AE62*'Khulna 1'!$D68/1000000</f>
        <v>0</v>
      </c>
      <c r="AA68" s="10">
        <f>'Khulna a'!AF62</f>
        <v>0</v>
      </c>
      <c r="AB68" s="44">
        <f t="shared" si="4"/>
        <v>0</v>
      </c>
      <c r="AC68" s="10">
        <f t="shared" si="5"/>
        <v>0</v>
      </c>
      <c r="AD68" s="44">
        <f>'Khulna a'!AI62*'Khulna 1'!$D68/1000000</f>
        <v>0</v>
      </c>
      <c r="AE68" s="10">
        <f>'Khulna a'!AJ62</f>
        <v>0</v>
      </c>
      <c r="AF68" s="44">
        <f>'Khulna a'!AK62*'Khulna 1'!$D68/1000000</f>
        <v>0</v>
      </c>
      <c r="AG68" s="10">
        <f>'Khulna a'!AL62</f>
        <v>0</v>
      </c>
      <c r="AH68" s="44">
        <f>'Khulna a'!AM62*'Khulna 1'!$D68/1000000</f>
        <v>0</v>
      </c>
      <c r="AI68" s="10">
        <f>'Khulna a'!AN62</f>
        <v>0</v>
      </c>
      <c r="AJ68" s="44">
        <f t="shared" si="6"/>
        <v>0</v>
      </c>
      <c r="AK68" s="10">
        <f t="shared" si="7"/>
        <v>0</v>
      </c>
      <c r="AL68" s="44">
        <f t="shared" si="8"/>
        <v>0</v>
      </c>
      <c r="AM68" s="10">
        <f t="shared" si="9"/>
        <v>0</v>
      </c>
    </row>
    <row r="69" spans="1:39" s="15" customFormat="1" ht="14.25" customHeight="1">
      <c r="A69" s="13">
        <v>59</v>
      </c>
      <c r="B69" s="9" t="s">
        <v>117</v>
      </c>
      <c r="C69" s="13" t="s">
        <v>61</v>
      </c>
      <c r="D69" s="36">
        <v>50</v>
      </c>
      <c r="E69" s="11">
        <v>70</v>
      </c>
      <c r="F69" s="44">
        <f>'Khulna a'!K63*'Khulna 1'!$D69/1000000</f>
        <v>0.03</v>
      </c>
      <c r="G69" s="10">
        <f>'Khulna a'!L63</f>
        <v>4.2000000000000003E-2</v>
      </c>
      <c r="H69" s="44">
        <f>'Khulna a'!M63*'Khulna 1'!$D69/1000000</f>
        <v>0.01</v>
      </c>
      <c r="I69" s="10">
        <f>'Khulna a'!N63</f>
        <v>1.4E-2</v>
      </c>
      <c r="J69" s="44">
        <f>'Khulna a'!O63*'Khulna 1'!$D69/1000000</f>
        <v>1.5E-3</v>
      </c>
      <c r="K69" s="10">
        <f>'Khulna a'!P63</f>
        <v>2.0999999999999999E-3</v>
      </c>
      <c r="L69" s="44">
        <f t="shared" si="0"/>
        <v>4.1500000000000002E-2</v>
      </c>
      <c r="M69" s="10">
        <f t="shared" si="1"/>
        <v>5.8099999999999999E-2</v>
      </c>
      <c r="N69" s="44">
        <f>'Khulna a'!S63*'Khulna 1'!$D69/1000000</f>
        <v>6.0000000000000001E-3</v>
      </c>
      <c r="O69" s="10">
        <f>'Khulna a'!T63</f>
        <v>8.3999999999999995E-3</v>
      </c>
      <c r="P69" s="44">
        <f>'Khulna a'!U63*'Khulna 1'!$D69/1000000</f>
        <v>0</v>
      </c>
      <c r="Q69" s="10">
        <f>'Khulna a'!V63</f>
        <v>0</v>
      </c>
      <c r="R69" s="44">
        <f>'Khulna a'!W63*'Khulna 1'!$D69/1000000</f>
        <v>7.4999999999999997E-3</v>
      </c>
      <c r="S69" s="10">
        <f>'Khulna a'!X63</f>
        <v>1.0500000000000001E-2</v>
      </c>
      <c r="T69" s="44">
        <f t="shared" si="2"/>
        <v>1.35E-2</v>
      </c>
      <c r="U69" s="10">
        <f t="shared" si="3"/>
        <v>1.89E-2</v>
      </c>
      <c r="V69" s="44">
        <f>'Khulna a'!AA63*'Khulna 1'!$D69/1000000</f>
        <v>4.4999999999999997E-3</v>
      </c>
      <c r="W69" s="10">
        <f>'Khulna a'!AB63</f>
        <v>6.3E-3</v>
      </c>
      <c r="X69" s="44">
        <f>'Khulna a'!AC63*'Khulna 1'!$D69/1000000</f>
        <v>0</v>
      </c>
      <c r="Y69" s="10">
        <f>'Khulna a'!AD63</f>
        <v>0</v>
      </c>
      <c r="Z69" s="44">
        <f>'Khulna a'!AE63*'Khulna 1'!$D69/1000000</f>
        <v>0</v>
      </c>
      <c r="AA69" s="10">
        <f>'Khulna a'!AF63</f>
        <v>0</v>
      </c>
      <c r="AB69" s="44">
        <f t="shared" si="4"/>
        <v>4.4999999999999997E-3</v>
      </c>
      <c r="AC69" s="10">
        <f t="shared" si="5"/>
        <v>6.3E-3</v>
      </c>
      <c r="AD69" s="44">
        <f>'Khulna a'!AI63*'Khulna 1'!$D69/1000000</f>
        <v>3.0000000000000001E-3</v>
      </c>
      <c r="AE69" s="10">
        <f>'Khulna a'!AJ63</f>
        <v>4.1999999999999997E-3</v>
      </c>
      <c r="AF69" s="44">
        <f>'Khulna a'!AK63*'Khulna 1'!$D69/1000000</f>
        <v>0</v>
      </c>
      <c r="AG69" s="10">
        <f>'Khulna a'!AL63</f>
        <v>0</v>
      </c>
      <c r="AH69" s="44">
        <f>'Khulna a'!AM63*'Khulna 1'!$D69/1000000</f>
        <v>0</v>
      </c>
      <c r="AI69" s="10">
        <f>'Khulna a'!AN63</f>
        <v>0</v>
      </c>
      <c r="AJ69" s="44">
        <f t="shared" si="6"/>
        <v>3.0000000000000001E-3</v>
      </c>
      <c r="AK69" s="10">
        <f t="shared" si="7"/>
        <v>4.1999999999999997E-3</v>
      </c>
      <c r="AL69" s="44">
        <f t="shared" si="8"/>
        <v>6.25E-2</v>
      </c>
      <c r="AM69" s="10">
        <f t="shared" si="9"/>
        <v>8.7499999999999994E-2</v>
      </c>
    </row>
    <row r="70" spans="1:39" s="15" customFormat="1" ht="14.25" customHeight="1">
      <c r="A70" s="13">
        <v>60</v>
      </c>
      <c r="B70" s="9" t="s">
        <v>117</v>
      </c>
      <c r="C70" s="13" t="s">
        <v>62</v>
      </c>
      <c r="D70" s="36">
        <v>100</v>
      </c>
      <c r="E70" s="11">
        <v>130</v>
      </c>
      <c r="F70" s="44">
        <f>'Khulna a'!K64*'Khulna 1'!$D70/1000000</f>
        <v>0.06</v>
      </c>
      <c r="G70" s="10">
        <f>'Khulna a'!L64</f>
        <v>7.8E-2</v>
      </c>
      <c r="H70" s="44">
        <f>'Khulna a'!M64*'Khulna 1'!$D70/1000000</f>
        <v>0.04</v>
      </c>
      <c r="I70" s="10">
        <f>'Khulna a'!N64</f>
        <v>5.1999999999999998E-2</v>
      </c>
      <c r="J70" s="44">
        <f>'Khulna a'!O64*'Khulna 1'!$D70/1000000</f>
        <v>1.2E-2</v>
      </c>
      <c r="K70" s="10">
        <f>'Khulna a'!P64</f>
        <v>1.5599999999999999E-2</v>
      </c>
      <c r="L70" s="44">
        <f t="shared" si="0"/>
        <v>0.112</v>
      </c>
      <c r="M70" s="10">
        <f t="shared" si="1"/>
        <v>0.14560000000000001</v>
      </c>
      <c r="N70" s="44">
        <f>'Khulna a'!S64*'Khulna 1'!$D70/1000000</f>
        <v>0.02</v>
      </c>
      <c r="O70" s="10">
        <f>'Khulna a'!T64</f>
        <v>2.5999999999999999E-2</v>
      </c>
      <c r="P70" s="44">
        <f>'Khulna a'!U64*'Khulna 1'!$D70/1000000</f>
        <v>1.2E-2</v>
      </c>
      <c r="Q70" s="10">
        <f>'Khulna a'!V64</f>
        <v>1.5599999999999999E-2</v>
      </c>
      <c r="R70" s="44">
        <f>'Khulna a'!W64*'Khulna 1'!$D70/1000000</f>
        <v>0</v>
      </c>
      <c r="S70" s="10">
        <f>'Khulna a'!X64</f>
        <v>0</v>
      </c>
      <c r="T70" s="44">
        <f t="shared" si="2"/>
        <v>3.2000000000000001E-2</v>
      </c>
      <c r="U70" s="10">
        <f t="shared" si="3"/>
        <v>4.1599999999999998E-2</v>
      </c>
      <c r="V70" s="44">
        <f>'Khulna a'!AA64*'Khulna 1'!$D70/1000000</f>
        <v>6.0000000000000001E-3</v>
      </c>
      <c r="W70" s="10">
        <f>'Khulna a'!AB64</f>
        <v>7.7999999999999996E-3</v>
      </c>
      <c r="X70" s="44">
        <f>'Khulna a'!AC64*'Khulna 1'!$D70/1000000</f>
        <v>1.2E-2</v>
      </c>
      <c r="Y70" s="10">
        <f>'Khulna a'!AD64</f>
        <v>1.5599999999999999E-2</v>
      </c>
      <c r="Z70" s="44">
        <f>'Khulna a'!AE64*'Khulna 1'!$D70/1000000</f>
        <v>0.01</v>
      </c>
      <c r="AA70" s="10">
        <f>'Khulna a'!AF64</f>
        <v>1.2999999999999999E-2</v>
      </c>
      <c r="AB70" s="44">
        <f t="shared" si="4"/>
        <v>2.8000000000000004E-2</v>
      </c>
      <c r="AC70" s="10">
        <f t="shared" si="5"/>
        <v>3.6399999999999995E-2</v>
      </c>
      <c r="AD70" s="44">
        <f>'Khulna a'!AI64*'Khulna 1'!$D70/1000000</f>
        <v>2.4E-2</v>
      </c>
      <c r="AE70" s="10">
        <f>'Khulna a'!AJ64</f>
        <v>3.1199999999999999E-2</v>
      </c>
      <c r="AF70" s="44">
        <f>'Khulna a'!AK64*'Khulna 1'!$D70/1000000</f>
        <v>0</v>
      </c>
      <c r="AG70" s="10">
        <f>'Khulna a'!AL64</f>
        <v>0</v>
      </c>
      <c r="AH70" s="44">
        <f>'Khulna a'!AM64*'Khulna 1'!$D70/1000000</f>
        <v>2.4E-2</v>
      </c>
      <c r="AI70" s="10">
        <f>'Khulna a'!AN64</f>
        <v>3.1199999999999999E-2</v>
      </c>
      <c r="AJ70" s="44">
        <f t="shared" si="6"/>
        <v>4.8000000000000001E-2</v>
      </c>
      <c r="AK70" s="10">
        <f t="shared" si="7"/>
        <v>6.2399999999999997E-2</v>
      </c>
      <c r="AL70" s="44">
        <f t="shared" si="8"/>
        <v>0.22000000000000003</v>
      </c>
      <c r="AM70" s="10">
        <f t="shared" si="9"/>
        <v>0.28599999999999998</v>
      </c>
    </row>
    <row r="71" spans="1:39" s="15" customFormat="1" ht="14.25" customHeight="1">
      <c r="A71" s="31">
        <v>61</v>
      </c>
      <c r="B71" s="9" t="s">
        <v>117</v>
      </c>
      <c r="C71" s="13" t="s">
        <v>63</v>
      </c>
      <c r="D71" s="36">
        <v>500</v>
      </c>
      <c r="E71" s="11">
        <v>620</v>
      </c>
      <c r="F71" s="44">
        <f>'Khulna a'!K65*'Khulna 1'!$D71/1000000</f>
        <v>0.09</v>
      </c>
      <c r="G71" s="10">
        <f>'Khulna a'!L65</f>
        <v>0.1116</v>
      </c>
      <c r="H71" s="44">
        <f>'Khulna a'!M65*'Khulna 1'!$D71/1000000</f>
        <v>0.05</v>
      </c>
      <c r="I71" s="10">
        <f>'Khulna a'!N65</f>
        <v>6.2E-2</v>
      </c>
      <c r="J71" s="44">
        <f>'Khulna a'!O65*'Khulna 1'!$D71/1000000</f>
        <v>0</v>
      </c>
      <c r="K71" s="10">
        <f>'Khulna a'!P65</f>
        <v>0</v>
      </c>
      <c r="L71" s="44">
        <f t="shared" si="0"/>
        <v>0.14000000000000001</v>
      </c>
      <c r="M71" s="10">
        <f t="shared" si="1"/>
        <v>0.1736</v>
      </c>
      <c r="N71" s="44">
        <f>'Khulna a'!S65*'Khulna 1'!$D71/1000000</f>
        <v>0</v>
      </c>
      <c r="O71" s="10">
        <f>'Khulna a'!T65</f>
        <v>0</v>
      </c>
      <c r="P71" s="44">
        <f>'Khulna a'!U65*'Khulna 1'!$D71/1000000</f>
        <v>0</v>
      </c>
      <c r="Q71" s="10">
        <f>'Khulna a'!V65</f>
        <v>0</v>
      </c>
      <c r="R71" s="44">
        <f>'Khulna a'!W65*'Khulna 1'!$D71/1000000</f>
        <v>0</v>
      </c>
      <c r="S71" s="10">
        <f>'Khulna a'!X65</f>
        <v>0</v>
      </c>
      <c r="T71" s="44">
        <f t="shared" si="2"/>
        <v>0</v>
      </c>
      <c r="U71" s="10">
        <f t="shared" si="3"/>
        <v>0</v>
      </c>
      <c r="V71" s="44">
        <f>'Khulna a'!AA65*'Khulna 1'!$D71/1000000</f>
        <v>8.0000000000000002E-3</v>
      </c>
      <c r="W71" s="10">
        <f>'Khulna a'!AB65</f>
        <v>9.92E-3</v>
      </c>
      <c r="X71" s="44">
        <f>'Khulna a'!AC65*'Khulna 1'!$D71/1000000</f>
        <v>0.03</v>
      </c>
      <c r="Y71" s="10">
        <f>'Khulna a'!AD65</f>
        <v>3.7199999999999997E-2</v>
      </c>
      <c r="Z71" s="44">
        <f>'Khulna a'!AE65*'Khulna 1'!$D71/1000000</f>
        <v>1.4999999999999999E-2</v>
      </c>
      <c r="AA71" s="10">
        <f>'Khulna a'!AF65</f>
        <v>1.8599999999999998E-2</v>
      </c>
      <c r="AB71" s="44">
        <f t="shared" si="4"/>
        <v>5.2999999999999999E-2</v>
      </c>
      <c r="AC71" s="10">
        <f t="shared" si="5"/>
        <v>6.5720000000000001E-2</v>
      </c>
      <c r="AD71" s="44">
        <f>'Khulna a'!AI65*'Khulna 1'!$D71/1000000</f>
        <v>0.03</v>
      </c>
      <c r="AE71" s="10">
        <f>'Khulna a'!AJ65</f>
        <v>3.7199999999999997E-2</v>
      </c>
      <c r="AF71" s="44">
        <f>'Khulna a'!AK65*'Khulna 1'!$D71/1000000</f>
        <v>0</v>
      </c>
      <c r="AG71" s="10">
        <f>'Khulna a'!AL65</f>
        <v>0</v>
      </c>
      <c r="AH71" s="44">
        <f>'Khulna a'!AM65*'Khulna 1'!$D71/1000000</f>
        <v>0</v>
      </c>
      <c r="AI71" s="10">
        <f>'Khulna a'!AN65</f>
        <v>0</v>
      </c>
      <c r="AJ71" s="44">
        <f t="shared" si="6"/>
        <v>0.03</v>
      </c>
      <c r="AK71" s="10">
        <f t="shared" si="7"/>
        <v>3.7199999999999997E-2</v>
      </c>
      <c r="AL71" s="44">
        <f t="shared" si="8"/>
        <v>0.223</v>
      </c>
      <c r="AM71" s="10">
        <f t="shared" si="9"/>
        <v>0.27651999999999999</v>
      </c>
    </row>
    <row r="72" spans="1:39" s="15" customFormat="1" ht="14.25" customHeight="1">
      <c r="A72" s="13">
        <v>62</v>
      </c>
      <c r="B72" s="9" t="s">
        <v>118</v>
      </c>
      <c r="C72" s="13" t="s">
        <v>64</v>
      </c>
      <c r="D72" s="36">
        <v>50</v>
      </c>
      <c r="E72" s="11">
        <v>60</v>
      </c>
      <c r="F72" s="44">
        <f>'Khulna a'!K66*'Khulna 1'!$D72/1000000</f>
        <v>1.4999999999999999E-2</v>
      </c>
      <c r="G72" s="10">
        <f>'Khulna a'!L66</f>
        <v>1.7999999999999999E-2</v>
      </c>
      <c r="H72" s="44">
        <f>'Khulna a'!M66*'Khulna 1'!$D72/1000000</f>
        <v>7.4999999999999997E-3</v>
      </c>
      <c r="I72" s="10">
        <f>'Khulna a'!N66</f>
        <v>8.9999999999999993E-3</v>
      </c>
      <c r="J72" s="44">
        <f>'Khulna a'!O66*'Khulna 1'!$D72/1000000</f>
        <v>8.9999999999999993E-3</v>
      </c>
      <c r="K72" s="10">
        <f>'Khulna a'!P66</f>
        <v>1.0800000000000001E-2</v>
      </c>
      <c r="L72" s="44">
        <f t="shared" si="0"/>
        <v>3.15E-2</v>
      </c>
      <c r="M72" s="10">
        <f t="shared" si="1"/>
        <v>3.78E-2</v>
      </c>
      <c r="N72" s="44">
        <f>'Khulna a'!S66*'Khulna 1'!$D72/1000000</f>
        <v>0</v>
      </c>
      <c r="O72" s="10">
        <f>'Khulna a'!T66</f>
        <v>0</v>
      </c>
      <c r="P72" s="44">
        <f>'Khulna a'!U66*'Khulna 1'!$D72/1000000</f>
        <v>7.4999999999999997E-3</v>
      </c>
      <c r="Q72" s="10">
        <f>'Khulna a'!V66</f>
        <v>8.9999999999999993E-3</v>
      </c>
      <c r="R72" s="44">
        <f>'Khulna a'!W66*'Khulna 1'!$D72/1000000</f>
        <v>0</v>
      </c>
      <c r="S72" s="10">
        <f>'Khulna a'!X66</f>
        <v>0</v>
      </c>
      <c r="T72" s="44">
        <f t="shared" si="2"/>
        <v>7.4999999999999997E-3</v>
      </c>
      <c r="U72" s="10">
        <f t="shared" si="3"/>
        <v>8.9999999999999993E-3</v>
      </c>
      <c r="V72" s="44">
        <f>'Khulna a'!AA66*'Khulna 1'!$D72/1000000</f>
        <v>0</v>
      </c>
      <c r="W72" s="10">
        <f>'Khulna a'!AB66</f>
        <v>0</v>
      </c>
      <c r="X72" s="44">
        <f>'Khulna a'!AC66*'Khulna 1'!$D72/1000000</f>
        <v>1.4999999999999999E-2</v>
      </c>
      <c r="Y72" s="10">
        <f>'Khulna a'!AD66</f>
        <v>1.7999999999999999E-2</v>
      </c>
      <c r="Z72" s="44">
        <f>'Khulna a'!AE66*'Khulna 1'!$D72/1000000</f>
        <v>0</v>
      </c>
      <c r="AA72" s="10">
        <f>'Khulna a'!AF66</f>
        <v>0</v>
      </c>
      <c r="AB72" s="44">
        <f t="shared" si="4"/>
        <v>1.4999999999999999E-2</v>
      </c>
      <c r="AC72" s="10">
        <f t="shared" si="5"/>
        <v>1.7999999999999999E-2</v>
      </c>
      <c r="AD72" s="44">
        <f>'Khulna a'!AI66*'Khulna 1'!$D72/1000000</f>
        <v>0</v>
      </c>
      <c r="AE72" s="10">
        <f>'Khulna a'!AJ66</f>
        <v>0</v>
      </c>
      <c r="AF72" s="44">
        <f>'Khulna a'!AK66*'Khulna 1'!$D72/1000000</f>
        <v>0</v>
      </c>
      <c r="AG72" s="10">
        <f>'Khulna a'!AL66</f>
        <v>0</v>
      </c>
      <c r="AH72" s="44">
        <f>'Khulna a'!AM66*'Khulna 1'!$D72/1000000</f>
        <v>0</v>
      </c>
      <c r="AI72" s="10">
        <f>'Khulna a'!AN66</f>
        <v>0</v>
      </c>
      <c r="AJ72" s="44">
        <f t="shared" si="6"/>
        <v>0</v>
      </c>
      <c r="AK72" s="10">
        <f t="shared" si="7"/>
        <v>0</v>
      </c>
      <c r="AL72" s="44">
        <f t="shared" si="8"/>
        <v>5.3999999999999999E-2</v>
      </c>
      <c r="AM72" s="10">
        <f t="shared" si="9"/>
        <v>6.4799999999999996E-2</v>
      </c>
    </row>
    <row r="73" spans="1:39" s="15" customFormat="1" ht="14.25" customHeight="1">
      <c r="A73" s="13">
        <v>63</v>
      </c>
      <c r="B73" s="9" t="s">
        <v>118</v>
      </c>
      <c r="C73" s="13" t="s">
        <v>65</v>
      </c>
      <c r="D73" s="36">
        <v>100</v>
      </c>
      <c r="E73" s="11">
        <v>110</v>
      </c>
      <c r="F73" s="44">
        <f>'Khulna a'!K67*'Khulna 1'!$D73/1000000</f>
        <v>4.8000000000000001E-2</v>
      </c>
      <c r="G73" s="10">
        <f>'Khulna a'!L67</f>
        <v>5.28E-2</v>
      </c>
      <c r="H73" s="44">
        <f>'Khulna a'!M67*'Khulna 1'!$D73/1000000</f>
        <v>1.2E-2</v>
      </c>
      <c r="I73" s="10">
        <f>'Khulna a'!N67</f>
        <v>1.32E-2</v>
      </c>
      <c r="J73" s="44">
        <f>'Khulna a'!O67*'Khulna 1'!$D73/1000000</f>
        <v>0.02</v>
      </c>
      <c r="K73" s="10">
        <f>'Khulna a'!P67</f>
        <v>2.1999999999999999E-2</v>
      </c>
      <c r="L73" s="44">
        <f t="shared" si="0"/>
        <v>0.08</v>
      </c>
      <c r="M73" s="10">
        <f t="shared" si="1"/>
        <v>8.7999999999999995E-2</v>
      </c>
      <c r="N73" s="44">
        <f>'Khulna a'!S67*'Khulna 1'!$D73/1000000</f>
        <v>1.2E-2</v>
      </c>
      <c r="O73" s="10">
        <f>'Khulna a'!T67</f>
        <v>1.32E-2</v>
      </c>
      <c r="P73" s="44">
        <f>'Khulna a'!U67*'Khulna 1'!$D73/1000000</f>
        <v>1.2E-2</v>
      </c>
      <c r="Q73" s="10">
        <f>'Khulna a'!V67</f>
        <v>1.32E-2</v>
      </c>
      <c r="R73" s="44">
        <f>'Khulna a'!W67*'Khulna 1'!$D73/1000000</f>
        <v>0.03</v>
      </c>
      <c r="S73" s="10">
        <f>'Khulna a'!X67</f>
        <v>3.3000000000000002E-2</v>
      </c>
      <c r="T73" s="44">
        <f t="shared" si="2"/>
        <v>5.3999999999999999E-2</v>
      </c>
      <c r="U73" s="10">
        <f t="shared" si="3"/>
        <v>5.9400000000000001E-2</v>
      </c>
      <c r="V73" s="44">
        <f>'Khulna a'!AA67*'Khulna 1'!$D73/1000000</f>
        <v>0</v>
      </c>
      <c r="W73" s="10">
        <f>'Khulna a'!AB67</f>
        <v>0</v>
      </c>
      <c r="X73" s="44">
        <f>'Khulna a'!AC67*'Khulna 1'!$D73/1000000</f>
        <v>7.1999999999999995E-2</v>
      </c>
      <c r="Y73" s="10">
        <f>'Khulna a'!AD67</f>
        <v>7.9200000000000007E-2</v>
      </c>
      <c r="Z73" s="44">
        <f>'Khulna a'!AE67*'Khulna 1'!$D73/1000000</f>
        <v>2.4E-2</v>
      </c>
      <c r="AA73" s="10">
        <f>'Khulna a'!AF67</f>
        <v>2.64E-2</v>
      </c>
      <c r="AB73" s="44">
        <f t="shared" si="4"/>
        <v>9.6000000000000002E-2</v>
      </c>
      <c r="AC73" s="10">
        <f t="shared" si="5"/>
        <v>0.1056</v>
      </c>
      <c r="AD73" s="44">
        <f>'Khulna a'!AI67*'Khulna 1'!$D73/1000000</f>
        <v>0</v>
      </c>
      <c r="AE73" s="10">
        <f>'Khulna a'!AJ67</f>
        <v>0</v>
      </c>
      <c r="AF73" s="44">
        <f>'Khulna a'!AK67*'Khulna 1'!$D73/1000000</f>
        <v>0.01</v>
      </c>
      <c r="AG73" s="10">
        <f>'Khulna a'!AL67</f>
        <v>1.0999999999999999E-2</v>
      </c>
      <c r="AH73" s="44">
        <f>'Khulna a'!AM67*'Khulna 1'!$D73/1000000</f>
        <v>7.1999999999999995E-2</v>
      </c>
      <c r="AI73" s="10">
        <f>'Khulna a'!AN67</f>
        <v>7.9200000000000007E-2</v>
      </c>
      <c r="AJ73" s="44">
        <f t="shared" si="6"/>
        <v>8.199999999999999E-2</v>
      </c>
      <c r="AK73" s="10">
        <f t="shared" si="7"/>
        <v>9.0200000000000002E-2</v>
      </c>
      <c r="AL73" s="44">
        <f t="shared" si="8"/>
        <v>0.312</v>
      </c>
      <c r="AM73" s="10">
        <f t="shared" si="9"/>
        <v>0.34320000000000001</v>
      </c>
    </row>
    <row r="74" spans="1:39" s="15" customFormat="1" ht="14.25" customHeight="1">
      <c r="A74" s="31">
        <v>64</v>
      </c>
      <c r="B74" s="9" t="s">
        <v>118</v>
      </c>
      <c r="C74" s="13" t="s">
        <v>66</v>
      </c>
      <c r="D74" s="36">
        <v>400</v>
      </c>
      <c r="E74" s="11">
        <v>400</v>
      </c>
      <c r="F74" s="44">
        <f>'Khulna a'!K68*'Khulna 1'!$D74/1000000</f>
        <v>2.4E-2</v>
      </c>
      <c r="G74" s="10">
        <f>'Khulna a'!L68</f>
        <v>2.4E-2</v>
      </c>
      <c r="H74" s="44">
        <f>'Khulna a'!M68*'Khulna 1'!$D74/1000000</f>
        <v>0</v>
      </c>
      <c r="I74" s="10">
        <f>'Khulna a'!N68</f>
        <v>0</v>
      </c>
      <c r="J74" s="44">
        <f>'Khulna a'!O68*'Khulna 1'!$D74/1000000</f>
        <v>0</v>
      </c>
      <c r="K74" s="10">
        <f>'Khulna a'!P68</f>
        <v>0</v>
      </c>
      <c r="L74" s="44">
        <f t="shared" si="0"/>
        <v>2.4E-2</v>
      </c>
      <c r="M74" s="10">
        <f t="shared" si="1"/>
        <v>2.4E-2</v>
      </c>
      <c r="N74" s="44">
        <f>'Khulna a'!S68*'Khulna 1'!$D74/1000000</f>
        <v>0</v>
      </c>
      <c r="O74" s="10">
        <f>'Khulna a'!T68</f>
        <v>0</v>
      </c>
      <c r="P74" s="44">
        <f>'Khulna a'!U68*'Khulna 1'!$D74/1000000</f>
        <v>0</v>
      </c>
      <c r="Q74" s="10">
        <f>'Khulna a'!V68</f>
        <v>0</v>
      </c>
      <c r="R74" s="44">
        <f>'Khulna a'!W68*'Khulna 1'!$D74/1000000</f>
        <v>0</v>
      </c>
      <c r="S74" s="10">
        <f>'Khulna a'!X68</f>
        <v>0</v>
      </c>
      <c r="T74" s="44">
        <f t="shared" si="2"/>
        <v>0</v>
      </c>
      <c r="U74" s="10">
        <f t="shared" si="3"/>
        <v>0</v>
      </c>
      <c r="V74" s="44">
        <f>'Khulna a'!AA68*'Khulna 1'!$D74/1000000</f>
        <v>0</v>
      </c>
      <c r="W74" s="10">
        <f>'Khulna a'!AB68</f>
        <v>0</v>
      </c>
      <c r="X74" s="44">
        <f>'Khulna a'!AC68*'Khulna 1'!$D74/1000000</f>
        <v>2.4E-2</v>
      </c>
      <c r="Y74" s="10">
        <f>'Khulna a'!AD68</f>
        <v>2.4E-2</v>
      </c>
      <c r="Z74" s="44">
        <f>'Khulna a'!AE68*'Khulna 1'!$D74/1000000</f>
        <v>1.2E-2</v>
      </c>
      <c r="AA74" s="10">
        <f>'Khulna a'!AF68</f>
        <v>1.2E-2</v>
      </c>
      <c r="AB74" s="44">
        <f t="shared" si="4"/>
        <v>3.6000000000000004E-2</v>
      </c>
      <c r="AC74" s="10">
        <f t="shared" si="5"/>
        <v>3.6000000000000004E-2</v>
      </c>
      <c r="AD74" s="44">
        <f>'Khulna a'!AI68*'Khulna 1'!$D74/1000000</f>
        <v>0</v>
      </c>
      <c r="AE74" s="10">
        <f>'Khulna a'!AJ68</f>
        <v>0</v>
      </c>
      <c r="AF74" s="44">
        <f>'Khulna a'!AK68*'Khulna 1'!$D74/1000000</f>
        <v>0</v>
      </c>
      <c r="AG74" s="10">
        <f>'Khulna a'!AL68</f>
        <v>0</v>
      </c>
      <c r="AH74" s="44">
        <f>'Khulna a'!AM68*'Khulna 1'!$D74/1000000</f>
        <v>0</v>
      </c>
      <c r="AI74" s="10">
        <f>'Khulna a'!AN68</f>
        <v>0</v>
      </c>
      <c r="AJ74" s="44">
        <f t="shared" si="6"/>
        <v>0</v>
      </c>
      <c r="AK74" s="10">
        <f t="shared" si="7"/>
        <v>0</v>
      </c>
      <c r="AL74" s="44">
        <f t="shared" si="8"/>
        <v>6.0000000000000005E-2</v>
      </c>
      <c r="AM74" s="10">
        <f t="shared" si="9"/>
        <v>6.0000000000000005E-2</v>
      </c>
    </row>
    <row r="75" spans="1:39" s="15" customFormat="1" ht="14.25" customHeight="1">
      <c r="A75" s="13">
        <v>65</v>
      </c>
      <c r="B75" s="9" t="s">
        <v>119</v>
      </c>
      <c r="C75" s="13" t="s">
        <v>67</v>
      </c>
      <c r="D75" s="36">
        <v>25</v>
      </c>
      <c r="E75" s="11">
        <v>25.5</v>
      </c>
      <c r="F75" s="44">
        <f>'Khulna a'!K69*'Khulna 1'!$D75/1000000</f>
        <v>0</v>
      </c>
      <c r="G75" s="10">
        <f>'Khulna a'!L69</f>
        <v>0</v>
      </c>
      <c r="H75" s="44">
        <f>'Khulna a'!M69*'Khulna 1'!$D75/1000000</f>
        <v>0</v>
      </c>
      <c r="I75" s="10">
        <f>'Khulna a'!N69</f>
        <v>0</v>
      </c>
      <c r="J75" s="44">
        <f>'Khulna a'!O69*'Khulna 1'!$D75/1000000</f>
        <v>0</v>
      </c>
      <c r="K75" s="10">
        <f>'Khulna a'!P69</f>
        <v>0</v>
      </c>
      <c r="L75" s="44">
        <f t="shared" si="0"/>
        <v>0</v>
      </c>
      <c r="M75" s="10">
        <f t="shared" si="1"/>
        <v>0</v>
      </c>
      <c r="N75" s="44">
        <f>'Khulna a'!S69*'Khulna 1'!$D75/1000000</f>
        <v>0</v>
      </c>
      <c r="O75" s="10">
        <f>'Khulna a'!T69</f>
        <v>0</v>
      </c>
      <c r="P75" s="44">
        <f>'Khulna a'!U69*'Khulna 1'!$D75/1000000</f>
        <v>0</v>
      </c>
      <c r="Q75" s="10">
        <f>'Khulna a'!V69</f>
        <v>0</v>
      </c>
      <c r="R75" s="44">
        <f>'Khulna a'!W69*'Khulna 1'!$D75/1000000</f>
        <v>2.5000000000000001E-3</v>
      </c>
      <c r="S75" s="10">
        <f>'Khulna a'!X69</f>
        <v>2.5500000000000002E-3</v>
      </c>
      <c r="T75" s="44">
        <f t="shared" si="2"/>
        <v>2.5000000000000001E-3</v>
      </c>
      <c r="U75" s="10">
        <f t="shared" si="3"/>
        <v>2.5500000000000002E-3</v>
      </c>
      <c r="V75" s="44">
        <f>'Khulna a'!AA69*'Khulna 1'!$D75/1000000</f>
        <v>7.0000000000000001E-3</v>
      </c>
      <c r="W75" s="10">
        <f>'Khulna a'!AB69</f>
        <v>7.1399999999999996E-3</v>
      </c>
      <c r="X75" s="44">
        <f>'Khulna a'!AC69*'Khulna 1'!$D75/1000000</f>
        <v>0</v>
      </c>
      <c r="Y75" s="10">
        <f>'Khulna a'!AD69</f>
        <v>0</v>
      </c>
      <c r="Z75" s="44">
        <f>'Khulna a'!AE69*'Khulna 1'!$D75/1000000</f>
        <v>0</v>
      </c>
      <c r="AA75" s="10">
        <f>'Khulna a'!AF69</f>
        <v>0</v>
      </c>
      <c r="AB75" s="44">
        <f t="shared" si="4"/>
        <v>7.0000000000000001E-3</v>
      </c>
      <c r="AC75" s="10">
        <f t="shared" si="5"/>
        <v>7.1399999999999996E-3</v>
      </c>
      <c r="AD75" s="44">
        <f>'Khulna a'!AI69*'Khulna 1'!$D75/1000000</f>
        <v>5.0000000000000001E-3</v>
      </c>
      <c r="AE75" s="10">
        <f>'Khulna a'!AJ69</f>
        <v>5.1000000000000004E-3</v>
      </c>
      <c r="AF75" s="44">
        <f>'Khulna a'!AK69*'Khulna 1'!$D75/1000000</f>
        <v>5.0000000000000001E-3</v>
      </c>
      <c r="AG75" s="10">
        <f>'Khulna a'!AL69</f>
        <v>5.1000000000000004E-3</v>
      </c>
      <c r="AH75" s="44">
        <f>'Khulna a'!AM69*'Khulna 1'!$D75/1000000</f>
        <v>0</v>
      </c>
      <c r="AI75" s="10">
        <f>'Khulna a'!AN69</f>
        <v>0</v>
      </c>
      <c r="AJ75" s="44">
        <f t="shared" si="6"/>
        <v>0.01</v>
      </c>
      <c r="AK75" s="10">
        <f t="shared" si="7"/>
        <v>1.0200000000000001E-2</v>
      </c>
      <c r="AL75" s="44">
        <f t="shared" si="8"/>
        <v>1.95E-2</v>
      </c>
      <c r="AM75" s="10">
        <f t="shared" si="9"/>
        <v>1.9890000000000001E-2</v>
      </c>
    </row>
    <row r="76" spans="1:39" s="15" customFormat="1" ht="14.25" customHeight="1">
      <c r="A76" s="13">
        <v>66</v>
      </c>
      <c r="B76" s="9" t="s">
        <v>119</v>
      </c>
      <c r="C76" s="13" t="s">
        <v>138</v>
      </c>
      <c r="D76" s="36">
        <v>50</v>
      </c>
      <c r="E76" s="11">
        <v>44</v>
      </c>
      <c r="F76" s="44">
        <f>'Khulna a'!K70*'Khulna 1'!$D76/1000000</f>
        <v>7.4999999999999997E-3</v>
      </c>
      <c r="G76" s="10">
        <f>'Khulna a'!L70</f>
        <v>6.6E-3</v>
      </c>
      <c r="H76" s="44">
        <f>'Khulna a'!M70*'Khulna 1'!$D76/1000000</f>
        <v>1.7999999999999999E-2</v>
      </c>
      <c r="I76" s="10">
        <f>'Khulna a'!N70</f>
        <v>1.584E-2</v>
      </c>
      <c r="J76" s="44">
        <f>'Khulna a'!O70*'Khulna 1'!$D76/1000000</f>
        <v>1.5E-3</v>
      </c>
      <c r="K76" s="10">
        <f>'Khulna a'!P70</f>
        <v>1.32E-3</v>
      </c>
      <c r="L76" s="44">
        <f t="shared" ref="L76:L113" si="10">F76+H76+J76</f>
        <v>2.7E-2</v>
      </c>
      <c r="M76" s="10">
        <f t="shared" ref="M76:M113" si="11">G76+I76+K76</f>
        <v>2.3760000000000003E-2</v>
      </c>
      <c r="N76" s="44">
        <f>'Khulna a'!S70*'Khulna 1'!$D76/1000000</f>
        <v>0</v>
      </c>
      <c r="O76" s="10">
        <f>'Khulna a'!T70</f>
        <v>0</v>
      </c>
      <c r="P76" s="44">
        <f>'Khulna a'!U70*'Khulna 1'!$D76/1000000</f>
        <v>0</v>
      </c>
      <c r="Q76" s="10">
        <f>'Khulna a'!V70</f>
        <v>0</v>
      </c>
      <c r="R76" s="44">
        <f>'Khulna a'!W70*'Khulna 1'!$D76/1000000</f>
        <v>0</v>
      </c>
      <c r="S76" s="10">
        <f>'Khulna a'!X70</f>
        <v>0</v>
      </c>
      <c r="T76" s="44">
        <f t="shared" ref="T76:T113" si="12">N76+P76+R76</f>
        <v>0</v>
      </c>
      <c r="U76" s="10">
        <f t="shared" ref="U76:U113" si="13">O76+Q76+S76</f>
        <v>0</v>
      </c>
      <c r="V76" s="44">
        <f>'Khulna a'!AA70*'Khulna 1'!$D76/1000000</f>
        <v>0</v>
      </c>
      <c r="W76" s="10">
        <f>'Khulna a'!AB70</f>
        <v>0</v>
      </c>
      <c r="X76" s="44">
        <f>'Khulna a'!AC70*'Khulna 1'!$D76/1000000</f>
        <v>1.4999999999999999E-2</v>
      </c>
      <c r="Y76" s="10">
        <f>'Khulna a'!AD70</f>
        <v>1.32E-2</v>
      </c>
      <c r="Z76" s="44">
        <f>'Khulna a'!AE70*'Khulna 1'!$D76/1000000</f>
        <v>7.4999999999999997E-3</v>
      </c>
      <c r="AA76" s="10">
        <f>'Khulna a'!AF70</f>
        <v>6.6E-3</v>
      </c>
      <c r="AB76" s="44">
        <f t="shared" ref="AB76:AB113" si="14">V76+X76+Z76</f>
        <v>2.2499999999999999E-2</v>
      </c>
      <c r="AC76" s="10">
        <f t="shared" ref="AC76:AC113" si="15">W76+Y76+AA76</f>
        <v>1.9799999999999998E-2</v>
      </c>
      <c r="AD76" s="44">
        <f>'Khulna a'!AI70*'Khulna 1'!$D76/1000000</f>
        <v>6.0000000000000001E-3</v>
      </c>
      <c r="AE76" s="10">
        <f>'Khulna a'!AJ70</f>
        <v>5.28E-3</v>
      </c>
      <c r="AF76" s="44">
        <f>'Khulna a'!AK70*'Khulna 1'!$D76/1000000</f>
        <v>1.4999999999999999E-2</v>
      </c>
      <c r="AG76" s="10">
        <f>'Khulna a'!AL70</f>
        <v>1.32E-2</v>
      </c>
      <c r="AH76" s="44">
        <f>'Khulna a'!AM70*'Khulna 1'!$D76/1000000</f>
        <v>0</v>
      </c>
      <c r="AI76" s="10">
        <f>'Khulna a'!AN70</f>
        <v>0</v>
      </c>
      <c r="AJ76" s="44">
        <f t="shared" ref="AJ76:AJ113" si="16">AD76+AF76+AH76</f>
        <v>2.0999999999999998E-2</v>
      </c>
      <c r="AK76" s="10">
        <f t="shared" ref="AK76:AK113" si="17">AE76+AG76+AI76</f>
        <v>1.848E-2</v>
      </c>
      <c r="AL76" s="44">
        <f t="shared" ref="AL76:AL113" si="18">L76+T76+AB76+AJ76</f>
        <v>7.0500000000000007E-2</v>
      </c>
      <c r="AM76" s="10">
        <f t="shared" ref="AM76:AM113" si="19">M76+U76+AC76+AK76</f>
        <v>6.2039999999999998E-2</v>
      </c>
    </row>
    <row r="77" spans="1:39" s="15" customFormat="1" ht="14.25" customHeight="1">
      <c r="A77" s="31">
        <v>67</v>
      </c>
      <c r="B77" s="9" t="s">
        <v>119</v>
      </c>
      <c r="C77" s="13" t="s">
        <v>68</v>
      </c>
      <c r="D77" s="36">
        <v>100</v>
      </c>
      <c r="E77" s="11">
        <v>80</v>
      </c>
      <c r="F77" s="44">
        <f>'Khulna a'!K71*'Khulna 1'!$D77/1000000</f>
        <v>1.2E-2</v>
      </c>
      <c r="G77" s="10">
        <f>'Khulna a'!L71</f>
        <v>9.5999999999999992E-3</v>
      </c>
      <c r="H77" s="44">
        <f>'Khulna a'!M71*'Khulna 1'!$D77/1000000</f>
        <v>4.8000000000000001E-2</v>
      </c>
      <c r="I77" s="10">
        <f>'Khulna a'!N71</f>
        <v>3.8399999999999997E-2</v>
      </c>
      <c r="J77" s="44">
        <f>'Khulna a'!O71*'Khulna 1'!$D77/1000000</f>
        <v>4.0000000000000001E-3</v>
      </c>
      <c r="K77" s="10">
        <f>'Khulna a'!P71</f>
        <v>3.2000000000000002E-3</v>
      </c>
      <c r="L77" s="44">
        <f t="shared" si="10"/>
        <v>6.4000000000000001E-2</v>
      </c>
      <c r="M77" s="10">
        <f t="shared" si="11"/>
        <v>5.1199999999999996E-2</v>
      </c>
      <c r="N77" s="44">
        <f>'Khulna a'!S71*'Khulna 1'!$D77/1000000</f>
        <v>1.2E-2</v>
      </c>
      <c r="O77" s="10">
        <f>'Khulna a'!T71</f>
        <v>9.5999999999999992E-3</v>
      </c>
      <c r="P77" s="44">
        <f>'Khulna a'!U71*'Khulna 1'!$D77/1000000</f>
        <v>0</v>
      </c>
      <c r="Q77" s="10">
        <f>'Khulna a'!V71</f>
        <v>0</v>
      </c>
      <c r="R77" s="44">
        <f>'Khulna a'!W71*'Khulna 1'!$D77/1000000</f>
        <v>8.0000000000000002E-3</v>
      </c>
      <c r="S77" s="10">
        <f>'Khulna a'!X71</f>
        <v>6.4000000000000003E-3</v>
      </c>
      <c r="T77" s="44">
        <f t="shared" si="12"/>
        <v>0.02</v>
      </c>
      <c r="U77" s="10">
        <f t="shared" si="13"/>
        <v>1.6E-2</v>
      </c>
      <c r="V77" s="44">
        <f>'Khulna a'!AA71*'Khulna 1'!$D77/1000000</f>
        <v>1.2E-2</v>
      </c>
      <c r="W77" s="10">
        <f>'Khulna a'!AB71</f>
        <v>9.5999999999999992E-3</v>
      </c>
      <c r="X77" s="44">
        <f>'Khulna a'!AC71*'Khulna 1'!$D77/1000000</f>
        <v>2.4E-2</v>
      </c>
      <c r="Y77" s="10">
        <f>'Khulna a'!AD71</f>
        <v>1.9199999999999998E-2</v>
      </c>
      <c r="Z77" s="44">
        <f>'Khulna a'!AE71*'Khulna 1'!$D77/1000000</f>
        <v>2.4E-2</v>
      </c>
      <c r="AA77" s="10">
        <f>'Khulna a'!AF71</f>
        <v>1.9199999999999998E-2</v>
      </c>
      <c r="AB77" s="44">
        <f t="shared" si="14"/>
        <v>6.0000000000000005E-2</v>
      </c>
      <c r="AC77" s="10">
        <f t="shared" si="15"/>
        <v>4.8000000000000001E-2</v>
      </c>
      <c r="AD77" s="44">
        <f>'Khulna a'!AI71*'Khulna 1'!$D77/1000000</f>
        <v>1.2E-2</v>
      </c>
      <c r="AE77" s="10">
        <f>'Khulna a'!AJ71</f>
        <v>9.5999999999999992E-3</v>
      </c>
      <c r="AF77" s="44">
        <f>'Khulna a'!AK71*'Khulna 1'!$D77/1000000</f>
        <v>0.04</v>
      </c>
      <c r="AG77" s="10">
        <f>'Khulna a'!AL71</f>
        <v>3.2000000000000001E-2</v>
      </c>
      <c r="AH77" s="44">
        <f>'Khulna a'!AM71*'Khulna 1'!$D77/1000000</f>
        <v>2.4E-2</v>
      </c>
      <c r="AI77" s="10">
        <f>'Khulna a'!AN71</f>
        <v>1.9199999999999998E-2</v>
      </c>
      <c r="AJ77" s="44">
        <f t="shared" si="16"/>
        <v>7.6000000000000012E-2</v>
      </c>
      <c r="AK77" s="10">
        <f t="shared" si="17"/>
        <v>6.0799999999999993E-2</v>
      </c>
      <c r="AL77" s="44">
        <f t="shared" si="18"/>
        <v>0.22000000000000003</v>
      </c>
      <c r="AM77" s="10">
        <f t="shared" si="19"/>
        <v>0.17599999999999999</v>
      </c>
    </row>
    <row r="78" spans="1:39" s="15" customFormat="1" ht="14.25" customHeight="1">
      <c r="A78" s="13">
        <v>68</v>
      </c>
      <c r="B78" s="9" t="s">
        <v>119</v>
      </c>
      <c r="C78" s="13" t="s">
        <v>76</v>
      </c>
      <c r="D78" s="36">
        <v>500</v>
      </c>
      <c r="E78" s="11">
        <v>364</v>
      </c>
      <c r="F78" s="44">
        <f>'Khulna a'!K72*'Khulna 1'!$D78/1000000</f>
        <v>5.0000000000000001E-3</v>
      </c>
      <c r="G78" s="10">
        <f>'Khulna a'!L72</f>
        <v>3.64E-3</v>
      </c>
      <c r="H78" s="44">
        <f>'Khulna a'!M72*'Khulna 1'!$D78/1000000</f>
        <v>0.03</v>
      </c>
      <c r="I78" s="10">
        <f>'Khulna a'!N72</f>
        <v>2.1839999999999998E-2</v>
      </c>
      <c r="J78" s="44">
        <f>'Khulna a'!O72*'Khulna 1'!$D78/1000000</f>
        <v>2.5000000000000001E-2</v>
      </c>
      <c r="K78" s="10">
        <f>'Khulna a'!P72</f>
        <v>1.8200000000000001E-2</v>
      </c>
      <c r="L78" s="44">
        <f t="shared" si="10"/>
        <v>0.06</v>
      </c>
      <c r="M78" s="10">
        <f t="shared" si="11"/>
        <v>4.3679999999999997E-2</v>
      </c>
      <c r="N78" s="44">
        <f>'Khulna a'!S72*'Khulna 1'!$D78/1000000</f>
        <v>1.4999999999999999E-2</v>
      </c>
      <c r="O78" s="10">
        <f>'Khulna a'!T72</f>
        <v>1.0919999999999999E-2</v>
      </c>
      <c r="P78" s="44">
        <f>'Khulna a'!U72*'Khulna 1'!$D78/1000000</f>
        <v>0</v>
      </c>
      <c r="Q78" s="10">
        <f>'Khulna a'!V72</f>
        <v>0</v>
      </c>
      <c r="R78" s="44">
        <f>'Khulna a'!W72*'Khulna 1'!$D78/1000000</f>
        <v>0.01</v>
      </c>
      <c r="S78" s="10">
        <f>'Khulna a'!X72</f>
        <v>7.28E-3</v>
      </c>
      <c r="T78" s="44">
        <f t="shared" si="12"/>
        <v>2.5000000000000001E-2</v>
      </c>
      <c r="U78" s="10">
        <f t="shared" si="13"/>
        <v>1.8200000000000001E-2</v>
      </c>
      <c r="V78" s="44">
        <f>'Khulna a'!AA72*'Khulna 1'!$D78/1000000</f>
        <v>1.4999999999999999E-2</v>
      </c>
      <c r="W78" s="10">
        <f>'Khulna a'!AB72</f>
        <v>1.0919999999999999E-2</v>
      </c>
      <c r="X78" s="44">
        <f>'Khulna a'!AC72*'Khulna 1'!$D78/1000000</f>
        <v>7.4999999999999997E-3</v>
      </c>
      <c r="Y78" s="10">
        <f>'Khulna a'!AD72</f>
        <v>5.4599999999999996E-3</v>
      </c>
      <c r="Z78" s="44">
        <f>'Khulna a'!AE72*'Khulna 1'!$D78/1000000</f>
        <v>0</v>
      </c>
      <c r="AA78" s="10">
        <f>'Khulna a'!AF72</f>
        <v>0</v>
      </c>
      <c r="AB78" s="44">
        <f t="shared" si="14"/>
        <v>2.2499999999999999E-2</v>
      </c>
      <c r="AC78" s="10">
        <f t="shared" si="15"/>
        <v>1.6379999999999999E-2</v>
      </c>
      <c r="AD78" s="44">
        <f>'Khulna a'!AI72*'Khulna 1'!$D78/1000000</f>
        <v>0.03</v>
      </c>
      <c r="AE78" s="10">
        <f>'Khulna a'!AJ72</f>
        <v>2.1839999999999998E-2</v>
      </c>
      <c r="AF78" s="44">
        <f>'Khulna a'!AK72*'Khulna 1'!$D78/1000000</f>
        <v>0</v>
      </c>
      <c r="AG78" s="10">
        <f>'Khulna a'!AL72</f>
        <v>0</v>
      </c>
      <c r="AH78" s="44">
        <f>'Khulna a'!AM72*'Khulna 1'!$D78/1000000</f>
        <v>0</v>
      </c>
      <c r="AI78" s="10">
        <f>'Khulna a'!AN72</f>
        <v>0</v>
      </c>
      <c r="AJ78" s="44">
        <f t="shared" si="16"/>
        <v>0.03</v>
      </c>
      <c r="AK78" s="10">
        <f t="shared" si="17"/>
        <v>2.1839999999999998E-2</v>
      </c>
      <c r="AL78" s="44">
        <f t="shared" si="18"/>
        <v>0.13749999999999998</v>
      </c>
      <c r="AM78" s="10">
        <f t="shared" si="19"/>
        <v>0.10009999999999999</v>
      </c>
    </row>
    <row r="79" spans="1:39" s="15" customFormat="1" ht="14.25" customHeight="1">
      <c r="A79" s="13">
        <v>69</v>
      </c>
      <c r="B79" s="9" t="s">
        <v>120</v>
      </c>
      <c r="C79" s="13" t="s">
        <v>69</v>
      </c>
      <c r="D79" s="36">
        <v>50</v>
      </c>
      <c r="E79" s="11">
        <v>36</v>
      </c>
      <c r="F79" s="44">
        <f>'Khulna a'!K73*'Khulna 1'!$D79/1000000</f>
        <v>0</v>
      </c>
      <c r="G79" s="10">
        <f>'Khulna a'!L73</f>
        <v>0</v>
      </c>
      <c r="H79" s="44">
        <f>'Khulna a'!M73*'Khulna 1'!$D79/1000000</f>
        <v>0</v>
      </c>
      <c r="I79" s="10">
        <f>'Khulna a'!N73</f>
        <v>0</v>
      </c>
      <c r="J79" s="44">
        <f>'Khulna a'!O73*'Khulna 1'!$D79/1000000</f>
        <v>0</v>
      </c>
      <c r="K79" s="10">
        <f>'Khulna a'!P73</f>
        <v>0</v>
      </c>
      <c r="L79" s="44">
        <f t="shared" si="10"/>
        <v>0</v>
      </c>
      <c r="M79" s="10">
        <f t="shared" si="11"/>
        <v>0</v>
      </c>
      <c r="N79" s="44">
        <f>'Khulna a'!S73*'Khulna 1'!$D79/1000000</f>
        <v>0</v>
      </c>
      <c r="O79" s="10">
        <f>'Khulna a'!T73</f>
        <v>0</v>
      </c>
      <c r="P79" s="44">
        <f>'Khulna a'!U73*'Khulna 1'!$D79/1000000</f>
        <v>0</v>
      </c>
      <c r="Q79" s="10">
        <f>'Khulna a'!V73</f>
        <v>0</v>
      </c>
      <c r="R79" s="44">
        <f>'Khulna a'!W73*'Khulna 1'!$D79/1000000</f>
        <v>0</v>
      </c>
      <c r="S79" s="10">
        <f>'Khulna a'!X73</f>
        <v>0</v>
      </c>
      <c r="T79" s="44">
        <f t="shared" si="12"/>
        <v>0</v>
      </c>
      <c r="U79" s="10">
        <f t="shared" si="13"/>
        <v>0</v>
      </c>
      <c r="V79" s="44">
        <f>'Khulna a'!AA73*'Khulna 1'!$D79/1000000</f>
        <v>0</v>
      </c>
      <c r="W79" s="10">
        <f>'Khulna a'!AB73</f>
        <v>0</v>
      </c>
      <c r="X79" s="44">
        <f>'Khulna a'!AC73*'Khulna 1'!$D79/1000000</f>
        <v>0</v>
      </c>
      <c r="Y79" s="10">
        <f>'Khulna a'!AD73</f>
        <v>0</v>
      </c>
      <c r="Z79" s="44">
        <f>'Khulna a'!AE73*'Khulna 1'!$D79/1000000</f>
        <v>0</v>
      </c>
      <c r="AA79" s="10">
        <f>'Khulna a'!AF73</f>
        <v>0</v>
      </c>
      <c r="AB79" s="44">
        <f t="shared" si="14"/>
        <v>0</v>
      </c>
      <c r="AC79" s="10">
        <f t="shared" si="15"/>
        <v>0</v>
      </c>
      <c r="AD79" s="44">
        <f>'Khulna a'!AI73*'Khulna 1'!$D79/1000000</f>
        <v>0</v>
      </c>
      <c r="AE79" s="10">
        <f>'Khulna a'!AJ73</f>
        <v>0</v>
      </c>
      <c r="AF79" s="44">
        <f>'Khulna a'!AK73*'Khulna 1'!$D79/1000000</f>
        <v>0</v>
      </c>
      <c r="AG79" s="10">
        <f>'Khulna a'!AL73</f>
        <v>0</v>
      </c>
      <c r="AH79" s="44">
        <f>'Khulna a'!AM73*'Khulna 1'!$D79/1000000</f>
        <v>0</v>
      </c>
      <c r="AI79" s="10">
        <f>'Khulna a'!AN73</f>
        <v>0</v>
      </c>
      <c r="AJ79" s="44">
        <f t="shared" si="16"/>
        <v>0</v>
      </c>
      <c r="AK79" s="10">
        <f t="shared" si="17"/>
        <v>0</v>
      </c>
      <c r="AL79" s="44">
        <f t="shared" si="18"/>
        <v>0</v>
      </c>
      <c r="AM79" s="10">
        <f t="shared" si="19"/>
        <v>0</v>
      </c>
    </row>
    <row r="80" spans="1:39" s="15" customFormat="1" ht="14.25" customHeight="1">
      <c r="A80" s="31">
        <v>70</v>
      </c>
      <c r="B80" s="9" t="s">
        <v>120</v>
      </c>
      <c r="C80" s="13" t="s">
        <v>70</v>
      </c>
      <c r="D80" s="36">
        <v>100</v>
      </c>
      <c r="E80" s="11">
        <v>62</v>
      </c>
      <c r="F80" s="44">
        <f>'Khulna a'!K74*'Khulna 1'!$D80/1000000</f>
        <v>0</v>
      </c>
      <c r="G80" s="10">
        <f>'Khulna a'!L74</f>
        <v>0</v>
      </c>
      <c r="H80" s="44">
        <f>'Khulna a'!M74*'Khulna 1'!$D80/1000000</f>
        <v>0</v>
      </c>
      <c r="I80" s="10">
        <f>'Khulna a'!N74</f>
        <v>0</v>
      </c>
      <c r="J80" s="44">
        <f>'Khulna a'!O74*'Khulna 1'!$D80/1000000</f>
        <v>0</v>
      </c>
      <c r="K80" s="10">
        <f>'Khulna a'!P74</f>
        <v>0</v>
      </c>
      <c r="L80" s="44">
        <f t="shared" si="10"/>
        <v>0</v>
      </c>
      <c r="M80" s="10">
        <f t="shared" si="11"/>
        <v>0</v>
      </c>
      <c r="N80" s="44">
        <f>'Khulna a'!S74*'Khulna 1'!$D80/1000000</f>
        <v>0</v>
      </c>
      <c r="O80" s="10">
        <f>'Khulna a'!T74</f>
        <v>0</v>
      </c>
      <c r="P80" s="44">
        <f>'Khulna a'!U74*'Khulna 1'!$D80/1000000</f>
        <v>0</v>
      </c>
      <c r="Q80" s="10">
        <f>'Khulna a'!V74</f>
        <v>0</v>
      </c>
      <c r="R80" s="44">
        <f>'Khulna a'!W74*'Khulna 1'!$D80/1000000</f>
        <v>0</v>
      </c>
      <c r="S80" s="10">
        <f>'Khulna a'!X74</f>
        <v>0</v>
      </c>
      <c r="T80" s="44">
        <f t="shared" si="12"/>
        <v>0</v>
      </c>
      <c r="U80" s="10">
        <f t="shared" si="13"/>
        <v>0</v>
      </c>
      <c r="V80" s="44">
        <f>'Khulna a'!AA74*'Khulna 1'!$D80/1000000</f>
        <v>0</v>
      </c>
      <c r="W80" s="10">
        <f>'Khulna a'!AB74</f>
        <v>0</v>
      </c>
      <c r="X80" s="44">
        <f>'Khulna a'!AC74*'Khulna 1'!$D80/1000000</f>
        <v>0</v>
      </c>
      <c r="Y80" s="10">
        <f>'Khulna a'!AD74</f>
        <v>0</v>
      </c>
      <c r="Z80" s="44">
        <f>'Khulna a'!AE74*'Khulna 1'!$D80/1000000</f>
        <v>0</v>
      </c>
      <c r="AA80" s="10">
        <f>'Khulna a'!AF74</f>
        <v>0</v>
      </c>
      <c r="AB80" s="44">
        <f t="shared" si="14"/>
        <v>0</v>
      </c>
      <c r="AC80" s="10">
        <f t="shared" si="15"/>
        <v>0</v>
      </c>
      <c r="AD80" s="44">
        <f>'Khulna a'!AI74*'Khulna 1'!$D80/1000000</f>
        <v>0</v>
      </c>
      <c r="AE80" s="10">
        <f>'Khulna a'!AJ74</f>
        <v>0</v>
      </c>
      <c r="AF80" s="44">
        <f>'Khulna a'!AK74*'Khulna 1'!$D80/1000000</f>
        <v>0</v>
      </c>
      <c r="AG80" s="10">
        <f>'Khulna a'!AL74</f>
        <v>0</v>
      </c>
      <c r="AH80" s="44">
        <f>'Khulna a'!AM74*'Khulna 1'!$D80/1000000</f>
        <v>0</v>
      </c>
      <c r="AI80" s="10">
        <f>'Khulna a'!AN74</f>
        <v>0</v>
      </c>
      <c r="AJ80" s="44">
        <f t="shared" si="16"/>
        <v>0</v>
      </c>
      <c r="AK80" s="10">
        <f t="shared" si="17"/>
        <v>0</v>
      </c>
      <c r="AL80" s="44">
        <f t="shared" si="18"/>
        <v>0</v>
      </c>
      <c r="AM80" s="10">
        <f t="shared" si="19"/>
        <v>0</v>
      </c>
    </row>
    <row r="81" spans="1:39" s="15" customFormat="1" ht="14.25" customHeight="1">
      <c r="A81" s="13">
        <v>71</v>
      </c>
      <c r="B81" s="9" t="s">
        <v>120</v>
      </c>
      <c r="C81" s="13" t="s">
        <v>71</v>
      </c>
      <c r="D81" s="36">
        <v>400</v>
      </c>
      <c r="E81" s="11">
        <v>225</v>
      </c>
      <c r="F81" s="44">
        <f>'Khulna a'!K75*'Khulna 1'!$D81/1000000</f>
        <v>0</v>
      </c>
      <c r="G81" s="10">
        <f>'Khulna a'!L75</f>
        <v>0</v>
      </c>
      <c r="H81" s="44">
        <f>'Khulna a'!M75*'Khulna 1'!$D81/1000000</f>
        <v>0</v>
      </c>
      <c r="I81" s="10">
        <f>'Khulna a'!N75</f>
        <v>0</v>
      </c>
      <c r="J81" s="44">
        <f>'Khulna a'!O75*'Khulna 1'!$D81/1000000</f>
        <v>0</v>
      </c>
      <c r="K81" s="10">
        <f>'Khulna a'!P75</f>
        <v>0</v>
      </c>
      <c r="L81" s="44">
        <f t="shared" si="10"/>
        <v>0</v>
      </c>
      <c r="M81" s="10">
        <f t="shared" si="11"/>
        <v>0</v>
      </c>
      <c r="N81" s="44">
        <f>'Khulna a'!S75*'Khulna 1'!$D81/1000000</f>
        <v>0</v>
      </c>
      <c r="O81" s="10">
        <f>'Khulna a'!T75</f>
        <v>0</v>
      </c>
      <c r="P81" s="44">
        <f>'Khulna a'!U75*'Khulna 1'!$D81/1000000</f>
        <v>0</v>
      </c>
      <c r="Q81" s="10">
        <f>'Khulna a'!V75</f>
        <v>0</v>
      </c>
      <c r="R81" s="44">
        <f>'Khulna a'!W75*'Khulna 1'!$D81/1000000</f>
        <v>0</v>
      </c>
      <c r="S81" s="10">
        <f>'Khulna a'!X75</f>
        <v>0</v>
      </c>
      <c r="T81" s="44">
        <f t="shared" si="12"/>
        <v>0</v>
      </c>
      <c r="U81" s="10">
        <f t="shared" si="13"/>
        <v>0</v>
      </c>
      <c r="V81" s="44">
        <f>'Khulna a'!AA75*'Khulna 1'!$D81/1000000</f>
        <v>0</v>
      </c>
      <c r="W81" s="10">
        <f>'Khulna a'!AB75</f>
        <v>0</v>
      </c>
      <c r="X81" s="44">
        <f>'Khulna a'!AC75*'Khulna 1'!$D81/1000000</f>
        <v>0</v>
      </c>
      <c r="Y81" s="10">
        <f>'Khulna a'!AD75</f>
        <v>0</v>
      </c>
      <c r="Z81" s="44">
        <f>'Khulna a'!AE75*'Khulna 1'!$D81/1000000</f>
        <v>0</v>
      </c>
      <c r="AA81" s="10">
        <f>'Khulna a'!AF75</f>
        <v>0</v>
      </c>
      <c r="AB81" s="44">
        <f t="shared" si="14"/>
        <v>0</v>
      </c>
      <c r="AC81" s="10">
        <f t="shared" si="15"/>
        <v>0</v>
      </c>
      <c r="AD81" s="44">
        <f>'Khulna a'!AI75*'Khulna 1'!$D81/1000000</f>
        <v>0</v>
      </c>
      <c r="AE81" s="10">
        <f>'Khulna a'!AJ75</f>
        <v>0</v>
      </c>
      <c r="AF81" s="44">
        <f>'Khulna a'!AK75*'Khulna 1'!$D81/1000000</f>
        <v>0</v>
      </c>
      <c r="AG81" s="10">
        <f>'Khulna a'!AL75</f>
        <v>0</v>
      </c>
      <c r="AH81" s="44">
        <f>'Khulna a'!AM75*'Khulna 1'!$D81/1000000</f>
        <v>0</v>
      </c>
      <c r="AI81" s="10">
        <f>'Khulna a'!AN75</f>
        <v>0</v>
      </c>
      <c r="AJ81" s="44">
        <f t="shared" si="16"/>
        <v>0</v>
      </c>
      <c r="AK81" s="10">
        <f t="shared" si="17"/>
        <v>0</v>
      </c>
      <c r="AL81" s="44">
        <f t="shared" si="18"/>
        <v>0</v>
      </c>
      <c r="AM81" s="10">
        <f t="shared" si="19"/>
        <v>0</v>
      </c>
    </row>
    <row r="82" spans="1:39" s="15" customFormat="1" ht="14.25" customHeight="1">
      <c r="A82" s="13">
        <v>72</v>
      </c>
      <c r="B82" s="9" t="s">
        <v>121</v>
      </c>
      <c r="C82" s="13" t="s">
        <v>72</v>
      </c>
      <c r="D82" s="36">
        <v>25</v>
      </c>
      <c r="E82" s="11">
        <v>28</v>
      </c>
      <c r="F82" s="44">
        <f>'Khulna a'!K76*'Khulna 1'!$D82/1000000</f>
        <v>0</v>
      </c>
      <c r="G82" s="10">
        <f>'Khulna a'!L76</f>
        <v>0</v>
      </c>
      <c r="H82" s="44">
        <f>'Khulna a'!M76*'Khulna 1'!$D82/1000000</f>
        <v>2E-3</v>
      </c>
      <c r="I82" s="10">
        <f>'Khulna a'!N76</f>
        <v>2.2399999999999998E-3</v>
      </c>
      <c r="J82" s="44">
        <f>'Khulna a'!O76*'Khulna 1'!$D82/1000000</f>
        <v>0</v>
      </c>
      <c r="K82" s="10">
        <f>'Khulna a'!P76</f>
        <v>0</v>
      </c>
      <c r="L82" s="44">
        <f t="shared" si="10"/>
        <v>2E-3</v>
      </c>
      <c r="M82" s="10">
        <f t="shared" si="11"/>
        <v>2.2399999999999998E-3</v>
      </c>
      <c r="N82" s="44">
        <f>'Khulna a'!S76*'Khulna 1'!$D82/1000000</f>
        <v>0</v>
      </c>
      <c r="O82" s="10">
        <f>'Khulna a'!T76</f>
        <v>0</v>
      </c>
      <c r="P82" s="44">
        <f>'Khulna a'!U76*'Khulna 1'!$D82/1000000</f>
        <v>0</v>
      </c>
      <c r="Q82" s="10">
        <f>'Khulna a'!V76</f>
        <v>0</v>
      </c>
      <c r="R82" s="44">
        <f>'Khulna a'!W76*'Khulna 1'!$D82/1000000</f>
        <v>2.5000000000000001E-3</v>
      </c>
      <c r="S82" s="10">
        <f>'Khulna a'!X76</f>
        <v>2.8E-3</v>
      </c>
      <c r="T82" s="44">
        <f t="shared" si="12"/>
        <v>2.5000000000000001E-3</v>
      </c>
      <c r="U82" s="10">
        <f t="shared" si="13"/>
        <v>2.8E-3</v>
      </c>
      <c r="V82" s="44">
        <f>'Khulna a'!AA76*'Khulna 1'!$D82/1000000</f>
        <v>0</v>
      </c>
      <c r="W82" s="10">
        <f>'Khulna a'!AB76</f>
        <v>0</v>
      </c>
      <c r="X82" s="44">
        <f>'Khulna a'!AC76*'Khulna 1'!$D82/1000000</f>
        <v>0</v>
      </c>
      <c r="Y82" s="10">
        <f>'Khulna a'!AD76</f>
        <v>0</v>
      </c>
      <c r="Z82" s="44">
        <f>'Khulna a'!AE76*'Khulna 1'!$D82/1000000</f>
        <v>0</v>
      </c>
      <c r="AA82" s="10">
        <f>'Khulna a'!AF76</f>
        <v>0</v>
      </c>
      <c r="AB82" s="44">
        <f t="shared" si="14"/>
        <v>0</v>
      </c>
      <c r="AC82" s="10">
        <f t="shared" si="15"/>
        <v>0</v>
      </c>
      <c r="AD82" s="44">
        <f>'Khulna a'!AI76*'Khulna 1'!$D82/1000000</f>
        <v>0</v>
      </c>
      <c r="AE82" s="10">
        <f>'Khulna a'!AJ76</f>
        <v>0</v>
      </c>
      <c r="AF82" s="44">
        <f>'Khulna a'!AK76*'Khulna 1'!$D82/1000000</f>
        <v>0</v>
      </c>
      <c r="AG82" s="10">
        <f>'Khulna a'!AL76</f>
        <v>0</v>
      </c>
      <c r="AH82" s="44">
        <f>'Khulna a'!AM76*'Khulna 1'!$D82/1000000</f>
        <v>0</v>
      </c>
      <c r="AI82" s="10">
        <f>'Khulna a'!AN76</f>
        <v>0</v>
      </c>
      <c r="AJ82" s="44">
        <f t="shared" si="16"/>
        <v>0</v>
      </c>
      <c r="AK82" s="10">
        <f t="shared" si="17"/>
        <v>0</v>
      </c>
      <c r="AL82" s="44">
        <f t="shared" si="18"/>
        <v>4.5000000000000005E-3</v>
      </c>
      <c r="AM82" s="10">
        <f t="shared" si="19"/>
        <v>5.0399999999999993E-3</v>
      </c>
    </row>
    <row r="83" spans="1:39" s="15" customFormat="1" ht="14.25" customHeight="1">
      <c r="A83" s="31">
        <v>73</v>
      </c>
      <c r="B83" s="9" t="s">
        <v>121</v>
      </c>
      <c r="C83" s="13" t="s">
        <v>73</v>
      </c>
      <c r="D83" s="36">
        <v>50</v>
      </c>
      <c r="E83" s="11">
        <v>52</v>
      </c>
      <c r="F83" s="44">
        <f>'Khulna a'!K77*'Khulna 1'!$D83/1000000</f>
        <v>7.4999999999999997E-3</v>
      </c>
      <c r="G83" s="10">
        <f>'Khulna a'!L77</f>
        <v>7.7999999999999996E-3</v>
      </c>
      <c r="H83" s="44">
        <f>'Khulna a'!M77*'Khulna 1'!$D83/1000000</f>
        <v>1.4999999999999999E-2</v>
      </c>
      <c r="I83" s="10">
        <f>'Khulna a'!N77</f>
        <v>1.5599999999999999E-2</v>
      </c>
      <c r="J83" s="44">
        <f>'Khulna a'!O77*'Khulna 1'!$D83/1000000</f>
        <v>2.5000000000000001E-3</v>
      </c>
      <c r="K83" s="10">
        <f>'Khulna a'!P77</f>
        <v>2.5999999999999999E-3</v>
      </c>
      <c r="L83" s="44">
        <f t="shared" si="10"/>
        <v>2.4999999999999998E-2</v>
      </c>
      <c r="M83" s="10">
        <f t="shared" si="11"/>
        <v>2.5999999999999995E-2</v>
      </c>
      <c r="N83" s="44">
        <f>'Khulna a'!S77*'Khulna 1'!$D83/1000000</f>
        <v>0</v>
      </c>
      <c r="O83" s="10">
        <f>'Khulna a'!T77</f>
        <v>0</v>
      </c>
      <c r="P83" s="44">
        <f>'Khulna a'!U77*'Khulna 1'!$D83/1000000</f>
        <v>0</v>
      </c>
      <c r="Q83" s="10">
        <f>'Khulna a'!V77</f>
        <v>0</v>
      </c>
      <c r="R83" s="44">
        <f>'Khulna a'!W77*'Khulna 1'!$D83/1000000</f>
        <v>0.01</v>
      </c>
      <c r="S83" s="10">
        <f>'Khulna a'!X77</f>
        <v>1.04E-2</v>
      </c>
      <c r="T83" s="44">
        <f t="shared" si="12"/>
        <v>0.01</v>
      </c>
      <c r="U83" s="10">
        <f t="shared" si="13"/>
        <v>1.04E-2</v>
      </c>
      <c r="V83" s="44">
        <f>'Khulna a'!AA77*'Khulna 1'!$D83/1000000</f>
        <v>7.4999999999999997E-3</v>
      </c>
      <c r="W83" s="10">
        <f>'Khulna a'!AB77</f>
        <v>7.7999999999999996E-3</v>
      </c>
      <c r="X83" s="44">
        <f>'Khulna a'!AC77*'Khulna 1'!$D83/1000000</f>
        <v>2.2499999999999999E-2</v>
      </c>
      <c r="Y83" s="10">
        <f>'Khulna a'!AD77</f>
        <v>2.3400000000000001E-2</v>
      </c>
      <c r="Z83" s="44">
        <f>'Khulna a'!AE77*'Khulna 1'!$D83/1000000</f>
        <v>0</v>
      </c>
      <c r="AA83" s="10">
        <f>'Khulna a'!AF77</f>
        <v>0</v>
      </c>
      <c r="AB83" s="44">
        <f t="shared" si="14"/>
        <v>0.03</v>
      </c>
      <c r="AC83" s="10">
        <f t="shared" si="15"/>
        <v>3.1199999999999999E-2</v>
      </c>
      <c r="AD83" s="44">
        <f>'Khulna a'!AI77*'Khulna 1'!$D83/1000000</f>
        <v>0.01</v>
      </c>
      <c r="AE83" s="10">
        <f>'Khulna a'!AJ77</f>
        <v>1.04E-2</v>
      </c>
      <c r="AF83" s="44">
        <f>'Khulna a'!AK77*'Khulna 1'!$D83/1000000</f>
        <v>0.01</v>
      </c>
      <c r="AG83" s="10">
        <f>'Khulna a'!AL77</f>
        <v>1.04E-2</v>
      </c>
      <c r="AH83" s="44">
        <f>'Khulna a'!AM77*'Khulna 1'!$D83/1000000</f>
        <v>1.4999999999999999E-2</v>
      </c>
      <c r="AI83" s="10">
        <f>'Khulna a'!AN77</f>
        <v>1.5599999999999999E-2</v>
      </c>
      <c r="AJ83" s="44">
        <f t="shared" si="16"/>
        <v>3.5000000000000003E-2</v>
      </c>
      <c r="AK83" s="10">
        <f t="shared" si="17"/>
        <v>3.6400000000000002E-2</v>
      </c>
      <c r="AL83" s="44">
        <f t="shared" si="18"/>
        <v>0.1</v>
      </c>
      <c r="AM83" s="10">
        <f t="shared" si="19"/>
        <v>0.104</v>
      </c>
    </row>
    <row r="84" spans="1:39" s="15" customFormat="1" ht="14.25" customHeight="1">
      <c r="A84" s="13">
        <v>74</v>
      </c>
      <c r="B84" s="9" t="s">
        <v>121</v>
      </c>
      <c r="C84" s="13" t="s">
        <v>75</v>
      </c>
      <c r="D84" s="36">
        <v>100</v>
      </c>
      <c r="E84" s="11">
        <v>95</v>
      </c>
      <c r="F84" s="44">
        <f>'Khulna a'!K78*'Khulna 1'!$D84/1000000</f>
        <v>1.2E-2</v>
      </c>
      <c r="G84" s="10">
        <f>'Khulna a'!L78</f>
        <v>1.14E-2</v>
      </c>
      <c r="H84" s="44">
        <f>'Khulna a'!M78*'Khulna 1'!$D84/1000000</f>
        <v>7.1999999999999995E-2</v>
      </c>
      <c r="I84" s="10">
        <f>'Khulna a'!N78</f>
        <v>6.8400000000000002E-2</v>
      </c>
      <c r="J84" s="44">
        <f>'Khulna a'!O78*'Khulna 1'!$D84/1000000</f>
        <v>0.04</v>
      </c>
      <c r="K84" s="10">
        <f>'Khulna a'!P78</f>
        <v>3.7999999999999999E-2</v>
      </c>
      <c r="L84" s="44">
        <f t="shared" si="10"/>
        <v>0.124</v>
      </c>
      <c r="M84" s="10">
        <f t="shared" si="11"/>
        <v>0.11780000000000002</v>
      </c>
      <c r="N84" s="44">
        <f>'Khulna a'!S78*'Khulna 1'!$D84/1000000</f>
        <v>1.2E-2</v>
      </c>
      <c r="O84" s="10">
        <f>'Khulna a'!T78</f>
        <v>1.14E-2</v>
      </c>
      <c r="P84" s="44">
        <f>'Khulna a'!U78*'Khulna 1'!$D84/1000000</f>
        <v>1.2E-2</v>
      </c>
      <c r="Q84" s="10">
        <f>'Khulna a'!V78</f>
        <v>1.14E-2</v>
      </c>
      <c r="R84" s="44">
        <f>'Khulna a'!W78*'Khulna 1'!$D84/1000000</f>
        <v>1.6E-2</v>
      </c>
      <c r="S84" s="10">
        <f>'Khulna a'!X78</f>
        <v>1.52E-2</v>
      </c>
      <c r="T84" s="44">
        <f t="shared" si="12"/>
        <v>0.04</v>
      </c>
      <c r="U84" s="10">
        <f t="shared" si="13"/>
        <v>3.7999999999999999E-2</v>
      </c>
      <c r="V84" s="44">
        <f>'Khulna a'!AA78*'Khulna 1'!$D84/1000000</f>
        <v>2.4E-2</v>
      </c>
      <c r="W84" s="10">
        <f>'Khulna a'!AB78</f>
        <v>2.2800000000000001E-2</v>
      </c>
      <c r="X84" s="44">
        <f>'Khulna a'!AC78*'Khulna 1'!$D84/1000000</f>
        <v>3.5999999999999997E-2</v>
      </c>
      <c r="Y84" s="10">
        <f>'Khulna a'!AD78</f>
        <v>3.4200000000000001E-2</v>
      </c>
      <c r="Z84" s="44">
        <f>'Khulna a'!AE78*'Khulna 1'!$D84/1000000</f>
        <v>2.4E-2</v>
      </c>
      <c r="AA84" s="10">
        <f>'Khulna a'!AF78</f>
        <v>2.2800000000000001E-2</v>
      </c>
      <c r="AB84" s="44">
        <f t="shared" si="14"/>
        <v>8.3999999999999991E-2</v>
      </c>
      <c r="AC84" s="10">
        <f t="shared" si="15"/>
        <v>7.980000000000001E-2</v>
      </c>
      <c r="AD84" s="44">
        <f>'Khulna a'!AI78*'Khulna 1'!$D84/1000000</f>
        <v>0.06</v>
      </c>
      <c r="AE84" s="10">
        <f>'Khulna a'!AJ78</f>
        <v>5.7000000000000002E-2</v>
      </c>
      <c r="AF84" s="44">
        <f>'Khulna a'!AK78*'Khulna 1'!$D84/1000000</f>
        <v>0.02</v>
      </c>
      <c r="AG84" s="10">
        <f>'Khulna a'!AL78</f>
        <v>1.9E-2</v>
      </c>
      <c r="AH84" s="44">
        <f>'Khulna a'!AM78*'Khulna 1'!$D84/1000000</f>
        <v>7.1999999999999995E-2</v>
      </c>
      <c r="AI84" s="10">
        <f>'Khulna a'!AN78</f>
        <v>6.8400000000000002E-2</v>
      </c>
      <c r="AJ84" s="44">
        <f t="shared" si="16"/>
        <v>0.152</v>
      </c>
      <c r="AK84" s="10">
        <f t="shared" si="17"/>
        <v>0.1444</v>
      </c>
      <c r="AL84" s="44">
        <f t="shared" si="18"/>
        <v>0.4</v>
      </c>
      <c r="AM84" s="10">
        <f t="shared" si="19"/>
        <v>0.38</v>
      </c>
    </row>
    <row r="85" spans="1:39" s="15" customFormat="1" ht="14.25" customHeight="1">
      <c r="A85" s="13">
        <v>75</v>
      </c>
      <c r="B85" s="9" t="s">
        <v>121</v>
      </c>
      <c r="C85" s="13" t="s">
        <v>77</v>
      </c>
      <c r="D85" s="36">
        <v>500</v>
      </c>
      <c r="E85" s="11">
        <v>380</v>
      </c>
      <c r="F85" s="44">
        <f>'Khulna a'!K79*'Khulna 1'!$D85/1000000</f>
        <v>5.0000000000000001E-3</v>
      </c>
      <c r="G85" s="10">
        <f>'Khulna a'!L79</f>
        <v>3.8E-3</v>
      </c>
      <c r="H85" s="44">
        <f>'Khulna a'!M79*'Khulna 1'!$D85/1000000</f>
        <v>0.15</v>
      </c>
      <c r="I85" s="10">
        <f>'Khulna a'!N79</f>
        <v>0.114</v>
      </c>
      <c r="J85" s="44">
        <f>'Khulna a'!O79*'Khulna 1'!$D85/1000000</f>
        <v>0.05</v>
      </c>
      <c r="K85" s="10">
        <f>'Khulna a'!P79</f>
        <v>3.7999999999999999E-2</v>
      </c>
      <c r="L85" s="44">
        <f t="shared" si="10"/>
        <v>0.20500000000000002</v>
      </c>
      <c r="M85" s="10">
        <f t="shared" si="11"/>
        <v>0.15579999999999999</v>
      </c>
      <c r="N85" s="44">
        <f>'Khulna a'!S79*'Khulna 1'!$D85/1000000</f>
        <v>0</v>
      </c>
      <c r="O85" s="10">
        <f>'Khulna a'!T79</f>
        <v>0</v>
      </c>
      <c r="P85" s="44">
        <f>'Khulna a'!U79*'Khulna 1'!$D85/1000000</f>
        <v>0</v>
      </c>
      <c r="Q85" s="10">
        <f>'Khulna a'!V79</f>
        <v>0</v>
      </c>
      <c r="R85" s="44">
        <f>'Khulna a'!W79*'Khulna 1'!$D85/1000000</f>
        <v>1.4999999999999999E-2</v>
      </c>
      <c r="S85" s="10">
        <f>'Khulna a'!X79</f>
        <v>1.14E-2</v>
      </c>
      <c r="T85" s="44">
        <f t="shared" si="12"/>
        <v>1.4999999999999999E-2</v>
      </c>
      <c r="U85" s="10">
        <f t="shared" si="13"/>
        <v>1.14E-2</v>
      </c>
      <c r="V85" s="44">
        <f>'Khulna a'!AA79*'Khulna 1'!$D85/1000000</f>
        <v>0</v>
      </c>
      <c r="W85" s="10">
        <f>'Khulna a'!AB79</f>
        <v>0</v>
      </c>
      <c r="X85" s="44">
        <f>'Khulna a'!AC79*'Khulna 1'!$D85/1000000</f>
        <v>4.4999999999999998E-2</v>
      </c>
      <c r="Y85" s="10">
        <f>'Khulna a'!AD79</f>
        <v>3.4200000000000001E-2</v>
      </c>
      <c r="Z85" s="44">
        <f>'Khulna a'!AE79*'Khulna 1'!$D85/1000000</f>
        <v>0.06</v>
      </c>
      <c r="AA85" s="10">
        <f>'Khulna a'!AF79</f>
        <v>4.5600000000000002E-2</v>
      </c>
      <c r="AB85" s="44">
        <f t="shared" si="14"/>
        <v>0.105</v>
      </c>
      <c r="AC85" s="10">
        <f t="shared" si="15"/>
        <v>7.980000000000001E-2</v>
      </c>
      <c r="AD85" s="44">
        <f>'Khulna a'!AI79*'Khulna 1'!$D85/1000000</f>
        <v>7.4999999999999997E-2</v>
      </c>
      <c r="AE85" s="10">
        <f>'Khulna a'!AJ79</f>
        <v>5.7000000000000002E-2</v>
      </c>
      <c r="AF85" s="44">
        <f>'Khulna a'!AK79*'Khulna 1'!$D85/1000000</f>
        <v>0.2</v>
      </c>
      <c r="AG85" s="10">
        <f>'Khulna a'!AL79</f>
        <v>0.152</v>
      </c>
      <c r="AH85" s="44">
        <f>'Khulna a'!AM79*'Khulna 1'!$D85/1000000</f>
        <v>0.09</v>
      </c>
      <c r="AI85" s="10">
        <f>'Khulna a'!AN79</f>
        <v>6.8400000000000002E-2</v>
      </c>
      <c r="AJ85" s="44">
        <f t="shared" si="16"/>
        <v>0.36499999999999999</v>
      </c>
      <c r="AK85" s="10">
        <f t="shared" si="17"/>
        <v>0.27739999999999998</v>
      </c>
      <c r="AL85" s="44">
        <f t="shared" si="18"/>
        <v>0.69</v>
      </c>
      <c r="AM85" s="10">
        <f t="shared" si="19"/>
        <v>0.52439999999999998</v>
      </c>
    </row>
    <row r="86" spans="1:39" s="15" customFormat="1" ht="14.25" customHeight="1">
      <c r="A86" s="31">
        <v>76</v>
      </c>
      <c r="B86" s="9" t="s">
        <v>122</v>
      </c>
      <c r="C86" s="13" t="s">
        <v>78</v>
      </c>
      <c r="D86" s="36">
        <v>50</v>
      </c>
      <c r="E86" s="11">
        <v>50</v>
      </c>
      <c r="F86" s="44">
        <f>'Khulna a'!K80*'Khulna 1'!$D86/1000000</f>
        <v>0</v>
      </c>
      <c r="G86" s="10">
        <f>'Khulna a'!L80</f>
        <v>0</v>
      </c>
      <c r="H86" s="44">
        <f>'Khulna a'!M80*'Khulna 1'!$D86/1000000</f>
        <v>0</v>
      </c>
      <c r="I86" s="10">
        <f>'Khulna a'!N80</f>
        <v>0</v>
      </c>
      <c r="J86" s="44">
        <f>'Khulna a'!O80*'Khulna 1'!$D86/1000000</f>
        <v>0</v>
      </c>
      <c r="K86" s="10">
        <f>'Khulna a'!P80</f>
        <v>0</v>
      </c>
      <c r="L86" s="44">
        <f t="shared" si="10"/>
        <v>0</v>
      </c>
      <c r="M86" s="10">
        <f t="shared" si="11"/>
        <v>0</v>
      </c>
      <c r="N86" s="44">
        <f>'Khulna a'!S80*'Khulna 1'!$D86/1000000</f>
        <v>0</v>
      </c>
      <c r="O86" s="10">
        <f>'Khulna a'!T80</f>
        <v>0</v>
      </c>
      <c r="P86" s="44">
        <f>'Khulna a'!U80*'Khulna 1'!$D86/1000000</f>
        <v>0</v>
      </c>
      <c r="Q86" s="10">
        <f>'Khulna a'!V80</f>
        <v>0</v>
      </c>
      <c r="R86" s="44">
        <f>'Khulna a'!W80*'Khulna 1'!$D86/1000000</f>
        <v>0</v>
      </c>
      <c r="S86" s="10">
        <f>'Khulna a'!X80</f>
        <v>0</v>
      </c>
      <c r="T86" s="44">
        <f t="shared" si="12"/>
        <v>0</v>
      </c>
      <c r="U86" s="10">
        <f t="shared" si="13"/>
        <v>0</v>
      </c>
      <c r="V86" s="44">
        <f>'Khulna a'!AA80*'Khulna 1'!$D86/1000000</f>
        <v>0</v>
      </c>
      <c r="W86" s="10">
        <f>'Khulna a'!AB80</f>
        <v>0</v>
      </c>
      <c r="X86" s="44">
        <f>'Khulna a'!AC80*'Khulna 1'!$D86/1000000</f>
        <v>0</v>
      </c>
      <c r="Y86" s="10">
        <f>'Khulna a'!AD80</f>
        <v>0</v>
      </c>
      <c r="Z86" s="44">
        <f>'Khulna a'!AE80*'Khulna 1'!$D86/1000000</f>
        <v>0</v>
      </c>
      <c r="AA86" s="10">
        <f>'Khulna a'!AF80</f>
        <v>0</v>
      </c>
      <c r="AB86" s="44">
        <f t="shared" si="14"/>
        <v>0</v>
      </c>
      <c r="AC86" s="10">
        <f t="shared" si="15"/>
        <v>0</v>
      </c>
      <c r="AD86" s="44">
        <f>'Khulna a'!AI80*'Khulna 1'!$D86/1000000</f>
        <v>0</v>
      </c>
      <c r="AE86" s="10">
        <f>'Khulna a'!AJ80</f>
        <v>0</v>
      </c>
      <c r="AF86" s="44">
        <f>'Khulna a'!AK80*'Khulna 1'!$D86/1000000</f>
        <v>3.0000000000000001E-3</v>
      </c>
      <c r="AG86" s="10">
        <f>'Khulna a'!AL80</f>
        <v>3.0000000000000001E-3</v>
      </c>
      <c r="AH86" s="44">
        <f>'Khulna a'!AM80*'Khulna 1'!$D86/1000000</f>
        <v>0</v>
      </c>
      <c r="AI86" s="10">
        <f>'Khulna a'!AN80</f>
        <v>0</v>
      </c>
      <c r="AJ86" s="44">
        <f t="shared" si="16"/>
        <v>3.0000000000000001E-3</v>
      </c>
      <c r="AK86" s="10">
        <f t="shared" si="17"/>
        <v>3.0000000000000001E-3</v>
      </c>
      <c r="AL86" s="44">
        <f t="shared" si="18"/>
        <v>3.0000000000000001E-3</v>
      </c>
      <c r="AM86" s="10">
        <f t="shared" si="19"/>
        <v>3.0000000000000001E-3</v>
      </c>
    </row>
    <row r="87" spans="1:39" s="15" customFormat="1" ht="14.25" customHeight="1">
      <c r="A87" s="13">
        <v>77</v>
      </c>
      <c r="B87" s="9" t="s">
        <v>122</v>
      </c>
      <c r="C87" s="13" t="s">
        <v>79</v>
      </c>
      <c r="D87" s="36">
        <v>100</v>
      </c>
      <c r="E87" s="11">
        <v>94</v>
      </c>
      <c r="F87" s="44">
        <f>'Khulna a'!K81*'Khulna 1'!$D87/1000000</f>
        <v>0</v>
      </c>
      <c r="G87" s="10">
        <f>'Khulna a'!L81</f>
        <v>0</v>
      </c>
      <c r="H87" s="44">
        <f>'Khulna a'!M81*'Khulna 1'!$D87/1000000</f>
        <v>1.2E-2</v>
      </c>
      <c r="I87" s="10">
        <f>'Khulna a'!N81</f>
        <v>1.128E-2</v>
      </c>
      <c r="J87" s="44">
        <f>'Khulna a'!O81*'Khulna 1'!$D87/1000000</f>
        <v>0</v>
      </c>
      <c r="K87" s="10">
        <f>'Khulna a'!P81</f>
        <v>0</v>
      </c>
      <c r="L87" s="44">
        <f t="shared" si="10"/>
        <v>1.2E-2</v>
      </c>
      <c r="M87" s="10">
        <f t="shared" si="11"/>
        <v>1.128E-2</v>
      </c>
      <c r="N87" s="44">
        <f>'Khulna a'!S81*'Khulna 1'!$D87/1000000</f>
        <v>0</v>
      </c>
      <c r="O87" s="10">
        <f>'Khulna a'!T81</f>
        <v>0</v>
      </c>
      <c r="P87" s="44">
        <f>'Khulna a'!U81*'Khulna 1'!$D87/1000000</f>
        <v>0</v>
      </c>
      <c r="Q87" s="10">
        <f>'Khulna a'!V81</f>
        <v>0</v>
      </c>
      <c r="R87" s="44">
        <f>'Khulna a'!W81*'Khulna 1'!$D87/1000000</f>
        <v>0</v>
      </c>
      <c r="S87" s="10">
        <f>'Khulna a'!X81</f>
        <v>0</v>
      </c>
      <c r="T87" s="44">
        <f t="shared" si="12"/>
        <v>0</v>
      </c>
      <c r="U87" s="10">
        <f t="shared" si="13"/>
        <v>0</v>
      </c>
      <c r="V87" s="44">
        <f>'Khulna a'!AA81*'Khulna 1'!$D87/1000000</f>
        <v>0</v>
      </c>
      <c r="W87" s="10">
        <f>'Khulna a'!AB81</f>
        <v>0</v>
      </c>
      <c r="X87" s="44">
        <f>'Khulna a'!AC81*'Khulna 1'!$D87/1000000</f>
        <v>0</v>
      </c>
      <c r="Y87" s="10">
        <f>'Khulna a'!AD81</f>
        <v>0</v>
      </c>
      <c r="Z87" s="44">
        <f>'Khulna a'!AE81*'Khulna 1'!$D87/1000000</f>
        <v>0</v>
      </c>
      <c r="AA87" s="10">
        <f>'Khulna a'!AF81</f>
        <v>0</v>
      </c>
      <c r="AB87" s="44">
        <f t="shared" si="14"/>
        <v>0</v>
      </c>
      <c r="AC87" s="10">
        <f t="shared" si="15"/>
        <v>0</v>
      </c>
      <c r="AD87" s="44">
        <f>'Khulna a'!AI81*'Khulna 1'!$D87/1000000</f>
        <v>0</v>
      </c>
      <c r="AE87" s="10">
        <f>'Khulna a'!AJ81</f>
        <v>0</v>
      </c>
      <c r="AF87" s="44">
        <f>'Khulna a'!AK81*'Khulna 1'!$D87/1000000</f>
        <v>0</v>
      </c>
      <c r="AG87" s="10">
        <f>'Khulna a'!AL81</f>
        <v>0</v>
      </c>
      <c r="AH87" s="44">
        <f>'Khulna a'!AM81*'Khulna 1'!$D87/1000000</f>
        <v>0</v>
      </c>
      <c r="AI87" s="10">
        <f>'Khulna a'!AN81</f>
        <v>0</v>
      </c>
      <c r="AJ87" s="44">
        <f t="shared" si="16"/>
        <v>0</v>
      </c>
      <c r="AK87" s="10">
        <f t="shared" si="17"/>
        <v>0</v>
      </c>
      <c r="AL87" s="44">
        <f t="shared" si="18"/>
        <v>1.2E-2</v>
      </c>
      <c r="AM87" s="10">
        <f t="shared" si="19"/>
        <v>1.128E-2</v>
      </c>
    </row>
    <row r="88" spans="1:39" s="15" customFormat="1" ht="14.25" customHeight="1">
      <c r="A88" s="13">
        <v>78</v>
      </c>
      <c r="B88" s="9" t="s">
        <v>122</v>
      </c>
      <c r="C88" s="13" t="s">
        <v>80</v>
      </c>
      <c r="D88" s="36">
        <v>400</v>
      </c>
      <c r="E88" s="11">
        <v>333</v>
      </c>
      <c r="F88" s="44">
        <f>'Khulna a'!K82*'Khulna 1'!$D88/1000000</f>
        <v>0</v>
      </c>
      <c r="G88" s="10">
        <f>'Khulna a'!L82</f>
        <v>0</v>
      </c>
      <c r="H88" s="44">
        <f>'Khulna a'!M82*'Khulna 1'!$D88/1000000</f>
        <v>9.5999999999999992E-3</v>
      </c>
      <c r="I88" s="10">
        <f>'Khulna a'!N82</f>
        <v>7.9920000000000008E-3</v>
      </c>
      <c r="J88" s="44">
        <f>'Khulna a'!O82*'Khulna 1'!$D88/1000000</f>
        <v>0</v>
      </c>
      <c r="K88" s="10">
        <f>'Khulna a'!P82</f>
        <v>0</v>
      </c>
      <c r="L88" s="44">
        <f t="shared" si="10"/>
        <v>9.5999999999999992E-3</v>
      </c>
      <c r="M88" s="10">
        <f t="shared" si="11"/>
        <v>7.9920000000000008E-3</v>
      </c>
      <c r="N88" s="44">
        <f>'Khulna a'!S82*'Khulna 1'!$D88/1000000</f>
        <v>0</v>
      </c>
      <c r="O88" s="10">
        <f>'Khulna a'!T82</f>
        <v>0</v>
      </c>
      <c r="P88" s="44">
        <f>'Khulna a'!U82*'Khulna 1'!$D88/1000000</f>
        <v>0</v>
      </c>
      <c r="Q88" s="10">
        <f>'Khulna a'!V82</f>
        <v>0</v>
      </c>
      <c r="R88" s="44">
        <f>'Khulna a'!W82*'Khulna 1'!$D88/1000000</f>
        <v>0</v>
      </c>
      <c r="S88" s="10">
        <f>'Khulna a'!X82</f>
        <v>0</v>
      </c>
      <c r="T88" s="44">
        <f t="shared" si="12"/>
        <v>0</v>
      </c>
      <c r="U88" s="10">
        <f t="shared" si="13"/>
        <v>0</v>
      </c>
      <c r="V88" s="44">
        <f>'Khulna a'!AA82*'Khulna 1'!$D88/1000000</f>
        <v>0</v>
      </c>
      <c r="W88" s="10">
        <f>'Khulna a'!AB82</f>
        <v>0</v>
      </c>
      <c r="X88" s="44">
        <f>'Khulna a'!AC82*'Khulna 1'!$D88/1000000</f>
        <v>0</v>
      </c>
      <c r="Y88" s="10">
        <f>'Khulna a'!AD82</f>
        <v>0</v>
      </c>
      <c r="Z88" s="44">
        <f>'Khulna a'!AE82*'Khulna 1'!$D88/1000000</f>
        <v>0</v>
      </c>
      <c r="AA88" s="10">
        <f>'Khulna a'!AF82</f>
        <v>0</v>
      </c>
      <c r="AB88" s="44">
        <f t="shared" si="14"/>
        <v>0</v>
      </c>
      <c r="AC88" s="10">
        <f t="shared" si="15"/>
        <v>0</v>
      </c>
      <c r="AD88" s="44">
        <f>'Khulna a'!AI82*'Khulna 1'!$D88/1000000</f>
        <v>0</v>
      </c>
      <c r="AE88" s="10">
        <f>'Khulna a'!AJ82</f>
        <v>0</v>
      </c>
      <c r="AF88" s="44">
        <f>'Khulna a'!AK82*'Khulna 1'!$D88/1000000</f>
        <v>0</v>
      </c>
      <c r="AG88" s="10">
        <f>'Khulna a'!AL82</f>
        <v>0</v>
      </c>
      <c r="AH88" s="44">
        <f>'Khulna a'!AM82*'Khulna 1'!$D88/1000000</f>
        <v>0</v>
      </c>
      <c r="AI88" s="10">
        <f>'Khulna a'!AN82</f>
        <v>0</v>
      </c>
      <c r="AJ88" s="44">
        <f t="shared" si="16"/>
        <v>0</v>
      </c>
      <c r="AK88" s="10">
        <f t="shared" si="17"/>
        <v>0</v>
      </c>
      <c r="AL88" s="44">
        <f t="shared" si="18"/>
        <v>9.5999999999999992E-3</v>
      </c>
      <c r="AM88" s="10">
        <f t="shared" si="19"/>
        <v>7.9920000000000008E-3</v>
      </c>
    </row>
    <row r="89" spans="1:39" s="15" customFormat="1" ht="14.25" customHeight="1">
      <c r="A89" s="31">
        <v>79</v>
      </c>
      <c r="B89" s="9" t="s">
        <v>128</v>
      </c>
      <c r="C89" s="13" t="s">
        <v>127</v>
      </c>
      <c r="D89" s="36">
        <v>25</v>
      </c>
      <c r="E89" s="11">
        <v>75.2</v>
      </c>
      <c r="F89" s="44">
        <f>'Khulna a'!K83*'Khulna 1'!$D89/1000000</f>
        <v>1.4999999999999999E-2</v>
      </c>
      <c r="G89" s="10">
        <f>'Khulna a'!L83</f>
        <v>4.512E-2</v>
      </c>
      <c r="H89" s="44">
        <f>'Khulna a'!M83*'Khulna 1'!$D89/1000000</f>
        <v>0.01</v>
      </c>
      <c r="I89" s="10">
        <f>'Khulna a'!N83</f>
        <v>3.0079999999999999E-2</v>
      </c>
      <c r="J89" s="44">
        <f>'Khulna a'!O83*'Khulna 1'!$D89/1000000</f>
        <v>0.01</v>
      </c>
      <c r="K89" s="10">
        <f>'Khulna a'!P83</f>
        <v>3.0079999999999999E-2</v>
      </c>
      <c r="L89" s="44">
        <f t="shared" si="10"/>
        <v>3.5000000000000003E-2</v>
      </c>
      <c r="M89" s="10">
        <f t="shared" si="11"/>
        <v>0.10528</v>
      </c>
      <c r="N89" s="44">
        <f>'Khulna a'!S83*'Khulna 1'!$D89/1000000</f>
        <v>0</v>
      </c>
      <c r="O89" s="10">
        <f>'Khulna a'!T83</f>
        <v>0</v>
      </c>
      <c r="P89" s="44">
        <f>'Khulna a'!U83*'Khulna 1'!$D89/1000000</f>
        <v>0.01</v>
      </c>
      <c r="Q89" s="10">
        <f>'Khulna a'!V83</f>
        <v>3.0079999999999999E-2</v>
      </c>
      <c r="R89" s="44">
        <f>'Khulna a'!W83*'Khulna 1'!$D89/1000000</f>
        <v>0.01</v>
      </c>
      <c r="S89" s="10">
        <f>'Khulna a'!X83</f>
        <v>3.0079999999999999E-2</v>
      </c>
      <c r="T89" s="44">
        <f t="shared" si="12"/>
        <v>0.02</v>
      </c>
      <c r="U89" s="10">
        <f t="shared" si="13"/>
        <v>6.0159999999999998E-2</v>
      </c>
      <c r="V89" s="44">
        <f>'Khulna a'!AA83*'Khulna 1'!$D89/1000000</f>
        <v>3.7499999999999999E-3</v>
      </c>
      <c r="W89" s="10">
        <f>'Khulna a'!AB83</f>
        <v>1.128E-2</v>
      </c>
      <c r="X89" s="44">
        <f>'Khulna a'!AC83*'Khulna 1'!$D89/1000000</f>
        <v>5.0000000000000001E-3</v>
      </c>
      <c r="Y89" s="10">
        <f>'Khulna a'!AD83</f>
        <v>1.504E-2</v>
      </c>
      <c r="Z89" s="44">
        <f>'Khulna a'!AE83*'Khulna 1'!$D89/1000000</f>
        <v>0.01</v>
      </c>
      <c r="AA89" s="10">
        <f>'Khulna a'!AF83</f>
        <v>3.0079999999999999E-2</v>
      </c>
      <c r="AB89" s="44">
        <f t="shared" si="14"/>
        <v>1.8750000000000003E-2</v>
      </c>
      <c r="AC89" s="10">
        <f t="shared" si="15"/>
        <v>5.6399999999999999E-2</v>
      </c>
      <c r="AD89" s="44">
        <f>'Khulna a'!AI83*'Khulna 1'!$D89/1000000</f>
        <v>0</v>
      </c>
      <c r="AE89" s="10">
        <f>'Khulna a'!AJ83</f>
        <v>0</v>
      </c>
      <c r="AF89" s="44">
        <f>'Khulna a'!AK83*'Khulna 1'!$D89/1000000</f>
        <v>5.0000000000000001E-3</v>
      </c>
      <c r="AG89" s="10">
        <f>'Khulna a'!AL83</f>
        <v>1.504E-2</v>
      </c>
      <c r="AH89" s="44">
        <f>'Khulna a'!AM83*'Khulna 1'!$D89/1000000</f>
        <v>0.01</v>
      </c>
      <c r="AI89" s="10">
        <f>'Khulna a'!AN83</f>
        <v>3.0079999999999999E-2</v>
      </c>
      <c r="AJ89" s="44">
        <f t="shared" si="16"/>
        <v>1.4999999999999999E-2</v>
      </c>
      <c r="AK89" s="10">
        <f t="shared" si="17"/>
        <v>4.512E-2</v>
      </c>
      <c r="AL89" s="44">
        <f t="shared" si="18"/>
        <v>8.8750000000000009E-2</v>
      </c>
      <c r="AM89" s="10">
        <f t="shared" si="19"/>
        <v>0.26696000000000003</v>
      </c>
    </row>
    <row r="90" spans="1:39" s="15" customFormat="1" ht="14.25" customHeight="1">
      <c r="A90" s="13">
        <v>80</v>
      </c>
      <c r="B90" s="9" t="s">
        <v>128</v>
      </c>
      <c r="C90" s="13" t="s">
        <v>81</v>
      </c>
      <c r="D90" s="36">
        <v>50</v>
      </c>
      <c r="E90" s="11">
        <v>144.6</v>
      </c>
      <c r="F90" s="44">
        <f>'Khulna a'!K84*'Khulna 1'!$D90/1000000</f>
        <v>5.0000000000000001E-3</v>
      </c>
      <c r="G90" s="10">
        <f>'Khulna a'!L84</f>
        <v>1.4460000000000001E-2</v>
      </c>
      <c r="H90" s="44">
        <f>'Khulna a'!M84*'Khulna 1'!$D90/1000000</f>
        <v>8.9999999999999993E-3</v>
      </c>
      <c r="I90" s="10">
        <f>'Khulna a'!N84</f>
        <v>2.6027999999999999E-2</v>
      </c>
      <c r="J90" s="44">
        <f>'Khulna a'!O84*'Khulna 1'!$D90/1000000</f>
        <v>0.01</v>
      </c>
      <c r="K90" s="10">
        <f>'Khulna a'!P84</f>
        <v>2.8920000000000001E-2</v>
      </c>
      <c r="L90" s="44">
        <f t="shared" si="10"/>
        <v>2.4E-2</v>
      </c>
      <c r="M90" s="10">
        <f t="shared" si="11"/>
        <v>6.9407999999999997E-2</v>
      </c>
      <c r="N90" s="44">
        <f>'Khulna a'!S84*'Khulna 1'!$D90/1000000</f>
        <v>0</v>
      </c>
      <c r="O90" s="10">
        <f>'Khulna a'!T84</f>
        <v>0</v>
      </c>
      <c r="P90" s="44">
        <f>'Khulna a'!U84*'Khulna 1'!$D90/1000000</f>
        <v>3.0000000000000001E-3</v>
      </c>
      <c r="Q90" s="10">
        <f>'Khulna a'!V84</f>
        <v>8.6759999999999997E-3</v>
      </c>
      <c r="R90" s="44">
        <f>'Khulna a'!W84*'Khulna 1'!$D90/1000000</f>
        <v>0</v>
      </c>
      <c r="S90" s="10">
        <f>'Khulna a'!X84</f>
        <v>0</v>
      </c>
      <c r="T90" s="44">
        <f t="shared" si="12"/>
        <v>3.0000000000000001E-3</v>
      </c>
      <c r="U90" s="10">
        <f t="shared" si="13"/>
        <v>8.6759999999999997E-3</v>
      </c>
      <c r="V90" s="44">
        <f>'Khulna a'!AA84*'Khulna 1'!$D90/1000000</f>
        <v>3.0000000000000001E-3</v>
      </c>
      <c r="W90" s="10">
        <f>'Khulna a'!AB84</f>
        <v>8.6759999999999997E-3</v>
      </c>
      <c r="X90" s="44">
        <f>'Khulna a'!AC84*'Khulna 1'!$D90/1000000</f>
        <v>3.0000000000000001E-3</v>
      </c>
      <c r="Y90" s="10">
        <f>'Khulna a'!AD84</f>
        <v>8.6759999999999997E-3</v>
      </c>
      <c r="Z90" s="44">
        <f>'Khulna a'!AE84*'Khulna 1'!$D90/1000000</f>
        <v>0</v>
      </c>
      <c r="AA90" s="10">
        <f>'Khulna a'!AF84</f>
        <v>0</v>
      </c>
      <c r="AB90" s="44">
        <f t="shared" si="14"/>
        <v>6.0000000000000001E-3</v>
      </c>
      <c r="AC90" s="10">
        <f t="shared" si="15"/>
        <v>1.7351999999999999E-2</v>
      </c>
      <c r="AD90" s="44">
        <f>'Khulna a'!AI84*'Khulna 1'!$D90/1000000</f>
        <v>0</v>
      </c>
      <c r="AE90" s="10">
        <f>'Khulna a'!AJ84</f>
        <v>0</v>
      </c>
      <c r="AF90" s="44">
        <f>'Khulna a'!AK84*'Khulna 1'!$D90/1000000</f>
        <v>0</v>
      </c>
      <c r="AG90" s="10">
        <f>'Khulna a'!AL84</f>
        <v>0</v>
      </c>
      <c r="AH90" s="44">
        <f>'Khulna a'!AM84*'Khulna 1'!$D90/1000000</f>
        <v>0</v>
      </c>
      <c r="AI90" s="10">
        <f>'Khulna a'!AN84</f>
        <v>0</v>
      </c>
      <c r="AJ90" s="44">
        <f t="shared" si="16"/>
        <v>0</v>
      </c>
      <c r="AK90" s="10">
        <f t="shared" si="17"/>
        <v>0</v>
      </c>
      <c r="AL90" s="44">
        <f t="shared" si="18"/>
        <v>3.3000000000000002E-2</v>
      </c>
      <c r="AM90" s="10">
        <f t="shared" si="19"/>
        <v>9.5435999999999993E-2</v>
      </c>
    </row>
    <row r="91" spans="1:39" s="15" customFormat="1" ht="14.25" customHeight="1">
      <c r="A91" s="13">
        <v>81</v>
      </c>
      <c r="B91" s="9" t="s">
        <v>128</v>
      </c>
      <c r="C91" s="13" t="s">
        <v>82</v>
      </c>
      <c r="D91" s="36">
        <v>100</v>
      </c>
      <c r="E91" s="11">
        <v>278.10000000000002</v>
      </c>
      <c r="F91" s="44">
        <f>'Khulna a'!K85*'Khulna 1'!$D91/1000000</f>
        <v>0.01</v>
      </c>
      <c r="G91" s="10">
        <f>'Khulna a'!L85</f>
        <v>2.7810000000000005E-2</v>
      </c>
      <c r="H91" s="44">
        <f>'Khulna a'!M85*'Khulna 1'!$D91/1000000</f>
        <v>6.0000000000000001E-3</v>
      </c>
      <c r="I91" s="10">
        <f>'Khulna a'!N85</f>
        <v>1.6685999999999999E-2</v>
      </c>
      <c r="J91" s="44">
        <f>'Khulna a'!O85*'Khulna 1'!$D91/1000000</f>
        <v>0</v>
      </c>
      <c r="K91" s="10">
        <f>'Khulna a'!P85</f>
        <v>0</v>
      </c>
      <c r="L91" s="44">
        <f t="shared" si="10"/>
        <v>1.6E-2</v>
      </c>
      <c r="M91" s="10">
        <f t="shared" si="11"/>
        <v>4.4496000000000008E-2</v>
      </c>
      <c r="N91" s="44">
        <f>'Khulna a'!S85*'Khulna 1'!$D91/1000000</f>
        <v>0</v>
      </c>
      <c r="O91" s="10">
        <f>'Khulna a'!T85</f>
        <v>0</v>
      </c>
      <c r="P91" s="44">
        <f>'Khulna a'!U85*'Khulna 1'!$D91/1000000</f>
        <v>0</v>
      </c>
      <c r="Q91" s="10">
        <f>'Khulna a'!V85</f>
        <v>0</v>
      </c>
      <c r="R91" s="44">
        <f>'Khulna a'!W85*'Khulna 1'!$D91/1000000</f>
        <v>0</v>
      </c>
      <c r="S91" s="10">
        <f>'Khulna a'!X85</f>
        <v>0</v>
      </c>
      <c r="T91" s="44">
        <f t="shared" si="12"/>
        <v>0</v>
      </c>
      <c r="U91" s="10">
        <f t="shared" si="13"/>
        <v>0</v>
      </c>
      <c r="V91" s="44">
        <f>'Khulna a'!AA85*'Khulna 1'!$D91/1000000</f>
        <v>0</v>
      </c>
      <c r="W91" s="10">
        <f>'Khulna a'!AB85</f>
        <v>0</v>
      </c>
      <c r="X91" s="44">
        <f>'Khulna a'!AC85*'Khulna 1'!$D91/1000000</f>
        <v>4.0000000000000001E-3</v>
      </c>
      <c r="Y91" s="10">
        <f>'Khulna a'!AD85</f>
        <v>1.1124E-2</v>
      </c>
      <c r="Z91" s="44">
        <f>'Khulna a'!AE85*'Khulna 1'!$D91/1000000</f>
        <v>0</v>
      </c>
      <c r="AA91" s="10">
        <f>'Khulna a'!AF85</f>
        <v>0</v>
      </c>
      <c r="AB91" s="44">
        <f t="shared" si="14"/>
        <v>4.0000000000000001E-3</v>
      </c>
      <c r="AC91" s="10">
        <f t="shared" si="15"/>
        <v>1.1124E-2</v>
      </c>
      <c r="AD91" s="44">
        <f>'Khulna a'!AI85*'Khulna 1'!$D91/1000000</f>
        <v>0</v>
      </c>
      <c r="AE91" s="10">
        <f>'Khulna a'!AJ85</f>
        <v>0</v>
      </c>
      <c r="AF91" s="44">
        <f>'Khulna a'!AK85*'Khulna 1'!$D91/1000000</f>
        <v>0</v>
      </c>
      <c r="AG91" s="10">
        <f>'Khulna a'!AL85</f>
        <v>0</v>
      </c>
      <c r="AH91" s="44">
        <f>'Khulna a'!AM85*'Khulna 1'!$D91/1000000</f>
        <v>0</v>
      </c>
      <c r="AI91" s="10">
        <f>'Khulna a'!AN85</f>
        <v>0</v>
      </c>
      <c r="AJ91" s="44">
        <f t="shared" si="16"/>
        <v>0</v>
      </c>
      <c r="AK91" s="10">
        <f t="shared" si="17"/>
        <v>0</v>
      </c>
      <c r="AL91" s="44">
        <f t="shared" si="18"/>
        <v>0.02</v>
      </c>
      <c r="AM91" s="10">
        <f t="shared" si="19"/>
        <v>5.562000000000001E-2</v>
      </c>
    </row>
    <row r="92" spans="1:39" s="15" customFormat="1" ht="14.25" customHeight="1">
      <c r="A92" s="31">
        <v>82</v>
      </c>
      <c r="B92" s="9" t="s">
        <v>128</v>
      </c>
      <c r="C92" s="13" t="s">
        <v>139</v>
      </c>
      <c r="D92" s="36">
        <v>400</v>
      </c>
      <c r="E92" s="11">
        <v>1098.6000000000001</v>
      </c>
      <c r="F92" s="44">
        <f>'Khulna a'!K86*'Khulna 1'!$D92/1000000</f>
        <v>0</v>
      </c>
      <c r="G92" s="10">
        <f>'Khulna a'!L86</f>
        <v>0</v>
      </c>
      <c r="H92" s="44">
        <f>'Khulna a'!M86*'Khulna 1'!$D92/1000000</f>
        <v>0</v>
      </c>
      <c r="I92" s="10">
        <f>'Khulna a'!N86</f>
        <v>0</v>
      </c>
      <c r="J92" s="44">
        <f>'Khulna a'!O86*'Khulna 1'!$D92/1000000</f>
        <v>0</v>
      </c>
      <c r="K92" s="10">
        <f>'Khulna a'!P86</f>
        <v>0</v>
      </c>
      <c r="L92" s="44">
        <f t="shared" si="10"/>
        <v>0</v>
      </c>
      <c r="M92" s="10">
        <f t="shared" si="11"/>
        <v>0</v>
      </c>
      <c r="N92" s="44">
        <f>'Khulna a'!S86*'Khulna 1'!$D92/1000000</f>
        <v>0</v>
      </c>
      <c r="O92" s="10">
        <f>'Khulna a'!T86</f>
        <v>0</v>
      </c>
      <c r="P92" s="44">
        <f>'Khulna a'!U86*'Khulna 1'!$D92/1000000</f>
        <v>0</v>
      </c>
      <c r="Q92" s="10">
        <f>'Khulna a'!V86</f>
        <v>0</v>
      </c>
      <c r="R92" s="44">
        <f>'Khulna a'!W86*'Khulna 1'!$D92/1000000</f>
        <v>0</v>
      </c>
      <c r="S92" s="10">
        <f>'Khulna a'!X86</f>
        <v>0</v>
      </c>
      <c r="T92" s="44">
        <f t="shared" si="12"/>
        <v>0</v>
      </c>
      <c r="U92" s="10">
        <f t="shared" si="13"/>
        <v>0</v>
      </c>
      <c r="V92" s="44">
        <f>'Khulna a'!AA86*'Khulna 1'!$D92/1000000</f>
        <v>0</v>
      </c>
      <c r="W92" s="10">
        <f>'Khulna a'!AB86</f>
        <v>0</v>
      </c>
      <c r="X92" s="44">
        <f>'Khulna a'!AC86*'Khulna 1'!$D92/1000000</f>
        <v>0</v>
      </c>
      <c r="Y92" s="10">
        <f>'Khulna a'!AD86</f>
        <v>0</v>
      </c>
      <c r="Z92" s="44">
        <f>'Khulna a'!AE86*'Khulna 1'!$D92/1000000</f>
        <v>0</v>
      </c>
      <c r="AA92" s="10">
        <f>'Khulna a'!AF86</f>
        <v>0</v>
      </c>
      <c r="AB92" s="44">
        <f t="shared" si="14"/>
        <v>0</v>
      </c>
      <c r="AC92" s="10">
        <f t="shared" si="15"/>
        <v>0</v>
      </c>
      <c r="AD92" s="44">
        <f>'Khulna a'!AI86*'Khulna 1'!$D92/1000000</f>
        <v>0</v>
      </c>
      <c r="AE92" s="10">
        <f>'Khulna a'!AJ86</f>
        <v>0</v>
      </c>
      <c r="AF92" s="44">
        <f>'Khulna a'!AK86*'Khulna 1'!$D92/1000000</f>
        <v>0</v>
      </c>
      <c r="AG92" s="10">
        <f>'Khulna a'!AL86</f>
        <v>0</v>
      </c>
      <c r="AH92" s="44">
        <f>'Khulna a'!AM86*'Khulna 1'!$D92/1000000</f>
        <v>0</v>
      </c>
      <c r="AI92" s="10">
        <f>'Khulna a'!AN86</f>
        <v>0</v>
      </c>
      <c r="AJ92" s="44">
        <f t="shared" si="16"/>
        <v>0</v>
      </c>
      <c r="AK92" s="10">
        <f t="shared" si="17"/>
        <v>0</v>
      </c>
      <c r="AL92" s="44">
        <f t="shared" si="18"/>
        <v>0</v>
      </c>
      <c r="AM92" s="10">
        <f t="shared" si="19"/>
        <v>0</v>
      </c>
    </row>
    <row r="93" spans="1:39" s="15" customFormat="1" ht="14.25" customHeight="1">
      <c r="A93" s="13">
        <v>83</v>
      </c>
      <c r="B93" s="9" t="s">
        <v>147</v>
      </c>
      <c r="C93" s="13" t="s">
        <v>220</v>
      </c>
      <c r="D93" s="36">
        <v>25</v>
      </c>
      <c r="E93" s="11">
        <v>75</v>
      </c>
      <c r="F93" s="44">
        <f>'Khulna a'!K87*'Khulna 1'!$D93/1000000</f>
        <v>0</v>
      </c>
      <c r="G93" s="10">
        <f>'Khulna a'!L87</f>
        <v>0</v>
      </c>
      <c r="H93" s="44">
        <f>'Khulna a'!M87*'Khulna 1'!$D93/1000000</f>
        <v>0</v>
      </c>
      <c r="I93" s="10">
        <f>'Khulna a'!N87</f>
        <v>0</v>
      </c>
      <c r="J93" s="44">
        <f>'Khulna a'!O87*'Khulna 1'!$D93/1000000</f>
        <v>0</v>
      </c>
      <c r="K93" s="10">
        <f>'Khulna a'!P87</f>
        <v>0</v>
      </c>
      <c r="L93" s="44">
        <f t="shared" si="10"/>
        <v>0</v>
      </c>
      <c r="M93" s="10">
        <f t="shared" si="11"/>
        <v>0</v>
      </c>
      <c r="N93" s="44">
        <f>'Khulna a'!S87*'Khulna 1'!$D93/1000000</f>
        <v>0</v>
      </c>
      <c r="O93" s="10">
        <f>'Khulna a'!T87</f>
        <v>0</v>
      </c>
      <c r="P93" s="44">
        <f>'Khulna a'!U87*'Khulna 1'!$D93/1000000</f>
        <v>0</v>
      </c>
      <c r="Q93" s="10">
        <f>'Khulna a'!V87</f>
        <v>0</v>
      </c>
      <c r="R93" s="44">
        <f>'Khulna a'!W87*'Khulna 1'!$D93/1000000</f>
        <v>0</v>
      </c>
      <c r="S93" s="10">
        <f>'Khulna a'!X87</f>
        <v>0</v>
      </c>
      <c r="T93" s="44">
        <f t="shared" si="12"/>
        <v>0</v>
      </c>
      <c r="U93" s="10">
        <f t="shared" si="13"/>
        <v>0</v>
      </c>
      <c r="V93" s="44">
        <f>'Khulna a'!AA87*'Khulna 1'!$D93/1000000</f>
        <v>0</v>
      </c>
      <c r="W93" s="10">
        <f>'Khulna a'!AB87</f>
        <v>0</v>
      </c>
      <c r="X93" s="44">
        <f>'Khulna a'!AC87*'Khulna 1'!$D93/1000000</f>
        <v>0</v>
      </c>
      <c r="Y93" s="10">
        <f>'Khulna a'!AD87</f>
        <v>0</v>
      </c>
      <c r="Z93" s="44">
        <f>'Khulna a'!AE87*'Khulna 1'!$D93/1000000</f>
        <v>0</v>
      </c>
      <c r="AA93" s="10">
        <f>'Khulna a'!AF87</f>
        <v>0</v>
      </c>
      <c r="AB93" s="44">
        <f t="shared" si="14"/>
        <v>0</v>
      </c>
      <c r="AC93" s="10">
        <f t="shared" si="15"/>
        <v>0</v>
      </c>
      <c r="AD93" s="44">
        <f>'Khulna a'!AI87*'Khulna 1'!$D93/1000000</f>
        <v>0</v>
      </c>
      <c r="AE93" s="10">
        <f>'Khulna a'!AJ87</f>
        <v>0</v>
      </c>
      <c r="AF93" s="44">
        <f>'Khulna a'!AK87*'Khulna 1'!$D93/1000000</f>
        <v>0</v>
      </c>
      <c r="AG93" s="10">
        <f>'Khulna a'!AL87</f>
        <v>0</v>
      </c>
      <c r="AH93" s="44">
        <f>'Khulna a'!AM87*'Khulna 1'!$D93/1000000</f>
        <v>0</v>
      </c>
      <c r="AI93" s="10">
        <f>'Khulna a'!AN87</f>
        <v>0</v>
      </c>
      <c r="AJ93" s="44">
        <f t="shared" si="16"/>
        <v>0</v>
      </c>
      <c r="AK93" s="10">
        <f t="shared" si="17"/>
        <v>0</v>
      </c>
      <c r="AL93" s="44">
        <f t="shared" si="18"/>
        <v>0</v>
      </c>
      <c r="AM93" s="10">
        <f t="shared" si="19"/>
        <v>0</v>
      </c>
    </row>
    <row r="94" spans="1:39" s="15" customFormat="1" ht="14.25" customHeight="1">
      <c r="A94" s="13">
        <v>84</v>
      </c>
      <c r="B94" s="9" t="s">
        <v>147</v>
      </c>
      <c r="C94" s="13" t="s">
        <v>234</v>
      </c>
      <c r="D94" s="36">
        <v>50</v>
      </c>
      <c r="E94" s="11">
        <v>130</v>
      </c>
      <c r="F94" s="44">
        <f>'Khulna a'!K88*'Khulna 1'!$D94/1000000</f>
        <v>0</v>
      </c>
      <c r="G94" s="10">
        <f>'Khulna a'!L88</f>
        <v>0</v>
      </c>
      <c r="H94" s="44">
        <f>'Khulna a'!M88*'Khulna 1'!$D94/1000000</f>
        <v>0</v>
      </c>
      <c r="I94" s="10">
        <f>'Khulna a'!N88</f>
        <v>0</v>
      </c>
      <c r="J94" s="44">
        <f>'Khulna a'!O88*'Khulna 1'!$D94/1000000</f>
        <v>0</v>
      </c>
      <c r="K94" s="10">
        <f>'Khulna a'!P88</f>
        <v>0</v>
      </c>
      <c r="L94" s="44">
        <f t="shared" si="10"/>
        <v>0</v>
      </c>
      <c r="M94" s="10">
        <f t="shared" si="11"/>
        <v>0</v>
      </c>
      <c r="N94" s="44">
        <f>'Khulna a'!S88*'Khulna 1'!$D94/1000000</f>
        <v>0</v>
      </c>
      <c r="O94" s="10">
        <f>'Khulna a'!T88</f>
        <v>0</v>
      </c>
      <c r="P94" s="44">
        <f>'Khulna a'!U88*'Khulna 1'!$D94/1000000</f>
        <v>0</v>
      </c>
      <c r="Q94" s="10">
        <f>'Khulna a'!V88</f>
        <v>0</v>
      </c>
      <c r="R94" s="44">
        <f>'Khulna a'!W88*'Khulna 1'!$D94/1000000</f>
        <v>7.4999999999999997E-3</v>
      </c>
      <c r="S94" s="10">
        <f>'Khulna a'!X88</f>
        <v>1.95E-2</v>
      </c>
      <c r="T94" s="44">
        <f t="shared" si="12"/>
        <v>7.4999999999999997E-3</v>
      </c>
      <c r="U94" s="10">
        <f t="shared" si="13"/>
        <v>1.95E-2</v>
      </c>
      <c r="V94" s="44">
        <f>'Khulna a'!AA88*'Khulna 1'!$D94/1000000</f>
        <v>0</v>
      </c>
      <c r="W94" s="10">
        <f>'Khulna a'!AB88</f>
        <v>0</v>
      </c>
      <c r="X94" s="44">
        <f>'Khulna a'!AC88*'Khulna 1'!$D94/1000000</f>
        <v>0</v>
      </c>
      <c r="Y94" s="10">
        <f>'Khulna a'!AD88</f>
        <v>0</v>
      </c>
      <c r="Z94" s="44">
        <f>'Khulna a'!AE88*'Khulna 1'!$D94/1000000</f>
        <v>0</v>
      </c>
      <c r="AA94" s="10">
        <f>'Khulna a'!AF88</f>
        <v>0</v>
      </c>
      <c r="AB94" s="44">
        <f t="shared" si="14"/>
        <v>0</v>
      </c>
      <c r="AC94" s="10">
        <f t="shared" si="15"/>
        <v>0</v>
      </c>
      <c r="AD94" s="44">
        <f>'Khulna a'!AI88*'Khulna 1'!$D94/1000000</f>
        <v>0</v>
      </c>
      <c r="AE94" s="10">
        <f>'Khulna a'!AJ88</f>
        <v>0</v>
      </c>
      <c r="AF94" s="44">
        <f>'Khulna a'!AK88*'Khulna 1'!$D94/1000000</f>
        <v>0</v>
      </c>
      <c r="AG94" s="10">
        <f>'Khulna a'!AL88</f>
        <v>0</v>
      </c>
      <c r="AH94" s="44">
        <f>'Khulna a'!AM88*'Khulna 1'!$D94/1000000</f>
        <v>0</v>
      </c>
      <c r="AI94" s="10">
        <f>'Khulna a'!AN88</f>
        <v>0</v>
      </c>
      <c r="AJ94" s="44">
        <f t="shared" si="16"/>
        <v>0</v>
      </c>
      <c r="AK94" s="10">
        <f t="shared" si="17"/>
        <v>0</v>
      </c>
      <c r="AL94" s="44">
        <f t="shared" si="18"/>
        <v>7.4999999999999997E-3</v>
      </c>
      <c r="AM94" s="10">
        <f t="shared" si="19"/>
        <v>1.95E-2</v>
      </c>
    </row>
    <row r="95" spans="1:39" s="15" customFormat="1" ht="14.25" customHeight="1">
      <c r="A95" s="31">
        <v>85</v>
      </c>
      <c r="B95" s="9" t="s">
        <v>147</v>
      </c>
      <c r="C95" s="13" t="s">
        <v>225</v>
      </c>
      <c r="D95" s="36">
        <v>100</v>
      </c>
      <c r="E95" s="11">
        <v>240</v>
      </c>
      <c r="F95" s="44">
        <f>'Khulna a'!K89*'Khulna 1'!$D95/1000000</f>
        <v>0</v>
      </c>
      <c r="G95" s="10">
        <f>'Khulna a'!L89</f>
        <v>0</v>
      </c>
      <c r="H95" s="44">
        <f>'Khulna a'!M89*'Khulna 1'!$D95/1000000</f>
        <v>0</v>
      </c>
      <c r="I95" s="10">
        <f>'Khulna a'!N89</f>
        <v>0</v>
      </c>
      <c r="J95" s="44">
        <f>'Khulna a'!O89*'Khulna 1'!$D95/1000000</f>
        <v>0</v>
      </c>
      <c r="K95" s="10">
        <f>'Khulna a'!P89</f>
        <v>0</v>
      </c>
      <c r="L95" s="44">
        <f t="shared" si="10"/>
        <v>0</v>
      </c>
      <c r="M95" s="10">
        <f t="shared" si="11"/>
        <v>0</v>
      </c>
      <c r="N95" s="44">
        <f>'Khulna a'!S89*'Khulna 1'!$D95/1000000</f>
        <v>0</v>
      </c>
      <c r="O95" s="10">
        <f>'Khulna a'!T89</f>
        <v>0</v>
      </c>
      <c r="P95" s="44">
        <f>'Khulna a'!U89*'Khulna 1'!$D95/1000000</f>
        <v>0</v>
      </c>
      <c r="Q95" s="10">
        <f>'Khulna a'!V89</f>
        <v>0</v>
      </c>
      <c r="R95" s="44">
        <f>'Khulna a'!W89*'Khulna 1'!$D95/1000000</f>
        <v>0</v>
      </c>
      <c r="S95" s="10">
        <f>'Khulna a'!X89</f>
        <v>0</v>
      </c>
      <c r="T95" s="44">
        <f t="shared" si="12"/>
        <v>0</v>
      </c>
      <c r="U95" s="10">
        <f t="shared" si="13"/>
        <v>0</v>
      </c>
      <c r="V95" s="44">
        <f>'Khulna a'!AA89*'Khulna 1'!$D95/1000000</f>
        <v>0</v>
      </c>
      <c r="W95" s="10">
        <f>'Khulna a'!AB89</f>
        <v>0</v>
      </c>
      <c r="X95" s="44">
        <f>'Khulna a'!AC89*'Khulna 1'!$D95/1000000</f>
        <v>0</v>
      </c>
      <c r="Y95" s="10">
        <f>'Khulna a'!AD89</f>
        <v>0</v>
      </c>
      <c r="Z95" s="44">
        <f>'Khulna a'!AE89*'Khulna 1'!$D95/1000000</f>
        <v>0</v>
      </c>
      <c r="AA95" s="10">
        <f>'Khulna a'!AF89</f>
        <v>0</v>
      </c>
      <c r="AB95" s="44">
        <f t="shared" si="14"/>
        <v>0</v>
      </c>
      <c r="AC95" s="10">
        <f t="shared" si="15"/>
        <v>0</v>
      </c>
      <c r="AD95" s="44">
        <f>'Khulna a'!AI89*'Khulna 1'!$D95/1000000</f>
        <v>0</v>
      </c>
      <c r="AE95" s="10">
        <f>'Khulna a'!AJ89</f>
        <v>0</v>
      </c>
      <c r="AF95" s="44">
        <f>'Khulna a'!AK89*'Khulna 1'!$D95/1000000</f>
        <v>0</v>
      </c>
      <c r="AG95" s="10">
        <f>'Khulna a'!AL89</f>
        <v>0</v>
      </c>
      <c r="AH95" s="44">
        <f>'Khulna a'!AM89*'Khulna 1'!$D95/1000000</f>
        <v>0</v>
      </c>
      <c r="AI95" s="10">
        <f>'Khulna a'!AN89</f>
        <v>0</v>
      </c>
      <c r="AJ95" s="44">
        <f t="shared" si="16"/>
        <v>0</v>
      </c>
      <c r="AK95" s="10">
        <f t="shared" si="17"/>
        <v>0</v>
      </c>
      <c r="AL95" s="44">
        <f t="shared" si="18"/>
        <v>0</v>
      </c>
      <c r="AM95" s="10">
        <f t="shared" si="19"/>
        <v>0</v>
      </c>
    </row>
    <row r="96" spans="1:39" s="15" customFormat="1" ht="14.25" customHeight="1">
      <c r="A96" s="13">
        <v>86</v>
      </c>
      <c r="B96" s="9" t="s">
        <v>124</v>
      </c>
      <c r="C96" s="13" t="s">
        <v>84</v>
      </c>
      <c r="D96" s="36">
        <v>5</v>
      </c>
      <c r="E96" s="11">
        <v>24</v>
      </c>
      <c r="F96" s="44">
        <f>'Khulna a'!K90*'Khulna 1'!$D96/1000000</f>
        <v>0</v>
      </c>
      <c r="G96" s="10">
        <f>'Khulna a'!L90</f>
        <v>0</v>
      </c>
      <c r="H96" s="44">
        <f>'Khulna a'!M90*'Khulna 1'!$D96/1000000</f>
        <v>2.5000000000000001E-3</v>
      </c>
      <c r="I96" s="10">
        <f>'Khulna a'!N90</f>
        <v>1.2E-2</v>
      </c>
      <c r="J96" s="44">
        <f>'Khulna a'!O90*'Khulna 1'!$D96/1000000</f>
        <v>0</v>
      </c>
      <c r="K96" s="10">
        <f>'Khulna a'!P90</f>
        <v>0</v>
      </c>
      <c r="L96" s="44">
        <f t="shared" si="10"/>
        <v>2.5000000000000001E-3</v>
      </c>
      <c r="M96" s="10">
        <f t="shared" si="11"/>
        <v>1.2E-2</v>
      </c>
      <c r="N96" s="44">
        <f>'Khulna a'!S90*'Khulna 1'!$D96/1000000</f>
        <v>0</v>
      </c>
      <c r="O96" s="10">
        <f>'Khulna a'!T90</f>
        <v>0</v>
      </c>
      <c r="P96" s="44">
        <f>'Khulna a'!U90*'Khulna 1'!$D96/1000000</f>
        <v>0</v>
      </c>
      <c r="Q96" s="10">
        <f>'Khulna a'!V90</f>
        <v>0</v>
      </c>
      <c r="R96" s="44">
        <f>'Khulna a'!W90*'Khulna 1'!$D96/1000000</f>
        <v>0</v>
      </c>
      <c r="S96" s="10">
        <f>'Khulna a'!X90</f>
        <v>0</v>
      </c>
      <c r="T96" s="44">
        <f t="shared" si="12"/>
        <v>0</v>
      </c>
      <c r="U96" s="10">
        <f t="shared" si="13"/>
        <v>0</v>
      </c>
      <c r="V96" s="44">
        <f>'Khulna a'!AA90*'Khulna 1'!$D96/1000000</f>
        <v>0</v>
      </c>
      <c r="W96" s="10">
        <f>'Khulna a'!AB90</f>
        <v>0</v>
      </c>
      <c r="X96" s="44">
        <f>'Khulna a'!AC90*'Khulna 1'!$D96/1000000</f>
        <v>2.5000000000000001E-3</v>
      </c>
      <c r="Y96" s="10">
        <f>'Khulna a'!AD90</f>
        <v>1.2E-2</v>
      </c>
      <c r="Z96" s="44">
        <f>'Khulna a'!AE90*'Khulna 1'!$D96/1000000</f>
        <v>1E-3</v>
      </c>
      <c r="AA96" s="10">
        <f>'Khulna a'!AF90</f>
        <v>4.7999999999999996E-3</v>
      </c>
      <c r="AB96" s="44">
        <f t="shared" si="14"/>
        <v>3.5000000000000001E-3</v>
      </c>
      <c r="AC96" s="10">
        <f t="shared" si="15"/>
        <v>1.6799999999999999E-2</v>
      </c>
      <c r="AD96" s="44">
        <f>'Khulna a'!AI90*'Khulna 1'!$D96/1000000</f>
        <v>0</v>
      </c>
      <c r="AE96" s="10">
        <f>'Khulna a'!AJ90</f>
        <v>0</v>
      </c>
      <c r="AF96" s="44">
        <f>'Khulna a'!AK90*'Khulna 1'!$D96/1000000</f>
        <v>0</v>
      </c>
      <c r="AG96" s="10">
        <f>'Khulna a'!AL90</f>
        <v>0</v>
      </c>
      <c r="AH96" s="44">
        <f>'Khulna a'!AM90*'Khulna 1'!$D96/1000000</f>
        <v>0</v>
      </c>
      <c r="AI96" s="10">
        <f>'Khulna a'!AN90</f>
        <v>0</v>
      </c>
      <c r="AJ96" s="44">
        <f t="shared" si="16"/>
        <v>0</v>
      </c>
      <c r="AK96" s="10">
        <f t="shared" si="17"/>
        <v>0</v>
      </c>
      <c r="AL96" s="44">
        <f t="shared" si="18"/>
        <v>6.0000000000000001E-3</v>
      </c>
      <c r="AM96" s="10">
        <f t="shared" si="19"/>
        <v>2.8799999999999999E-2</v>
      </c>
    </row>
    <row r="97" spans="1:39" s="15" customFormat="1" ht="14.25" customHeight="1">
      <c r="A97" s="13">
        <v>87</v>
      </c>
      <c r="B97" s="9" t="s">
        <v>124</v>
      </c>
      <c r="C97" s="13" t="s">
        <v>83</v>
      </c>
      <c r="D97" s="36">
        <v>20</v>
      </c>
      <c r="E97" s="11">
        <v>65</v>
      </c>
      <c r="F97" s="44">
        <f>'Khulna a'!K91*'Khulna 1'!$D97/1000000</f>
        <v>0</v>
      </c>
      <c r="G97" s="10">
        <f>'Khulna a'!L91</f>
        <v>0</v>
      </c>
      <c r="H97" s="44">
        <f>'Khulna a'!M91*'Khulna 1'!$D97/1000000</f>
        <v>0</v>
      </c>
      <c r="I97" s="10">
        <f>'Khulna a'!N91</f>
        <v>0</v>
      </c>
      <c r="J97" s="44">
        <f>'Khulna a'!O91*'Khulna 1'!$D97/1000000</f>
        <v>0</v>
      </c>
      <c r="K97" s="10">
        <f>'Khulna a'!P91</f>
        <v>0</v>
      </c>
      <c r="L97" s="44">
        <f t="shared" si="10"/>
        <v>0</v>
      </c>
      <c r="M97" s="10">
        <f t="shared" si="11"/>
        <v>0</v>
      </c>
      <c r="N97" s="44">
        <f>'Khulna a'!S91*'Khulna 1'!$D97/1000000</f>
        <v>0</v>
      </c>
      <c r="O97" s="10">
        <f>'Khulna a'!T91</f>
        <v>0</v>
      </c>
      <c r="P97" s="44">
        <f>'Khulna a'!U91*'Khulna 1'!$D97/1000000</f>
        <v>0</v>
      </c>
      <c r="Q97" s="10">
        <f>'Khulna a'!V91</f>
        <v>0</v>
      </c>
      <c r="R97" s="44">
        <f>'Khulna a'!W91*'Khulna 1'!$D97/1000000</f>
        <v>0</v>
      </c>
      <c r="S97" s="10">
        <f>'Khulna a'!X91</f>
        <v>0</v>
      </c>
      <c r="T97" s="44">
        <f t="shared" si="12"/>
        <v>0</v>
      </c>
      <c r="U97" s="10">
        <f t="shared" si="13"/>
        <v>0</v>
      </c>
      <c r="V97" s="44">
        <f>'Khulna a'!AA91*'Khulna 1'!$D97/1000000</f>
        <v>0</v>
      </c>
      <c r="W97" s="10">
        <f>'Khulna a'!AB91</f>
        <v>0</v>
      </c>
      <c r="X97" s="44">
        <f>'Khulna a'!AC91*'Khulna 1'!$D97/1000000</f>
        <v>0</v>
      </c>
      <c r="Y97" s="10">
        <f>'Khulna a'!AD91</f>
        <v>0</v>
      </c>
      <c r="Z97" s="44">
        <f>'Khulna a'!AE91*'Khulna 1'!$D97/1000000</f>
        <v>0</v>
      </c>
      <c r="AA97" s="10">
        <f>'Khulna a'!AF91</f>
        <v>0</v>
      </c>
      <c r="AB97" s="44">
        <f t="shared" si="14"/>
        <v>0</v>
      </c>
      <c r="AC97" s="10">
        <f t="shared" si="15"/>
        <v>0</v>
      </c>
      <c r="AD97" s="44">
        <f>'Khulna a'!AI91*'Khulna 1'!$D97/1000000</f>
        <v>4.0000000000000001E-3</v>
      </c>
      <c r="AE97" s="10">
        <f>'Khulna a'!AJ91</f>
        <v>1.2999999999999999E-2</v>
      </c>
      <c r="AF97" s="44">
        <f>'Khulna a'!AK91*'Khulna 1'!$D97/1000000</f>
        <v>0</v>
      </c>
      <c r="AG97" s="10">
        <f>'Khulna a'!AL91</f>
        <v>0</v>
      </c>
      <c r="AH97" s="44">
        <f>'Khulna a'!AM91*'Khulna 1'!$D97/1000000</f>
        <v>0</v>
      </c>
      <c r="AI97" s="10">
        <f>'Khulna a'!AN91</f>
        <v>0</v>
      </c>
      <c r="AJ97" s="44">
        <f t="shared" si="16"/>
        <v>4.0000000000000001E-3</v>
      </c>
      <c r="AK97" s="10">
        <f t="shared" si="17"/>
        <v>1.2999999999999999E-2</v>
      </c>
      <c r="AL97" s="44">
        <f t="shared" si="18"/>
        <v>4.0000000000000001E-3</v>
      </c>
      <c r="AM97" s="10">
        <f t="shared" si="19"/>
        <v>1.2999999999999999E-2</v>
      </c>
    </row>
    <row r="98" spans="1:39" s="15" customFormat="1" ht="14.25" customHeight="1">
      <c r="A98" s="31">
        <v>88</v>
      </c>
      <c r="B98" s="18" t="s">
        <v>125</v>
      </c>
      <c r="C98" s="13" t="s">
        <v>85</v>
      </c>
      <c r="D98" s="36">
        <v>10</v>
      </c>
      <c r="E98" s="11">
        <v>24</v>
      </c>
      <c r="F98" s="44">
        <f>'Khulna a'!K92*'Khulna 1'!$D98/1000000</f>
        <v>5.0000000000000001E-3</v>
      </c>
      <c r="G98" s="10">
        <f>'Khulna a'!L92</f>
        <v>1.2E-2</v>
      </c>
      <c r="H98" s="44">
        <f>'Khulna a'!M92*'Khulna 1'!$D98/1000000</f>
        <v>5.0000000000000001E-3</v>
      </c>
      <c r="I98" s="10">
        <f>'Khulna a'!N92</f>
        <v>1.2E-2</v>
      </c>
      <c r="J98" s="44">
        <f>'Khulna a'!O92*'Khulna 1'!$D98/1000000</f>
        <v>0.01</v>
      </c>
      <c r="K98" s="10">
        <f>'Khulna a'!P92</f>
        <v>2.4E-2</v>
      </c>
      <c r="L98" s="44">
        <f t="shared" si="10"/>
        <v>0.02</v>
      </c>
      <c r="M98" s="10">
        <f t="shared" si="11"/>
        <v>4.8000000000000001E-2</v>
      </c>
      <c r="N98" s="44">
        <f>'Khulna a'!S92*'Khulna 1'!$D98/1000000</f>
        <v>6.0000000000000001E-3</v>
      </c>
      <c r="O98" s="10">
        <f>'Khulna a'!T92</f>
        <v>1.44E-2</v>
      </c>
      <c r="P98" s="44">
        <f>'Khulna a'!U92*'Khulna 1'!$D98/1000000</f>
        <v>0</v>
      </c>
      <c r="Q98" s="10">
        <f>'Khulna a'!V92</f>
        <v>0</v>
      </c>
      <c r="R98" s="44">
        <f>'Khulna a'!W92*'Khulna 1'!$D98/1000000</f>
        <v>0.01</v>
      </c>
      <c r="S98" s="10">
        <f>'Khulna a'!X92</f>
        <v>2.4E-2</v>
      </c>
      <c r="T98" s="44">
        <f t="shared" si="12"/>
        <v>1.6E-2</v>
      </c>
      <c r="U98" s="10">
        <f t="shared" si="13"/>
        <v>3.8400000000000004E-2</v>
      </c>
      <c r="V98" s="44">
        <f>'Khulna a'!AA92*'Khulna 1'!$D98/1000000</f>
        <v>0</v>
      </c>
      <c r="W98" s="10">
        <f>'Khulna a'!AB92</f>
        <v>0</v>
      </c>
      <c r="X98" s="44">
        <f>'Khulna a'!AC92*'Khulna 1'!$D98/1000000</f>
        <v>0.02</v>
      </c>
      <c r="Y98" s="10">
        <f>'Khulna a'!AD92</f>
        <v>4.8000000000000001E-2</v>
      </c>
      <c r="Z98" s="44">
        <f>'Khulna a'!AE92*'Khulna 1'!$D98/1000000</f>
        <v>0.01</v>
      </c>
      <c r="AA98" s="10">
        <f>'Khulna a'!AF92</f>
        <v>2.4E-2</v>
      </c>
      <c r="AB98" s="44">
        <f t="shared" si="14"/>
        <v>0.03</v>
      </c>
      <c r="AC98" s="10">
        <f t="shared" si="15"/>
        <v>7.2000000000000008E-2</v>
      </c>
      <c r="AD98" s="44">
        <f>'Khulna a'!AI92*'Khulna 1'!$D98/1000000</f>
        <v>0.02</v>
      </c>
      <c r="AE98" s="10">
        <f>'Khulna a'!AJ92</f>
        <v>4.8000000000000001E-2</v>
      </c>
      <c r="AF98" s="44">
        <f>'Khulna a'!AK92*'Khulna 1'!$D98/1000000</f>
        <v>0</v>
      </c>
      <c r="AG98" s="10">
        <f>'Khulna a'!AL92</f>
        <v>0</v>
      </c>
      <c r="AH98" s="44">
        <f>'Khulna a'!AM92*'Khulna 1'!$D98/1000000</f>
        <v>0</v>
      </c>
      <c r="AI98" s="10">
        <f>'Khulna a'!AN92</f>
        <v>0</v>
      </c>
      <c r="AJ98" s="44">
        <f t="shared" si="16"/>
        <v>0.02</v>
      </c>
      <c r="AK98" s="10">
        <f t="shared" si="17"/>
        <v>4.8000000000000001E-2</v>
      </c>
      <c r="AL98" s="44">
        <f t="shared" si="18"/>
        <v>8.6000000000000007E-2</v>
      </c>
      <c r="AM98" s="10">
        <f t="shared" si="19"/>
        <v>0.20640000000000003</v>
      </c>
    </row>
    <row r="99" spans="1:39" s="15" customFormat="1" ht="14.25" customHeight="1">
      <c r="A99" s="13">
        <v>89</v>
      </c>
      <c r="B99" s="18" t="s">
        <v>126</v>
      </c>
      <c r="C99" s="13" t="s">
        <v>86</v>
      </c>
      <c r="D99" s="36">
        <v>500</v>
      </c>
      <c r="E99" s="11">
        <v>585</v>
      </c>
      <c r="F99" s="44">
        <f>'Khulna a'!K93*'Khulna 1'!$D99/1000000</f>
        <v>0</v>
      </c>
      <c r="G99" s="10">
        <f>'Khulna a'!L93</f>
        <v>0</v>
      </c>
      <c r="H99" s="44">
        <f>'Khulna a'!M93*'Khulna 1'!$D99/1000000</f>
        <v>0.01</v>
      </c>
      <c r="I99" s="10">
        <f>'Khulna a'!N93</f>
        <v>1.17E-2</v>
      </c>
      <c r="J99" s="44">
        <f>'Khulna a'!O93*'Khulna 1'!$D99/1000000</f>
        <v>0</v>
      </c>
      <c r="K99" s="10">
        <f>'Khulna a'!P93</f>
        <v>0</v>
      </c>
      <c r="L99" s="44">
        <f t="shared" si="10"/>
        <v>0.01</v>
      </c>
      <c r="M99" s="10">
        <f t="shared" si="11"/>
        <v>1.17E-2</v>
      </c>
      <c r="N99" s="44">
        <f>'Khulna a'!S93*'Khulna 1'!$D99/1000000</f>
        <v>0</v>
      </c>
      <c r="O99" s="10">
        <f>'Khulna a'!T93</f>
        <v>0</v>
      </c>
      <c r="P99" s="44">
        <f>'Khulna a'!U93*'Khulna 1'!$D99/1000000</f>
        <v>6.0000000000000001E-3</v>
      </c>
      <c r="Q99" s="10">
        <f>'Khulna a'!V93</f>
        <v>7.0200000000000002E-3</v>
      </c>
      <c r="R99" s="44">
        <f>'Khulna a'!W93*'Khulna 1'!$D99/1000000</f>
        <v>0.01</v>
      </c>
      <c r="S99" s="10">
        <f>'Khulna a'!X93</f>
        <v>1.17E-2</v>
      </c>
      <c r="T99" s="44">
        <f t="shared" si="12"/>
        <v>1.6E-2</v>
      </c>
      <c r="U99" s="10">
        <f t="shared" si="13"/>
        <v>1.8720000000000001E-2</v>
      </c>
      <c r="V99" s="44">
        <f>'Khulna a'!AA93*'Khulna 1'!$D99/1000000</f>
        <v>0.01</v>
      </c>
      <c r="W99" s="10">
        <f>'Khulna a'!AB93</f>
        <v>1.17E-2</v>
      </c>
      <c r="X99" s="44">
        <f>'Khulna a'!AC93*'Khulna 1'!$D99/1000000</f>
        <v>3.0000000000000001E-3</v>
      </c>
      <c r="Y99" s="10">
        <f>'Khulna a'!AD93</f>
        <v>3.5100000000000001E-3</v>
      </c>
      <c r="Z99" s="44">
        <f>'Khulna a'!AE93*'Khulna 1'!$D99/1000000</f>
        <v>5.0000000000000001E-3</v>
      </c>
      <c r="AA99" s="10">
        <f>'Khulna a'!AF93</f>
        <v>5.8500000000000002E-3</v>
      </c>
      <c r="AB99" s="44">
        <f t="shared" si="14"/>
        <v>1.8000000000000002E-2</v>
      </c>
      <c r="AC99" s="10">
        <f t="shared" si="15"/>
        <v>2.1060000000000002E-2</v>
      </c>
      <c r="AD99" s="44">
        <f>'Khulna a'!AI93*'Khulna 1'!$D99/1000000</f>
        <v>5.0000000000000001E-3</v>
      </c>
      <c r="AE99" s="10">
        <f>'Khulna a'!AJ93</f>
        <v>5.8500000000000002E-3</v>
      </c>
      <c r="AF99" s="44">
        <f>'Khulna a'!AK93*'Khulna 1'!$D99/1000000</f>
        <v>0</v>
      </c>
      <c r="AG99" s="10">
        <f>'Khulna a'!AL93</f>
        <v>0</v>
      </c>
      <c r="AH99" s="44">
        <f>'Khulna a'!AM93*'Khulna 1'!$D99/1000000</f>
        <v>0</v>
      </c>
      <c r="AI99" s="10">
        <f>'Khulna a'!AN93</f>
        <v>0</v>
      </c>
      <c r="AJ99" s="44">
        <f t="shared" si="16"/>
        <v>5.0000000000000001E-3</v>
      </c>
      <c r="AK99" s="10">
        <f t="shared" si="17"/>
        <v>5.8500000000000002E-3</v>
      </c>
      <c r="AL99" s="44">
        <f t="shared" si="18"/>
        <v>4.9000000000000002E-2</v>
      </c>
      <c r="AM99" s="10">
        <f t="shared" si="19"/>
        <v>5.7330000000000006E-2</v>
      </c>
    </row>
    <row r="100" spans="1:39" s="15" customFormat="1" ht="14.25" customHeight="1">
      <c r="A100" s="13">
        <v>90</v>
      </c>
      <c r="B100" s="9" t="s">
        <v>123</v>
      </c>
      <c r="C100" s="13" t="s">
        <v>74</v>
      </c>
      <c r="D100" s="36">
        <v>50</v>
      </c>
      <c r="E100" s="11">
        <v>56</v>
      </c>
      <c r="F100" s="44">
        <f>'Khulna a'!K94*'Khulna 1'!$D100/1000000</f>
        <v>0</v>
      </c>
      <c r="G100" s="10">
        <f>'Khulna a'!L94</f>
        <v>0</v>
      </c>
      <c r="H100" s="44">
        <f>'Khulna a'!M94*'Khulna 1'!$D100/1000000</f>
        <v>5.0000000000000001E-3</v>
      </c>
      <c r="I100" s="10">
        <f>'Khulna a'!N94</f>
        <v>5.5999999999999999E-3</v>
      </c>
      <c r="J100" s="44">
        <f>'Khulna a'!O94*'Khulna 1'!$D100/1000000</f>
        <v>1.6E-2</v>
      </c>
      <c r="K100" s="10">
        <f>'Khulna a'!P94</f>
        <v>1.7919999999999998E-2</v>
      </c>
      <c r="L100" s="44">
        <f t="shared" si="10"/>
        <v>2.1000000000000001E-2</v>
      </c>
      <c r="M100" s="10">
        <f t="shared" si="11"/>
        <v>2.3519999999999999E-2</v>
      </c>
      <c r="N100" s="44">
        <f>'Khulna a'!S94*'Khulna 1'!$D100/1000000</f>
        <v>0</v>
      </c>
      <c r="O100" s="10">
        <f>'Khulna a'!T94</f>
        <v>0</v>
      </c>
      <c r="P100" s="44">
        <f>'Khulna a'!U94*'Khulna 1'!$D100/1000000</f>
        <v>5.0000000000000001E-3</v>
      </c>
      <c r="Q100" s="10">
        <f>'Khulna a'!V94</f>
        <v>5.5999999999999999E-3</v>
      </c>
      <c r="R100" s="44">
        <f>'Khulna a'!W94*'Khulna 1'!$D100/1000000</f>
        <v>0</v>
      </c>
      <c r="S100" s="10">
        <f>'Khulna a'!X94</f>
        <v>0</v>
      </c>
      <c r="T100" s="44">
        <f t="shared" si="12"/>
        <v>5.0000000000000001E-3</v>
      </c>
      <c r="U100" s="10">
        <f t="shared" si="13"/>
        <v>5.5999999999999999E-3</v>
      </c>
      <c r="V100" s="44">
        <f>'Khulna a'!AA94*'Khulna 1'!$D100/1000000</f>
        <v>4.4999999999999998E-2</v>
      </c>
      <c r="W100" s="10">
        <f>'Khulna a'!AB94</f>
        <v>5.04E-2</v>
      </c>
      <c r="X100" s="44">
        <f>'Khulna a'!AC94*'Khulna 1'!$D100/1000000</f>
        <v>0</v>
      </c>
      <c r="Y100" s="10">
        <f>'Khulna a'!AD94</f>
        <v>0</v>
      </c>
      <c r="Z100" s="44">
        <f>'Khulna a'!AE94*'Khulna 1'!$D100/1000000</f>
        <v>0</v>
      </c>
      <c r="AA100" s="10">
        <f>'Khulna a'!AF94</f>
        <v>0</v>
      </c>
      <c r="AB100" s="44">
        <f t="shared" si="14"/>
        <v>4.4999999999999998E-2</v>
      </c>
      <c r="AC100" s="10">
        <f t="shared" si="15"/>
        <v>5.04E-2</v>
      </c>
      <c r="AD100" s="44">
        <f>'Khulna a'!AI94*'Khulna 1'!$D100/1000000</f>
        <v>1.7999999999999999E-2</v>
      </c>
      <c r="AE100" s="10">
        <f>'Khulna a'!AJ94</f>
        <v>2.0160000000000001E-2</v>
      </c>
      <c r="AF100" s="44">
        <f>'Khulna a'!AK94*'Khulna 1'!$D100/1000000</f>
        <v>0</v>
      </c>
      <c r="AG100" s="10">
        <f>'Khulna a'!AL94</f>
        <v>0</v>
      </c>
      <c r="AH100" s="44">
        <f>'Khulna a'!AM94*'Khulna 1'!$D100/1000000</f>
        <v>0</v>
      </c>
      <c r="AI100" s="10">
        <f>'Khulna a'!AN94</f>
        <v>0</v>
      </c>
      <c r="AJ100" s="44">
        <f t="shared" si="16"/>
        <v>1.7999999999999999E-2</v>
      </c>
      <c r="AK100" s="10">
        <f t="shared" si="17"/>
        <v>2.0160000000000001E-2</v>
      </c>
      <c r="AL100" s="44">
        <f t="shared" si="18"/>
        <v>8.900000000000001E-2</v>
      </c>
      <c r="AM100" s="10">
        <f t="shared" si="19"/>
        <v>9.9680000000000005E-2</v>
      </c>
    </row>
    <row r="101" spans="1:39" s="15" customFormat="1" ht="14.25" customHeight="1">
      <c r="A101" s="31">
        <v>91</v>
      </c>
      <c r="B101" s="9" t="s">
        <v>123</v>
      </c>
      <c r="C101" s="13" t="s">
        <v>87</v>
      </c>
      <c r="D101" s="36">
        <v>100</v>
      </c>
      <c r="E101" s="11">
        <v>105</v>
      </c>
      <c r="F101" s="44">
        <f>'Khulna a'!K95*'Khulna 1'!$D101/1000000</f>
        <v>0.01</v>
      </c>
      <c r="G101" s="10">
        <f>'Khulna a'!L95</f>
        <v>1.0500000000000001E-2</v>
      </c>
      <c r="H101" s="44">
        <f>'Khulna a'!M95*'Khulna 1'!$D101/1000000</f>
        <v>0.02</v>
      </c>
      <c r="I101" s="10">
        <f>'Khulna a'!N95</f>
        <v>2.1000000000000001E-2</v>
      </c>
      <c r="J101" s="44">
        <f>'Khulna a'!O95*'Khulna 1'!$D101/1000000</f>
        <v>4.4999999999999998E-2</v>
      </c>
      <c r="K101" s="10">
        <f>'Khulna a'!P95</f>
        <v>4.725E-2</v>
      </c>
      <c r="L101" s="44">
        <f t="shared" si="10"/>
        <v>7.4999999999999997E-2</v>
      </c>
      <c r="M101" s="10">
        <f t="shared" si="11"/>
        <v>7.8750000000000001E-2</v>
      </c>
      <c r="N101" s="44">
        <f>'Khulna a'!S95*'Khulna 1'!$D101/1000000</f>
        <v>0</v>
      </c>
      <c r="O101" s="10">
        <f>'Khulna a'!T95</f>
        <v>0</v>
      </c>
      <c r="P101" s="44">
        <f>'Khulna a'!U95*'Khulna 1'!$D101/1000000</f>
        <v>0.02</v>
      </c>
      <c r="Q101" s="10">
        <f>'Khulna a'!V95</f>
        <v>2.1000000000000001E-2</v>
      </c>
      <c r="R101" s="44">
        <f>'Khulna a'!W95*'Khulna 1'!$D101/1000000</f>
        <v>0</v>
      </c>
      <c r="S101" s="10">
        <f>'Khulna a'!X95</f>
        <v>0</v>
      </c>
      <c r="T101" s="44">
        <f t="shared" si="12"/>
        <v>0.02</v>
      </c>
      <c r="U101" s="10">
        <f t="shared" si="13"/>
        <v>2.1000000000000001E-2</v>
      </c>
      <c r="V101" s="44">
        <f>'Khulna a'!AA95*'Khulna 1'!$D101/1000000</f>
        <v>4.8000000000000001E-2</v>
      </c>
      <c r="W101" s="10">
        <f>'Khulna a'!AB95</f>
        <v>5.04E-2</v>
      </c>
      <c r="X101" s="44">
        <f>'Khulna a'!AC95*'Khulna 1'!$D101/1000000</f>
        <v>3.4000000000000002E-2</v>
      </c>
      <c r="Y101" s="10">
        <f>'Khulna a'!AD95</f>
        <v>3.5700000000000003E-2</v>
      </c>
      <c r="Z101" s="44">
        <f>'Khulna a'!AE95*'Khulna 1'!$D101/1000000</f>
        <v>2.8000000000000001E-2</v>
      </c>
      <c r="AA101" s="10">
        <f>'Khulna a'!AF95</f>
        <v>2.9399999999999999E-2</v>
      </c>
      <c r="AB101" s="44">
        <f t="shared" si="14"/>
        <v>0.11</v>
      </c>
      <c r="AC101" s="10">
        <f t="shared" si="15"/>
        <v>0.11550000000000001</v>
      </c>
      <c r="AD101" s="44">
        <f>'Khulna a'!AI95*'Khulna 1'!$D101/1000000</f>
        <v>7.0000000000000007E-2</v>
      </c>
      <c r="AE101" s="10">
        <f>'Khulna a'!AJ95</f>
        <v>7.3499999999999996E-2</v>
      </c>
      <c r="AF101" s="44">
        <f>'Khulna a'!AK95*'Khulna 1'!$D101/1000000</f>
        <v>0</v>
      </c>
      <c r="AG101" s="10">
        <f>'Khulna a'!AL95</f>
        <v>0</v>
      </c>
      <c r="AH101" s="44">
        <f>'Khulna a'!AM95*'Khulna 1'!$D101/1000000</f>
        <v>0</v>
      </c>
      <c r="AI101" s="10">
        <f>'Khulna a'!AN95</f>
        <v>0</v>
      </c>
      <c r="AJ101" s="44">
        <f t="shared" si="16"/>
        <v>7.0000000000000007E-2</v>
      </c>
      <c r="AK101" s="10">
        <f t="shared" si="17"/>
        <v>7.3499999999999996E-2</v>
      </c>
      <c r="AL101" s="44">
        <f t="shared" si="18"/>
        <v>0.27500000000000002</v>
      </c>
      <c r="AM101" s="10">
        <f t="shared" si="19"/>
        <v>0.28875000000000001</v>
      </c>
    </row>
    <row r="102" spans="1:39" s="15" customFormat="1" ht="14.25" customHeight="1">
      <c r="A102" s="13">
        <v>92</v>
      </c>
      <c r="B102" s="9" t="s">
        <v>123</v>
      </c>
      <c r="C102" s="13" t="s">
        <v>88</v>
      </c>
      <c r="D102" s="36">
        <v>250</v>
      </c>
      <c r="E102" s="11">
        <v>240</v>
      </c>
      <c r="F102" s="44">
        <f>'Khulna a'!K96*'Khulna 1'!$D102/1000000</f>
        <v>0.01</v>
      </c>
      <c r="G102" s="10">
        <f>'Khulna a'!L96</f>
        <v>9.5999999999999992E-3</v>
      </c>
      <c r="H102" s="44">
        <f>'Khulna a'!M96*'Khulna 1'!$D102/1000000</f>
        <v>1.2500000000000001E-2</v>
      </c>
      <c r="I102" s="10">
        <f>'Khulna a'!N96</f>
        <v>1.2E-2</v>
      </c>
      <c r="J102" s="44">
        <f>'Khulna a'!O96*'Khulna 1'!$D102/1000000</f>
        <v>0.03</v>
      </c>
      <c r="K102" s="10">
        <f>'Khulna a'!P96</f>
        <v>2.8799999999999999E-2</v>
      </c>
      <c r="L102" s="44">
        <f t="shared" si="10"/>
        <v>5.2499999999999998E-2</v>
      </c>
      <c r="M102" s="10">
        <f t="shared" si="11"/>
        <v>5.04E-2</v>
      </c>
      <c r="N102" s="44">
        <f>'Khulna a'!S96*'Khulna 1'!$D102/1000000</f>
        <v>0</v>
      </c>
      <c r="O102" s="10">
        <f>'Khulna a'!T96</f>
        <v>0</v>
      </c>
      <c r="P102" s="44">
        <f>'Khulna a'!U96*'Khulna 1'!$D102/1000000</f>
        <v>1.2500000000000001E-2</v>
      </c>
      <c r="Q102" s="10">
        <f>'Khulna a'!V96</f>
        <v>1.2E-2</v>
      </c>
      <c r="R102" s="44">
        <f>'Khulna a'!W96*'Khulna 1'!$D102/1000000</f>
        <v>0</v>
      </c>
      <c r="S102" s="10">
        <f>'Khulna a'!X96</f>
        <v>0</v>
      </c>
      <c r="T102" s="44">
        <f t="shared" si="12"/>
        <v>1.2500000000000001E-2</v>
      </c>
      <c r="U102" s="10">
        <f t="shared" si="13"/>
        <v>1.2E-2</v>
      </c>
      <c r="V102" s="44">
        <f>'Khulna a'!AA96*'Khulna 1'!$D102/1000000</f>
        <v>0.05</v>
      </c>
      <c r="W102" s="10">
        <f>'Khulna a'!AB96</f>
        <v>4.8000000000000001E-2</v>
      </c>
      <c r="X102" s="44">
        <f>'Khulna a'!AC96*'Khulna 1'!$D102/1000000</f>
        <v>3.7499999999999999E-2</v>
      </c>
      <c r="Y102" s="10">
        <f>'Khulna a'!AD96</f>
        <v>3.5999999999999997E-2</v>
      </c>
      <c r="Z102" s="44">
        <f>'Khulna a'!AE96*'Khulna 1'!$D102/1000000</f>
        <v>0.05</v>
      </c>
      <c r="AA102" s="10">
        <f>'Khulna a'!AF96</f>
        <v>4.8000000000000001E-2</v>
      </c>
      <c r="AB102" s="44">
        <f t="shared" si="14"/>
        <v>0.13750000000000001</v>
      </c>
      <c r="AC102" s="10">
        <f t="shared" si="15"/>
        <v>0.13200000000000001</v>
      </c>
      <c r="AD102" s="44">
        <f>'Khulna a'!AI96*'Khulna 1'!$D102/1000000</f>
        <v>0.21</v>
      </c>
      <c r="AE102" s="10">
        <f>'Khulna a'!AJ96</f>
        <v>0.2016</v>
      </c>
      <c r="AF102" s="44">
        <f>'Khulna a'!AK96*'Khulna 1'!$D102/1000000</f>
        <v>0</v>
      </c>
      <c r="AG102" s="10">
        <f>'Khulna a'!AL96</f>
        <v>0</v>
      </c>
      <c r="AH102" s="44">
        <f>'Khulna a'!AM96*'Khulna 1'!$D102/1000000</f>
        <v>0</v>
      </c>
      <c r="AI102" s="10">
        <f>'Khulna a'!AN96</f>
        <v>0</v>
      </c>
      <c r="AJ102" s="44">
        <f t="shared" si="16"/>
        <v>0.21</v>
      </c>
      <c r="AK102" s="10">
        <f t="shared" si="17"/>
        <v>0.2016</v>
      </c>
      <c r="AL102" s="44">
        <f t="shared" si="18"/>
        <v>0.41249999999999998</v>
      </c>
      <c r="AM102" s="10">
        <f t="shared" si="19"/>
        <v>0.39600000000000002</v>
      </c>
    </row>
    <row r="103" spans="1:39" s="15" customFormat="1" ht="14.25" customHeight="1">
      <c r="A103" s="13">
        <v>93</v>
      </c>
      <c r="B103" s="9" t="s">
        <v>149</v>
      </c>
      <c r="C103" s="13" t="s">
        <v>226</v>
      </c>
      <c r="D103" s="36">
        <v>10</v>
      </c>
      <c r="E103" s="11">
        <v>95</v>
      </c>
      <c r="F103" s="44">
        <f>'Khulna a'!K97*'Khulna 1'!$D103/1000000</f>
        <v>0.01</v>
      </c>
      <c r="G103" s="10">
        <f>'Khulna a'!L97</f>
        <v>9.5000000000000001E-2</v>
      </c>
      <c r="H103" s="44">
        <f>'Khulna a'!M97*'Khulna 1'!$D103/1000000</f>
        <v>1.4999999999999999E-2</v>
      </c>
      <c r="I103" s="10">
        <f>'Khulna a'!N97</f>
        <v>0.14249999999999999</v>
      </c>
      <c r="J103" s="44">
        <f>'Khulna a'!O97*'Khulna 1'!$D103/1000000</f>
        <v>0.01</v>
      </c>
      <c r="K103" s="10">
        <f>'Khulna a'!P97</f>
        <v>9.5000000000000001E-2</v>
      </c>
      <c r="L103" s="44">
        <f t="shared" si="10"/>
        <v>3.5000000000000003E-2</v>
      </c>
      <c r="M103" s="10">
        <f t="shared" si="11"/>
        <v>0.33250000000000002</v>
      </c>
      <c r="N103" s="44">
        <f>'Khulna a'!S97*'Khulna 1'!$D103/1000000</f>
        <v>2E-3</v>
      </c>
      <c r="O103" s="10">
        <f>'Khulna a'!T97</f>
        <v>1.9E-2</v>
      </c>
      <c r="P103" s="44">
        <f>'Khulna a'!U97*'Khulna 1'!$D103/1000000</f>
        <v>0</v>
      </c>
      <c r="Q103" s="10">
        <f>'Khulna a'!V97</f>
        <v>0</v>
      </c>
      <c r="R103" s="44">
        <f>'Khulna a'!W97*'Khulna 1'!$D103/1000000</f>
        <v>0</v>
      </c>
      <c r="S103" s="10">
        <f>'Khulna a'!X97</f>
        <v>0</v>
      </c>
      <c r="T103" s="44">
        <f t="shared" si="12"/>
        <v>2E-3</v>
      </c>
      <c r="U103" s="10">
        <f t="shared" si="13"/>
        <v>1.9E-2</v>
      </c>
      <c r="V103" s="44">
        <f>'Khulna a'!AA97*'Khulna 1'!$D103/1000000</f>
        <v>5.0000000000000001E-3</v>
      </c>
      <c r="W103" s="10">
        <f>'Khulna a'!AB97</f>
        <v>4.7500000000000001E-2</v>
      </c>
      <c r="X103" s="44">
        <f>'Khulna a'!AC97*'Khulna 1'!$D103/1000000</f>
        <v>1.2E-2</v>
      </c>
      <c r="Y103" s="10">
        <f>'Khulna a'!AD97</f>
        <v>0.114</v>
      </c>
      <c r="Z103" s="44">
        <f>'Khulna a'!AE97*'Khulna 1'!$D103/1000000</f>
        <v>1.4999999999999999E-2</v>
      </c>
      <c r="AA103" s="10">
        <f>'Khulna a'!AF97</f>
        <v>0.14249999999999999</v>
      </c>
      <c r="AB103" s="44">
        <f t="shared" si="14"/>
        <v>3.2000000000000001E-2</v>
      </c>
      <c r="AC103" s="10">
        <f t="shared" si="15"/>
        <v>0.30399999999999999</v>
      </c>
      <c r="AD103" s="44">
        <f>'Khulna a'!AI97*'Khulna 1'!$D103/1000000</f>
        <v>0.01</v>
      </c>
      <c r="AE103" s="10">
        <f>'Khulna a'!AJ97</f>
        <v>9.5000000000000001E-2</v>
      </c>
      <c r="AF103" s="44">
        <f>'Khulna a'!AK97*'Khulna 1'!$D103/1000000</f>
        <v>0</v>
      </c>
      <c r="AG103" s="10">
        <f>'Khulna a'!AL97</f>
        <v>0</v>
      </c>
      <c r="AH103" s="44">
        <f>'Khulna a'!AM97*'Khulna 1'!$D103/1000000</f>
        <v>0</v>
      </c>
      <c r="AI103" s="10">
        <f>'Khulna a'!AN97</f>
        <v>0</v>
      </c>
      <c r="AJ103" s="44">
        <f t="shared" si="16"/>
        <v>0.01</v>
      </c>
      <c r="AK103" s="10">
        <f t="shared" si="17"/>
        <v>9.5000000000000001E-2</v>
      </c>
      <c r="AL103" s="44">
        <f t="shared" si="18"/>
        <v>7.9000000000000001E-2</v>
      </c>
      <c r="AM103" s="10">
        <f t="shared" si="19"/>
        <v>0.75049999999999994</v>
      </c>
    </row>
    <row r="104" spans="1:39" s="15" customFormat="1" ht="14.25" customHeight="1">
      <c r="A104" s="31">
        <v>94</v>
      </c>
      <c r="B104" s="9" t="s">
        <v>149</v>
      </c>
      <c r="C104" s="13" t="s">
        <v>227</v>
      </c>
      <c r="D104" s="36">
        <v>30</v>
      </c>
      <c r="E104" s="11">
        <v>275</v>
      </c>
      <c r="F104" s="44">
        <f>'Khulna a'!K98*'Khulna 1'!$D104/1000000</f>
        <v>0</v>
      </c>
      <c r="G104" s="10">
        <f>'Khulna a'!L98</f>
        <v>0</v>
      </c>
      <c r="H104" s="44">
        <f>'Khulna a'!M98*'Khulna 1'!$D104/1000000</f>
        <v>0</v>
      </c>
      <c r="I104" s="10">
        <f>'Khulna a'!N98</f>
        <v>0</v>
      </c>
      <c r="J104" s="44">
        <f>'Khulna a'!O98*'Khulna 1'!$D104/1000000</f>
        <v>0</v>
      </c>
      <c r="K104" s="10">
        <f>'Khulna a'!P98</f>
        <v>0</v>
      </c>
      <c r="L104" s="44">
        <f t="shared" si="10"/>
        <v>0</v>
      </c>
      <c r="M104" s="10">
        <f t="shared" si="11"/>
        <v>0</v>
      </c>
      <c r="N104" s="44">
        <f>'Khulna a'!S98*'Khulna 1'!$D104/1000000</f>
        <v>0</v>
      </c>
      <c r="O104" s="10">
        <f>'Khulna a'!T98</f>
        <v>0</v>
      </c>
      <c r="P104" s="44">
        <f>'Khulna a'!U98*'Khulna 1'!$D104/1000000</f>
        <v>0</v>
      </c>
      <c r="Q104" s="10">
        <f>'Khulna a'!V98</f>
        <v>0</v>
      </c>
      <c r="R104" s="44">
        <f>'Khulna a'!W98*'Khulna 1'!$D104/1000000</f>
        <v>0</v>
      </c>
      <c r="S104" s="10">
        <f>'Khulna a'!X98</f>
        <v>0</v>
      </c>
      <c r="T104" s="44">
        <f t="shared" si="12"/>
        <v>0</v>
      </c>
      <c r="U104" s="10">
        <f t="shared" si="13"/>
        <v>0</v>
      </c>
      <c r="V104" s="44">
        <f>'Khulna a'!AA98*'Khulna 1'!$D104/1000000</f>
        <v>0</v>
      </c>
      <c r="W104" s="10">
        <f>'Khulna a'!AB98</f>
        <v>0</v>
      </c>
      <c r="X104" s="44">
        <f>'Khulna a'!AC98*'Khulna 1'!$D104/1000000</f>
        <v>0</v>
      </c>
      <c r="Y104" s="10">
        <f>'Khulna a'!AD98</f>
        <v>0</v>
      </c>
      <c r="Z104" s="44">
        <f>'Khulna a'!AE98*'Khulna 1'!$D104/1000000</f>
        <v>0</v>
      </c>
      <c r="AA104" s="10">
        <f>'Khulna a'!AF98</f>
        <v>0</v>
      </c>
      <c r="AB104" s="44">
        <f t="shared" si="14"/>
        <v>0</v>
      </c>
      <c r="AC104" s="10">
        <f t="shared" si="15"/>
        <v>0</v>
      </c>
      <c r="AD104" s="44">
        <f>'Khulna a'!AI98*'Khulna 1'!$D104/1000000</f>
        <v>0</v>
      </c>
      <c r="AE104" s="10">
        <f>'Khulna a'!AJ98</f>
        <v>0</v>
      </c>
      <c r="AF104" s="44">
        <f>'Khulna a'!AK98*'Khulna 1'!$D104/1000000</f>
        <v>0</v>
      </c>
      <c r="AG104" s="10">
        <f>'Khulna a'!AL98</f>
        <v>0</v>
      </c>
      <c r="AH104" s="44">
        <f>'Khulna a'!AM98*'Khulna 1'!$D104/1000000</f>
        <v>0</v>
      </c>
      <c r="AI104" s="10">
        <f>'Khulna a'!AN98</f>
        <v>0</v>
      </c>
      <c r="AJ104" s="44">
        <f t="shared" si="16"/>
        <v>0</v>
      </c>
      <c r="AK104" s="10">
        <f t="shared" si="17"/>
        <v>0</v>
      </c>
      <c r="AL104" s="44">
        <f t="shared" si="18"/>
        <v>0</v>
      </c>
      <c r="AM104" s="10">
        <f t="shared" si="19"/>
        <v>0</v>
      </c>
    </row>
    <row r="105" spans="1:39" s="15" customFormat="1" ht="14.25" customHeight="1">
      <c r="A105" s="13">
        <v>95</v>
      </c>
      <c r="B105" s="9" t="s">
        <v>150</v>
      </c>
      <c r="C105" s="13" t="s">
        <v>228</v>
      </c>
      <c r="D105" s="36">
        <v>10</v>
      </c>
      <c r="E105" s="11">
        <v>35</v>
      </c>
      <c r="F105" s="44">
        <f>'Khulna a'!K99*'Khulna 1'!$D105/1000000</f>
        <v>0</v>
      </c>
      <c r="G105" s="10">
        <f>'Khulna a'!L99</f>
        <v>0</v>
      </c>
      <c r="H105" s="44">
        <f>'Khulna a'!M99*'Khulna 1'!$D105/1000000</f>
        <v>0</v>
      </c>
      <c r="I105" s="10">
        <f>'Khulna a'!N99</f>
        <v>0</v>
      </c>
      <c r="J105" s="44">
        <f>'Khulna a'!O99*'Khulna 1'!$D105/1000000</f>
        <v>3.0000000000000001E-3</v>
      </c>
      <c r="K105" s="10">
        <f>'Khulna a'!P99</f>
        <v>1.0500000000000001E-2</v>
      </c>
      <c r="L105" s="44">
        <f t="shared" si="10"/>
        <v>3.0000000000000001E-3</v>
      </c>
      <c r="M105" s="10">
        <f t="shared" si="11"/>
        <v>1.0500000000000001E-2</v>
      </c>
      <c r="N105" s="44">
        <f>'Khulna a'!S99*'Khulna 1'!$D105/1000000</f>
        <v>0</v>
      </c>
      <c r="O105" s="10">
        <f>'Khulna a'!T99</f>
        <v>0</v>
      </c>
      <c r="P105" s="44">
        <f>'Khulna a'!U99*'Khulna 1'!$D105/1000000</f>
        <v>5.0000000000000001E-3</v>
      </c>
      <c r="Q105" s="10">
        <f>'Khulna a'!V99</f>
        <v>1.7500000000000002E-2</v>
      </c>
      <c r="R105" s="44">
        <f>'Khulna a'!W99*'Khulna 1'!$D105/1000000</f>
        <v>0</v>
      </c>
      <c r="S105" s="10">
        <f>'Khulna a'!X99</f>
        <v>0</v>
      </c>
      <c r="T105" s="44">
        <f t="shared" si="12"/>
        <v>5.0000000000000001E-3</v>
      </c>
      <c r="U105" s="10">
        <f t="shared" si="13"/>
        <v>1.7500000000000002E-2</v>
      </c>
      <c r="V105" s="44">
        <f>'Khulna a'!AA99*'Khulna 1'!$D105/1000000</f>
        <v>3.0000000000000001E-3</v>
      </c>
      <c r="W105" s="10">
        <f>'Khulna a'!AB99</f>
        <v>1.0500000000000001E-2</v>
      </c>
      <c r="X105" s="44">
        <f>'Khulna a'!AC99*'Khulna 1'!$D105/1000000</f>
        <v>0.01</v>
      </c>
      <c r="Y105" s="10">
        <f>'Khulna a'!AD99</f>
        <v>3.5000000000000003E-2</v>
      </c>
      <c r="Z105" s="44">
        <f>'Khulna a'!AE99*'Khulna 1'!$D105/1000000</f>
        <v>2.5000000000000001E-3</v>
      </c>
      <c r="AA105" s="10">
        <f>'Khulna a'!AF99</f>
        <v>8.7500000000000008E-3</v>
      </c>
      <c r="AB105" s="44">
        <f t="shared" si="14"/>
        <v>1.5500000000000002E-2</v>
      </c>
      <c r="AC105" s="10">
        <f t="shared" si="15"/>
        <v>5.4250000000000007E-2</v>
      </c>
      <c r="AD105" s="44">
        <f>'Khulna a'!AI99*'Khulna 1'!$D105/1000000</f>
        <v>0</v>
      </c>
      <c r="AE105" s="10">
        <f>'Khulna a'!AJ99</f>
        <v>0</v>
      </c>
      <c r="AF105" s="44">
        <f>'Khulna a'!AK99*'Khulna 1'!$D105/1000000</f>
        <v>0</v>
      </c>
      <c r="AG105" s="10">
        <f>'Khulna a'!AL99</f>
        <v>0</v>
      </c>
      <c r="AH105" s="44">
        <f>'Khulna a'!AM99*'Khulna 1'!$D105/1000000</f>
        <v>0</v>
      </c>
      <c r="AI105" s="10">
        <f>'Khulna a'!AN99</f>
        <v>0</v>
      </c>
      <c r="AJ105" s="44">
        <f t="shared" si="16"/>
        <v>0</v>
      </c>
      <c r="AK105" s="10">
        <f t="shared" si="17"/>
        <v>0</v>
      </c>
      <c r="AL105" s="44">
        <f t="shared" si="18"/>
        <v>2.35E-2</v>
      </c>
      <c r="AM105" s="10">
        <f t="shared" si="19"/>
        <v>8.2250000000000018E-2</v>
      </c>
    </row>
    <row r="106" spans="1:39" s="15" customFormat="1" ht="14.25" customHeight="1">
      <c r="A106" s="13">
        <v>96</v>
      </c>
      <c r="B106" s="9" t="s">
        <v>229</v>
      </c>
      <c r="C106" s="13" t="s">
        <v>230</v>
      </c>
      <c r="D106" s="36">
        <v>20</v>
      </c>
      <c r="E106" s="11">
        <v>58</v>
      </c>
      <c r="F106" s="44">
        <f>'Khulna a'!K100*'Khulna 1'!$D106/1000000</f>
        <v>0.01</v>
      </c>
      <c r="G106" s="10">
        <f>'Khulna a'!L100</f>
        <v>2.9000000000000001E-2</v>
      </c>
      <c r="H106" s="44">
        <f>'Khulna a'!M100*'Khulna 1'!$D106/1000000</f>
        <v>0.01</v>
      </c>
      <c r="I106" s="10">
        <f>'Khulna a'!N100</f>
        <v>2.9000000000000001E-2</v>
      </c>
      <c r="J106" s="44">
        <f>'Khulna a'!O100*'Khulna 1'!$D106/1000000</f>
        <v>0.01</v>
      </c>
      <c r="K106" s="10">
        <f>'Khulna a'!P100</f>
        <v>2.9000000000000001E-2</v>
      </c>
      <c r="L106" s="44">
        <f t="shared" si="10"/>
        <v>0.03</v>
      </c>
      <c r="M106" s="10">
        <f t="shared" si="11"/>
        <v>8.7000000000000008E-2</v>
      </c>
      <c r="N106" s="44">
        <f>'Khulna a'!S100*'Khulna 1'!$D106/1000000</f>
        <v>0.01</v>
      </c>
      <c r="O106" s="10">
        <f>'Khulna a'!T100</f>
        <v>2.9000000000000001E-2</v>
      </c>
      <c r="P106" s="44">
        <f>'Khulna a'!U100*'Khulna 1'!$D106/1000000</f>
        <v>0.01</v>
      </c>
      <c r="Q106" s="10">
        <f>'Khulna a'!V100</f>
        <v>2.9000000000000001E-2</v>
      </c>
      <c r="R106" s="44">
        <f>'Khulna a'!W100*'Khulna 1'!$D106/1000000</f>
        <v>0</v>
      </c>
      <c r="S106" s="10">
        <f>'Khulna a'!X100</f>
        <v>0</v>
      </c>
      <c r="T106" s="44">
        <f t="shared" si="12"/>
        <v>0.02</v>
      </c>
      <c r="U106" s="10">
        <f t="shared" si="13"/>
        <v>5.8000000000000003E-2</v>
      </c>
      <c r="V106" s="44">
        <f>'Khulna a'!AA100*'Khulna 1'!$D106/1000000</f>
        <v>8.0000000000000002E-3</v>
      </c>
      <c r="W106" s="10">
        <f>'Khulna a'!AB100</f>
        <v>2.3199999999999998E-2</v>
      </c>
      <c r="X106" s="44">
        <f>'Khulna a'!AC100*'Khulna 1'!$D106/1000000</f>
        <v>0</v>
      </c>
      <c r="Y106" s="10">
        <f>'Khulna a'!AD100</f>
        <v>0</v>
      </c>
      <c r="Z106" s="44">
        <f>'Khulna a'!AE100*'Khulna 1'!$D106/1000000</f>
        <v>0.02</v>
      </c>
      <c r="AA106" s="10">
        <f>'Khulna a'!AF100</f>
        <v>5.8000000000000003E-2</v>
      </c>
      <c r="AB106" s="44">
        <f t="shared" si="14"/>
        <v>2.8000000000000001E-2</v>
      </c>
      <c r="AC106" s="10">
        <f t="shared" si="15"/>
        <v>8.1199999999999994E-2</v>
      </c>
      <c r="AD106" s="44">
        <f>'Khulna a'!AI100*'Khulna 1'!$D106/1000000</f>
        <v>0.02</v>
      </c>
      <c r="AE106" s="10">
        <f>'Khulna a'!AJ100</f>
        <v>5.8000000000000003E-2</v>
      </c>
      <c r="AF106" s="44">
        <f>'Khulna a'!AK100*'Khulna 1'!$D106/1000000</f>
        <v>2.4E-2</v>
      </c>
      <c r="AG106" s="10">
        <f>'Khulna a'!AL100</f>
        <v>6.9599999999999995E-2</v>
      </c>
      <c r="AH106" s="44">
        <f>'Khulna a'!AM100*'Khulna 1'!$D106/1000000</f>
        <v>0</v>
      </c>
      <c r="AI106" s="10">
        <f>'Khulna a'!AN100</f>
        <v>0</v>
      </c>
      <c r="AJ106" s="44">
        <f t="shared" si="16"/>
        <v>4.3999999999999997E-2</v>
      </c>
      <c r="AK106" s="10">
        <f t="shared" si="17"/>
        <v>0.12759999999999999</v>
      </c>
      <c r="AL106" s="44">
        <f t="shared" si="18"/>
        <v>0.122</v>
      </c>
      <c r="AM106" s="10">
        <f t="shared" si="19"/>
        <v>0.3538</v>
      </c>
    </row>
    <row r="107" spans="1:39" s="15" customFormat="1" ht="14.25" customHeight="1">
      <c r="A107" s="31">
        <v>97</v>
      </c>
      <c r="B107" s="9" t="s">
        <v>229</v>
      </c>
      <c r="C107" s="13" t="s">
        <v>231</v>
      </c>
      <c r="D107" s="36">
        <v>50</v>
      </c>
      <c r="E107" s="11">
        <v>140</v>
      </c>
      <c r="F107" s="44">
        <f>'Khulna a'!K101*'Khulna 1'!$D107/1000000</f>
        <v>0</v>
      </c>
      <c r="G107" s="10">
        <f>'Khulna a'!L101</f>
        <v>0</v>
      </c>
      <c r="H107" s="44">
        <f>'Khulna a'!M101*'Khulna 1'!$D107/1000000</f>
        <v>7.4999999999999997E-3</v>
      </c>
      <c r="I107" s="10">
        <f>'Khulna a'!N101</f>
        <v>2.1000000000000001E-2</v>
      </c>
      <c r="J107" s="44">
        <f>'Khulna a'!O101*'Khulna 1'!$D107/1000000</f>
        <v>2.5000000000000001E-2</v>
      </c>
      <c r="K107" s="10">
        <f>'Khulna a'!P101</f>
        <v>7.0000000000000007E-2</v>
      </c>
      <c r="L107" s="44">
        <f t="shared" si="10"/>
        <v>3.2500000000000001E-2</v>
      </c>
      <c r="M107" s="10">
        <f t="shared" si="11"/>
        <v>9.1000000000000011E-2</v>
      </c>
      <c r="N107" s="44">
        <f>'Khulna a'!S101*'Khulna 1'!$D107/1000000</f>
        <v>0</v>
      </c>
      <c r="O107" s="10">
        <f>'Khulna a'!T101</f>
        <v>0</v>
      </c>
      <c r="P107" s="44">
        <f>'Khulna a'!U101*'Khulna 1'!$D107/1000000</f>
        <v>0</v>
      </c>
      <c r="Q107" s="10">
        <f>'Khulna a'!V101</f>
        <v>0</v>
      </c>
      <c r="R107" s="44">
        <f>'Khulna a'!W101*'Khulna 1'!$D107/1000000</f>
        <v>0</v>
      </c>
      <c r="S107" s="10">
        <f>'Khulna a'!X101</f>
        <v>0</v>
      </c>
      <c r="T107" s="44">
        <f t="shared" si="12"/>
        <v>0</v>
      </c>
      <c r="U107" s="10">
        <f t="shared" si="13"/>
        <v>0</v>
      </c>
      <c r="V107" s="44">
        <f>'Khulna a'!AA101*'Khulna 1'!$D107/1000000</f>
        <v>2.5000000000000001E-2</v>
      </c>
      <c r="W107" s="10">
        <f>'Khulna a'!AB101</f>
        <v>7.0000000000000007E-2</v>
      </c>
      <c r="X107" s="44">
        <f>'Khulna a'!AC101*'Khulna 1'!$D107/1000000</f>
        <v>0</v>
      </c>
      <c r="Y107" s="10">
        <f>'Khulna a'!AD101</f>
        <v>0</v>
      </c>
      <c r="Z107" s="44">
        <f>'Khulna a'!AE101*'Khulna 1'!$D107/1000000</f>
        <v>0</v>
      </c>
      <c r="AA107" s="10">
        <f>'Khulna a'!AF101</f>
        <v>0</v>
      </c>
      <c r="AB107" s="44">
        <f t="shared" si="14"/>
        <v>2.5000000000000001E-2</v>
      </c>
      <c r="AC107" s="10">
        <f t="shared" si="15"/>
        <v>7.0000000000000007E-2</v>
      </c>
      <c r="AD107" s="44">
        <f>'Khulna a'!AI101*'Khulna 1'!$D107/1000000</f>
        <v>0</v>
      </c>
      <c r="AE107" s="10">
        <f>'Khulna a'!AJ101</f>
        <v>0</v>
      </c>
      <c r="AF107" s="44">
        <f>'Khulna a'!AK101*'Khulna 1'!$D107/1000000</f>
        <v>0</v>
      </c>
      <c r="AG107" s="10">
        <f>'Khulna a'!AL101</f>
        <v>0</v>
      </c>
      <c r="AH107" s="44">
        <f>'Khulna a'!AM101*'Khulna 1'!$D107/1000000</f>
        <v>0</v>
      </c>
      <c r="AI107" s="10">
        <f>'Khulna a'!AN101</f>
        <v>0</v>
      </c>
      <c r="AJ107" s="44">
        <f t="shared" si="16"/>
        <v>0</v>
      </c>
      <c r="AK107" s="10">
        <f t="shared" si="17"/>
        <v>0</v>
      </c>
      <c r="AL107" s="44">
        <f t="shared" si="18"/>
        <v>5.7500000000000002E-2</v>
      </c>
      <c r="AM107" s="10">
        <f t="shared" si="19"/>
        <v>0.16100000000000003</v>
      </c>
    </row>
    <row r="108" spans="1:39" s="15" customFormat="1" ht="14.25" customHeight="1">
      <c r="A108" s="13">
        <v>98</v>
      </c>
      <c r="B108" s="9" t="s">
        <v>229</v>
      </c>
      <c r="C108" s="13" t="s">
        <v>232</v>
      </c>
      <c r="D108" s="36">
        <v>100</v>
      </c>
      <c r="E108" s="11">
        <v>235</v>
      </c>
      <c r="F108" s="44">
        <f>'Khulna a'!K102*'Khulna 1'!$D108/1000000</f>
        <v>0</v>
      </c>
      <c r="G108" s="10">
        <f>'Khulna a'!L102</f>
        <v>0</v>
      </c>
      <c r="H108" s="44">
        <f>'Khulna a'!M102*'Khulna 1'!$D108/1000000</f>
        <v>0</v>
      </c>
      <c r="I108" s="10">
        <f>'Khulna a'!N102</f>
        <v>0</v>
      </c>
      <c r="J108" s="44">
        <f>'Khulna a'!O102*'Khulna 1'!$D108/1000000</f>
        <v>0</v>
      </c>
      <c r="K108" s="10">
        <f>'Khulna a'!P102</f>
        <v>0</v>
      </c>
      <c r="L108" s="44">
        <f t="shared" si="10"/>
        <v>0</v>
      </c>
      <c r="M108" s="10">
        <f t="shared" si="11"/>
        <v>0</v>
      </c>
      <c r="N108" s="44">
        <f>'Khulna a'!S102*'Khulna 1'!$D108/1000000</f>
        <v>0</v>
      </c>
      <c r="O108" s="10">
        <f>'Khulna a'!T102</f>
        <v>0</v>
      </c>
      <c r="P108" s="44">
        <f>'Khulna a'!U102*'Khulna 1'!$D108/1000000</f>
        <v>0</v>
      </c>
      <c r="Q108" s="10">
        <f>'Khulna a'!V102</f>
        <v>0</v>
      </c>
      <c r="R108" s="44">
        <f>'Khulna a'!W102*'Khulna 1'!$D108/1000000</f>
        <v>0</v>
      </c>
      <c r="S108" s="10">
        <f>'Khulna a'!X102</f>
        <v>0</v>
      </c>
      <c r="T108" s="44">
        <f t="shared" si="12"/>
        <v>0</v>
      </c>
      <c r="U108" s="10">
        <f t="shared" si="13"/>
        <v>0</v>
      </c>
      <c r="V108" s="44">
        <f>'Khulna a'!AA102*'Khulna 1'!$D108/1000000</f>
        <v>0</v>
      </c>
      <c r="W108" s="10">
        <f>'Khulna a'!AB102</f>
        <v>0</v>
      </c>
      <c r="X108" s="44">
        <f>'Khulna a'!AC102*'Khulna 1'!$D108/1000000</f>
        <v>0</v>
      </c>
      <c r="Y108" s="10">
        <f>'Khulna a'!AD102</f>
        <v>0</v>
      </c>
      <c r="Z108" s="44">
        <f>'Khulna a'!AE102*'Khulna 1'!$D108/1000000</f>
        <v>0</v>
      </c>
      <c r="AA108" s="10">
        <f>'Khulna a'!AF102</f>
        <v>0</v>
      </c>
      <c r="AB108" s="44">
        <f t="shared" si="14"/>
        <v>0</v>
      </c>
      <c r="AC108" s="10">
        <f t="shared" si="15"/>
        <v>0</v>
      </c>
      <c r="AD108" s="44">
        <f>'Khulna a'!AI102*'Khulna 1'!$D108/1000000</f>
        <v>0</v>
      </c>
      <c r="AE108" s="10">
        <f>'Khulna a'!AJ102</f>
        <v>0</v>
      </c>
      <c r="AF108" s="44">
        <f>'Khulna a'!AK102*'Khulna 1'!$D108/1000000</f>
        <v>0</v>
      </c>
      <c r="AG108" s="10">
        <f>'Khulna a'!AL102</f>
        <v>0</v>
      </c>
      <c r="AH108" s="44">
        <f>'Khulna a'!AM102*'Khulna 1'!$D108/1000000</f>
        <v>0</v>
      </c>
      <c r="AI108" s="10">
        <f>'Khulna a'!AN102</f>
        <v>0</v>
      </c>
      <c r="AJ108" s="44">
        <f t="shared" si="16"/>
        <v>0</v>
      </c>
      <c r="AK108" s="10">
        <f t="shared" si="17"/>
        <v>0</v>
      </c>
      <c r="AL108" s="44">
        <f t="shared" si="18"/>
        <v>0</v>
      </c>
      <c r="AM108" s="10">
        <f t="shared" si="19"/>
        <v>0</v>
      </c>
    </row>
    <row r="109" spans="1:39" s="16" customFormat="1" ht="14.25" customHeight="1">
      <c r="A109" s="13">
        <v>99</v>
      </c>
      <c r="B109" s="9" t="s">
        <v>132</v>
      </c>
      <c r="C109" s="13" t="s">
        <v>89</v>
      </c>
      <c r="D109" s="37">
        <v>1000</v>
      </c>
      <c r="E109" s="11">
        <v>145</v>
      </c>
      <c r="F109" s="44">
        <f>'Khulna a'!K103*'Khulna 1'!$D109/1000000</f>
        <v>0</v>
      </c>
      <c r="G109" s="10">
        <f>'Khulna a'!L103</f>
        <v>0</v>
      </c>
      <c r="H109" s="44">
        <f>'Khulna a'!M103*'Khulna 1'!$D109/1000000</f>
        <v>0</v>
      </c>
      <c r="I109" s="10">
        <f>'Khulna a'!N103</f>
        <v>0</v>
      </c>
      <c r="J109" s="44">
        <f>'Khulna a'!O103*'Khulna 1'!$D109/1000000</f>
        <v>0</v>
      </c>
      <c r="K109" s="10">
        <f>'Khulna a'!P103</f>
        <v>0</v>
      </c>
      <c r="L109" s="44">
        <f t="shared" si="10"/>
        <v>0</v>
      </c>
      <c r="M109" s="10">
        <f t="shared" si="11"/>
        <v>0</v>
      </c>
      <c r="N109" s="44">
        <f>'Khulna a'!S103*'Khulna 1'!$D109/1000000</f>
        <v>0</v>
      </c>
      <c r="O109" s="10">
        <f>'Khulna a'!T103</f>
        <v>0</v>
      </c>
      <c r="P109" s="44">
        <f>'Khulna a'!U103*'Khulna 1'!$D109/1000000</f>
        <v>0</v>
      </c>
      <c r="Q109" s="10">
        <f>'Khulna a'!V103</f>
        <v>0</v>
      </c>
      <c r="R109" s="44">
        <f>'Khulna a'!W103*'Khulna 1'!$D109/1000000</f>
        <v>0.5</v>
      </c>
      <c r="S109" s="10">
        <f>'Khulna a'!X103</f>
        <v>7.2499999999999995E-2</v>
      </c>
      <c r="T109" s="44">
        <f t="shared" si="12"/>
        <v>0.5</v>
      </c>
      <c r="U109" s="10">
        <f t="shared" si="13"/>
        <v>7.2499999999999995E-2</v>
      </c>
      <c r="V109" s="44">
        <f>'Khulna a'!AA103*'Khulna 1'!$D109/1000000</f>
        <v>1</v>
      </c>
      <c r="W109" s="10">
        <f>'Khulna a'!AB103</f>
        <v>0.14499999999999999</v>
      </c>
      <c r="X109" s="44">
        <f>'Khulna a'!AC103*'Khulna 1'!$D109/1000000</f>
        <v>0</v>
      </c>
      <c r="Y109" s="10">
        <f>'Khulna a'!AD103</f>
        <v>0</v>
      </c>
      <c r="Z109" s="44">
        <f>'Khulna a'!AE103*'Khulna 1'!$D109/1000000</f>
        <v>1</v>
      </c>
      <c r="AA109" s="10">
        <f>'Khulna a'!AF103</f>
        <v>0.14499999999999999</v>
      </c>
      <c r="AB109" s="44">
        <f t="shared" si="14"/>
        <v>2</v>
      </c>
      <c r="AC109" s="10">
        <f t="shared" si="15"/>
        <v>0.28999999999999998</v>
      </c>
      <c r="AD109" s="44">
        <f>'Khulna a'!AI103*'Khulna 1'!$D109/1000000</f>
        <v>0</v>
      </c>
      <c r="AE109" s="10">
        <f>'Khulna a'!AJ103</f>
        <v>0</v>
      </c>
      <c r="AF109" s="44">
        <f>'Khulna a'!AK103*'Khulna 1'!$D109/1000000</f>
        <v>0.5</v>
      </c>
      <c r="AG109" s="10">
        <f>'Khulna a'!AL103</f>
        <v>7.2499999999999995E-2</v>
      </c>
      <c r="AH109" s="44">
        <f>'Khulna a'!AM103*'Khulna 1'!$D109/1000000</f>
        <v>11</v>
      </c>
      <c r="AI109" s="10">
        <f>'Khulna a'!AN103</f>
        <v>1.595</v>
      </c>
      <c r="AJ109" s="44">
        <f t="shared" si="16"/>
        <v>11.5</v>
      </c>
      <c r="AK109" s="10">
        <f t="shared" si="17"/>
        <v>1.6675</v>
      </c>
      <c r="AL109" s="44">
        <f t="shared" si="18"/>
        <v>14</v>
      </c>
      <c r="AM109" s="10">
        <f t="shared" si="19"/>
        <v>2.0299999999999998</v>
      </c>
    </row>
    <row r="110" spans="1:39" s="15" customFormat="1" ht="14.25" customHeight="1">
      <c r="A110" s="31">
        <v>100</v>
      </c>
      <c r="B110" s="9" t="s">
        <v>132</v>
      </c>
      <c r="C110" s="13" t="s">
        <v>90</v>
      </c>
      <c r="D110" s="37">
        <v>2000</v>
      </c>
      <c r="E110" s="11">
        <v>280</v>
      </c>
      <c r="F110" s="44">
        <f>'Khulna a'!K104*'Khulna 1'!$D110/1000000</f>
        <v>0</v>
      </c>
      <c r="G110" s="10">
        <f>'Khulna a'!L104</f>
        <v>0</v>
      </c>
      <c r="H110" s="44">
        <f>'Khulna a'!M104*'Khulna 1'!$D110/1000000</f>
        <v>0</v>
      </c>
      <c r="I110" s="10">
        <f>'Khulna a'!N104</f>
        <v>0</v>
      </c>
      <c r="J110" s="44">
        <f>'Khulna a'!O104*'Khulna 1'!$D110/1000000</f>
        <v>0</v>
      </c>
      <c r="K110" s="10">
        <f>'Khulna a'!P104</f>
        <v>0</v>
      </c>
      <c r="L110" s="44">
        <f t="shared" si="10"/>
        <v>0</v>
      </c>
      <c r="M110" s="10">
        <f t="shared" si="11"/>
        <v>0</v>
      </c>
      <c r="N110" s="44">
        <f>'Khulna a'!S104*'Khulna 1'!$D110/1000000</f>
        <v>0</v>
      </c>
      <c r="O110" s="10">
        <f>'Khulna a'!T104</f>
        <v>0</v>
      </c>
      <c r="P110" s="44">
        <f>'Khulna a'!U104*'Khulna 1'!$D110/1000000</f>
        <v>0</v>
      </c>
      <c r="Q110" s="10">
        <f>'Khulna a'!V104</f>
        <v>0</v>
      </c>
      <c r="R110" s="44">
        <f>'Khulna a'!W104*'Khulna 1'!$D110/1000000</f>
        <v>0</v>
      </c>
      <c r="S110" s="10">
        <f>'Khulna a'!X104</f>
        <v>0</v>
      </c>
      <c r="T110" s="44">
        <f t="shared" si="12"/>
        <v>0</v>
      </c>
      <c r="U110" s="10">
        <f t="shared" si="13"/>
        <v>0</v>
      </c>
      <c r="V110" s="44">
        <f>'Khulna a'!AA104*'Khulna 1'!$D110/1000000</f>
        <v>0</v>
      </c>
      <c r="W110" s="10">
        <f>'Khulna a'!AB104</f>
        <v>0</v>
      </c>
      <c r="X110" s="44">
        <f>'Khulna a'!AC104*'Khulna 1'!$D110/1000000</f>
        <v>0</v>
      </c>
      <c r="Y110" s="10">
        <f>'Khulna a'!AD104</f>
        <v>0</v>
      </c>
      <c r="Z110" s="44">
        <f>'Khulna a'!AE104*'Khulna 1'!$D110/1000000</f>
        <v>0</v>
      </c>
      <c r="AA110" s="10">
        <f>'Khulna a'!AF104</f>
        <v>0</v>
      </c>
      <c r="AB110" s="44">
        <f t="shared" si="14"/>
        <v>0</v>
      </c>
      <c r="AC110" s="10">
        <f t="shared" si="15"/>
        <v>0</v>
      </c>
      <c r="AD110" s="44">
        <f>'Khulna a'!AI104*'Khulna 1'!$D110/1000000</f>
        <v>0</v>
      </c>
      <c r="AE110" s="10">
        <f>'Khulna a'!AJ104</f>
        <v>0</v>
      </c>
      <c r="AF110" s="44">
        <f>'Khulna a'!AK104*'Khulna 1'!$D110/1000000</f>
        <v>0</v>
      </c>
      <c r="AG110" s="10">
        <f>'Khulna a'!AL104</f>
        <v>0</v>
      </c>
      <c r="AH110" s="44">
        <f>'Khulna a'!AM104*'Khulna 1'!$D110/1000000</f>
        <v>0.3</v>
      </c>
      <c r="AI110" s="10">
        <f>'Khulna a'!AN104</f>
        <v>4.2000000000000003E-2</v>
      </c>
      <c r="AJ110" s="44">
        <f t="shared" si="16"/>
        <v>0.3</v>
      </c>
      <c r="AK110" s="10">
        <f t="shared" si="17"/>
        <v>4.2000000000000003E-2</v>
      </c>
      <c r="AL110" s="44">
        <f t="shared" si="18"/>
        <v>0.3</v>
      </c>
      <c r="AM110" s="10">
        <f t="shared" si="19"/>
        <v>4.2000000000000003E-2</v>
      </c>
    </row>
    <row r="111" spans="1:39" s="15" customFormat="1" ht="14.25" customHeight="1">
      <c r="A111" s="13">
        <v>101</v>
      </c>
      <c r="B111" s="9" t="s">
        <v>132</v>
      </c>
      <c r="C111" s="13" t="s">
        <v>152</v>
      </c>
      <c r="D111" s="37">
        <v>25000</v>
      </c>
      <c r="E111" s="11">
        <v>1925</v>
      </c>
      <c r="F111" s="44">
        <f>'Khulna a'!K105*'Khulna 1'!$D111/1000000</f>
        <v>0</v>
      </c>
      <c r="G111" s="10">
        <f>'Khulna a'!L105</f>
        <v>0</v>
      </c>
      <c r="H111" s="44">
        <f>'Khulna a'!M105*'Khulna 1'!$D111/1000000</f>
        <v>0</v>
      </c>
      <c r="I111" s="10">
        <f>'Khulna a'!N105</f>
        <v>0</v>
      </c>
      <c r="J111" s="44">
        <f>'Khulna a'!O105*'Khulna 1'!$D111/1000000</f>
        <v>0</v>
      </c>
      <c r="K111" s="10">
        <f>'Khulna a'!P105</f>
        <v>0</v>
      </c>
      <c r="L111" s="44">
        <f t="shared" si="10"/>
        <v>0</v>
      </c>
      <c r="M111" s="10">
        <f t="shared" si="11"/>
        <v>0</v>
      </c>
      <c r="N111" s="44">
        <f>'Khulna a'!S105*'Khulna 1'!$D111/1000000</f>
        <v>0</v>
      </c>
      <c r="O111" s="10">
        <f>'Khulna a'!T105</f>
        <v>0</v>
      </c>
      <c r="P111" s="44">
        <f>'Khulna a'!U105*'Khulna 1'!$D111/1000000</f>
        <v>0</v>
      </c>
      <c r="Q111" s="10">
        <f>'Khulna a'!V105</f>
        <v>0</v>
      </c>
      <c r="R111" s="44">
        <f>'Khulna a'!W105*'Khulna 1'!$D111/1000000</f>
        <v>0</v>
      </c>
      <c r="S111" s="10">
        <f>'Khulna a'!X105</f>
        <v>0</v>
      </c>
      <c r="T111" s="44">
        <f t="shared" si="12"/>
        <v>0</v>
      </c>
      <c r="U111" s="10">
        <f t="shared" si="13"/>
        <v>0</v>
      </c>
      <c r="V111" s="44">
        <f>'Khulna a'!AA105*'Khulna 1'!$D111/1000000</f>
        <v>0</v>
      </c>
      <c r="W111" s="10">
        <f>'Khulna a'!AB105</f>
        <v>0</v>
      </c>
      <c r="X111" s="44">
        <f>'Khulna a'!AC105*'Khulna 1'!$D111/1000000</f>
        <v>0</v>
      </c>
      <c r="Y111" s="10">
        <f>'Khulna a'!AD105</f>
        <v>0</v>
      </c>
      <c r="Z111" s="44">
        <f>'Khulna a'!AE105*'Khulna 1'!$D111/1000000</f>
        <v>0</v>
      </c>
      <c r="AA111" s="10">
        <f>'Khulna a'!AF105</f>
        <v>0</v>
      </c>
      <c r="AB111" s="44">
        <f t="shared" si="14"/>
        <v>0</v>
      </c>
      <c r="AC111" s="10">
        <f t="shared" si="15"/>
        <v>0</v>
      </c>
      <c r="AD111" s="44">
        <f>'Khulna a'!AI105*'Khulna 1'!$D111/1000000</f>
        <v>0</v>
      </c>
      <c r="AE111" s="10">
        <f>'Khulna a'!AJ105</f>
        <v>0</v>
      </c>
      <c r="AF111" s="44">
        <f>'Khulna a'!AK105*'Khulna 1'!$D111/1000000</f>
        <v>0</v>
      </c>
      <c r="AG111" s="10">
        <f>'Khulna a'!AL105</f>
        <v>0</v>
      </c>
      <c r="AH111" s="44">
        <f>'Khulna a'!AM105*'Khulna 1'!$D111/1000000</f>
        <v>0</v>
      </c>
      <c r="AI111" s="10">
        <f>'Khulna a'!AN105</f>
        <v>0</v>
      </c>
      <c r="AJ111" s="44">
        <f t="shared" si="16"/>
        <v>0</v>
      </c>
      <c r="AK111" s="10">
        <f t="shared" si="17"/>
        <v>0</v>
      </c>
      <c r="AL111" s="44">
        <f t="shared" si="18"/>
        <v>0</v>
      </c>
      <c r="AM111" s="10">
        <f t="shared" si="19"/>
        <v>0</v>
      </c>
    </row>
    <row r="112" spans="1:39" s="15" customFormat="1" ht="14.25" customHeight="1">
      <c r="A112" s="85">
        <v>102</v>
      </c>
      <c r="B112" s="80" t="s">
        <v>240</v>
      </c>
      <c r="C112" s="59" t="s">
        <v>242</v>
      </c>
      <c r="D112" s="61">
        <v>1000</v>
      </c>
      <c r="E112" s="62">
        <v>303</v>
      </c>
      <c r="F112" s="44">
        <f>'Khulna a'!K106*'Khulna 1'!$D112/1000000</f>
        <v>0.4</v>
      </c>
      <c r="G112" s="10">
        <f>'Khulna a'!L106</f>
        <v>0.1212</v>
      </c>
      <c r="H112" s="44">
        <f>'Khulna a'!M106*'Khulna 1'!$D112/1000000</f>
        <v>0.3</v>
      </c>
      <c r="I112" s="10">
        <f>'Khulna a'!N106</f>
        <v>9.0899999999999995E-2</v>
      </c>
      <c r="J112" s="44">
        <f>'Khulna a'!O106*'Khulna 1'!$D112/1000000</f>
        <v>1.2</v>
      </c>
      <c r="K112" s="10">
        <f>'Khulna a'!P106</f>
        <v>0.36359999999999998</v>
      </c>
      <c r="L112" s="44">
        <f t="shared" si="10"/>
        <v>1.9</v>
      </c>
      <c r="M112" s="10">
        <f t="shared" si="11"/>
        <v>0.57569999999999999</v>
      </c>
      <c r="N112" s="44">
        <f>'Khulna a'!S106*'Khulna 1'!$D112/1000000</f>
        <v>0.2</v>
      </c>
      <c r="O112" s="10">
        <f>'Khulna a'!T106</f>
        <v>6.0600000000000001E-2</v>
      </c>
      <c r="P112" s="44">
        <f>'Khulna a'!U106*'Khulna 1'!$D112/1000000</f>
        <v>0.2</v>
      </c>
      <c r="Q112" s="10">
        <f>'Khulna a'!V106</f>
        <v>6.0600000000000001E-2</v>
      </c>
      <c r="R112" s="44">
        <f>'Khulna a'!W106*'Khulna 1'!$D112/1000000</f>
        <v>0</v>
      </c>
      <c r="S112" s="10">
        <f>'Khulna a'!X106</f>
        <v>0</v>
      </c>
      <c r="T112" s="44">
        <f t="shared" si="12"/>
        <v>0.4</v>
      </c>
      <c r="U112" s="10">
        <f t="shared" si="13"/>
        <v>0.1212</v>
      </c>
      <c r="V112" s="44">
        <f>'Khulna a'!AA106*'Khulna 1'!$D112/1000000</f>
        <v>0</v>
      </c>
      <c r="W112" s="10">
        <f>'Khulna a'!AB106</f>
        <v>0</v>
      </c>
      <c r="X112" s="44">
        <f>'Khulna a'!AC106*'Khulna 1'!$D112/1000000</f>
        <v>0</v>
      </c>
      <c r="Y112" s="10">
        <f>'Khulna a'!AD106</f>
        <v>0</v>
      </c>
      <c r="Z112" s="44">
        <f>'Khulna a'!AE106*'Khulna 1'!$D112/1000000</f>
        <v>0</v>
      </c>
      <c r="AA112" s="10">
        <f>'Khulna a'!AF106</f>
        <v>0</v>
      </c>
      <c r="AB112" s="44">
        <f t="shared" si="14"/>
        <v>0</v>
      </c>
      <c r="AC112" s="10">
        <f t="shared" si="15"/>
        <v>0</v>
      </c>
      <c r="AD112" s="44">
        <f>'Khulna a'!AI106*'Khulna 1'!$D112/1000000</f>
        <v>0</v>
      </c>
      <c r="AE112" s="10">
        <f>'Khulna a'!AJ106</f>
        <v>0</v>
      </c>
      <c r="AF112" s="44">
        <f>'Khulna a'!AK106*'Khulna 1'!$D112/1000000</f>
        <v>0</v>
      </c>
      <c r="AG112" s="10">
        <f>'Khulna a'!AL106</f>
        <v>0</v>
      </c>
      <c r="AH112" s="44">
        <f>'Khulna a'!AM106*'Khulna 1'!$D112/1000000</f>
        <v>0</v>
      </c>
      <c r="AI112" s="10">
        <f>'Khulna a'!AN106</f>
        <v>0</v>
      </c>
      <c r="AJ112" s="44">
        <f t="shared" si="16"/>
        <v>0</v>
      </c>
      <c r="AK112" s="10">
        <f t="shared" si="17"/>
        <v>0</v>
      </c>
      <c r="AL112" s="44">
        <f t="shared" si="18"/>
        <v>2.2999999999999998</v>
      </c>
      <c r="AM112" s="10">
        <f t="shared" si="19"/>
        <v>0.69689999999999996</v>
      </c>
    </row>
    <row r="113" spans="1:39" s="15" customFormat="1" ht="14.25" customHeight="1">
      <c r="A113" s="13">
        <v>103</v>
      </c>
      <c r="B113" s="9" t="s">
        <v>241</v>
      </c>
      <c r="C113" s="13" t="s">
        <v>243</v>
      </c>
      <c r="D113" s="38">
        <v>1000</v>
      </c>
      <c r="E113" s="11">
        <v>580</v>
      </c>
      <c r="F113" s="44">
        <f>'Khulna a'!K107*'Khulna 1'!$D113/1000000</f>
        <v>0.01</v>
      </c>
      <c r="G113" s="10">
        <f>'Khulna a'!L107</f>
        <v>5.7999999999999996E-3</v>
      </c>
      <c r="H113" s="44">
        <f>'Khulna a'!M107*'Khulna 1'!$D113/1000000</f>
        <v>1.4999999999999999E-2</v>
      </c>
      <c r="I113" s="10">
        <f>'Khulna a'!N107</f>
        <v>8.6999999999999994E-3</v>
      </c>
      <c r="J113" s="44">
        <f>'Khulna a'!O107*'Khulna 1'!$D113/1000000</f>
        <v>0.04</v>
      </c>
      <c r="K113" s="10">
        <f>'Khulna a'!P107</f>
        <v>2.3199999999999998E-2</v>
      </c>
      <c r="L113" s="44">
        <f t="shared" si="10"/>
        <v>6.5000000000000002E-2</v>
      </c>
      <c r="M113" s="10">
        <f t="shared" si="11"/>
        <v>3.7699999999999997E-2</v>
      </c>
      <c r="N113" s="44">
        <f>'Khulna a'!S107*'Khulna 1'!$D113/1000000</f>
        <v>0.12</v>
      </c>
      <c r="O113" s="10">
        <f>'Khulna a'!T107</f>
        <v>6.9599999999999995E-2</v>
      </c>
      <c r="P113" s="44">
        <f>'Khulna a'!U107*'Khulna 1'!$D113/1000000</f>
        <v>0.1</v>
      </c>
      <c r="Q113" s="10">
        <f>'Khulna a'!V107</f>
        <v>5.8000000000000003E-2</v>
      </c>
      <c r="R113" s="44">
        <f>'Khulna a'!W107*'Khulna 1'!$D113/1000000</f>
        <v>0.02</v>
      </c>
      <c r="S113" s="10">
        <f>'Khulna a'!X107</f>
        <v>1.1599999999999999E-2</v>
      </c>
      <c r="T113" s="44">
        <f t="shared" si="12"/>
        <v>0.24</v>
      </c>
      <c r="U113" s="10">
        <f t="shared" si="13"/>
        <v>0.13919999999999999</v>
      </c>
      <c r="V113" s="44">
        <f>'Khulna a'!AA107*'Khulna 1'!$D113/1000000</f>
        <v>0.03</v>
      </c>
      <c r="W113" s="10">
        <f>'Khulna a'!AB107</f>
        <v>1.7399999999999999E-2</v>
      </c>
      <c r="X113" s="44">
        <f>'Khulna a'!AC107*'Khulna 1'!$D113/1000000</f>
        <v>0.05</v>
      </c>
      <c r="Y113" s="10">
        <f>'Khulna a'!AD107</f>
        <v>2.9000000000000001E-2</v>
      </c>
      <c r="Z113" s="44">
        <f>'Khulna a'!AE107*'Khulna 1'!$D113/1000000</f>
        <v>0</v>
      </c>
      <c r="AA113" s="10">
        <f>'Khulna a'!AF107</f>
        <v>0</v>
      </c>
      <c r="AB113" s="44">
        <f t="shared" si="14"/>
        <v>0.08</v>
      </c>
      <c r="AC113" s="10">
        <f t="shared" si="15"/>
        <v>4.6399999999999997E-2</v>
      </c>
      <c r="AD113" s="44">
        <f>'Khulna a'!AI107*'Khulna 1'!$D113/1000000</f>
        <v>1E-3</v>
      </c>
      <c r="AE113" s="10">
        <f>'Khulna a'!AJ107</f>
        <v>5.8E-4</v>
      </c>
      <c r="AF113" s="44">
        <f>'Khulna a'!AK107*'Khulna 1'!$D113/1000000</f>
        <v>3.5000000000000003E-2</v>
      </c>
      <c r="AG113" s="10">
        <f>'Khulna a'!AL107</f>
        <v>2.0299999999999999E-2</v>
      </c>
      <c r="AH113" s="44">
        <f>'Khulna a'!AM107*'Khulna 1'!$D113/1000000</f>
        <v>0.02</v>
      </c>
      <c r="AI113" s="10">
        <f>'Khulna a'!AN107</f>
        <v>1.1599999999999999E-2</v>
      </c>
      <c r="AJ113" s="44">
        <f t="shared" si="16"/>
        <v>5.6000000000000008E-2</v>
      </c>
      <c r="AK113" s="10">
        <f t="shared" si="17"/>
        <v>3.2479999999999995E-2</v>
      </c>
      <c r="AL113" s="44">
        <f t="shared" si="18"/>
        <v>0.441</v>
      </c>
      <c r="AM113" s="10">
        <f t="shared" si="19"/>
        <v>0.25578000000000001</v>
      </c>
    </row>
    <row r="114" spans="1:39" ht="14.25" customHeight="1">
      <c r="A114" s="125" t="s">
        <v>0</v>
      </c>
      <c r="B114" s="126"/>
      <c r="C114" s="91"/>
      <c r="D114" s="92"/>
      <c r="E114" s="93"/>
      <c r="F114" s="94"/>
      <c r="G114" s="95">
        <f>SUM(G11:G113)</f>
        <v>1.4039200000000003</v>
      </c>
      <c r="H114" s="95"/>
      <c r="I114" s="95">
        <f t="shared" ref="I114:AM114" si="20">SUM(I11:I113)</f>
        <v>1.402666</v>
      </c>
      <c r="J114" s="95"/>
      <c r="K114" s="95">
        <f t="shared" si="20"/>
        <v>1.2457699999999998</v>
      </c>
      <c r="L114" s="95"/>
      <c r="M114" s="95">
        <f t="shared" si="20"/>
        <v>4.0523560000000014</v>
      </c>
      <c r="N114" s="95"/>
      <c r="O114" s="95">
        <f t="shared" si="20"/>
        <v>0.49999000000000005</v>
      </c>
      <c r="P114" s="95"/>
      <c r="Q114" s="95">
        <f t="shared" si="20"/>
        <v>0.45477600000000007</v>
      </c>
      <c r="R114" s="95"/>
      <c r="S114" s="95">
        <f t="shared" si="20"/>
        <v>0.89894999999999992</v>
      </c>
      <c r="T114" s="95"/>
      <c r="U114" s="95">
        <f t="shared" si="20"/>
        <v>1.8537159999999999</v>
      </c>
      <c r="V114" s="95"/>
      <c r="W114" s="95">
        <f t="shared" si="20"/>
        <v>0.80026599999999981</v>
      </c>
      <c r="X114" s="95"/>
      <c r="Y114" s="95">
        <f t="shared" si="20"/>
        <v>0.78207000000000015</v>
      </c>
      <c r="Z114" s="95"/>
      <c r="AA114" s="95">
        <f t="shared" si="20"/>
        <v>0.89748000000000017</v>
      </c>
      <c r="AB114" s="95"/>
      <c r="AC114" s="95">
        <f t="shared" si="20"/>
        <v>2.4798159999999996</v>
      </c>
      <c r="AD114" s="95"/>
      <c r="AE114" s="95">
        <f t="shared" si="20"/>
        <v>0.75451000000000001</v>
      </c>
      <c r="AF114" s="95"/>
      <c r="AG114" s="95">
        <f t="shared" si="20"/>
        <v>0.76472000000000007</v>
      </c>
      <c r="AH114" s="95"/>
      <c r="AI114" s="95">
        <f t="shared" si="20"/>
        <v>2.5920999999999998</v>
      </c>
      <c r="AJ114" s="95"/>
      <c r="AK114" s="95">
        <f t="shared" si="20"/>
        <v>4.1113299999999997</v>
      </c>
      <c r="AL114" s="95"/>
      <c r="AM114" s="95">
        <f t="shared" si="20"/>
        <v>12.497218000000002</v>
      </c>
    </row>
    <row r="115" spans="1:39" ht="14.25" customHeight="1"/>
    <row r="116" spans="1:39" ht="14.25" customHeight="1"/>
    <row r="117" spans="1:39" ht="14.25" customHeight="1"/>
    <row r="118" spans="1:39" ht="14.25" customHeight="1">
      <c r="B118" s="55"/>
      <c r="O118" s="22"/>
      <c r="P118" s="21"/>
      <c r="Q118" s="56"/>
      <c r="R118" s="57"/>
      <c r="S118" s="56"/>
      <c r="T118" s="54"/>
      <c r="U118" s="58"/>
      <c r="V118" s="21"/>
      <c r="W118" s="22"/>
      <c r="X118" s="21"/>
      <c r="AB118" s="68"/>
      <c r="AC118" s="69"/>
      <c r="AD118" s="21"/>
      <c r="AE118" s="22"/>
      <c r="AH118" s="57"/>
      <c r="AI118" s="56"/>
      <c r="AJ118" s="54"/>
      <c r="AK118" s="58"/>
    </row>
    <row r="119" spans="1:39" ht="14.25" customHeight="1">
      <c r="B119" s="3" t="s">
        <v>208</v>
      </c>
      <c r="O119" s="2"/>
      <c r="P119" s="2"/>
      <c r="Q119" s="2"/>
      <c r="R119" s="121" t="s">
        <v>210</v>
      </c>
      <c r="S119" s="121"/>
      <c r="T119" s="121"/>
      <c r="U119" s="3"/>
      <c r="V119" s="3"/>
      <c r="W119" s="2"/>
      <c r="X119" s="2"/>
      <c r="AB119" s="2"/>
      <c r="AC119" s="2"/>
      <c r="AD119" s="2"/>
      <c r="AE119" s="2"/>
      <c r="AH119" s="121" t="s">
        <v>209</v>
      </c>
      <c r="AI119" s="121"/>
      <c r="AJ119" s="121"/>
      <c r="AK119" s="121"/>
    </row>
  </sheetData>
  <protectedRanges>
    <protectedRange sqref="H4:K6 V4:Y6" name="Range1"/>
  </protectedRanges>
  <mergeCells count="45">
    <mergeCell ref="V6:Y6"/>
    <mergeCell ref="T5:U5"/>
    <mergeCell ref="R119:T119"/>
    <mergeCell ref="AH119:AK119"/>
    <mergeCell ref="V9:W9"/>
    <mergeCell ref="X9:Y9"/>
    <mergeCell ref="AK8:AM8"/>
    <mergeCell ref="AL9:AM9"/>
    <mergeCell ref="Z9:AA9"/>
    <mergeCell ref="AB9:AC9"/>
    <mergeCell ref="AD9:AE9"/>
    <mergeCell ref="AF9:AG9"/>
    <mergeCell ref="AH9:AI9"/>
    <mergeCell ref="AJ9:AK9"/>
    <mergeCell ref="AE8:AJ8"/>
    <mergeCell ref="AB8:AD8"/>
    <mergeCell ref="A1:D1"/>
    <mergeCell ref="AB2:AD2"/>
    <mergeCell ref="T9:U9"/>
    <mergeCell ref="M6:N6"/>
    <mergeCell ref="O6:R6"/>
    <mergeCell ref="S8:U8"/>
    <mergeCell ref="F4:G4"/>
    <mergeCell ref="F5:G5"/>
    <mergeCell ref="F6:G6"/>
    <mergeCell ref="H4:K4"/>
    <mergeCell ref="H5:K5"/>
    <mergeCell ref="H6:K6"/>
    <mergeCell ref="V4:Y4"/>
    <mergeCell ref="V5:Y5"/>
    <mergeCell ref="A2:E3"/>
    <mergeCell ref="A9:E9"/>
    <mergeCell ref="M4:N4"/>
    <mergeCell ref="O4:R4"/>
    <mergeCell ref="M5:N5"/>
    <mergeCell ref="O5:R5"/>
    <mergeCell ref="A114:B114"/>
    <mergeCell ref="P9:Q9"/>
    <mergeCell ref="R9:S9"/>
    <mergeCell ref="L8:R8"/>
    <mergeCell ref="F9:G9"/>
    <mergeCell ref="H9:I9"/>
    <mergeCell ref="J9:K9"/>
    <mergeCell ref="L9:M9"/>
    <mergeCell ref="N9:O9"/>
  </mergeCells>
  <printOptions horizontalCentered="1"/>
  <pageMargins left="0.16" right="0.15" top="0.27" bottom="0.16" header="0.3" footer="0.16"/>
  <pageSetup paperSize="5" scale="70" fitToWidth="0" orientation="landscape" r:id="rId1"/>
  <headerFooter>
    <oddFooter>&amp;RPage &amp;P</oddFooter>
  </headerFooter>
</worksheet>
</file>

<file path=xl/worksheets/sheet24.xml><?xml version="1.0" encoding="utf-8"?>
<worksheet xmlns="http://schemas.openxmlformats.org/spreadsheetml/2006/main" xmlns:r="http://schemas.openxmlformats.org/officeDocument/2006/relationships">
  <sheetPr>
    <tabColor rgb="FFFF0000"/>
  </sheetPr>
  <dimension ref="A1:AN119"/>
  <sheetViews>
    <sheetView showGridLines="0" zoomScaleSheetLayoutView="100" workbookViewId="0">
      <pane xSplit="5" ySplit="12" topLeftCell="AC106" activePane="bottomRight" state="frozen"/>
      <selection activeCell="F1" sqref="F1:AM1048576"/>
      <selection pane="topRight" activeCell="F1" sqref="F1:AM1048576"/>
      <selection pane="bottomLeft" activeCell="F1" sqref="F1:AM1048576"/>
      <selection pane="bottomRight" activeCell="S4" sqref="S4"/>
    </sheetView>
  </sheetViews>
  <sheetFormatPr defaultRowHeight="12.75"/>
  <cols>
    <col min="1" max="1" width="3.85546875" style="4" customWidth="1"/>
    <col min="2" max="2" width="21.5703125" style="3" customWidth="1"/>
    <col min="3" max="3" width="7" style="4" customWidth="1"/>
    <col min="4" max="4" width="6.85546875" style="8" customWidth="1"/>
    <col min="5" max="5" width="8" style="2" customWidth="1"/>
    <col min="6" max="6" width="8.28515625" style="23" customWidth="1"/>
    <col min="7" max="7" width="8.28515625" style="25" customWidth="1"/>
    <col min="8" max="8" width="8.28515625" style="23" customWidth="1"/>
    <col min="9" max="9" width="8.28515625" style="25" customWidth="1"/>
    <col min="10" max="10" width="8.28515625" style="23" customWidth="1"/>
    <col min="11" max="11" width="8.28515625" style="25" customWidth="1"/>
    <col min="12" max="12" width="8.28515625" style="17" customWidth="1"/>
    <col min="13" max="13" width="8.28515625" style="24" customWidth="1"/>
    <col min="14" max="14" width="8.28515625" style="23" customWidth="1"/>
    <col min="15" max="15" width="8.28515625" style="25" customWidth="1"/>
    <col min="16" max="16" width="8.28515625" style="23" customWidth="1"/>
    <col min="17" max="17" width="8.28515625" style="25" customWidth="1"/>
    <col min="18" max="18" width="8.28515625" style="23" customWidth="1"/>
    <col min="19" max="19" width="8.28515625" style="25" customWidth="1"/>
    <col min="20" max="20" width="8.28515625" style="17" customWidth="1"/>
    <col min="21" max="21" width="8.28515625" style="24" customWidth="1"/>
    <col min="22" max="22" width="8.28515625" style="23" customWidth="1"/>
    <col min="23" max="23" width="8.28515625" style="25" customWidth="1"/>
    <col min="24" max="24" width="8.28515625" style="23" customWidth="1"/>
    <col min="25" max="25" width="8.28515625" style="25" customWidth="1"/>
    <col min="26" max="26" width="8.28515625" style="23" customWidth="1"/>
    <col min="27" max="27" width="8.28515625" style="25" customWidth="1"/>
    <col min="28" max="28" width="8.28515625" style="17" customWidth="1"/>
    <col min="29" max="29" width="8.28515625" style="24" customWidth="1"/>
    <col min="30" max="30" width="8.28515625" style="23" customWidth="1"/>
    <col min="31" max="31" width="8.28515625" style="25" customWidth="1"/>
    <col min="32" max="32" width="8.28515625" style="23" customWidth="1"/>
    <col min="33" max="33" width="8.28515625" style="25" customWidth="1"/>
    <col min="34" max="34" width="8.28515625" style="23" customWidth="1"/>
    <col min="35" max="35" width="8.28515625" style="25" customWidth="1"/>
    <col min="36" max="36" width="8.28515625" style="17" customWidth="1"/>
    <col min="37" max="37" width="8.28515625" style="24" customWidth="1"/>
    <col min="38" max="38" width="8.28515625" style="23" customWidth="1"/>
    <col min="39" max="39" width="8.28515625" style="25" customWidth="1"/>
    <col min="41" max="16384" width="9.140625" style="2"/>
  </cols>
  <sheetData>
    <row r="1" spans="1:39" ht="15">
      <c r="A1" s="113" t="s">
        <v>146</v>
      </c>
      <c r="B1" s="113"/>
      <c r="C1" s="113"/>
      <c r="D1" s="113"/>
      <c r="E1" s="1"/>
      <c r="N1" s="17"/>
      <c r="O1" s="24"/>
      <c r="P1" s="17"/>
      <c r="Q1" s="24"/>
      <c r="R1" s="17"/>
      <c r="S1" s="24"/>
    </row>
    <row r="2" spans="1:39" ht="12.75" customHeight="1">
      <c r="A2" s="124" t="s">
        <v>233</v>
      </c>
      <c r="B2" s="124"/>
      <c r="C2" s="124"/>
      <c r="D2" s="124"/>
      <c r="E2" s="124"/>
      <c r="Q2" s="24"/>
      <c r="R2" s="17"/>
      <c r="S2" s="24"/>
      <c r="AB2" s="109"/>
      <c r="AC2" s="109"/>
      <c r="AD2" s="109"/>
    </row>
    <row r="3" spans="1:39" ht="10.5" customHeight="1">
      <c r="A3" s="124"/>
      <c r="B3" s="124"/>
      <c r="C3" s="124"/>
      <c r="D3" s="124"/>
      <c r="E3" s="124"/>
      <c r="F3" s="2"/>
      <c r="G3" s="2"/>
      <c r="H3" s="2"/>
      <c r="I3" s="2"/>
      <c r="J3" s="2"/>
      <c r="K3" s="2"/>
      <c r="L3" s="2"/>
    </row>
    <row r="4" spans="1:39" ht="14.25" customHeight="1">
      <c r="A4" s="40"/>
      <c r="F4" s="106" t="s">
        <v>164</v>
      </c>
      <c r="G4" s="106"/>
      <c r="H4" s="118" t="s">
        <v>257</v>
      </c>
      <c r="I4" s="119"/>
      <c r="J4" s="119"/>
      <c r="K4" s="120"/>
      <c r="M4" s="107"/>
      <c r="N4" s="107"/>
      <c r="O4" s="108"/>
      <c r="P4" s="108"/>
      <c r="Q4" s="108"/>
      <c r="R4" s="108"/>
      <c r="T4" s="78" t="s">
        <v>165</v>
      </c>
      <c r="U4" s="78"/>
      <c r="V4" s="118" t="s">
        <v>247</v>
      </c>
      <c r="W4" s="119"/>
      <c r="X4" s="119"/>
      <c r="Y4" s="120"/>
    </row>
    <row r="5" spans="1:39" ht="14.25" customHeight="1">
      <c r="A5" s="40"/>
      <c r="F5" s="106" t="s">
        <v>162</v>
      </c>
      <c r="G5" s="106"/>
      <c r="H5" s="118">
        <v>12134</v>
      </c>
      <c r="I5" s="119"/>
      <c r="J5" s="119"/>
      <c r="K5" s="120"/>
      <c r="M5" s="107"/>
      <c r="N5" s="107"/>
      <c r="O5" s="108"/>
      <c r="P5" s="108"/>
      <c r="Q5" s="108"/>
      <c r="R5" s="108"/>
      <c r="T5" s="111" t="s">
        <v>162</v>
      </c>
      <c r="U5" s="112"/>
      <c r="V5" s="118">
        <v>3230</v>
      </c>
      <c r="W5" s="119"/>
      <c r="X5" s="119"/>
      <c r="Y5" s="120"/>
    </row>
    <row r="6" spans="1:39" ht="14.25" customHeight="1">
      <c r="A6" s="40"/>
      <c r="F6" s="106" t="s">
        <v>163</v>
      </c>
      <c r="G6" s="106"/>
      <c r="H6" s="118" t="s">
        <v>258</v>
      </c>
      <c r="I6" s="119"/>
      <c r="J6" s="119"/>
      <c r="K6" s="120"/>
      <c r="M6" s="107"/>
      <c r="N6" s="107"/>
      <c r="O6" s="108"/>
      <c r="P6" s="108"/>
      <c r="Q6" s="108"/>
      <c r="R6" s="108"/>
      <c r="T6" s="78" t="s">
        <v>166</v>
      </c>
      <c r="U6" s="78"/>
      <c r="V6" s="118" t="s">
        <v>248</v>
      </c>
      <c r="W6" s="119"/>
      <c r="X6" s="119"/>
      <c r="Y6" s="120"/>
    </row>
    <row r="7" spans="1:39" ht="14.25" customHeight="1"/>
    <row r="8" spans="1:39">
      <c r="A8" s="40"/>
      <c r="D8" s="5"/>
      <c r="E8" s="6"/>
      <c r="L8" s="110"/>
      <c r="M8" s="110"/>
      <c r="N8" s="110"/>
      <c r="O8" s="110"/>
      <c r="P8" s="110"/>
      <c r="Q8" s="110"/>
      <c r="R8" s="110"/>
      <c r="S8" s="109"/>
      <c r="T8" s="109"/>
      <c r="U8" s="109"/>
      <c r="AB8" s="109"/>
      <c r="AC8" s="109"/>
      <c r="AD8" s="109"/>
      <c r="AE8" s="110" t="s">
        <v>207</v>
      </c>
      <c r="AF8" s="110"/>
      <c r="AG8" s="110"/>
      <c r="AH8" s="110"/>
      <c r="AI8" s="110"/>
      <c r="AJ8" s="110"/>
      <c r="AK8" s="109" t="s">
        <v>145</v>
      </c>
      <c r="AL8" s="109"/>
      <c r="AM8" s="109"/>
    </row>
    <row r="9" spans="1:39" s="7" customFormat="1" ht="12.75" customHeight="1">
      <c r="A9" s="103" t="s">
        <v>131</v>
      </c>
      <c r="B9" s="104"/>
      <c r="C9" s="104"/>
      <c r="D9" s="104"/>
      <c r="E9" s="105"/>
      <c r="F9" s="102" t="s">
        <v>3</v>
      </c>
      <c r="G9" s="102"/>
      <c r="H9" s="102" t="s">
        <v>4</v>
      </c>
      <c r="I9" s="102"/>
      <c r="J9" s="102" t="s">
        <v>5</v>
      </c>
      <c r="K9" s="102"/>
      <c r="L9" s="102" t="s">
        <v>158</v>
      </c>
      <c r="M9" s="102"/>
      <c r="N9" s="102" t="s">
        <v>6</v>
      </c>
      <c r="O9" s="102"/>
      <c r="P9" s="102" t="s">
        <v>1</v>
      </c>
      <c r="Q9" s="102"/>
      <c r="R9" s="102" t="s">
        <v>7</v>
      </c>
      <c r="S9" s="102"/>
      <c r="T9" s="102" t="s">
        <v>159</v>
      </c>
      <c r="U9" s="102"/>
      <c r="V9" s="102" t="s">
        <v>8</v>
      </c>
      <c r="W9" s="102"/>
      <c r="X9" s="102" t="s">
        <v>9</v>
      </c>
      <c r="Y9" s="102"/>
      <c r="Z9" s="102" t="s">
        <v>13</v>
      </c>
      <c r="AA9" s="102"/>
      <c r="AB9" s="102" t="s">
        <v>160</v>
      </c>
      <c r="AC9" s="102"/>
      <c r="AD9" s="102" t="s">
        <v>10</v>
      </c>
      <c r="AE9" s="102"/>
      <c r="AF9" s="102" t="s">
        <v>11</v>
      </c>
      <c r="AG9" s="102"/>
      <c r="AH9" s="102" t="s">
        <v>12</v>
      </c>
      <c r="AI9" s="102"/>
      <c r="AJ9" s="102" t="s">
        <v>161</v>
      </c>
      <c r="AK9" s="102"/>
      <c r="AL9" s="102" t="s">
        <v>0</v>
      </c>
      <c r="AM9" s="102"/>
    </row>
    <row r="10" spans="1:39" s="3" customFormat="1" ht="33.75">
      <c r="A10" s="32" t="s">
        <v>14</v>
      </c>
      <c r="B10" s="32" t="s">
        <v>2</v>
      </c>
      <c r="C10" s="32" t="s">
        <v>130</v>
      </c>
      <c r="D10" s="32" t="s">
        <v>142</v>
      </c>
      <c r="E10" s="32" t="s">
        <v>144</v>
      </c>
      <c r="F10" s="33" t="s">
        <v>213</v>
      </c>
      <c r="G10" s="34" t="s">
        <v>211</v>
      </c>
      <c r="H10" s="33" t="s">
        <v>213</v>
      </c>
      <c r="I10" s="34" t="s">
        <v>211</v>
      </c>
      <c r="J10" s="33" t="s">
        <v>213</v>
      </c>
      <c r="K10" s="34" t="s">
        <v>211</v>
      </c>
      <c r="L10" s="33" t="s">
        <v>213</v>
      </c>
      <c r="M10" s="34" t="s">
        <v>211</v>
      </c>
      <c r="N10" s="33" t="s">
        <v>213</v>
      </c>
      <c r="O10" s="34" t="s">
        <v>211</v>
      </c>
      <c r="P10" s="33" t="s">
        <v>213</v>
      </c>
      <c r="Q10" s="34" t="s">
        <v>211</v>
      </c>
      <c r="R10" s="33" t="s">
        <v>213</v>
      </c>
      <c r="S10" s="34" t="s">
        <v>211</v>
      </c>
      <c r="T10" s="33" t="s">
        <v>213</v>
      </c>
      <c r="U10" s="34" t="s">
        <v>211</v>
      </c>
      <c r="V10" s="33" t="s">
        <v>213</v>
      </c>
      <c r="W10" s="34" t="s">
        <v>211</v>
      </c>
      <c r="X10" s="33" t="s">
        <v>213</v>
      </c>
      <c r="Y10" s="34" t="s">
        <v>211</v>
      </c>
      <c r="Z10" s="33" t="s">
        <v>213</v>
      </c>
      <c r="AA10" s="34" t="s">
        <v>211</v>
      </c>
      <c r="AB10" s="33" t="s">
        <v>213</v>
      </c>
      <c r="AC10" s="34" t="s">
        <v>211</v>
      </c>
      <c r="AD10" s="33" t="s">
        <v>213</v>
      </c>
      <c r="AE10" s="34" t="s">
        <v>211</v>
      </c>
      <c r="AF10" s="33" t="s">
        <v>213</v>
      </c>
      <c r="AG10" s="34" t="s">
        <v>211</v>
      </c>
      <c r="AH10" s="33" t="s">
        <v>213</v>
      </c>
      <c r="AI10" s="34" t="s">
        <v>211</v>
      </c>
      <c r="AJ10" s="33" t="s">
        <v>213</v>
      </c>
      <c r="AK10" s="34" t="s">
        <v>211</v>
      </c>
      <c r="AL10" s="33" t="s">
        <v>213</v>
      </c>
      <c r="AM10" s="34" t="s">
        <v>211</v>
      </c>
    </row>
    <row r="11" spans="1:39" s="15" customFormat="1" ht="19.5" customHeight="1">
      <c r="A11" s="31">
        <v>1</v>
      </c>
      <c r="B11" s="30" t="s">
        <v>15</v>
      </c>
      <c r="C11" s="31" t="s">
        <v>16</v>
      </c>
      <c r="D11" s="35">
        <v>1000</v>
      </c>
      <c r="E11" s="11">
        <v>47</v>
      </c>
      <c r="F11" s="44">
        <f>'Bagerhat a'!K5*'Bagerhat 1'!$D11/1000000</f>
        <v>0</v>
      </c>
      <c r="G11" s="10">
        <f>'Bagerhat a'!L5</f>
        <v>0</v>
      </c>
      <c r="H11" s="44">
        <f>'Bagerhat a'!M5*'Bagerhat 1'!$D11/1000000</f>
        <v>0</v>
      </c>
      <c r="I11" s="10">
        <f>'Bagerhat a'!N5</f>
        <v>0</v>
      </c>
      <c r="J11" s="44">
        <f>'Bagerhat a'!O5*'Bagerhat 1'!$D11/1000000</f>
        <v>0</v>
      </c>
      <c r="K11" s="10">
        <f>'Bagerhat a'!P5</f>
        <v>0</v>
      </c>
      <c r="L11" s="44">
        <f>F11+H11+J11</f>
        <v>0</v>
      </c>
      <c r="M11" s="10">
        <f>G11+I11+K11</f>
        <v>0</v>
      </c>
      <c r="N11" s="44">
        <f>'Bagerhat a'!S5*'Bagerhat 1'!$D11/1000000</f>
        <v>0</v>
      </c>
      <c r="O11" s="10">
        <f>'Bagerhat a'!T5</f>
        <v>0</v>
      </c>
      <c r="P11" s="44">
        <f>'Bagerhat a'!U5*'Bagerhat 1'!$D11/1000000</f>
        <v>0</v>
      </c>
      <c r="Q11" s="10">
        <f>'Bagerhat a'!V5</f>
        <v>0</v>
      </c>
      <c r="R11" s="44">
        <f>'Bagerhat a'!W5*'Bagerhat 1'!$D11/1000000</f>
        <v>0</v>
      </c>
      <c r="S11" s="10">
        <f>'Bagerhat a'!X5</f>
        <v>0</v>
      </c>
      <c r="T11" s="44">
        <f>N11+P11+R11</f>
        <v>0</v>
      </c>
      <c r="U11" s="10">
        <f>O11+Q11+S11</f>
        <v>0</v>
      </c>
      <c r="V11" s="44">
        <f>'Bagerhat a'!AA5*'Bagerhat 1'!$D11/1000000</f>
        <v>0.1</v>
      </c>
      <c r="W11" s="10">
        <f>'Bagerhat a'!AB5</f>
        <v>4.7000000000000002E-3</v>
      </c>
      <c r="X11" s="44">
        <f>'Bagerhat a'!AC5*'Bagerhat 1'!$D11/1000000</f>
        <v>0</v>
      </c>
      <c r="Y11" s="10">
        <f>'Bagerhat a'!AD5</f>
        <v>0</v>
      </c>
      <c r="Z11" s="44">
        <f>'Bagerhat a'!AE5*'Bagerhat 1'!$D11/1000000</f>
        <v>0</v>
      </c>
      <c r="AA11" s="10">
        <f>'Bagerhat a'!AF5</f>
        <v>0</v>
      </c>
      <c r="AB11" s="44">
        <f>V11+X11+Z11</f>
        <v>0.1</v>
      </c>
      <c r="AC11" s="10">
        <f>W11+Y11+AA11</f>
        <v>4.7000000000000002E-3</v>
      </c>
      <c r="AD11" s="44">
        <f>'Bagerhat a'!AI5*'Bagerhat 1'!$D11/1000000</f>
        <v>0</v>
      </c>
      <c r="AE11" s="10">
        <f>'Bagerhat a'!AJ5</f>
        <v>0</v>
      </c>
      <c r="AF11" s="44">
        <f>'Bagerhat a'!AK5*'Bagerhat 1'!$D11/1000000</f>
        <v>1</v>
      </c>
      <c r="AG11" s="10">
        <f>'Bagerhat a'!AL5</f>
        <v>4.7E-2</v>
      </c>
      <c r="AH11" s="44">
        <f>'Bagerhat a'!AM5*'Bagerhat 1'!$D11/1000000</f>
        <v>5</v>
      </c>
      <c r="AI11" s="10">
        <f>'Bagerhat a'!AN5</f>
        <v>0.23499999999999999</v>
      </c>
      <c r="AJ11" s="44">
        <f>AD11+AF11+AH11</f>
        <v>6</v>
      </c>
      <c r="AK11" s="10">
        <f>AE11+AG11+AI11</f>
        <v>0.28199999999999997</v>
      </c>
      <c r="AL11" s="44">
        <f>L11+T11+AB11+AJ11</f>
        <v>6.1</v>
      </c>
      <c r="AM11" s="10">
        <f>M11+U11+AC11+AK11</f>
        <v>0.28669999999999995</v>
      </c>
    </row>
    <row r="12" spans="1:39" s="15" customFormat="1" ht="19.5" customHeight="1">
      <c r="A12" s="13">
        <v>2</v>
      </c>
      <c r="B12" s="9" t="s">
        <v>15</v>
      </c>
      <c r="C12" s="13" t="s">
        <v>17</v>
      </c>
      <c r="D12" s="36">
        <v>2000</v>
      </c>
      <c r="E12" s="11">
        <v>87</v>
      </c>
      <c r="F12" s="44">
        <f>'Bagerhat a'!K6*'Bagerhat 1'!$D12/1000000</f>
        <v>0</v>
      </c>
      <c r="G12" s="10">
        <f>'Bagerhat a'!L6</f>
        <v>0</v>
      </c>
      <c r="H12" s="44">
        <f>'Bagerhat a'!M6*'Bagerhat 1'!$D12/1000000</f>
        <v>0</v>
      </c>
      <c r="I12" s="10">
        <f>'Bagerhat a'!N6</f>
        <v>0</v>
      </c>
      <c r="J12" s="44">
        <f>'Bagerhat a'!O6*'Bagerhat 1'!$D12/1000000</f>
        <v>0</v>
      </c>
      <c r="K12" s="10">
        <f>'Bagerhat a'!P6</f>
        <v>0</v>
      </c>
      <c r="L12" s="44">
        <f t="shared" ref="L12:L75" si="0">F12+H12+J12</f>
        <v>0</v>
      </c>
      <c r="M12" s="10">
        <f t="shared" ref="M12:M75" si="1">G12+I12+K12</f>
        <v>0</v>
      </c>
      <c r="N12" s="44">
        <f>'Bagerhat a'!S6*'Bagerhat 1'!$D12/1000000</f>
        <v>0</v>
      </c>
      <c r="O12" s="10">
        <f>'Bagerhat a'!T6</f>
        <v>0</v>
      </c>
      <c r="P12" s="44">
        <f>'Bagerhat a'!U6*'Bagerhat 1'!$D12/1000000</f>
        <v>0</v>
      </c>
      <c r="Q12" s="10">
        <f>'Bagerhat a'!V6</f>
        <v>0</v>
      </c>
      <c r="R12" s="44">
        <f>'Bagerhat a'!W6*'Bagerhat 1'!$D12/1000000</f>
        <v>0</v>
      </c>
      <c r="S12" s="10">
        <f>'Bagerhat a'!X6</f>
        <v>0</v>
      </c>
      <c r="T12" s="44">
        <f t="shared" ref="T12:T75" si="2">N12+P12+R12</f>
        <v>0</v>
      </c>
      <c r="U12" s="10">
        <f t="shared" ref="U12:U75" si="3">O12+Q12+S12</f>
        <v>0</v>
      </c>
      <c r="V12" s="44">
        <f>'Bagerhat a'!AA6*'Bagerhat 1'!$D12/1000000</f>
        <v>0</v>
      </c>
      <c r="W12" s="10">
        <f>'Bagerhat a'!AB6</f>
        <v>0</v>
      </c>
      <c r="X12" s="44">
        <f>'Bagerhat a'!AC6*'Bagerhat 1'!$D12/1000000</f>
        <v>0</v>
      </c>
      <c r="Y12" s="10">
        <f>'Bagerhat a'!AD6</f>
        <v>0</v>
      </c>
      <c r="Z12" s="44">
        <f>'Bagerhat a'!AE6*'Bagerhat 1'!$D12/1000000</f>
        <v>0</v>
      </c>
      <c r="AA12" s="10">
        <f>'Bagerhat a'!AF6</f>
        <v>0</v>
      </c>
      <c r="AB12" s="44">
        <f t="shared" ref="AB12:AB75" si="4">V12+X12+Z12</f>
        <v>0</v>
      </c>
      <c r="AC12" s="10">
        <f t="shared" ref="AC12:AC75" si="5">W12+Y12+AA12</f>
        <v>0</v>
      </c>
      <c r="AD12" s="44">
        <f>'Bagerhat a'!AI6*'Bagerhat 1'!$D12/1000000</f>
        <v>0</v>
      </c>
      <c r="AE12" s="10">
        <f>'Bagerhat a'!AJ6</f>
        <v>0</v>
      </c>
      <c r="AF12" s="44">
        <f>'Bagerhat a'!AK6*'Bagerhat 1'!$D12/1000000</f>
        <v>0</v>
      </c>
      <c r="AG12" s="10">
        <f>'Bagerhat a'!AL6</f>
        <v>0</v>
      </c>
      <c r="AH12" s="44">
        <f>'Bagerhat a'!AM6*'Bagerhat 1'!$D12/1000000</f>
        <v>0</v>
      </c>
      <c r="AI12" s="10">
        <f>'Bagerhat a'!AN6</f>
        <v>0</v>
      </c>
      <c r="AJ12" s="44">
        <f t="shared" ref="AJ12:AJ75" si="6">AD12+AF12+AH12</f>
        <v>0</v>
      </c>
      <c r="AK12" s="10">
        <f t="shared" ref="AK12:AK75" si="7">AE12+AG12+AI12</f>
        <v>0</v>
      </c>
      <c r="AL12" s="44">
        <f t="shared" ref="AL12:AL75" si="8">L12+T12+AB12+AJ12</f>
        <v>0</v>
      </c>
      <c r="AM12" s="10">
        <f t="shared" ref="AM12:AM75" si="9">M12+U12+AC12+AK12</f>
        <v>0</v>
      </c>
    </row>
    <row r="13" spans="1:39" s="15" customFormat="1" ht="14.25" customHeight="1">
      <c r="A13" s="13">
        <v>3</v>
      </c>
      <c r="B13" s="9" t="s">
        <v>97</v>
      </c>
      <c r="C13" s="13" t="s">
        <v>18</v>
      </c>
      <c r="D13" s="36">
        <v>100</v>
      </c>
      <c r="E13" s="11">
        <v>76</v>
      </c>
      <c r="F13" s="44">
        <f>'Bagerhat a'!K7*'Bagerhat 1'!$D13/1000000</f>
        <v>0.02</v>
      </c>
      <c r="G13" s="10">
        <f>'Bagerhat a'!L7</f>
        <v>1.52E-2</v>
      </c>
      <c r="H13" s="44">
        <f>'Bagerhat a'!M7*'Bagerhat 1'!$D13/1000000</f>
        <v>0.02</v>
      </c>
      <c r="I13" s="10">
        <f>'Bagerhat a'!N7</f>
        <v>1.52E-2</v>
      </c>
      <c r="J13" s="44">
        <f>'Bagerhat a'!O7*'Bagerhat 1'!$D13/1000000</f>
        <v>0</v>
      </c>
      <c r="K13" s="10">
        <f>'Bagerhat a'!P7</f>
        <v>0</v>
      </c>
      <c r="L13" s="44">
        <f t="shared" si="0"/>
        <v>0.04</v>
      </c>
      <c r="M13" s="10">
        <f t="shared" si="1"/>
        <v>3.04E-2</v>
      </c>
      <c r="N13" s="44">
        <f>'Bagerhat a'!S7*'Bagerhat 1'!$D13/1000000</f>
        <v>0</v>
      </c>
      <c r="O13" s="10">
        <f>'Bagerhat a'!T7</f>
        <v>0</v>
      </c>
      <c r="P13" s="44">
        <f>'Bagerhat a'!U7*'Bagerhat 1'!$D13/1000000</f>
        <v>0</v>
      </c>
      <c r="Q13" s="10">
        <f>'Bagerhat a'!V7</f>
        <v>0</v>
      </c>
      <c r="R13" s="44">
        <f>'Bagerhat a'!W7*'Bagerhat 1'!$D13/1000000</f>
        <v>0</v>
      </c>
      <c r="S13" s="10">
        <f>'Bagerhat a'!X7</f>
        <v>0</v>
      </c>
      <c r="T13" s="44">
        <f t="shared" si="2"/>
        <v>0</v>
      </c>
      <c r="U13" s="10">
        <f t="shared" si="3"/>
        <v>0</v>
      </c>
      <c r="V13" s="44">
        <f>'Bagerhat a'!AA7*'Bagerhat 1'!$D13/1000000</f>
        <v>0.03</v>
      </c>
      <c r="W13" s="10">
        <f>'Bagerhat a'!AB7</f>
        <v>2.2800000000000001E-2</v>
      </c>
      <c r="X13" s="44">
        <f>'Bagerhat a'!AC7*'Bagerhat 1'!$D13/1000000</f>
        <v>0</v>
      </c>
      <c r="Y13" s="10">
        <f>'Bagerhat a'!AD7</f>
        <v>0</v>
      </c>
      <c r="Z13" s="44">
        <f>'Bagerhat a'!AE7*'Bagerhat 1'!$D13/1000000</f>
        <v>0</v>
      </c>
      <c r="AA13" s="10">
        <f>'Bagerhat a'!AF7</f>
        <v>0</v>
      </c>
      <c r="AB13" s="44">
        <f t="shared" si="4"/>
        <v>0.03</v>
      </c>
      <c r="AC13" s="10">
        <f t="shared" si="5"/>
        <v>2.2800000000000001E-2</v>
      </c>
      <c r="AD13" s="44">
        <f>'Bagerhat a'!AI7*'Bagerhat 1'!$D13/1000000</f>
        <v>0</v>
      </c>
      <c r="AE13" s="10">
        <f>'Bagerhat a'!AJ7</f>
        <v>0</v>
      </c>
      <c r="AF13" s="44">
        <f>'Bagerhat a'!AK7*'Bagerhat 1'!$D13/1000000</f>
        <v>0</v>
      </c>
      <c r="AG13" s="10">
        <f>'Bagerhat a'!AL7</f>
        <v>0</v>
      </c>
      <c r="AH13" s="44">
        <f>'Bagerhat a'!AM7*'Bagerhat 1'!$D13/1000000</f>
        <v>0.1</v>
      </c>
      <c r="AI13" s="10">
        <f>'Bagerhat a'!AN7</f>
        <v>7.5999999999999998E-2</v>
      </c>
      <c r="AJ13" s="44">
        <f t="shared" si="6"/>
        <v>0.1</v>
      </c>
      <c r="AK13" s="10">
        <f t="shared" si="7"/>
        <v>7.5999999999999998E-2</v>
      </c>
      <c r="AL13" s="44">
        <f t="shared" si="8"/>
        <v>0.17</v>
      </c>
      <c r="AM13" s="10">
        <f t="shared" si="9"/>
        <v>0.12919999999999998</v>
      </c>
    </row>
    <row r="14" spans="1:39" s="15" customFormat="1" ht="14.25" customHeight="1">
      <c r="A14" s="31">
        <v>4</v>
      </c>
      <c r="B14" s="9" t="s">
        <v>97</v>
      </c>
      <c r="C14" s="13" t="s">
        <v>19</v>
      </c>
      <c r="D14" s="36">
        <v>500</v>
      </c>
      <c r="E14" s="11">
        <v>330</v>
      </c>
      <c r="F14" s="44">
        <f>'Bagerhat a'!K8*'Bagerhat 1'!$D14/1000000</f>
        <v>0</v>
      </c>
      <c r="G14" s="10">
        <f>'Bagerhat a'!L8</f>
        <v>0</v>
      </c>
      <c r="H14" s="44">
        <f>'Bagerhat a'!M8*'Bagerhat 1'!$D14/1000000</f>
        <v>0</v>
      </c>
      <c r="I14" s="10">
        <f>'Bagerhat a'!N8</f>
        <v>0</v>
      </c>
      <c r="J14" s="44">
        <f>'Bagerhat a'!O8*'Bagerhat 1'!$D14/1000000</f>
        <v>0</v>
      </c>
      <c r="K14" s="10">
        <f>'Bagerhat a'!P8</f>
        <v>0</v>
      </c>
      <c r="L14" s="44">
        <f t="shared" si="0"/>
        <v>0</v>
      </c>
      <c r="M14" s="10">
        <f t="shared" si="1"/>
        <v>0</v>
      </c>
      <c r="N14" s="44">
        <f>'Bagerhat a'!S8*'Bagerhat 1'!$D14/1000000</f>
        <v>0</v>
      </c>
      <c r="O14" s="10">
        <f>'Bagerhat a'!T8</f>
        <v>0</v>
      </c>
      <c r="P14" s="44">
        <f>'Bagerhat a'!U8*'Bagerhat 1'!$D14/1000000</f>
        <v>0</v>
      </c>
      <c r="Q14" s="10">
        <f>'Bagerhat a'!V8</f>
        <v>0</v>
      </c>
      <c r="R14" s="44">
        <f>'Bagerhat a'!W8*'Bagerhat 1'!$D14/1000000</f>
        <v>0</v>
      </c>
      <c r="S14" s="10">
        <f>'Bagerhat a'!X8</f>
        <v>0</v>
      </c>
      <c r="T14" s="44">
        <f t="shared" si="2"/>
        <v>0</v>
      </c>
      <c r="U14" s="10">
        <f t="shared" si="3"/>
        <v>0</v>
      </c>
      <c r="V14" s="44">
        <f>'Bagerhat a'!AA8*'Bagerhat 1'!$D14/1000000</f>
        <v>0</v>
      </c>
      <c r="W14" s="10">
        <f>'Bagerhat a'!AB8</f>
        <v>0</v>
      </c>
      <c r="X14" s="44">
        <f>'Bagerhat a'!AC8*'Bagerhat 1'!$D14/1000000</f>
        <v>0</v>
      </c>
      <c r="Y14" s="10">
        <f>'Bagerhat a'!AD8</f>
        <v>0</v>
      </c>
      <c r="Z14" s="44">
        <f>'Bagerhat a'!AE8*'Bagerhat 1'!$D14/1000000</f>
        <v>0</v>
      </c>
      <c r="AA14" s="10">
        <f>'Bagerhat a'!AF8</f>
        <v>0</v>
      </c>
      <c r="AB14" s="44">
        <f t="shared" si="4"/>
        <v>0</v>
      </c>
      <c r="AC14" s="10">
        <f t="shared" si="5"/>
        <v>0</v>
      </c>
      <c r="AD14" s="44">
        <f>'Bagerhat a'!AI8*'Bagerhat 1'!$D14/1000000</f>
        <v>0</v>
      </c>
      <c r="AE14" s="10">
        <f>'Bagerhat a'!AJ8</f>
        <v>0</v>
      </c>
      <c r="AF14" s="44">
        <f>'Bagerhat a'!AK8*'Bagerhat 1'!$D14/1000000</f>
        <v>0</v>
      </c>
      <c r="AG14" s="10">
        <f>'Bagerhat a'!AL8</f>
        <v>0</v>
      </c>
      <c r="AH14" s="44">
        <f>'Bagerhat a'!AM8*'Bagerhat 1'!$D14/1000000</f>
        <v>0</v>
      </c>
      <c r="AI14" s="10">
        <f>'Bagerhat a'!AN8</f>
        <v>0</v>
      </c>
      <c r="AJ14" s="44">
        <f t="shared" si="6"/>
        <v>0</v>
      </c>
      <c r="AK14" s="10">
        <f t="shared" si="7"/>
        <v>0</v>
      </c>
      <c r="AL14" s="44">
        <f t="shared" si="8"/>
        <v>0</v>
      </c>
      <c r="AM14" s="10">
        <f t="shared" si="9"/>
        <v>0</v>
      </c>
    </row>
    <row r="15" spans="1:39" s="15" customFormat="1" ht="14.25" customHeight="1">
      <c r="A15" s="13">
        <v>5</v>
      </c>
      <c r="B15" s="9" t="s">
        <v>98</v>
      </c>
      <c r="C15" s="13" t="s">
        <v>20</v>
      </c>
      <c r="D15" s="36">
        <v>25</v>
      </c>
      <c r="E15" s="11">
        <v>28</v>
      </c>
      <c r="F15" s="44">
        <f>'Bagerhat a'!K9*'Bagerhat 1'!$D15/1000000</f>
        <v>5.0000000000000001E-3</v>
      </c>
      <c r="G15" s="10">
        <f>'Bagerhat a'!L9</f>
        <v>5.5999999999999999E-3</v>
      </c>
      <c r="H15" s="44">
        <f>'Bagerhat a'!M9*'Bagerhat 1'!$D15/1000000</f>
        <v>0</v>
      </c>
      <c r="I15" s="10">
        <f>'Bagerhat a'!N9</f>
        <v>0</v>
      </c>
      <c r="J15" s="44">
        <f>'Bagerhat a'!O9*'Bagerhat 1'!$D15/1000000</f>
        <v>0</v>
      </c>
      <c r="K15" s="10">
        <f>'Bagerhat a'!P9</f>
        <v>0</v>
      </c>
      <c r="L15" s="44">
        <f t="shared" si="0"/>
        <v>5.0000000000000001E-3</v>
      </c>
      <c r="M15" s="10">
        <f t="shared" si="1"/>
        <v>5.5999999999999999E-3</v>
      </c>
      <c r="N15" s="44">
        <f>'Bagerhat a'!S9*'Bagerhat 1'!$D15/1000000</f>
        <v>0</v>
      </c>
      <c r="O15" s="10">
        <f>'Bagerhat a'!T9</f>
        <v>0</v>
      </c>
      <c r="P15" s="44">
        <f>'Bagerhat a'!U9*'Bagerhat 1'!$D15/1000000</f>
        <v>0</v>
      </c>
      <c r="Q15" s="10">
        <f>'Bagerhat a'!V9</f>
        <v>0</v>
      </c>
      <c r="R15" s="44">
        <f>'Bagerhat a'!W9*'Bagerhat 1'!$D15/1000000</f>
        <v>7.4999999999999997E-3</v>
      </c>
      <c r="S15" s="10">
        <f>'Bagerhat a'!X9</f>
        <v>8.3999999999999995E-3</v>
      </c>
      <c r="T15" s="44">
        <f t="shared" si="2"/>
        <v>7.4999999999999997E-3</v>
      </c>
      <c r="U15" s="10">
        <f t="shared" si="3"/>
        <v>8.3999999999999995E-3</v>
      </c>
      <c r="V15" s="44">
        <f>'Bagerhat a'!AA9*'Bagerhat 1'!$D15/1000000</f>
        <v>2E-3</v>
      </c>
      <c r="W15" s="10">
        <f>'Bagerhat a'!AB9</f>
        <v>2.2399999999999998E-3</v>
      </c>
      <c r="X15" s="44">
        <f>'Bagerhat a'!AC9*'Bagerhat 1'!$D15/1000000</f>
        <v>3.0000000000000001E-3</v>
      </c>
      <c r="Y15" s="10">
        <f>'Bagerhat a'!AD9</f>
        <v>3.3600000000000001E-3</v>
      </c>
      <c r="Z15" s="44">
        <f>'Bagerhat a'!AE9*'Bagerhat 1'!$D15/1000000</f>
        <v>0</v>
      </c>
      <c r="AA15" s="10">
        <f>'Bagerhat a'!AF9</f>
        <v>0</v>
      </c>
      <c r="AB15" s="44">
        <f t="shared" si="4"/>
        <v>5.0000000000000001E-3</v>
      </c>
      <c r="AC15" s="10">
        <f t="shared" si="5"/>
        <v>5.5999999999999999E-3</v>
      </c>
      <c r="AD15" s="44">
        <f>'Bagerhat a'!AI9*'Bagerhat 1'!$D15/1000000</f>
        <v>0</v>
      </c>
      <c r="AE15" s="10">
        <f>'Bagerhat a'!AJ9</f>
        <v>0</v>
      </c>
      <c r="AF15" s="44">
        <f>'Bagerhat a'!AK9*'Bagerhat 1'!$D15/1000000</f>
        <v>0</v>
      </c>
      <c r="AG15" s="10">
        <f>'Bagerhat a'!AL9</f>
        <v>0</v>
      </c>
      <c r="AH15" s="44">
        <f>'Bagerhat a'!AM9*'Bagerhat 1'!$D15/1000000</f>
        <v>0</v>
      </c>
      <c r="AI15" s="10">
        <f>'Bagerhat a'!AN9</f>
        <v>0</v>
      </c>
      <c r="AJ15" s="44">
        <f t="shared" si="6"/>
        <v>0</v>
      </c>
      <c r="AK15" s="10">
        <f t="shared" si="7"/>
        <v>0</v>
      </c>
      <c r="AL15" s="44">
        <f t="shared" si="8"/>
        <v>1.7500000000000002E-2</v>
      </c>
      <c r="AM15" s="10">
        <f t="shared" si="9"/>
        <v>1.9599999999999999E-2</v>
      </c>
    </row>
    <row r="16" spans="1:39" s="15" customFormat="1" ht="14.25" customHeight="1">
      <c r="A16" s="13">
        <v>6</v>
      </c>
      <c r="B16" s="9" t="s">
        <v>98</v>
      </c>
      <c r="C16" s="13" t="s">
        <v>21</v>
      </c>
      <c r="D16" s="36">
        <v>100</v>
      </c>
      <c r="E16" s="11">
        <v>100</v>
      </c>
      <c r="F16" s="44">
        <f>'Bagerhat a'!K10*'Bagerhat 1'!$D16/1000000</f>
        <v>0</v>
      </c>
      <c r="G16" s="10">
        <f>'Bagerhat a'!L10</f>
        <v>0</v>
      </c>
      <c r="H16" s="44">
        <f>'Bagerhat a'!M10*'Bagerhat 1'!$D16/1000000</f>
        <v>0</v>
      </c>
      <c r="I16" s="10">
        <f>'Bagerhat a'!N10</f>
        <v>0</v>
      </c>
      <c r="J16" s="44">
        <f>'Bagerhat a'!O10*'Bagerhat 1'!$D16/1000000</f>
        <v>0</v>
      </c>
      <c r="K16" s="10">
        <f>'Bagerhat a'!P10</f>
        <v>0</v>
      </c>
      <c r="L16" s="44">
        <f t="shared" si="0"/>
        <v>0</v>
      </c>
      <c r="M16" s="10">
        <f t="shared" si="1"/>
        <v>0</v>
      </c>
      <c r="N16" s="44">
        <f>'Bagerhat a'!S10*'Bagerhat 1'!$D16/1000000</f>
        <v>0</v>
      </c>
      <c r="O16" s="10">
        <f>'Bagerhat a'!T10</f>
        <v>0</v>
      </c>
      <c r="P16" s="44">
        <f>'Bagerhat a'!U10*'Bagerhat 1'!$D16/1000000</f>
        <v>0</v>
      </c>
      <c r="Q16" s="10">
        <f>'Bagerhat a'!V10</f>
        <v>0</v>
      </c>
      <c r="R16" s="44">
        <f>'Bagerhat a'!W10*'Bagerhat 1'!$D16/1000000</f>
        <v>0</v>
      </c>
      <c r="S16" s="10">
        <f>'Bagerhat a'!X10</f>
        <v>0</v>
      </c>
      <c r="T16" s="44">
        <f t="shared" si="2"/>
        <v>0</v>
      </c>
      <c r="U16" s="10">
        <f t="shared" si="3"/>
        <v>0</v>
      </c>
      <c r="V16" s="44">
        <f>'Bagerhat a'!AA10*'Bagerhat 1'!$D16/1000000</f>
        <v>0.03</v>
      </c>
      <c r="W16" s="10">
        <f>'Bagerhat a'!AB10</f>
        <v>0.03</v>
      </c>
      <c r="X16" s="44">
        <f>'Bagerhat a'!AC10*'Bagerhat 1'!$D16/1000000</f>
        <v>0</v>
      </c>
      <c r="Y16" s="10">
        <f>'Bagerhat a'!AD10</f>
        <v>0</v>
      </c>
      <c r="Z16" s="44">
        <f>'Bagerhat a'!AE10*'Bagerhat 1'!$D16/1000000</f>
        <v>0</v>
      </c>
      <c r="AA16" s="10">
        <f>'Bagerhat a'!AF10</f>
        <v>0</v>
      </c>
      <c r="AB16" s="44">
        <f t="shared" si="4"/>
        <v>0.03</v>
      </c>
      <c r="AC16" s="10">
        <f t="shared" si="5"/>
        <v>0.03</v>
      </c>
      <c r="AD16" s="44">
        <f>'Bagerhat a'!AI10*'Bagerhat 1'!$D16/1000000</f>
        <v>0</v>
      </c>
      <c r="AE16" s="10">
        <f>'Bagerhat a'!AJ10</f>
        <v>0</v>
      </c>
      <c r="AF16" s="44">
        <f>'Bagerhat a'!AK10*'Bagerhat 1'!$D16/1000000</f>
        <v>0</v>
      </c>
      <c r="AG16" s="10">
        <f>'Bagerhat a'!AL10</f>
        <v>0</v>
      </c>
      <c r="AH16" s="44">
        <f>'Bagerhat a'!AM10*'Bagerhat 1'!$D16/1000000</f>
        <v>0</v>
      </c>
      <c r="AI16" s="10">
        <f>'Bagerhat a'!AN10</f>
        <v>0</v>
      </c>
      <c r="AJ16" s="44">
        <f t="shared" si="6"/>
        <v>0</v>
      </c>
      <c r="AK16" s="10">
        <f t="shared" si="7"/>
        <v>0</v>
      </c>
      <c r="AL16" s="44">
        <f t="shared" si="8"/>
        <v>0.03</v>
      </c>
      <c r="AM16" s="10">
        <f t="shared" si="9"/>
        <v>0.03</v>
      </c>
    </row>
    <row r="17" spans="1:39" s="15" customFormat="1" ht="14.25" customHeight="1">
      <c r="A17" s="31">
        <v>7</v>
      </c>
      <c r="B17" s="9" t="s">
        <v>99</v>
      </c>
      <c r="C17" s="13" t="s">
        <v>22</v>
      </c>
      <c r="D17" s="36">
        <v>50</v>
      </c>
      <c r="E17" s="11">
        <v>88</v>
      </c>
      <c r="F17" s="44">
        <f>'Bagerhat a'!K11*'Bagerhat 1'!$D17/1000000</f>
        <v>0</v>
      </c>
      <c r="G17" s="10">
        <f>'Bagerhat a'!L11</f>
        <v>0</v>
      </c>
      <c r="H17" s="44">
        <f>'Bagerhat a'!M11*'Bagerhat 1'!$D17/1000000</f>
        <v>0</v>
      </c>
      <c r="I17" s="10">
        <f>'Bagerhat a'!N11</f>
        <v>0</v>
      </c>
      <c r="J17" s="44">
        <f>'Bagerhat a'!O11*'Bagerhat 1'!$D17/1000000</f>
        <v>0</v>
      </c>
      <c r="K17" s="10">
        <f>'Bagerhat a'!P11</f>
        <v>0</v>
      </c>
      <c r="L17" s="44">
        <f t="shared" si="0"/>
        <v>0</v>
      </c>
      <c r="M17" s="10">
        <f t="shared" si="1"/>
        <v>0</v>
      </c>
      <c r="N17" s="44">
        <f>'Bagerhat a'!S11*'Bagerhat 1'!$D17/1000000</f>
        <v>0</v>
      </c>
      <c r="O17" s="10">
        <f>'Bagerhat a'!T11</f>
        <v>0</v>
      </c>
      <c r="P17" s="44">
        <f>'Bagerhat a'!U11*'Bagerhat 1'!$D17/1000000</f>
        <v>0</v>
      </c>
      <c r="Q17" s="10">
        <f>'Bagerhat a'!V11</f>
        <v>0</v>
      </c>
      <c r="R17" s="44">
        <f>'Bagerhat a'!W11*'Bagerhat 1'!$D17/1000000</f>
        <v>0</v>
      </c>
      <c r="S17" s="10">
        <f>'Bagerhat a'!X11</f>
        <v>0</v>
      </c>
      <c r="T17" s="44">
        <f t="shared" si="2"/>
        <v>0</v>
      </c>
      <c r="U17" s="10">
        <f t="shared" si="3"/>
        <v>0</v>
      </c>
      <c r="V17" s="44">
        <f>'Bagerhat a'!AA11*'Bagerhat 1'!$D17/1000000</f>
        <v>0</v>
      </c>
      <c r="W17" s="10">
        <f>'Bagerhat a'!AB11</f>
        <v>0</v>
      </c>
      <c r="X17" s="44">
        <f>'Bagerhat a'!AC11*'Bagerhat 1'!$D17/1000000</f>
        <v>0</v>
      </c>
      <c r="Y17" s="10">
        <f>'Bagerhat a'!AD11</f>
        <v>0</v>
      </c>
      <c r="Z17" s="44">
        <f>'Bagerhat a'!AE11*'Bagerhat 1'!$D17/1000000</f>
        <v>0</v>
      </c>
      <c r="AA17" s="10">
        <f>'Bagerhat a'!AF11</f>
        <v>0</v>
      </c>
      <c r="AB17" s="44">
        <f t="shared" si="4"/>
        <v>0</v>
      </c>
      <c r="AC17" s="10">
        <f t="shared" si="5"/>
        <v>0</v>
      </c>
      <c r="AD17" s="44">
        <f>'Bagerhat a'!AI11*'Bagerhat 1'!$D17/1000000</f>
        <v>0</v>
      </c>
      <c r="AE17" s="10">
        <f>'Bagerhat a'!AJ11</f>
        <v>0</v>
      </c>
      <c r="AF17" s="44">
        <f>'Bagerhat a'!AK11*'Bagerhat 1'!$D17/1000000</f>
        <v>0</v>
      </c>
      <c r="AG17" s="10">
        <f>'Bagerhat a'!AL11</f>
        <v>0</v>
      </c>
      <c r="AH17" s="44">
        <f>'Bagerhat a'!AM11*'Bagerhat 1'!$D17/1000000</f>
        <v>0</v>
      </c>
      <c r="AI17" s="10">
        <f>'Bagerhat a'!AN11</f>
        <v>0</v>
      </c>
      <c r="AJ17" s="44">
        <f t="shared" si="6"/>
        <v>0</v>
      </c>
      <c r="AK17" s="10">
        <f t="shared" si="7"/>
        <v>0</v>
      </c>
      <c r="AL17" s="44">
        <f t="shared" si="8"/>
        <v>0</v>
      </c>
      <c r="AM17" s="10">
        <f t="shared" si="9"/>
        <v>0</v>
      </c>
    </row>
    <row r="18" spans="1:39" s="15" customFormat="1" ht="14.25" customHeight="1">
      <c r="A18" s="13">
        <v>8</v>
      </c>
      <c r="B18" s="9" t="s">
        <v>99</v>
      </c>
      <c r="C18" s="13" t="s">
        <v>23</v>
      </c>
      <c r="D18" s="36">
        <v>100</v>
      </c>
      <c r="E18" s="11">
        <v>166</v>
      </c>
      <c r="F18" s="44">
        <f>'Bagerhat a'!K12*'Bagerhat 1'!$D18/1000000</f>
        <v>0</v>
      </c>
      <c r="G18" s="10">
        <f>'Bagerhat a'!L12</f>
        <v>0</v>
      </c>
      <c r="H18" s="44">
        <f>'Bagerhat a'!M12*'Bagerhat 1'!$D18/1000000</f>
        <v>0</v>
      </c>
      <c r="I18" s="10">
        <f>'Bagerhat a'!N12</f>
        <v>0</v>
      </c>
      <c r="J18" s="44">
        <f>'Bagerhat a'!O12*'Bagerhat 1'!$D18/1000000</f>
        <v>0</v>
      </c>
      <c r="K18" s="10">
        <f>'Bagerhat a'!P12</f>
        <v>0</v>
      </c>
      <c r="L18" s="44">
        <f t="shared" si="0"/>
        <v>0</v>
      </c>
      <c r="M18" s="10">
        <f t="shared" si="1"/>
        <v>0</v>
      </c>
      <c r="N18" s="44">
        <f>'Bagerhat a'!S12*'Bagerhat 1'!$D18/1000000</f>
        <v>0</v>
      </c>
      <c r="O18" s="10">
        <f>'Bagerhat a'!T12</f>
        <v>0</v>
      </c>
      <c r="P18" s="44">
        <f>'Bagerhat a'!U12*'Bagerhat 1'!$D18/1000000</f>
        <v>0</v>
      </c>
      <c r="Q18" s="10">
        <f>'Bagerhat a'!V12</f>
        <v>0</v>
      </c>
      <c r="R18" s="44">
        <f>'Bagerhat a'!W12*'Bagerhat 1'!$D18/1000000</f>
        <v>0</v>
      </c>
      <c r="S18" s="10">
        <f>'Bagerhat a'!X12</f>
        <v>0</v>
      </c>
      <c r="T18" s="44">
        <f t="shared" si="2"/>
        <v>0</v>
      </c>
      <c r="U18" s="10">
        <f t="shared" si="3"/>
        <v>0</v>
      </c>
      <c r="V18" s="44">
        <f>'Bagerhat a'!AA12*'Bagerhat 1'!$D18/1000000</f>
        <v>0</v>
      </c>
      <c r="W18" s="10">
        <f>'Bagerhat a'!AB12</f>
        <v>0</v>
      </c>
      <c r="X18" s="44">
        <f>'Bagerhat a'!AC12*'Bagerhat 1'!$D18/1000000</f>
        <v>0</v>
      </c>
      <c r="Y18" s="10">
        <f>'Bagerhat a'!AD12</f>
        <v>0</v>
      </c>
      <c r="Z18" s="44">
        <f>'Bagerhat a'!AE12*'Bagerhat 1'!$D18/1000000</f>
        <v>0</v>
      </c>
      <c r="AA18" s="10">
        <f>'Bagerhat a'!AF12</f>
        <v>0</v>
      </c>
      <c r="AB18" s="44">
        <f t="shared" si="4"/>
        <v>0</v>
      </c>
      <c r="AC18" s="10">
        <f t="shared" si="5"/>
        <v>0</v>
      </c>
      <c r="AD18" s="44">
        <f>'Bagerhat a'!AI12*'Bagerhat 1'!$D18/1000000</f>
        <v>0</v>
      </c>
      <c r="AE18" s="10">
        <f>'Bagerhat a'!AJ12</f>
        <v>0</v>
      </c>
      <c r="AF18" s="44">
        <f>'Bagerhat a'!AK12*'Bagerhat 1'!$D18/1000000</f>
        <v>0</v>
      </c>
      <c r="AG18" s="10">
        <f>'Bagerhat a'!AL12</f>
        <v>0</v>
      </c>
      <c r="AH18" s="44">
        <f>'Bagerhat a'!AM12*'Bagerhat 1'!$D18/1000000</f>
        <v>0</v>
      </c>
      <c r="AI18" s="10">
        <f>'Bagerhat a'!AN12</f>
        <v>0</v>
      </c>
      <c r="AJ18" s="44">
        <f t="shared" si="6"/>
        <v>0</v>
      </c>
      <c r="AK18" s="10">
        <f t="shared" si="7"/>
        <v>0</v>
      </c>
      <c r="AL18" s="44">
        <f t="shared" si="8"/>
        <v>0</v>
      </c>
      <c r="AM18" s="10">
        <f t="shared" si="9"/>
        <v>0</v>
      </c>
    </row>
    <row r="19" spans="1:39" s="15" customFormat="1" ht="14.25" customHeight="1">
      <c r="A19" s="13">
        <v>9</v>
      </c>
      <c r="B19" s="9" t="s">
        <v>99</v>
      </c>
      <c r="C19" s="13" t="s">
        <v>24</v>
      </c>
      <c r="D19" s="36">
        <v>400</v>
      </c>
      <c r="E19" s="11">
        <v>640</v>
      </c>
      <c r="F19" s="44">
        <f>'Bagerhat a'!K13*'Bagerhat 1'!$D19/1000000</f>
        <v>0</v>
      </c>
      <c r="G19" s="10">
        <f>'Bagerhat a'!L13</f>
        <v>0</v>
      </c>
      <c r="H19" s="44">
        <f>'Bagerhat a'!M13*'Bagerhat 1'!$D19/1000000</f>
        <v>0</v>
      </c>
      <c r="I19" s="10">
        <f>'Bagerhat a'!N13</f>
        <v>0</v>
      </c>
      <c r="J19" s="44">
        <f>'Bagerhat a'!O13*'Bagerhat 1'!$D19/1000000</f>
        <v>0</v>
      </c>
      <c r="K19" s="10">
        <f>'Bagerhat a'!P13</f>
        <v>0</v>
      </c>
      <c r="L19" s="44">
        <f t="shared" si="0"/>
        <v>0</v>
      </c>
      <c r="M19" s="10">
        <f t="shared" si="1"/>
        <v>0</v>
      </c>
      <c r="N19" s="44">
        <f>'Bagerhat a'!S13*'Bagerhat 1'!$D19/1000000</f>
        <v>0</v>
      </c>
      <c r="O19" s="10">
        <f>'Bagerhat a'!T13</f>
        <v>0</v>
      </c>
      <c r="P19" s="44">
        <f>'Bagerhat a'!U13*'Bagerhat 1'!$D19/1000000</f>
        <v>0</v>
      </c>
      <c r="Q19" s="10">
        <f>'Bagerhat a'!V13</f>
        <v>0</v>
      </c>
      <c r="R19" s="44">
        <f>'Bagerhat a'!W13*'Bagerhat 1'!$D19/1000000</f>
        <v>0</v>
      </c>
      <c r="S19" s="10">
        <f>'Bagerhat a'!X13</f>
        <v>0</v>
      </c>
      <c r="T19" s="44">
        <f t="shared" si="2"/>
        <v>0</v>
      </c>
      <c r="U19" s="10">
        <f t="shared" si="3"/>
        <v>0</v>
      </c>
      <c r="V19" s="44">
        <f>'Bagerhat a'!AA13*'Bagerhat 1'!$D19/1000000</f>
        <v>0</v>
      </c>
      <c r="W19" s="10">
        <f>'Bagerhat a'!AB13</f>
        <v>0</v>
      </c>
      <c r="X19" s="44">
        <f>'Bagerhat a'!AC13*'Bagerhat 1'!$D19/1000000</f>
        <v>0</v>
      </c>
      <c r="Y19" s="10">
        <f>'Bagerhat a'!AD13</f>
        <v>0</v>
      </c>
      <c r="Z19" s="44">
        <f>'Bagerhat a'!AE13*'Bagerhat 1'!$D19/1000000</f>
        <v>0</v>
      </c>
      <c r="AA19" s="10">
        <f>'Bagerhat a'!AF13</f>
        <v>0</v>
      </c>
      <c r="AB19" s="44">
        <f t="shared" si="4"/>
        <v>0</v>
      </c>
      <c r="AC19" s="10">
        <f t="shared" si="5"/>
        <v>0</v>
      </c>
      <c r="AD19" s="44">
        <f>'Bagerhat a'!AI13*'Bagerhat 1'!$D19/1000000</f>
        <v>0</v>
      </c>
      <c r="AE19" s="10">
        <f>'Bagerhat a'!AJ13</f>
        <v>0</v>
      </c>
      <c r="AF19" s="44">
        <f>'Bagerhat a'!AK13*'Bagerhat 1'!$D19/1000000</f>
        <v>0</v>
      </c>
      <c r="AG19" s="10">
        <f>'Bagerhat a'!AL13</f>
        <v>0</v>
      </c>
      <c r="AH19" s="44">
        <f>'Bagerhat a'!AM13*'Bagerhat 1'!$D19/1000000</f>
        <v>0</v>
      </c>
      <c r="AI19" s="10">
        <f>'Bagerhat a'!AN13</f>
        <v>0</v>
      </c>
      <c r="AJ19" s="44">
        <f t="shared" si="6"/>
        <v>0</v>
      </c>
      <c r="AK19" s="10">
        <f t="shared" si="7"/>
        <v>0</v>
      </c>
      <c r="AL19" s="44">
        <f t="shared" si="8"/>
        <v>0</v>
      </c>
      <c r="AM19" s="10">
        <f t="shared" si="9"/>
        <v>0</v>
      </c>
    </row>
    <row r="20" spans="1:39" s="15" customFormat="1" ht="14.25" customHeight="1">
      <c r="A20" s="31">
        <v>10</v>
      </c>
      <c r="B20" s="9" t="s">
        <v>133</v>
      </c>
      <c r="C20" s="13" t="s">
        <v>25</v>
      </c>
      <c r="D20" s="36">
        <v>100</v>
      </c>
      <c r="E20" s="11">
        <v>60</v>
      </c>
      <c r="F20" s="44">
        <f>'Bagerhat a'!K14*'Bagerhat 1'!$D20/1000000</f>
        <v>0</v>
      </c>
      <c r="G20" s="10">
        <f>'Bagerhat a'!L14</f>
        <v>0</v>
      </c>
      <c r="H20" s="44">
        <f>'Bagerhat a'!M14*'Bagerhat 1'!$D20/1000000</f>
        <v>1.7999999999999999E-2</v>
      </c>
      <c r="I20" s="10">
        <f>'Bagerhat a'!N14</f>
        <v>1.0800000000000001E-2</v>
      </c>
      <c r="J20" s="44">
        <f>'Bagerhat a'!O14*'Bagerhat 1'!$D20/1000000</f>
        <v>0</v>
      </c>
      <c r="K20" s="10">
        <f>'Bagerhat a'!P14</f>
        <v>0</v>
      </c>
      <c r="L20" s="44">
        <f t="shared" si="0"/>
        <v>1.7999999999999999E-2</v>
      </c>
      <c r="M20" s="10">
        <f t="shared" si="1"/>
        <v>1.0800000000000001E-2</v>
      </c>
      <c r="N20" s="44">
        <f>'Bagerhat a'!S14*'Bagerhat 1'!$D20/1000000</f>
        <v>0</v>
      </c>
      <c r="O20" s="10">
        <f>'Bagerhat a'!T14</f>
        <v>0</v>
      </c>
      <c r="P20" s="44">
        <f>'Bagerhat a'!U14*'Bagerhat 1'!$D20/1000000</f>
        <v>0</v>
      </c>
      <c r="Q20" s="10">
        <f>'Bagerhat a'!V14</f>
        <v>0</v>
      </c>
      <c r="R20" s="44">
        <f>'Bagerhat a'!W14*'Bagerhat 1'!$D20/1000000</f>
        <v>0</v>
      </c>
      <c r="S20" s="10">
        <f>'Bagerhat a'!X14</f>
        <v>0</v>
      </c>
      <c r="T20" s="44">
        <f t="shared" si="2"/>
        <v>0</v>
      </c>
      <c r="U20" s="10">
        <f t="shared" si="3"/>
        <v>0</v>
      </c>
      <c r="V20" s="44">
        <f>'Bagerhat a'!AA14*'Bagerhat 1'!$D20/1000000</f>
        <v>0.02</v>
      </c>
      <c r="W20" s="10">
        <f>'Bagerhat a'!AB14</f>
        <v>1.2E-2</v>
      </c>
      <c r="X20" s="44">
        <f>'Bagerhat a'!AC14*'Bagerhat 1'!$D20/1000000</f>
        <v>0</v>
      </c>
      <c r="Y20" s="10">
        <f>'Bagerhat a'!AD14</f>
        <v>0</v>
      </c>
      <c r="Z20" s="44">
        <f>'Bagerhat a'!AE14*'Bagerhat 1'!$D20/1000000</f>
        <v>0</v>
      </c>
      <c r="AA20" s="10">
        <f>'Bagerhat a'!AF14</f>
        <v>0</v>
      </c>
      <c r="AB20" s="44">
        <f t="shared" si="4"/>
        <v>0.02</v>
      </c>
      <c r="AC20" s="10">
        <f t="shared" si="5"/>
        <v>1.2E-2</v>
      </c>
      <c r="AD20" s="44">
        <f>'Bagerhat a'!AI14*'Bagerhat 1'!$D20/1000000</f>
        <v>0</v>
      </c>
      <c r="AE20" s="10">
        <f>'Bagerhat a'!AJ14</f>
        <v>0</v>
      </c>
      <c r="AF20" s="44">
        <f>'Bagerhat a'!AK14*'Bagerhat 1'!$D20/1000000</f>
        <v>0</v>
      </c>
      <c r="AG20" s="10">
        <f>'Bagerhat a'!AL14</f>
        <v>0</v>
      </c>
      <c r="AH20" s="44">
        <f>'Bagerhat a'!AM14*'Bagerhat 1'!$D20/1000000</f>
        <v>0</v>
      </c>
      <c r="AI20" s="10">
        <f>'Bagerhat a'!AN14</f>
        <v>0</v>
      </c>
      <c r="AJ20" s="44">
        <f t="shared" si="6"/>
        <v>0</v>
      </c>
      <c r="AK20" s="10">
        <f t="shared" si="7"/>
        <v>0</v>
      </c>
      <c r="AL20" s="44">
        <f t="shared" si="8"/>
        <v>3.7999999999999999E-2</v>
      </c>
      <c r="AM20" s="10">
        <f t="shared" si="9"/>
        <v>2.2800000000000001E-2</v>
      </c>
    </row>
    <row r="21" spans="1:39" s="15" customFormat="1" ht="14.25" customHeight="1">
      <c r="A21" s="13">
        <v>11</v>
      </c>
      <c r="B21" s="9" t="s">
        <v>133</v>
      </c>
      <c r="C21" s="13" t="s">
        <v>26</v>
      </c>
      <c r="D21" s="36">
        <v>400</v>
      </c>
      <c r="E21" s="11">
        <v>210</v>
      </c>
      <c r="F21" s="44">
        <f>'Bagerhat a'!K15*'Bagerhat 1'!$D21/1000000</f>
        <v>0</v>
      </c>
      <c r="G21" s="10">
        <f>'Bagerhat a'!L15</f>
        <v>0</v>
      </c>
      <c r="H21" s="44">
        <f>'Bagerhat a'!M15*'Bagerhat 1'!$D21/1000000</f>
        <v>0</v>
      </c>
      <c r="I21" s="10">
        <f>'Bagerhat a'!N15</f>
        <v>0</v>
      </c>
      <c r="J21" s="44">
        <f>'Bagerhat a'!O15*'Bagerhat 1'!$D21/1000000</f>
        <v>0</v>
      </c>
      <c r="K21" s="10">
        <f>'Bagerhat a'!P15</f>
        <v>0</v>
      </c>
      <c r="L21" s="44">
        <f t="shared" si="0"/>
        <v>0</v>
      </c>
      <c r="M21" s="10">
        <f t="shared" si="1"/>
        <v>0</v>
      </c>
      <c r="N21" s="44">
        <f>'Bagerhat a'!S15*'Bagerhat 1'!$D21/1000000</f>
        <v>0</v>
      </c>
      <c r="O21" s="10">
        <f>'Bagerhat a'!T15</f>
        <v>0</v>
      </c>
      <c r="P21" s="44">
        <f>'Bagerhat a'!U15*'Bagerhat 1'!$D21/1000000</f>
        <v>0</v>
      </c>
      <c r="Q21" s="10">
        <f>'Bagerhat a'!V15</f>
        <v>0</v>
      </c>
      <c r="R21" s="44">
        <f>'Bagerhat a'!W15*'Bagerhat 1'!$D21/1000000</f>
        <v>0</v>
      </c>
      <c r="S21" s="10">
        <f>'Bagerhat a'!X15</f>
        <v>0</v>
      </c>
      <c r="T21" s="44">
        <f t="shared" si="2"/>
        <v>0</v>
      </c>
      <c r="U21" s="10">
        <f t="shared" si="3"/>
        <v>0</v>
      </c>
      <c r="V21" s="44">
        <f>'Bagerhat a'!AA15*'Bagerhat 1'!$D21/1000000</f>
        <v>0</v>
      </c>
      <c r="W21" s="10">
        <f>'Bagerhat a'!AB15</f>
        <v>0</v>
      </c>
      <c r="X21" s="44">
        <f>'Bagerhat a'!AC15*'Bagerhat 1'!$D21/1000000</f>
        <v>0</v>
      </c>
      <c r="Y21" s="10">
        <f>'Bagerhat a'!AD15</f>
        <v>0</v>
      </c>
      <c r="Z21" s="44">
        <f>'Bagerhat a'!AE15*'Bagerhat 1'!$D21/1000000</f>
        <v>0</v>
      </c>
      <c r="AA21" s="10">
        <f>'Bagerhat a'!AF15</f>
        <v>0</v>
      </c>
      <c r="AB21" s="44">
        <f t="shared" si="4"/>
        <v>0</v>
      </c>
      <c r="AC21" s="10">
        <f t="shared" si="5"/>
        <v>0</v>
      </c>
      <c r="AD21" s="44">
        <f>'Bagerhat a'!AI15*'Bagerhat 1'!$D21/1000000</f>
        <v>0</v>
      </c>
      <c r="AE21" s="10">
        <f>'Bagerhat a'!AJ15</f>
        <v>0</v>
      </c>
      <c r="AF21" s="44">
        <f>'Bagerhat a'!AK15*'Bagerhat 1'!$D21/1000000</f>
        <v>0</v>
      </c>
      <c r="AG21" s="10">
        <f>'Bagerhat a'!AL15</f>
        <v>0</v>
      </c>
      <c r="AH21" s="44">
        <f>'Bagerhat a'!AM15*'Bagerhat 1'!$D21/1000000</f>
        <v>0</v>
      </c>
      <c r="AI21" s="10">
        <f>'Bagerhat a'!AN15</f>
        <v>0</v>
      </c>
      <c r="AJ21" s="44">
        <f t="shared" si="6"/>
        <v>0</v>
      </c>
      <c r="AK21" s="10">
        <f t="shared" si="7"/>
        <v>0</v>
      </c>
      <c r="AL21" s="44">
        <f t="shared" si="8"/>
        <v>0</v>
      </c>
      <c r="AM21" s="10">
        <f t="shared" si="9"/>
        <v>0</v>
      </c>
    </row>
    <row r="22" spans="1:39" s="15" customFormat="1" ht="14.25" customHeight="1">
      <c r="A22" s="13">
        <v>12</v>
      </c>
      <c r="B22" s="9" t="s">
        <v>140</v>
      </c>
      <c r="C22" s="13" t="s">
        <v>27</v>
      </c>
      <c r="D22" s="36">
        <v>500</v>
      </c>
      <c r="E22" s="11">
        <v>270</v>
      </c>
      <c r="F22" s="44">
        <f>'Bagerhat a'!K16*'Bagerhat 1'!$D22/1000000</f>
        <v>0.05</v>
      </c>
      <c r="G22" s="10">
        <f>'Bagerhat a'!L16</f>
        <v>2.7E-2</v>
      </c>
      <c r="H22" s="44">
        <f>'Bagerhat a'!M16*'Bagerhat 1'!$D22/1000000</f>
        <v>2.5000000000000001E-2</v>
      </c>
      <c r="I22" s="10">
        <f>'Bagerhat a'!N16</f>
        <v>1.35E-2</v>
      </c>
      <c r="J22" s="44">
        <f>'Bagerhat a'!O16*'Bagerhat 1'!$D22/1000000</f>
        <v>0.25</v>
      </c>
      <c r="K22" s="10">
        <f>'Bagerhat a'!P16</f>
        <v>0.13500000000000001</v>
      </c>
      <c r="L22" s="44">
        <f t="shared" si="0"/>
        <v>0.32500000000000001</v>
      </c>
      <c r="M22" s="10">
        <f t="shared" si="1"/>
        <v>0.17550000000000002</v>
      </c>
      <c r="N22" s="44">
        <f>'Bagerhat a'!S16*'Bagerhat 1'!$D22/1000000</f>
        <v>0.05</v>
      </c>
      <c r="O22" s="10">
        <f>'Bagerhat a'!T16</f>
        <v>2.7E-2</v>
      </c>
      <c r="P22" s="44">
        <f>'Bagerhat a'!U16*'Bagerhat 1'!$D22/1000000</f>
        <v>0.12</v>
      </c>
      <c r="Q22" s="10">
        <f>'Bagerhat a'!V16</f>
        <v>6.4799999999999996E-2</v>
      </c>
      <c r="R22" s="44">
        <f>'Bagerhat a'!W16*'Bagerhat 1'!$D22/1000000</f>
        <v>0.1</v>
      </c>
      <c r="S22" s="10">
        <f>'Bagerhat a'!X16</f>
        <v>5.3999999999999999E-2</v>
      </c>
      <c r="T22" s="44">
        <f t="shared" si="2"/>
        <v>0.27</v>
      </c>
      <c r="U22" s="10">
        <f t="shared" si="3"/>
        <v>0.14579999999999999</v>
      </c>
      <c r="V22" s="44">
        <f>'Bagerhat a'!AA16*'Bagerhat 1'!$D22/1000000</f>
        <v>0.05</v>
      </c>
      <c r="W22" s="10">
        <f>'Bagerhat a'!AB16</f>
        <v>2.7E-2</v>
      </c>
      <c r="X22" s="44">
        <f>'Bagerhat a'!AC16*'Bagerhat 1'!$D22/1000000</f>
        <v>0.02</v>
      </c>
      <c r="Y22" s="10">
        <f>'Bagerhat a'!AD16</f>
        <v>1.0800000000000001E-2</v>
      </c>
      <c r="Z22" s="44">
        <f>'Bagerhat a'!AE16*'Bagerhat 1'!$D22/1000000</f>
        <v>0</v>
      </c>
      <c r="AA22" s="10">
        <f>'Bagerhat a'!AF16</f>
        <v>0</v>
      </c>
      <c r="AB22" s="44">
        <f t="shared" si="4"/>
        <v>7.0000000000000007E-2</v>
      </c>
      <c r="AC22" s="10">
        <f t="shared" si="5"/>
        <v>3.78E-2</v>
      </c>
      <c r="AD22" s="44">
        <f>'Bagerhat a'!AI16*'Bagerhat 1'!$D22/1000000</f>
        <v>0.02</v>
      </c>
      <c r="AE22" s="10">
        <f>'Bagerhat a'!AJ16</f>
        <v>1.0800000000000001E-2</v>
      </c>
      <c r="AF22" s="44">
        <f>'Bagerhat a'!AK16*'Bagerhat 1'!$D22/1000000</f>
        <v>0.05</v>
      </c>
      <c r="AG22" s="10">
        <f>'Bagerhat a'!AL16</f>
        <v>2.7E-2</v>
      </c>
      <c r="AH22" s="44">
        <f>'Bagerhat a'!AM16*'Bagerhat 1'!$D22/1000000</f>
        <v>0</v>
      </c>
      <c r="AI22" s="10">
        <f>'Bagerhat a'!AN16</f>
        <v>0</v>
      </c>
      <c r="AJ22" s="44">
        <f t="shared" si="6"/>
        <v>7.0000000000000007E-2</v>
      </c>
      <c r="AK22" s="10">
        <f t="shared" si="7"/>
        <v>3.78E-2</v>
      </c>
      <c r="AL22" s="44">
        <f t="shared" si="8"/>
        <v>0.7350000000000001</v>
      </c>
      <c r="AM22" s="10">
        <f t="shared" si="9"/>
        <v>0.39690000000000003</v>
      </c>
    </row>
    <row r="23" spans="1:39" s="15" customFormat="1" ht="14.25" customHeight="1">
      <c r="A23" s="31">
        <v>13</v>
      </c>
      <c r="B23" s="9" t="s">
        <v>140</v>
      </c>
      <c r="C23" s="13" t="s">
        <v>28</v>
      </c>
      <c r="D23" s="36">
        <v>1000</v>
      </c>
      <c r="E23" s="11">
        <v>525</v>
      </c>
      <c r="F23" s="44">
        <f>'Bagerhat a'!K17*'Bagerhat 1'!$D23/1000000</f>
        <v>0.05</v>
      </c>
      <c r="G23" s="10">
        <f>'Bagerhat a'!L17</f>
        <v>2.6249999999999999E-2</v>
      </c>
      <c r="H23" s="44">
        <f>'Bagerhat a'!M17*'Bagerhat 1'!$D23/1000000</f>
        <v>0.05</v>
      </c>
      <c r="I23" s="10">
        <f>'Bagerhat a'!N17</f>
        <v>2.6249999999999999E-2</v>
      </c>
      <c r="J23" s="44">
        <f>'Bagerhat a'!O17*'Bagerhat 1'!$D23/1000000</f>
        <v>0.1</v>
      </c>
      <c r="K23" s="10">
        <f>'Bagerhat a'!P17</f>
        <v>5.2499999999999998E-2</v>
      </c>
      <c r="L23" s="44">
        <f t="shared" si="0"/>
        <v>0.2</v>
      </c>
      <c r="M23" s="10">
        <f t="shared" si="1"/>
        <v>0.105</v>
      </c>
      <c r="N23" s="44">
        <f>'Bagerhat a'!S17*'Bagerhat 1'!$D23/1000000</f>
        <v>0.05</v>
      </c>
      <c r="O23" s="10">
        <f>'Bagerhat a'!T17</f>
        <v>2.6249999999999999E-2</v>
      </c>
      <c r="P23" s="44">
        <f>'Bagerhat a'!U17*'Bagerhat 1'!$D23/1000000</f>
        <v>0</v>
      </c>
      <c r="Q23" s="10">
        <f>'Bagerhat a'!V17</f>
        <v>0</v>
      </c>
      <c r="R23" s="44">
        <f>'Bagerhat a'!W17*'Bagerhat 1'!$D23/1000000</f>
        <v>0.05</v>
      </c>
      <c r="S23" s="10">
        <f>'Bagerhat a'!X17</f>
        <v>2.6249999999999999E-2</v>
      </c>
      <c r="T23" s="44">
        <f t="shared" si="2"/>
        <v>0.1</v>
      </c>
      <c r="U23" s="10">
        <f t="shared" si="3"/>
        <v>5.2499999999999998E-2</v>
      </c>
      <c r="V23" s="44">
        <f>'Bagerhat a'!AA17*'Bagerhat 1'!$D23/1000000</f>
        <v>0.05</v>
      </c>
      <c r="W23" s="10">
        <f>'Bagerhat a'!AB17</f>
        <v>2.6249999999999999E-2</v>
      </c>
      <c r="X23" s="44">
        <f>'Bagerhat a'!AC17*'Bagerhat 1'!$D23/1000000</f>
        <v>0</v>
      </c>
      <c r="Y23" s="10">
        <f>'Bagerhat a'!AD17</f>
        <v>0</v>
      </c>
      <c r="Z23" s="44">
        <f>'Bagerhat a'!AE17*'Bagerhat 1'!$D23/1000000</f>
        <v>0</v>
      </c>
      <c r="AA23" s="10">
        <f>'Bagerhat a'!AF17</f>
        <v>0</v>
      </c>
      <c r="AB23" s="44">
        <f t="shared" si="4"/>
        <v>0.05</v>
      </c>
      <c r="AC23" s="10">
        <f t="shared" si="5"/>
        <v>2.6249999999999999E-2</v>
      </c>
      <c r="AD23" s="44">
        <f>'Bagerhat a'!AI17*'Bagerhat 1'!$D23/1000000</f>
        <v>0.02</v>
      </c>
      <c r="AE23" s="10">
        <f>'Bagerhat a'!AJ17</f>
        <v>1.0500000000000001E-2</v>
      </c>
      <c r="AF23" s="44">
        <f>'Bagerhat a'!AK17*'Bagerhat 1'!$D23/1000000</f>
        <v>0</v>
      </c>
      <c r="AG23" s="10">
        <f>'Bagerhat a'!AL17</f>
        <v>0</v>
      </c>
      <c r="AH23" s="44">
        <f>'Bagerhat a'!AM17*'Bagerhat 1'!$D23/1000000</f>
        <v>0</v>
      </c>
      <c r="AI23" s="10">
        <f>'Bagerhat a'!AN17</f>
        <v>0</v>
      </c>
      <c r="AJ23" s="44">
        <f t="shared" si="6"/>
        <v>0.02</v>
      </c>
      <c r="AK23" s="10">
        <f t="shared" si="7"/>
        <v>1.0500000000000001E-2</v>
      </c>
      <c r="AL23" s="44">
        <f t="shared" si="8"/>
        <v>0.37000000000000005</v>
      </c>
      <c r="AM23" s="10">
        <f t="shared" si="9"/>
        <v>0.19425000000000001</v>
      </c>
    </row>
    <row r="24" spans="1:39" s="15" customFormat="1" ht="14.25" customHeight="1">
      <c r="A24" s="13">
        <v>14</v>
      </c>
      <c r="B24" s="9" t="s">
        <v>140</v>
      </c>
      <c r="C24" s="13" t="s">
        <v>29</v>
      </c>
      <c r="D24" s="36">
        <v>5000</v>
      </c>
      <c r="E24" s="11">
        <v>2525</v>
      </c>
      <c r="F24" s="44">
        <f>'Bagerhat a'!K18*'Bagerhat 1'!$D24/1000000</f>
        <v>0</v>
      </c>
      <c r="G24" s="10">
        <f>'Bagerhat a'!L18</f>
        <v>0</v>
      </c>
      <c r="H24" s="44">
        <f>'Bagerhat a'!M18*'Bagerhat 1'!$D24/1000000</f>
        <v>0</v>
      </c>
      <c r="I24" s="10">
        <f>'Bagerhat a'!N18</f>
        <v>0</v>
      </c>
      <c r="J24" s="44">
        <f>'Bagerhat a'!O18*'Bagerhat 1'!$D24/1000000</f>
        <v>0</v>
      </c>
      <c r="K24" s="10">
        <f>'Bagerhat a'!P18</f>
        <v>0</v>
      </c>
      <c r="L24" s="44">
        <f t="shared" si="0"/>
        <v>0</v>
      </c>
      <c r="M24" s="10">
        <f t="shared" si="1"/>
        <v>0</v>
      </c>
      <c r="N24" s="44">
        <f>'Bagerhat a'!S18*'Bagerhat 1'!$D24/1000000</f>
        <v>0</v>
      </c>
      <c r="O24" s="10">
        <f>'Bagerhat a'!T18</f>
        <v>0</v>
      </c>
      <c r="P24" s="44">
        <f>'Bagerhat a'!U18*'Bagerhat 1'!$D24/1000000</f>
        <v>0</v>
      </c>
      <c r="Q24" s="10">
        <f>'Bagerhat a'!V18</f>
        <v>0</v>
      </c>
      <c r="R24" s="44">
        <f>'Bagerhat a'!W18*'Bagerhat 1'!$D24/1000000</f>
        <v>0</v>
      </c>
      <c r="S24" s="10">
        <f>'Bagerhat a'!X18</f>
        <v>0</v>
      </c>
      <c r="T24" s="44">
        <f t="shared" si="2"/>
        <v>0</v>
      </c>
      <c r="U24" s="10">
        <f t="shared" si="3"/>
        <v>0</v>
      </c>
      <c r="V24" s="44">
        <f>'Bagerhat a'!AA18*'Bagerhat 1'!$D24/1000000</f>
        <v>0</v>
      </c>
      <c r="W24" s="10">
        <f>'Bagerhat a'!AB18</f>
        <v>0</v>
      </c>
      <c r="X24" s="44">
        <f>'Bagerhat a'!AC18*'Bagerhat 1'!$D24/1000000</f>
        <v>0</v>
      </c>
      <c r="Y24" s="10">
        <f>'Bagerhat a'!AD18</f>
        <v>0</v>
      </c>
      <c r="Z24" s="44">
        <f>'Bagerhat a'!AE18*'Bagerhat 1'!$D24/1000000</f>
        <v>0</v>
      </c>
      <c r="AA24" s="10">
        <f>'Bagerhat a'!AF18</f>
        <v>0</v>
      </c>
      <c r="AB24" s="44">
        <f t="shared" si="4"/>
        <v>0</v>
      </c>
      <c r="AC24" s="10">
        <f t="shared" si="5"/>
        <v>0</v>
      </c>
      <c r="AD24" s="44">
        <f>'Bagerhat a'!AI18*'Bagerhat 1'!$D24/1000000</f>
        <v>0</v>
      </c>
      <c r="AE24" s="10">
        <f>'Bagerhat a'!AJ18</f>
        <v>0</v>
      </c>
      <c r="AF24" s="44">
        <f>'Bagerhat a'!AK18*'Bagerhat 1'!$D24/1000000</f>
        <v>0</v>
      </c>
      <c r="AG24" s="10">
        <f>'Bagerhat a'!AL18</f>
        <v>0</v>
      </c>
      <c r="AH24" s="44">
        <f>'Bagerhat a'!AM18*'Bagerhat 1'!$D24/1000000</f>
        <v>0</v>
      </c>
      <c r="AI24" s="10">
        <f>'Bagerhat a'!AN18</f>
        <v>0</v>
      </c>
      <c r="AJ24" s="44">
        <f t="shared" si="6"/>
        <v>0</v>
      </c>
      <c r="AK24" s="10">
        <f t="shared" si="7"/>
        <v>0</v>
      </c>
      <c r="AL24" s="44">
        <f t="shared" si="8"/>
        <v>0</v>
      </c>
      <c r="AM24" s="10">
        <f t="shared" si="9"/>
        <v>0</v>
      </c>
    </row>
    <row r="25" spans="1:39" s="15" customFormat="1" ht="14.25" customHeight="1">
      <c r="A25" s="13">
        <v>15</v>
      </c>
      <c r="B25" s="9" t="s">
        <v>140</v>
      </c>
      <c r="C25" s="13" t="s">
        <v>30</v>
      </c>
      <c r="D25" s="36">
        <v>20000</v>
      </c>
      <c r="E25" s="11">
        <v>9100</v>
      </c>
      <c r="F25" s="44">
        <f>'Bagerhat a'!K19*'Bagerhat 1'!$D25/1000000</f>
        <v>0</v>
      </c>
      <c r="G25" s="10">
        <f>'Bagerhat a'!L19</f>
        <v>0</v>
      </c>
      <c r="H25" s="44">
        <f>'Bagerhat a'!M19*'Bagerhat 1'!$D25/1000000</f>
        <v>0</v>
      </c>
      <c r="I25" s="10">
        <f>'Bagerhat a'!N19</f>
        <v>0</v>
      </c>
      <c r="J25" s="44">
        <f>'Bagerhat a'!O19*'Bagerhat 1'!$D25/1000000</f>
        <v>0</v>
      </c>
      <c r="K25" s="10">
        <f>'Bagerhat a'!P19</f>
        <v>0</v>
      </c>
      <c r="L25" s="44">
        <f t="shared" si="0"/>
        <v>0</v>
      </c>
      <c r="M25" s="10">
        <f t="shared" si="1"/>
        <v>0</v>
      </c>
      <c r="N25" s="44">
        <f>'Bagerhat a'!S19*'Bagerhat 1'!$D25/1000000</f>
        <v>0</v>
      </c>
      <c r="O25" s="10">
        <f>'Bagerhat a'!T19</f>
        <v>0</v>
      </c>
      <c r="P25" s="44">
        <f>'Bagerhat a'!U19*'Bagerhat 1'!$D25/1000000</f>
        <v>0</v>
      </c>
      <c r="Q25" s="10">
        <f>'Bagerhat a'!V19</f>
        <v>0</v>
      </c>
      <c r="R25" s="44">
        <f>'Bagerhat a'!W19*'Bagerhat 1'!$D25/1000000</f>
        <v>0</v>
      </c>
      <c r="S25" s="10">
        <f>'Bagerhat a'!X19</f>
        <v>0</v>
      </c>
      <c r="T25" s="44">
        <f t="shared" si="2"/>
        <v>0</v>
      </c>
      <c r="U25" s="10">
        <f t="shared" si="3"/>
        <v>0</v>
      </c>
      <c r="V25" s="44">
        <f>'Bagerhat a'!AA19*'Bagerhat 1'!$D25/1000000</f>
        <v>0</v>
      </c>
      <c r="W25" s="10">
        <f>'Bagerhat a'!AB19</f>
        <v>0</v>
      </c>
      <c r="X25" s="44">
        <f>'Bagerhat a'!AC19*'Bagerhat 1'!$D25/1000000</f>
        <v>0</v>
      </c>
      <c r="Y25" s="10">
        <f>'Bagerhat a'!AD19</f>
        <v>0</v>
      </c>
      <c r="Z25" s="44">
        <f>'Bagerhat a'!AE19*'Bagerhat 1'!$D25/1000000</f>
        <v>0</v>
      </c>
      <c r="AA25" s="10">
        <f>'Bagerhat a'!AF19</f>
        <v>0</v>
      </c>
      <c r="AB25" s="44">
        <f t="shared" si="4"/>
        <v>0</v>
      </c>
      <c r="AC25" s="10">
        <f t="shared" si="5"/>
        <v>0</v>
      </c>
      <c r="AD25" s="44">
        <f>'Bagerhat a'!AI19*'Bagerhat 1'!$D25/1000000</f>
        <v>0</v>
      </c>
      <c r="AE25" s="10">
        <f>'Bagerhat a'!AJ19</f>
        <v>0</v>
      </c>
      <c r="AF25" s="44">
        <f>'Bagerhat a'!AK19*'Bagerhat 1'!$D25/1000000</f>
        <v>0</v>
      </c>
      <c r="AG25" s="10">
        <f>'Bagerhat a'!AL19</f>
        <v>0</v>
      </c>
      <c r="AH25" s="44">
        <f>'Bagerhat a'!AM19*'Bagerhat 1'!$D25/1000000</f>
        <v>0</v>
      </c>
      <c r="AI25" s="10">
        <f>'Bagerhat a'!AN19</f>
        <v>0</v>
      </c>
      <c r="AJ25" s="44">
        <f t="shared" si="6"/>
        <v>0</v>
      </c>
      <c r="AK25" s="10">
        <f t="shared" si="7"/>
        <v>0</v>
      </c>
      <c r="AL25" s="44">
        <f t="shared" si="8"/>
        <v>0</v>
      </c>
      <c r="AM25" s="10">
        <f t="shared" si="9"/>
        <v>0</v>
      </c>
    </row>
    <row r="26" spans="1:39" s="15" customFormat="1" ht="14.25" customHeight="1">
      <c r="A26" s="31">
        <v>16</v>
      </c>
      <c r="B26" s="9" t="s">
        <v>134</v>
      </c>
      <c r="C26" s="13" t="s">
        <v>31</v>
      </c>
      <c r="D26" s="36">
        <v>400</v>
      </c>
      <c r="E26" s="11">
        <v>235</v>
      </c>
      <c r="F26" s="44">
        <f>'Bagerhat a'!K20*'Bagerhat 1'!$D26/1000000</f>
        <v>0</v>
      </c>
      <c r="G26" s="10">
        <f>'Bagerhat a'!L20</f>
        <v>0</v>
      </c>
      <c r="H26" s="44">
        <f>'Bagerhat a'!M20*'Bagerhat 1'!$D26/1000000</f>
        <v>0</v>
      </c>
      <c r="I26" s="10">
        <f>'Bagerhat a'!N20</f>
        <v>0</v>
      </c>
      <c r="J26" s="44">
        <f>'Bagerhat a'!O20*'Bagerhat 1'!$D26/1000000</f>
        <v>0.02</v>
      </c>
      <c r="K26" s="10">
        <f>'Bagerhat a'!P20</f>
        <v>1.175E-2</v>
      </c>
      <c r="L26" s="44">
        <f t="shared" si="0"/>
        <v>0.02</v>
      </c>
      <c r="M26" s="10">
        <f t="shared" si="1"/>
        <v>1.175E-2</v>
      </c>
      <c r="N26" s="44">
        <f>'Bagerhat a'!S20*'Bagerhat 1'!$D26/1000000</f>
        <v>0.02</v>
      </c>
      <c r="O26" s="10">
        <f>'Bagerhat a'!T20</f>
        <v>1.175E-2</v>
      </c>
      <c r="P26" s="44">
        <f>'Bagerhat a'!U20*'Bagerhat 1'!$D26/1000000</f>
        <v>4.0000000000000001E-3</v>
      </c>
      <c r="Q26" s="10">
        <f>'Bagerhat a'!V20</f>
        <v>2.3500000000000001E-3</v>
      </c>
      <c r="R26" s="44">
        <f>'Bagerhat a'!W20*'Bagerhat 1'!$D26/1000000</f>
        <v>0</v>
      </c>
      <c r="S26" s="10">
        <f>'Bagerhat a'!X20</f>
        <v>0</v>
      </c>
      <c r="T26" s="44">
        <f t="shared" si="2"/>
        <v>2.4E-2</v>
      </c>
      <c r="U26" s="10">
        <f t="shared" si="3"/>
        <v>1.41E-2</v>
      </c>
      <c r="V26" s="44">
        <f>'Bagerhat a'!AA20*'Bagerhat 1'!$D26/1000000</f>
        <v>8.0000000000000002E-3</v>
      </c>
      <c r="W26" s="10">
        <f>'Bagerhat a'!AB20</f>
        <v>4.7000000000000002E-3</v>
      </c>
      <c r="X26" s="44">
        <f>'Bagerhat a'!AC20*'Bagerhat 1'!$D26/1000000</f>
        <v>0</v>
      </c>
      <c r="Y26" s="10">
        <f>'Bagerhat a'!AD20</f>
        <v>0</v>
      </c>
      <c r="Z26" s="44">
        <f>'Bagerhat a'!AE20*'Bagerhat 1'!$D26/1000000</f>
        <v>0</v>
      </c>
      <c r="AA26" s="10">
        <f>'Bagerhat a'!AF20</f>
        <v>0</v>
      </c>
      <c r="AB26" s="44">
        <f t="shared" si="4"/>
        <v>8.0000000000000002E-3</v>
      </c>
      <c r="AC26" s="10">
        <f t="shared" si="5"/>
        <v>4.7000000000000002E-3</v>
      </c>
      <c r="AD26" s="44">
        <f>'Bagerhat a'!AI20*'Bagerhat 1'!$D26/1000000</f>
        <v>0</v>
      </c>
      <c r="AE26" s="10">
        <f>'Bagerhat a'!AJ20</f>
        <v>0</v>
      </c>
      <c r="AF26" s="44">
        <f>'Bagerhat a'!AK20*'Bagerhat 1'!$D26/1000000</f>
        <v>0</v>
      </c>
      <c r="AG26" s="10">
        <f>'Bagerhat a'!AL20</f>
        <v>0</v>
      </c>
      <c r="AH26" s="44">
        <f>'Bagerhat a'!AM20*'Bagerhat 1'!$D26/1000000</f>
        <v>0</v>
      </c>
      <c r="AI26" s="10">
        <f>'Bagerhat a'!AN20</f>
        <v>0</v>
      </c>
      <c r="AJ26" s="44">
        <f t="shared" si="6"/>
        <v>0</v>
      </c>
      <c r="AK26" s="10">
        <f t="shared" si="7"/>
        <v>0</v>
      </c>
      <c r="AL26" s="44">
        <f t="shared" si="8"/>
        <v>5.1999999999999998E-2</v>
      </c>
      <c r="AM26" s="10">
        <f t="shared" si="9"/>
        <v>3.0549999999999997E-2</v>
      </c>
    </row>
    <row r="27" spans="1:39" s="15" customFormat="1" ht="14.25" customHeight="1">
      <c r="A27" s="13">
        <v>17</v>
      </c>
      <c r="B27" s="9" t="s">
        <v>134</v>
      </c>
      <c r="C27" s="13" t="s">
        <v>32</v>
      </c>
      <c r="D27" s="36">
        <v>1000</v>
      </c>
      <c r="E27" s="11">
        <v>520</v>
      </c>
      <c r="F27" s="44">
        <f>'Bagerhat a'!K21*'Bagerhat 1'!$D27/1000000</f>
        <v>0</v>
      </c>
      <c r="G27" s="10">
        <f>'Bagerhat a'!L21</f>
        <v>0</v>
      </c>
      <c r="H27" s="44">
        <f>'Bagerhat a'!M21*'Bagerhat 1'!$D27/1000000</f>
        <v>0</v>
      </c>
      <c r="I27" s="10">
        <f>'Bagerhat a'!N21</f>
        <v>0</v>
      </c>
      <c r="J27" s="44">
        <f>'Bagerhat a'!O21*'Bagerhat 1'!$D27/1000000</f>
        <v>0</v>
      </c>
      <c r="K27" s="10">
        <f>'Bagerhat a'!P21</f>
        <v>0</v>
      </c>
      <c r="L27" s="44">
        <f t="shared" si="0"/>
        <v>0</v>
      </c>
      <c r="M27" s="10">
        <f t="shared" si="1"/>
        <v>0</v>
      </c>
      <c r="N27" s="44">
        <f>'Bagerhat a'!S21*'Bagerhat 1'!$D27/1000000</f>
        <v>0.04</v>
      </c>
      <c r="O27" s="10">
        <f>'Bagerhat a'!T21</f>
        <v>2.0799999999999999E-2</v>
      </c>
      <c r="P27" s="44">
        <f>'Bagerhat a'!U21*'Bagerhat 1'!$D27/1000000</f>
        <v>0</v>
      </c>
      <c r="Q27" s="10">
        <f>'Bagerhat a'!V21</f>
        <v>0</v>
      </c>
      <c r="R27" s="44">
        <f>'Bagerhat a'!W21*'Bagerhat 1'!$D27/1000000</f>
        <v>0</v>
      </c>
      <c r="S27" s="10">
        <f>'Bagerhat a'!X21</f>
        <v>0</v>
      </c>
      <c r="T27" s="44">
        <f t="shared" si="2"/>
        <v>0.04</v>
      </c>
      <c r="U27" s="10">
        <f t="shared" si="3"/>
        <v>2.0799999999999999E-2</v>
      </c>
      <c r="V27" s="44">
        <f>'Bagerhat a'!AA21*'Bagerhat 1'!$D27/1000000</f>
        <v>0.05</v>
      </c>
      <c r="W27" s="10">
        <f>'Bagerhat a'!AB21</f>
        <v>2.5999999999999999E-2</v>
      </c>
      <c r="X27" s="44">
        <f>'Bagerhat a'!AC21*'Bagerhat 1'!$D27/1000000</f>
        <v>0</v>
      </c>
      <c r="Y27" s="10">
        <f>'Bagerhat a'!AD21</f>
        <v>0</v>
      </c>
      <c r="Z27" s="44">
        <f>'Bagerhat a'!AE21*'Bagerhat 1'!$D27/1000000</f>
        <v>0</v>
      </c>
      <c r="AA27" s="10">
        <f>'Bagerhat a'!AF21</f>
        <v>0</v>
      </c>
      <c r="AB27" s="44">
        <f t="shared" si="4"/>
        <v>0.05</v>
      </c>
      <c r="AC27" s="10">
        <f t="shared" si="5"/>
        <v>2.5999999999999999E-2</v>
      </c>
      <c r="AD27" s="44">
        <f>'Bagerhat a'!AI21*'Bagerhat 1'!$D27/1000000</f>
        <v>0</v>
      </c>
      <c r="AE27" s="10">
        <f>'Bagerhat a'!AJ21</f>
        <v>0</v>
      </c>
      <c r="AF27" s="44">
        <f>'Bagerhat a'!AK21*'Bagerhat 1'!$D27/1000000</f>
        <v>0</v>
      </c>
      <c r="AG27" s="10">
        <f>'Bagerhat a'!AL21</f>
        <v>0</v>
      </c>
      <c r="AH27" s="44">
        <f>'Bagerhat a'!AM21*'Bagerhat 1'!$D27/1000000</f>
        <v>0</v>
      </c>
      <c r="AI27" s="10">
        <f>'Bagerhat a'!AN21</f>
        <v>0</v>
      </c>
      <c r="AJ27" s="44">
        <f t="shared" si="6"/>
        <v>0</v>
      </c>
      <c r="AK27" s="10">
        <f t="shared" si="7"/>
        <v>0</v>
      </c>
      <c r="AL27" s="44">
        <f t="shared" si="8"/>
        <v>0.09</v>
      </c>
      <c r="AM27" s="10">
        <f t="shared" si="9"/>
        <v>4.6799999999999994E-2</v>
      </c>
    </row>
    <row r="28" spans="1:39" s="15" customFormat="1" ht="14.25" customHeight="1">
      <c r="A28" s="13">
        <v>18</v>
      </c>
      <c r="B28" s="9" t="s">
        <v>143</v>
      </c>
      <c r="C28" s="13" t="s">
        <v>33</v>
      </c>
      <c r="D28" s="36">
        <v>5000</v>
      </c>
      <c r="E28" s="11">
        <v>2475</v>
      </c>
      <c r="F28" s="44">
        <f>'Bagerhat a'!K22*'Bagerhat 1'!$D28/1000000</f>
        <v>0</v>
      </c>
      <c r="G28" s="10">
        <f>'Bagerhat a'!L22</f>
        <v>0</v>
      </c>
      <c r="H28" s="44">
        <f>'Bagerhat a'!M22*'Bagerhat 1'!$D28/1000000</f>
        <v>0</v>
      </c>
      <c r="I28" s="10">
        <f>'Bagerhat a'!N22</f>
        <v>0</v>
      </c>
      <c r="J28" s="44">
        <f>'Bagerhat a'!O22*'Bagerhat 1'!$D28/1000000</f>
        <v>0</v>
      </c>
      <c r="K28" s="10">
        <f>'Bagerhat a'!P22</f>
        <v>0</v>
      </c>
      <c r="L28" s="44">
        <f t="shared" si="0"/>
        <v>0</v>
      </c>
      <c r="M28" s="10">
        <f t="shared" si="1"/>
        <v>0</v>
      </c>
      <c r="N28" s="44">
        <f>'Bagerhat a'!S22*'Bagerhat 1'!$D28/1000000</f>
        <v>0</v>
      </c>
      <c r="O28" s="10">
        <f>'Bagerhat a'!T22</f>
        <v>0</v>
      </c>
      <c r="P28" s="44">
        <f>'Bagerhat a'!U22*'Bagerhat 1'!$D28/1000000</f>
        <v>0</v>
      </c>
      <c r="Q28" s="10">
        <f>'Bagerhat a'!V22</f>
        <v>0</v>
      </c>
      <c r="R28" s="44">
        <f>'Bagerhat a'!W22*'Bagerhat 1'!$D28/1000000</f>
        <v>0</v>
      </c>
      <c r="S28" s="10">
        <f>'Bagerhat a'!X22</f>
        <v>0</v>
      </c>
      <c r="T28" s="44">
        <f t="shared" si="2"/>
        <v>0</v>
      </c>
      <c r="U28" s="10">
        <f t="shared" si="3"/>
        <v>0</v>
      </c>
      <c r="V28" s="44">
        <f>'Bagerhat a'!AA22*'Bagerhat 1'!$D28/1000000</f>
        <v>0</v>
      </c>
      <c r="W28" s="10">
        <f>'Bagerhat a'!AB22</f>
        <v>0</v>
      </c>
      <c r="X28" s="44">
        <f>'Bagerhat a'!AC22*'Bagerhat 1'!$D28/1000000</f>
        <v>0</v>
      </c>
      <c r="Y28" s="10">
        <f>'Bagerhat a'!AD22</f>
        <v>0</v>
      </c>
      <c r="Z28" s="44">
        <f>'Bagerhat a'!AE22*'Bagerhat 1'!$D28/1000000</f>
        <v>0</v>
      </c>
      <c r="AA28" s="10">
        <f>'Bagerhat a'!AF22</f>
        <v>0</v>
      </c>
      <c r="AB28" s="44">
        <f t="shared" si="4"/>
        <v>0</v>
      </c>
      <c r="AC28" s="10">
        <f t="shared" si="5"/>
        <v>0</v>
      </c>
      <c r="AD28" s="44">
        <f>'Bagerhat a'!AI22*'Bagerhat 1'!$D28/1000000</f>
        <v>0</v>
      </c>
      <c r="AE28" s="10">
        <f>'Bagerhat a'!AJ22</f>
        <v>0</v>
      </c>
      <c r="AF28" s="44">
        <f>'Bagerhat a'!AK22*'Bagerhat 1'!$D28/1000000</f>
        <v>0</v>
      </c>
      <c r="AG28" s="10">
        <f>'Bagerhat a'!AL22</f>
        <v>0</v>
      </c>
      <c r="AH28" s="44">
        <f>'Bagerhat a'!AM22*'Bagerhat 1'!$D28/1000000</f>
        <v>0</v>
      </c>
      <c r="AI28" s="10">
        <f>'Bagerhat a'!AN22</f>
        <v>0</v>
      </c>
      <c r="AJ28" s="44">
        <f t="shared" si="6"/>
        <v>0</v>
      </c>
      <c r="AK28" s="10">
        <f t="shared" si="7"/>
        <v>0</v>
      </c>
      <c r="AL28" s="44">
        <f t="shared" si="8"/>
        <v>0</v>
      </c>
      <c r="AM28" s="10">
        <f t="shared" si="9"/>
        <v>0</v>
      </c>
    </row>
    <row r="29" spans="1:39" s="15" customFormat="1" ht="14.25" customHeight="1">
      <c r="A29" s="31">
        <v>19</v>
      </c>
      <c r="B29" s="9" t="s">
        <v>143</v>
      </c>
      <c r="C29" s="13" t="s">
        <v>34</v>
      </c>
      <c r="D29" s="36">
        <v>20000</v>
      </c>
      <c r="E29" s="11">
        <v>7920</v>
      </c>
      <c r="F29" s="44">
        <f>'Bagerhat a'!K23*'Bagerhat 1'!$D29/1000000</f>
        <v>0</v>
      </c>
      <c r="G29" s="10">
        <f>'Bagerhat a'!L23</f>
        <v>0</v>
      </c>
      <c r="H29" s="44">
        <f>'Bagerhat a'!M23*'Bagerhat 1'!$D29/1000000</f>
        <v>0</v>
      </c>
      <c r="I29" s="10">
        <f>'Bagerhat a'!N23</f>
        <v>0</v>
      </c>
      <c r="J29" s="44">
        <f>'Bagerhat a'!O23*'Bagerhat 1'!$D29/1000000</f>
        <v>0</v>
      </c>
      <c r="K29" s="10">
        <f>'Bagerhat a'!P23</f>
        <v>0</v>
      </c>
      <c r="L29" s="44">
        <f t="shared" si="0"/>
        <v>0</v>
      </c>
      <c r="M29" s="10">
        <f t="shared" si="1"/>
        <v>0</v>
      </c>
      <c r="N29" s="44">
        <f>'Bagerhat a'!S23*'Bagerhat 1'!$D29/1000000</f>
        <v>0</v>
      </c>
      <c r="O29" s="10">
        <f>'Bagerhat a'!T23</f>
        <v>0</v>
      </c>
      <c r="P29" s="44">
        <f>'Bagerhat a'!U23*'Bagerhat 1'!$D29/1000000</f>
        <v>0</v>
      </c>
      <c r="Q29" s="10">
        <f>'Bagerhat a'!V23</f>
        <v>0</v>
      </c>
      <c r="R29" s="44">
        <f>'Bagerhat a'!W23*'Bagerhat 1'!$D29/1000000</f>
        <v>0</v>
      </c>
      <c r="S29" s="10">
        <f>'Bagerhat a'!X23</f>
        <v>0</v>
      </c>
      <c r="T29" s="44">
        <f t="shared" si="2"/>
        <v>0</v>
      </c>
      <c r="U29" s="10">
        <f t="shared" si="3"/>
        <v>0</v>
      </c>
      <c r="V29" s="44">
        <f>'Bagerhat a'!AA23*'Bagerhat 1'!$D29/1000000</f>
        <v>0</v>
      </c>
      <c r="W29" s="10">
        <f>'Bagerhat a'!AB23</f>
        <v>0</v>
      </c>
      <c r="X29" s="44">
        <f>'Bagerhat a'!AC23*'Bagerhat 1'!$D29/1000000</f>
        <v>0</v>
      </c>
      <c r="Y29" s="10">
        <f>'Bagerhat a'!AD23</f>
        <v>0</v>
      </c>
      <c r="Z29" s="44">
        <f>'Bagerhat a'!AE23*'Bagerhat 1'!$D29/1000000</f>
        <v>0</v>
      </c>
      <c r="AA29" s="10">
        <f>'Bagerhat a'!AF23</f>
        <v>0</v>
      </c>
      <c r="AB29" s="44">
        <f t="shared" si="4"/>
        <v>0</v>
      </c>
      <c r="AC29" s="10">
        <f t="shared" si="5"/>
        <v>0</v>
      </c>
      <c r="AD29" s="44">
        <f>'Bagerhat a'!AI23*'Bagerhat 1'!$D29/1000000</f>
        <v>0</v>
      </c>
      <c r="AE29" s="10">
        <f>'Bagerhat a'!AJ23</f>
        <v>0</v>
      </c>
      <c r="AF29" s="44">
        <f>'Bagerhat a'!AK23*'Bagerhat 1'!$D29/1000000</f>
        <v>0</v>
      </c>
      <c r="AG29" s="10">
        <f>'Bagerhat a'!AL23</f>
        <v>0</v>
      </c>
      <c r="AH29" s="44">
        <f>'Bagerhat a'!AM23*'Bagerhat 1'!$D29/1000000</f>
        <v>0</v>
      </c>
      <c r="AI29" s="10">
        <f>'Bagerhat a'!AN23</f>
        <v>0</v>
      </c>
      <c r="AJ29" s="44">
        <f t="shared" si="6"/>
        <v>0</v>
      </c>
      <c r="AK29" s="10">
        <f t="shared" si="7"/>
        <v>0</v>
      </c>
      <c r="AL29" s="44">
        <f t="shared" si="8"/>
        <v>0</v>
      </c>
      <c r="AM29" s="10">
        <f t="shared" si="9"/>
        <v>0</v>
      </c>
    </row>
    <row r="30" spans="1:39" s="15" customFormat="1" ht="14.25" customHeight="1">
      <c r="A30" s="13">
        <v>20</v>
      </c>
      <c r="B30" s="18" t="s">
        <v>100</v>
      </c>
      <c r="C30" s="13" t="s">
        <v>35</v>
      </c>
      <c r="D30" s="36">
        <v>100</v>
      </c>
      <c r="E30" s="11">
        <v>175</v>
      </c>
      <c r="F30" s="44">
        <f>'Bagerhat a'!K24*'Bagerhat 1'!$D30/1000000</f>
        <v>0</v>
      </c>
      <c r="G30" s="10">
        <f>'Bagerhat a'!L24</f>
        <v>0</v>
      </c>
      <c r="H30" s="44">
        <f>'Bagerhat a'!M24*'Bagerhat 1'!$D30/1000000</f>
        <v>0</v>
      </c>
      <c r="I30" s="10">
        <f>'Bagerhat a'!N24</f>
        <v>0</v>
      </c>
      <c r="J30" s="44">
        <f>'Bagerhat a'!O24*'Bagerhat 1'!$D30/1000000</f>
        <v>0</v>
      </c>
      <c r="K30" s="10">
        <f>'Bagerhat a'!P24</f>
        <v>0</v>
      </c>
      <c r="L30" s="44">
        <f t="shared" si="0"/>
        <v>0</v>
      </c>
      <c r="M30" s="10">
        <f t="shared" si="1"/>
        <v>0</v>
      </c>
      <c r="N30" s="44">
        <f>'Bagerhat a'!S24*'Bagerhat 1'!$D30/1000000</f>
        <v>0</v>
      </c>
      <c r="O30" s="10">
        <f>'Bagerhat a'!T24</f>
        <v>0</v>
      </c>
      <c r="P30" s="44">
        <f>'Bagerhat a'!U24*'Bagerhat 1'!$D30/1000000</f>
        <v>0</v>
      </c>
      <c r="Q30" s="10">
        <f>'Bagerhat a'!V24</f>
        <v>0</v>
      </c>
      <c r="R30" s="44">
        <f>'Bagerhat a'!W24*'Bagerhat 1'!$D30/1000000</f>
        <v>0</v>
      </c>
      <c r="S30" s="10">
        <f>'Bagerhat a'!X24</f>
        <v>0</v>
      </c>
      <c r="T30" s="44">
        <f t="shared" si="2"/>
        <v>0</v>
      </c>
      <c r="U30" s="10">
        <f t="shared" si="3"/>
        <v>0</v>
      </c>
      <c r="V30" s="44">
        <f>'Bagerhat a'!AA24*'Bagerhat 1'!$D30/1000000</f>
        <v>0</v>
      </c>
      <c r="W30" s="10">
        <f>'Bagerhat a'!AB24</f>
        <v>0</v>
      </c>
      <c r="X30" s="44">
        <f>'Bagerhat a'!AC24*'Bagerhat 1'!$D30/1000000</f>
        <v>0</v>
      </c>
      <c r="Y30" s="10">
        <f>'Bagerhat a'!AD24</f>
        <v>0</v>
      </c>
      <c r="Z30" s="44">
        <f>'Bagerhat a'!AE24*'Bagerhat 1'!$D30/1000000</f>
        <v>0</v>
      </c>
      <c r="AA30" s="10">
        <f>'Bagerhat a'!AF24</f>
        <v>0</v>
      </c>
      <c r="AB30" s="44">
        <f t="shared" si="4"/>
        <v>0</v>
      </c>
      <c r="AC30" s="10">
        <f t="shared" si="5"/>
        <v>0</v>
      </c>
      <c r="AD30" s="44">
        <f>'Bagerhat a'!AI24*'Bagerhat 1'!$D30/1000000</f>
        <v>0</v>
      </c>
      <c r="AE30" s="10">
        <f>'Bagerhat a'!AJ24</f>
        <v>0</v>
      </c>
      <c r="AF30" s="44">
        <f>'Bagerhat a'!AK24*'Bagerhat 1'!$D30/1000000</f>
        <v>0</v>
      </c>
      <c r="AG30" s="10">
        <f>'Bagerhat a'!AL24</f>
        <v>0</v>
      </c>
      <c r="AH30" s="44">
        <f>'Bagerhat a'!AM24*'Bagerhat 1'!$D30/1000000</f>
        <v>0</v>
      </c>
      <c r="AI30" s="10">
        <f>'Bagerhat a'!AN24</f>
        <v>0</v>
      </c>
      <c r="AJ30" s="44">
        <f t="shared" si="6"/>
        <v>0</v>
      </c>
      <c r="AK30" s="10">
        <f t="shared" si="7"/>
        <v>0</v>
      </c>
      <c r="AL30" s="44">
        <f t="shared" si="8"/>
        <v>0</v>
      </c>
      <c r="AM30" s="10">
        <f t="shared" si="9"/>
        <v>0</v>
      </c>
    </row>
    <row r="31" spans="1:39" s="15" customFormat="1" ht="14.25" customHeight="1">
      <c r="A31" s="13">
        <v>21</v>
      </c>
      <c r="B31" s="18" t="s">
        <v>215</v>
      </c>
      <c r="C31" s="13" t="s">
        <v>216</v>
      </c>
      <c r="D31" s="36">
        <v>100</v>
      </c>
      <c r="E31" s="11">
        <v>54</v>
      </c>
      <c r="F31" s="44">
        <f>'Bagerhat a'!K25*'Bagerhat 1'!$D31/1000000</f>
        <v>0.02</v>
      </c>
      <c r="G31" s="10">
        <f>'Bagerhat a'!L25</f>
        <v>9.5999999999999992E-3</v>
      </c>
      <c r="H31" s="44">
        <f>'Bagerhat a'!M25*'Bagerhat 1'!$D31/1000000</f>
        <v>0</v>
      </c>
      <c r="I31" s="10">
        <f>'Bagerhat a'!N25</f>
        <v>0</v>
      </c>
      <c r="J31" s="44">
        <f>'Bagerhat a'!O25*'Bagerhat 1'!$D31/1000000</f>
        <v>0</v>
      </c>
      <c r="K31" s="10">
        <f>'Bagerhat a'!P25</f>
        <v>0</v>
      </c>
      <c r="L31" s="44">
        <f t="shared" si="0"/>
        <v>0.02</v>
      </c>
      <c r="M31" s="10">
        <f t="shared" si="1"/>
        <v>9.5999999999999992E-3</v>
      </c>
      <c r="N31" s="44">
        <f>'Bagerhat a'!S25*'Bagerhat 1'!$D31/1000000</f>
        <v>0</v>
      </c>
      <c r="O31" s="10">
        <f>'Bagerhat a'!T25</f>
        <v>0</v>
      </c>
      <c r="P31" s="44">
        <f>'Bagerhat a'!U25*'Bagerhat 1'!$D31/1000000</f>
        <v>0</v>
      </c>
      <c r="Q31" s="10">
        <f>'Bagerhat a'!V25</f>
        <v>0</v>
      </c>
      <c r="R31" s="44">
        <f>'Bagerhat a'!W25*'Bagerhat 1'!$D31/1000000</f>
        <v>0</v>
      </c>
      <c r="S31" s="10">
        <f>'Bagerhat a'!X25</f>
        <v>0</v>
      </c>
      <c r="T31" s="44">
        <f t="shared" si="2"/>
        <v>0</v>
      </c>
      <c r="U31" s="10">
        <f t="shared" si="3"/>
        <v>0</v>
      </c>
      <c r="V31" s="44">
        <f>'Bagerhat a'!AA25*'Bagerhat 1'!$D31/1000000</f>
        <v>0</v>
      </c>
      <c r="W31" s="10">
        <f>'Bagerhat a'!AB25</f>
        <v>0</v>
      </c>
      <c r="X31" s="44">
        <f>'Bagerhat a'!AC25*'Bagerhat 1'!$D31/1000000</f>
        <v>0</v>
      </c>
      <c r="Y31" s="10">
        <f>'Bagerhat a'!AD25</f>
        <v>0</v>
      </c>
      <c r="Z31" s="44">
        <f>'Bagerhat a'!AE25*'Bagerhat 1'!$D31/1000000</f>
        <v>0</v>
      </c>
      <c r="AA31" s="10">
        <f>'Bagerhat a'!AF25</f>
        <v>0</v>
      </c>
      <c r="AB31" s="44">
        <f t="shared" si="4"/>
        <v>0</v>
      </c>
      <c r="AC31" s="10">
        <f t="shared" si="5"/>
        <v>0</v>
      </c>
      <c r="AD31" s="44">
        <f>'Bagerhat a'!AI25*'Bagerhat 1'!$D31/1000000</f>
        <v>0</v>
      </c>
      <c r="AE31" s="10">
        <f>'Bagerhat a'!AJ25</f>
        <v>0</v>
      </c>
      <c r="AF31" s="44">
        <f>'Bagerhat a'!AK25*'Bagerhat 1'!$D31/1000000</f>
        <v>0</v>
      </c>
      <c r="AG31" s="10">
        <f>'Bagerhat a'!AL25</f>
        <v>0</v>
      </c>
      <c r="AH31" s="44">
        <f>'Bagerhat a'!AM25*'Bagerhat 1'!$D31/1000000</f>
        <v>0</v>
      </c>
      <c r="AI31" s="10">
        <f>'Bagerhat a'!AN25</f>
        <v>0</v>
      </c>
      <c r="AJ31" s="44">
        <f t="shared" si="6"/>
        <v>0</v>
      </c>
      <c r="AK31" s="10">
        <f t="shared" si="7"/>
        <v>0</v>
      </c>
      <c r="AL31" s="44">
        <f t="shared" si="8"/>
        <v>0.02</v>
      </c>
      <c r="AM31" s="10">
        <f t="shared" si="9"/>
        <v>9.5999999999999992E-3</v>
      </c>
    </row>
    <row r="32" spans="1:39" s="15" customFormat="1" ht="14.25" customHeight="1">
      <c r="A32" s="31">
        <v>22</v>
      </c>
      <c r="B32" s="18" t="s">
        <v>217</v>
      </c>
      <c r="C32" s="13" t="s">
        <v>218</v>
      </c>
      <c r="D32" s="36">
        <v>100</v>
      </c>
      <c r="E32" s="11">
        <v>125</v>
      </c>
      <c r="F32" s="44">
        <f>'Bagerhat a'!K26*'Bagerhat 1'!$D32/1000000</f>
        <v>0</v>
      </c>
      <c r="G32" s="10">
        <f>'Bagerhat a'!L26</f>
        <v>0</v>
      </c>
      <c r="H32" s="44">
        <f>'Bagerhat a'!M26*'Bagerhat 1'!$D32/1000000</f>
        <v>0</v>
      </c>
      <c r="I32" s="10">
        <f>'Bagerhat a'!N26</f>
        <v>0</v>
      </c>
      <c r="J32" s="44">
        <f>'Bagerhat a'!O26*'Bagerhat 1'!$D32/1000000</f>
        <v>0</v>
      </c>
      <c r="K32" s="10">
        <f>'Bagerhat a'!P26</f>
        <v>0</v>
      </c>
      <c r="L32" s="44">
        <f t="shared" si="0"/>
        <v>0</v>
      </c>
      <c r="M32" s="10">
        <f t="shared" si="1"/>
        <v>0</v>
      </c>
      <c r="N32" s="44">
        <f>'Bagerhat a'!S26*'Bagerhat 1'!$D32/1000000</f>
        <v>0.05</v>
      </c>
      <c r="O32" s="10">
        <f>'Bagerhat a'!T26</f>
        <v>6.25E-2</v>
      </c>
      <c r="P32" s="44">
        <f>'Bagerhat a'!U26*'Bagerhat 1'!$D32/1000000</f>
        <v>0</v>
      </c>
      <c r="Q32" s="10">
        <f>'Bagerhat a'!V26</f>
        <v>0</v>
      </c>
      <c r="R32" s="44">
        <f>'Bagerhat a'!W26*'Bagerhat 1'!$D32/1000000</f>
        <v>0</v>
      </c>
      <c r="S32" s="10">
        <f>'Bagerhat a'!X26</f>
        <v>0</v>
      </c>
      <c r="T32" s="44">
        <f t="shared" si="2"/>
        <v>0.05</v>
      </c>
      <c r="U32" s="10">
        <f t="shared" si="3"/>
        <v>6.25E-2</v>
      </c>
      <c r="V32" s="44">
        <f>'Bagerhat a'!AA26*'Bagerhat 1'!$D32/1000000</f>
        <v>0</v>
      </c>
      <c r="W32" s="10">
        <f>'Bagerhat a'!AB26</f>
        <v>0</v>
      </c>
      <c r="X32" s="44">
        <f>'Bagerhat a'!AC26*'Bagerhat 1'!$D32/1000000</f>
        <v>0</v>
      </c>
      <c r="Y32" s="10">
        <f>'Bagerhat a'!AD26</f>
        <v>0</v>
      </c>
      <c r="Z32" s="44">
        <f>'Bagerhat a'!AE26*'Bagerhat 1'!$D32/1000000</f>
        <v>0</v>
      </c>
      <c r="AA32" s="10">
        <f>'Bagerhat a'!AF26</f>
        <v>0</v>
      </c>
      <c r="AB32" s="44">
        <f t="shared" si="4"/>
        <v>0</v>
      </c>
      <c r="AC32" s="10">
        <f t="shared" si="5"/>
        <v>0</v>
      </c>
      <c r="AD32" s="44">
        <f>'Bagerhat a'!AI26*'Bagerhat 1'!$D32/1000000</f>
        <v>0</v>
      </c>
      <c r="AE32" s="10">
        <f>'Bagerhat a'!AJ26</f>
        <v>0</v>
      </c>
      <c r="AF32" s="44">
        <f>'Bagerhat a'!AK26*'Bagerhat 1'!$D32/1000000</f>
        <v>0</v>
      </c>
      <c r="AG32" s="10">
        <f>'Bagerhat a'!AL26</f>
        <v>0</v>
      </c>
      <c r="AH32" s="44">
        <f>'Bagerhat a'!AM26*'Bagerhat 1'!$D32/1000000</f>
        <v>0</v>
      </c>
      <c r="AI32" s="10">
        <f>'Bagerhat a'!AN26</f>
        <v>0</v>
      </c>
      <c r="AJ32" s="44">
        <f t="shared" si="6"/>
        <v>0</v>
      </c>
      <c r="AK32" s="10">
        <f t="shared" si="7"/>
        <v>0</v>
      </c>
      <c r="AL32" s="44">
        <f t="shared" si="8"/>
        <v>0.05</v>
      </c>
      <c r="AM32" s="10">
        <f t="shared" si="9"/>
        <v>6.25E-2</v>
      </c>
    </row>
    <row r="33" spans="1:39" s="15" customFormat="1" ht="14.25" customHeight="1">
      <c r="A33" s="13">
        <v>23</v>
      </c>
      <c r="B33" s="9" t="s">
        <v>102</v>
      </c>
      <c r="C33" s="13" t="s">
        <v>45</v>
      </c>
      <c r="D33" s="36">
        <v>25</v>
      </c>
      <c r="E33" s="11">
        <v>37</v>
      </c>
      <c r="F33" s="44">
        <f>'Bagerhat a'!K27*'Bagerhat 1'!$D33/1000000</f>
        <v>0</v>
      </c>
      <c r="G33" s="10">
        <f>'Bagerhat a'!L27</f>
        <v>0</v>
      </c>
      <c r="H33" s="44">
        <f>'Bagerhat a'!M27*'Bagerhat 1'!$D33/1000000</f>
        <v>0</v>
      </c>
      <c r="I33" s="10">
        <f>'Bagerhat a'!N27</f>
        <v>0</v>
      </c>
      <c r="J33" s="44">
        <f>'Bagerhat a'!O27*'Bagerhat 1'!$D33/1000000</f>
        <v>2.5000000000000001E-3</v>
      </c>
      <c r="K33" s="10">
        <f>'Bagerhat a'!P27</f>
        <v>3.7000000000000002E-3</v>
      </c>
      <c r="L33" s="44">
        <f t="shared" si="0"/>
        <v>2.5000000000000001E-3</v>
      </c>
      <c r="M33" s="10">
        <f t="shared" si="1"/>
        <v>3.7000000000000002E-3</v>
      </c>
      <c r="N33" s="44">
        <f>'Bagerhat a'!S27*'Bagerhat 1'!$D33/1000000</f>
        <v>1E-3</v>
      </c>
      <c r="O33" s="10">
        <f>'Bagerhat a'!T27</f>
        <v>1.48E-3</v>
      </c>
      <c r="P33" s="44">
        <f>'Bagerhat a'!U27*'Bagerhat 1'!$D33/1000000</f>
        <v>0</v>
      </c>
      <c r="Q33" s="10">
        <f>'Bagerhat a'!V27</f>
        <v>0</v>
      </c>
      <c r="R33" s="44">
        <f>'Bagerhat a'!W27*'Bagerhat 1'!$D33/1000000</f>
        <v>0</v>
      </c>
      <c r="S33" s="10">
        <f>'Bagerhat a'!X27</f>
        <v>0</v>
      </c>
      <c r="T33" s="44">
        <f t="shared" si="2"/>
        <v>1E-3</v>
      </c>
      <c r="U33" s="10">
        <f t="shared" si="3"/>
        <v>1.48E-3</v>
      </c>
      <c r="V33" s="44">
        <f>'Bagerhat a'!AA27*'Bagerhat 1'!$D33/1000000</f>
        <v>0</v>
      </c>
      <c r="W33" s="10">
        <f>'Bagerhat a'!AB27</f>
        <v>0</v>
      </c>
      <c r="X33" s="44">
        <f>'Bagerhat a'!AC27*'Bagerhat 1'!$D33/1000000</f>
        <v>0</v>
      </c>
      <c r="Y33" s="10">
        <f>'Bagerhat a'!AD27</f>
        <v>0</v>
      </c>
      <c r="Z33" s="44">
        <f>'Bagerhat a'!AE27*'Bagerhat 1'!$D33/1000000</f>
        <v>2.1250000000000002E-3</v>
      </c>
      <c r="AA33" s="10">
        <f>'Bagerhat a'!AF27</f>
        <v>3.1449999999999998E-3</v>
      </c>
      <c r="AB33" s="44">
        <f t="shared" si="4"/>
        <v>2.1250000000000002E-3</v>
      </c>
      <c r="AC33" s="10">
        <f t="shared" si="5"/>
        <v>3.1449999999999998E-3</v>
      </c>
      <c r="AD33" s="44">
        <f>'Bagerhat a'!AI27*'Bagerhat 1'!$D33/1000000</f>
        <v>0</v>
      </c>
      <c r="AE33" s="10">
        <f>'Bagerhat a'!AJ27</f>
        <v>0</v>
      </c>
      <c r="AF33" s="44">
        <f>'Bagerhat a'!AK27*'Bagerhat 1'!$D33/1000000</f>
        <v>0</v>
      </c>
      <c r="AG33" s="10">
        <f>'Bagerhat a'!AL27</f>
        <v>0</v>
      </c>
      <c r="AH33" s="44">
        <f>'Bagerhat a'!AM27*'Bagerhat 1'!$D33/1000000</f>
        <v>0</v>
      </c>
      <c r="AI33" s="10">
        <f>'Bagerhat a'!AN27</f>
        <v>0</v>
      </c>
      <c r="AJ33" s="44">
        <f t="shared" si="6"/>
        <v>0</v>
      </c>
      <c r="AK33" s="10">
        <f t="shared" si="7"/>
        <v>0</v>
      </c>
      <c r="AL33" s="44">
        <f t="shared" si="8"/>
        <v>5.6249999999999998E-3</v>
      </c>
      <c r="AM33" s="10">
        <f t="shared" si="9"/>
        <v>8.3250000000000008E-3</v>
      </c>
    </row>
    <row r="34" spans="1:39" s="15" customFormat="1" ht="14.25" customHeight="1">
      <c r="A34" s="13">
        <v>24</v>
      </c>
      <c r="B34" s="9" t="s">
        <v>102</v>
      </c>
      <c r="C34" s="13" t="s">
        <v>46</v>
      </c>
      <c r="D34" s="36">
        <v>50</v>
      </c>
      <c r="E34" s="11">
        <v>68</v>
      </c>
      <c r="F34" s="44">
        <f>'Bagerhat a'!K28*'Bagerhat 1'!$D34/1000000</f>
        <v>0</v>
      </c>
      <c r="G34" s="10">
        <f>'Bagerhat a'!L28</f>
        <v>0</v>
      </c>
      <c r="H34" s="44">
        <f>'Bagerhat a'!M28*'Bagerhat 1'!$D34/1000000</f>
        <v>0</v>
      </c>
      <c r="I34" s="10">
        <f>'Bagerhat a'!N28</f>
        <v>0</v>
      </c>
      <c r="J34" s="44">
        <f>'Bagerhat a'!O28*'Bagerhat 1'!$D34/1000000</f>
        <v>2.5000000000000001E-3</v>
      </c>
      <c r="K34" s="10">
        <f>'Bagerhat a'!P28</f>
        <v>3.3999999999999998E-3</v>
      </c>
      <c r="L34" s="44">
        <f t="shared" si="0"/>
        <v>2.5000000000000001E-3</v>
      </c>
      <c r="M34" s="10">
        <f t="shared" si="1"/>
        <v>3.3999999999999998E-3</v>
      </c>
      <c r="N34" s="44">
        <f>'Bagerhat a'!S28*'Bagerhat 1'!$D34/1000000</f>
        <v>3.0000000000000001E-3</v>
      </c>
      <c r="O34" s="10">
        <f>'Bagerhat a'!T28</f>
        <v>4.0800000000000003E-3</v>
      </c>
      <c r="P34" s="44">
        <f>'Bagerhat a'!U28*'Bagerhat 1'!$D34/1000000</f>
        <v>1E-3</v>
      </c>
      <c r="Q34" s="10">
        <f>'Bagerhat a'!V28</f>
        <v>1.3600000000000001E-3</v>
      </c>
      <c r="R34" s="44">
        <f>'Bagerhat a'!W28*'Bagerhat 1'!$D34/1000000</f>
        <v>0</v>
      </c>
      <c r="S34" s="10">
        <f>'Bagerhat a'!X28</f>
        <v>0</v>
      </c>
      <c r="T34" s="44">
        <f t="shared" si="2"/>
        <v>4.0000000000000001E-3</v>
      </c>
      <c r="U34" s="10">
        <f t="shared" si="3"/>
        <v>5.4400000000000004E-3</v>
      </c>
      <c r="V34" s="44">
        <f>'Bagerhat a'!AA28*'Bagerhat 1'!$D34/1000000</f>
        <v>0</v>
      </c>
      <c r="W34" s="10">
        <f>'Bagerhat a'!AB28</f>
        <v>0</v>
      </c>
      <c r="X34" s="44">
        <f>'Bagerhat a'!AC28*'Bagerhat 1'!$D34/1000000</f>
        <v>0</v>
      </c>
      <c r="Y34" s="10">
        <f>'Bagerhat a'!AD28</f>
        <v>0</v>
      </c>
      <c r="Z34" s="44">
        <f>'Bagerhat a'!AE28*'Bagerhat 1'!$D34/1000000</f>
        <v>1.25E-3</v>
      </c>
      <c r="AA34" s="10">
        <f>'Bagerhat a'!AF28</f>
        <v>1.6999999999999999E-3</v>
      </c>
      <c r="AB34" s="44">
        <f t="shared" si="4"/>
        <v>1.25E-3</v>
      </c>
      <c r="AC34" s="10">
        <f t="shared" si="5"/>
        <v>1.6999999999999999E-3</v>
      </c>
      <c r="AD34" s="44">
        <f>'Bagerhat a'!AI28*'Bagerhat 1'!$D34/1000000</f>
        <v>0</v>
      </c>
      <c r="AE34" s="10">
        <f>'Bagerhat a'!AJ28</f>
        <v>0</v>
      </c>
      <c r="AF34" s="44">
        <f>'Bagerhat a'!AK28*'Bagerhat 1'!$D34/1000000</f>
        <v>0</v>
      </c>
      <c r="AG34" s="10">
        <f>'Bagerhat a'!AL28</f>
        <v>0</v>
      </c>
      <c r="AH34" s="44">
        <f>'Bagerhat a'!AM28*'Bagerhat 1'!$D34/1000000</f>
        <v>0</v>
      </c>
      <c r="AI34" s="10">
        <f>'Bagerhat a'!AN28</f>
        <v>0</v>
      </c>
      <c r="AJ34" s="44">
        <f t="shared" si="6"/>
        <v>0</v>
      </c>
      <c r="AK34" s="10">
        <f t="shared" si="7"/>
        <v>0</v>
      </c>
      <c r="AL34" s="44">
        <f t="shared" si="8"/>
        <v>7.7500000000000008E-3</v>
      </c>
      <c r="AM34" s="10">
        <f t="shared" si="9"/>
        <v>1.0540000000000001E-2</v>
      </c>
    </row>
    <row r="35" spans="1:39" s="15" customFormat="1" ht="14.25" customHeight="1">
      <c r="A35" s="31">
        <v>25</v>
      </c>
      <c r="B35" s="9" t="s">
        <v>102</v>
      </c>
      <c r="C35" s="13" t="s">
        <v>47</v>
      </c>
      <c r="D35" s="36">
        <v>100</v>
      </c>
      <c r="E35" s="11">
        <v>122</v>
      </c>
      <c r="F35" s="44">
        <f>'Bagerhat a'!K29*'Bagerhat 1'!$D35/1000000</f>
        <v>0</v>
      </c>
      <c r="G35" s="10">
        <f>'Bagerhat a'!L29</f>
        <v>0</v>
      </c>
      <c r="H35" s="44">
        <f>'Bagerhat a'!M29*'Bagerhat 1'!$D35/1000000</f>
        <v>0</v>
      </c>
      <c r="I35" s="10">
        <f>'Bagerhat a'!N29</f>
        <v>0</v>
      </c>
      <c r="J35" s="44">
        <f>'Bagerhat a'!O29*'Bagerhat 1'!$D35/1000000</f>
        <v>5.0000000000000001E-3</v>
      </c>
      <c r="K35" s="10">
        <f>'Bagerhat a'!P29</f>
        <v>6.1000000000000004E-3</v>
      </c>
      <c r="L35" s="44">
        <f t="shared" si="0"/>
        <v>5.0000000000000001E-3</v>
      </c>
      <c r="M35" s="10">
        <f t="shared" si="1"/>
        <v>6.1000000000000004E-3</v>
      </c>
      <c r="N35" s="44">
        <f>'Bagerhat a'!S29*'Bagerhat 1'!$D35/1000000</f>
        <v>0</v>
      </c>
      <c r="O35" s="10">
        <f>'Bagerhat a'!T29</f>
        <v>0</v>
      </c>
      <c r="P35" s="44">
        <f>'Bagerhat a'!U29*'Bagerhat 1'!$D35/1000000</f>
        <v>3.0000000000000001E-3</v>
      </c>
      <c r="Q35" s="10">
        <f>'Bagerhat a'!V29</f>
        <v>3.6600000000000001E-3</v>
      </c>
      <c r="R35" s="44">
        <f>'Bagerhat a'!W29*'Bagerhat 1'!$D35/1000000</f>
        <v>0</v>
      </c>
      <c r="S35" s="10">
        <f>'Bagerhat a'!X29</f>
        <v>0</v>
      </c>
      <c r="T35" s="44">
        <f t="shared" si="2"/>
        <v>3.0000000000000001E-3</v>
      </c>
      <c r="U35" s="10">
        <f t="shared" si="3"/>
        <v>3.6600000000000001E-3</v>
      </c>
      <c r="V35" s="44">
        <f>'Bagerhat a'!AA29*'Bagerhat 1'!$D35/1000000</f>
        <v>3.0000000000000001E-3</v>
      </c>
      <c r="W35" s="10">
        <f>'Bagerhat a'!AB29</f>
        <v>3.6600000000000001E-3</v>
      </c>
      <c r="X35" s="44">
        <f>'Bagerhat a'!AC29*'Bagerhat 1'!$D35/1000000</f>
        <v>5.0000000000000001E-3</v>
      </c>
      <c r="Y35" s="10">
        <f>'Bagerhat a'!AD29</f>
        <v>6.1000000000000004E-3</v>
      </c>
      <c r="Z35" s="44">
        <f>'Bagerhat a'!AE29*'Bagerhat 1'!$D35/1000000</f>
        <v>0</v>
      </c>
      <c r="AA35" s="10">
        <f>'Bagerhat a'!AF29</f>
        <v>0</v>
      </c>
      <c r="AB35" s="44">
        <f t="shared" si="4"/>
        <v>8.0000000000000002E-3</v>
      </c>
      <c r="AC35" s="10">
        <f t="shared" si="5"/>
        <v>9.7600000000000013E-3</v>
      </c>
      <c r="AD35" s="44">
        <f>'Bagerhat a'!AI29*'Bagerhat 1'!$D35/1000000</f>
        <v>0</v>
      </c>
      <c r="AE35" s="10">
        <f>'Bagerhat a'!AJ29</f>
        <v>0</v>
      </c>
      <c r="AF35" s="44">
        <f>'Bagerhat a'!AK29*'Bagerhat 1'!$D35/1000000</f>
        <v>0</v>
      </c>
      <c r="AG35" s="10">
        <f>'Bagerhat a'!AL29</f>
        <v>0</v>
      </c>
      <c r="AH35" s="44">
        <f>'Bagerhat a'!AM29*'Bagerhat 1'!$D35/1000000</f>
        <v>0</v>
      </c>
      <c r="AI35" s="10">
        <f>'Bagerhat a'!AN29</f>
        <v>0</v>
      </c>
      <c r="AJ35" s="44">
        <f t="shared" si="6"/>
        <v>0</v>
      </c>
      <c r="AK35" s="10">
        <f t="shared" si="7"/>
        <v>0</v>
      </c>
      <c r="AL35" s="44">
        <f t="shared" si="8"/>
        <v>1.6E-2</v>
      </c>
      <c r="AM35" s="10">
        <f t="shared" si="9"/>
        <v>1.9520000000000003E-2</v>
      </c>
    </row>
    <row r="36" spans="1:39" s="15" customFormat="1" ht="14.25" customHeight="1">
      <c r="A36" s="13">
        <v>26</v>
      </c>
      <c r="B36" s="9" t="s">
        <v>102</v>
      </c>
      <c r="C36" s="13" t="s">
        <v>48</v>
      </c>
      <c r="D36" s="36">
        <v>500</v>
      </c>
      <c r="E36" s="11">
        <v>517</v>
      </c>
      <c r="F36" s="44">
        <f>'Bagerhat a'!K30*'Bagerhat 1'!$D36/1000000</f>
        <v>0</v>
      </c>
      <c r="G36" s="10">
        <f>'Bagerhat a'!L30</f>
        <v>0</v>
      </c>
      <c r="H36" s="44">
        <f>'Bagerhat a'!M30*'Bagerhat 1'!$D36/1000000</f>
        <v>0</v>
      </c>
      <c r="I36" s="10">
        <f>'Bagerhat a'!N30</f>
        <v>0</v>
      </c>
      <c r="J36" s="44">
        <f>'Bagerhat a'!O30*'Bagerhat 1'!$D36/1000000</f>
        <v>0</v>
      </c>
      <c r="K36" s="10">
        <f>'Bagerhat a'!P30</f>
        <v>0</v>
      </c>
      <c r="L36" s="44">
        <f t="shared" si="0"/>
        <v>0</v>
      </c>
      <c r="M36" s="10">
        <f t="shared" si="1"/>
        <v>0</v>
      </c>
      <c r="N36" s="44">
        <f>'Bagerhat a'!S30*'Bagerhat 1'!$D36/1000000</f>
        <v>0</v>
      </c>
      <c r="O36" s="10">
        <f>'Bagerhat a'!T30</f>
        <v>0</v>
      </c>
      <c r="P36" s="44">
        <f>'Bagerhat a'!U30*'Bagerhat 1'!$D36/1000000</f>
        <v>0</v>
      </c>
      <c r="Q36" s="10">
        <f>'Bagerhat a'!V30</f>
        <v>0</v>
      </c>
      <c r="R36" s="44">
        <f>'Bagerhat a'!W30*'Bagerhat 1'!$D36/1000000</f>
        <v>0</v>
      </c>
      <c r="S36" s="10">
        <f>'Bagerhat a'!X30</f>
        <v>0</v>
      </c>
      <c r="T36" s="44">
        <f t="shared" si="2"/>
        <v>0</v>
      </c>
      <c r="U36" s="10">
        <f t="shared" si="3"/>
        <v>0</v>
      </c>
      <c r="V36" s="44">
        <f>'Bagerhat a'!AA30*'Bagerhat 1'!$D36/1000000</f>
        <v>0</v>
      </c>
      <c r="W36" s="10">
        <f>'Bagerhat a'!AB30</f>
        <v>0</v>
      </c>
      <c r="X36" s="44">
        <f>'Bagerhat a'!AC30*'Bagerhat 1'!$D36/1000000</f>
        <v>0</v>
      </c>
      <c r="Y36" s="10">
        <f>'Bagerhat a'!AD30</f>
        <v>0</v>
      </c>
      <c r="Z36" s="44">
        <f>'Bagerhat a'!AE30*'Bagerhat 1'!$D36/1000000</f>
        <v>0</v>
      </c>
      <c r="AA36" s="10">
        <f>'Bagerhat a'!AF30</f>
        <v>0</v>
      </c>
      <c r="AB36" s="44">
        <f t="shared" si="4"/>
        <v>0</v>
      </c>
      <c r="AC36" s="10">
        <f t="shared" si="5"/>
        <v>0</v>
      </c>
      <c r="AD36" s="44">
        <f>'Bagerhat a'!AI30*'Bagerhat 1'!$D36/1000000</f>
        <v>0</v>
      </c>
      <c r="AE36" s="10">
        <f>'Bagerhat a'!AJ30</f>
        <v>0</v>
      </c>
      <c r="AF36" s="44">
        <f>'Bagerhat a'!AK30*'Bagerhat 1'!$D36/1000000</f>
        <v>0</v>
      </c>
      <c r="AG36" s="10">
        <f>'Bagerhat a'!AL30</f>
        <v>0</v>
      </c>
      <c r="AH36" s="44">
        <f>'Bagerhat a'!AM30*'Bagerhat 1'!$D36/1000000</f>
        <v>0</v>
      </c>
      <c r="AI36" s="10">
        <f>'Bagerhat a'!AN30</f>
        <v>0</v>
      </c>
      <c r="AJ36" s="44">
        <f t="shared" si="6"/>
        <v>0</v>
      </c>
      <c r="AK36" s="10">
        <f t="shared" si="7"/>
        <v>0</v>
      </c>
      <c r="AL36" s="44">
        <f t="shared" si="8"/>
        <v>0</v>
      </c>
      <c r="AM36" s="10">
        <f t="shared" si="9"/>
        <v>0</v>
      </c>
    </row>
    <row r="37" spans="1:39" s="15" customFormat="1" ht="14.25" customHeight="1">
      <c r="A37" s="13">
        <v>27</v>
      </c>
      <c r="B37" s="9" t="s">
        <v>102</v>
      </c>
      <c r="C37" s="13" t="s">
        <v>135</v>
      </c>
      <c r="D37" s="36">
        <v>25000</v>
      </c>
      <c r="E37" s="11">
        <v>13125</v>
      </c>
      <c r="F37" s="44">
        <f>'Bagerhat a'!K31*'Bagerhat 1'!$D37/1000000</f>
        <v>0</v>
      </c>
      <c r="G37" s="10">
        <f>'Bagerhat a'!L31</f>
        <v>0</v>
      </c>
      <c r="H37" s="44">
        <f>'Bagerhat a'!M31*'Bagerhat 1'!$D37/1000000</f>
        <v>0</v>
      </c>
      <c r="I37" s="10">
        <f>'Bagerhat a'!N31</f>
        <v>0</v>
      </c>
      <c r="J37" s="44">
        <f>'Bagerhat a'!O31*'Bagerhat 1'!$D37/1000000</f>
        <v>0</v>
      </c>
      <c r="K37" s="10">
        <f>'Bagerhat a'!P31</f>
        <v>0</v>
      </c>
      <c r="L37" s="44">
        <f t="shared" si="0"/>
        <v>0</v>
      </c>
      <c r="M37" s="10">
        <f t="shared" si="1"/>
        <v>0</v>
      </c>
      <c r="N37" s="44">
        <f>'Bagerhat a'!S31*'Bagerhat 1'!$D37/1000000</f>
        <v>0</v>
      </c>
      <c r="O37" s="10">
        <f>'Bagerhat a'!T31</f>
        <v>0</v>
      </c>
      <c r="P37" s="44">
        <f>'Bagerhat a'!U31*'Bagerhat 1'!$D37/1000000</f>
        <v>0</v>
      </c>
      <c r="Q37" s="10">
        <f>'Bagerhat a'!V31</f>
        <v>0</v>
      </c>
      <c r="R37" s="44">
        <f>'Bagerhat a'!W31*'Bagerhat 1'!$D37/1000000</f>
        <v>0</v>
      </c>
      <c r="S37" s="10">
        <f>'Bagerhat a'!X31</f>
        <v>0</v>
      </c>
      <c r="T37" s="44">
        <f t="shared" si="2"/>
        <v>0</v>
      </c>
      <c r="U37" s="10">
        <f t="shared" si="3"/>
        <v>0</v>
      </c>
      <c r="V37" s="44">
        <f>'Bagerhat a'!AA31*'Bagerhat 1'!$D37/1000000</f>
        <v>0</v>
      </c>
      <c r="W37" s="10">
        <f>'Bagerhat a'!AB31</f>
        <v>0</v>
      </c>
      <c r="X37" s="44">
        <f>'Bagerhat a'!AC31*'Bagerhat 1'!$D37/1000000</f>
        <v>0</v>
      </c>
      <c r="Y37" s="10">
        <f>'Bagerhat a'!AD31</f>
        <v>0</v>
      </c>
      <c r="Z37" s="44">
        <f>'Bagerhat a'!AE31*'Bagerhat 1'!$D37/1000000</f>
        <v>0</v>
      </c>
      <c r="AA37" s="10">
        <f>'Bagerhat a'!AF31</f>
        <v>0</v>
      </c>
      <c r="AB37" s="44">
        <f t="shared" si="4"/>
        <v>0</v>
      </c>
      <c r="AC37" s="10">
        <f t="shared" si="5"/>
        <v>0</v>
      </c>
      <c r="AD37" s="44">
        <f>'Bagerhat a'!AI31*'Bagerhat 1'!$D37/1000000</f>
        <v>0</v>
      </c>
      <c r="AE37" s="10">
        <f>'Bagerhat a'!AJ31</f>
        <v>0</v>
      </c>
      <c r="AF37" s="44">
        <f>'Bagerhat a'!AK31*'Bagerhat 1'!$D37/1000000</f>
        <v>0</v>
      </c>
      <c r="AG37" s="10">
        <f>'Bagerhat a'!AL31</f>
        <v>0</v>
      </c>
      <c r="AH37" s="44">
        <f>'Bagerhat a'!AM31*'Bagerhat 1'!$D37/1000000</f>
        <v>0</v>
      </c>
      <c r="AI37" s="10">
        <f>'Bagerhat a'!AN31</f>
        <v>0</v>
      </c>
      <c r="AJ37" s="44">
        <f t="shared" si="6"/>
        <v>0</v>
      </c>
      <c r="AK37" s="10">
        <f t="shared" si="7"/>
        <v>0</v>
      </c>
      <c r="AL37" s="44">
        <f t="shared" si="8"/>
        <v>0</v>
      </c>
      <c r="AM37" s="10">
        <f t="shared" si="9"/>
        <v>0</v>
      </c>
    </row>
    <row r="38" spans="1:39" s="15" customFormat="1" ht="14.25" customHeight="1">
      <c r="A38" s="31">
        <v>28</v>
      </c>
      <c r="B38" s="9" t="s">
        <v>101</v>
      </c>
      <c r="C38" s="13" t="s">
        <v>52</v>
      </c>
      <c r="D38" s="36">
        <v>100</v>
      </c>
      <c r="E38" s="11">
        <v>74</v>
      </c>
      <c r="F38" s="44">
        <f>'Bagerhat a'!K32*'Bagerhat 1'!$D38/1000000</f>
        <v>0</v>
      </c>
      <c r="G38" s="10">
        <f>'Bagerhat a'!L32</f>
        <v>0</v>
      </c>
      <c r="H38" s="44">
        <f>'Bagerhat a'!M32*'Bagerhat 1'!$D38/1000000</f>
        <v>0</v>
      </c>
      <c r="I38" s="10">
        <f>'Bagerhat a'!N32</f>
        <v>0</v>
      </c>
      <c r="J38" s="44">
        <f>'Bagerhat a'!O32*'Bagerhat 1'!$D38/1000000</f>
        <v>0.12</v>
      </c>
      <c r="K38" s="10">
        <f>'Bagerhat a'!P32</f>
        <v>8.8800000000000004E-2</v>
      </c>
      <c r="L38" s="44">
        <f t="shared" si="0"/>
        <v>0.12</v>
      </c>
      <c r="M38" s="10">
        <f t="shared" si="1"/>
        <v>8.8800000000000004E-2</v>
      </c>
      <c r="N38" s="44">
        <f>'Bagerhat a'!S32*'Bagerhat 1'!$D38/1000000</f>
        <v>0</v>
      </c>
      <c r="O38" s="10">
        <f>'Bagerhat a'!T32</f>
        <v>0</v>
      </c>
      <c r="P38" s="44">
        <f>'Bagerhat a'!U32*'Bagerhat 1'!$D38/1000000</f>
        <v>0</v>
      </c>
      <c r="Q38" s="10">
        <f>'Bagerhat a'!V32</f>
        <v>0</v>
      </c>
      <c r="R38" s="44">
        <f>'Bagerhat a'!W32*'Bagerhat 1'!$D38/1000000</f>
        <v>0</v>
      </c>
      <c r="S38" s="10">
        <f>'Bagerhat a'!X32</f>
        <v>0</v>
      </c>
      <c r="T38" s="44">
        <f t="shared" si="2"/>
        <v>0</v>
      </c>
      <c r="U38" s="10">
        <f t="shared" si="3"/>
        <v>0</v>
      </c>
      <c r="V38" s="44">
        <f>'Bagerhat a'!AA32*'Bagerhat 1'!$D38/1000000</f>
        <v>5.0000000000000001E-3</v>
      </c>
      <c r="W38" s="10">
        <f>'Bagerhat a'!AB32</f>
        <v>3.7000000000000002E-3</v>
      </c>
      <c r="X38" s="44">
        <f>'Bagerhat a'!AC32*'Bagerhat 1'!$D38/1000000</f>
        <v>0</v>
      </c>
      <c r="Y38" s="10">
        <f>'Bagerhat a'!AD32</f>
        <v>0</v>
      </c>
      <c r="Z38" s="44">
        <f>'Bagerhat a'!AE32*'Bagerhat 1'!$D38/1000000</f>
        <v>0</v>
      </c>
      <c r="AA38" s="10">
        <f>'Bagerhat a'!AF32</f>
        <v>0</v>
      </c>
      <c r="AB38" s="44">
        <f t="shared" si="4"/>
        <v>5.0000000000000001E-3</v>
      </c>
      <c r="AC38" s="10">
        <f t="shared" si="5"/>
        <v>3.7000000000000002E-3</v>
      </c>
      <c r="AD38" s="44">
        <f>'Bagerhat a'!AI32*'Bagerhat 1'!$D38/1000000</f>
        <v>5.0000000000000001E-3</v>
      </c>
      <c r="AE38" s="10">
        <f>'Bagerhat a'!AJ32</f>
        <v>3.7000000000000002E-3</v>
      </c>
      <c r="AF38" s="44">
        <f>'Bagerhat a'!AK32*'Bagerhat 1'!$D38/1000000</f>
        <v>0</v>
      </c>
      <c r="AG38" s="10">
        <f>'Bagerhat a'!AL32</f>
        <v>0</v>
      </c>
      <c r="AH38" s="44">
        <f>'Bagerhat a'!AM32*'Bagerhat 1'!$D38/1000000</f>
        <v>0</v>
      </c>
      <c r="AI38" s="10">
        <f>'Bagerhat a'!AN32</f>
        <v>0</v>
      </c>
      <c r="AJ38" s="44">
        <f t="shared" si="6"/>
        <v>5.0000000000000001E-3</v>
      </c>
      <c r="AK38" s="10">
        <f t="shared" si="7"/>
        <v>3.7000000000000002E-3</v>
      </c>
      <c r="AL38" s="44">
        <f t="shared" si="8"/>
        <v>0.13</v>
      </c>
      <c r="AM38" s="10">
        <f t="shared" si="9"/>
        <v>9.6199999999999994E-2</v>
      </c>
    </row>
    <row r="39" spans="1:39" s="15" customFormat="1" ht="14.25" customHeight="1">
      <c r="A39" s="13">
        <v>29</v>
      </c>
      <c r="B39" s="9" t="s">
        <v>101</v>
      </c>
      <c r="C39" s="13" t="s">
        <v>53</v>
      </c>
      <c r="D39" s="36">
        <v>500</v>
      </c>
      <c r="E39" s="11">
        <v>360</v>
      </c>
      <c r="F39" s="44">
        <f>'Bagerhat a'!K33*'Bagerhat 1'!$D39/1000000</f>
        <v>0</v>
      </c>
      <c r="G39" s="10">
        <f>'Bagerhat a'!L33</f>
        <v>0</v>
      </c>
      <c r="H39" s="44">
        <f>'Bagerhat a'!M33*'Bagerhat 1'!$D39/1000000</f>
        <v>0</v>
      </c>
      <c r="I39" s="10">
        <f>'Bagerhat a'!N33</f>
        <v>0</v>
      </c>
      <c r="J39" s="44">
        <f>'Bagerhat a'!O33*'Bagerhat 1'!$D39/1000000</f>
        <v>0</v>
      </c>
      <c r="K39" s="10">
        <f>'Bagerhat a'!P33</f>
        <v>0</v>
      </c>
      <c r="L39" s="44">
        <f t="shared" si="0"/>
        <v>0</v>
      </c>
      <c r="M39" s="10">
        <f t="shared" si="1"/>
        <v>0</v>
      </c>
      <c r="N39" s="44">
        <f>'Bagerhat a'!S33*'Bagerhat 1'!$D39/1000000</f>
        <v>0</v>
      </c>
      <c r="O39" s="10">
        <f>'Bagerhat a'!T33</f>
        <v>0</v>
      </c>
      <c r="P39" s="44">
        <f>'Bagerhat a'!U33*'Bagerhat 1'!$D39/1000000</f>
        <v>0</v>
      </c>
      <c r="Q39" s="10">
        <f>'Bagerhat a'!V33</f>
        <v>0</v>
      </c>
      <c r="R39" s="44">
        <f>'Bagerhat a'!W33*'Bagerhat 1'!$D39/1000000</f>
        <v>0</v>
      </c>
      <c r="S39" s="10">
        <f>'Bagerhat a'!X33</f>
        <v>0</v>
      </c>
      <c r="T39" s="44">
        <f t="shared" si="2"/>
        <v>0</v>
      </c>
      <c r="U39" s="10">
        <f t="shared" si="3"/>
        <v>0</v>
      </c>
      <c r="V39" s="44">
        <f>'Bagerhat a'!AA33*'Bagerhat 1'!$D39/1000000</f>
        <v>0</v>
      </c>
      <c r="W39" s="10">
        <f>'Bagerhat a'!AB33</f>
        <v>0</v>
      </c>
      <c r="X39" s="44">
        <f>'Bagerhat a'!AC33*'Bagerhat 1'!$D39/1000000</f>
        <v>0</v>
      </c>
      <c r="Y39" s="10">
        <f>'Bagerhat a'!AD33</f>
        <v>0</v>
      </c>
      <c r="Z39" s="44">
        <f>'Bagerhat a'!AE33*'Bagerhat 1'!$D39/1000000</f>
        <v>0</v>
      </c>
      <c r="AA39" s="10">
        <f>'Bagerhat a'!AF33</f>
        <v>0</v>
      </c>
      <c r="AB39" s="44">
        <f t="shared" si="4"/>
        <v>0</v>
      </c>
      <c r="AC39" s="10">
        <f t="shared" si="5"/>
        <v>0</v>
      </c>
      <c r="AD39" s="44">
        <f>'Bagerhat a'!AI33*'Bagerhat 1'!$D39/1000000</f>
        <v>0</v>
      </c>
      <c r="AE39" s="10">
        <f>'Bagerhat a'!AJ33</f>
        <v>0</v>
      </c>
      <c r="AF39" s="44">
        <f>'Bagerhat a'!AK33*'Bagerhat 1'!$D39/1000000</f>
        <v>0</v>
      </c>
      <c r="AG39" s="10">
        <f>'Bagerhat a'!AL33</f>
        <v>0</v>
      </c>
      <c r="AH39" s="44">
        <f>'Bagerhat a'!AM33*'Bagerhat 1'!$D39/1000000</f>
        <v>0</v>
      </c>
      <c r="AI39" s="10">
        <f>'Bagerhat a'!AN33</f>
        <v>0</v>
      </c>
      <c r="AJ39" s="44">
        <f t="shared" si="6"/>
        <v>0</v>
      </c>
      <c r="AK39" s="10">
        <f t="shared" si="7"/>
        <v>0</v>
      </c>
      <c r="AL39" s="44">
        <f t="shared" si="8"/>
        <v>0</v>
      </c>
      <c r="AM39" s="10">
        <f t="shared" si="9"/>
        <v>0</v>
      </c>
    </row>
    <row r="40" spans="1:39" s="15" customFormat="1" ht="14.25" customHeight="1">
      <c r="A40" s="13">
        <v>30</v>
      </c>
      <c r="B40" s="9" t="s">
        <v>103</v>
      </c>
      <c r="C40" s="13" t="s">
        <v>49</v>
      </c>
      <c r="D40" s="36">
        <v>100</v>
      </c>
      <c r="E40" s="11">
        <v>67</v>
      </c>
      <c r="F40" s="44">
        <f>'Bagerhat a'!K34*'Bagerhat 1'!$D40/1000000</f>
        <v>0</v>
      </c>
      <c r="G40" s="10">
        <f>'Bagerhat a'!L34</f>
        <v>0</v>
      </c>
      <c r="H40" s="44">
        <f>'Bagerhat a'!M34*'Bagerhat 1'!$D40/1000000</f>
        <v>0</v>
      </c>
      <c r="I40" s="10">
        <f>'Bagerhat a'!N34</f>
        <v>0</v>
      </c>
      <c r="J40" s="44">
        <f>'Bagerhat a'!O34*'Bagerhat 1'!$D40/1000000</f>
        <v>0</v>
      </c>
      <c r="K40" s="10">
        <f>'Bagerhat a'!P34</f>
        <v>0</v>
      </c>
      <c r="L40" s="44">
        <f t="shared" si="0"/>
        <v>0</v>
      </c>
      <c r="M40" s="10">
        <f t="shared" si="1"/>
        <v>0</v>
      </c>
      <c r="N40" s="44">
        <f>'Bagerhat a'!S34*'Bagerhat 1'!$D40/1000000</f>
        <v>0</v>
      </c>
      <c r="O40" s="10">
        <f>'Bagerhat a'!T34</f>
        <v>0</v>
      </c>
      <c r="P40" s="44">
        <f>'Bagerhat a'!U34*'Bagerhat 1'!$D40/1000000</f>
        <v>0</v>
      </c>
      <c r="Q40" s="10">
        <f>'Bagerhat a'!V34</f>
        <v>0</v>
      </c>
      <c r="R40" s="44">
        <f>'Bagerhat a'!W34*'Bagerhat 1'!$D40/1000000</f>
        <v>0</v>
      </c>
      <c r="S40" s="10">
        <f>'Bagerhat a'!X34</f>
        <v>0</v>
      </c>
      <c r="T40" s="44">
        <f t="shared" si="2"/>
        <v>0</v>
      </c>
      <c r="U40" s="10">
        <f t="shared" si="3"/>
        <v>0</v>
      </c>
      <c r="V40" s="44">
        <f>'Bagerhat a'!AA34*'Bagerhat 1'!$D40/1000000</f>
        <v>0</v>
      </c>
      <c r="W40" s="10">
        <f>'Bagerhat a'!AB34</f>
        <v>0</v>
      </c>
      <c r="X40" s="44">
        <f>'Bagerhat a'!AC34*'Bagerhat 1'!$D40/1000000</f>
        <v>0</v>
      </c>
      <c r="Y40" s="10">
        <f>'Bagerhat a'!AD34</f>
        <v>0</v>
      </c>
      <c r="Z40" s="44">
        <f>'Bagerhat a'!AE34*'Bagerhat 1'!$D40/1000000</f>
        <v>0</v>
      </c>
      <c r="AA40" s="10">
        <f>'Bagerhat a'!AF34</f>
        <v>0</v>
      </c>
      <c r="AB40" s="44">
        <f t="shared" si="4"/>
        <v>0</v>
      </c>
      <c r="AC40" s="10">
        <f t="shared" si="5"/>
        <v>0</v>
      </c>
      <c r="AD40" s="44">
        <f>'Bagerhat a'!AI34*'Bagerhat 1'!$D40/1000000</f>
        <v>0</v>
      </c>
      <c r="AE40" s="10">
        <f>'Bagerhat a'!AJ34</f>
        <v>0</v>
      </c>
      <c r="AF40" s="44">
        <f>'Bagerhat a'!AK34*'Bagerhat 1'!$D40/1000000</f>
        <v>0</v>
      </c>
      <c r="AG40" s="10">
        <f>'Bagerhat a'!AL34</f>
        <v>0</v>
      </c>
      <c r="AH40" s="44">
        <f>'Bagerhat a'!AM34*'Bagerhat 1'!$D40/1000000</f>
        <v>0</v>
      </c>
      <c r="AI40" s="10">
        <f>'Bagerhat a'!AN34</f>
        <v>0</v>
      </c>
      <c r="AJ40" s="44">
        <f t="shared" si="6"/>
        <v>0</v>
      </c>
      <c r="AK40" s="10">
        <f t="shared" si="7"/>
        <v>0</v>
      </c>
      <c r="AL40" s="44">
        <f t="shared" si="8"/>
        <v>0</v>
      </c>
      <c r="AM40" s="10">
        <f t="shared" si="9"/>
        <v>0</v>
      </c>
    </row>
    <row r="41" spans="1:39" s="15" customFormat="1" ht="14.25" customHeight="1">
      <c r="A41" s="31">
        <v>31</v>
      </c>
      <c r="B41" s="9" t="s">
        <v>103</v>
      </c>
      <c r="C41" s="13" t="s">
        <v>50</v>
      </c>
      <c r="D41" s="36">
        <v>500</v>
      </c>
      <c r="E41" s="11">
        <v>285</v>
      </c>
      <c r="F41" s="44">
        <f>'Bagerhat a'!K35*'Bagerhat 1'!$D41/1000000</f>
        <v>0</v>
      </c>
      <c r="G41" s="10">
        <f>'Bagerhat a'!L35</f>
        <v>0</v>
      </c>
      <c r="H41" s="44">
        <f>'Bagerhat a'!M35*'Bagerhat 1'!$D41/1000000</f>
        <v>0</v>
      </c>
      <c r="I41" s="10">
        <f>'Bagerhat a'!N35</f>
        <v>0</v>
      </c>
      <c r="J41" s="44">
        <f>'Bagerhat a'!O35*'Bagerhat 1'!$D41/1000000</f>
        <v>0</v>
      </c>
      <c r="K41" s="10">
        <f>'Bagerhat a'!P35</f>
        <v>0</v>
      </c>
      <c r="L41" s="44">
        <f t="shared" si="0"/>
        <v>0</v>
      </c>
      <c r="M41" s="10">
        <f t="shared" si="1"/>
        <v>0</v>
      </c>
      <c r="N41" s="44">
        <f>'Bagerhat a'!S35*'Bagerhat 1'!$D41/1000000</f>
        <v>0</v>
      </c>
      <c r="O41" s="10">
        <f>'Bagerhat a'!T35</f>
        <v>0</v>
      </c>
      <c r="P41" s="44">
        <f>'Bagerhat a'!U35*'Bagerhat 1'!$D41/1000000</f>
        <v>0</v>
      </c>
      <c r="Q41" s="10">
        <f>'Bagerhat a'!V35</f>
        <v>0</v>
      </c>
      <c r="R41" s="44">
        <f>'Bagerhat a'!W35*'Bagerhat 1'!$D41/1000000</f>
        <v>0</v>
      </c>
      <c r="S41" s="10">
        <f>'Bagerhat a'!X35</f>
        <v>0</v>
      </c>
      <c r="T41" s="44">
        <f t="shared" si="2"/>
        <v>0</v>
      </c>
      <c r="U41" s="10">
        <f t="shared" si="3"/>
        <v>0</v>
      </c>
      <c r="V41" s="44">
        <f>'Bagerhat a'!AA35*'Bagerhat 1'!$D41/1000000</f>
        <v>0</v>
      </c>
      <c r="W41" s="10">
        <f>'Bagerhat a'!AB35</f>
        <v>0</v>
      </c>
      <c r="X41" s="44">
        <f>'Bagerhat a'!AC35*'Bagerhat 1'!$D41/1000000</f>
        <v>0</v>
      </c>
      <c r="Y41" s="10">
        <f>'Bagerhat a'!AD35</f>
        <v>0</v>
      </c>
      <c r="Z41" s="44">
        <f>'Bagerhat a'!AE35*'Bagerhat 1'!$D41/1000000</f>
        <v>0</v>
      </c>
      <c r="AA41" s="10">
        <f>'Bagerhat a'!AF35</f>
        <v>0</v>
      </c>
      <c r="AB41" s="44">
        <f t="shared" si="4"/>
        <v>0</v>
      </c>
      <c r="AC41" s="10">
        <f t="shared" si="5"/>
        <v>0</v>
      </c>
      <c r="AD41" s="44">
        <f>'Bagerhat a'!AI35*'Bagerhat 1'!$D41/1000000</f>
        <v>0</v>
      </c>
      <c r="AE41" s="10">
        <f>'Bagerhat a'!AJ35</f>
        <v>0</v>
      </c>
      <c r="AF41" s="44">
        <f>'Bagerhat a'!AK35*'Bagerhat 1'!$D41/1000000</f>
        <v>0</v>
      </c>
      <c r="AG41" s="10">
        <f>'Bagerhat a'!AL35</f>
        <v>0</v>
      </c>
      <c r="AH41" s="44">
        <f>'Bagerhat a'!AM35*'Bagerhat 1'!$D41/1000000</f>
        <v>0</v>
      </c>
      <c r="AI41" s="10">
        <f>'Bagerhat a'!AN35</f>
        <v>0</v>
      </c>
      <c r="AJ41" s="44">
        <f t="shared" si="6"/>
        <v>0</v>
      </c>
      <c r="AK41" s="10">
        <f t="shared" si="7"/>
        <v>0</v>
      </c>
      <c r="AL41" s="44">
        <f t="shared" si="8"/>
        <v>0</v>
      </c>
      <c r="AM41" s="10">
        <f t="shared" si="9"/>
        <v>0</v>
      </c>
    </row>
    <row r="42" spans="1:39" s="15" customFormat="1" ht="14.25" customHeight="1">
      <c r="A42" s="13">
        <v>32</v>
      </c>
      <c r="B42" s="9" t="s">
        <v>103</v>
      </c>
      <c r="C42" s="13" t="s">
        <v>51</v>
      </c>
      <c r="D42" s="36">
        <v>1000</v>
      </c>
      <c r="E42" s="11">
        <v>530</v>
      </c>
      <c r="F42" s="44">
        <f>'Bagerhat a'!K36*'Bagerhat 1'!$D42/1000000</f>
        <v>0</v>
      </c>
      <c r="G42" s="10">
        <f>'Bagerhat a'!L36</f>
        <v>0</v>
      </c>
      <c r="H42" s="44">
        <f>'Bagerhat a'!M36*'Bagerhat 1'!$D42/1000000</f>
        <v>0</v>
      </c>
      <c r="I42" s="10">
        <f>'Bagerhat a'!N36</f>
        <v>0</v>
      </c>
      <c r="J42" s="44">
        <f>'Bagerhat a'!O36*'Bagerhat 1'!$D42/1000000</f>
        <v>0</v>
      </c>
      <c r="K42" s="10">
        <f>'Bagerhat a'!P36</f>
        <v>0</v>
      </c>
      <c r="L42" s="44">
        <f t="shared" si="0"/>
        <v>0</v>
      </c>
      <c r="M42" s="10">
        <f t="shared" si="1"/>
        <v>0</v>
      </c>
      <c r="N42" s="44">
        <f>'Bagerhat a'!S36*'Bagerhat 1'!$D42/1000000</f>
        <v>0</v>
      </c>
      <c r="O42" s="10">
        <f>'Bagerhat a'!T36</f>
        <v>0</v>
      </c>
      <c r="P42" s="44">
        <f>'Bagerhat a'!U36*'Bagerhat 1'!$D42/1000000</f>
        <v>0</v>
      </c>
      <c r="Q42" s="10">
        <f>'Bagerhat a'!V36</f>
        <v>0</v>
      </c>
      <c r="R42" s="44">
        <f>'Bagerhat a'!W36*'Bagerhat 1'!$D42/1000000</f>
        <v>0</v>
      </c>
      <c r="S42" s="10">
        <f>'Bagerhat a'!X36</f>
        <v>0</v>
      </c>
      <c r="T42" s="44">
        <f t="shared" si="2"/>
        <v>0</v>
      </c>
      <c r="U42" s="10">
        <f t="shared" si="3"/>
        <v>0</v>
      </c>
      <c r="V42" s="44">
        <f>'Bagerhat a'!AA36*'Bagerhat 1'!$D42/1000000</f>
        <v>0</v>
      </c>
      <c r="W42" s="10">
        <f>'Bagerhat a'!AB36</f>
        <v>0</v>
      </c>
      <c r="X42" s="44">
        <f>'Bagerhat a'!AC36*'Bagerhat 1'!$D42/1000000</f>
        <v>0</v>
      </c>
      <c r="Y42" s="10">
        <f>'Bagerhat a'!AD36</f>
        <v>0</v>
      </c>
      <c r="Z42" s="44">
        <f>'Bagerhat a'!AE36*'Bagerhat 1'!$D42/1000000</f>
        <v>0</v>
      </c>
      <c r="AA42" s="10">
        <f>'Bagerhat a'!AF36</f>
        <v>0</v>
      </c>
      <c r="AB42" s="44">
        <f t="shared" si="4"/>
        <v>0</v>
      </c>
      <c r="AC42" s="10">
        <f t="shared" si="5"/>
        <v>0</v>
      </c>
      <c r="AD42" s="44">
        <f>'Bagerhat a'!AI36*'Bagerhat 1'!$D42/1000000</f>
        <v>0</v>
      </c>
      <c r="AE42" s="10">
        <f>'Bagerhat a'!AJ36</f>
        <v>0</v>
      </c>
      <c r="AF42" s="44">
        <f>'Bagerhat a'!AK36*'Bagerhat 1'!$D42/1000000</f>
        <v>0</v>
      </c>
      <c r="AG42" s="10">
        <f>'Bagerhat a'!AL36</f>
        <v>0</v>
      </c>
      <c r="AH42" s="44">
        <f>'Bagerhat a'!AM36*'Bagerhat 1'!$D42/1000000</f>
        <v>0</v>
      </c>
      <c r="AI42" s="10">
        <f>'Bagerhat a'!AN36</f>
        <v>0</v>
      </c>
      <c r="AJ42" s="44">
        <f t="shared" si="6"/>
        <v>0</v>
      </c>
      <c r="AK42" s="10">
        <f t="shared" si="7"/>
        <v>0</v>
      </c>
      <c r="AL42" s="44">
        <f t="shared" si="8"/>
        <v>0</v>
      </c>
      <c r="AM42" s="10">
        <f t="shared" si="9"/>
        <v>0</v>
      </c>
    </row>
    <row r="43" spans="1:39" s="15" customFormat="1" ht="14.25" customHeight="1">
      <c r="A43" s="13">
        <v>33</v>
      </c>
      <c r="B43" s="9" t="s">
        <v>104</v>
      </c>
      <c r="C43" s="13" t="s">
        <v>54</v>
      </c>
      <c r="D43" s="36">
        <v>100</v>
      </c>
      <c r="E43" s="11">
        <v>92</v>
      </c>
      <c r="F43" s="44">
        <f>'Bagerhat a'!K37*'Bagerhat 1'!$D43/1000000</f>
        <v>0.02</v>
      </c>
      <c r="G43" s="10">
        <f>'Bagerhat a'!L37</f>
        <v>0.02</v>
      </c>
      <c r="H43" s="44">
        <f>'Bagerhat a'!M37*'Bagerhat 1'!$D43/1000000</f>
        <v>0.02</v>
      </c>
      <c r="I43" s="10">
        <f>'Bagerhat a'!N37</f>
        <v>0.02</v>
      </c>
      <c r="J43" s="44">
        <f>'Bagerhat a'!O37*'Bagerhat 1'!$D43/1000000</f>
        <v>0.01</v>
      </c>
      <c r="K43" s="10">
        <f>'Bagerhat a'!P37</f>
        <v>0.01</v>
      </c>
      <c r="L43" s="44">
        <f t="shared" si="0"/>
        <v>0.05</v>
      </c>
      <c r="M43" s="10">
        <f t="shared" si="1"/>
        <v>0.05</v>
      </c>
      <c r="N43" s="44">
        <f>'Bagerhat a'!S37*'Bagerhat 1'!$D43/1000000</f>
        <v>0.02</v>
      </c>
      <c r="O43" s="10">
        <f>'Bagerhat a'!T37</f>
        <v>0.02</v>
      </c>
      <c r="P43" s="44">
        <f>'Bagerhat a'!U37*'Bagerhat 1'!$D43/1000000</f>
        <v>3.6999999999999998E-2</v>
      </c>
      <c r="Q43" s="10">
        <f>'Bagerhat a'!V37</f>
        <v>3.6999999999999998E-2</v>
      </c>
      <c r="R43" s="44">
        <f>'Bagerhat a'!W37*'Bagerhat 1'!$D43/1000000</f>
        <v>0.03</v>
      </c>
      <c r="S43" s="10">
        <f>'Bagerhat a'!X37</f>
        <v>0.03</v>
      </c>
      <c r="T43" s="44">
        <f t="shared" si="2"/>
        <v>8.6999999999999994E-2</v>
      </c>
      <c r="U43" s="10">
        <f t="shared" si="3"/>
        <v>8.6999999999999994E-2</v>
      </c>
      <c r="V43" s="44">
        <f>'Bagerhat a'!AA37*'Bagerhat 1'!$D43/1000000</f>
        <v>3.3000000000000002E-2</v>
      </c>
      <c r="W43" s="10">
        <f>'Bagerhat a'!AB37</f>
        <v>3.3000000000000002E-2</v>
      </c>
      <c r="X43" s="44">
        <f>'Bagerhat a'!AC37*'Bagerhat 1'!$D43/1000000</f>
        <v>6.0000000000000001E-3</v>
      </c>
      <c r="Y43" s="10">
        <f>'Bagerhat a'!AD37</f>
        <v>6.0000000000000001E-3</v>
      </c>
      <c r="Z43" s="44">
        <f>'Bagerhat a'!AE37*'Bagerhat 1'!$D43/1000000</f>
        <v>0</v>
      </c>
      <c r="AA43" s="10">
        <f>'Bagerhat a'!AF37</f>
        <v>0</v>
      </c>
      <c r="AB43" s="44">
        <f t="shared" si="4"/>
        <v>3.9E-2</v>
      </c>
      <c r="AC43" s="10">
        <f t="shared" si="5"/>
        <v>3.9E-2</v>
      </c>
      <c r="AD43" s="44">
        <f>'Bagerhat a'!AI37*'Bagerhat 1'!$D43/1000000</f>
        <v>6.8000000000000005E-2</v>
      </c>
      <c r="AE43" s="10">
        <f>'Bagerhat a'!AJ37</f>
        <v>6.8000000000000005E-2</v>
      </c>
      <c r="AF43" s="44">
        <f>'Bagerhat a'!AK37*'Bagerhat 1'!$D43/1000000</f>
        <v>0.05</v>
      </c>
      <c r="AG43" s="10">
        <f>'Bagerhat a'!AL37</f>
        <v>0.05</v>
      </c>
      <c r="AH43" s="44">
        <f>'Bagerhat a'!AM37*'Bagerhat 1'!$D43/1000000</f>
        <v>0.05</v>
      </c>
      <c r="AI43" s="10">
        <f>'Bagerhat a'!AN37</f>
        <v>0.05</v>
      </c>
      <c r="AJ43" s="44">
        <f t="shared" si="6"/>
        <v>0.16800000000000001</v>
      </c>
      <c r="AK43" s="10">
        <f t="shared" si="7"/>
        <v>0.16800000000000001</v>
      </c>
      <c r="AL43" s="44">
        <f t="shared" si="8"/>
        <v>0.34400000000000003</v>
      </c>
      <c r="AM43" s="10">
        <f t="shared" si="9"/>
        <v>0.34400000000000003</v>
      </c>
    </row>
    <row r="44" spans="1:39" s="15" customFormat="1" ht="14.25" customHeight="1">
      <c r="A44" s="31">
        <v>34</v>
      </c>
      <c r="B44" s="9" t="s">
        <v>104</v>
      </c>
      <c r="C44" s="13" t="s">
        <v>55</v>
      </c>
      <c r="D44" s="36">
        <v>500</v>
      </c>
      <c r="E44" s="11">
        <v>410</v>
      </c>
      <c r="F44" s="44">
        <f>'Bagerhat a'!K38*'Bagerhat 1'!$D44/1000000</f>
        <v>0.05</v>
      </c>
      <c r="G44" s="10">
        <f>'Bagerhat a'!L38</f>
        <v>4.4999999999999998E-2</v>
      </c>
      <c r="H44" s="44">
        <f>'Bagerhat a'!M38*'Bagerhat 1'!$D44/1000000</f>
        <v>2.5000000000000001E-2</v>
      </c>
      <c r="I44" s="10">
        <f>'Bagerhat a'!N38</f>
        <v>2.2499999999999999E-2</v>
      </c>
      <c r="J44" s="44">
        <f>'Bagerhat a'!O38*'Bagerhat 1'!$D44/1000000</f>
        <v>2.5000000000000001E-2</v>
      </c>
      <c r="K44" s="10">
        <f>'Bagerhat a'!P38</f>
        <v>2.2499999999999999E-2</v>
      </c>
      <c r="L44" s="44">
        <f t="shared" si="0"/>
        <v>0.1</v>
      </c>
      <c r="M44" s="10">
        <f t="shared" si="1"/>
        <v>0.09</v>
      </c>
      <c r="N44" s="44">
        <f>'Bagerhat a'!S38*'Bagerhat 1'!$D44/1000000</f>
        <v>0</v>
      </c>
      <c r="O44" s="10">
        <f>'Bagerhat a'!T38</f>
        <v>0</v>
      </c>
      <c r="P44" s="44">
        <f>'Bagerhat a'!U38*'Bagerhat 1'!$D44/1000000</f>
        <v>0</v>
      </c>
      <c r="Q44" s="10">
        <f>'Bagerhat a'!V38</f>
        <v>0</v>
      </c>
      <c r="R44" s="44">
        <f>'Bagerhat a'!W38*'Bagerhat 1'!$D44/1000000</f>
        <v>2.5000000000000001E-2</v>
      </c>
      <c r="S44" s="10">
        <f>'Bagerhat a'!X38</f>
        <v>2.2499999999999999E-2</v>
      </c>
      <c r="T44" s="44">
        <f t="shared" si="2"/>
        <v>2.5000000000000001E-2</v>
      </c>
      <c r="U44" s="10">
        <f t="shared" si="3"/>
        <v>2.2499999999999999E-2</v>
      </c>
      <c r="V44" s="44">
        <f>'Bagerhat a'!AA38*'Bagerhat 1'!$D44/1000000</f>
        <v>0</v>
      </c>
      <c r="W44" s="10">
        <f>'Bagerhat a'!AB38</f>
        <v>0</v>
      </c>
      <c r="X44" s="44">
        <f>'Bagerhat a'!AC38*'Bagerhat 1'!$D44/1000000</f>
        <v>0</v>
      </c>
      <c r="Y44" s="10">
        <f>'Bagerhat a'!AD38</f>
        <v>0</v>
      </c>
      <c r="Z44" s="44">
        <f>'Bagerhat a'!AE38*'Bagerhat 1'!$D44/1000000</f>
        <v>0</v>
      </c>
      <c r="AA44" s="10">
        <f>'Bagerhat a'!AF38</f>
        <v>0</v>
      </c>
      <c r="AB44" s="44">
        <f t="shared" si="4"/>
        <v>0</v>
      </c>
      <c r="AC44" s="10">
        <f t="shared" si="5"/>
        <v>0</v>
      </c>
      <c r="AD44" s="44">
        <f>'Bagerhat a'!AI38*'Bagerhat 1'!$D44/1000000</f>
        <v>2.1000000000000001E-2</v>
      </c>
      <c r="AE44" s="10">
        <f>'Bagerhat a'!AJ38</f>
        <v>1.89E-2</v>
      </c>
      <c r="AF44" s="44">
        <f>'Bagerhat a'!AK38*'Bagerhat 1'!$D44/1000000</f>
        <v>0</v>
      </c>
      <c r="AG44" s="10">
        <f>'Bagerhat a'!AL38</f>
        <v>0</v>
      </c>
      <c r="AH44" s="44">
        <f>'Bagerhat a'!AM38*'Bagerhat 1'!$D44/1000000</f>
        <v>0</v>
      </c>
      <c r="AI44" s="10">
        <f>'Bagerhat a'!AN38</f>
        <v>0</v>
      </c>
      <c r="AJ44" s="44">
        <f t="shared" si="6"/>
        <v>2.1000000000000001E-2</v>
      </c>
      <c r="AK44" s="10">
        <f t="shared" si="7"/>
        <v>1.89E-2</v>
      </c>
      <c r="AL44" s="44">
        <f t="shared" si="8"/>
        <v>0.14599999999999999</v>
      </c>
      <c r="AM44" s="10">
        <f t="shared" si="9"/>
        <v>0.13139999999999999</v>
      </c>
    </row>
    <row r="45" spans="1:39" s="15" customFormat="1" ht="14.25" customHeight="1">
      <c r="A45" s="13">
        <v>35</v>
      </c>
      <c r="B45" s="9" t="s">
        <v>105</v>
      </c>
      <c r="C45" s="13" t="s">
        <v>56</v>
      </c>
      <c r="D45" s="36">
        <v>50</v>
      </c>
      <c r="E45" s="11">
        <v>80</v>
      </c>
      <c r="F45" s="44">
        <f>'Bagerhat a'!K39*'Bagerhat 1'!$D45/1000000</f>
        <v>0</v>
      </c>
      <c r="G45" s="10">
        <f>'Bagerhat a'!L39</f>
        <v>0</v>
      </c>
      <c r="H45" s="44">
        <f>'Bagerhat a'!M39*'Bagerhat 1'!$D45/1000000</f>
        <v>0.01</v>
      </c>
      <c r="I45" s="10">
        <f>'Bagerhat a'!N39</f>
        <v>1.6E-2</v>
      </c>
      <c r="J45" s="44">
        <f>'Bagerhat a'!O39*'Bagerhat 1'!$D45/1000000</f>
        <v>0.01</v>
      </c>
      <c r="K45" s="10">
        <f>'Bagerhat a'!P39</f>
        <v>1.6E-2</v>
      </c>
      <c r="L45" s="44">
        <f t="shared" si="0"/>
        <v>0.02</v>
      </c>
      <c r="M45" s="10">
        <f t="shared" si="1"/>
        <v>3.2000000000000001E-2</v>
      </c>
      <c r="N45" s="44">
        <f>'Bagerhat a'!S39*'Bagerhat 1'!$D45/1000000</f>
        <v>0</v>
      </c>
      <c r="O45" s="10">
        <f>'Bagerhat a'!T39</f>
        <v>0</v>
      </c>
      <c r="P45" s="44">
        <f>'Bagerhat a'!U39*'Bagerhat 1'!$D45/1000000</f>
        <v>5.0000000000000001E-3</v>
      </c>
      <c r="Q45" s="10">
        <f>'Bagerhat a'!V39</f>
        <v>8.0000000000000002E-3</v>
      </c>
      <c r="R45" s="44">
        <f>'Bagerhat a'!W39*'Bagerhat 1'!$D45/1000000</f>
        <v>0</v>
      </c>
      <c r="S45" s="10">
        <f>'Bagerhat a'!X39</f>
        <v>0</v>
      </c>
      <c r="T45" s="44">
        <f t="shared" si="2"/>
        <v>5.0000000000000001E-3</v>
      </c>
      <c r="U45" s="10">
        <f t="shared" si="3"/>
        <v>8.0000000000000002E-3</v>
      </c>
      <c r="V45" s="44">
        <f>'Bagerhat a'!AA39*'Bagerhat 1'!$D45/1000000</f>
        <v>0</v>
      </c>
      <c r="W45" s="10">
        <f>'Bagerhat a'!AB39</f>
        <v>0</v>
      </c>
      <c r="X45" s="44">
        <f>'Bagerhat a'!AC39*'Bagerhat 1'!$D45/1000000</f>
        <v>3.0000000000000001E-3</v>
      </c>
      <c r="Y45" s="10">
        <f>'Bagerhat a'!AD39</f>
        <v>4.7999999999999996E-3</v>
      </c>
      <c r="Z45" s="44">
        <f>'Bagerhat a'!AE39*'Bagerhat 1'!$D45/1000000</f>
        <v>1.5E-3</v>
      </c>
      <c r="AA45" s="10">
        <f>'Bagerhat a'!AF39</f>
        <v>2.3999999999999998E-3</v>
      </c>
      <c r="AB45" s="44">
        <f t="shared" si="4"/>
        <v>4.5000000000000005E-3</v>
      </c>
      <c r="AC45" s="10">
        <f t="shared" si="5"/>
        <v>7.1999999999999998E-3</v>
      </c>
      <c r="AD45" s="44">
        <f>'Bagerhat a'!AI39*'Bagerhat 1'!$D45/1000000</f>
        <v>0</v>
      </c>
      <c r="AE45" s="10">
        <f>'Bagerhat a'!AJ39</f>
        <v>0</v>
      </c>
      <c r="AF45" s="44">
        <f>'Bagerhat a'!AK39*'Bagerhat 1'!$D45/1000000</f>
        <v>0</v>
      </c>
      <c r="AG45" s="10">
        <f>'Bagerhat a'!AL39</f>
        <v>0</v>
      </c>
      <c r="AH45" s="44">
        <f>'Bagerhat a'!AM39*'Bagerhat 1'!$D45/1000000</f>
        <v>0</v>
      </c>
      <c r="AI45" s="10">
        <f>'Bagerhat a'!AN39</f>
        <v>0</v>
      </c>
      <c r="AJ45" s="44">
        <f t="shared" si="6"/>
        <v>0</v>
      </c>
      <c r="AK45" s="10">
        <f t="shared" si="7"/>
        <v>0</v>
      </c>
      <c r="AL45" s="44">
        <f t="shared" si="8"/>
        <v>2.9500000000000002E-2</v>
      </c>
      <c r="AM45" s="10">
        <f t="shared" si="9"/>
        <v>4.7199999999999999E-2</v>
      </c>
    </row>
    <row r="46" spans="1:39" s="15" customFormat="1" ht="14.25" customHeight="1">
      <c r="A46" s="13">
        <v>36</v>
      </c>
      <c r="B46" s="9" t="s">
        <v>105</v>
      </c>
      <c r="C46" s="13" t="s">
        <v>57</v>
      </c>
      <c r="D46" s="36">
        <v>100</v>
      </c>
      <c r="E46" s="11">
        <v>148</v>
      </c>
      <c r="F46" s="44">
        <f>'Bagerhat a'!K40*'Bagerhat 1'!$D46/1000000</f>
        <v>0</v>
      </c>
      <c r="G46" s="10">
        <f>'Bagerhat a'!L40</f>
        <v>0</v>
      </c>
      <c r="H46" s="44">
        <f>'Bagerhat a'!M40*'Bagerhat 1'!$D46/1000000</f>
        <v>0.02</v>
      </c>
      <c r="I46" s="10">
        <f>'Bagerhat a'!N40</f>
        <v>2.9600000000000001E-2</v>
      </c>
      <c r="J46" s="44">
        <f>'Bagerhat a'!O40*'Bagerhat 1'!$D46/1000000</f>
        <v>0.01</v>
      </c>
      <c r="K46" s="10">
        <f>'Bagerhat a'!P40</f>
        <v>1.4800000000000001E-2</v>
      </c>
      <c r="L46" s="44">
        <f t="shared" si="0"/>
        <v>0.03</v>
      </c>
      <c r="M46" s="10">
        <f t="shared" si="1"/>
        <v>4.4400000000000002E-2</v>
      </c>
      <c r="N46" s="44">
        <f>'Bagerhat a'!S40*'Bagerhat 1'!$D46/1000000</f>
        <v>0</v>
      </c>
      <c r="O46" s="10">
        <f>'Bagerhat a'!T40</f>
        <v>0</v>
      </c>
      <c r="P46" s="44">
        <f>'Bagerhat a'!U40*'Bagerhat 1'!$D46/1000000</f>
        <v>5.0000000000000001E-3</v>
      </c>
      <c r="Q46" s="10">
        <f>'Bagerhat a'!V40</f>
        <v>7.4000000000000003E-3</v>
      </c>
      <c r="R46" s="44">
        <f>'Bagerhat a'!W40*'Bagerhat 1'!$D46/1000000</f>
        <v>0</v>
      </c>
      <c r="S46" s="10">
        <f>'Bagerhat a'!X40</f>
        <v>0</v>
      </c>
      <c r="T46" s="44">
        <f t="shared" si="2"/>
        <v>5.0000000000000001E-3</v>
      </c>
      <c r="U46" s="10">
        <f t="shared" si="3"/>
        <v>7.4000000000000003E-3</v>
      </c>
      <c r="V46" s="44">
        <f>'Bagerhat a'!AA40*'Bagerhat 1'!$D46/1000000</f>
        <v>0</v>
      </c>
      <c r="W46" s="10">
        <f>'Bagerhat a'!AB40</f>
        <v>0</v>
      </c>
      <c r="X46" s="44">
        <f>'Bagerhat a'!AC40*'Bagerhat 1'!$D46/1000000</f>
        <v>3.0000000000000001E-3</v>
      </c>
      <c r="Y46" s="10">
        <f>'Bagerhat a'!AD40</f>
        <v>4.4400000000000004E-3</v>
      </c>
      <c r="Z46" s="44">
        <f>'Bagerhat a'!AE40*'Bagerhat 1'!$D46/1000000</f>
        <v>4.0000000000000001E-3</v>
      </c>
      <c r="AA46" s="10">
        <f>'Bagerhat a'!AF40</f>
        <v>5.9199999999999999E-3</v>
      </c>
      <c r="AB46" s="44">
        <f t="shared" si="4"/>
        <v>7.0000000000000001E-3</v>
      </c>
      <c r="AC46" s="10">
        <f t="shared" si="5"/>
        <v>1.0360000000000001E-2</v>
      </c>
      <c r="AD46" s="44">
        <f>'Bagerhat a'!AI40*'Bagerhat 1'!$D46/1000000</f>
        <v>0</v>
      </c>
      <c r="AE46" s="10">
        <f>'Bagerhat a'!AJ40</f>
        <v>0</v>
      </c>
      <c r="AF46" s="44">
        <f>'Bagerhat a'!AK40*'Bagerhat 1'!$D46/1000000</f>
        <v>0</v>
      </c>
      <c r="AG46" s="10">
        <f>'Bagerhat a'!AL40</f>
        <v>0</v>
      </c>
      <c r="AH46" s="44">
        <f>'Bagerhat a'!AM40*'Bagerhat 1'!$D46/1000000</f>
        <v>0</v>
      </c>
      <c r="AI46" s="10">
        <f>'Bagerhat a'!AN40</f>
        <v>0</v>
      </c>
      <c r="AJ46" s="44">
        <f t="shared" si="6"/>
        <v>0</v>
      </c>
      <c r="AK46" s="10">
        <f t="shared" si="7"/>
        <v>0</v>
      </c>
      <c r="AL46" s="44">
        <f t="shared" si="8"/>
        <v>4.1999999999999996E-2</v>
      </c>
      <c r="AM46" s="10">
        <f t="shared" si="9"/>
        <v>6.216E-2</v>
      </c>
    </row>
    <row r="47" spans="1:39" s="15" customFormat="1" ht="14.25" customHeight="1">
      <c r="A47" s="31">
        <v>37</v>
      </c>
      <c r="B47" s="9" t="s">
        <v>105</v>
      </c>
      <c r="C47" s="13" t="s">
        <v>137</v>
      </c>
      <c r="D47" s="36">
        <v>450</v>
      </c>
      <c r="E47" s="11">
        <v>640</v>
      </c>
      <c r="F47" s="44">
        <f>'Bagerhat a'!K41*'Bagerhat 1'!$D47/1000000</f>
        <v>0</v>
      </c>
      <c r="G47" s="10">
        <f>'Bagerhat a'!L41</f>
        <v>0</v>
      </c>
      <c r="H47" s="44">
        <f>'Bagerhat a'!M41*'Bagerhat 1'!$D47/1000000</f>
        <v>0</v>
      </c>
      <c r="I47" s="10">
        <f>'Bagerhat a'!N41</f>
        <v>0</v>
      </c>
      <c r="J47" s="44">
        <f>'Bagerhat a'!O41*'Bagerhat 1'!$D47/1000000</f>
        <v>0</v>
      </c>
      <c r="K47" s="10">
        <f>'Bagerhat a'!P41</f>
        <v>0</v>
      </c>
      <c r="L47" s="44">
        <f t="shared" si="0"/>
        <v>0</v>
      </c>
      <c r="M47" s="10">
        <f t="shared" si="1"/>
        <v>0</v>
      </c>
      <c r="N47" s="44">
        <f>'Bagerhat a'!S41*'Bagerhat 1'!$D47/1000000</f>
        <v>0</v>
      </c>
      <c r="O47" s="10">
        <f>'Bagerhat a'!T41</f>
        <v>0</v>
      </c>
      <c r="P47" s="44">
        <f>'Bagerhat a'!U41*'Bagerhat 1'!$D47/1000000</f>
        <v>0</v>
      </c>
      <c r="Q47" s="10">
        <f>'Bagerhat a'!V41</f>
        <v>0</v>
      </c>
      <c r="R47" s="44">
        <f>'Bagerhat a'!W41*'Bagerhat 1'!$D47/1000000</f>
        <v>0</v>
      </c>
      <c r="S47" s="10">
        <f>'Bagerhat a'!X41</f>
        <v>0</v>
      </c>
      <c r="T47" s="44">
        <f t="shared" si="2"/>
        <v>0</v>
      </c>
      <c r="U47" s="10">
        <f t="shared" si="3"/>
        <v>0</v>
      </c>
      <c r="V47" s="44">
        <f>'Bagerhat a'!AA41*'Bagerhat 1'!$D47/1000000</f>
        <v>0</v>
      </c>
      <c r="W47" s="10">
        <f>'Bagerhat a'!AB41</f>
        <v>0</v>
      </c>
      <c r="X47" s="44">
        <f>'Bagerhat a'!AC41*'Bagerhat 1'!$D47/1000000</f>
        <v>0</v>
      </c>
      <c r="Y47" s="10">
        <f>'Bagerhat a'!AD41</f>
        <v>0</v>
      </c>
      <c r="Z47" s="44">
        <f>'Bagerhat a'!AE41*'Bagerhat 1'!$D47/1000000</f>
        <v>0</v>
      </c>
      <c r="AA47" s="10">
        <f>'Bagerhat a'!AF41</f>
        <v>0</v>
      </c>
      <c r="AB47" s="44">
        <f t="shared" si="4"/>
        <v>0</v>
      </c>
      <c r="AC47" s="10">
        <f t="shared" si="5"/>
        <v>0</v>
      </c>
      <c r="AD47" s="44">
        <f>'Bagerhat a'!AI41*'Bagerhat 1'!$D47/1000000</f>
        <v>1.0800000000000001E-2</v>
      </c>
      <c r="AE47" s="10">
        <f>'Bagerhat a'!AJ41</f>
        <v>1.536E-2</v>
      </c>
      <c r="AF47" s="44">
        <f>'Bagerhat a'!AK41*'Bagerhat 1'!$D47/1000000</f>
        <v>0</v>
      </c>
      <c r="AG47" s="10">
        <f>'Bagerhat a'!AL41</f>
        <v>0</v>
      </c>
      <c r="AH47" s="44">
        <f>'Bagerhat a'!AM41*'Bagerhat 1'!$D47/1000000</f>
        <v>0</v>
      </c>
      <c r="AI47" s="10">
        <f>'Bagerhat a'!AN41</f>
        <v>0</v>
      </c>
      <c r="AJ47" s="44">
        <f t="shared" si="6"/>
        <v>1.0800000000000001E-2</v>
      </c>
      <c r="AK47" s="10">
        <f t="shared" si="7"/>
        <v>1.536E-2</v>
      </c>
      <c r="AL47" s="44">
        <f t="shared" si="8"/>
        <v>1.0800000000000001E-2</v>
      </c>
      <c r="AM47" s="10">
        <f t="shared" si="9"/>
        <v>1.536E-2</v>
      </c>
    </row>
    <row r="48" spans="1:39" s="15" customFormat="1" ht="14.25" customHeight="1">
      <c r="A48" s="13">
        <v>38</v>
      </c>
      <c r="B48" s="9" t="s">
        <v>106</v>
      </c>
      <c r="C48" s="13" t="s">
        <v>58</v>
      </c>
      <c r="D48" s="36">
        <v>50</v>
      </c>
      <c r="E48" s="11">
        <v>126</v>
      </c>
      <c r="F48" s="44">
        <f>'Bagerhat a'!K42*'Bagerhat 1'!$D48/1000000</f>
        <v>0</v>
      </c>
      <c r="G48" s="10">
        <f>'Bagerhat a'!L42</f>
        <v>0</v>
      </c>
      <c r="H48" s="44">
        <f>'Bagerhat a'!M42*'Bagerhat 1'!$D48/1000000</f>
        <v>0</v>
      </c>
      <c r="I48" s="10">
        <f>'Bagerhat a'!N42</f>
        <v>0</v>
      </c>
      <c r="J48" s="44">
        <f>'Bagerhat a'!O42*'Bagerhat 1'!$D48/1000000</f>
        <v>0</v>
      </c>
      <c r="K48" s="10">
        <f>'Bagerhat a'!P42</f>
        <v>0</v>
      </c>
      <c r="L48" s="44">
        <f t="shared" si="0"/>
        <v>0</v>
      </c>
      <c r="M48" s="10">
        <f t="shared" si="1"/>
        <v>0</v>
      </c>
      <c r="N48" s="44">
        <f>'Bagerhat a'!S42*'Bagerhat 1'!$D48/1000000</f>
        <v>0</v>
      </c>
      <c r="O48" s="10">
        <f>'Bagerhat a'!T42</f>
        <v>0</v>
      </c>
      <c r="P48" s="44">
        <f>'Bagerhat a'!U42*'Bagerhat 1'!$D48/1000000</f>
        <v>0</v>
      </c>
      <c r="Q48" s="10">
        <f>'Bagerhat a'!V42</f>
        <v>0</v>
      </c>
      <c r="R48" s="44">
        <f>'Bagerhat a'!W42*'Bagerhat 1'!$D48/1000000</f>
        <v>0</v>
      </c>
      <c r="S48" s="10">
        <f>'Bagerhat a'!X42</f>
        <v>0</v>
      </c>
      <c r="T48" s="44">
        <f t="shared" si="2"/>
        <v>0</v>
      </c>
      <c r="U48" s="10">
        <f t="shared" si="3"/>
        <v>0</v>
      </c>
      <c r="V48" s="44">
        <f>'Bagerhat a'!AA42*'Bagerhat 1'!$D48/1000000</f>
        <v>0</v>
      </c>
      <c r="W48" s="10">
        <f>'Bagerhat a'!AB42</f>
        <v>0</v>
      </c>
      <c r="X48" s="44">
        <f>'Bagerhat a'!AC42*'Bagerhat 1'!$D48/1000000</f>
        <v>0</v>
      </c>
      <c r="Y48" s="10">
        <f>'Bagerhat a'!AD42</f>
        <v>0</v>
      </c>
      <c r="Z48" s="44">
        <f>'Bagerhat a'!AE42*'Bagerhat 1'!$D48/1000000</f>
        <v>0</v>
      </c>
      <c r="AA48" s="10">
        <f>'Bagerhat a'!AF42</f>
        <v>0</v>
      </c>
      <c r="AB48" s="44">
        <f t="shared" si="4"/>
        <v>0</v>
      </c>
      <c r="AC48" s="10">
        <f t="shared" si="5"/>
        <v>0</v>
      </c>
      <c r="AD48" s="44">
        <f>'Bagerhat a'!AI42*'Bagerhat 1'!$D48/1000000</f>
        <v>0</v>
      </c>
      <c r="AE48" s="10">
        <f>'Bagerhat a'!AJ42</f>
        <v>0</v>
      </c>
      <c r="AF48" s="44">
        <f>'Bagerhat a'!AK42*'Bagerhat 1'!$D48/1000000</f>
        <v>0</v>
      </c>
      <c r="AG48" s="10">
        <f>'Bagerhat a'!AL42</f>
        <v>0</v>
      </c>
      <c r="AH48" s="44">
        <f>'Bagerhat a'!AM42*'Bagerhat 1'!$D48/1000000</f>
        <v>0</v>
      </c>
      <c r="AI48" s="10">
        <f>'Bagerhat a'!AN42</f>
        <v>0</v>
      </c>
      <c r="AJ48" s="44">
        <f t="shared" si="6"/>
        <v>0</v>
      </c>
      <c r="AK48" s="10">
        <f t="shared" si="7"/>
        <v>0</v>
      </c>
      <c r="AL48" s="44">
        <f t="shared" si="8"/>
        <v>0</v>
      </c>
      <c r="AM48" s="10">
        <f t="shared" si="9"/>
        <v>0</v>
      </c>
    </row>
    <row r="49" spans="1:39" s="15" customFormat="1" ht="14.25" customHeight="1">
      <c r="A49" s="13">
        <v>39</v>
      </c>
      <c r="B49" s="9" t="s">
        <v>106</v>
      </c>
      <c r="C49" s="13" t="s">
        <v>59</v>
      </c>
      <c r="D49" s="36">
        <v>100</v>
      </c>
      <c r="E49" s="11">
        <v>240</v>
      </c>
      <c r="F49" s="44">
        <f>'Bagerhat a'!K43*'Bagerhat 1'!$D49/1000000</f>
        <v>0</v>
      </c>
      <c r="G49" s="10">
        <f>'Bagerhat a'!L43</f>
        <v>0</v>
      </c>
      <c r="H49" s="44">
        <f>'Bagerhat a'!M43*'Bagerhat 1'!$D49/1000000</f>
        <v>0</v>
      </c>
      <c r="I49" s="10">
        <f>'Bagerhat a'!N43</f>
        <v>0</v>
      </c>
      <c r="J49" s="44">
        <f>'Bagerhat a'!O43*'Bagerhat 1'!$D49/1000000</f>
        <v>0</v>
      </c>
      <c r="K49" s="10">
        <f>'Bagerhat a'!P43</f>
        <v>0</v>
      </c>
      <c r="L49" s="44">
        <f t="shared" si="0"/>
        <v>0</v>
      </c>
      <c r="M49" s="10">
        <f t="shared" si="1"/>
        <v>0</v>
      </c>
      <c r="N49" s="44">
        <f>'Bagerhat a'!S43*'Bagerhat 1'!$D49/1000000</f>
        <v>0</v>
      </c>
      <c r="O49" s="10">
        <f>'Bagerhat a'!T43</f>
        <v>0</v>
      </c>
      <c r="P49" s="44">
        <f>'Bagerhat a'!U43*'Bagerhat 1'!$D49/1000000</f>
        <v>0</v>
      </c>
      <c r="Q49" s="10">
        <f>'Bagerhat a'!V43</f>
        <v>0</v>
      </c>
      <c r="R49" s="44">
        <f>'Bagerhat a'!W43*'Bagerhat 1'!$D49/1000000</f>
        <v>0</v>
      </c>
      <c r="S49" s="10">
        <f>'Bagerhat a'!X43</f>
        <v>0</v>
      </c>
      <c r="T49" s="44">
        <f t="shared" si="2"/>
        <v>0</v>
      </c>
      <c r="U49" s="10">
        <f t="shared" si="3"/>
        <v>0</v>
      </c>
      <c r="V49" s="44">
        <f>'Bagerhat a'!AA43*'Bagerhat 1'!$D49/1000000</f>
        <v>0</v>
      </c>
      <c r="W49" s="10">
        <f>'Bagerhat a'!AB43</f>
        <v>0</v>
      </c>
      <c r="X49" s="44">
        <f>'Bagerhat a'!AC43*'Bagerhat 1'!$D49/1000000</f>
        <v>0</v>
      </c>
      <c r="Y49" s="10">
        <f>'Bagerhat a'!AD43</f>
        <v>0</v>
      </c>
      <c r="Z49" s="44">
        <f>'Bagerhat a'!AE43*'Bagerhat 1'!$D49/1000000</f>
        <v>0</v>
      </c>
      <c r="AA49" s="10">
        <f>'Bagerhat a'!AF43</f>
        <v>0</v>
      </c>
      <c r="AB49" s="44">
        <f t="shared" si="4"/>
        <v>0</v>
      </c>
      <c r="AC49" s="10">
        <f t="shared" si="5"/>
        <v>0</v>
      </c>
      <c r="AD49" s="44">
        <f>'Bagerhat a'!AI43*'Bagerhat 1'!$D49/1000000</f>
        <v>0</v>
      </c>
      <c r="AE49" s="10">
        <f>'Bagerhat a'!AJ43</f>
        <v>0</v>
      </c>
      <c r="AF49" s="44">
        <f>'Bagerhat a'!AK43*'Bagerhat 1'!$D49/1000000</f>
        <v>0</v>
      </c>
      <c r="AG49" s="10">
        <f>'Bagerhat a'!AL43</f>
        <v>0</v>
      </c>
      <c r="AH49" s="44">
        <f>'Bagerhat a'!AM43*'Bagerhat 1'!$D49/1000000</f>
        <v>0</v>
      </c>
      <c r="AI49" s="10">
        <f>'Bagerhat a'!AN43</f>
        <v>0</v>
      </c>
      <c r="AJ49" s="44">
        <f t="shared" si="6"/>
        <v>0</v>
      </c>
      <c r="AK49" s="10">
        <f t="shared" si="7"/>
        <v>0</v>
      </c>
      <c r="AL49" s="44">
        <f t="shared" si="8"/>
        <v>0</v>
      </c>
      <c r="AM49" s="10">
        <f t="shared" si="9"/>
        <v>0</v>
      </c>
    </row>
    <row r="50" spans="1:39" s="15" customFormat="1" ht="14.25" customHeight="1">
      <c r="A50" s="31">
        <v>40</v>
      </c>
      <c r="B50" s="9" t="s">
        <v>107</v>
      </c>
      <c r="C50" s="13" t="s">
        <v>96</v>
      </c>
      <c r="D50" s="36">
        <v>100</v>
      </c>
      <c r="E50" s="11">
        <v>93</v>
      </c>
      <c r="F50" s="44">
        <f>'Bagerhat a'!K44*'Bagerhat 1'!$D50/1000000</f>
        <v>0</v>
      </c>
      <c r="G50" s="10">
        <f>'Bagerhat a'!L44</f>
        <v>0</v>
      </c>
      <c r="H50" s="44">
        <f>'Bagerhat a'!M44*'Bagerhat 1'!$D50/1000000</f>
        <v>0.02</v>
      </c>
      <c r="I50" s="10">
        <f>'Bagerhat a'!N44</f>
        <v>0.02</v>
      </c>
      <c r="J50" s="44">
        <f>'Bagerhat a'!O44*'Bagerhat 1'!$D50/1000000</f>
        <v>0</v>
      </c>
      <c r="K50" s="10">
        <f>'Bagerhat a'!P44</f>
        <v>0</v>
      </c>
      <c r="L50" s="44">
        <f t="shared" si="0"/>
        <v>0.02</v>
      </c>
      <c r="M50" s="10">
        <f t="shared" si="1"/>
        <v>0.02</v>
      </c>
      <c r="N50" s="44">
        <f>'Bagerhat a'!S44*'Bagerhat 1'!$D50/1000000</f>
        <v>0.01</v>
      </c>
      <c r="O50" s="10">
        <f>'Bagerhat a'!T44</f>
        <v>0.01</v>
      </c>
      <c r="P50" s="44">
        <f>'Bagerhat a'!U44*'Bagerhat 1'!$D50/1000000</f>
        <v>0</v>
      </c>
      <c r="Q50" s="10">
        <f>'Bagerhat a'!V44</f>
        <v>0</v>
      </c>
      <c r="R50" s="44">
        <f>'Bagerhat a'!W44*'Bagerhat 1'!$D50/1000000</f>
        <v>0</v>
      </c>
      <c r="S50" s="10">
        <f>'Bagerhat a'!X44</f>
        <v>0</v>
      </c>
      <c r="T50" s="44">
        <f t="shared" si="2"/>
        <v>0.01</v>
      </c>
      <c r="U50" s="10">
        <f t="shared" si="3"/>
        <v>0.01</v>
      </c>
      <c r="V50" s="44">
        <f>'Bagerhat a'!AA44*'Bagerhat 1'!$D50/1000000</f>
        <v>0</v>
      </c>
      <c r="W50" s="10">
        <f>'Bagerhat a'!AB44</f>
        <v>0</v>
      </c>
      <c r="X50" s="44">
        <f>'Bagerhat a'!AC44*'Bagerhat 1'!$D50/1000000</f>
        <v>0</v>
      </c>
      <c r="Y50" s="10">
        <f>'Bagerhat a'!AD44</f>
        <v>0</v>
      </c>
      <c r="Z50" s="44">
        <f>'Bagerhat a'!AE44*'Bagerhat 1'!$D50/1000000</f>
        <v>0</v>
      </c>
      <c r="AA50" s="10">
        <f>'Bagerhat a'!AF44</f>
        <v>0</v>
      </c>
      <c r="AB50" s="44">
        <f t="shared" si="4"/>
        <v>0</v>
      </c>
      <c r="AC50" s="10">
        <f t="shared" si="5"/>
        <v>0</v>
      </c>
      <c r="AD50" s="44">
        <f>'Bagerhat a'!AI44*'Bagerhat 1'!$D50/1000000</f>
        <v>0</v>
      </c>
      <c r="AE50" s="10">
        <f>'Bagerhat a'!AJ44</f>
        <v>0</v>
      </c>
      <c r="AF50" s="44">
        <f>'Bagerhat a'!AK44*'Bagerhat 1'!$D50/1000000</f>
        <v>0</v>
      </c>
      <c r="AG50" s="10">
        <f>'Bagerhat a'!AL44</f>
        <v>0</v>
      </c>
      <c r="AH50" s="44">
        <f>'Bagerhat a'!AM44*'Bagerhat 1'!$D50/1000000</f>
        <v>0</v>
      </c>
      <c r="AI50" s="10">
        <f>'Bagerhat a'!AN44</f>
        <v>0</v>
      </c>
      <c r="AJ50" s="44">
        <f t="shared" si="6"/>
        <v>0</v>
      </c>
      <c r="AK50" s="10">
        <f t="shared" si="7"/>
        <v>0</v>
      </c>
      <c r="AL50" s="44">
        <f t="shared" si="8"/>
        <v>0.03</v>
      </c>
      <c r="AM50" s="10">
        <f t="shared" si="9"/>
        <v>0.03</v>
      </c>
    </row>
    <row r="51" spans="1:39" s="15" customFormat="1" ht="14.25" customHeight="1">
      <c r="A51" s="13">
        <v>41</v>
      </c>
      <c r="B51" s="9" t="s">
        <v>107</v>
      </c>
      <c r="C51" s="13" t="s">
        <v>60</v>
      </c>
      <c r="D51" s="36">
        <v>500</v>
      </c>
      <c r="E51" s="11">
        <v>415</v>
      </c>
      <c r="F51" s="44">
        <f>'Bagerhat a'!K45*'Bagerhat 1'!$D51/1000000</f>
        <v>0</v>
      </c>
      <c r="G51" s="10">
        <f>'Bagerhat a'!L45</f>
        <v>0</v>
      </c>
      <c r="H51" s="44">
        <f>'Bagerhat a'!M45*'Bagerhat 1'!$D51/1000000</f>
        <v>0</v>
      </c>
      <c r="I51" s="10">
        <f>'Bagerhat a'!N45</f>
        <v>0</v>
      </c>
      <c r="J51" s="44">
        <f>'Bagerhat a'!O45*'Bagerhat 1'!$D51/1000000</f>
        <v>0</v>
      </c>
      <c r="K51" s="10">
        <f>'Bagerhat a'!P45</f>
        <v>0</v>
      </c>
      <c r="L51" s="44">
        <f t="shared" si="0"/>
        <v>0</v>
      </c>
      <c r="M51" s="10">
        <f t="shared" si="1"/>
        <v>0</v>
      </c>
      <c r="N51" s="44">
        <f>'Bagerhat a'!S45*'Bagerhat 1'!$D51/1000000</f>
        <v>0</v>
      </c>
      <c r="O51" s="10">
        <f>'Bagerhat a'!T45</f>
        <v>0</v>
      </c>
      <c r="P51" s="44">
        <f>'Bagerhat a'!U45*'Bagerhat 1'!$D51/1000000</f>
        <v>0</v>
      </c>
      <c r="Q51" s="10">
        <f>'Bagerhat a'!V45</f>
        <v>0</v>
      </c>
      <c r="R51" s="44">
        <f>'Bagerhat a'!W45*'Bagerhat 1'!$D51/1000000</f>
        <v>0</v>
      </c>
      <c r="S51" s="10">
        <f>'Bagerhat a'!X45</f>
        <v>0</v>
      </c>
      <c r="T51" s="44">
        <f t="shared" si="2"/>
        <v>0</v>
      </c>
      <c r="U51" s="10">
        <f t="shared" si="3"/>
        <v>0</v>
      </c>
      <c r="V51" s="44">
        <f>'Bagerhat a'!AA45*'Bagerhat 1'!$D51/1000000</f>
        <v>0</v>
      </c>
      <c r="W51" s="10">
        <f>'Bagerhat a'!AB45</f>
        <v>0</v>
      </c>
      <c r="X51" s="44">
        <f>'Bagerhat a'!AC45*'Bagerhat 1'!$D51/1000000</f>
        <v>0</v>
      </c>
      <c r="Y51" s="10">
        <f>'Bagerhat a'!AD45</f>
        <v>0</v>
      </c>
      <c r="Z51" s="44">
        <f>'Bagerhat a'!AE45*'Bagerhat 1'!$D51/1000000</f>
        <v>0</v>
      </c>
      <c r="AA51" s="10">
        <f>'Bagerhat a'!AF45</f>
        <v>0</v>
      </c>
      <c r="AB51" s="44">
        <f t="shared" si="4"/>
        <v>0</v>
      </c>
      <c r="AC51" s="10">
        <f t="shared" si="5"/>
        <v>0</v>
      </c>
      <c r="AD51" s="44">
        <f>'Bagerhat a'!AI45*'Bagerhat 1'!$D51/1000000</f>
        <v>0</v>
      </c>
      <c r="AE51" s="10">
        <f>'Bagerhat a'!AJ45</f>
        <v>0</v>
      </c>
      <c r="AF51" s="44">
        <f>'Bagerhat a'!AK45*'Bagerhat 1'!$D51/1000000</f>
        <v>0</v>
      </c>
      <c r="AG51" s="10">
        <f>'Bagerhat a'!AL45</f>
        <v>0</v>
      </c>
      <c r="AH51" s="44">
        <f>'Bagerhat a'!AM45*'Bagerhat 1'!$D51/1000000</f>
        <v>0</v>
      </c>
      <c r="AI51" s="10">
        <f>'Bagerhat a'!AN45</f>
        <v>0</v>
      </c>
      <c r="AJ51" s="44">
        <f t="shared" si="6"/>
        <v>0</v>
      </c>
      <c r="AK51" s="10">
        <f t="shared" si="7"/>
        <v>0</v>
      </c>
      <c r="AL51" s="44">
        <f t="shared" si="8"/>
        <v>0</v>
      </c>
      <c r="AM51" s="10">
        <f t="shared" si="9"/>
        <v>0</v>
      </c>
    </row>
    <row r="52" spans="1:39" s="15" customFormat="1" ht="14.25" customHeight="1">
      <c r="A52" s="13">
        <v>42</v>
      </c>
      <c r="B52" s="9" t="s">
        <v>219</v>
      </c>
      <c r="C52" s="13" t="s">
        <v>221</v>
      </c>
      <c r="D52" s="36">
        <v>25</v>
      </c>
      <c r="E52" s="11">
        <v>70</v>
      </c>
      <c r="F52" s="44">
        <f>'Bagerhat a'!K46*'Bagerhat 1'!$D52/1000000</f>
        <v>0</v>
      </c>
      <c r="G52" s="10">
        <f>'Bagerhat a'!L46</f>
        <v>0</v>
      </c>
      <c r="H52" s="44">
        <f>'Bagerhat a'!M46*'Bagerhat 1'!$D52/1000000</f>
        <v>0</v>
      </c>
      <c r="I52" s="10">
        <f>'Bagerhat a'!N46</f>
        <v>0</v>
      </c>
      <c r="J52" s="44">
        <f>'Bagerhat a'!O46*'Bagerhat 1'!$D52/1000000</f>
        <v>0</v>
      </c>
      <c r="K52" s="10">
        <f>'Bagerhat a'!P46</f>
        <v>0</v>
      </c>
      <c r="L52" s="44">
        <f t="shared" si="0"/>
        <v>0</v>
      </c>
      <c r="M52" s="10">
        <f t="shared" si="1"/>
        <v>0</v>
      </c>
      <c r="N52" s="44">
        <f>'Bagerhat a'!S46*'Bagerhat 1'!$D52/1000000</f>
        <v>0</v>
      </c>
      <c r="O52" s="10">
        <f>'Bagerhat a'!T46</f>
        <v>0</v>
      </c>
      <c r="P52" s="44">
        <f>'Bagerhat a'!U46*'Bagerhat 1'!$D52/1000000</f>
        <v>0</v>
      </c>
      <c r="Q52" s="10">
        <f>'Bagerhat a'!V46</f>
        <v>0</v>
      </c>
      <c r="R52" s="44">
        <f>'Bagerhat a'!W46*'Bagerhat 1'!$D52/1000000</f>
        <v>0</v>
      </c>
      <c r="S52" s="10">
        <f>'Bagerhat a'!X46</f>
        <v>0</v>
      </c>
      <c r="T52" s="44">
        <f t="shared" si="2"/>
        <v>0</v>
      </c>
      <c r="U52" s="10">
        <f t="shared" si="3"/>
        <v>0</v>
      </c>
      <c r="V52" s="44">
        <f>'Bagerhat a'!AA46*'Bagerhat 1'!$D52/1000000</f>
        <v>0</v>
      </c>
      <c r="W52" s="10">
        <f>'Bagerhat a'!AB46</f>
        <v>0</v>
      </c>
      <c r="X52" s="44">
        <f>'Bagerhat a'!AC46*'Bagerhat 1'!$D52/1000000</f>
        <v>1E-3</v>
      </c>
      <c r="Y52" s="10">
        <f>'Bagerhat a'!AD46</f>
        <v>2.8E-3</v>
      </c>
      <c r="Z52" s="44">
        <f>'Bagerhat a'!AE46*'Bagerhat 1'!$D52/1000000</f>
        <v>0</v>
      </c>
      <c r="AA52" s="10">
        <f>'Bagerhat a'!AF46</f>
        <v>0</v>
      </c>
      <c r="AB52" s="44">
        <f t="shared" si="4"/>
        <v>1E-3</v>
      </c>
      <c r="AC52" s="10">
        <f t="shared" si="5"/>
        <v>2.8E-3</v>
      </c>
      <c r="AD52" s="44">
        <f>'Bagerhat a'!AI46*'Bagerhat 1'!$D52/1000000</f>
        <v>0</v>
      </c>
      <c r="AE52" s="10">
        <f>'Bagerhat a'!AJ46</f>
        <v>0</v>
      </c>
      <c r="AF52" s="44">
        <f>'Bagerhat a'!AK46*'Bagerhat 1'!$D52/1000000</f>
        <v>0</v>
      </c>
      <c r="AG52" s="10">
        <f>'Bagerhat a'!AL46</f>
        <v>0</v>
      </c>
      <c r="AH52" s="44">
        <f>'Bagerhat a'!AM46*'Bagerhat 1'!$D52/1000000</f>
        <v>0</v>
      </c>
      <c r="AI52" s="10">
        <f>'Bagerhat a'!AN46</f>
        <v>0</v>
      </c>
      <c r="AJ52" s="44">
        <f t="shared" si="6"/>
        <v>0</v>
      </c>
      <c r="AK52" s="10">
        <f t="shared" si="7"/>
        <v>0</v>
      </c>
      <c r="AL52" s="44">
        <f t="shared" si="8"/>
        <v>1E-3</v>
      </c>
      <c r="AM52" s="10">
        <f t="shared" si="9"/>
        <v>2.8E-3</v>
      </c>
    </row>
    <row r="53" spans="1:39" s="15" customFormat="1" ht="14.25" customHeight="1">
      <c r="A53" s="31">
        <v>43</v>
      </c>
      <c r="B53" s="9" t="s">
        <v>219</v>
      </c>
      <c r="C53" s="13" t="s">
        <v>222</v>
      </c>
      <c r="D53" s="36">
        <v>50</v>
      </c>
      <c r="E53" s="11">
        <v>137</v>
      </c>
      <c r="F53" s="44">
        <f>'Bagerhat a'!K47*'Bagerhat 1'!$D53/1000000</f>
        <v>0</v>
      </c>
      <c r="G53" s="10">
        <f>'Bagerhat a'!L47</f>
        <v>0</v>
      </c>
      <c r="H53" s="44">
        <f>'Bagerhat a'!M47*'Bagerhat 1'!$D53/1000000</f>
        <v>0</v>
      </c>
      <c r="I53" s="10">
        <f>'Bagerhat a'!N47</f>
        <v>0</v>
      </c>
      <c r="J53" s="44">
        <f>'Bagerhat a'!O47*'Bagerhat 1'!$D53/1000000</f>
        <v>0</v>
      </c>
      <c r="K53" s="10">
        <f>'Bagerhat a'!P47</f>
        <v>0</v>
      </c>
      <c r="L53" s="44">
        <f t="shared" si="0"/>
        <v>0</v>
      </c>
      <c r="M53" s="10">
        <f t="shared" si="1"/>
        <v>0</v>
      </c>
      <c r="N53" s="44">
        <f>'Bagerhat a'!S47*'Bagerhat 1'!$D53/1000000</f>
        <v>0</v>
      </c>
      <c r="O53" s="10">
        <f>'Bagerhat a'!T47</f>
        <v>0</v>
      </c>
      <c r="P53" s="44">
        <f>'Bagerhat a'!U47*'Bagerhat 1'!$D53/1000000</f>
        <v>0</v>
      </c>
      <c r="Q53" s="10">
        <f>'Bagerhat a'!V47</f>
        <v>0</v>
      </c>
      <c r="R53" s="44">
        <f>'Bagerhat a'!W47*'Bagerhat 1'!$D53/1000000</f>
        <v>0</v>
      </c>
      <c r="S53" s="10">
        <f>'Bagerhat a'!X47</f>
        <v>0</v>
      </c>
      <c r="T53" s="44">
        <f t="shared" si="2"/>
        <v>0</v>
      </c>
      <c r="U53" s="10">
        <f t="shared" si="3"/>
        <v>0</v>
      </c>
      <c r="V53" s="44">
        <f>'Bagerhat a'!AA47*'Bagerhat 1'!$D53/1000000</f>
        <v>0</v>
      </c>
      <c r="W53" s="10">
        <f>'Bagerhat a'!AB47</f>
        <v>0</v>
      </c>
      <c r="X53" s="44">
        <f>'Bagerhat a'!AC47*'Bagerhat 1'!$D53/1000000</f>
        <v>1.5E-3</v>
      </c>
      <c r="Y53" s="10">
        <f>'Bagerhat a'!AD47</f>
        <v>4.1099999999999999E-3</v>
      </c>
      <c r="Z53" s="44">
        <f>'Bagerhat a'!AE47*'Bagerhat 1'!$D53/1000000</f>
        <v>0</v>
      </c>
      <c r="AA53" s="10">
        <f>'Bagerhat a'!AF47</f>
        <v>0</v>
      </c>
      <c r="AB53" s="44">
        <f t="shared" si="4"/>
        <v>1.5E-3</v>
      </c>
      <c r="AC53" s="10">
        <f t="shared" si="5"/>
        <v>4.1099999999999999E-3</v>
      </c>
      <c r="AD53" s="44">
        <f>'Bagerhat a'!AI47*'Bagerhat 1'!$D53/1000000</f>
        <v>0</v>
      </c>
      <c r="AE53" s="10">
        <f>'Bagerhat a'!AJ47</f>
        <v>0</v>
      </c>
      <c r="AF53" s="44">
        <f>'Bagerhat a'!AK47*'Bagerhat 1'!$D53/1000000</f>
        <v>0</v>
      </c>
      <c r="AG53" s="10">
        <f>'Bagerhat a'!AL47</f>
        <v>0</v>
      </c>
      <c r="AH53" s="44">
        <f>'Bagerhat a'!AM47*'Bagerhat 1'!$D53/1000000</f>
        <v>0</v>
      </c>
      <c r="AI53" s="10">
        <f>'Bagerhat a'!AN47</f>
        <v>0</v>
      </c>
      <c r="AJ53" s="44">
        <f t="shared" si="6"/>
        <v>0</v>
      </c>
      <c r="AK53" s="10">
        <f t="shared" si="7"/>
        <v>0</v>
      </c>
      <c r="AL53" s="44">
        <f t="shared" si="8"/>
        <v>1.5E-3</v>
      </c>
      <c r="AM53" s="10">
        <f t="shared" si="9"/>
        <v>4.1099999999999999E-3</v>
      </c>
    </row>
    <row r="54" spans="1:39" s="15" customFormat="1" ht="14.25" customHeight="1">
      <c r="A54" s="13">
        <v>44</v>
      </c>
      <c r="B54" s="9" t="s">
        <v>219</v>
      </c>
      <c r="C54" s="13" t="s">
        <v>223</v>
      </c>
      <c r="D54" s="36">
        <v>100</v>
      </c>
      <c r="E54" s="11">
        <v>270</v>
      </c>
      <c r="F54" s="44">
        <f>'Bagerhat a'!K48*'Bagerhat 1'!$D54/1000000</f>
        <v>0</v>
      </c>
      <c r="G54" s="10">
        <f>'Bagerhat a'!L48</f>
        <v>0</v>
      </c>
      <c r="H54" s="44">
        <f>'Bagerhat a'!M48*'Bagerhat 1'!$D54/1000000</f>
        <v>0</v>
      </c>
      <c r="I54" s="10">
        <f>'Bagerhat a'!N48</f>
        <v>0</v>
      </c>
      <c r="J54" s="44">
        <f>'Bagerhat a'!O48*'Bagerhat 1'!$D54/1000000</f>
        <v>0</v>
      </c>
      <c r="K54" s="10">
        <f>'Bagerhat a'!P48</f>
        <v>0</v>
      </c>
      <c r="L54" s="44">
        <f t="shared" si="0"/>
        <v>0</v>
      </c>
      <c r="M54" s="10">
        <f t="shared" si="1"/>
        <v>0</v>
      </c>
      <c r="N54" s="44">
        <f>'Bagerhat a'!S48*'Bagerhat 1'!$D54/1000000</f>
        <v>0</v>
      </c>
      <c r="O54" s="10">
        <f>'Bagerhat a'!T48</f>
        <v>0</v>
      </c>
      <c r="P54" s="44">
        <f>'Bagerhat a'!U48*'Bagerhat 1'!$D54/1000000</f>
        <v>0</v>
      </c>
      <c r="Q54" s="10">
        <f>'Bagerhat a'!V48</f>
        <v>0</v>
      </c>
      <c r="R54" s="44">
        <f>'Bagerhat a'!W48*'Bagerhat 1'!$D54/1000000</f>
        <v>2E-3</v>
      </c>
      <c r="S54" s="10">
        <f>'Bagerhat a'!X48</f>
        <v>5.4000000000000003E-3</v>
      </c>
      <c r="T54" s="44">
        <f t="shared" si="2"/>
        <v>2E-3</v>
      </c>
      <c r="U54" s="10">
        <f t="shared" si="3"/>
        <v>5.4000000000000003E-3</v>
      </c>
      <c r="V54" s="44">
        <f>'Bagerhat a'!AA48*'Bagerhat 1'!$D54/1000000</f>
        <v>0</v>
      </c>
      <c r="W54" s="10">
        <f>'Bagerhat a'!AB48</f>
        <v>0</v>
      </c>
      <c r="X54" s="44">
        <f>'Bagerhat a'!AC48*'Bagerhat 1'!$D54/1000000</f>
        <v>0</v>
      </c>
      <c r="Y54" s="10">
        <f>'Bagerhat a'!AD48</f>
        <v>0</v>
      </c>
      <c r="Z54" s="44">
        <f>'Bagerhat a'!AE48*'Bagerhat 1'!$D54/1000000</f>
        <v>0</v>
      </c>
      <c r="AA54" s="10">
        <f>'Bagerhat a'!AF48</f>
        <v>0</v>
      </c>
      <c r="AB54" s="44">
        <f t="shared" si="4"/>
        <v>0</v>
      </c>
      <c r="AC54" s="10">
        <f t="shared" si="5"/>
        <v>0</v>
      </c>
      <c r="AD54" s="44">
        <f>'Bagerhat a'!AI48*'Bagerhat 1'!$D54/1000000</f>
        <v>0</v>
      </c>
      <c r="AE54" s="10">
        <f>'Bagerhat a'!AJ48</f>
        <v>0</v>
      </c>
      <c r="AF54" s="44">
        <f>'Bagerhat a'!AK48*'Bagerhat 1'!$D54/1000000</f>
        <v>0</v>
      </c>
      <c r="AG54" s="10">
        <f>'Bagerhat a'!AL48</f>
        <v>0</v>
      </c>
      <c r="AH54" s="44">
        <f>'Bagerhat a'!AM48*'Bagerhat 1'!$D54/1000000</f>
        <v>0</v>
      </c>
      <c r="AI54" s="10">
        <f>'Bagerhat a'!AN48</f>
        <v>0</v>
      </c>
      <c r="AJ54" s="44">
        <f t="shared" si="6"/>
        <v>0</v>
      </c>
      <c r="AK54" s="10">
        <f t="shared" si="7"/>
        <v>0</v>
      </c>
      <c r="AL54" s="44">
        <f t="shared" si="8"/>
        <v>2E-3</v>
      </c>
      <c r="AM54" s="10">
        <f t="shared" si="9"/>
        <v>5.4000000000000003E-3</v>
      </c>
    </row>
    <row r="55" spans="1:39" s="15" customFormat="1" ht="14.25" customHeight="1">
      <c r="A55" s="13">
        <v>45</v>
      </c>
      <c r="B55" s="9" t="s">
        <v>219</v>
      </c>
      <c r="C55" s="13" t="s">
        <v>224</v>
      </c>
      <c r="D55" s="36">
        <v>400</v>
      </c>
      <c r="E55" s="11">
        <v>1070</v>
      </c>
      <c r="F55" s="44">
        <f>'Bagerhat a'!K49*'Bagerhat 1'!$D55/1000000</f>
        <v>0</v>
      </c>
      <c r="G55" s="10">
        <f>'Bagerhat a'!L49</f>
        <v>0</v>
      </c>
      <c r="H55" s="44">
        <f>'Bagerhat a'!M49*'Bagerhat 1'!$D55/1000000</f>
        <v>0</v>
      </c>
      <c r="I55" s="10">
        <f>'Bagerhat a'!N49</f>
        <v>0</v>
      </c>
      <c r="J55" s="44">
        <f>'Bagerhat a'!O49*'Bagerhat 1'!$D55/1000000</f>
        <v>0</v>
      </c>
      <c r="K55" s="10">
        <f>'Bagerhat a'!P49</f>
        <v>0</v>
      </c>
      <c r="L55" s="44">
        <f t="shared" si="0"/>
        <v>0</v>
      </c>
      <c r="M55" s="10">
        <f t="shared" si="1"/>
        <v>0</v>
      </c>
      <c r="N55" s="44">
        <f>'Bagerhat a'!S49*'Bagerhat 1'!$D55/1000000</f>
        <v>0</v>
      </c>
      <c r="O55" s="10">
        <f>'Bagerhat a'!T49</f>
        <v>0</v>
      </c>
      <c r="P55" s="44">
        <f>'Bagerhat a'!U49*'Bagerhat 1'!$D55/1000000</f>
        <v>8.0000000000000002E-3</v>
      </c>
      <c r="Q55" s="10">
        <f>'Bagerhat a'!V49</f>
        <v>2.1399999999999999E-2</v>
      </c>
      <c r="R55" s="44">
        <f>'Bagerhat a'!W49*'Bagerhat 1'!$D55/1000000</f>
        <v>0</v>
      </c>
      <c r="S55" s="10">
        <f>'Bagerhat a'!X49</f>
        <v>0</v>
      </c>
      <c r="T55" s="44">
        <f t="shared" si="2"/>
        <v>8.0000000000000002E-3</v>
      </c>
      <c r="U55" s="10">
        <f t="shared" si="3"/>
        <v>2.1399999999999999E-2</v>
      </c>
      <c r="V55" s="44">
        <f>'Bagerhat a'!AA49*'Bagerhat 1'!$D55/1000000</f>
        <v>0</v>
      </c>
      <c r="W55" s="10">
        <f>'Bagerhat a'!AB49</f>
        <v>0</v>
      </c>
      <c r="X55" s="44">
        <f>'Bagerhat a'!AC49*'Bagerhat 1'!$D55/1000000</f>
        <v>0</v>
      </c>
      <c r="Y55" s="10">
        <f>'Bagerhat a'!AD49</f>
        <v>0</v>
      </c>
      <c r="Z55" s="44">
        <f>'Bagerhat a'!AE49*'Bagerhat 1'!$D55/1000000</f>
        <v>0</v>
      </c>
      <c r="AA55" s="10">
        <f>'Bagerhat a'!AF49</f>
        <v>0</v>
      </c>
      <c r="AB55" s="44">
        <f t="shared" si="4"/>
        <v>0</v>
      </c>
      <c r="AC55" s="10">
        <f t="shared" si="5"/>
        <v>0</v>
      </c>
      <c r="AD55" s="44">
        <f>'Bagerhat a'!AI49*'Bagerhat 1'!$D55/1000000</f>
        <v>0</v>
      </c>
      <c r="AE55" s="10">
        <f>'Bagerhat a'!AJ49</f>
        <v>0</v>
      </c>
      <c r="AF55" s="44">
        <f>'Bagerhat a'!AK49*'Bagerhat 1'!$D55/1000000</f>
        <v>0</v>
      </c>
      <c r="AG55" s="10">
        <f>'Bagerhat a'!AL49</f>
        <v>0</v>
      </c>
      <c r="AH55" s="44">
        <f>'Bagerhat a'!AM49*'Bagerhat 1'!$D55/1000000</f>
        <v>0</v>
      </c>
      <c r="AI55" s="10">
        <f>'Bagerhat a'!AN49</f>
        <v>0</v>
      </c>
      <c r="AJ55" s="44">
        <f t="shared" si="6"/>
        <v>0</v>
      </c>
      <c r="AK55" s="10">
        <f t="shared" si="7"/>
        <v>0</v>
      </c>
      <c r="AL55" s="44">
        <f t="shared" si="8"/>
        <v>8.0000000000000002E-3</v>
      </c>
      <c r="AM55" s="10">
        <f t="shared" si="9"/>
        <v>2.1399999999999999E-2</v>
      </c>
    </row>
    <row r="56" spans="1:39" s="15" customFormat="1" ht="14.25" customHeight="1">
      <c r="A56" s="31">
        <v>46</v>
      </c>
      <c r="B56" s="9" t="s">
        <v>109</v>
      </c>
      <c r="C56" s="13" t="s">
        <v>37</v>
      </c>
      <c r="D56" s="36">
        <v>500</v>
      </c>
      <c r="E56" s="11">
        <v>64</v>
      </c>
      <c r="F56" s="44">
        <f>'Bagerhat a'!K50*'Bagerhat 1'!$D56/1000000</f>
        <v>0.1</v>
      </c>
      <c r="G56" s="10">
        <f>'Bagerhat a'!L50</f>
        <v>1.2800000000000001E-2</v>
      </c>
      <c r="H56" s="44">
        <f>'Bagerhat a'!M50*'Bagerhat 1'!$D56/1000000</f>
        <v>0.15</v>
      </c>
      <c r="I56" s="10">
        <f>'Bagerhat a'!N50</f>
        <v>1.9199999999999998E-2</v>
      </c>
      <c r="J56" s="44">
        <f>'Bagerhat a'!O50*'Bagerhat 1'!$D56/1000000</f>
        <v>0</v>
      </c>
      <c r="K56" s="10">
        <f>'Bagerhat a'!P50</f>
        <v>0</v>
      </c>
      <c r="L56" s="44">
        <f t="shared" si="0"/>
        <v>0.25</v>
      </c>
      <c r="M56" s="10">
        <f t="shared" si="1"/>
        <v>3.2000000000000001E-2</v>
      </c>
      <c r="N56" s="44">
        <f>'Bagerhat a'!S50*'Bagerhat 1'!$D56/1000000</f>
        <v>0</v>
      </c>
      <c r="O56" s="10">
        <f>'Bagerhat a'!T50</f>
        <v>0</v>
      </c>
      <c r="P56" s="44">
        <f>'Bagerhat a'!U50*'Bagerhat 1'!$D56/1000000</f>
        <v>0.35</v>
      </c>
      <c r="Q56" s="10">
        <f>'Bagerhat a'!V50</f>
        <v>4.48E-2</v>
      </c>
      <c r="R56" s="44">
        <f>'Bagerhat a'!W50*'Bagerhat 1'!$D56/1000000</f>
        <v>0</v>
      </c>
      <c r="S56" s="10">
        <f>'Bagerhat a'!X50</f>
        <v>0</v>
      </c>
      <c r="T56" s="44">
        <f t="shared" si="2"/>
        <v>0.35</v>
      </c>
      <c r="U56" s="10">
        <f t="shared" si="3"/>
        <v>4.48E-2</v>
      </c>
      <c r="V56" s="44">
        <f>'Bagerhat a'!AA50*'Bagerhat 1'!$D56/1000000</f>
        <v>0</v>
      </c>
      <c r="W56" s="10">
        <f>'Bagerhat a'!AB50</f>
        <v>0</v>
      </c>
      <c r="X56" s="44">
        <f>'Bagerhat a'!AC50*'Bagerhat 1'!$D56/1000000</f>
        <v>0.25</v>
      </c>
      <c r="Y56" s="10">
        <f>'Bagerhat a'!AD50</f>
        <v>3.2000000000000001E-2</v>
      </c>
      <c r="Z56" s="44">
        <f>'Bagerhat a'!AE50*'Bagerhat 1'!$D56/1000000</f>
        <v>0</v>
      </c>
      <c r="AA56" s="10">
        <f>'Bagerhat a'!AF50</f>
        <v>0</v>
      </c>
      <c r="AB56" s="44">
        <f t="shared" si="4"/>
        <v>0.25</v>
      </c>
      <c r="AC56" s="10">
        <f t="shared" si="5"/>
        <v>3.2000000000000001E-2</v>
      </c>
      <c r="AD56" s="44">
        <f>'Bagerhat a'!AI50*'Bagerhat 1'!$D56/1000000</f>
        <v>0.25</v>
      </c>
      <c r="AE56" s="10">
        <f>'Bagerhat a'!AJ50</f>
        <v>3.2000000000000001E-2</v>
      </c>
      <c r="AF56" s="44">
        <f>'Bagerhat a'!AK50*'Bagerhat 1'!$D56/1000000</f>
        <v>0</v>
      </c>
      <c r="AG56" s="10">
        <f>'Bagerhat a'!AL50</f>
        <v>0</v>
      </c>
      <c r="AH56" s="44">
        <f>'Bagerhat a'!AM50*'Bagerhat 1'!$D56/1000000</f>
        <v>0</v>
      </c>
      <c r="AI56" s="10">
        <f>'Bagerhat a'!AN50</f>
        <v>0</v>
      </c>
      <c r="AJ56" s="44">
        <f t="shared" si="6"/>
        <v>0.25</v>
      </c>
      <c r="AK56" s="10">
        <f t="shared" si="7"/>
        <v>3.2000000000000001E-2</v>
      </c>
      <c r="AL56" s="44">
        <f t="shared" si="8"/>
        <v>1.1000000000000001</v>
      </c>
      <c r="AM56" s="10">
        <f t="shared" si="9"/>
        <v>0.14080000000000001</v>
      </c>
    </row>
    <row r="57" spans="1:39" s="15" customFormat="1" ht="14.25" customHeight="1">
      <c r="A57" s="13">
        <v>47</v>
      </c>
      <c r="B57" s="9" t="s">
        <v>109</v>
      </c>
      <c r="C57" s="13" t="s">
        <v>108</v>
      </c>
      <c r="D57" s="36">
        <v>1000</v>
      </c>
      <c r="E57" s="11">
        <v>124</v>
      </c>
      <c r="F57" s="44">
        <f>'Bagerhat a'!K51*'Bagerhat 1'!$D57/1000000</f>
        <v>3</v>
      </c>
      <c r="G57" s="10">
        <f>'Bagerhat a'!L51</f>
        <v>0.372</v>
      </c>
      <c r="H57" s="44">
        <f>'Bagerhat a'!M51*'Bagerhat 1'!$D57/1000000</f>
        <v>0</v>
      </c>
      <c r="I57" s="10">
        <f>'Bagerhat a'!N51</f>
        <v>0</v>
      </c>
      <c r="J57" s="44">
        <f>'Bagerhat a'!O51*'Bagerhat 1'!$D57/1000000</f>
        <v>0.3</v>
      </c>
      <c r="K57" s="10">
        <f>'Bagerhat a'!P51</f>
        <v>3.7199999999999997E-2</v>
      </c>
      <c r="L57" s="44">
        <f t="shared" si="0"/>
        <v>3.3</v>
      </c>
      <c r="M57" s="10">
        <f t="shared" si="1"/>
        <v>0.40920000000000001</v>
      </c>
      <c r="N57" s="44">
        <f>'Bagerhat a'!S51*'Bagerhat 1'!$D57/1000000</f>
        <v>0.5</v>
      </c>
      <c r="O57" s="10">
        <f>'Bagerhat a'!T51</f>
        <v>6.2E-2</v>
      </c>
      <c r="P57" s="44">
        <f>'Bagerhat a'!U51*'Bagerhat 1'!$D57/1000000</f>
        <v>0.75</v>
      </c>
      <c r="Q57" s="10">
        <f>'Bagerhat a'!V51</f>
        <v>9.2999999999999999E-2</v>
      </c>
      <c r="R57" s="44">
        <f>'Bagerhat a'!W51*'Bagerhat 1'!$D57/1000000</f>
        <v>3.5</v>
      </c>
      <c r="S57" s="10">
        <f>'Bagerhat a'!X51</f>
        <v>0.434</v>
      </c>
      <c r="T57" s="44">
        <f t="shared" si="2"/>
        <v>4.75</v>
      </c>
      <c r="U57" s="10">
        <f t="shared" si="3"/>
        <v>0.58899999999999997</v>
      </c>
      <c r="V57" s="44">
        <f>'Bagerhat a'!AA51*'Bagerhat 1'!$D57/1000000</f>
        <v>1.25</v>
      </c>
      <c r="W57" s="10">
        <f>'Bagerhat a'!AB51</f>
        <v>0.155</v>
      </c>
      <c r="X57" s="44">
        <f>'Bagerhat a'!AC51*'Bagerhat 1'!$D57/1000000</f>
        <v>0.8</v>
      </c>
      <c r="Y57" s="10">
        <f>'Bagerhat a'!AD51</f>
        <v>9.9199999999999997E-2</v>
      </c>
      <c r="Z57" s="44">
        <f>'Bagerhat a'!AE51*'Bagerhat 1'!$D57/1000000</f>
        <v>0.5</v>
      </c>
      <c r="AA57" s="10">
        <f>'Bagerhat a'!AF51</f>
        <v>6.2E-2</v>
      </c>
      <c r="AB57" s="44">
        <f t="shared" si="4"/>
        <v>2.5499999999999998</v>
      </c>
      <c r="AC57" s="10">
        <f t="shared" si="5"/>
        <v>0.31619999999999998</v>
      </c>
      <c r="AD57" s="44">
        <f>'Bagerhat a'!AI51*'Bagerhat 1'!$D57/1000000</f>
        <v>0.5</v>
      </c>
      <c r="AE57" s="10">
        <f>'Bagerhat a'!AJ51</f>
        <v>6.2E-2</v>
      </c>
      <c r="AF57" s="44">
        <f>'Bagerhat a'!AK51*'Bagerhat 1'!$D57/1000000</f>
        <v>2</v>
      </c>
      <c r="AG57" s="10">
        <f>'Bagerhat a'!AL51</f>
        <v>0.248</v>
      </c>
      <c r="AH57" s="44">
        <f>'Bagerhat a'!AM51*'Bagerhat 1'!$D57/1000000</f>
        <v>4</v>
      </c>
      <c r="AI57" s="10">
        <f>'Bagerhat a'!AN51</f>
        <v>0.496</v>
      </c>
      <c r="AJ57" s="44">
        <f t="shared" si="6"/>
        <v>6.5</v>
      </c>
      <c r="AK57" s="10">
        <f t="shared" si="7"/>
        <v>0.80600000000000005</v>
      </c>
      <c r="AL57" s="44">
        <f t="shared" si="8"/>
        <v>17.100000000000001</v>
      </c>
      <c r="AM57" s="10">
        <f t="shared" si="9"/>
        <v>2.1204000000000001</v>
      </c>
    </row>
    <row r="58" spans="1:39" s="15" customFormat="1" ht="14.25" customHeight="1">
      <c r="A58" s="13">
        <v>48</v>
      </c>
      <c r="B58" s="9" t="s">
        <v>109</v>
      </c>
      <c r="C58" s="13" t="s">
        <v>36</v>
      </c>
      <c r="D58" s="36">
        <v>2000</v>
      </c>
      <c r="E58" s="11">
        <v>242</v>
      </c>
      <c r="F58" s="44">
        <f>'Bagerhat a'!K52*'Bagerhat 1'!$D58/1000000</f>
        <v>0.2</v>
      </c>
      <c r="G58" s="10">
        <f>'Bagerhat a'!L52</f>
        <v>2.4199999999999999E-2</v>
      </c>
      <c r="H58" s="44">
        <f>'Bagerhat a'!M52*'Bagerhat 1'!$D58/1000000</f>
        <v>0</v>
      </c>
      <c r="I58" s="10">
        <f>'Bagerhat a'!N52</f>
        <v>0</v>
      </c>
      <c r="J58" s="44">
        <f>'Bagerhat a'!O52*'Bagerhat 1'!$D58/1000000</f>
        <v>0</v>
      </c>
      <c r="K58" s="10">
        <f>'Bagerhat a'!P52</f>
        <v>0</v>
      </c>
      <c r="L58" s="44">
        <f t="shared" si="0"/>
        <v>0.2</v>
      </c>
      <c r="M58" s="10">
        <f t="shared" si="1"/>
        <v>2.4199999999999999E-2</v>
      </c>
      <c r="N58" s="44">
        <f>'Bagerhat a'!S52*'Bagerhat 1'!$D58/1000000</f>
        <v>0</v>
      </c>
      <c r="O58" s="10">
        <f>'Bagerhat a'!T52</f>
        <v>0</v>
      </c>
      <c r="P58" s="44">
        <f>'Bagerhat a'!U52*'Bagerhat 1'!$D58/1000000</f>
        <v>0</v>
      </c>
      <c r="Q58" s="10">
        <f>'Bagerhat a'!V52</f>
        <v>0</v>
      </c>
      <c r="R58" s="44">
        <f>'Bagerhat a'!W52*'Bagerhat 1'!$D58/1000000</f>
        <v>0</v>
      </c>
      <c r="S58" s="10">
        <f>'Bagerhat a'!X52</f>
        <v>0</v>
      </c>
      <c r="T58" s="44">
        <f t="shared" si="2"/>
        <v>0</v>
      </c>
      <c r="U58" s="10">
        <f t="shared" si="3"/>
        <v>0</v>
      </c>
      <c r="V58" s="44">
        <f>'Bagerhat a'!AA52*'Bagerhat 1'!$D58/1000000</f>
        <v>0</v>
      </c>
      <c r="W58" s="10">
        <f>'Bagerhat a'!AB52</f>
        <v>0</v>
      </c>
      <c r="X58" s="44">
        <f>'Bagerhat a'!AC52*'Bagerhat 1'!$D58/1000000</f>
        <v>0</v>
      </c>
      <c r="Y58" s="10">
        <f>'Bagerhat a'!AD52</f>
        <v>0</v>
      </c>
      <c r="Z58" s="44">
        <f>'Bagerhat a'!AE52*'Bagerhat 1'!$D58/1000000</f>
        <v>0</v>
      </c>
      <c r="AA58" s="10">
        <f>'Bagerhat a'!AF52</f>
        <v>0</v>
      </c>
      <c r="AB58" s="44">
        <f t="shared" si="4"/>
        <v>0</v>
      </c>
      <c r="AC58" s="10">
        <f t="shared" si="5"/>
        <v>0</v>
      </c>
      <c r="AD58" s="44">
        <f>'Bagerhat a'!AI52*'Bagerhat 1'!$D58/1000000</f>
        <v>0</v>
      </c>
      <c r="AE58" s="10">
        <f>'Bagerhat a'!AJ52</f>
        <v>0</v>
      </c>
      <c r="AF58" s="44">
        <f>'Bagerhat a'!AK52*'Bagerhat 1'!$D58/1000000</f>
        <v>0</v>
      </c>
      <c r="AG58" s="10">
        <f>'Bagerhat a'!AL52</f>
        <v>0</v>
      </c>
      <c r="AH58" s="44">
        <f>'Bagerhat a'!AM52*'Bagerhat 1'!$D58/1000000</f>
        <v>0</v>
      </c>
      <c r="AI58" s="10">
        <f>'Bagerhat a'!AN52</f>
        <v>0</v>
      </c>
      <c r="AJ58" s="44">
        <f t="shared" si="6"/>
        <v>0</v>
      </c>
      <c r="AK58" s="10">
        <f t="shared" si="7"/>
        <v>0</v>
      </c>
      <c r="AL58" s="44">
        <f t="shared" si="8"/>
        <v>0.2</v>
      </c>
      <c r="AM58" s="10">
        <f t="shared" si="9"/>
        <v>2.4199999999999999E-2</v>
      </c>
    </row>
    <row r="59" spans="1:39" s="15" customFormat="1" ht="14.25" customHeight="1">
      <c r="A59" s="31">
        <v>49</v>
      </c>
      <c r="B59" s="9" t="s">
        <v>110</v>
      </c>
      <c r="C59" s="13" t="s">
        <v>38</v>
      </c>
      <c r="D59" s="36">
        <v>1000</v>
      </c>
      <c r="E59" s="11">
        <v>85</v>
      </c>
      <c r="F59" s="44">
        <f>'Bagerhat a'!K53*'Bagerhat 1'!$D59/1000000</f>
        <v>0</v>
      </c>
      <c r="G59" s="10">
        <f>'Bagerhat a'!L53</f>
        <v>0</v>
      </c>
      <c r="H59" s="44">
        <f>'Bagerhat a'!M53*'Bagerhat 1'!$D59/1000000</f>
        <v>0</v>
      </c>
      <c r="I59" s="10">
        <f>'Bagerhat a'!N53</f>
        <v>0</v>
      </c>
      <c r="J59" s="44">
        <f>'Bagerhat a'!O53*'Bagerhat 1'!$D59/1000000</f>
        <v>0</v>
      </c>
      <c r="K59" s="10">
        <f>'Bagerhat a'!P53</f>
        <v>0</v>
      </c>
      <c r="L59" s="44">
        <f t="shared" si="0"/>
        <v>0</v>
      </c>
      <c r="M59" s="10">
        <f t="shared" si="1"/>
        <v>0</v>
      </c>
      <c r="N59" s="44">
        <f>'Bagerhat a'!S53*'Bagerhat 1'!$D59/1000000</f>
        <v>0</v>
      </c>
      <c r="O59" s="10">
        <f>'Bagerhat a'!T53</f>
        <v>0</v>
      </c>
      <c r="P59" s="44">
        <f>'Bagerhat a'!U53*'Bagerhat 1'!$D59/1000000</f>
        <v>0</v>
      </c>
      <c r="Q59" s="10">
        <f>'Bagerhat a'!V53</f>
        <v>0</v>
      </c>
      <c r="R59" s="44">
        <f>'Bagerhat a'!W53*'Bagerhat 1'!$D59/1000000</f>
        <v>0</v>
      </c>
      <c r="S59" s="10">
        <f>'Bagerhat a'!X53</f>
        <v>0</v>
      </c>
      <c r="T59" s="44">
        <f t="shared" si="2"/>
        <v>0</v>
      </c>
      <c r="U59" s="10">
        <f t="shared" si="3"/>
        <v>0</v>
      </c>
      <c r="V59" s="44">
        <f>'Bagerhat a'!AA53*'Bagerhat 1'!$D59/1000000</f>
        <v>0</v>
      </c>
      <c r="W59" s="10">
        <f>'Bagerhat a'!AB53</f>
        <v>0</v>
      </c>
      <c r="X59" s="44">
        <f>'Bagerhat a'!AC53*'Bagerhat 1'!$D59/1000000</f>
        <v>0</v>
      </c>
      <c r="Y59" s="10">
        <f>'Bagerhat a'!AD53</f>
        <v>0</v>
      </c>
      <c r="Z59" s="44">
        <f>'Bagerhat a'!AE53*'Bagerhat 1'!$D59/1000000</f>
        <v>0</v>
      </c>
      <c r="AA59" s="10">
        <f>'Bagerhat a'!AF53</f>
        <v>0</v>
      </c>
      <c r="AB59" s="44">
        <f t="shared" si="4"/>
        <v>0</v>
      </c>
      <c r="AC59" s="10">
        <f t="shared" si="5"/>
        <v>0</v>
      </c>
      <c r="AD59" s="44">
        <f>'Bagerhat a'!AI53*'Bagerhat 1'!$D59/1000000</f>
        <v>0</v>
      </c>
      <c r="AE59" s="10">
        <f>'Bagerhat a'!AJ53</f>
        <v>0</v>
      </c>
      <c r="AF59" s="44">
        <f>'Bagerhat a'!AK53*'Bagerhat 1'!$D59/1000000</f>
        <v>0</v>
      </c>
      <c r="AG59" s="10">
        <f>'Bagerhat a'!AL53</f>
        <v>0</v>
      </c>
      <c r="AH59" s="44">
        <f>'Bagerhat a'!AM53*'Bagerhat 1'!$D59/1000000</f>
        <v>0</v>
      </c>
      <c r="AI59" s="10">
        <f>'Bagerhat a'!AN53</f>
        <v>0</v>
      </c>
      <c r="AJ59" s="44">
        <f t="shared" si="6"/>
        <v>0</v>
      </c>
      <c r="AK59" s="10">
        <f t="shared" si="7"/>
        <v>0</v>
      </c>
      <c r="AL59" s="44">
        <f t="shared" si="8"/>
        <v>0</v>
      </c>
      <c r="AM59" s="10">
        <f t="shared" si="9"/>
        <v>0</v>
      </c>
    </row>
    <row r="60" spans="1:39" s="15" customFormat="1" ht="14.25" customHeight="1">
      <c r="A60" s="13">
        <v>50</v>
      </c>
      <c r="B60" s="9" t="s">
        <v>110</v>
      </c>
      <c r="C60" s="13" t="s">
        <v>39</v>
      </c>
      <c r="D60" s="36">
        <v>2000</v>
      </c>
      <c r="E60" s="11">
        <v>163</v>
      </c>
      <c r="F60" s="44">
        <f>'Bagerhat a'!K54*'Bagerhat 1'!$D60/1000000</f>
        <v>0</v>
      </c>
      <c r="G60" s="10">
        <f>'Bagerhat a'!L54</f>
        <v>0</v>
      </c>
      <c r="H60" s="44">
        <f>'Bagerhat a'!M54*'Bagerhat 1'!$D60/1000000</f>
        <v>0</v>
      </c>
      <c r="I60" s="10">
        <f>'Bagerhat a'!N54</f>
        <v>0</v>
      </c>
      <c r="J60" s="44">
        <f>'Bagerhat a'!O54*'Bagerhat 1'!$D60/1000000</f>
        <v>0</v>
      </c>
      <c r="K60" s="10">
        <f>'Bagerhat a'!P54</f>
        <v>0</v>
      </c>
      <c r="L60" s="44">
        <f t="shared" si="0"/>
        <v>0</v>
      </c>
      <c r="M60" s="10">
        <f t="shared" si="1"/>
        <v>0</v>
      </c>
      <c r="N60" s="44">
        <f>'Bagerhat a'!S54*'Bagerhat 1'!$D60/1000000</f>
        <v>0</v>
      </c>
      <c r="O60" s="10">
        <f>'Bagerhat a'!T54</f>
        <v>0</v>
      </c>
      <c r="P60" s="44">
        <f>'Bagerhat a'!U54*'Bagerhat 1'!$D60/1000000</f>
        <v>0</v>
      </c>
      <c r="Q60" s="10">
        <f>'Bagerhat a'!V54</f>
        <v>0</v>
      </c>
      <c r="R60" s="44">
        <f>'Bagerhat a'!W54*'Bagerhat 1'!$D60/1000000</f>
        <v>0</v>
      </c>
      <c r="S60" s="10">
        <f>'Bagerhat a'!X54</f>
        <v>0</v>
      </c>
      <c r="T60" s="44">
        <f t="shared" si="2"/>
        <v>0</v>
      </c>
      <c r="U60" s="10">
        <f t="shared" si="3"/>
        <v>0</v>
      </c>
      <c r="V60" s="44">
        <f>'Bagerhat a'!AA54*'Bagerhat 1'!$D60/1000000</f>
        <v>0</v>
      </c>
      <c r="W60" s="10">
        <f>'Bagerhat a'!AB54</f>
        <v>0</v>
      </c>
      <c r="X60" s="44">
        <f>'Bagerhat a'!AC54*'Bagerhat 1'!$D60/1000000</f>
        <v>0</v>
      </c>
      <c r="Y60" s="10">
        <f>'Bagerhat a'!AD54</f>
        <v>0</v>
      </c>
      <c r="Z60" s="44">
        <f>'Bagerhat a'!AE54*'Bagerhat 1'!$D60/1000000</f>
        <v>0</v>
      </c>
      <c r="AA60" s="10">
        <f>'Bagerhat a'!AF54</f>
        <v>0</v>
      </c>
      <c r="AB60" s="44">
        <f t="shared" si="4"/>
        <v>0</v>
      </c>
      <c r="AC60" s="10">
        <f t="shared" si="5"/>
        <v>0</v>
      </c>
      <c r="AD60" s="44">
        <f>'Bagerhat a'!AI54*'Bagerhat 1'!$D60/1000000</f>
        <v>0</v>
      </c>
      <c r="AE60" s="10">
        <f>'Bagerhat a'!AJ54</f>
        <v>0</v>
      </c>
      <c r="AF60" s="44">
        <f>'Bagerhat a'!AK54*'Bagerhat 1'!$D60/1000000</f>
        <v>0</v>
      </c>
      <c r="AG60" s="10">
        <f>'Bagerhat a'!AL54</f>
        <v>0</v>
      </c>
      <c r="AH60" s="44">
        <f>'Bagerhat a'!AM54*'Bagerhat 1'!$D60/1000000</f>
        <v>0</v>
      </c>
      <c r="AI60" s="10">
        <f>'Bagerhat a'!AN54</f>
        <v>0</v>
      </c>
      <c r="AJ60" s="44">
        <f t="shared" si="6"/>
        <v>0</v>
      </c>
      <c r="AK60" s="10">
        <f t="shared" si="7"/>
        <v>0</v>
      </c>
      <c r="AL60" s="44">
        <f t="shared" si="8"/>
        <v>0</v>
      </c>
      <c r="AM60" s="10">
        <f t="shared" si="9"/>
        <v>0</v>
      </c>
    </row>
    <row r="61" spans="1:39" s="15" customFormat="1" ht="14.25" customHeight="1">
      <c r="A61" s="13">
        <v>51</v>
      </c>
      <c r="B61" s="9" t="s">
        <v>112</v>
      </c>
      <c r="C61" s="13" t="s">
        <v>136</v>
      </c>
      <c r="D61" s="36">
        <v>1000</v>
      </c>
      <c r="E61" s="11">
        <v>85</v>
      </c>
      <c r="F61" s="44">
        <f>'Bagerhat a'!K55*'Bagerhat 1'!$D61/1000000</f>
        <v>0.2</v>
      </c>
      <c r="G61" s="10">
        <f>'Bagerhat a'!L55</f>
        <v>1.7000000000000001E-2</v>
      </c>
      <c r="H61" s="44">
        <f>'Bagerhat a'!M55*'Bagerhat 1'!$D61/1000000</f>
        <v>0.3</v>
      </c>
      <c r="I61" s="10">
        <f>'Bagerhat a'!N55</f>
        <v>2.5499999999999998E-2</v>
      </c>
      <c r="J61" s="44">
        <f>'Bagerhat a'!O55*'Bagerhat 1'!$D61/1000000</f>
        <v>0</v>
      </c>
      <c r="K61" s="10">
        <f>'Bagerhat a'!P55</f>
        <v>0</v>
      </c>
      <c r="L61" s="44">
        <f t="shared" si="0"/>
        <v>0.5</v>
      </c>
      <c r="M61" s="10">
        <f t="shared" si="1"/>
        <v>4.2499999999999996E-2</v>
      </c>
      <c r="N61" s="44">
        <f>'Bagerhat a'!S55*'Bagerhat 1'!$D61/1000000</f>
        <v>0.1</v>
      </c>
      <c r="O61" s="10">
        <f>'Bagerhat a'!T55</f>
        <v>8.5000000000000006E-3</v>
      </c>
      <c r="P61" s="44">
        <f>'Bagerhat a'!U55*'Bagerhat 1'!$D61/1000000</f>
        <v>0</v>
      </c>
      <c r="Q61" s="10">
        <f>'Bagerhat a'!V55</f>
        <v>0</v>
      </c>
      <c r="R61" s="44">
        <f>'Bagerhat a'!W55*'Bagerhat 1'!$D61/1000000</f>
        <v>0</v>
      </c>
      <c r="S61" s="10">
        <f>'Bagerhat a'!X55</f>
        <v>0</v>
      </c>
      <c r="T61" s="44">
        <f t="shared" si="2"/>
        <v>0.1</v>
      </c>
      <c r="U61" s="10">
        <f t="shared" si="3"/>
        <v>8.5000000000000006E-3</v>
      </c>
      <c r="V61" s="44">
        <f>'Bagerhat a'!AA55*'Bagerhat 1'!$D61/1000000</f>
        <v>0</v>
      </c>
      <c r="W61" s="10">
        <f>'Bagerhat a'!AB55</f>
        <v>0</v>
      </c>
      <c r="X61" s="44">
        <f>'Bagerhat a'!AC55*'Bagerhat 1'!$D61/1000000</f>
        <v>0.1</v>
      </c>
      <c r="Y61" s="10">
        <f>'Bagerhat a'!AD55</f>
        <v>8.5000000000000006E-3</v>
      </c>
      <c r="Z61" s="44">
        <f>'Bagerhat a'!AE55*'Bagerhat 1'!$D61/1000000</f>
        <v>0</v>
      </c>
      <c r="AA61" s="10">
        <f>'Bagerhat a'!AF55</f>
        <v>0</v>
      </c>
      <c r="AB61" s="44">
        <f t="shared" si="4"/>
        <v>0.1</v>
      </c>
      <c r="AC61" s="10">
        <f t="shared" si="5"/>
        <v>8.5000000000000006E-3</v>
      </c>
      <c r="AD61" s="44">
        <f>'Bagerhat a'!AI55*'Bagerhat 1'!$D61/1000000</f>
        <v>0.05</v>
      </c>
      <c r="AE61" s="10">
        <f>'Bagerhat a'!AJ55</f>
        <v>4.2500000000000003E-3</v>
      </c>
      <c r="AF61" s="44">
        <f>'Bagerhat a'!AK55*'Bagerhat 1'!$D61/1000000</f>
        <v>0</v>
      </c>
      <c r="AG61" s="10">
        <f>'Bagerhat a'!AL55</f>
        <v>0</v>
      </c>
      <c r="AH61" s="44">
        <f>'Bagerhat a'!AM55*'Bagerhat 1'!$D61/1000000</f>
        <v>0</v>
      </c>
      <c r="AI61" s="10">
        <f>'Bagerhat a'!AN55</f>
        <v>0</v>
      </c>
      <c r="AJ61" s="44">
        <f t="shared" si="6"/>
        <v>0.05</v>
      </c>
      <c r="AK61" s="10">
        <f t="shared" si="7"/>
        <v>4.2500000000000003E-3</v>
      </c>
      <c r="AL61" s="44">
        <f t="shared" si="8"/>
        <v>0.75</v>
      </c>
      <c r="AM61" s="10">
        <f t="shared" si="9"/>
        <v>6.3750000000000001E-2</v>
      </c>
    </row>
    <row r="62" spans="1:39" s="15" customFormat="1" ht="14.25" customHeight="1">
      <c r="A62" s="31">
        <v>52</v>
      </c>
      <c r="B62" s="9" t="s">
        <v>112</v>
      </c>
      <c r="C62" s="13" t="s">
        <v>43</v>
      </c>
      <c r="D62" s="36">
        <v>2000</v>
      </c>
      <c r="E62" s="11">
        <v>163</v>
      </c>
      <c r="F62" s="44">
        <f>'Bagerhat a'!K56*'Bagerhat 1'!$D62/1000000</f>
        <v>0</v>
      </c>
      <c r="G62" s="10">
        <f>'Bagerhat a'!L56</f>
        <v>0</v>
      </c>
      <c r="H62" s="44">
        <f>'Bagerhat a'!M56*'Bagerhat 1'!$D62/1000000</f>
        <v>0</v>
      </c>
      <c r="I62" s="10">
        <f>'Bagerhat a'!N56</f>
        <v>0</v>
      </c>
      <c r="J62" s="44">
        <f>'Bagerhat a'!O56*'Bagerhat 1'!$D62/1000000</f>
        <v>0</v>
      </c>
      <c r="K62" s="10">
        <f>'Bagerhat a'!P56</f>
        <v>0</v>
      </c>
      <c r="L62" s="44">
        <f t="shared" si="0"/>
        <v>0</v>
      </c>
      <c r="M62" s="10">
        <f t="shared" si="1"/>
        <v>0</v>
      </c>
      <c r="N62" s="44">
        <f>'Bagerhat a'!S56*'Bagerhat 1'!$D62/1000000</f>
        <v>0</v>
      </c>
      <c r="O62" s="10">
        <f>'Bagerhat a'!T56</f>
        <v>0</v>
      </c>
      <c r="P62" s="44">
        <f>'Bagerhat a'!U56*'Bagerhat 1'!$D62/1000000</f>
        <v>0</v>
      </c>
      <c r="Q62" s="10">
        <f>'Bagerhat a'!V56</f>
        <v>0</v>
      </c>
      <c r="R62" s="44">
        <f>'Bagerhat a'!W56*'Bagerhat 1'!$D62/1000000</f>
        <v>0</v>
      </c>
      <c r="S62" s="10">
        <f>'Bagerhat a'!X56</f>
        <v>0</v>
      </c>
      <c r="T62" s="44">
        <f t="shared" si="2"/>
        <v>0</v>
      </c>
      <c r="U62" s="10">
        <f t="shared" si="3"/>
        <v>0</v>
      </c>
      <c r="V62" s="44">
        <f>'Bagerhat a'!AA56*'Bagerhat 1'!$D62/1000000</f>
        <v>0</v>
      </c>
      <c r="W62" s="10">
        <f>'Bagerhat a'!AB56</f>
        <v>0</v>
      </c>
      <c r="X62" s="44">
        <f>'Bagerhat a'!AC56*'Bagerhat 1'!$D62/1000000</f>
        <v>0</v>
      </c>
      <c r="Y62" s="10">
        <f>'Bagerhat a'!AD56</f>
        <v>0</v>
      </c>
      <c r="Z62" s="44">
        <f>'Bagerhat a'!AE56*'Bagerhat 1'!$D62/1000000</f>
        <v>0</v>
      </c>
      <c r="AA62" s="10">
        <f>'Bagerhat a'!AF56</f>
        <v>0</v>
      </c>
      <c r="AB62" s="44">
        <f t="shared" si="4"/>
        <v>0</v>
      </c>
      <c r="AC62" s="10">
        <f t="shared" si="5"/>
        <v>0</v>
      </c>
      <c r="AD62" s="44">
        <f>'Bagerhat a'!AI56*'Bagerhat 1'!$D62/1000000</f>
        <v>0</v>
      </c>
      <c r="AE62" s="10">
        <f>'Bagerhat a'!AJ56</f>
        <v>0</v>
      </c>
      <c r="AF62" s="44">
        <f>'Bagerhat a'!AK56*'Bagerhat 1'!$D62/1000000</f>
        <v>0</v>
      </c>
      <c r="AG62" s="10">
        <f>'Bagerhat a'!AL56</f>
        <v>0</v>
      </c>
      <c r="AH62" s="44">
        <f>'Bagerhat a'!AM56*'Bagerhat 1'!$D62/1000000</f>
        <v>0</v>
      </c>
      <c r="AI62" s="10">
        <f>'Bagerhat a'!AN56</f>
        <v>0</v>
      </c>
      <c r="AJ62" s="44">
        <f t="shared" si="6"/>
        <v>0</v>
      </c>
      <c r="AK62" s="10">
        <f t="shared" si="7"/>
        <v>0</v>
      </c>
      <c r="AL62" s="44">
        <f t="shared" si="8"/>
        <v>0</v>
      </c>
      <c r="AM62" s="10">
        <f t="shared" si="9"/>
        <v>0</v>
      </c>
    </row>
    <row r="63" spans="1:39" s="15" customFormat="1" ht="14.25" customHeight="1">
      <c r="A63" s="13">
        <v>53</v>
      </c>
      <c r="B63" s="9" t="s">
        <v>111</v>
      </c>
      <c r="C63" s="13" t="s">
        <v>44</v>
      </c>
      <c r="D63" s="36">
        <v>1000</v>
      </c>
      <c r="E63" s="11">
        <v>152</v>
      </c>
      <c r="F63" s="44">
        <f>'Bagerhat a'!K57*'Bagerhat 1'!$D63/1000000</f>
        <v>0.3</v>
      </c>
      <c r="G63" s="10">
        <f>'Bagerhat a'!L57</f>
        <v>4.5600000000000002E-2</v>
      </c>
      <c r="H63" s="44">
        <f>'Bagerhat a'!M57*'Bagerhat 1'!$D63/1000000</f>
        <v>0</v>
      </c>
      <c r="I63" s="10">
        <f>'Bagerhat a'!N57</f>
        <v>0</v>
      </c>
      <c r="J63" s="44">
        <f>'Bagerhat a'!O57*'Bagerhat 1'!$D63/1000000</f>
        <v>0</v>
      </c>
      <c r="K63" s="10">
        <f>'Bagerhat a'!P57</f>
        <v>0</v>
      </c>
      <c r="L63" s="44">
        <f t="shared" si="0"/>
        <v>0.3</v>
      </c>
      <c r="M63" s="10">
        <f t="shared" si="1"/>
        <v>4.5600000000000002E-2</v>
      </c>
      <c r="N63" s="44">
        <f>'Bagerhat a'!S57*'Bagerhat 1'!$D63/1000000</f>
        <v>0</v>
      </c>
      <c r="O63" s="10">
        <f>'Bagerhat a'!T57</f>
        <v>0</v>
      </c>
      <c r="P63" s="44">
        <f>'Bagerhat a'!U57*'Bagerhat 1'!$D63/1000000</f>
        <v>0.1</v>
      </c>
      <c r="Q63" s="10">
        <f>'Bagerhat a'!V57</f>
        <v>1.52E-2</v>
      </c>
      <c r="R63" s="44">
        <f>'Bagerhat a'!W57*'Bagerhat 1'!$D63/1000000</f>
        <v>0</v>
      </c>
      <c r="S63" s="10">
        <f>'Bagerhat a'!X57</f>
        <v>0</v>
      </c>
      <c r="T63" s="44">
        <f t="shared" si="2"/>
        <v>0.1</v>
      </c>
      <c r="U63" s="10">
        <f t="shared" si="3"/>
        <v>1.52E-2</v>
      </c>
      <c r="V63" s="44">
        <f>'Bagerhat a'!AA57*'Bagerhat 1'!$D63/1000000</f>
        <v>0.2</v>
      </c>
      <c r="W63" s="10">
        <f>'Bagerhat a'!AB57</f>
        <v>3.04E-2</v>
      </c>
      <c r="X63" s="44">
        <f>'Bagerhat a'!AC57*'Bagerhat 1'!$D63/1000000</f>
        <v>0.2</v>
      </c>
      <c r="Y63" s="10">
        <f>'Bagerhat a'!AD57</f>
        <v>3.04E-2</v>
      </c>
      <c r="Z63" s="44">
        <f>'Bagerhat a'!AE57*'Bagerhat 1'!$D63/1000000</f>
        <v>0.4</v>
      </c>
      <c r="AA63" s="10">
        <f>'Bagerhat a'!AF57</f>
        <v>6.08E-2</v>
      </c>
      <c r="AB63" s="44">
        <f t="shared" si="4"/>
        <v>0.8</v>
      </c>
      <c r="AC63" s="10">
        <f t="shared" si="5"/>
        <v>0.1216</v>
      </c>
      <c r="AD63" s="44">
        <f>'Bagerhat a'!AI57*'Bagerhat 1'!$D63/1000000</f>
        <v>0</v>
      </c>
      <c r="AE63" s="10">
        <f>'Bagerhat a'!AJ57</f>
        <v>0</v>
      </c>
      <c r="AF63" s="44">
        <f>'Bagerhat a'!AK57*'Bagerhat 1'!$D63/1000000</f>
        <v>0</v>
      </c>
      <c r="AG63" s="10">
        <f>'Bagerhat a'!AL57</f>
        <v>0</v>
      </c>
      <c r="AH63" s="44">
        <f>'Bagerhat a'!AM57*'Bagerhat 1'!$D63/1000000</f>
        <v>0</v>
      </c>
      <c r="AI63" s="10">
        <f>'Bagerhat a'!AN57</f>
        <v>0</v>
      </c>
      <c r="AJ63" s="44">
        <f t="shared" si="6"/>
        <v>0</v>
      </c>
      <c r="AK63" s="10">
        <f t="shared" si="7"/>
        <v>0</v>
      </c>
      <c r="AL63" s="44">
        <f t="shared" si="8"/>
        <v>1.2000000000000002</v>
      </c>
      <c r="AM63" s="10">
        <f t="shared" si="9"/>
        <v>0.18240000000000001</v>
      </c>
    </row>
    <row r="64" spans="1:39" s="15" customFormat="1" ht="14.25" customHeight="1">
      <c r="A64" s="13">
        <v>54</v>
      </c>
      <c r="B64" s="9" t="s">
        <v>111</v>
      </c>
      <c r="C64" s="13" t="s">
        <v>40</v>
      </c>
      <c r="D64" s="36">
        <v>2000</v>
      </c>
      <c r="E64" s="11">
        <v>288</v>
      </c>
      <c r="F64" s="44">
        <f>'Bagerhat a'!K58*'Bagerhat 1'!$D64/1000000</f>
        <v>0</v>
      </c>
      <c r="G64" s="10">
        <f>'Bagerhat a'!L58</f>
        <v>0</v>
      </c>
      <c r="H64" s="44">
        <f>'Bagerhat a'!M58*'Bagerhat 1'!$D64/1000000</f>
        <v>0</v>
      </c>
      <c r="I64" s="10">
        <f>'Bagerhat a'!N58</f>
        <v>0</v>
      </c>
      <c r="J64" s="44">
        <f>'Bagerhat a'!O58*'Bagerhat 1'!$D64/1000000</f>
        <v>0</v>
      </c>
      <c r="K64" s="10">
        <f>'Bagerhat a'!P58</f>
        <v>0</v>
      </c>
      <c r="L64" s="44">
        <f t="shared" si="0"/>
        <v>0</v>
      </c>
      <c r="M64" s="10">
        <f t="shared" si="1"/>
        <v>0</v>
      </c>
      <c r="N64" s="44">
        <f>'Bagerhat a'!S58*'Bagerhat 1'!$D64/1000000</f>
        <v>0</v>
      </c>
      <c r="O64" s="10">
        <f>'Bagerhat a'!T58</f>
        <v>0</v>
      </c>
      <c r="P64" s="44">
        <f>'Bagerhat a'!U58*'Bagerhat 1'!$D64/1000000</f>
        <v>0</v>
      </c>
      <c r="Q64" s="10">
        <f>'Bagerhat a'!V58</f>
        <v>0</v>
      </c>
      <c r="R64" s="44">
        <f>'Bagerhat a'!W58*'Bagerhat 1'!$D64/1000000</f>
        <v>0</v>
      </c>
      <c r="S64" s="10">
        <f>'Bagerhat a'!X58</f>
        <v>0</v>
      </c>
      <c r="T64" s="44">
        <f t="shared" si="2"/>
        <v>0</v>
      </c>
      <c r="U64" s="10">
        <f t="shared" si="3"/>
        <v>0</v>
      </c>
      <c r="V64" s="44">
        <f>'Bagerhat a'!AA58*'Bagerhat 1'!$D64/1000000</f>
        <v>0.12</v>
      </c>
      <c r="W64" s="10">
        <f>'Bagerhat a'!AB58</f>
        <v>1.728E-2</v>
      </c>
      <c r="X64" s="44">
        <f>'Bagerhat a'!AC58*'Bagerhat 1'!$D64/1000000</f>
        <v>0</v>
      </c>
      <c r="Y64" s="10">
        <f>'Bagerhat a'!AD58</f>
        <v>0</v>
      </c>
      <c r="Z64" s="44">
        <f>'Bagerhat a'!AE58*'Bagerhat 1'!$D64/1000000</f>
        <v>0.12</v>
      </c>
      <c r="AA64" s="10">
        <f>'Bagerhat a'!AF58</f>
        <v>1.728E-2</v>
      </c>
      <c r="AB64" s="44">
        <f t="shared" si="4"/>
        <v>0.24</v>
      </c>
      <c r="AC64" s="10">
        <f t="shared" si="5"/>
        <v>3.456E-2</v>
      </c>
      <c r="AD64" s="44">
        <f>'Bagerhat a'!AI58*'Bagerhat 1'!$D64/1000000</f>
        <v>0</v>
      </c>
      <c r="AE64" s="10">
        <f>'Bagerhat a'!AJ58</f>
        <v>0</v>
      </c>
      <c r="AF64" s="44">
        <f>'Bagerhat a'!AK58*'Bagerhat 1'!$D64/1000000</f>
        <v>0</v>
      </c>
      <c r="AG64" s="10">
        <f>'Bagerhat a'!AL58</f>
        <v>0</v>
      </c>
      <c r="AH64" s="44">
        <f>'Bagerhat a'!AM58*'Bagerhat 1'!$D64/1000000</f>
        <v>0</v>
      </c>
      <c r="AI64" s="10">
        <f>'Bagerhat a'!AN58</f>
        <v>0</v>
      </c>
      <c r="AJ64" s="44">
        <f t="shared" si="6"/>
        <v>0</v>
      </c>
      <c r="AK64" s="10">
        <f t="shared" si="7"/>
        <v>0</v>
      </c>
      <c r="AL64" s="44">
        <f t="shared" si="8"/>
        <v>0.24</v>
      </c>
      <c r="AM64" s="10">
        <f t="shared" si="9"/>
        <v>3.456E-2</v>
      </c>
    </row>
    <row r="65" spans="1:39" s="15" customFormat="1" ht="14.25" customHeight="1">
      <c r="A65" s="31">
        <v>55</v>
      </c>
      <c r="B65" s="9" t="s">
        <v>114</v>
      </c>
      <c r="C65" s="13" t="s">
        <v>115</v>
      </c>
      <c r="D65" s="36">
        <v>500</v>
      </c>
      <c r="E65" s="11">
        <v>60</v>
      </c>
      <c r="F65" s="44">
        <f>'Bagerhat a'!K59*'Bagerhat 1'!$D65/1000000</f>
        <v>0</v>
      </c>
      <c r="G65" s="10">
        <f>'Bagerhat a'!L59</f>
        <v>0</v>
      </c>
      <c r="H65" s="44">
        <f>'Bagerhat a'!M59*'Bagerhat 1'!$D65/1000000</f>
        <v>0</v>
      </c>
      <c r="I65" s="10">
        <f>'Bagerhat a'!N59</f>
        <v>0</v>
      </c>
      <c r="J65" s="44">
        <f>'Bagerhat a'!O59*'Bagerhat 1'!$D65/1000000</f>
        <v>0</v>
      </c>
      <c r="K65" s="10">
        <f>'Bagerhat a'!P59</f>
        <v>0</v>
      </c>
      <c r="L65" s="44">
        <f t="shared" si="0"/>
        <v>0</v>
      </c>
      <c r="M65" s="10">
        <f t="shared" si="1"/>
        <v>0</v>
      </c>
      <c r="N65" s="44">
        <f>'Bagerhat a'!S59*'Bagerhat 1'!$D65/1000000</f>
        <v>0</v>
      </c>
      <c r="O65" s="10">
        <f>'Bagerhat a'!T59</f>
        <v>0</v>
      </c>
      <c r="P65" s="44">
        <f>'Bagerhat a'!U59*'Bagerhat 1'!$D65/1000000</f>
        <v>0</v>
      </c>
      <c r="Q65" s="10">
        <f>'Bagerhat a'!V59</f>
        <v>0</v>
      </c>
      <c r="R65" s="44">
        <f>'Bagerhat a'!W59*'Bagerhat 1'!$D65/1000000</f>
        <v>0</v>
      </c>
      <c r="S65" s="10">
        <f>'Bagerhat a'!X59</f>
        <v>0</v>
      </c>
      <c r="T65" s="44">
        <f t="shared" si="2"/>
        <v>0</v>
      </c>
      <c r="U65" s="10">
        <f t="shared" si="3"/>
        <v>0</v>
      </c>
      <c r="V65" s="44">
        <f>'Bagerhat a'!AA59*'Bagerhat 1'!$D65/1000000</f>
        <v>0</v>
      </c>
      <c r="W65" s="10">
        <f>'Bagerhat a'!AB59</f>
        <v>0</v>
      </c>
      <c r="X65" s="44">
        <f>'Bagerhat a'!AC59*'Bagerhat 1'!$D65/1000000</f>
        <v>0</v>
      </c>
      <c r="Y65" s="10">
        <f>'Bagerhat a'!AD59</f>
        <v>0</v>
      </c>
      <c r="Z65" s="44">
        <f>'Bagerhat a'!AE59*'Bagerhat 1'!$D65/1000000</f>
        <v>0</v>
      </c>
      <c r="AA65" s="10">
        <f>'Bagerhat a'!AF59</f>
        <v>0</v>
      </c>
      <c r="AB65" s="44">
        <f t="shared" si="4"/>
        <v>0</v>
      </c>
      <c r="AC65" s="10">
        <f t="shared" si="5"/>
        <v>0</v>
      </c>
      <c r="AD65" s="44">
        <f>'Bagerhat a'!AI59*'Bagerhat 1'!$D65/1000000</f>
        <v>0</v>
      </c>
      <c r="AE65" s="10">
        <f>'Bagerhat a'!AJ59</f>
        <v>0</v>
      </c>
      <c r="AF65" s="44">
        <f>'Bagerhat a'!AK59*'Bagerhat 1'!$D65/1000000</f>
        <v>0</v>
      </c>
      <c r="AG65" s="10">
        <f>'Bagerhat a'!AL59</f>
        <v>0</v>
      </c>
      <c r="AH65" s="44">
        <f>'Bagerhat a'!AM59*'Bagerhat 1'!$D65/1000000</f>
        <v>0</v>
      </c>
      <c r="AI65" s="10">
        <f>'Bagerhat a'!AN59</f>
        <v>0</v>
      </c>
      <c r="AJ65" s="44">
        <f t="shared" si="6"/>
        <v>0</v>
      </c>
      <c r="AK65" s="10">
        <f t="shared" si="7"/>
        <v>0</v>
      </c>
      <c r="AL65" s="44">
        <f t="shared" si="8"/>
        <v>0</v>
      </c>
      <c r="AM65" s="10">
        <f t="shared" si="9"/>
        <v>0</v>
      </c>
    </row>
    <row r="66" spans="1:39" s="15" customFormat="1" ht="14.25" customHeight="1">
      <c r="A66" s="13">
        <v>56</v>
      </c>
      <c r="B66" s="9" t="s">
        <v>114</v>
      </c>
      <c r="C66" s="13" t="s">
        <v>41</v>
      </c>
      <c r="D66" s="36">
        <v>1000</v>
      </c>
      <c r="E66" s="11">
        <v>116</v>
      </c>
      <c r="F66" s="44">
        <f>'Bagerhat a'!K60*'Bagerhat 1'!$D66/1000000</f>
        <v>0</v>
      </c>
      <c r="G66" s="10">
        <f>'Bagerhat a'!L60</f>
        <v>0</v>
      </c>
      <c r="H66" s="44">
        <f>'Bagerhat a'!M60*'Bagerhat 1'!$D66/1000000</f>
        <v>0.3</v>
      </c>
      <c r="I66" s="10">
        <f>'Bagerhat a'!N60</f>
        <v>3.4799999999999998E-2</v>
      </c>
      <c r="J66" s="44">
        <f>'Bagerhat a'!O60*'Bagerhat 1'!$D66/1000000</f>
        <v>0</v>
      </c>
      <c r="K66" s="10">
        <f>'Bagerhat a'!P60</f>
        <v>0</v>
      </c>
      <c r="L66" s="44">
        <f t="shared" si="0"/>
        <v>0.3</v>
      </c>
      <c r="M66" s="10">
        <f t="shared" si="1"/>
        <v>3.4799999999999998E-2</v>
      </c>
      <c r="N66" s="44">
        <f>'Bagerhat a'!S60*'Bagerhat 1'!$D66/1000000</f>
        <v>0</v>
      </c>
      <c r="O66" s="10">
        <f>'Bagerhat a'!T60</f>
        <v>0</v>
      </c>
      <c r="P66" s="44">
        <f>'Bagerhat a'!U60*'Bagerhat 1'!$D66/1000000</f>
        <v>0</v>
      </c>
      <c r="Q66" s="10">
        <f>'Bagerhat a'!V60</f>
        <v>0</v>
      </c>
      <c r="R66" s="44">
        <f>'Bagerhat a'!W60*'Bagerhat 1'!$D66/1000000</f>
        <v>0</v>
      </c>
      <c r="S66" s="10">
        <f>'Bagerhat a'!X60</f>
        <v>0</v>
      </c>
      <c r="T66" s="44">
        <f t="shared" si="2"/>
        <v>0</v>
      </c>
      <c r="U66" s="10">
        <f t="shared" si="3"/>
        <v>0</v>
      </c>
      <c r="V66" s="44">
        <f>'Bagerhat a'!AA60*'Bagerhat 1'!$D66/1000000</f>
        <v>0</v>
      </c>
      <c r="W66" s="10">
        <f>'Bagerhat a'!AB60</f>
        <v>0</v>
      </c>
      <c r="X66" s="44">
        <f>'Bagerhat a'!AC60*'Bagerhat 1'!$D66/1000000</f>
        <v>0</v>
      </c>
      <c r="Y66" s="10">
        <f>'Bagerhat a'!AD60</f>
        <v>0</v>
      </c>
      <c r="Z66" s="44">
        <f>'Bagerhat a'!AE60*'Bagerhat 1'!$D66/1000000</f>
        <v>0.05</v>
      </c>
      <c r="AA66" s="10">
        <f>'Bagerhat a'!AF60</f>
        <v>5.7999999999999996E-3</v>
      </c>
      <c r="AB66" s="44">
        <f t="shared" si="4"/>
        <v>0.05</v>
      </c>
      <c r="AC66" s="10">
        <f t="shared" si="5"/>
        <v>5.7999999999999996E-3</v>
      </c>
      <c r="AD66" s="44">
        <f>'Bagerhat a'!AI60*'Bagerhat 1'!$D66/1000000</f>
        <v>0.05</v>
      </c>
      <c r="AE66" s="10">
        <f>'Bagerhat a'!AJ60</f>
        <v>5.7999999999999996E-3</v>
      </c>
      <c r="AF66" s="44">
        <f>'Bagerhat a'!AK60*'Bagerhat 1'!$D66/1000000</f>
        <v>0</v>
      </c>
      <c r="AG66" s="10">
        <f>'Bagerhat a'!AL60</f>
        <v>0</v>
      </c>
      <c r="AH66" s="44">
        <f>'Bagerhat a'!AM60*'Bagerhat 1'!$D66/1000000</f>
        <v>0</v>
      </c>
      <c r="AI66" s="10">
        <f>'Bagerhat a'!AN60</f>
        <v>0</v>
      </c>
      <c r="AJ66" s="44">
        <f t="shared" si="6"/>
        <v>0.05</v>
      </c>
      <c r="AK66" s="10">
        <f t="shared" si="7"/>
        <v>5.7999999999999996E-3</v>
      </c>
      <c r="AL66" s="44">
        <f t="shared" si="8"/>
        <v>0.39999999999999997</v>
      </c>
      <c r="AM66" s="10">
        <f t="shared" si="9"/>
        <v>4.6399999999999997E-2</v>
      </c>
    </row>
    <row r="67" spans="1:39" s="15" customFormat="1" ht="14.25" customHeight="1">
      <c r="A67" s="13">
        <v>57</v>
      </c>
      <c r="B67" s="9" t="s">
        <v>113</v>
      </c>
      <c r="C67" s="13" t="s">
        <v>42</v>
      </c>
      <c r="D67" s="36">
        <v>1000</v>
      </c>
      <c r="E67" s="11">
        <v>132.5</v>
      </c>
      <c r="F67" s="44">
        <f>'Bagerhat a'!K61*'Bagerhat 1'!$D67/1000000</f>
        <v>0</v>
      </c>
      <c r="G67" s="10">
        <f>'Bagerhat a'!L61</f>
        <v>0</v>
      </c>
      <c r="H67" s="44">
        <f>'Bagerhat a'!M61*'Bagerhat 1'!$D67/1000000</f>
        <v>0</v>
      </c>
      <c r="I67" s="10">
        <f>'Bagerhat a'!N61</f>
        <v>0</v>
      </c>
      <c r="J67" s="44">
        <f>'Bagerhat a'!O61*'Bagerhat 1'!$D67/1000000</f>
        <v>0.2</v>
      </c>
      <c r="K67" s="10">
        <f>'Bagerhat a'!P61</f>
        <v>2.6499999999999999E-2</v>
      </c>
      <c r="L67" s="44">
        <f t="shared" si="0"/>
        <v>0.2</v>
      </c>
      <c r="M67" s="10">
        <f t="shared" si="1"/>
        <v>2.6499999999999999E-2</v>
      </c>
      <c r="N67" s="44">
        <f>'Bagerhat a'!S61*'Bagerhat 1'!$D67/1000000</f>
        <v>0.1</v>
      </c>
      <c r="O67" s="10">
        <f>'Bagerhat a'!T61</f>
        <v>1.325E-2</v>
      </c>
      <c r="P67" s="44">
        <f>'Bagerhat a'!U61*'Bagerhat 1'!$D67/1000000</f>
        <v>0</v>
      </c>
      <c r="Q67" s="10">
        <f>'Bagerhat a'!V61</f>
        <v>0</v>
      </c>
      <c r="R67" s="44">
        <f>'Bagerhat a'!W61*'Bagerhat 1'!$D67/1000000</f>
        <v>0</v>
      </c>
      <c r="S67" s="10">
        <f>'Bagerhat a'!X61</f>
        <v>0</v>
      </c>
      <c r="T67" s="44">
        <f t="shared" si="2"/>
        <v>0.1</v>
      </c>
      <c r="U67" s="10">
        <f t="shared" si="3"/>
        <v>1.325E-2</v>
      </c>
      <c r="V67" s="44">
        <f>'Bagerhat a'!AA61*'Bagerhat 1'!$D67/1000000</f>
        <v>0</v>
      </c>
      <c r="W67" s="10">
        <f>'Bagerhat a'!AB61</f>
        <v>0</v>
      </c>
      <c r="X67" s="44">
        <f>'Bagerhat a'!AC61*'Bagerhat 1'!$D67/1000000</f>
        <v>7.5999999999999998E-2</v>
      </c>
      <c r="Y67" s="10">
        <f>'Bagerhat a'!AD61</f>
        <v>1.0070000000000001E-2</v>
      </c>
      <c r="Z67" s="44">
        <f>'Bagerhat a'!AE61*'Bagerhat 1'!$D67/1000000</f>
        <v>0</v>
      </c>
      <c r="AA67" s="10">
        <f>'Bagerhat a'!AF61</f>
        <v>0</v>
      </c>
      <c r="AB67" s="44">
        <f t="shared" si="4"/>
        <v>7.5999999999999998E-2</v>
      </c>
      <c r="AC67" s="10">
        <f t="shared" si="5"/>
        <v>1.0070000000000001E-2</v>
      </c>
      <c r="AD67" s="44">
        <f>'Bagerhat a'!AI61*'Bagerhat 1'!$D67/1000000</f>
        <v>0.08</v>
      </c>
      <c r="AE67" s="10">
        <f>'Bagerhat a'!AJ61</f>
        <v>1.06E-2</v>
      </c>
      <c r="AF67" s="44">
        <f>'Bagerhat a'!AK61*'Bagerhat 1'!$D67/1000000</f>
        <v>0</v>
      </c>
      <c r="AG67" s="10">
        <f>'Bagerhat a'!AL61</f>
        <v>0</v>
      </c>
      <c r="AH67" s="44">
        <f>'Bagerhat a'!AM61*'Bagerhat 1'!$D67/1000000</f>
        <v>0</v>
      </c>
      <c r="AI67" s="10">
        <f>'Bagerhat a'!AN61</f>
        <v>0</v>
      </c>
      <c r="AJ67" s="44">
        <f t="shared" si="6"/>
        <v>0.08</v>
      </c>
      <c r="AK67" s="10">
        <f t="shared" si="7"/>
        <v>1.06E-2</v>
      </c>
      <c r="AL67" s="44">
        <f t="shared" si="8"/>
        <v>0.45600000000000007</v>
      </c>
      <c r="AM67" s="10">
        <f t="shared" si="9"/>
        <v>6.0420000000000001E-2</v>
      </c>
    </row>
    <row r="68" spans="1:39" s="15" customFormat="1" ht="14.25" customHeight="1">
      <c r="A68" s="31">
        <v>58</v>
      </c>
      <c r="B68" s="9" t="s">
        <v>113</v>
      </c>
      <c r="C68" s="13" t="s">
        <v>116</v>
      </c>
      <c r="D68" s="36">
        <v>2000</v>
      </c>
      <c r="E68" s="11">
        <v>260</v>
      </c>
      <c r="F68" s="44">
        <f>'Bagerhat a'!K62*'Bagerhat 1'!$D68/1000000</f>
        <v>0</v>
      </c>
      <c r="G68" s="10">
        <f>'Bagerhat a'!L62</f>
        <v>0</v>
      </c>
      <c r="H68" s="44">
        <f>'Bagerhat a'!M62*'Bagerhat 1'!$D68/1000000</f>
        <v>0</v>
      </c>
      <c r="I68" s="10">
        <f>'Bagerhat a'!N62</f>
        <v>0</v>
      </c>
      <c r="J68" s="44">
        <f>'Bagerhat a'!O62*'Bagerhat 1'!$D68/1000000</f>
        <v>0</v>
      </c>
      <c r="K68" s="10">
        <f>'Bagerhat a'!P62</f>
        <v>0</v>
      </c>
      <c r="L68" s="44">
        <f t="shared" si="0"/>
        <v>0</v>
      </c>
      <c r="M68" s="10">
        <f t="shared" si="1"/>
        <v>0</v>
      </c>
      <c r="N68" s="44">
        <f>'Bagerhat a'!S62*'Bagerhat 1'!$D68/1000000</f>
        <v>0</v>
      </c>
      <c r="O68" s="10">
        <f>'Bagerhat a'!T62</f>
        <v>0</v>
      </c>
      <c r="P68" s="44">
        <f>'Bagerhat a'!U62*'Bagerhat 1'!$D68/1000000</f>
        <v>0</v>
      </c>
      <c r="Q68" s="10">
        <f>'Bagerhat a'!V62</f>
        <v>0</v>
      </c>
      <c r="R68" s="44">
        <f>'Bagerhat a'!W62*'Bagerhat 1'!$D68/1000000</f>
        <v>0</v>
      </c>
      <c r="S68" s="10">
        <f>'Bagerhat a'!X62</f>
        <v>0</v>
      </c>
      <c r="T68" s="44">
        <f t="shared" si="2"/>
        <v>0</v>
      </c>
      <c r="U68" s="10">
        <f t="shared" si="3"/>
        <v>0</v>
      </c>
      <c r="V68" s="44">
        <f>'Bagerhat a'!AA62*'Bagerhat 1'!$D68/1000000</f>
        <v>0</v>
      </c>
      <c r="W68" s="10">
        <f>'Bagerhat a'!AB62</f>
        <v>0</v>
      </c>
      <c r="X68" s="44">
        <f>'Bagerhat a'!AC62*'Bagerhat 1'!$D68/1000000</f>
        <v>0</v>
      </c>
      <c r="Y68" s="10">
        <f>'Bagerhat a'!AD62</f>
        <v>0</v>
      </c>
      <c r="Z68" s="44">
        <f>'Bagerhat a'!AE62*'Bagerhat 1'!$D68/1000000</f>
        <v>0</v>
      </c>
      <c r="AA68" s="10">
        <f>'Bagerhat a'!AF62</f>
        <v>0</v>
      </c>
      <c r="AB68" s="44">
        <f t="shared" si="4"/>
        <v>0</v>
      </c>
      <c r="AC68" s="10">
        <f t="shared" si="5"/>
        <v>0</v>
      </c>
      <c r="AD68" s="44">
        <f>'Bagerhat a'!AI62*'Bagerhat 1'!$D68/1000000</f>
        <v>0</v>
      </c>
      <c r="AE68" s="10">
        <f>'Bagerhat a'!AJ62</f>
        <v>0</v>
      </c>
      <c r="AF68" s="44">
        <f>'Bagerhat a'!AK62*'Bagerhat 1'!$D68/1000000</f>
        <v>0</v>
      </c>
      <c r="AG68" s="10">
        <f>'Bagerhat a'!AL62</f>
        <v>0</v>
      </c>
      <c r="AH68" s="44">
        <f>'Bagerhat a'!AM62*'Bagerhat 1'!$D68/1000000</f>
        <v>0</v>
      </c>
      <c r="AI68" s="10">
        <f>'Bagerhat a'!AN62</f>
        <v>0</v>
      </c>
      <c r="AJ68" s="44">
        <f t="shared" si="6"/>
        <v>0</v>
      </c>
      <c r="AK68" s="10">
        <f t="shared" si="7"/>
        <v>0</v>
      </c>
      <c r="AL68" s="44">
        <f t="shared" si="8"/>
        <v>0</v>
      </c>
      <c r="AM68" s="10">
        <f t="shared" si="9"/>
        <v>0</v>
      </c>
    </row>
    <row r="69" spans="1:39" s="15" customFormat="1" ht="14.25" customHeight="1">
      <c r="A69" s="13">
        <v>59</v>
      </c>
      <c r="B69" s="9" t="s">
        <v>117</v>
      </c>
      <c r="C69" s="13" t="s">
        <v>61</v>
      </c>
      <c r="D69" s="36">
        <v>50</v>
      </c>
      <c r="E69" s="11">
        <v>70</v>
      </c>
      <c r="F69" s="44">
        <f>'Bagerhat a'!K63*'Bagerhat 1'!$D69/1000000</f>
        <v>1.2500000000000001E-2</v>
      </c>
      <c r="G69" s="10">
        <f>'Bagerhat a'!L63</f>
        <v>1.7500000000000002E-2</v>
      </c>
      <c r="H69" s="44">
        <f>'Bagerhat a'!M63*'Bagerhat 1'!$D69/1000000</f>
        <v>1.4999999999999999E-2</v>
      </c>
      <c r="I69" s="10">
        <f>'Bagerhat a'!N63</f>
        <v>2.1000000000000001E-2</v>
      </c>
      <c r="J69" s="44">
        <f>'Bagerhat a'!O63*'Bagerhat 1'!$D69/1000000</f>
        <v>0</v>
      </c>
      <c r="K69" s="10">
        <f>'Bagerhat a'!P63</f>
        <v>0</v>
      </c>
      <c r="L69" s="44">
        <f t="shared" si="0"/>
        <v>2.75E-2</v>
      </c>
      <c r="M69" s="10">
        <f t="shared" si="1"/>
        <v>3.8500000000000006E-2</v>
      </c>
      <c r="N69" s="44">
        <f>'Bagerhat a'!S63*'Bagerhat 1'!$D69/1000000</f>
        <v>0.01</v>
      </c>
      <c r="O69" s="10">
        <f>'Bagerhat a'!T63</f>
        <v>1.4E-2</v>
      </c>
      <c r="P69" s="44">
        <f>'Bagerhat a'!U63*'Bagerhat 1'!$D69/1000000</f>
        <v>2.5000000000000001E-3</v>
      </c>
      <c r="Q69" s="10">
        <f>'Bagerhat a'!V63</f>
        <v>3.5000000000000001E-3</v>
      </c>
      <c r="R69" s="44">
        <f>'Bagerhat a'!W63*'Bagerhat 1'!$D69/1000000</f>
        <v>0</v>
      </c>
      <c r="S69" s="10">
        <f>'Bagerhat a'!X63</f>
        <v>0</v>
      </c>
      <c r="T69" s="44">
        <f t="shared" si="2"/>
        <v>1.2500000000000001E-2</v>
      </c>
      <c r="U69" s="10">
        <f t="shared" si="3"/>
        <v>1.7500000000000002E-2</v>
      </c>
      <c r="V69" s="44">
        <f>'Bagerhat a'!AA63*'Bagerhat 1'!$D69/1000000</f>
        <v>6.0000000000000001E-3</v>
      </c>
      <c r="W69" s="10">
        <f>'Bagerhat a'!AB63</f>
        <v>8.3999999999999995E-3</v>
      </c>
      <c r="X69" s="44">
        <f>'Bagerhat a'!AC63*'Bagerhat 1'!$D69/1000000</f>
        <v>1.2E-2</v>
      </c>
      <c r="Y69" s="10">
        <f>'Bagerhat a'!AD63</f>
        <v>1.6799999999999999E-2</v>
      </c>
      <c r="Z69" s="44">
        <f>'Bagerhat a'!AE63*'Bagerhat 1'!$D69/1000000</f>
        <v>6.0000000000000001E-3</v>
      </c>
      <c r="AA69" s="10">
        <f>'Bagerhat a'!AF63</f>
        <v>8.3999999999999995E-3</v>
      </c>
      <c r="AB69" s="44">
        <f t="shared" si="4"/>
        <v>2.4E-2</v>
      </c>
      <c r="AC69" s="10">
        <f t="shared" si="5"/>
        <v>3.3599999999999998E-2</v>
      </c>
      <c r="AD69" s="44">
        <f>'Bagerhat a'!AI63*'Bagerhat 1'!$D69/1000000</f>
        <v>0</v>
      </c>
      <c r="AE69" s="10">
        <f>'Bagerhat a'!AJ63</f>
        <v>0</v>
      </c>
      <c r="AF69" s="44">
        <f>'Bagerhat a'!AK63*'Bagerhat 1'!$D69/1000000</f>
        <v>0</v>
      </c>
      <c r="AG69" s="10">
        <f>'Bagerhat a'!AL63</f>
        <v>0</v>
      </c>
      <c r="AH69" s="44">
        <f>'Bagerhat a'!AM63*'Bagerhat 1'!$D69/1000000</f>
        <v>0</v>
      </c>
      <c r="AI69" s="10">
        <f>'Bagerhat a'!AN63</f>
        <v>0</v>
      </c>
      <c r="AJ69" s="44">
        <f t="shared" si="6"/>
        <v>0</v>
      </c>
      <c r="AK69" s="10">
        <f t="shared" si="7"/>
        <v>0</v>
      </c>
      <c r="AL69" s="44">
        <f t="shared" si="8"/>
        <v>6.4000000000000001E-2</v>
      </c>
      <c r="AM69" s="10">
        <f t="shared" si="9"/>
        <v>8.9600000000000013E-2</v>
      </c>
    </row>
    <row r="70" spans="1:39" s="15" customFormat="1" ht="14.25" customHeight="1">
      <c r="A70" s="13">
        <v>60</v>
      </c>
      <c r="B70" s="9" t="s">
        <v>117</v>
      </c>
      <c r="C70" s="13" t="s">
        <v>62</v>
      </c>
      <c r="D70" s="36">
        <v>100</v>
      </c>
      <c r="E70" s="11">
        <v>130</v>
      </c>
      <c r="F70" s="44">
        <f>'Bagerhat a'!K64*'Bagerhat 1'!$D70/1000000</f>
        <v>0.03</v>
      </c>
      <c r="G70" s="10">
        <f>'Bagerhat a'!L64</f>
        <v>3.9E-2</v>
      </c>
      <c r="H70" s="44">
        <f>'Bagerhat a'!M64*'Bagerhat 1'!$D70/1000000</f>
        <v>0.05</v>
      </c>
      <c r="I70" s="10">
        <f>'Bagerhat a'!N64</f>
        <v>6.5000000000000002E-2</v>
      </c>
      <c r="J70" s="44">
        <f>'Bagerhat a'!O64*'Bagerhat 1'!$D70/1000000</f>
        <v>0.01</v>
      </c>
      <c r="K70" s="10">
        <f>'Bagerhat a'!P64</f>
        <v>1.2999999999999999E-2</v>
      </c>
      <c r="L70" s="44">
        <f t="shared" si="0"/>
        <v>0.09</v>
      </c>
      <c r="M70" s="10">
        <f t="shared" si="1"/>
        <v>0.11700000000000001</v>
      </c>
      <c r="N70" s="44">
        <f>'Bagerhat a'!S64*'Bagerhat 1'!$D70/1000000</f>
        <v>0.01</v>
      </c>
      <c r="O70" s="10">
        <f>'Bagerhat a'!T64</f>
        <v>1.2999999999999999E-2</v>
      </c>
      <c r="P70" s="44">
        <f>'Bagerhat a'!U64*'Bagerhat 1'!$D70/1000000</f>
        <v>2.5000000000000001E-3</v>
      </c>
      <c r="Q70" s="10">
        <f>'Bagerhat a'!V64</f>
        <v>3.2499999999999999E-3</v>
      </c>
      <c r="R70" s="44">
        <f>'Bagerhat a'!W64*'Bagerhat 1'!$D70/1000000</f>
        <v>0.02</v>
      </c>
      <c r="S70" s="10">
        <f>'Bagerhat a'!X64</f>
        <v>2.5999999999999999E-2</v>
      </c>
      <c r="T70" s="44">
        <f t="shared" si="2"/>
        <v>3.2500000000000001E-2</v>
      </c>
      <c r="U70" s="10">
        <f t="shared" si="3"/>
        <v>4.2249999999999996E-2</v>
      </c>
      <c r="V70" s="44">
        <f>'Bagerhat a'!AA64*'Bagerhat 1'!$D70/1000000</f>
        <v>0</v>
      </c>
      <c r="W70" s="10">
        <f>'Bagerhat a'!AB64</f>
        <v>0</v>
      </c>
      <c r="X70" s="44">
        <f>'Bagerhat a'!AC64*'Bagerhat 1'!$D70/1000000</f>
        <v>2.1999999999999999E-2</v>
      </c>
      <c r="Y70" s="10">
        <f>'Bagerhat a'!AD64</f>
        <v>2.86E-2</v>
      </c>
      <c r="Z70" s="44">
        <f>'Bagerhat a'!AE64*'Bagerhat 1'!$D70/1000000</f>
        <v>0.03</v>
      </c>
      <c r="AA70" s="10">
        <f>'Bagerhat a'!AF64</f>
        <v>3.9E-2</v>
      </c>
      <c r="AB70" s="44">
        <f t="shared" si="4"/>
        <v>5.1999999999999998E-2</v>
      </c>
      <c r="AC70" s="10">
        <f t="shared" si="5"/>
        <v>6.7599999999999993E-2</v>
      </c>
      <c r="AD70" s="44">
        <f>'Bagerhat a'!AI64*'Bagerhat 1'!$D70/1000000</f>
        <v>2.5000000000000001E-2</v>
      </c>
      <c r="AE70" s="10">
        <f>'Bagerhat a'!AJ64</f>
        <v>3.2500000000000001E-2</v>
      </c>
      <c r="AF70" s="44">
        <f>'Bagerhat a'!AK64*'Bagerhat 1'!$D70/1000000</f>
        <v>0</v>
      </c>
      <c r="AG70" s="10">
        <f>'Bagerhat a'!AL64</f>
        <v>0</v>
      </c>
      <c r="AH70" s="44">
        <f>'Bagerhat a'!AM64*'Bagerhat 1'!$D70/1000000</f>
        <v>0</v>
      </c>
      <c r="AI70" s="10">
        <f>'Bagerhat a'!AN64</f>
        <v>0</v>
      </c>
      <c r="AJ70" s="44">
        <f t="shared" si="6"/>
        <v>2.5000000000000001E-2</v>
      </c>
      <c r="AK70" s="10">
        <f t="shared" si="7"/>
        <v>3.2500000000000001E-2</v>
      </c>
      <c r="AL70" s="44">
        <f t="shared" si="8"/>
        <v>0.19949999999999998</v>
      </c>
      <c r="AM70" s="10">
        <f t="shared" si="9"/>
        <v>0.25934999999999997</v>
      </c>
    </row>
    <row r="71" spans="1:39" s="15" customFormat="1" ht="14.25" customHeight="1">
      <c r="A71" s="31">
        <v>61</v>
      </c>
      <c r="B71" s="9" t="s">
        <v>117</v>
      </c>
      <c r="C71" s="13" t="s">
        <v>63</v>
      </c>
      <c r="D71" s="36">
        <v>500</v>
      </c>
      <c r="E71" s="11">
        <v>620</v>
      </c>
      <c r="F71" s="44">
        <f>'Bagerhat a'!K65*'Bagerhat 1'!$D71/1000000</f>
        <v>0.05</v>
      </c>
      <c r="G71" s="10">
        <f>'Bagerhat a'!L65</f>
        <v>6.2E-2</v>
      </c>
      <c r="H71" s="44">
        <f>'Bagerhat a'!M65*'Bagerhat 1'!$D71/1000000</f>
        <v>0.05</v>
      </c>
      <c r="I71" s="10">
        <f>'Bagerhat a'!N65</f>
        <v>6.2E-2</v>
      </c>
      <c r="J71" s="44">
        <f>'Bagerhat a'!O65*'Bagerhat 1'!$D71/1000000</f>
        <v>0.05</v>
      </c>
      <c r="K71" s="10">
        <f>'Bagerhat a'!P65</f>
        <v>6.2E-2</v>
      </c>
      <c r="L71" s="44">
        <f t="shared" si="0"/>
        <v>0.15000000000000002</v>
      </c>
      <c r="M71" s="10">
        <f t="shared" si="1"/>
        <v>0.186</v>
      </c>
      <c r="N71" s="44">
        <f>'Bagerhat a'!S65*'Bagerhat 1'!$D71/1000000</f>
        <v>0</v>
      </c>
      <c r="O71" s="10">
        <f>'Bagerhat a'!T65</f>
        <v>0</v>
      </c>
      <c r="P71" s="44">
        <f>'Bagerhat a'!U65*'Bagerhat 1'!$D71/1000000</f>
        <v>6.0000000000000001E-3</v>
      </c>
      <c r="Q71" s="10">
        <f>'Bagerhat a'!V65</f>
        <v>7.4400000000000004E-3</v>
      </c>
      <c r="R71" s="44">
        <f>'Bagerhat a'!W65*'Bagerhat 1'!$D71/1000000</f>
        <v>0</v>
      </c>
      <c r="S71" s="10">
        <f>'Bagerhat a'!X65</f>
        <v>0</v>
      </c>
      <c r="T71" s="44">
        <f t="shared" si="2"/>
        <v>6.0000000000000001E-3</v>
      </c>
      <c r="U71" s="10">
        <f t="shared" si="3"/>
        <v>7.4400000000000004E-3</v>
      </c>
      <c r="V71" s="44">
        <f>'Bagerhat a'!AA65*'Bagerhat 1'!$D71/1000000</f>
        <v>0</v>
      </c>
      <c r="W71" s="10">
        <f>'Bagerhat a'!AB65</f>
        <v>0</v>
      </c>
      <c r="X71" s="44">
        <f>'Bagerhat a'!AC65*'Bagerhat 1'!$D71/1000000</f>
        <v>0.02</v>
      </c>
      <c r="Y71" s="10">
        <f>'Bagerhat a'!AD65</f>
        <v>2.4799999999999999E-2</v>
      </c>
      <c r="Z71" s="44">
        <f>'Bagerhat a'!AE65*'Bagerhat 1'!$D71/1000000</f>
        <v>3.5999999999999997E-2</v>
      </c>
      <c r="AA71" s="10">
        <f>'Bagerhat a'!AF65</f>
        <v>4.4639999999999999E-2</v>
      </c>
      <c r="AB71" s="44">
        <f t="shared" si="4"/>
        <v>5.5999999999999994E-2</v>
      </c>
      <c r="AC71" s="10">
        <f t="shared" si="5"/>
        <v>6.9440000000000002E-2</v>
      </c>
      <c r="AD71" s="44">
        <f>'Bagerhat a'!AI65*'Bagerhat 1'!$D71/1000000</f>
        <v>1.7999999999999999E-2</v>
      </c>
      <c r="AE71" s="10">
        <f>'Bagerhat a'!AJ65</f>
        <v>2.232E-2</v>
      </c>
      <c r="AF71" s="44">
        <f>'Bagerhat a'!AK65*'Bagerhat 1'!$D71/1000000</f>
        <v>0</v>
      </c>
      <c r="AG71" s="10">
        <f>'Bagerhat a'!AL65</f>
        <v>0</v>
      </c>
      <c r="AH71" s="44">
        <f>'Bagerhat a'!AM65*'Bagerhat 1'!$D71/1000000</f>
        <v>0</v>
      </c>
      <c r="AI71" s="10">
        <f>'Bagerhat a'!AN65</f>
        <v>0</v>
      </c>
      <c r="AJ71" s="44">
        <f t="shared" si="6"/>
        <v>1.7999999999999999E-2</v>
      </c>
      <c r="AK71" s="10">
        <f t="shared" si="7"/>
        <v>2.232E-2</v>
      </c>
      <c r="AL71" s="44">
        <f t="shared" si="8"/>
        <v>0.23</v>
      </c>
      <c r="AM71" s="10">
        <f t="shared" si="9"/>
        <v>0.28520000000000001</v>
      </c>
    </row>
    <row r="72" spans="1:39" s="15" customFormat="1" ht="14.25" customHeight="1">
      <c r="A72" s="13">
        <v>62</v>
      </c>
      <c r="B72" s="9" t="s">
        <v>118</v>
      </c>
      <c r="C72" s="13" t="s">
        <v>64</v>
      </c>
      <c r="D72" s="36">
        <v>50</v>
      </c>
      <c r="E72" s="11">
        <v>60</v>
      </c>
      <c r="F72" s="44">
        <f>'Bagerhat a'!K66*'Bagerhat 1'!$D72/1000000</f>
        <v>2.5000000000000001E-3</v>
      </c>
      <c r="G72" s="10">
        <f>'Bagerhat a'!L66</f>
        <v>3.0000000000000001E-3</v>
      </c>
      <c r="H72" s="44">
        <f>'Bagerhat a'!M66*'Bagerhat 1'!$D72/1000000</f>
        <v>0</v>
      </c>
      <c r="I72" s="10">
        <f>'Bagerhat a'!N66</f>
        <v>0</v>
      </c>
      <c r="J72" s="44">
        <f>'Bagerhat a'!O66*'Bagerhat 1'!$D72/1000000</f>
        <v>0</v>
      </c>
      <c r="K72" s="10">
        <f>'Bagerhat a'!P66</f>
        <v>0</v>
      </c>
      <c r="L72" s="44">
        <f t="shared" si="0"/>
        <v>2.5000000000000001E-3</v>
      </c>
      <c r="M72" s="10">
        <f t="shared" si="1"/>
        <v>3.0000000000000001E-3</v>
      </c>
      <c r="N72" s="44">
        <f>'Bagerhat a'!S66*'Bagerhat 1'!$D72/1000000</f>
        <v>0</v>
      </c>
      <c r="O72" s="10">
        <f>'Bagerhat a'!T66</f>
        <v>0</v>
      </c>
      <c r="P72" s="44">
        <f>'Bagerhat a'!U66*'Bagerhat 1'!$D72/1000000</f>
        <v>1.25E-3</v>
      </c>
      <c r="Q72" s="10">
        <f>'Bagerhat a'!V66</f>
        <v>1.5E-3</v>
      </c>
      <c r="R72" s="44">
        <f>'Bagerhat a'!W66*'Bagerhat 1'!$D72/1000000</f>
        <v>1.4999999999999999E-2</v>
      </c>
      <c r="S72" s="10">
        <f>'Bagerhat a'!X66</f>
        <v>1.7999999999999999E-2</v>
      </c>
      <c r="T72" s="44">
        <f t="shared" si="2"/>
        <v>1.6250000000000001E-2</v>
      </c>
      <c r="U72" s="10">
        <f t="shared" si="3"/>
        <v>1.95E-2</v>
      </c>
      <c r="V72" s="44">
        <f>'Bagerhat a'!AA66*'Bagerhat 1'!$D72/1000000</f>
        <v>0</v>
      </c>
      <c r="W72" s="10">
        <f>'Bagerhat a'!AB66</f>
        <v>0</v>
      </c>
      <c r="X72" s="44">
        <f>'Bagerhat a'!AC66*'Bagerhat 1'!$D72/1000000</f>
        <v>1.4999999999999999E-2</v>
      </c>
      <c r="Y72" s="10">
        <f>'Bagerhat a'!AD66</f>
        <v>1.7999999999999999E-2</v>
      </c>
      <c r="Z72" s="44">
        <f>'Bagerhat a'!AE66*'Bagerhat 1'!$D72/1000000</f>
        <v>0</v>
      </c>
      <c r="AA72" s="10">
        <f>'Bagerhat a'!AF66</f>
        <v>0</v>
      </c>
      <c r="AB72" s="44">
        <f t="shared" si="4"/>
        <v>1.4999999999999999E-2</v>
      </c>
      <c r="AC72" s="10">
        <f t="shared" si="5"/>
        <v>1.7999999999999999E-2</v>
      </c>
      <c r="AD72" s="44">
        <f>'Bagerhat a'!AI66*'Bagerhat 1'!$D72/1000000</f>
        <v>0</v>
      </c>
      <c r="AE72" s="10">
        <f>'Bagerhat a'!AJ66</f>
        <v>0</v>
      </c>
      <c r="AF72" s="44">
        <f>'Bagerhat a'!AK66*'Bagerhat 1'!$D72/1000000</f>
        <v>2.5000000000000001E-3</v>
      </c>
      <c r="AG72" s="10">
        <f>'Bagerhat a'!AL66</f>
        <v>3.0000000000000001E-3</v>
      </c>
      <c r="AH72" s="44">
        <f>'Bagerhat a'!AM66*'Bagerhat 1'!$D72/1000000</f>
        <v>0</v>
      </c>
      <c r="AI72" s="10">
        <f>'Bagerhat a'!AN66</f>
        <v>0</v>
      </c>
      <c r="AJ72" s="44">
        <f t="shared" si="6"/>
        <v>2.5000000000000001E-3</v>
      </c>
      <c r="AK72" s="10">
        <f t="shared" si="7"/>
        <v>3.0000000000000001E-3</v>
      </c>
      <c r="AL72" s="44">
        <f t="shared" si="8"/>
        <v>3.6250000000000004E-2</v>
      </c>
      <c r="AM72" s="10">
        <f t="shared" si="9"/>
        <v>4.3499999999999997E-2</v>
      </c>
    </row>
    <row r="73" spans="1:39" s="15" customFormat="1" ht="14.25" customHeight="1">
      <c r="A73" s="13">
        <v>63</v>
      </c>
      <c r="B73" s="9" t="s">
        <v>118</v>
      </c>
      <c r="C73" s="13" t="s">
        <v>65</v>
      </c>
      <c r="D73" s="36">
        <v>100</v>
      </c>
      <c r="E73" s="11">
        <v>110</v>
      </c>
      <c r="F73" s="44">
        <f>'Bagerhat a'!K67*'Bagerhat 1'!$D73/1000000</f>
        <v>0.03</v>
      </c>
      <c r="G73" s="10">
        <f>'Bagerhat a'!L67</f>
        <v>3.3000000000000002E-2</v>
      </c>
      <c r="H73" s="44">
        <f>'Bagerhat a'!M67*'Bagerhat 1'!$D73/1000000</f>
        <v>0.02</v>
      </c>
      <c r="I73" s="10">
        <f>'Bagerhat a'!N67</f>
        <v>2.1999999999999999E-2</v>
      </c>
      <c r="J73" s="44">
        <f>'Bagerhat a'!O67*'Bagerhat 1'!$D73/1000000</f>
        <v>0.01</v>
      </c>
      <c r="K73" s="10">
        <f>'Bagerhat a'!P67</f>
        <v>1.0999999999999999E-2</v>
      </c>
      <c r="L73" s="44">
        <f t="shared" si="0"/>
        <v>6.0000000000000005E-2</v>
      </c>
      <c r="M73" s="10">
        <f t="shared" si="1"/>
        <v>6.6000000000000003E-2</v>
      </c>
      <c r="N73" s="44">
        <f>'Bagerhat a'!S67*'Bagerhat 1'!$D73/1000000</f>
        <v>0.02</v>
      </c>
      <c r="O73" s="10">
        <f>'Bagerhat a'!T67</f>
        <v>2.1999999999999999E-2</v>
      </c>
      <c r="P73" s="44">
        <f>'Bagerhat a'!U67*'Bagerhat 1'!$D73/1000000</f>
        <v>0</v>
      </c>
      <c r="Q73" s="10">
        <f>'Bagerhat a'!V67</f>
        <v>0</v>
      </c>
      <c r="R73" s="44">
        <f>'Bagerhat a'!W67*'Bagerhat 1'!$D73/1000000</f>
        <v>1.4999999999999999E-2</v>
      </c>
      <c r="S73" s="10">
        <f>'Bagerhat a'!X67</f>
        <v>1.6500000000000001E-2</v>
      </c>
      <c r="T73" s="44">
        <f t="shared" si="2"/>
        <v>3.5000000000000003E-2</v>
      </c>
      <c r="U73" s="10">
        <f t="shared" si="3"/>
        <v>3.85E-2</v>
      </c>
      <c r="V73" s="44">
        <f>'Bagerhat a'!AA67*'Bagerhat 1'!$D73/1000000</f>
        <v>1.2E-2</v>
      </c>
      <c r="W73" s="10">
        <f>'Bagerhat a'!AB67</f>
        <v>1.32E-2</v>
      </c>
      <c r="X73" s="44">
        <f>'Bagerhat a'!AC67*'Bagerhat 1'!$D73/1000000</f>
        <v>0.04</v>
      </c>
      <c r="Y73" s="10">
        <f>'Bagerhat a'!AD67</f>
        <v>4.3999999999999997E-2</v>
      </c>
      <c r="Z73" s="44">
        <f>'Bagerhat a'!AE67*'Bagerhat 1'!$D73/1000000</f>
        <v>0</v>
      </c>
      <c r="AA73" s="10">
        <f>'Bagerhat a'!AF67</f>
        <v>0</v>
      </c>
      <c r="AB73" s="44">
        <f t="shared" si="4"/>
        <v>5.2000000000000005E-2</v>
      </c>
      <c r="AC73" s="10">
        <f t="shared" si="5"/>
        <v>5.7200000000000001E-2</v>
      </c>
      <c r="AD73" s="44">
        <f>'Bagerhat a'!AI67*'Bagerhat 1'!$D73/1000000</f>
        <v>5.0000000000000001E-3</v>
      </c>
      <c r="AE73" s="10">
        <f>'Bagerhat a'!AJ67</f>
        <v>5.4999999999999997E-3</v>
      </c>
      <c r="AF73" s="44">
        <f>'Bagerhat a'!AK67*'Bagerhat 1'!$D73/1000000</f>
        <v>0.01</v>
      </c>
      <c r="AG73" s="10">
        <f>'Bagerhat a'!AL67</f>
        <v>1.0999999999999999E-2</v>
      </c>
      <c r="AH73" s="44">
        <f>'Bagerhat a'!AM67*'Bagerhat 1'!$D73/1000000</f>
        <v>0</v>
      </c>
      <c r="AI73" s="10">
        <f>'Bagerhat a'!AN67</f>
        <v>0</v>
      </c>
      <c r="AJ73" s="44">
        <f t="shared" si="6"/>
        <v>1.4999999999999999E-2</v>
      </c>
      <c r="AK73" s="10">
        <f t="shared" si="7"/>
        <v>1.6500000000000001E-2</v>
      </c>
      <c r="AL73" s="44">
        <f t="shared" si="8"/>
        <v>0.16200000000000003</v>
      </c>
      <c r="AM73" s="10">
        <f t="shared" si="9"/>
        <v>0.17820000000000003</v>
      </c>
    </row>
    <row r="74" spans="1:39" s="15" customFormat="1" ht="14.25" customHeight="1">
      <c r="A74" s="31">
        <v>64</v>
      </c>
      <c r="B74" s="9" t="s">
        <v>118</v>
      </c>
      <c r="C74" s="13" t="s">
        <v>66</v>
      </c>
      <c r="D74" s="36">
        <v>400</v>
      </c>
      <c r="E74" s="11">
        <v>400</v>
      </c>
      <c r="F74" s="44">
        <f>'Bagerhat a'!K68*'Bagerhat 1'!$D74/1000000</f>
        <v>0</v>
      </c>
      <c r="G74" s="10">
        <f>'Bagerhat a'!L68</f>
        <v>0</v>
      </c>
      <c r="H74" s="44">
        <f>'Bagerhat a'!M68*'Bagerhat 1'!$D74/1000000</f>
        <v>0</v>
      </c>
      <c r="I74" s="10">
        <f>'Bagerhat a'!N68</f>
        <v>0</v>
      </c>
      <c r="J74" s="44">
        <f>'Bagerhat a'!O68*'Bagerhat 1'!$D74/1000000</f>
        <v>0</v>
      </c>
      <c r="K74" s="10">
        <f>'Bagerhat a'!P68</f>
        <v>0</v>
      </c>
      <c r="L74" s="44">
        <f t="shared" si="0"/>
        <v>0</v>
      </c>
      <c r="M74" s="10">
        <f t="shared" si="1"/>
        <v>0</v>
      </c>
      <c r="N74" s="44">
        <f>'Bagerhat a'!S68*'Bagerhat 1'!$D74/1000000</f>
        <v>0</v>
      </c>
      <c r="O74" s="10">
        <f>'Bagerhat a'!T68</f>
        <v>0</v>
      </c>
      <c r="P74" s="44">
        <f>'Bagerhat a'!U68*'Bagerhat 1'!$D74/1000000</f>
        <v>0</v>
      </c>
      <c r="Q74" s="10">
        <f>'Bagerhat a'!V68</f>
        <v>0</v>
      </c>
      <c r="R74" s="44">
        <f>'Bagerhat a'!W68*'Bagerhat 1'!$D74/1000000</f>
        <v>0</v>
      </c>
      <c r="S74" s="10">
        <f>'Bagerhat a'!X68</f>
        <v>0</v>
      </c>
      <c r="T74" s="44">
        <f t="shared" si="2"/>
        <v>0</v>
      </c>
      <c r="U74" s="10">
        <f t="shared" si="3"/>
        <v>0</v>
      </c>
      <c r="V74" s="44">
        <f>'Bagerhat a'!AA68*'Bagerhat 1'!$D74/1000000</f>
        <v>0</v>
      </c>
      <c r="W74" s="10">
        <f>'Bagerhat a'!AB68</f>
        <v>0</v>
      </c>
      <c r="X74" s="44">
        <f>'Bagerhat a'!AC68*'Bagerhat 1'!$D74/1000000</f>
        <v>0</v>
      </c>
      <c r="Y74" s="10">
        <f>'Bagerhat a'!AD68</f>
        <v>0</v>
      </c>
      <c r="Z74" s="44">
        <f>'Bagerhat a'!AE68*'Bagerhat 1'!$D74/1000000</f>
        <v>0</v>
      </c>
      <c r="AA74" s="10">
        <f>'Bagerhat a'!AF68</f>
        <v>0</v>
      </c>
      <c r="AB74" s="44">
        <f t="shared" si="4"/>
        <v>0</v>
      </c>
      <c r="AC74" s="10">
        <f t="shared" si="5"/>
        <v>0</v>
      </c>
      <c r="AD74" s="44">
        <f>'Bagerhat a'!AI68*'Bagerhat 1'!$D74/1000000</f>
        <v>4.0000000000000001E-3</v>
      </c>
      <c r="AE74" s="10">
        <f>'Bagerhat a'!AJ68</f>
        <v>4.0000000000000001E-3</v>
      </c>
      <c r="AF74" s="44">
        <f>'Bagerhat a'!AK68*'Bagerhat 1'!$D74/1000000</f>
        <v>0</v>
      </c>
      <c r="AG74" s="10">
        <f>'Bagerhat a'!AL68</f>
        <v>0</v>
      </c>
      <c r="AH74" s="44">
        <f>'Bagerhat a'!AM68*'Bagerhat 1'!$D74/1000000</f>
        <v>0</v>
      </c>
      <c r="AI74" s="10">
        <f>'Bagerhat a'!AN68</f>
        <v>0</v>
      </c>
      <c r="AJ74" s="44">
        <f t="shared" si="6"/>
        <v>4.0000000000000001E-3</v>
      </c>
      <c r="AK74" s="10">
        <f t="shared" si="7"/>
        <v>4.0000000000000001E-3</v>
      </c>
      <c r="AL74" s="44">
        <f t="shared" si="8"/>
        <v>4.0000000000000001E-3</v>
      </c>
      <c r="AM74" s="10">
        <f t="shared" si="9"/>
        <v>4.0000000000000001E-3</v>
      </c>
    </row>
    <row r="75" spans="1:39" s="15" customFormat="1" ht="14.25" customHeight="1">
      <c r="A75" s="13">
        <v>65</v>
      </c>
      <c r="B75" s="9" t="s">
        <v>119</v>
      </c>
      <c r="C75" s="13" t="s">
        <v>67</v>
      </c>
      <c r="D75" s="36">
        <v>25</v>
      </c>
      <c r="E75" s="11">
        <v>25.5</v>
      </c>
      <c r="F75" s="44">
        <f>'Bagerhat a'!K69*'Bagerhat 1'!$D75/1000000</f>
        <v>0</v>
      </c>
      <c r="G75" s="10">
        <f>'Bagerhat a'!L69</f>
        <v>0</v>
      </c>
      <c r="H75" s="44">
        <f>'Bagerhat a'!M69*'Bagerhat 1'!$D75/1000000</f>
        <v>0</v>
      </c>
      <c r="I75" s="10">
        <f>'Bagerhat a'!N69</f>
        <v>0</v>
      </c>
      <c r="J75" s="44">
        <f>'Bagerhat a'!O69*'Bagerhat 1'!$D75/1000000</f>
        <v>0</v>
      </c>
      <c r="K75" s="10">
        <f>'Bagerhat a'!P69</f>
        <v>0</v>
      </c>
      <c r="L75" s="44">
        <f t="shared" si="0"/>
        <v>0</v>
      </c>
      <c r="M75" s="10">
        <f t="shared" si="1"/>
        <v>0</v>
      </c>
      <c r="N75" s="44">
        <f>'Bagerhat a'!S69*'Bagerhat 1'!$D75/1000000</f>
        <v>0</v>
      </c>
      <c r="O75" s="10">
        <f>'Bagerhat a'!T69</f>
        <v>0</v>
      </c>
      <c r="P75" s="44">
        <f>'Bagerhat a'!U69*'Bagerhat 1'!$D75/1000000</f>
        <v>5.0000000000000001E-3</v>
      </c>
      <c r="Q75" s="10">
        <f>'Bagerhat a'!V69</f>
        <v>5.1000000000000004E-3</v>
      </c>
      <c r="R75" s="44">
        <f>'Bagerhat a'!W69*'Bagerhat 1'!$D75/1000000</f>
        <v>0</v>
      </c>
      <c r="S75" s="10">
        <f>'Bagerhat a'!X69</f>
        <v>0</v>
      </c>
      <c r="T75" s="44">
        <f t="shared" si="2"/>
        <v>5.0000000000000001E-3</v>
      </c>
      <c r="U75" s="10">
        <f t="shared" si="3"/>
        <v>5.1000000000000004E-3</v>
      </c>
      <c r="V75" s="44">
        <f>'Bagerhat a'!AA69*'Bagerhat 1'!$D75/1000000</f>
        <v>2.5000000000000001E-3</v>
      </c>
      <c r="W75" s="10">
        <f>'Bagerhat a'!AB69</f>
        <v>2.5500000000000002E-3</v>
      </c>
      <c r="X75" s="44">
        <f>'Bagerhat a'!AC69*'Bagerhat 1'!$D75/1000000</f>
        <v>2E-3</v>
      </c>
      <c r="Y75" s="10">
        <f>'Bagerhat a'!AD69</f>
        <v>2.0400000000000001E-3</v>
      </c>
      <c r="Z75" s="44">
        <f>'Bagerhat a'!AE69*'Bagerhat 1'!$D75/1000000</f>
        <v>1.75E-3</v>
      </c>
      <c r="AA75" s="10">
        <f>'Bagerhat a'!AF69</f>
        <v>1.7849999999999999E-3</v>
      </c>
      <c r="AB75" s="44">
        <f t="shared" si="4"/>
        <v>6.2500000000000003E-3</v>
      </c>
      <c r="AC75" s="10">
        <f t="shared" si="5"/>
        <v>6.3750000000000005E-3</v>
      </c>
      <c r="AD75" s="44">
        <f>'Bagerhat a'!AI69*'Bagerhat 1'!$D75/1000000</f>
        <v>0</v>
      </c>
      <c r="AE75" s="10">
        <f>'Bagerhat a'!AJ69</f>
        <v>0</v>
      </c>
      <c r="AF75" s="44">
        <f>'Bagerhat a'!AK69*'Bagerhat 1'!$D75/1000000</f>
        <v>0</v>
      </c>
      <c r="AG75" s="10">
        <f>'Bagerhat a'!AL69</f>
        <v>0</v>
      </c>
      <c r="AH75" s="44">
        <f>'Bagerhat a'!AM69*'Bagerhat 1'!$D75/1000000</f>
        <v>0</v>
      </c>
      <c r="AI75" s="10">
        <f>'Bagerhat a'!AN69</f>
        <v>0</v>
      </c>
      <c r="AJ75" s="44">
        <f t="shared" si="6"/>
        <v>0</v>
      </c>
      <c r="AK75" s="10">
        <f t="shared" si="7"/>
        <v>0</v>
      </c>
      <c r="AL75" s="44">
        <f t="shared" si="8"/>
        <v>1.125E-2</v>
      </c>
      <c r="AM75" s="10">
        <f t="shared" si="9"/>
        <v>1.1475000000000001E-2</v>
      </c>
    </row>
    <row r="76" spans="1:39" s="15" customFormat="1" ht="14.25" customHeight="1">
      <c r="A76" s="13">
        <v>66</v>
      </c>
      <c r="B76" s="9" t="s">
        <v>119</v>
      </c>
      <c r="C76" s="13" t="s">
        <v>138</v>
      </c>
      <c r="D76" s="36">
        <v>50</v>
      </c>
      <c r="E76" s="11">
        <v>44</v>
      </c>
      <c r="F76" s="44">
        <f>'Bagerhat a'!K70*'Bagerhat 1'!$D76/1000000</f>
        <v>0</v>
      </c>
      <c r="G76" s="10">
        <f>'Bagerhat a'!L70</f>
        <v>0</v>
      </c>
      <c r="H76" s="44">
        <f>'Bagerhat a'!M70*'Bagerhat 1'!$D76/1000000</f>
        <v>0</v>
      </c>
      <c r="I76" s="10">
        <f>'Bagerhat a'!N70</f>
        <v>0</v>
      </c>
      <c r="J76" s="44">
        <f>'Bagerhat a'!O70*'Bagerhat 1'!$D76/1000000</f>
        <v>0</v>
      </c>
      <c r="K76" s="10">
        <f>'Bagerhat a'!P70</f>
        <v>0</v>
      </c>
      <c r="L76" s="44">
        <f t="shared" ref="L76:L113" si="10">F76+H76+J76</f>
        <v>0</v>
      </c>
      <c r="M76" s="10">
        <f t="shared" ref="M76:M113" si="11">G76+I76+K76</f>
        <v>0</v>
      </c>
      <c r="N76" s="44">
        <f>'Bagerhat a'!S70*'Bagerhat 1'!$D76/1000000</f>
        <v>0</v>
      </c>
      <c r="O76" s="10">
        <f>'Bagerhat a'!T70</f>
        <v>0</v>
      </c>
      <c r="P76" s="44">
        <f>'Bagerhat a'!U70*'Bagerhat 1'!$D76/1000000</f>
        <v>7.4999999999999997E-3</v>
      </c>
      <c r="Q76" s="10">
        <f>'Bagerhat a'!V70</f>
        <v>6.6E-3</v>
      </c>
      <c r="R76" s="44">
        <f>'Bagerhat a'!W70*'Bagerhat 1'!$D76/1000000</f>
        <v>0</v>
      </c>
      <c r="S76" s="10">
        <f>'Bagerhat a'!X70</f>
        <v>0</v>
      </c>
      <c r="T76" s="44">
        <f t="shared" ref="T76:T113" si="12">N76+P76+R76</f>
        <v>7.4999999999999997E-3</v>
      </c>
      <c r="U76" s="10">
        <f t="shared" ref="U76:U113" si="13">O76+Q76+S76</f>
        <v>6.6E-3</v>
      </c>
      <c r="V76" s="44">
        <f>'Bagerhat a'!AA70*'Bagerhat 1'!$D76/1000000</f>
        <v>3.2500000000000001E-2</v>
      </c>
      <c r="W76" s="10">
        <f>'Bagerhat a'!AB70</f>
        <v>2.86E-2</v>
      </c>
      <c r="X76" s="44">
        <f>'Bagerhat a'!AC70*'Bagerhat 1'!$D76/1000000</f>
        <v>0</v>
      </c>
      <c r="Y76" s="10">
        <f>'Bagerhat a'!AD70</f>
        <v>0</v>
      </c>
      <c r="Z76" s="44">
        <f>'Bagerhat a'!AE70*'Bagerhat 1'!$D76/1000000</f>
        <v>0</v>
      </c>
      <c r="AA76" s="10">
        <f>'Bagerhat a'!AF70</f>
        <v>0</v>
      </c>
      <c r="AB76" s="44">
        <f t="shared" ref="AB76:AB113" si="14">V76+X76+Z76</f>
        <v>3.2500000000000001E-2</v>
      </c>
      <c r="AC76" s="10">
        <f t="shared" ref="AC76:AC113" si="15">W76+Y76+AA76</f>
        <v>2.86E-2</v>
      </c>
      <c r="AD76" s="44">
        <f>'Bagerhat a'!AI70*'Bagerhat 1'!$D76/1000000</f>
        <v>0</v>
      </c>
      <c r="AE76" s="10">
        <f>'Bagerhat a'!AJ70</f>
        <v>0</v>
      </c>
      <c r="AF76" s="44">
        <f>'Bagerhat a'!AK70*'Bagerhat 1'!$D76/1000000</f>
        <v>0</v>
      </c>
      <c r="AG76" s="10">
        <f>'Bagerhat a'!AL70</f>
        <v>0</v>
      </c>
      <c r="AH76" s="44">
        <f>'Bagerhat a'!AM70*'Bagerhat 1'!$D76/1000000</f>
        <v>0</v>
      </c>
      <c r="AI76" s="10">
        <f>'Bagerhat a'!AN70</f>
        <v>0</v>
      </c>
      <c r="AJ76" s="44">
        <f t="shared" ref="AJ76:AJ113" si="16">AD76+AF76+AH76</f>
        <v>0</v>
      </c>
      <c r="AK76" s="10">
        <f t="shared" ref="AK76:AK113" si="17">AE76+AG76+AI76</f>
        <v>0</v>
      </c>
      <c r="AL76" s="44">
        <f t="shared" ref="AL76:AL113" si="18">L76+T76+AB76+AJ76</f>
        <v>0.04</v>
      </c>
      <c r="AM76" s="10">
        <f t="shared" ref="AM76:AM113" si="19">M76+U76+AC76+AK76</f>
        <v>3.5200000000000002E-2</v>
      </c>
    </row>
    <row r="77" spans="1:39" s="15" customFormat="1" ht="14.25" customHeight="1">
      <c r="A77" s="31">
        <v>67</v>
      </c>
      <c r="B77" s="9" t="s">
        <v>119</v>
      </c>
      <c r="C77" s="13" t="s">
        <v>68</v>
      </c>
      <c r="D77" s="36">
        <v>100</v>
      </c>
      <c r="E77" s="11">
        <v>80</v>
      </c>
      <c r="F77" s="44">
        <f>'Bagerhat a'!K71*'Bagerhat 1'!$D77/1000000</f>
        <v>0.03</v>
      </c>
      <c r="G77" s="10">
        <f>'Bagerhat a'!L71</f>
        <v>2.4E-2</v>
      </c>
      <c r="H77" s="44">
        <f>'Bagerhat a'!M71*'Bagerhat 1'!$D77/1000000</f>
        <v>5.0000000000000001E-3</v>
      </c>
      <c r="I77" s="10">
        <f>'Bagerhat a'!N71</f>
        <v>4.0000000000000001E-3</v>
      </c>
      <c r="J77" s="44">
        <f>'Bagerhat a'!O71*'Bagerhat 1'!$D77/1000000</f>
        <v>0</v>
      </c>
      <c r="K77" s="10">
        <f>'Bagerhat a'!P71</f>
        <v>0</v>
      </c>
      <c r="L77" s="44">
        <f t="shared" si="10"/>
        <v>3.4999999999999996E-2</v>
      </c>
      <c r="M77" s="10">
        <f t="shared" si="11"/>
        <v>2.8000000000000001E-2</v>
      </c>
      <c r="N77" s="44">
        <f>'Bagerhat a'!S71*'Bagerhat 1'!$D77/1000000</f>
        <v>0.01</v>
      </c>
      <c r="O77" s="10">
        <f>'Bagerhat a'!T71</f>
        <v>8.0000000000000002E-3</v>
      </c>
      <c r="P77" s="44">
        <f>'Bagerhat a'!U71*'Bagerhat 1'!$D77/1000000</f>
        <v>1.6500000000000001E-2</v>
      </c>
      <c r="Q77" s="10">
        <f>'Bagerhat a'!V71</f>
        <v>1.32E-2</v>
      </c>
      <c r="R77" s="44">
        <f>'Bagerhat a'!W71*'Bagerhat 1'!$D77/1000000</f>
        <v>0</v>
      </c>
      <c r="S77" s="10">
        <f>'Bagerhat a'!X71</f>
        <v>0</v>
      </c>
      <c r="T77" s="44">
        <f t="shared" si="12"/>
        <v>2.6500000000000003E-2</v>
      </c>
      <c r="U77" s="10">
        <f t="shared" si="13"/>
        <v>2.12E-2</v>
      </c>
      <c r="V77" s="44">
        <f>'Bagerhat a'!AA71*'Bagerhat 1'!$D77/1000000</f>
        <v>0.05</v>
      </c>
      <c r="W77" s="10">
        <f>'Bagerhat a'!AB71</f>
        <v>0.04</v>
      </c>
      <c r="X77" s="44">
        <f>'Bagerhat a'!AC71*'Bagerhat 1'!$D77/1000000</f>
        <v>0</v>
      </c>
      <c r="Y77" s="10">
        <f>'Bagerhat a'!AD71</f>
        <v>0</v>
      </c>
      <c r="Z77" s="44">
        <f>'Bagerhat a'!AE71*'Bagerhat 1'!$D77/1000000</f>
        <v>6.0000000000000001E-3</v>
      </c>
      <c r="AA77" s="10">
        <f>'Bagerhat a'!AF71</f>
        <v>4.7999999999999996E-3</v>
      </c>
      <c r="AB77" s="44">
        <f t="shared" si="14"/>
        <v>5.6000000000000001E-2</v>
      </c>
      <c r="AC77" s="10">
        <f t="shared" si="15"/>
        <v>4.48E-2</v>
      </c>
      <c r="AD77" s="44">
        <f>'Bagerhat a'!AI71*'Bagerhat 1'!$D77/1000000</f>
        <v>0</v>
      </c>
      <c r="AE77" s="10">
        <f>'Bagerhat a'!AJ71</f>
        <v>0</v>
      </c>
      <c r="AF77" s="44">
        <f>'Bagerhat a'!AK71*'Bagerhat 1'!$D77/1000000</f>
        <v>0</v>
      </c>
      <c r="AG77" s="10">
        <f>'Bagerhat a'!AL71</f>
        <v>0</v>
      </c>
      <c r="AH77" s="44">
        <f>'Bagerhat a'!AM71*'Bagerhat 1'!$D77/1000000</f>
        <v>0</v>
      </c>
      <c r="AI77" s="10">
        <f>'Bagerhat a'!AN71</f>
        <v>0</v>
      </c>
      <c r="AJ77" s="44">
        <f t="shared" si="16"/>
        <v>0</v>
      </c>
      <c r="AK77" s="10">
        <f t="shared" si="17"/>
        <v>0</v>
      </c>
      <c r="AL77" s="44">
        <f t="shared" si="18"/>
        <v>0.11749999999999999</v>
      </c>
      <c r="AM77" s="10">
        <f t="shared" si="19"/>
        <v>9.4E-2</v>
      </c>
    </row>
    <row r="78" spans="1:39" s="15" customFormat="1" ht="14.25" customHeight="1">
      <c r="A78" s="13">
        <v>68</v>
      </c>
      <c r="B78" s="9" t="s">
        <v>119</v>
      </c>
      <c r="C78" s="13" t="s">
        <v>76</v>
      </c>
      <c r="D78" s="36">
        <v>500</v>
      </c>
      <c r="E78" s="11">
        <v>364</v>
      </c>
      <c r="F78" s="44">
        <f>'Bagerhat a'!K72*'Bagerhat 1'!$D78/1000000</f>
        <v>2.5000000000000001E-2</v>
      </c>
      <c r="G78" s="10">
        <f>'Bagerhat a'!L72</f>
        <v>1.8200000000000001E-2</v>
      </c>
      <c r="H78" s="44">
        <f>'Bagerhat a'!M72*'Bagerhat 1'!$D78/1000000</f>
        <v>1.4999999999999999E-2</v>
      </c>
      <c r="I78" s="10">
        <f>'Bagerhat a'!N72</f>
        <v>1.0919999999999999E-2</v>
      </c>
      <c r="J78" s="44">
        <f>'Bagerhat a'!O72*'Bagerhat 1'!$D78/1000000</f>
        <v>0.05</v>
      </c>
      <c r="K78" s="10">
        <f>'Bagerhat a'!P72</f>
        <v>3.6400000000000002E-2</v>
      </c>
      <c r="L78" s="44">
        <f t="shared" si="10"/>
        <v>0.09</v>
      </c>
      <c r="M78" s="10">
        <f t="shared" si="11"/>
        <v>6.5519999999999995E-2</v>
      </c>
      <c r="N78" s="44">
        <f>'Bagerhat a'!S72*'Bagerhat 1'!$D78/1000000</f>
        <v>0</v>
      </c>
      <c r="O78" s="10">
        <f>'Bagerhat a'!T72</f>
        <v>0</v>
      </c>
      <c r="P78" s="44">
        <f>'Bagerhat a'!U72*'Bagerhat 1'!$D78/1000000</f>
        <v>0.03</v>
      </c>
      <c r="Q78" s="10">
        <f>'Bagerhat a'!V72</f>
        <v>2.1839999999999998E-2</v>
      </c>
      <c r="R78" s="44">
        <f>'Bagerhat a'!W72*'Bagerhat 1'!$D78/1000000</f>
        <v>0</v>
      </c>
      <c r="S78" s="10">
        <f>'Bagerhat a'!X72</f>
        <v>0</v>
      </c>
      <c r="T78" s="44">
        <f t="shared" si="12"/>
        <v>0.03</v>
      </c>
      <c r="U78" s="10">
        <f t="shared" si="13"/>
        <v>2.1839999999999998E-2</v>
      </c>
      <c r="V78" s="44">
        <f>'Bagerhat a'!AA72*'Bagerhat 1'!$D78/1000000</f>
        <v>0</v>
      </c>
      <c r="W78" s="10">
        <f>'Bagerhat a'!AB72</f>
        <v>0</v>
      </c>
      <c r="X78" s="44">
        <f>'Bagerhat a'!AC72*'Bagerhat 1'!$D78/1000000</f>
        <v>0</v>
      </c>
      <c r="Y78" s="10">
        <f>'Bagerhat a'!AD72</f>
        <v>0</v>
      </c>
      <c r="Z78" s="44">
        <f>'Bagerhat a'!AE72*'Bagerhat 1'!$D78/1000000</f>
        <v>0</v>
      </c>
      <c r="AA78" s="10">
        <f>'Bagerhat a'!AF72</f>
        <v>0</v>
      </c>
      <c r="AB78" s="44">
        <f t="shared" si="14"/>
        <v>0</v>
      </c>
      <c r="AC78" s="10">
        <f t="shared" si="15"/>
        <v>0</v>
      </c>
      <c r="AD78" s="44">
        <f>'Bagerhat a'!AI72*'Bagerhat 1'!$D78/1000000</f>
        <v>0</v>
      </c>
      <c r="AE78" s="10">
        <f>'Bagerhat a'!AJ72</f>
        <v>0</v>
      </c>
      <c r="AF78" s="44">
        <f>'Bagerhat a'!AK72*'Bagerhat 1'!$D78/1000000</f>
        <v>0</v>
      </c>
      <c r="AG78" s="10">
        <f>'Bagerhat a'!AL72</f>
        <v>0</v>
      </c>
      <c r="AH78" s="44">
        <f>'Bagerhat a'!AM72*'Bagerhat 1'!$D78/1000000</f>
        <v>0</v>
      </c>
      <c r="AI78" s="10">
        <f>'Bagerhat a'!AN72</f>
        <v>0</v>
      </c>
      <c r="AJ78" s="44">
        <f t="shared" si="16"/>
        <v>0</v>
      </c>
      <c r="AK78" s="10">
        <f t="shared" si="17"/>
        <v>0</v>
      </c>
      <c r="AL78" s="44">
        <f t="shared" si="18"/>
        <v>0.12</v>
      </c>
      <c r="AM78" s="10">
        <f t="shared" si="19"/>
        <v>8.7359999999999993E-2</v>
      </c>
    </row>
    <row r="79" spans="1:39" s="15" customFormat="1" ht="14.25" customHeight="1">
      <c r="A79" s="13">
        <v>69</v>
      </c>
      <c r="B79" s="9" t="s">
        <v>120</v>
      </c>
      <c r="C79" s="13" t="s">
        <v>69</v>
      </c>
      <c r="D79" s="36">
        <v>50</v>
      </c>
      <c r="E79" s="11">
        <v>36</v>
      </c>
      <c r="F79" s="44">
        <f>'Bagerhat a'!K73*'Bagerhat 1'!$D79/1000000</f>
        <v>0</v>
      </c>
      <c r="G79" s="10">
        <f>'Bagerhat a'!L73</f>
        <v>0</v>
      </c>
      <c r="H79" s="44">
        <f>'Bagerhat a'!M73*'Bagerhat 1'!$D79/1000000</f>
        <v>0</v>
      </c>
      <c r="I79" s="10">
        <f>'Bagerhat a'!N73</f>
        <v>0</v>
      </c>
      <c r="J79" s="44">
        <f>'Bagerhat a'!O73*'Bagerhat 1'!$D79/1000000</f>
        <v>0</v>
      </c>
      <c r="K79" s="10">
        <f>'Bagerhat a'!P73</f>
        <v>0</v>
      </c>
      <c r="L79" s="44">
        <f t="shared" si="10"/>
        <v>0</v>
      </c>
      <c r="M79" s="10">
        <f t="shared" si="11"/>
        <v>0</v>
      </c>
      <c r="N79" s="44">
        <f>'Bagerhat a'!S73*'Bagerhat 1'!$D79/1000000</f>
        <v>0</v>
      </c>
      <c r="O79" s="10">
        <f>'Bagerhat a'!T73</f>
        <v>0</v>
      </c>
      <c r="P79" s="44">
        <f>'Bagerhat a'!U73*'Bagerhat 1'!$D79/1000000</f>
        <v>0</v>
      </c>
      <c r="Q79" s="10">
        <f>'Bagerhat a'!V73</f>
        <v>0</v>
      </c>
      <c r="R79" s="44">
        <f>'Bagerhat a'!W73*'Bagerhat 1'!$D79/1000000</f>
        <v>0</v>
      </c>
      <c r="S79" s="10">
        <f>'Bagerhat a'!X73</f>
        <v>0</v>
      </c>
      <c r="T79" s="44">
        <f t="shared" si="12"/>
        <v>0</v>
      </c>
      <c r="U79" s="10">
        <f t="shared" si="13"/>
        <v>0</v>
      </c>
      <c r="V79" s="44">
        <f>'Bagerhat a'!AA73*'Bagerhat 1'!$D79/1000000</f>
        <v>5.5999999999999999E-3</v>
      </c>
      <c r="W79" s="10">
        <f>'Bagerhat a'!AB73</f>
        <v>4.032E-3</v>
      </c>
      <c r="X79" s="44">
        <f>'Bagerhat a'!AC73*'Bagerhat 1'!$D79/1000000</f>
        <v>2.0999999999999999E-3</v>
      </c>
      <c r="Y79" s="10">
        <f>'Bagerhat a'!AD73</f>
        <v>1.5120000000000001E-3</v>
      </c>
      <c r="Z79" s="44">
        <f>'Bagerhat a'!AE73*'Bagerhat 1'!$D79/1000000</f>
        <v>6.0000000000000001E-3</v>
      </c>
      <c r="AA79" s="10">
        <f>'Bagerhat a'!AF73</f>
        <v>4.3200000000000001E-3</v>
      </c>
      <c r="AB79" s="44">
        <f t="shared" si="14"/>
        <v>1.37E-2</v>
      </c>
      <c r="AC79" s="10">
        <f t="shared" si="15"/>
        <v>9.8640000000000012E-3</v>
      </c>
      <c r="AD79" s="44">
        <f>'Bagerhat a'!AI73*'Bagerhat 1'!$D79/1000000</f>
        <v>0</v>
      </c>
      <c r="AE79" s="10">
        <f>'Bagerhat a'!AJ73</f>
        <v>0</v>
      </c>
      <c r="AF79" s="44">
        <f>'Bagerhat a'!AK73*'Bagerhat 1'!$D79/1000000</f>
        <v>0</v>
      </c>
      <c r="AG79" s="10">
        <f>'Bagerhat a'!AL73</f>
        <v>0</v>
      </c>
      <c r="AH79" s="44">
        <f>'Bagerhat a'!AM73*'Bagerhat 1'!$D79/1000000</f>
        <v>0</v>
      </c>
      <c r="AI79" s="10">
        <f>'Bagerhat a'!AN73</f>
        <v>0</v>
      </c>
      <c r="AJ79" s="44">
        <f t="shared" si="16"/>
        <v>0</v>
      </c>
      <c r="AK79" s="10">
        <f t="shared" si="17"/>
        <v>0</v>
      </c>
      <c r="AL79" s="44">
        <f t="shared" si="18"/>
        <v>1.37E-2</v>
      </c>
      <c r="AM79" s="10">
        <f t="shared" si="19"/>
        <v>9.8640000000000012E-3</v>
      </c>
    </row>
    <row r="80" spans="1:39" s="15" customFormat="1" ht="14.25" customHeight="1">
      <c r="A80" s="31">
        <v>70</v>
      </c>
      <c r="B80" s="9" t="s">
        <v>120</v>
      </c>
      <c r="C80" s="13" t="s">
        <v>70</v>
      </c>
      <c r="D80" s="36">
        <v>100</v>
      </c>
      <c r="E80" s="11">
        <v>62</v>
      </c>
      <c r="F80" s="44">
        <f>'Bagerhat a'!K74*'Bagerhat 1'!$D80/1000000</f>
        <v>0</v>
      </c>
      <c r="G80" s="10">
        <f>'Bagerhat a'!L74</f>
        <v>0</v>
      </c>
      <c r="H80" s="44">
        <f>'Bagerhat a'!M74*'Bagerhat 1'!$D80/1000000</f>
        <v>0</v>
      </c>
      <c r="I80" s="10">
        <f>'Bagerhat a'!N74</f>
        <v>0</v>
      </c>
      <c r="J80" s="44">
        <f>'Bagerhat a'!O74*'Bagerhat 1'!$D80/1000000</f>
        <v>0</v>
      </c>
      <c r="K80" s="10">
        <f>'Bagerhat a'!P74</f>
        <v>0</v>
      </c>
      <c r="L80" s="44">
        <f t="shared" si="10"/>
        <v>0</v>
      </c>
      <c r="M80" s="10">
        <f t="shared" si="11"/>
        <v>0</v>
      </c>
      <c r="N80" s="44">
        <f>'Bagerhat a'!S74*'Bagerhat 1'!$D80/1000000</f>
        <v>0</v>
      </c>
      <c r="O80" s="10">
        <f>'Bagerhat a'!T74</f>
        <v>0</v>
      </c>
      <c r="P80" s="44">
        <f>'Bagerhat a'!U74*'Bagerhat 1'!$D80/1000000</f>
        <v>0</v>
      </c>
      <c r="Q80" s="10">
        <f>'Bagerhat a'!V74</f>
        <v>0</v>
      </c>
      <c r="R80" s="44">
        <f>'Bagerhat a'!W74*'Bagerhat 1'!$D80/1000000</f>
        <v>0</v>
      </c>
      <c r="S80" s="10">
        <f>'Bagerhat a'!X74</f>
        <v>0</v>
      </c>
      <c r="T80" s="44">
        <f t="shared" si="12"/>
        <v>0</v>
      </c>
      <c r="U80" s="10">
        <f t="shared" si="13"/>
        <v>0</v>
      </c>
      <c r="V80" s="44">
        <f>'Bagerhat a'!AA74*'Bagerhat 1'!$D80/1000000</f>
        <v>1.12E-2</v>
      </c>
      <c r="W80" s="10">
        <f>'Bagerhat a'!AB74</f>
        <v>6.9439999999999997E-3</v>
      </c>
      <c r="X80" s="44">
        <f>'Bagerhat a'!AC74*'Bagerhat 1'!$D80/1000000</f>
        <v>2.3999999999999998E-3</v>
      </c>
      <c r="Y80" s="10">
        <f>'Bagerhat a'!AD74</f>
        <v>1.488E-3</v>
      </c>
      <c r="Z80" s="44">
        <f>'Bagerhat a'!AE74*'Bagerhat 1'!$D80/1000000</f>
        <v>0.02</v>
      </c>
      <c r="AA80" s="10">
        <f>'Bagerhat a'!AF74</f>
        <v>1.24E-2</v>
      </c>
      <c r="AB80" s="44">
        <f t="shared" si="14"/>
        <v>3.3599999999999998E-2</v>
      </c>
      <c r="AC80" s="10">
        <f t="shared" si="15"/>
        <v>2.0832E-2</v>
      </c>
      <c r="AD80" s="44">
        <f>'Bagerhat a'!AI74*'Bagerhat 1'!$D80/1000000</f>
        <v>0</v>
      </c>
      <c r="AE80" s="10">
        <f>'Bagerhat a'!AJ74</f>
        <v>0</v>
      </c>
      <c r="AF80" s="44">
        <f>'Bagerhat a'!AK74*'Bagerhat 1'!$D80/1000000</f>
        <v>0</v>
      </c>
      <c r="AG80" s="10">
        <f>'Bagerhat a'!AL74</f>
        <v>0</v>
      </c>
      <c r="AH80" s="44">
        <f>'Bagerhat a'!AM74*'Bagerhat 1'!$D80/1000000</f>
        <v>0</v>
      </c>
      <c r="AI80" s="10">
        <f>'Bagerhat a'!AN74</f>
        <v>0</v>
      </c>
      <c r="AJ80" s="44">
        <f t="shared" si="16"/>
        <v>0</v>
      </c>
      <c r="AK80" s="10">
        <f t="shared" si="17"/>
        <v>0</v>
      </c>
      <c r="AL80" s="44">
        <f t="shared" si="18"/>
        <v>3.3599999999999998E-2</v>
      </c>
      <c r="AM80" s="10">
        <f t="shared" si="19"/>
        <v>2.0832E-2</v>
      </c>
    </row>
    <row r="81" spans="1:39" s="15" customFormat="1" ht="14.25" customHeight="1">
      <c r="A81" s="13">
        <v>71</v>
      </c>
      <c r="B81" s="9" t="s">
        <v>120</v>
      </c>
      <c r="C81" s="13" t="s">
        <v>71</v>
      </c>
      <c r="D81" s="36">
        <v>400</v>
      </c>
      <c r="E81" s="11">
        <v>225</v>
      </c>
      <c r="F81" s="44">
        <f>'Bagerhat a'!K75*'Bagerhat 1'!$D81/1000000</f>
        <v>0</v>
      </c>
      <c r="G81" s="10">
        <f>'Bagerhat a'!L75</f>
        <v>0</v>
      </c>
      <c r="H81" s="44">
        <f>'Bagerhat a'!M75*'Bagerhat 1'!$D81/1000000</f>
        <v>0</v>
      </c>
      <c r="I81" s="10">
        <f>'Bagerhat a'!N75</f>
        <v>0</v>
      </c>
      <c r="J81" s="44">
        <f>'Bagerhat a'!O75*'Bagerhat 1'!$D81/1000000</f>
        <v>0</v>
      </c>
      <c r="K81" s="10">
        <f>'Bagerhat a'!P75</f>
        <v>0</v>
      </c>
      <c r="L81" s="44">
        <f t="shared" si="10"/>
        <v>0</v>
      </c>
      <c r="M81" s="10">
        <f t="shared" si="11"/>
        <v>0</v>
      </c>
      <c r="N81" s="44">
        <f>'Bagerhat a'!S75*'Bagerhat 1'!$D81/1000000</f>
        <v>0</v>
      </c>
      <c r="O81" s="10">
        <f>'Bagerhat a'!T75</f>
        <v>0</v>
      </c>
      <c r="P81" s="44">
        <f>'Bagerhat a'!U75*'Bagerhat 1'!$D81/1000000</f>
        <v>0</v>
      </c>
      <c r="Q81" s="10">
        <f>'Bagerhat a'!V75</f>
        <v>0</v>
      </c>
      <c r="R81" s="44">
        <f>'Bagerhat a'!W75*'Bagerhat 1'!$D81/1000000</f>
        <v>0</v>
      </c>
      <c r="S81" s="10">
        <f>'Bagerhat a'!X75</f>
        <v>0</v>
      </c>
      <c r="T81" s="44">
        <f t="shared" si="12"/>
        <v>0</v>
      </c>
      <c r="U81" s="10">
        <f t="shared" si="13"/>
        <v>0</v>
      </c>
      <c r="V81" s="44">
        <f>'Bagerhat a'!AA75*'Bagerhat 1'!$D81/1000000</f>
        <v>2.3999999999999998E-3</v>
      </c>
      <c r="W81" s="10">
        <f>'Bagerhat a'!AB75</f>
        <v>1.3500000000000001E-3</v>
      </c>
      <c r="X81" s="44">
        <f>'Bagerhat a'!AC75*'Bagerhat 1'!$D81/1000000</f>
        <v>0</v>
      </c>
      <c r="Y81" s="10">
        <f>'Bagerhat a'!AD75</f>
        <v>0</v>
      </c>
      <c r="Z81" s="44">
        <f>'Bagerhat a'!AE75*'Bagerhat 1'!$D81/1000000</f>
        <v>9.5999999999999992E-3</v>
      </c>
      <c r="AA81" s="10">
        <f>'Bagerhat a'!AF75</f>
        <v>5.4000000000000003E-3</v>
      </c>
      <c r="AB81" s="44">
        <f t="shared" si="14"/>
        <v>1.1999999999999999E-2</v>
      </c>
      <c r="AC81" s="10">
        <f t="shared" si="15"/>
        <v>6.7500000000000008E-3</v>
      </c>
      <c r="AD81" s="44">
        <f>'Bagerhat a'!AI75*'Bagerhat 1'!$D81/1000000</f>
        <v>0</v>
      </c>
      <c r="AE81" s="10">
        <f>'Bagerhat a'!AJ75</f>
        <v>0</v>
      </c>
      <c r="AF81" s="44">
        <f>'Bagerhat a'!AK75*'Bagerhat 1'!$D81/1000000</f>
        <v>0</v>
      </c>
      <c r="AG81" s="10">
        <f>'Bagerhat a'!AL75</f>
        <v>0</v>
      </c>
      <c r="AH81" s="44">
        <f>'Bagerhat a'!AM75*'Bagerhat 1'!$D81/1000000</f>
        <v>0</v>
      </c>
      <c r="AI81" s="10">
        <f>'Bagerhat a'!AN75</f>
        <v>0</v>
      </c>
      <c r="AJ81" s="44">
        <f t="shared" si="16"/>
        <v>0</v>
      </c>
      <c r="AK81" s="10">
        <f t="shared" si="17"/>
        <v>0</v>
      </c>
      <c r="AL81" s="44">
        <f t="shared" si="18"/>
        <v>1.1999999999999999E-2</v>
      </c>
      <c r="AM81" s="10">
        <f t="shared" si="19"/>
        <v>6.7500000000000008E-3</v>
      </c>
    </row>
    <row r="82" spans="1:39" s="15" customFormat="1" ht="14.25" customHeight="1">
      <c r="A82" s="13">
        <v>72</v>
      </c>
      <c r="B82" s="9" t="s">
        <v>121</v>
      </c>
      <c r="C82" s="13" t="s">
        <v>72</v>
      </c>
      <c r="D82" s="36">
        <v>25</v>
      </c>
      <c r="E82" s="11">
        <v>28</v>
      </c>
      <c r="F82" s="44">
        <f>'Bagerhat a'!K76*'Bagerhat 1'!$D82/1000000</f>
        <v>0</v>
      </c>
      <c r="G82" s="10">
        <f>'Bagerhat a'!L76</f>
        <v>0</v>
      </c>
      <c r="H82" s="44">
        <f>'Bagerhat a'!M76*'Bagerhat 1'!$D82/1000000</f>
        <v>0</v>
      </c>
      <c r="I82" s="10">
        <f>'Bagerhat a'!N76</f>
        <v>0</v>
      </c>
      <c r="J82" s="44">
        <f>'Bagerhat a'!O76*'Bagerhat 1'!$D82/1000000</f>
        <v>0</v>
      </c>
      <c r="K82" s="10">
        <f>'Bagerhat a'!P76</f>
        <v>0</v>
      </c>
      <c r="L82" s="44">
        <f t="shared" si="10"/>
        <v>0</v>
      </c>
      <c r="M82" s="10">
        <f t="shared" si="11"/>
        <v>0</v>
      </c>
      <c r="N82" s="44">
        <f>'Bagerhat a'!S76*'Bagerhat 1'!$D82/1000000</f>
        <v>0</v>
      </c>
      <c r="O82" s="10">
        <f>'Bagerhat a'!T76</f>
        <v>0</v>
      </c>
      <c r="P82" s="44">
        <f>'Bagerhat a'!U76*'Bagerhat 1'!$D82/1000000</f>
        <v>0</v>
      </c>
      <c r="Q82" s="10">
        <f>'Bagerhat a'!V76</f>
        <v>0</v>
      </c>
      <c r="R82" s="44">
        <f>'Bagerhat a'!W76*'Bagerhat 1'!$D82/1000000</f>
        <v>0</v>
      </c>
      <c r="S82" s="10">
        <f>'Bagerhat a'!X76</f>
        <v>0</v>
      </c>
      <c r="T82" s="44">
        <f t="shared" si="12"/>
        <v>0</v>
      </c>
      <c r="U82" s="10">
        <f t="shared" si="13"/>
        <v>0</v>
      </c>
      <c r="V82" s="44">
        <f>'Bagerhat a'!AA76*'Bagerhat 1'!$D82/1000000</f>
        <v>0</v>
      </c>
      <c r="W82" s="10">
        <f>'Bagerhat a'!AB76</f>
        <v>0</v>
      </c>
      <c r="X82" s="44">
        <f>'Bagerhat a'!AC76*'Bagerhat 1'!$D82/1000000</f>
        <v>0</v>
      </c>
      <c r="Y82" s="10">
        <f>'Bagerhat a'!AD76</f>
        <v>0</v>
      </c>
      <c r="Z82" s="44">
        <f>'Bagerhat a'!AE76*'Bagerhat 1'!$D82/1000000</f>
        <v>0</v>
      </c>
      <c r="AA82" s="10">
        <f>'Bagerhat a'!AF76</f>
        <v>0</v>
      </c>
      <c r="AB82" s="44">
        <f t="shared" si="14"/>
        <v>0</v>
      </c>
      <c r="AC82" s="10">
        <f t="shared" si="15"/>
        <v>0</v>
      </c>
      <c r="AD82" s="44">
        <f>'Bagerhat a'!AI76*'Bagerhat 1'!$D82/1000000</f>
        <v>0</v>
      </c>
      <c r="AE82" s="10">
        <f>'Bagerhat a'!AJ76</f>
        <v>0</v>
      </c>
      <c r="AF82" s="44">
        <f>'Bagerhat a'!AK76*'Bagerhat 1'!$D82/1000000</f>
        <v>0</v>
      </c>
      <c r="AG82" s="10">
        <f>'Bagerhat a'!AL76</f>
        <v>0</v>
      </c>
      <c r="AH82" s="44">
        <f>'Bagerhat a'!AM76*'Bagerhat 1'!$D82/1000000</f>
        <v>0</v>
      </c>
      <c r="AI82" s="10">
        <f>'Bagerhat a'!AN76</f>
        <v>0</v>
      </c>
      <c r="AJ82" s="44">
        <f t="shared" si="16"/>
        <v>0</v>
      </c>
      <c r="AK82" s="10">
        <f t="shared" si="17"/>
        <v>0</v>
      </c>
      <c r="AL82" s="44">
        <f t="shared" si="18"/>
        <v>0</v>
      </c>
      <c r="AM82" s="10">
        <f t="shared" si="19"/>
        <v>0</v>
      </c>
    </row>
    <row r="83" spans="1:39" s="15" customFormat="1" ht="14.25" customHeight="1">
      <c r="A83" s="31">
        <v>73</v>
      </c>
      <c r="B83" s="9" t="s">
        <v>121</v>
      </c>
      <c r="C83" s="13" t="s">
        <v>73</v>
      </c>
      <c r="D83" s="36">
        <v>50</v>
      </c>
      <c r="E83" s="11">
        <v>52</v>
      </c>
      <c r="F83" s="44">
        <f>'Bagerhat a'!K77*'Bagerhat 1'!$D83/1000000</f>
        <v>0.01</v>
      </c>
      <c r="G83" s="10">
        <f>'Bagerhat a'!L77</f>
        <v>1.04E-2</v>
      </c>
      <c r="H83" s="44">
        <f>'Bagerhat a'!M77*'Bagerhat 1'!$D83/1000000</f>
        <v>0</v>
      </c>
      <c r="I83" s="10">
        <f>'Bagerhat a'!N77</f>
        <v>0</v>
      </c>
      <c r="J83" s="44">
        <f>'Bagerhat a'!O77*'Bagerhat 1'!$D83/1000000</f>
        <v>5.0000000000000001E-3</v>
      </c>
      <c r="K83" s="10">
        <f>'Bagerhat a'!P77</f>
        <v>5.1999999999999998E-3</v>
      </c>
      <c r="L83" s="44">
        <f t="shared" si="10"/>
        <v>1.4999999999999999E-2</v>
      </c>
      <c r="M83" s="10">
        <f t="shared" si="11"/>
        <v>1.5599999999999999E-2</v>
      </c>
      <c r="N83" s="44">
        <f>'Bagerhat a'!S77*'Bagerhat 1'!$D83/1000000</f>
        <v>0.01</v>
      </c>
      <c r="O83" s="10">
        <f>'Bagerhat a'!T77</f>
        <v>1.04E-2</v>
      </c>
      <c r="P83" s="44">
        <f>'Bagerhat a'!U77*'Bagerhat 1'!$D83/1000000</f>
        <v>2.5000000000000001E-3</v>
      </c>
      <c r="Q83" s="10">
        <f>'Bagerhat a'!V77</f>
        <v>2.5999999999999999E-3</v>
      </c>
      <c r="R83" s="44">
        <f>'Bagerhat a'!W77*'Bagerhat 1'!$D83/1000000</f>
        <v>0</v>
      </c>
      <c r="S83" s="10">
        <f>'Bagerhat a'!X77</f>
        <v>0</v>
      </c>
      <c r="T83" s="44">
        <f t="shared" si="12"/>
        <v>1.2500000000000001E-2</v>
      </c>
      <c r="U83" s="10">
        <f t="shared" si="13"/>
        <v>1.2999999999999999E-2</v>
      </c>
      <c r="V83" s="44">
        <f>'Bagerhat a'!AA77*'Bagerhat 1'!$D83/1000000</f>
        <v>7.4999999999999997E-3</v>
      </c>
      <c r="W83" s="10">
        <f>'Bagerhat a'!AB77</f>
        <v>7.7999999999999996E-3</v>
      </c>
      <c r="X83" s="44">
        <f>'Bagerhat a'!AC77*'Bagerhat 1'!$D83/1000000</f>
        <v>2.0500000000000001E-2</v>
      </c>
      <c r="Y83" s="10">
        <f>'Bagerhat a'!AD77</f>
        <v>2.1319999999999999E-2</v>
      </c>
      <c r="Z83" s="44">
        <f>'Bagerhat a'!AE77*'Bagerhat 1'!$D83/1000000</f>
        <v>1.4999999999999999E-2</v>
      </c>
      <c r="AA83" s="10">
        <f>'Bagerhat a'!AF77</f>
        <v>1.5599999999999999E-2</v>
      </c>
      <c r="AB83" s="44">
        <f t="shared" si="14"/>
        <v>4.2999999999999997E-2</v>
      </c>
      <c r="AC83" s="10">
        <f t="shared" si="15"/>
        <v>4.4719999999999996E-2</v>
      </c>
      <c r="AD83" s="44">
        <f>'Bagerhat a'!AI77*'Bagerhat 1'!$D83/1000000</f>
        <v>1.25E-3</v>
      </c>
      <c r="AE83" s="10">
        <f>'Bagerhat a'!AJ77</f>
        <v>1.2999999999999999E-3</v>
      </c>
      <c r="AF83" s="44">
        <f>'Bagerhat a'!AK77*'Bagerhat 1'!$D83/1000000</f>
        <v>0</v>
      </c>
      <c r="AG83" s="10">
        <f>'Bagerhat a'!AL77</f>
        <v>0</v>
      </c>
      <c r="AH83" s="44">
        <f>'Bagerhat a'!AM77*'Bagerhat 1'!$D83/1000000</f>
        <v>0</v>
      </c>
      <c r="AI83" s="10">
        <f>'Bagerhat a'!AN77</f>
        <v>0</v>
      </c>
      <c r="AJ83" s="44">
        <f t="shared" si="16"/>
        <v>1.25E-3</v>
      </c>
      <c r="AK83" s="10">
        <f t="shared" si="17"/>
        <v>1.2999999999999999E-3</v>
      </c>
      <c r="AL83" s="44">
        <f t="shared" si="18"/>
        <v>7.1749999999999994E-2</v>
      </c>
      <c r="AM83" s="10">
        <f t="shared" si="19"/>
        <v>7.4619999999999992E-2</v>
      </c>
    </row>
    <row r="84" spans="1:39" s="15" customFormat="1" ht="14.25" customHeight="1">
      <c r="A84" s="13">
        <v>74</v>
      </c>
      <c r="B84" s="9" t="s">
        <v>121</v>
      </c>
      <c r="C84" s="13" t="s">
        <v>75</v>
      </c>
      <c r="D84" s="36">
        <v>100</v>
      </c>
      <c r="E84" s="11">
        <v>95</v>
      </c>
      <c r="F84" s="44">
        <f>'Bagerhat a'!K78*'Bagerhat 1'!$D84/1000000</f>
        <v>3.5000000000000003E-2</v>
      </c>
      <c r="G84" s="10">
        <f>'Bagerhat a'!L78</f>
        <v>3.3250000000000002E-2</v>
      </c>
      <c r="H84" s="44">
        <f>'Bagerhat a'!M78*'Bagerhat 1'!$D84/1000000</f>
        <v>0.05</v>
      </c>
      <c r="I84" s="10">
        <f>'Bagerhat a'!N78</f>
        <v>4.7500000000000001E-2</v>
      </c>
      <c r="J84" s="44">
        <f>'Bagerhat a'!O78*'Bagerhat 1'!$D84/1000000</f>
        <v>0.01</v>
      </c>
      <c r="K84" s="10">
        <f>'Bagerhat a'!P78</f>
        <v>9.4999999999999998E-3</v>
      </c>
      <c r="L84" s="44">
        <f t="shared" si="10"/>
        <v>9.5000000000000001E-2</v>
      </c>
      <c r="M84" s="10">
        <f t="shared" si="11"/>
        <v>9.0249999999999997E-2</v>
      </c>
      <c r="N84" s="44">
        <f>'Bagerhat a'!S78*'Bagerhat 1'!$D84/1000000</f>
        <v>1.4999999999999999E-2</v>
      </c>
      <c r="O84" s="10">
        <f>'Bagerhat a'!T78</f>
        <v>1.4250000000000001E-2</v>
      </c>
      <c r="P84" s="44">
        <f>'Bagerhat a'!U78*'Bagerhat 1'!$D84/1000000</f>
        <v>4.0000000000000001E-3</v>
      </c>
      <c r="Q84" s="10">
        <f>'Bagerhat a'!V78</f>
        <v>3.8E-3</v>
      </c>
      <c r="R84" s="44">
        <f>'Bagerhat a'!W78*'Bagerhat 1'!$D84/1000000</f>
        <v>0</v>
      </c>
      <c r="S84" s="10">
        <f>'Bagerhat a'!X78</f>
        <v>0</v>
      </c>
      <c r="T84" s="44">
        <f t="shared" si="12"/>
        <v>1.9E-2</v>
      </c>
      <c r="U84" s="10">
        <f t="shared" si="13"/>
        <v>1.805E-2</v>
      </c>
      <c r="V84" s="44">
        <f>'Bagerhat a'!AA78*'Bagerhat 1'!$D84/1000000</f>
        <v>2.6499999999999999E-2</v>
      </c>
      <c r="W84" s="10">
        <f>'Bagerhat a'!AB78</f>
        <v>2.5174999999999999E-2</v>
      </c>
      <c r="X84" s="44">
        <f>'Bagerhat a'!AC78*'Bagerhat 1'!$D84/1000000</f>
        <v>0.04</v>
      </c>
      <c r="Y84" s="10">
        <f>'Bagerhat a'!AD78</f>
        <v>3.7999999999999999E-2</v>
      </c>
      <c r="Z84" s="44">
        <f>'Bagerhat a'!AE78*'Bagerhat 1'!$D84/1000000</f>
        <v>5.3999999999999999E-2</v>
      </c>
      <c r="AA84" s="10">
        <f>'Bagerhat a'!AF78</f>
        <v>5.1299999999999998E-2</v>
      </c>
      <c r="AB84" s="44">
        <f t="shared" si="14"/>
        <v>0.1205</v>
      </c>
      <c r="AC84" s="10">
        <f t="shared" si="15"/>
        <v>0.11447499999999999</v>
      </c>
      <c r="AD84" s="44">
        <f>'Bagerhat a'!AI78*'Bagerhat 1'!$D84/1000000</f>
        <v>3.1E-2</v>
      </c>
      <c r="AE84" s="10">
        <f>'Bagerhat a'!AJ78</f>
        <v>2.945E-2</v>
      </c>
      <c r="AF84" s="44">
        <f>'Bagerhat a'!AK78*'Bagerhat 1'!$D84/1000000</f>
        <v>0</v>
      </c>
      <c r="AG84" s="10">
        <f>'Bagerhat a'!AL78</f>
        <v>0</v>
      </c>
      <c r="AH84" s="44">
        <f>'Bagerhat a'!AM78*'Bagerhat 1'!$D84/1000000</f>
        <v>0</v>
      </c>
      <c r="AI84" s="10">
        <f>'Bagerhat a'!AN78</f>
        <v>0</v>
      </c>
      <c r="AJ84" s="44">
        <f t="shared" si="16"/>
        <v>3.1E-2</v>
      </c>
      <c r="AK84" s="10">
        <f t="shared" si="17"/>
        <v>2.945E-2</v>
      </c>
      <c r="AL84" s="44">
        <f t="shared" si="18"/>
        <v>0.26549999999999996</v>
      </c>
      <c r="AM84" s="10">
        <f t="shared" si="19"/>
        <v>0.25222499999999998</v>
      </c>
    </row>
    <row r="85" spans="1:39" s="15" customFormat="1" ht="14.25" customHeight="1">
      <c r="A85" s="13">
        <v>75</v>
      </c>
      <c r="B85" s="9" t="s">
        <v>121</v>
      </c>
      <c r="C85" s="13" t="s">
        <v>77</v>
      </c>
      <c r="D85" s="36">
        <v>500</v>
      </c>
      <c r="E85" s="11">
        <v>380</v>
      </c>
      <c r="F85" s="44">
        <f>'Bagerhat a'!K79*'Bagerhat 1'!$D85/1000000</f>
        <v>0.05</v>
      </c>
      <c r="G85" s="10">
        <f>'Bagerhat a'!L79</f>
        <v>3.7999999999999999E-2</v>
      </c>
      <c r="H85" s="44">
        <f>'Bagerhat a'!M79*'Bagerhat 1'!$D85/1000000</f>
        <v>0.1</v>
      </c>
      <c r="I85" s="10">
        <f>'Bagerhat a'!N79</f>
        <v>7.5999999999999998E-2</v>
      </c>
      <c r="J85" s="44">
        <f>'Bagerhat a'!O79*'Bagerhat 1'!$D85/1000000</f>
        <v>0.05</v>
      </c>
      <c r="K85" s="10">
        <f>'Bagerhat a'!P79</f>
        <v>3.7999999999999999E-2</v>
      </c>
      <c r="L85" s="44">
        <f t="shared" si="10"/>
        <v>0.2</v>
      </c>
      <c r="M85" s="10">
        <f t="shared" si="11"/>
        <v>0.152</v>
      </c>
      <c r="N85" s="44">
        <f>'Bagerhat a'!S79*'Bagerhat 1'!$D85/1000000</f>
        <v>2.5000000000000001E-2</v>
      </c>
      <c r="O85" s="10">
        <f>'Bagerhat a'!T79</f>
        <v>1.9E-2</v>
      </c>
      <c r="P85" s="44">
        <f>'Bagerhat a'!U79*'Bagerhat 1'!$D85/1000000</f>
        <v>0</v>
      </c>
      <c r="Q85" s="10">
        <f>'Bagerhat a'!V79</f>
        <v>0</v>
      </c>
      <c r="R85" s="44">
        <f>'Bagerhat a'!W79*'Bagerhat 1'!$D85/1000000</f>
        <v>0</v>
      </c>
      <c r="S85" s="10">
        <f>'Bagerhat a'!X79</f>
        <v>0</v>
      </c>
      <c r="T85" s="44">
        <f t="shared" si="12"/>
        <v>2.5000000000000001E-2</v>
      </c>
      <c r="U85" s="10">
        <f t="shared" si="13"/>
        <v>1.9E-2</v>
      </c>
      <c r="V85" s="44">
        <f>'Bagerhat a'!AA79*'Bagerhat 1'!$D85/1000000</f>
        <v>0.05</v>
      </c>
      <c r="W85" s="10">
        <f>'Bagerhat a'!AB79</f>
        <v>3.7999999999999999E-2</v>
      </c>
      <c r="X85" s="44">
        <f>'Bagerhat a'!AC79*'Bagerhat 1'!$D85/1000000</f>
        <v>3.2500000000000001E-2</v>
      </c>
      <c r="Y85" s="10">
        <f>'Bagerhat a'!AD79</f>
        <v>2.47E-2</v>
      </c>
      <c r="Z85" s="44">
        <f>'Bagerhat a'!AE79*'Bagerhat 1'!$D85/1000000</f>
        <v>9.7500000000000003E-2</v>
      </c>
      <c r="AA85" s="10">
        <f>'Bagerhat a'!AF79</f>
        <v>7.4099999999999999E-2</v>
      </c>
      <c r="AB85" s="44">
        <f t="shared" si="14"/>
        <v>0.18</v>
      </c>
      <c r="AC85" s="10">
        <f t="shared" si="15"/>
        <v>0.1368</v>
      </c>
      <c r="AD85" s="44">
        <f>'Bagerhat a'!AI79*'Bagerhat 1'!$D85/1000000</f>
        <v>0.09</v>
      </c>
      <c r="AE85" s="10">
        <f>'Bagerhat a'!AJ79</f>
        <v>6.8400000000000002E-2</v>
      </c>
      <c r="AF85" s="44">
        <f>'Bagerhat a'!AK79*'Bagerhat 1'!$D85/1000000</f>
        <v>0</v>
      </c>
      <c r="AG85" s="10">
        <f>'Bagerhat a'!AL79</f>
        <v>0</v>
      </c>
      <c r="AH85" s="44">
        <f>'Bagerhat a'!AM79*'Bagerhat 1'!$D85/1000000</f>
        <v>0</v>
      </c>
      <c r="AI85" s="10">
        <f>'Bagerhat a'!AN79</f>
        <v>0</v>
      </c>
      <c r="AJ85" s="44">
        <f t="shared" si="16"/>
        <v>0.09</v>
      </c>
      <c r="AK85" s="10">
        <f t="shared" si="17"/>
        <v>6.8400000000000002E-2</v>
      </c>
      <c r="AL85" s="44">
        <f t="shared" si="18"/>
        <v>0.495</v>
      </c>
      <c r="AM85" s="10">
        <f t="shared" si="19"/>
        <v>0.37619999999999998</v>
      </c>
    </row>
    <row r="86" spans="1:39" s="15" customFormat="1" ht="14.25" customHeight="1">
      <c r="A86" s="31">
        <v>76</v>
      </c>
      <c r="B86" s="9" t="s">
        <v>122</v>
      </c>
      <c r="C86" s="13" t="s">
        <v>78</v>
      </c>
      <c r="D86" s="36">
        <v>50</v>
      </c>
      <c r="E86" s="11">
        <v>50</v>
      </c>
      <c r="F86" s="44">
        <f>'Bagerhat a'!K80*'Bagerhat 1'!$D86/1000000</f>
        <v>0</v>
      </c>
      <c r="G86" s="10">
        <f>'Bagerhat a'!L80</f>
        <v>0</v>
      </c>
      <c r="H86" s="44">
        <f>'Bagerhat a'!M80*'Bagerhat 1'!$D86/1000000</f>
        <v>0</v>
      </c>
      <c r="I86" s="10">
        <f>'Bagerhat a'!N80</f>
        <v>0</v>
      </c>
      <c r="J86" s="44">
        <f>'Bagerhat a'!O80*'Bagerhat 1'!$D86/1000000</f>
        <v>0</v>
      </c>
      <c r="K86" s="10">
        <f>'Bagerhat a'!P80</f>
        <v>0</v>
      </c>
      <c r="L86" s="44">
        <f t="shared" si="10"/>
        <v>0</v>
      </c>
      <c r="M86" s="10">
        <f t="shared" si="11"/>
        <v>0</v>
      </c>
      <c r="N86" s="44">
        <f>'Bagerhat a'!S80*'Bagerhat 1'!$D86/1000000</f>
        <v>0</v>
      </c>
      <c r="O86" s="10">
        <f>'Bagerhat a'!T80</f>
        <v>0</v>
      </c>
      <c r="P86" s="44">
        <f>'Bagerhat a'!U80*'Bagerhat 1'!$D86/1000000</f>
        <v>0</v>
      </c>
      <c r="Q86" s="10">
        <f>'Bagerhat a'!V80</f>
        <v>0</v>
      </c>
      <c r="R86" s="44">
        <f>'Bagerhat a'!W80*'Bagerhat 1'!$D86/1000000</f>
        <v>0</v>
      </c>
      <c r="S86" s="10">
        <f>'Bagerhat a'!X80</f>
        <v>0</v>
      </c>
      <c r="T86" s="44">
        <f t="shared" si="12"/>
        <v>0</v>
      </c>
      <c r="U86" s="10">
        <f t="shared" si="13"/>
        <v>0</v>
      </c>
      <c r="V86" s="44">
        <f>'Bagerhat a'!AA80*'Bagerhat 1'!$D86/1000000</f>
        <v>0</v>
      </c>
      <c r="W86" s="10">
        <f>'Bagerhat a'!AB80</f>
        <v>0</v>
      </c>
      <c r="X86" s="44">
        <f>'Bagerhat a'!AC80*'Bagerhat 1'!$D86/1000000</f>
        <v>0</v>
      </c>
      <c r="Y86" s="10">
        <f>'Bagerhat a'!AD80</f>
        <v>0</v>
      </c>
      <c r="Z86" s="44">
        <f>'Bagerhat a'!AE80*'Bagerhat 1'!$D86/1000000</f>
        <v>0</v>
      </c>
      <c r="AA86" s="10">
        <f>'Bagerhat a'!AF80</f>
        <v>0</v>
      </c>
      <c r="AB86" s="44">
        <f t="shared" si="14"/>
        <v>0</v>
      </c>
      <c r="AC86" s="10">
        <f t="shared" si="15"/>
        <v>0</v>
      </c>
      <c r="AD86" s="44">
        <f>'Bagerhat a'!AI80*'Bagerhat 1'!$D86/1000000</f>
        <v>0</v>
      </c>
      <c r="AE86" s="10">
        <f>'Bagerhat a'!AJ80</f>
        <v>0</v>
      </c>
      <c r="AF86" s="44">
        <f>'Bagerhat a'!AK80*'Bagerhat 1'!$D86/1000000</f>
        <v>0</v>
      </c>
      <c r="AG86" s="10">
        <f>'Bagerhat a'!AL80</f>
        <v>0</v>
      </c>
      <c r="AH86" s="44">
        <f>'Bagerhat a'!AM80*'Bagerhat 1'!$D86/1000000</f>
        <v>0</v>
      </c>
      <c r="AI86" s="10">
        <f>'Bagerhat a'!AN80</f>
        <v>0</v>
      </c>
      <c r="AJ86" s="44">
        <f t="shared" si="16"/>
        <v>0</v>
      </c>
      <c r="AK86" s="10">
        <f t="shared" si="17"/>
        <v>0</v>
      </c>
      <c r="AL86" s="44">
        <f t="shared" si="18"/>
        <v>0</v>
      </c>
      <c r="AM86" s="10">
        <f t="shared" si="19"/>
        <v>0</v>
      </c>
    </row>
    <row r="87" spans="1:39" s="15" customFormat="1" ht="14.25" customHeight="1">
      <c r="A87" s="13">
        <v>77</v>
      </c>
      <c r="B87" s="9" t="s">
        <v>122</v>
      </c>
      <c r="C87" s="13" t="s">
        <v>79</v>
      </c>
      <c r="D87" s="36">
        <v>100</v>
      </c>
      <c r="E87" s="11">
        <v>94</v>
      </c>
      <c r="F87" s="44">
        <f>'Bagerhat a'!K81*'Bagerhat 1'!$D87/1000000</f>
        <v>0</v>
      </c>
      <c r="G87" s="10">
        <f>'Bagerhat a'!L81</f>
        <v>0</v>
      </c>
      <c r="H87" s="44">
        <f>'Bagerhat a'!M81*'Bagerhat 1'!$D87/1000000</f>
        <v>0</v>
      </c>
      <c r="I87" s="10">
        <f>'Bagerhat a'!N81</f>
        <v>0</v>
      </c>
      <c r="J87" s="44">
        <f>'Bagerhat a'!O81*'Bagerhat 1'!$D87/1000000</f>
        <v>0</v>
      </c>
      <c r="K87" s="10">
        <f>'Bagerhat a'!P81</f>
        <v>0</v>
      </c>
      <c r="L87" s="44">
        <f t="shared" si="10"/>
        <v>0</v>
      </c>
      <c r="M87" s="10">
        <f t="shared" si="11"/>
        <v>0</v>
      </c>
      <c r="N87" s="44">
        <f>'Bagerhat a'!S81*'Bagerhat 1'!$D87/1000000</f>
        <v>0</v>
      </c>
      <c r="O87" s="10">
        <f>'Bagerhat a'!T81</f>
        <v>0</v>
      </c>
      <c r="P87" s="44">
        <f>'Bagerhat a'!U81*'Bagerhat 1'!$D87/1000000</f>
        <v>0</v>
      </c>
      <c r="Q87" s="10">
        <f>'Bagerhat a'!V81</f>
        <v>0</v>
      </c>
      <c r="R87" s="44">
        <f>'Bagerhat a'!W81*'Bagerhat 1'!$D87/1000000</f>
        <v>0</v>
      </c>
      <c r="S87" s="10">
        <f>'Bagerhat a'!X81</f>
        <v>0</v>
      </c>
      <c r="T87" s="44">
        <f t="shared" si="12"/>
        <v>0</v>
      </c>
      <c r="U87" s="10">
        <f t="shared" si="13"/>
        <v>0</v>
      </c>
      <c r="V87" s="44">
        <f>'Bagerhat a'!AA81*'Bagerhat 1'!$D87/1000000</f>
        <v>0</v>
      </c>
      <c r="W87" s="10">
        <f>'Bagerhat a'!AB81</f>
        <v>0</v>
      </c>
      <c r="X87" s="44">
        <f>'Bagerhat a'!AC81*'Bagerhat 1'!$D87/1000000</f>
        <v>0</v>
      </c>
      <c r="Y87" s="10">
        <f>'Bagerhat a'!AD81</f>
        <v>0</v>
      </c>
      <c r="Z87" s="44">
        <f>'Bagerhat a'!AE81*'Bagerhat 1'!$D87/1000000</f>
        <v>0</v>
      </c>
      <c r="AA87" s="10">
        <f>'Bagerhat a'!AF81</f>
        <v>0</v>
      </c>
      <c r="AB87" s="44">
        <f t="shared" si="14"/>
        <v>0</v>
      </c>
      <c r="AC87" s="10">
        <f t="shared" si="15"/>
        <v>0</v>
      </c>
      <c r="AD87" s="44">
        <f>'Bagerhat a'!AI81*'Bagerhat 1'!$D87/1000000</f>
        <v>0</v>
      </c>
      <c r="AE87" s="10">
        <f>'Bagerhat a'!AJ81</f>
        <v>0</v>
      </c>
      <c r="AF87" s="44">
        <f>'Bagerhat a'!AK81*'Bagerhat 1'!$D87/1000000</f>
        <v>0</v>
      </c>
      <c r="AG87" s="10">
        <f>'Bagerhat a'!AL81</f>
        <v>0</v>
      </c>
      <c r="AH87" s="44">
        <f>'Bagerhat a'!AM81*'Bagerhat 1'!$D87/1000000</f>
        <v>0</v>
      </c>
      <c r="AI87" s="10">
        <f>'Bagerhat a'!AN81</f>
        <v>0</v>
      </c>
      <c r="AJ87" s="44">
        <f t="shared" si="16"/>
        <v>0</v>
      </c>
      <c r="AK87" s="10">
        <f t="shared" si="17"/>
        <v>0</v>
      </c>
      <c r="AL87" s="44">
        <f t="shared" si="18"/>
        <v>0</v>
      </c>
      <c r="AM87" s="10">
        <f t="shared" si="19"/>
        <v>0</v>
      </c>
    </row>
    <row r="88" spans="1:39" s="15" customFormat="1" ht="14.25" customHeight="1">
      <c r="A88" s="13">
        <v>78</v>
      </c>
      <c r="B88" s="9" t="s">
        <v>122</v>
      </c>
      <c r="C88" s="13" t="s">
        <v>80</v>
      </c>
      <c r="D88" s="36">
        <v>400</v>
      </c>
      <c r="E88" s="11">
        <v>333</v>
      </c>
      <c r="F88" s="44">
        <f>'Bagerhat a'!K82*'Bagerhat 1'!$D88/1000000</f>
        <v>0</v>
      </c>
      <c r="G88" s="10">
        <f>'Bagerhat a'!L82</f>
        <v>0</v>
      </c>
      <c r="H88" s="44">
        <f>'Bagerhat a'!M82*'Bagerhat 1'!$D88/1000000</f>
        <v>0</v>
      </c>
      <c r="I88" s="10">
        <f>'Bagerhat a'!N82</f>
        <v>0</v>
      </c>
      <c r="J88" s="44">
        <f>'Bagerhat a'!O82*'Bagerhat 1'!$D88/1000000</f>
        <v>0</v>
      </c>
      <c r="K88" s="10">
        <f>'Bagerhat a'!P82</f>
        <v>0</v>
      </c>
      <c r="L88" s="44">
        <f t="shared" si="10"/>
        <v>0</v>
      </c>
      <c r="M88" s="10">
        <f t="shared" si="11"/>
        <v>0</v>
      </c>
      <c r="N88" s="44">
        <f>'Bagerhat a'!S82*'Bagerhat 1'!$D88/1000000</f>
        <v>0</v>
      </c>
      <c r="O88" s="10">
        <f>'Bagerhat a'!T82</f>
        <v>0</v>
      </c>
      <c r="P88" s="44">
        <f>'Bagerhat a'!U82*'Bagerhat 1'!$D88/1000000</f>
        <v>0</v>
      </c>
      <c r="Q88" s="10">
        <f>'Bagerhat a'!V82</f>
        <v>0</v>
      </c>
      <c r="R88" s="44">
        <f>'Bagerhat a'!W82*'Bagerhat 1'!$D88/1000000</f>
        <v>0</v>
      </c>
      <c r="S88" s="10">
        <f>'Bagerhat a'!X82</f>
        <v>0</v>
      </c>
      <c r="T88" s="44">
        <f t="shared" si="12"/>
        <v>0</v>
      </c>
      <c r="U88" s="10">
        <f t="shared" si="13"/>
        <v>0</v>
      </c>
      <c r="V88" s="44">
        <f>'Bagerhat a'!AA82*'Bagerhat 1'!$D88/1000000</f>
        <v>0</v>
      </c>
      <c r="W88" s="10">
        <f>'Bagerhat a'!AB82</f>
        <v>0</v>
      </c>
      <c r="X88" s="44">
        <f>'Bagerhat a'!AC82*'Bagerhat 1'!$D88/1000000</f>
        <v>0</v>
      </c>
      <c r="Y88" s="10">
        <f>'Bagerhat a'!AD82</f>
        <v>0</v>
      </c>
      <c r="Z88" s="44">
        <f>'Bagerhat a'!AE82*'Bagerhat 1'!$D88/1000000</f>
        <v>0</v>
      </c>
      <c r="AA88" s="10">
        <f>'Bagerhat a'!AF82</f>
        <v>0</v>
      </c>
      <c r="AB88" s="44">
        <f t="shared" si="14"/>
        <v>0</v>
      </c>
      <c r="AC88" s="10">
        <f t="shared" si="15"/>
        <v>0</v>
      </c>
      <c r="AD88" s="44">
        <f>'Bagerhat a'!AI82*'Bagerhat 1'!$D88/1000000</f>
        <v>1.2E-2</v>
      </c>
      <c r="AE88" s="10">
        <f>'Bagerhat a'!AJ82</f>
        <v>9.9900000000000006E-3</v>
      </c>
      <c r="AF88" s="44">
        <f>'Bagerhat a'!AK82*'Bagerhat 1'!$D88/1000000</f>
        <v>0</v>
      </c>
      <c r="AG88" s="10">
        <f>'Bagerhat a'!AL82</f>
        <v>0</v>
      </c>
      <c r="AH88" s="44">
        <f>'Bagerhat a'!AM82*'Bagerhat 1'!$D88/1000000</f>
        <v>0</v>
      </c>
      <c r="AI88" s="10">
        <f>'Bagerhat a'!AN82</f>
        <v>0</v>
      </c>
      <c r="AJ88" s="44">
        <f t="shared" si="16"/>
        <v>1.2E-2</v>
      </c>
      <c r="AK88" s="10">
        <f t="shared" si="17"/>
        <v>9.9900000000000006E-3</v>
      </c>
      <c r="AL88" s="44">
        <f t="shared" si="18"/>
        <v>1.2E-2</v>
      </c>
      <c r="AM88" s="10">
        <f t="shared" si="19"/>
        <v>9.9900000000000006E-3</v>
      </c>
    </row>
    <row r="89" spans="1:39" s="15" customFormat="1" ht="14.25" customHeight="1">
      <c r="A89" s="31">
        <v>79</v>
      </c>
      <c r="B89" s="9" t="s">
        <v>128</v>
      </c>
      <c r="C89" s="13" t="s">
        <v>127</v>
      </c>
      <c r="D89" s="36">
        <v>25</v>
      </c>
      <c r="E89" s="11">
        <v>75.2</v>
      </c>
      <c r="F89" s="44">
        <f>'Bagerhat a'!K83*'Bagerhat 1'!$D89/1000000</f>
        <v>5.0000000000000001E-3</v>
      </c>
      <c r="G89" s="10">
        <f>'Bagerhat a'!L83</f>
        <v>1.504E-2</v>
      </c>
      <c r="H89" s="44">
        <f>'Bagerhat a'!M83*'Bagerhat 1'!$D89/1000000</f>
        <v>1.7500000000000002E-2</v>
      </c>
      <c r="I89" s="10">
        <f>'Bagerhat a'!N83</f>
        <v>5.2639999999999999E-2</v>
      </c>
      <c r="J89" s="44">
        <f>'Bagerhat a'!O83*'Bagerhat 1'!$D89/1000000</f>
        <v>1.7500000000000002E-2</v>
      </c>
      <c r="K89" s="10">
        <f>'Bagerhat a'!P83</f>
        <v>5.2639999999999999E-2</v>
      </c>
      <c r="L89" s="44">
        <f t="shared" si="10"/>
        <v>4.0000000000000008E-2</v>
      </c>
      <c r="M89" s="10">
        <f t="shared" si="11"/>
        <v>0.12032000000000001</v>
      </c>
      <c r="N89" s="44">
        <f>'Bagerhat a'!S83*'Bagerhat 1'!$D89/1000000</f>
        <v>0</v>
      </c>
      <c r="O89" s="10">
        <f>'Bagerhat a'!T83</f>
        <v>0</v>
      </c>
      <c r="P89" s="44">
        <f>'Bagerhat a'!U83*'Bagerhat 1'!$D89/1000000</f>
        <v>2.5000000000000001E-3</v>
      </c>
      <c r="Q89" s="10">
        <f>'Bagerhat a'!V83</f>
        <v>7.5199999999999998E-3</v>
      </c>
      <c r="R89" s="44">
        <f>'Bagerhat a'!W83*'Bagerhat 1'!$D89/1000000</f>
        <v>0</v>
      </c>
      <c r="S89" s="10">
        <f>'Bagerhat a'!X83</f>
        <v>0</v>
      </c>
      <c r="T89" s="44">
        <f t="shared" si="12"/>
        <v>2.5000000000000001E-3</v>
      </c>
      <c r="U89" s="10">
        <f t="shared" si="13"/>
        <v>7.5199999999999998E-3</v>
      </c>
      <c r="V89" s="44">
        <f>'Bagerhat a'!AA83*'Bagerhat 1'!$D89/1000000</f>
        <v>1.0749999999999999E-2</v>
      </c>
      <c r="W89" s="10">
        <f>'Bagerhat a'!AB83</f>
        <v>3.2335999999999997E-2</v>
      </c>
      <c r="X89" s="44">
        <f>'Bagerhat a'!AC83*'Bagerhat 1'!$D89/1000000</f>
        <v>1.2500000000000001E-2</v>
      </c>
      <c r="Y89" s="10">
        <f>'Bagerhat a'!AD83</f>
        <v>3.7600000000000001E-2</v>
      </c>
      <c r="Z89" s="44">
        <f>'Bagerhat a'!AE83*'Bagerhat 1'!$D89/1000000</f>
        <v>8.5000000000000006E-3</v>
      </c>
      <c r="AA89" s="10">
        <f>'Bagerhat a'!AF83</f>
        <v>2.5568E-2</v>
      </c>
      <c r="AB89" s="44">
        <f t="shared" si="14"/>
        <v>3.175E-2</v>
      </c>
      <c r="AC89" s="10">
        <f t="shared" si="15"/>
        <v>9.5504000000000006E-2</v>
      </c>
      <c r="AD89" s="44">
        <f>'Bagerhat a'!AI83*'Bagerhat 1'!$D89/1000000</f>
        <v>1E-3</v>
      </c>
      <c r="AE89" s="10">
        <f>'Bagerhat a'!AJ83</f>
        <v>3.0079999999999998E-3</v>
      </c>
      <c r="AF89" s="44">
        <f>'Bagerhat a'!AK83*'Bagerhat 1'!$D89/1000000</f>
        <v>5.0000000000000001E-3</v>
      </c>
      <c r="AG89" s="10">
        <f>'Bagerhat a'!AL83</f>
        <v>1.504E-2</v>
      </c>
      <c r="AH89" s="44">
        <f>'Bagerhat a'!AM83*'Bagerhat 1'!$D89/1000000</f>
        <v>1.2500000000000001E-2</v>
      </c>
      <c r="AI89" s="10">
        <f>'Bagerhat a'!AN83</f>
        <v>3.7600000000000001E-2</v>
      </c>
      <c r="AJ89" s="44">
        <f t="shared" si="16"/>
        <v>1.8500000000000003E-2</v>
      </c>
      <c r="AK89" s="10">
        <f t="shared" si="17"/>
        <v>5.5648000000000003E-2</v>
      </c>
      <c r="AL89" s="44">
        <f t="shared" si="18"/>
        <v>9.2750000000000013E-2</v>
      </c>
      <c r="AM89" s="10">
        <f t="shared" si="19"/>
        <v>0.27899200000000002</v>
      </c>
    </row>
    <row r="90" spans="1:39" s="15" customFormat="1" ht="14.25" customHeight="1">
      <c r="A90" s="13">
        <v>80</v>
      </c>
      <c r="B90" s="9" t="s">
        <v>128</v>
      </c>
      <c r="C90" s="13" t="s">
        <v>81</v>
      </c>
      <c r="D90" s="36">
        <v>50</v>
      </c>
      <c r="E90" s="11">
        <v>144.6</v>
      </c>
      <c r="F90" s="44">
        <f>'Bagerhat a'!K84*'Bagerhat 1'!$D90/1000000</f>
        <v>1.4999999999999999E-2</v>
      </c>
      <c r="G90" s="10">
        <f>'Bagerhat a'!L84</f>
        <v>4.3380000000000002E-2</v>
      </c>
      <c r="H90" s="44">
        <f>'Bagerhat a'!M84*'Bagerhat 1'!$D90/1000000</f>
        <v>1.4999999999999999E-2</v>
      </c>
      <c r="I90" s="10">
        <f>'Bagerhat a'!N84</f>
        <v>4.3380000000000002E-2</v>
      </c>
      <c r="J90" s="44">
        <f>'Bagerhat a'!O84*'Bagerhat 1'!$D90/1000000</f>
        <v>3.5000000000000003E-2</v>
      </c>
      <c r="K90" s="10">
        <f>'Bagerhat a'!P84</f>
        <v>0.10122</v>
      </c>
      <c r="L90" s="44">
        <f t="shared" si="10"/>
        <v>6.5000000000000002E-2</v>
      </c>
      <c r="M90" s="10">
        <f t="shared" si="11"/>
        <v>0.18798000000000001</v>
      </c>
      <c r="N90" s="44">
        <f>'Bagerhat a'!S84*'Bagerhat 1'!$D90/1000000</f>
        <v>0</v>
      </c>
      <c r="O90" s="10">
        <f>'Bagerhat a'!T84</f>
        <v>0</v>
      </c>
      <c r="P90" s="44">
        <f>'Bagerhat a'!U84*'Bagerhat 1'!$D90/1000000</f>
        <v>1.5E-3</v>
      </c>
      <c r="Q90" s="10">
        <f>'Bagerhat a'!V84</f>
        <v>4.3379999999999998E-3</v>
      </c>
      <c r="R90" s="44">
        <f>'Bagerhat a'!W84*'Bagerhat 1'!$D90/1000000</f>
        <v>0</v>
      </c>
      <c r="S90" s="10">
        <f>'Bagerhat a'!X84</f>
        <v>0</v>
      </c>
      <c r="T90" s="44">
        <f t="shared" si="12"/>
        <v>1.5E-3</v>
      </c>
      <c r="U90" s="10">
        <f t="shared" si="13"/>
        <v>4.3379999999999998E-3</v>
      </c>
      <c r="V90" s="44">
        <f>'Bagerhat a'!AA84*'Bagerhat 1'!$D90/1000000</f>
        <v>5.0000000000000001E-3</v>
      </c>
      <c r="W90" s="10">
        <f>'Bagerhat a'!AB84</f>
        <v>1.4460000000000001E-2</v>
      </c>
      <c r="X90" s="44">
        <f>'Bagerhat a'!AC84*'Bagerhat 1'!$D90/1000000</f>
        <v>1.4999999999999999E-2</v>
      </c>
      <c r="Y90" s="10">
        <f>'Bagerhat a'!AD84</f>
        <v>4.3380000000000002E-2</v>
      </c>
      <c r="Z90" s="44">
        <f>'Bagerhat a'!AE84*'Bagerhat 1'!$D90/1000000</f>
        <v>0.01</v>
      </c>
      <c r="AA90" s="10">
        <f>'Bagerhat a'!AF84</f>
        <v>2.8920000000000001E-2</v>
      </c>
      <c r="AB90" s="44">
        <f t="shared" si="14"/>
        <v>0.03</v>
      </c>
      <c r="AC90" s="10">
        <f t="shared" si="15"/>
        <v>8.6760000000000004E-2</v>
      </c>
      <c r="AD90" s="44">
        <f>'Bagerhat a'!AI84*'Bagerhat 1'!$D90/1000000</f>
        <v>5.0000000000000001E-4</v>
      </c>
      <c r="AE90" s="10">
        <f>'Bagerhat a'!AJ84</f>
        <v>1.446E-3</v>
      </c>
      <c r="AF90" s="44">
        <f>'Bagerhat a'!AK84*'Bagerhat 1'!$D90/1000000</f>
        <v>0</v>
      </c>
      <c r="AG90" s="10">
        <f>'Bagerhat a'!AL84</f>
        <v>0</v>
      </c>
      <c r="AH90" s="44">
        <f>'Bagerhat a'!AM84*'Bagerhat 1'!$D90/1000000</f>
        <v>2.5000000000000001E-2</v>
      </c>
      <c r="AI90" s="10">
        <f>'Bagerhat a'!AN84</f>
        <v>7.2300000000000003E-2</v>
      </c>
      <c r="AJ90" s="44">
        <f t="shared" si="16"/>
        <v>2.5500000000000002E-2</v>
      </c>
      <c r="AK90" s="10">
        <f t="shared" si="17"/>
        <v>7.3746000000000006E-2</v>
      </c>
      <c r="AL90" s="44">
        <f t="shared" si="18"/>
        <v>0.122</v>
      </c>
      <c r="AM90" s="10">
        <f t="shared" si="19"/>
        <v>0.35282400000000003</v>
      </c>
    </row>
    <row r="91" spans="1:39" s="15" customFormat="1" ht="14.25" customHeight="1">
      <c r="A91" s="13">
        <v>81</v>
      </c>
      <c r="B91" s="9" t="s">
        <v>128</v>
      </c>
      <c r="C91" s="13" t="s">
        <v>82</v>
      </c>
      <c r="D91" s="36">
        <v>100</v>
      </c>
      <c r="E91" s="11">
        <v>278.10000000000002</v>
      </c>
      <c r="F91" s="44">
        <f>'Bagerhat a'!K85*'Bagerhat 1'!$D91/1000000</f>
        <v>6.0000000000000001E-3</v>
      </c>
      <c r="G91" s="10">
        <f>'Bagerhat a'!L85</f>
        <v>1.6685999999999999E-2</v>
      </c>
      <c r="H91" s="44">
        <f>'Bagerhat a'!M85*'Bagerhat 1'!$D91/1000000</f>
        <v>2.5000000000000001E-2</v>
      </c>
      <c r="I91" s="10">
        <f>'Bagerhat a'!N85</f>
        <v>6.9525000000000003E-2</v>
      </c>
      <c r="J91" s="44">
        <f>'Bagerhat a'!O85*'Bagerhat 1'!$D91/1000000</f>
        <v>0.02</v>
      </c>
      <c r="K91" s="10">
        <f>'Bagerhat a'!P85</f>
        <v>5.562000000000001E-2</v>
      </c>
      <c r="L91" s="44">
        <f t="shared" si="10"/>
        <v>5.1000000000000004E-2</v>
      </c>
      <c r="M91" s="10">
        <f t="shared" si="11"/>
        <v>0.14183100000000001</v>
      </c>
      <c r="N91" s="44">
        <f>'Bagerhat a'!S85*'Bagerhat 1'!$D91/1000000</f>
        <v>0</v>
      </c>
      <c r="O91" s="10">
        <f>'Bagerhat a'!T85</f>
        <v>0</v>
      </c>
      <c r="P91" s="44">
        <f>'Bagerhat a'!U85*'Bagerhat 1'!$D91/1000000</f>
        <v>0.01</v>
      </c>
      <c r="Q91" s="10">
        <f>'Bagerhat a'!V85</f>
        <v>2.7810000000000005E-2</v>
      </c>
      <c r="R91" s="44">
        <f>'Bagerhat a'!W85*'Bagerhat 1'!$D91/1000000</f>
        <v>0</v>
      </c>
      <c r="S91" s="10">
        <f>'Bagerhat a'!X85</f>
        <v>0</v>
      </c>
      <c r="T91" s="44">
        <f t="shared" si="12"/>
        <v>0.01</v>
      </c>
      <c r="U91" s="10">
        <f t="shared" si="13"/>
        <v>2.7810000000000005E-2</v>
      </c>
      <c r="V91" s="44">
        <f>'Bagerhat a'!AA85*'Bagerhat 1'!$D91/1000000</f>
        <v>0</v>
      </c>
      <c r="W91" s="10">
        <f>'Bagerhat a'!AB85</f>
        <v>0</v>
      </c>
      <c r="X91" s="44">
        <f>'Bagerhat a'!AC85*'Bagerhat 1'!$D91/1000000</f>
        <v>0.01</v>
      </c>
      <c r="Y91" s="10">
        <f>'Bagerhat a'!AD85</f>
        <v>2.7810000000000005E-2</v>
      </c>
      <c r="Z91" s="44">
        <f>'Bagerhat a'!AE85*'Bagerhat 1'!$D91/1000000</f>
        <v>5.0000000000000001E-3</v>
      </c>
      <c r="AA91" s="10">
        <f>'Bagerhat a'!AF85</f>
        <v>1.3905000000000002E-2</v>
      </c>
      <c r="AB91" s="44">
        <f t="shared" si="14"/>
        <v>1.4999999999999999E-2</v>
      </c>
      <c r="AC91" s="10">
        <f t="shared" si="15"/>
        <v>4.1715000000000009E-2</v>
      </c>
      <c r="AD91" s="44">
        <f>'Bagerhat a'!AI85*'Bagerhat 1'!$D91/1000000</f>
        <v>2.3999999999999998E-3</v>
      </c>
      <c r="AE91" s="10">
        <f>'Bagerhat a'!AJ85</f>
        <v>6.6744000000000005E-3</v>
      </c>
      <c r="AF91" s="44">
        <f>'Bagerhat a'!AK85*'Bagerhat 1'!$D91/1000000</f>
        <v>0</v>
      </c>
      <c r="AG91" s="10">
        <f>'Bagerhat a'!AL85</f>
        <v>0</v>
      </c>
      <c r="AH91" s="44">
        <f>'Bagerhat a'!AM85*'Bagerhat 1'!$D91/1000000</f>
        <v>0</v>
      </c>
      <c r="AI91" s="10">
        <f>'Bagerhat a'!AN85</f>
        <v>0</v>
      </c>
      <c r="AJ91" s="44">
        <f t="shared" si="16"/>
        <v>2.3999999999999998E-3</v>
      </c>
      <c r="AK91" s="10">
        <f t="shared" si="17"/>
        <v>6.6744000000000005E-3</v>
      </c>
      <c r="AL91" s="44">
        <f t="shared" si="18"/>
        <v>7.8400000000000011E-2</v>
      </c>
      <c r="AM91" s="10">
        <f t="shared" si="19"/>
        <v>0.21803040000000001</v>
      </c>
    </row>
    <row r="92" spans="1:39" s="15" customFormat="1" ht="14.25" customHeight="1">
      <c r="A92" s="31">
        <v>82</v>
      </c>
      <c r="B92" s="9" t="s">
        <v>128</v>
      </c>
      <c r="C92" s="13" t="s">
        <v>139</v>
      </c>
      <c r="D92" s="36">
        <v>400</v>
      </c>
      <c r="E92" s="11">
        <v>1098.6000000000001</v>
      </c>
      <c r="F92" s="44">
        <f>'Bagerhat a'!K86*'Bagerhat 1'!$D92/1000000</f>
        <v>0</v>
      </c>
      <c r="G92" s="10">
        <f>'Bagerhat a'!L86</f>
        <v>0</v>
      </c>
      <c r="H92" s="44">
        <f>'Bagerhat a'!M86*'Bagerhat 1'!$D92/1000000</f>
        <v>0</v>
      </c>
      <c r="I92" s="10">
        <f>'Bagerhat a'!N86</f>
        <v>0</v>
      </c>
      <c r="J92" s="44">
        <f>'Bagerhat a'!O86*'Bagerhat 1'!$D92/1000000</f>
        <v>0</v>
      </c>
      <c r="K92" s="10">
        <f>'Bagerhat a'!P86</f>
        <v>0</v>
      </c>
      <c r="L92" s="44">
        <f t="shared" si="10"/>
        <v>0</v>
      </c>
      <c r="M92" s="10">
        <f t="shared" si="11"/>
        <v>0</v>
      </c>
      <c r="N92" s="44">
        <f>'Bagerhat a'!S86*'Bagerhat 1'!$D92/1000000</f>
        <v>0</v>
      </c>
      <c r="O92" s="10">
        <f>'Bagerhat a'!T86</f>
        <v>0</v>
      </c>
      <c r="P92" s="44">
        <f>'Bagerhat a'!U86*'Bagerhat 1'!$D92/1000000</f>
        <v>0</v>
      </c>
      <c r="Q92" s="10">
        <f>'Bagerhat a'!V86</f>
        <v>0</v>
      </c>
      <c r="R92" s="44">
        <f>'Bagerhat a'!W86*'Bagerhat 1'!$D92/1000000</f>
        <v>0</v>
      </c>
      <c r="S92" s="10">
        <f>'Bagerhat a'!X86</f>
        <v>0</v>
      </c>
      <c r="T92" s="44">
        <f t="shared" si="12"/>
        <v>0</v>
      </c>
      <c r="U92" s="10">
        <f t="shared" si="13"/>
        <v>0</v>
      </c>
      <c r="V92" s="44">
        <f>'Bagerhat a'!AA86*'Bagerhat 1'!$D92/1000000</f>
        <v>0</v>
      </c>
      <c r="W92" s="10">
        <f>'Bagerhat a'!AB86</f>
        <v>0</v>
      </c>
      <c r="X92" s="44">
        <f>'Bagerhat a'!AC86*'Bagerhat 1'!$D92/1000000</f>
        <v>0</v>
      </c>
      <c r="Y92" s="10">
        <f>'Bagerhat a'!AD86</f>
        <v>0</v>
      </c>
      <c r="Z92" s="44">
        <f>'Bagerhat a'!AE86*'Bagerhat 1'!$D92/1000000</f>
        <v>0</v>
      </c>
      <c r="AA92" s="10">
        <f>'Bagerhat a'!AF86</f>
        <v>0</v>
      </c>
      <c r="AB92" s="44">
        <f t="shared" si="14"/>
        <v>0</v>
      </c>
      <c r="AC92" s="10">
        <f t="shared" si="15"/>
        <v>0</v>
      </c>
      <c r="AD92" s="44">
        <f>'Bagerhat a'!AI86*'Bagerhat 1'!$D92/1000000</f>
        <v>0</v>
      </c>
      <c r="AE92" s="10">
        <f>'Bagerhat a'!AJ86</f>
        <v>0</v>
      </c>
      <c r="AF92" s="44">
        <f>'Bagerhat a'!AK86*'Bagerhat 1'!$D92/1000000</f>
        <v>0</v>
      </c>
      <c r="AG92" s="10">
        <f>'Bagerhat a'!AL86</f>
        <v>0</v>
      </c>
      <c r="AH92" s="44">
        <f>'Bagerhat a'!AM86*'Bagerhat 1'!$D92/1000000</f>
        <v>0</v>
      </c>
      <c r="AI92" s="10">
        <f>'Bagerhat a'!AN86</f>
        <v>0</v>
      </c>
      <c r="AJ92" s="44">
        <f t="shared" si="16"/>
        <v>0</v>
      </c>
      <c r="AK92" s="10">
        <f t="shared" si="17"/>
        <v>0</v>
      </c>
      <c r="AL92" s="44">
        <f t="shared" si="18"/>
        <v>0</v>
      </c>
      <c r="AM92" s="10">
        <f t="shared" si="19"/>
        <v>0</v>
      </c>
    </row>
    <row r="93" spans="1:39" s="15" customFormat="1" ht="14.25" customHeight="1">
      <c r="A93" s="13">
        <v>83</v>
      </c>
      <c r="B93" s="9" t="s">
        <v>147</v>
      </c>
      <c r="C93" s="13" t="s">
        <v>220</v>
      </c>
      <c r="D93" s="36">
        <v>25</v>
      </c>
      <c r="E93" s="11">
        <v>75</v>
      </c>
      <c r="F93" s="44">
        <f>'Bagerhat a'!K87*'Bagerhat 1'!$D93/1000000</f>
        <v>0</v>
      </c>
      <c r="G93" s="10">
        <f>'Bagerhat a'!L87</f>
        <v>0</v>
      </c>
      <c r="H93" s="44">
        <f>'Bagerhat a'!M87*'Bagerhat 1'!$D93/1000000</f>
        <v>0</v>
      </c>
      <c r="I93" s="10">
        <f>'Bagerhat a'!N87</f>
        <v>0</v>
      </c>
      <c r="J93" s="44">
        <f>'Bagerhat a'!O87*'Bagerhat 1'!$D93/1000000</f>
        <v>0</v>
      </c>
      <c r="K93" s="10">
        <f>'Bagerhat a'!P87</f>
        <v>0</v>
      </c>
      <c r="L93" s="44">
        <f t="shared" si="10"/>
        <v>0</v>
      </c>
      <c r="M93" s="10">
        <f t="shared" si="11"/>
        <v>0</v>
      </c>
      <c r="N93" s="44">
        <f>'Bagerhat a'!S87*'Bagerhat 1'!$D93/1000000</f>
        <v>0</v>
      </c>
      <c r="O93" s="10">
        <f>'Bagerhat a'!T87</f>
        <v>0</v>
      </c>
      <c r="P93" s="44">
        <f>'Bagerhat a'!U87*'Bagerhat 1'!$D93/1000000</f>
        <v>0</v>
      </c>
      <c r="Q93" s="10">
        <f>'Bagerhat a'!V87</f>
        <v>0</v>
      </c>
      <c r="R93" s="44">
        <f>'Bagerhat a'!W87*'Bagerhat 1'!$D93/1000000</f>
        <v>0</v>
      </c>
      <c r="S93" s="10">
        <f>'Bagerhat a'!X87</f>
        <v>0</v>
      </c>
      <c r="T93" s="44">
        <f t="shared" si="12"/>
        <v>0</v>
      </c>
      <c r="U93" s="10">
        <f t="shared" si="13"/>
        <v>0</v>
      </c>
      <c r="V93" s="44">
        <f>'Bagerhat a'!AA87*'Bagerhat 1'!$D93/1000000</f>
        <v>0</v>
      </c>
      <c r="W93" s="10">
        <f>'Bagerhat a'!AB87</f>
        <v>0</v>
      </c>
      <c r="X93" s="44">
        <f>'Bagerhat a'!AC87*'Bagerhat 1'!$D93/1000000</f>
        <v>0</v>
      </c>
      <c r="Y93" s="10">
        <f>'Bagerhat a'!AD87</f>
        <v>0</v>
      </c>
      <c r="Z93" s="44">
        <f>'Bagerhat a'!AE87*'Bagerhat 1'!$D93/1000000</f>
        <v>0</v>
      </c>
      <c r="AA93" s="10">
        <f>'Bagerhat a'!AF87</f>
        <v>0</v>
      </c>
      <c r="AB93" s="44">
        <f t="shared" si="14"/>
        <v>0</v>
      </c>
      <c r="AC93" s="10">
        <f t="shared" si="15"/>
        <v>0</v>
      </c>
      <c r="AD93" s="44">
        <f>'Bagerhat a'!AI87*'Bagerhat 1'!$D93/1000000</f>
        <v>0</v>
      </c>
      <c r="AE93" s="10">
        <f>'Bagerhat a'!AJ87</f>
        <v>0</v>
      </c>
      <c r="AF93" s="44">
        <f>'Bagerhat a'!AK87*'Bagerhat 1'!$D93/1000000</f>
        <v>0</v>
      </c>
      <c r="AG93" s="10">
        <f>'Bagerhat a'!AL87</f>
        <v>0</v>
      </c>
      <c r="AH93" s="44">
        <f>'Bagerhat a'!AM87*'Bagerhat 1'!$D93/1000000</f>
        <v>0</v>
      </c>
      <c r="AI93" s="10">
        <f>'Bagerhat a'!AN87</f>
        <v>0</v>
      </c>
      <c r="AJ93" s="44">
        <f t="shared" si="16"/>
        <v>0</v>
      </c>
      <c r="AK93" s="10">
        <f t="shared" si="17"/>
        <v>0</v>
      </c>
      <c r="AL93" s="44">
        <f t="shared" si="18"/>
        <v>0</v>
      </c>
      <c r="AM93" s="10">
        <f t="shared" si="19"/>
        <v>0</v>
      </c>
    </row>
    <row r="94" spans="1:39" s="15" customFormat="1" ht="14.25" customHeight="1">
      <c r="A94" s="13">
        <v>84</v>
      </c>
      <c r="B94" s="9" t="s">
        <v>147</v>
      </c>
      <c r="C94" s="13" t="s">
        <v>234</v>
      </c>
      <c r="D94" s="36">
        <v>50</v>
      </c>
      <c r="E94" s="11">
        <v>130</v>
      </c>
      <c r="F94" s="44">
        <f>'Bagerhat a'!K88*'Bagerhat 1'!$D94/1000000</f>
        <v>0</v>
      </c>
      <c r="G94" s="10">
        <f>'Bagerhat a'!L88</f>
        <v>0</v>
      </c>
      <c r="H94" s="44">
        <f>'Bagerhat a'!M88*'Bagerhat 1'!$D94/1000000</f>
        <v>0</v>
      </c>
      <c r="I94" s="10">
        <f>'Bagerhat a'!N88</f>
        <v>0</v>
      </c>
      <c r="J94" s="44">
        <f>'Bagerhat a'!O88*'Bagerhat 1'!$D94/1000000</f>
        <v>0</v>
      </c>
      <c r="K94" s="10">
        <f>'Bagerhat a'!P88</f>
        <v>0</v>
      </c>
      <c r="L94" s="44">
        <f t="shared" si="10"/>
        <v>0</v>
      </c>
      <c r="M94" s="10">
        <f t="shared" si="11"/>
        <v>0</v>
      </c>
      <c r="N94" s="44">
        <f>'Bagerhat a'!S88*'Bagerhat 1'!$D94/1000000</f>
        <v>0</v>
      </c>
      <c r="O94" s="10">
        <f>'Bagerhat a'!T88</f>
        <v>0</v>
      </c>
      <c r="P94" s="44">
        <f>'Bagerhat a'!U88*'Bagerhat 1'!$D94/1000000</f>
        <v>0</v>
      </c>
      <c r="Q94" s="10">
        <f>'Bagerhat a'!V88</f>
        <v>0</v>
      </c>
      <c r="R94" s="44">
        <f>'Bagerhat a'!W88*'Bagerhat 1'!$D94/1000000</f>
        <v>0</v>
      </c>
      <c r="S94" s="10">
        <f>'Bagerhat a'!X88</f>
        <v>0</v>
      </c>
      <c r="T94" s="44">
        <f t="shared" si="12"/>
        <v>0</v>
      </c>
      <c r="U94" s="10">
        <f t="shared" si="13"/>
        <v>0</v>
      </c>
      <c r="V94" s="44">
        <f>'Bagerhat a'!AA88*'Bagerhat 1'!$D94/1000000</f>
        <v>0</v>
      </c>
      <c r="W94" s="10">
        <f>'Bagerhat a'!AB88</f>
        <v>0</v>
      </c>
      <c r="X94" s="44">
        <f>'Bagerhat a'!AC88*'Bagerhat 1'!$D94/1000000</f>
        <v>0</v>
      </c>
      <c r="Y94" s="10">
        <f>'Bagerhat a'!AD88</f>
        <v>0</v>
      </c>
      <c r="Z94" s="44">
        <f>'Bagerhat a'!AE88*'Bagerhat 1'!$D94/1000000</f>
        <v>0</v>
      </c>
      <c r="AA94" s="10">
        <f>'Bagerhat a'!AF88</f>
        <v>0</v>
      </c>
      <c r="AB94" s="44">
        <f t="shared" si="14"/>
        <v>0</v>
      </c>
      <c r="AC94" s="10">
        <f t="shared" si="15"/>
        <v>0</v>
      </c>
      <c r="AD94" s="44">
        <f>'Bagerhat a'!AI88*'Bagerhat 1'!$D94/1000000</f>
        <v>0</v>
      </c>
      <c r="AE94" s="10">
        <f>'Bagerhat a'!AJ88</f>
        <v>0</v>
      </c>
      <c r="AF94" s="44">
        <f>'Bagerhat a'!AK88*'Bagerhat 1'!$D94/1000000</f>
        <v>0</v>
      </c>
      <c r="AG94" s="10">
        <f>'Bagerhat a'!AL88</f>
        <v>0</v>
      </c>
      <c r="AH94" s="44">
        <f>'Bagerhat a'!AM88*'Bagerhat 1'!$D94/1000000</f>
        <v>0</v>
      </c>
      <c r="AI94" s="10">
        <f>'Bagerhat a'!AN88</f>
        <v>0</v>
      </c>
      <c r="AJ94" s="44">
        <f t="shared" si="16"/>
        <v>0</v>
      </c>
      <c r="AK94" s="10">
        <f t="shared" si="17"/>
        <v>0</v>
      </c>
      <c r="AL94" s="44">
        <f t="shared" si="18"/>
        <v>0</v>
      </c>
      <c r="AM94" s="10">
        <f t="shared" si="19"/>
        <v>0</v>
      </c>
    </row>
    <row r="95" spans="1:39" s="15" customFormat="1" ht="14.25" customHeight="1">
      <c r="A95" s="31">
        <v>85</v>
      </c>
      <c r="B95" s="9" t="s">
        <v>147</v>
      </c>
      <c r="C95" s="13" t="s">
        <v>225</v>
      </c>
      <c r="D95" s="36">
        <v>100</v>
      </c>
      <c r="E95" s="11">
        <v>240</v>
      </c>
      <c r="F95" s="44">
        <f>'Bagerhat a'!K89*'Bagerhat 1'!$D95/1000000</f>
        <v>0</v>
      </c>
      <c r="G95" s="10">
        <f>'Bagerhat a'!L89</f>
        <v>0</v>
      </c>
      <c r="H95" s="44">
        <f>'Bagerhat a'!M89*'Bagerhat 1'!$D95/1000000</f>
        <v>0</v>
      </c>
      <c r="I95" s="10">
        <f>'Bagerhat a'!N89</f>
        <v>0</v>
      </c>
      <c r="J95" s="44">
        <f>'Bagerhat a'!O89*'Bagerhat 1'!$D95/1000000</f>
        <v>0</v>
      </c>
      <c r="K95" s="10">
        <f>'Bagerhat a'!P89</f>
        <v>0</v>
      </c>
      <c r="L95" s="44">
        <f t="shared" si="10"/>
        <v>0</v>
      </c>
      <c r="M95" s="10">
        <f t="shared" si="11"/>
        <v>0</v>
      </c>
      <c r="N95" s="44">
        <f>'Bagerhat a'!S89*'Bagerhat 1'!$D95/1000000</f>
        <v>0</v>
      </c>
      <c r="O95" s="10">
        <f>'Bagerhat a'!T89</f>
        <v>0</v>
      </c>
      <c r="P95" s="44">
        <f>'Bagerhat a'!U89*'Bagerhat 1'!$D95/1000000</f>
        <v>0</v>
      </c>
      <c r="Q95" s="10">
        <f>'Bagerhat a'!V89</f>
        <v>0</v>
      </c>
      <c r="R95" s="44">
        <f>'Bagerhat a'!W89*'Bagerhat 1'!$D95/1000000</f>
        <v>0</v>
      </c>
      <c r="S95" s="10">
        <f>'Bagerhat a'!X89</f>
        <v>0</v>
      </c>
      <c r="T95" s="44">
        <f t="shared" si="12"/>
        <v>0</v>
      </c>
      <c r="U95" s="10">
        <f t="shared" si="13"/>
        <v>0</v>
      </c>
      <c r="V95" s="44">
        <f>'Bagerhat a'!AA89*'Bagerhat 1'!$D95/1000000</f>
        <v>0</v>
      </c>
      <c r="W95" s="10">
        <f>'Bagerhat a'!AB89</f>
        <v>0</v>
      </c>
      <c r="X95" s="44">
        <f>'Bagerhat a'!AC89*'Bagerhat 1'!$D95/1000000</f>
        <v>0</v>
      </c>
      <c r="Y95" s="10">
        <f>'Bagerhat a'!AD89</f>
        <v>0</v>
      </c>
      <c r="Z95" s="44">
        <f>'Bagerhat a'!AE89*'Bagerhat 1'!$D95/1000000</f>
        <v>0</v>
      </c>
      <c r="AA95" s="10">
        <f>'Bagerhat a'!AF89</f>
        <v>0</v>
      </c>
      <c r="AB95" s="44">
        <f t="shared" si="14"/>
        <v>0</v>
      </c>
      <c r="AC95" s="10">
        <f t="shared" si="15"/>
        <v>0</v>
      </c>
      <c r="AD95" s="44">
        <f>'Bagerhat a'!AI89*'Bagerhat 1'!$D95/1000000</f>
        <v>0</v>
      </c>
      <c r="AE95" s="10">
        <f>'Bagerhat a'!AJ89</f>
        <v>0</v>
      </c>
      <c r="AF95" s="44">
        <f>'Bagerhat a'!AK89*'Bagerhat 1'!$D95/1000000</f>
        <v>0</v>
      </c>
      <c r="AG95" s="10">
        <f>'Bagerhat a'!AL89</f>
        <v>0</v>
      </c>
      <c r="AH95" s="44">
        <f>'Bagerhat a'!AM89*'Bagerhat 1'!$D95/1000000</f>
        <v>0</v>
      </c>
      <c r="AI95" s="10">
        <f>'Bagerhat a'!AN89</f>
        <v>0</v>
      </c>
      <c r="AJ95" s="44">
        <f t="shared" si="16"/>
        <v>0</v>
      </c>
      <c r="AK95" s="10">
        <f t="shared" si="17"/>
        <v>0</v>
      </c>
      <c r="AL95" s="44">
        <f t="shared" si="18"/>
        <v>0</v>
      </c>
      <c r="AM95" s="10">
        <f t="shared" si="19"/>
        <v>0</v>
      </c>
    </row>
    <row r="96" spans="1:39" s="15" customFormat="1" ht="14.25" customHeight="1">
      <c r="A96" s="13">
        <v>86</v>
      </c>
      <c r="B96" s="9" t="s">
        <v>124</v>
      </c>
      <c r="C96" s="13" t="s">
        <v>84</v>
      </c>
      <c r="D96" s="36">
        <v>5</v>
      </c>
      <c r="E96" s="11">
        <v>24</v>
      </c>
      <c r="F96" s="44">
        <f>'Bagerhat a'!K90*'Bagerhat 1'!$D96/1000000</f>
        <v>0</v>
      </c>
      <c r="G96" s="10">
        <f>'Bagerhat a'!L90</f>
        <v>0</v>
      </c>
      <c r="H96" s="44">
        <f>'Bagerhat a'!M90*'Bagerhat 1'!$D96/1000000</f>
        <v>0</v>
      </c>
      <c r="I96" s="10">
        <f>'Bagerhat a'!N90</f>
        <v>0</v>
      </c>
      <c r="J96" s="44">
        <f>'Bagerhat a'!O90*'Bagerhat 1'!$D96/1000000</f>
        <v>0</v>
      </c>
      <c r="K96" s="10">
        <f>'Bagerhat a'!P90</f>
        <v>0</v>
      </c>
      <c r="L96" s="44">
        <f t="shared" si="10"/>
        <v>0</v>
      </c>
      <c r="M96" s="10">
        <f t="shared" si="11"/>
        <v>0</v>
      </c>
      <c r="N96" s="44">
        <f>'Bagerhat a'!S90*'Bagerhat 1'!$D96/1000000</f>
        <v>0</v>
      </c>
      <c r="O96" s="10">
        <f>'Bagerhat a'!T90</f>
        <v>0</v>
      </c>
      <c r="P96" s="44">
        <f>'Bagerhat a'!U90*'Bagerhat 1'!$D96/1000000</f>
        <v>5.0000000000000001E-4</v>
      </c>
      <c r="Q96" s="10">
        <f>'Bagerhat a'!V90</f>
        <v>2.3999999999999998E-3</v>
      </c>
      <c r="R96" s="44">
        <f>'Bagerhat a'!W90*'Bagerhat 1'!$D96/1000000</f>
        <v>0</v>
      </c>
      <c r="S96" s="10">
        <f>'Bagerhat a'!X90</f>
        <v>0</v>
      </c>
      <c r="T96" s="44">
        <f t="shared" si="12"/>
        <v>5.0000000000000001E-4</v>
      </c>
      <c r="U96" s="10">
        <f t="shared" si="13"/>
        <v>2.3999999999999998E-3</v>
      </c>
      <c r="V96" s="44">
        <f>'Bagerhat a'!AA90*'Bagerhat 1'!$D96/1000000</f>
        <v>0</v>
      </c>
      <c r="W96" s="10">
        <f>'Bagerhat a'!AB90</f>
        <v>0</v>
      </c>
      <c r="X96" s="44">
        <f>'Bagerhat a'!AC90*'Bagerhat 1'!$D96/1000000</f>
        <v>0</v>
      </c>
      <c r="Y96" s="10">
        <f>'Bagerhat a'!AD90</f>
        <v>0</v>
      </c>
      <c r="Z96" s="44">
        <f>'Bagerhat a'!AE90*'Bagerhat 1'!$D96/1000000</f>
        <v>2.5000000000000001E-3</v>
      </c>
      <c r="AA96" s="10">
        <f>'Bagerhat a'!AF90</f>
        <v>1.2E-2</v>
      </c>
      <c r="AB96" s="44">
        <f t="shared" si="14"/>
        <v>2.5000000000000001E-3</v>
      </c>
      <c r="AC96" s="10">
        <f t="shared" si="15"/>
        <v>1.2E-2</v>
      </c>
      <c r="AD96" s="44">
        <f>'Bagerhat a'!AI90*'Bagerhat 1'!$D96/1000000</f>
        <v>0</v>
      </c>
      <c r="AE96" s="10">
        <f>'Bagerhat a'!AJ90</f>
        <v>0</v>
      </c>
      <c r="AF96" s="44">
        <f>'Bagerhat a'!AK90*'Bagerhat 1'!$D96/1000000</f>
        <v>0</v>
      </c>
      <c r="AG96" s="10">
        <f>'Bagerhat a'!AL90</f>
        <v>0</v>
      </c>
      <c r="AH96" s="44">
        <f>'Bagerhat a'!AM90*'Bagerhat 1'!$D96/1000000</f>
        <v>5.0000000000000001E-4</v>
      </c>
      <c r="AI96" s="10">
        <f>'Bagerhat a'!AN90</f>
        <v>2.3999999999999998E-3</v>
      </c>
      <c r="AJ96" s="44">
        <f t="shared" si="16"/>
        <v>5.0000000000000001E-4</v>
      </c>
      <c r="AK96" s="10">
        <f t="shared" si="17"/>
        <v>2.3999999999999998E-3</v>
      </c>
      <c r="AL96" s="44">
        <f t="shared" si="18"/>
        <v>3.5000000000000001E-3</v>
      </c>
      <c r="AM96" s="10">
        <f t="shared" si="19"/>
        <v>1.6799999999999999E-2</v>
      </c>
    </row>
    <row r="97" spans="1:39" s="15" customFormat="1" ht="14.25" customHeight="1">
      <c r="A97" s="13">
        <v>87</v>
      </c>
      <c r="B97" s="9" t="s">
        <v>124</v>
      </c>
      <c r="C97" s="13" t="s">
        <v>83</v>
      </c>
      <c r="D97" s="36">
        <v>20</v>
      </c>
      <c r="E97" s="11">
        <v>65</v>
      </c>
      <c r="F97" s="44">
        <f>'Bagerhat a'!K91*'Bagerhat 1'!$D97/1000000</f>
        <v>0</v>
      </c>
      <c r="G97" s="10">
        <f>'Bagerhat a'!L91</f>
        <v>0</v>
      </c>
      <c r="H97" s="44">
        <f>'Bagerhat a'!M91*'Bagerhat 1'!$D97/1000000</f>
        <v>0</v>
      </c>
      <c r="I97" s="10">
        <f>'Bagerhat a'!N91</f>
        <v>0</v>
      </c>
      <c r="J97" s="44">
        <f>'Bagerhat a'!O91*'Bagerhat 1'!$D97/1000000</f>
        <v>0</v>
      </c>
      <c r="K97" s="10">
        <f>'Bagerhat a'!P91</f>
        <v>0</v>
      </c>
      <c r="L97" s="44">
        <f t="shared" si="10"/>
        <v>0</v>
      </c>
      <c r="M97" s="10">
        <f t="shared" si="11"/>
        <v>0</v>
      </c>
      <c r="N97" s="44">
        <f>'Bagerhat a'!S91*'Bagerhat 1'!$D97/1000000</f>
        <v>0</v>
      </c>
      <c r="O97" s="10">
        <f>'Bagerhat a'!T91</f>
        <v>0</v>
      </c>
      <c r="P97" s="44">
        <f>'Bagerhat a'!U91*'Bagerhat 1'!$D97/1000000</f>
        <v>0</v>
      </c>
      <c r="Q97" s="10">
        <f>'Bagerhat a'!V91</f>
        <v>0</v>
      </c>
      <c r="R97" s="44">
        <f>'Bagerhat a'!W91*'Bagerhat 1'!$D97/1000000</f>
        <v>0</v>
      </c>
      <c r="S97" s="10">
        <f>'Bagerhat a'!X91</f>
        <v>0</v>
      </c>
      <c r="T97" s="44">
        <f t="shared" si="12"/>
        <v>0</v>
      </c>
      <c r="U97" s="10">
        <f t="shared" si="13"/>
        <v>0</v>
      </c>
      <c r="V97" s="44">
        <f>'Bagerhat a'!AA91*'Bagerhat 1'!$D97/1000000</f>
        <v>0</v>
      </c>
      <c r="W97" s="10">
        <f>'Bagerhat a'!AB91</f>
        <v>0</v>
      </c>
      <c r="X97" s="44">
        <f>'Bagerhat a'!AC91*'Bagerhat 1'!$D97/1000000</f>
        <v>0</v>
      </c>
      <c r="Y97" s="10">
        <f>'Bagerhat a'!AD91</f>
        <v>0</v>
      </c>
      <c r="Z97" s="44">
        <f>'Bagerhat a'!AE91*'Bagerhat 1'!$D97/1000000</f>
        <v>2E-3</v>
      </c>
      <c r="AA97" s="10">
        <f>'Bagerhat a'!AF91</f>
        <v>6.4999999999999997E-3</v>
      </c>
      <c r="AB97" s="44">
        <f t="shared" si="14"/>
        <v>2E-3</v>
      </c>
      <c r="AC97" s="10">
        <f t="shared" si="15"/>
        <v>6.4999999999999997E-3</v>
      </c>
      <c r="AD97" s="44">
        <f>'Bagerhat a'!AI91*'Bagerhat 1'!$D97/1000000</f>
        <v>0</v>
      </c>
      <c r="AE97" s="10">
        <f>'Bagerhat a'!AJ91</f>
        <v>0</v>
      </c>
      <c r="AF97" s="44">
        <f>'Bagerhat a'!AK91*'Bagerhat 1'!$D97/1000000</f>
        <v>0</v>
      </c>
      <c r="AG97" s="10">
        <f>'Bagerhat a'!AL91</f>
        <v>0</v>
      </c>
      <c r="AH97" s="44">
        <f>'Bagerhat a'!AM91*'Bagerhat 1'!$D97/1000000</f>
        <v>0</v>
      </c>
      <c r="AI97" s="10">
        <f>'Bagerhat a'!AN91</f>
        <v>0</v>
      </c>
      <c r="AJ97" s="44">
        <f t="shared" si="16"/>
        <v>0</v>
      </c>
      <c r="AK97" s="10">
        <f t="shared" si="17"/>
        <v>0</v>
      </c>
      <c r="AL97" s="44">
        <f t="shared" si="18"/>
        <v>2E-3</v>
      </c>
      <c r="AM97" s="10">
        <f t="shared" si="19"/>
        <v>6.4999999999999997E-3</v>
      </c>
    </row>
    <row r="98" spans="1:39" s="15" customFormat="1" ht="14.25" customHeight="1">
      <c r="A98" s="31">
        <v>88</v>
      </c>
      <c r="B98" s="18" t="s">
        <v>125</v>
      </c>
      <c r="C98" s="13" t="s">
        <v>85</v>
      </c>
      <c r="D98" s="36">
        <v>10</v>
      </c>
      <c r="E98" s="11">
        <v>24</v>
      </c>
      <c r="F98" s="44">
        <f>'Bagerhat a'!K92*'Bagerhat 1'!$D98/1000000</f>
        <v>0</v>
      </c>
      <c r="G98" s="10">
        <f>'Bagerhat a'!L92</f>
        <v>0</v>
      </c>
      <c r="H98" s="44">
        <f>'Bagerhat a'!M92*'Bagerhat 1'!$D98/1000000</f>
        <v>0</v>
      </c>
      <c r="I98" s="10">
        <f>'Bagerhat a'!N92</f>
        <v>0</v>
      </c>
      <c r="J98" s="44">
        <f>'Bagerhat a'!O92*'Bagerhat 1'!$D98/1000000</f>
        <v>5.0000000000000001E-3</v>
      </c>
      <c r="K98" s="10">
        <f>'Bagerhat a'!P92</f>
        <v>1.2E-2</v>
      </c>
      <c r="L98" s="44">
        <f t="shared" si="10"/>
        <v>5.0000000000000001E-3</v>
      </c>
      <c r="M98" s="10">
        <f t="shared" si="11"/>
        <v>1.2E-2</v>
      </c>
      <c r="N98" s="44">
        <f>'Bagerhat a'!S92*'Bagerhat 1'!$D98/1000000</f>
        <v>0</v>
      </c>
      <c r="O98" s="10">
        <f>'Bagerhat a'!T92</f>
        <v>0</v>
      </c>
      <c r="P98" s="44">
        <f>'Bagerhat a'!U92*'Bagerhat 1'!$D98/1000000</f>
        <v>5.0000000000000001E-3</v>
      </c>
      <c r="Q98" s="10">
        <f>'Bagerhat a'!V92</f>
        <v>1.2E-2</v>
      </c>
      <c r="R98" s="44">
        <f>'Bagerhat a'!W92*'Bagerhat 1'!$D98/1000000</f>
        <v>0</v>
      </c>
      <c r="S98" s="10">
        <f>'Bagerhat a'!X92</f>
        <v>0</v>
      </c>
      <c r="T98" s="44">
        <f t="shared" si="12"/>
        <v>5.0000000000000001E-3</v>
      </c>
      <c r="U98" s="10">
        <f t="shared" si="13"/>
        <v>1.2E-2</v>
      </c>
      <c r="V98" s="44">
        <f>'Bagerhat a'!AA92*'Bagerhat 1'!$D98/1000000</f>
        <v>1E-3</v>
      </c>
      <c r="W98" s="10">
        <f>'Bagerhat a'!AB92</f>
        <v>2.3999999999999998E-3</v>
      </c>
      <c r="X98" s="44">
        <f>'Bagerhat a'!AC92*'Bagerhat 1'!$D98/1000000</f>
        <v>5.0000000000000001E-3</v>
      </c>
      <c r="Y98" s="10">
        <f>'Bagerhat a'!AD92</f>
        <v>1.2E-2</v>
      </c>
      <c r="Z98" s="44">
        <f>'Bagerhat a'!AE92*'Bagerhat 1'!$D98/1000000</f>
        <v>0</v>
      </c>
      <c r="AA98" s="10">
        <f>'Bagerhat a'!AF92</f>
        <v>0</v>
      </c>
      <c r="AB98" s="44">
        <f t="shared" si="14"/>
        <v>6.0000000000000001E-3</v>
      </c>
      <c r="AC98" s="10">
        <f t="shared" si="15"/>
        <v>1.44E-2</v>
      </c>
      <c r="AD98" s="44">
        <f>'Bagerhat a'!AI92*'Bagerhat 1'!$D98/1000000</f>
        <v>7.6E-3</v>
      </c>
      <c r="AE98" s="10">
        <f>'Bagerhat a'!AJ92</f>
        <v>1.8239999999999999E-2</v>
      </c>
      <c r="AF98" s="44">
        <f>'Bagerhat a'!AK92*'Bagerhat 1'!$D98/1000000</f>
        <v>0</v>
      </c>
      <c r="AG98" s="10">
        <f>'Bagerhat a'!AL92</f>
        <v>0</v>
      </c>
      <c r="AH98" s="44">
        <f>'Bagerhat a'!AM92*'Bagerhat 1'!$D98/1000000</f>
        <v>4.0000000000000001E-3</v>
      </c>
      <c r="AI98" s="10">
        <f>'Bagerhat a'!AN92</f>
        <v>9.5999999999999992E-3</v>
      </c>
      <c r="AJ98" s="44">
        <f t="shared" si="16"/>
        <v>1.1599999999999999E-2</v>
      </c>
      <c r="AK98" s="10">
        <f t="shared" si="17"/>
        <v>2.7839999999999997E-2</v>
      </c>
      <c r="AL98" s="44">
        <f t="shared" si="18"/>
        <v>2.76E-2</v>
      </c>
      <c r="AM98" s="10">
        <f t="shared" si="19"/>
        <v>6.6239999999999993E-2</v>
      </c>
    </row>
    <row r="99" spans="1:39" s="15" customFormat="1" ht="14.25" customHeight="1">
      <c r="A99" s="13">
        <v>89</v>
      </c>
      <c r="B99" s="18" t="s">
        <v>126</v>
      </c>
      <c r="C99" s="13" t="s">
        <v>86</v>
      </c>
      <c r="D99" s="36">
        <v>500</v>
      </c>
      <c r="E99" s="11">
        <v>585</v>
      </c>
      <c r="F99" s="44">
        <f>'Bagerhat a'!K93*'Bagerhat 1'!$D99/1000000</f>
        <v>0</v>
      </c>
      <c r="G99" s="10">
        <f>'Bagerhat a'!L93</f>
        <v>0</v>
      </c>
      <c r="H99" s="44">
        <f>'Bagerhat a'!M93*'Bagerhat 1'!$D99/1000000</f>
        <v>0</v>
      </c>
      <c r="I99" s="10">
        <f>'Bagerhat a'!N93</f>
        <v>0</v>
      </c>
      <c r="J99" s="44">
        <f>'Bagerhat a'!O93*'Bagerhat 1'!$D99/1000000</f>
        <v>0</v>
      </c>
      <c r="K99" s="10">
        <f>'Bagerhat a'!P93</f>
        <v>0</v>
      </c>
      <c r="L99" s="44">
        <f t="shared" si="10"/>
        <v>0</v>
      </c>
      <c r="M99" s="10">
        <f t="shared" si="11"/>
        <v>0</v>
      </c>
      <c r="N99" s="44">
        <f>'Bagerhat a'!S93*'Bagerhat 1'!$D99/1000000</f>
        <v>0</v>
      </c>
      <c r="O99" s="10">
        <f>'Bagerhat a'!T93</f>
        <v>0</v>
      </c>
      <c r="P99" s="44">
        <f>'Bagerhat a'!U93*'Bagerhat 1'!$D99/1000000</f>
        <v>0.15</v>
      </c>
      <c r="Q99" s="10">
        <f>'Bagerhat a'!V93</f>
        <v>0.17549999999999999</v>
      </c>
      <c r="R99" s="44">
        <f>'Bagerhat a'!W93*'Bagerhat 1'!$D99/1000000</f>
        <v>0</v>
      </c>
      <c r="S99" s="10">
        <f>'Bagerhat a'!X93</f>
        <v>0</v>
      </c>
      <c r="T99" s="44">
        <f t="shared" si="12"/>
        <v>0.15</v>
      </c>
      <c r="U99" s="10">
        <f t="shared" si="13"/>
        <v>0.17549999999999999</v>
      </c>
      <c r="V99" s="44">
        <f>'Bagerhat a'!AA93*'Bagerhat 1'!$D99/1000000</f>
        <v>0</v>
      </c>
      <c r="W99" s="10">
        <f>'Bagerhat a'!AB93</f>
        <v>0</v>
      </c>
      <c r="X99" s="44">
        <f>'Bagerhat a'!AC93*'Bagerhat 1'!$D99/1000000</f>
        <v>0</v>
      </c>
      <c r="Y99" s="10">
        <f>'Bagerhat a'!AD93</f>
        <v>0</v>
      </c>
      <c r="Z99" s="44">
        <f>'Bagerhat a'!AE93*'Bagerhat 1'!$D99/1000000</f>
        <v>0</v>
      </c>
      <c r="AA99" s="10">
        <f>'Bagerhat a'!AF93</f>
        <v>0</v>
      </c>
      <c r="AB99" s="44">
        <f t="shared" si="14"/>
        <v>0</v>
      </c>
      <c r="AC99" s="10">
        <f t="shared" si="15"/>
        <v>0</v>
      </c>
      <c r="AD99" s="44">
        <f>'Bagerhat a'!AI93*'Bagerhat 1'!$D99/1000000</f>
        <v>0</v>
      </c>
      <c r="AE99" s="10">
        <f>'Bagerhat a'!AJ93</f>
        <v>0</v>
      </c>
      <c r="AF99" s="44">
        <f>'Bagerhat a'!AK93*'Bagerhat 1'!$D99/1000000</f>
        <v>0</v>
      </c>
      <c r="AG99" s="10">
        <f>'Bagerhat a'!AL93</f>
        <v>0</v>
      </c>
      <c r="AH99" s="44">
        <f>'Bagerhat a'!AM93*'Bagerhat 1'!$D99/1000000</f>
        <v>0</v>
      </c>
      <c r="AI99" s="10">
        <f>'Bagerhat a'!AN93</f>
        <v>0</v>
      </c>
      <c r="AJ99" s="44">
        <f t="shared" si="16"/>
        <v>0</v>
      </c>
      <c r="AK99" s="10">
        <f t="shared" si="17"/>
        <v>0</v>
      </c>
      <c r="AL99" s="44">
        <f t="shared" si="18"/>
        <v>0.15</v>
      </c>
      <c r="AM99" s="10">
        <f t="shared" si="19"/>
        <v>0.17549999999999999</v>
      </c>
    </row>
    <row r="100" spans="1:39" s="15" customFormat="1" ht="14.25" customHeight="1">
      <c r="A100" s="13">
        <v>90</v>
      </c>
      <c r="B100" s="9" t="s">
        <v>123</v>
      </c>
      <c r="C100" s="13" t="s">
        <v>74</v>
      </c>
      <c r="D100" s="36">
        <v>50</v>
      </c>
      <c r="E100" s="11">
        <v>56</v>
      </c>
      <c r="F100" s="44">
        <f>'Bagerhat a'!K94*'Bagerhat 1'!$D100/1000000</f>
        <v>7.4999999999999997E-3</v>
      </c>
      <c r="G100" s="10">
        <f>'Bagerhat a'!L94</f>
        <v>8.3999999999999995E-3</v>
      </c>
      <c r="H100" s="44">
        <f>'Bagerhat a'!M94*'Bagerhat 1'!$D100/1000000</f>
        <v>0</v>
      </c>
      <c r="I100" s="10">
        <f>'Bagerhat a'!N94</f>
        <v>0</v>
      </c>
      <c r="J100" s="44">
        <f>'Bagerhat a'!O94*'Bagerhat 1'!$D100/1000000</f>
        <v>5.0000000000000001E-3</v>
      </c>
      <c r="K100" s="10">
        <f>'Bagerhat a'!P94</f>
        <v>5.5999999999999999E-3</v>
      </c>
      <c r="L100" s="44">
        <f t="shared" si="10"/>
        <v>1.2500000000000001E-2</v>
      </c>
      <c r="M100" s="10">
        <f t="shared" si="11"/>
        <v>1.3999999999999999E-2</v>
      </c>
      <c r="N100" s="44">
        <f>'Bagerhat a'!S94*'Bagerhat 1'!$D100/1000000</f>
        <v>0</v>
      </c>
      <c r="O100" s="10">
        <f>'Bagerhat a'!T94</f>
        <v>0</v>
      </c>
      <c r="P100" s="44">
        <f>'Bagerhat a'!U94*'Bagerhat 1'!$D100/1000000</f>
        <v>2.5000000000000001E-3</v>
      </c>
      <c r="Q100" s="10">
        <f>'Bagerhat a'!V94</f>
        <v>2.8E-3</v>
      </c>
      <c r="R100" s="44">
        <f>'Bagerhat a'!W94*'Bagerhat 1'!$D100/1000000</f>
        <v>0</v>
      </c>
      <c r="S100" s="10">
        <f>'Bagerhat a'!X94</f>
        <v>0</v>
      </c>
      <c r="T100" s="44">
        <f t="shared" si="12"/>
        <v>2.5000000000000001E-3</v>
      </c>
      <c r="U100" s="10">
        <f t="shared" si="13"/>
        <v>2.8E-3</v>
      </c>
      <c r="V100" s="44">
        <f>'Bagerhat a'!AA94*'Bagerhat 1'!$D100/1000000</f>
        <v>7.4999999999999997E-3</v>
      </c>
      <c r="W100" s="10">
        <f>'Bagerhat a'!AB94</f>
        <v>8.3999999999999995E-3</v>
      </c>
      <c r="X100" s="44">
        <f>'Bagerhat a'!AC94*'Bagerhat 1'!$D100/1000000</f>
        <v>0</v>
      </c>
      <c r="Y100" s="10">
        <f>'Bagerhat a'!AD94</f>
        <v>0</v>
      </c>
      <c r="Z100" s="44">
        <f>'Bagerhat a'!AE94*'Bagerhat 1'!$D100/1000000</f>
        <v>8.9999999999999993E-3</v>
      </c>
      <c r="AA100" s="10">
        <f>'Bagerhat a'!AF94</f>
        <v>1.008E-2</v>
      </c>
      <c r="AB100" s="44">
        <f t="shared" si="14"/>
        <v>1.6500000000000001E-2</v>
      </c>
      <c r="AC100" s="10">
        <f t="shared" si="15"/>
        <v>1.848E-2</v>
      </c>
      <c r="AD100" s="44">
        <f>'Bagerhat a'!AI94*'Bagerhat 1'!$D100/1000000</f>
        <v>1.0500000000000001E-2</v>
      </c>
      <c r="AE100" s="10">
        <f>'Bagerhat a'!AJ94</f>
        <v>1.176E-2</v>
      </c>
      <c r="AF100" s="44">
        <f>'Bagerhat a'!AK94*'Bagerhat 1'!$D100/1000000</f>
        <v>0</v>
      </c>
      <c r="AG100" s="10">
        <f>'Bagerhat a'!AL94</f>
        <v>0</v>
      </c>
      <c r="AH100" s="44">
        <f>'Bagerhat a'!AM94*'Bagerhat 1'!$D100/1000000</f>
        <v>5.0000000000000001E-3</v>
      </c>
      <c r="AI100" s="10">
        <f>'Bagerhat a'!AN94</f>
        <v>5.5999999999999999E-3</v>
      </c>
      <c r="AJ100" s="44">
        <f t="shared" si="16"/>
        <v>1.55E-2</v>
      </c>
      <c r="AK100" s="10">
        <f t="shared" si="17"/>
        <v>1.736E-2</v>
      </c>
      <c r="AL100" s="44">
        <f t="shared" si="18"/>
        <v>4.7E-2</v>
      </c>
      <c r="AM100" s="10">
        <f t="shared" si="19"/>
        <v>5.2639999999999999E-2</v>
      </c>
    </row>
    <row r="101" spans="1:39" s="15" customFormat="1" ht="14.25" customHeight="1">
      <c r="A101" s="31">
        <v>91</v>
      </c>
      <c r="B101" s="9" t="s">
        <v>123</v>
      </c>
      <c r="C101" s="13" t="s">
        <v>87</v>
      </c>
      <c r="D101" s="36">
        <v>100</v>
      </c>
      <c r="E101" s="11">
        <v>105</v>
      </c>
      <c r="F101" s="44">
        <f>'Bagerhat a'!K95*'Bagerhat 1'!$D101/1000000</f>
        <v>5.0000000000000001E-3</v>
      </c>
      <c r="G101" s="10">
        <f>'Bagerhat a'!L95</f>
        <v>5.2500000000000003E-3</v>
      </c>
      <c r="H101" s="44">
        <f>'Bagerhat a'!M95*'Bagerhat 1'!$D101/1000000</f>
        <v>0.01</v>
      </c>
      <c r="I101" s="10">
        <f>'Bagerhat a'!N95</f>
        <v>1.0500000000000001E-2</v>
      </c>
      <c r="J101" s="44">
        <f>'Bagerhat a'!O95*'Bagerhat 1'!$D101/1000000</f>
        <v>0.02</v>
      </c>
      <c r="K101" s="10">
        <f>'Bagerhat a'!P95</f>
        <v>2.1000000000000001E-2</v>
      </c>
      <c r="L101" s="44">
        <f t="shared" si="10"/>
        <v>3.5000000000000003E-2</v>
      </c>
      <c r="M101" s="10">
        <f t="shared" si="11"/>
        <v>3.6750000000000005E-2</v>
      </c>
      <c r="N101" s="44">
        <f>'Bagerhat a'!S95*'Bagerhat 1'!$D101/1000000</f>
        <v>0</v>
      </c>
      <c r="O101" s="10">
        <f>'Bagerhat a'!T95</f>
        <v>0</v>
      </c>
      <c r="P101" s="44">
        <f>'Bagerhat a'!U95*'Bagerhat 1'!$D101/1000000</f>
        <v>0.01</v>
      </c>
      <c r="Q101" s="10">
        <f>'Bagerhat a'!V95</f>
        <v>1.0500000000000001E-2</v>
      </c>
      <c r="R101" s="44">
        <f>'Bagerhat a'!W95*'Bagerhat 1'!$D101/1000000</f>
        <v>0</v>
      </c>
      <c r="S101" s="10">
        <f>'Bagerhat a'!X95</f>
        <v>0</v>
      </c>
      <c r="T101" s="44">
        <f t="shared" si="12"/>
        <v>0.01</v>
      </c>
      <c r="U101" s="10">
        <f t="shared" si="13"/>
        <v>1.0500000000000001E-2</v>
      </c>
      <c r="V101" s="44">
        <f>'Bagerhat a'!AA95*'Bagerhat 1'!$D101/1000000</f>
        <v>1.2E-2</v>
      </c>
      <c r="W101" s="10">
        <f>'Bagerhat a'!AB95</f>
        <v>1.26E-2</v>
      </c>
      <c r="X101" s="44">
        <f>'Bagerhat a'!AC95*'Bagerhat 1'!$D101/1000000</f>
        <v>2E-3</v>
      </c>
      <c r="Y101" s="10">
        <f>'Bagerhat a'!AD95</f>
        <v>2.0999999999999999E-3</v>
      </c>
      <c r="Z101" s="44">
        <f>'Bagerhat a'!AE95*'Bagerhat 1'!$D101/1000000</f>
        <v>5.6000000000000001E-2</v>
      </c>
      <c r="AA101" s="10">
        <f>'Bagerhat a'!AF95</f>
        <v>5.8799999999999998E-2</v>
      </c>
      <c r="AB101" s="44">
        <f t="shared" si="14"/>
        <v>7.0000000000000007E-2</v>
      </c>
      <c r="AC101" s="10">
        <f t="shared" si="15"/>
        <v>7.3499999999999996E-2</v>
      </c>
      <c r="AD101" s="44">
        <f>'Bagerhat a'!AI95*'Bagerhat 1'!$D101/1000000</f>
        <v>4.2000000000000003E-2</v>
      </c>
      <c r="AE101" s="10">
        <f>'Bagerhat a'!AJ95</f>
        <v>4.41E-2</v>
      </c>
      <c r="AF101" s="44">
        <f>'Bagerhat a'!AK95*'Bagerhat 1'!$D101/1000000</f>
        <v>0</v>
      </c>
      <c r="AG101" s="10">
        <f>'Bagerhat a'!AL95</f>
        <v>0</v>
      </c>
      <c r="AH101" s="44">
        <f>'Bagerhat a'!AM95*'Bagerhat 1'!$D101/1000000</f>
        <v>0.01</v>
      </c>
      <c r="AI101" s="10">
        <f>'Bagerhat a'!AN95</f>
        <v>1.0500000000000001E-2</v>
      </c>
      <c r="AJ101" s="44">
        <f t="shared" si="16"/>
        <v>5.2000000000000005E-2</v>
      </c>
      <c r="AK101" s="10">
        <f t="shared" si="17"/>
        <v>5.4600000000000003E-2</v>
      </c>
      <c r="AL101" s="44">
        <f t="shared" si="18"/>
        <v>0.16700000000000004</v>
      </c>
      <c r="AM101" s="10">
        <f t="shared" si="19"/>
        <v>0.17535000000000001</v>
      </c>
    </row>
    <row r="102" spans="1:39" s="15" customFormat="1" ht="14.25" customHeight="1">
      <c r="A102" s="13">
        <v>92</v>
      </c>
      <c r="B102" s="9" t="s">
        <v>123</v>
      </c>
      <c r="C102" s="13" t="s">
        <v>88</v>
      </c>
      <c r="D102" s="36">
        <v>250</v>
      </c>
      <c r="E102" s="11">
        <v>240</v>
      </c>
      <c r="F102" s="44">
        <f>'Bagerhat a'!K96*'Bagerhat 1'!$D102/1000000</f>
        <v>1.2500000000000001E-2</v>
      </c>
      <c r="G102" s="10">
        <f>'Bagerhat a'!L96</f>
        <v>1.2E-2</v>
      </c>
      <c r="H102" s="44">
        <f>'Bagerhat a'!M96*'Bagerhat 1'!$D102/1000000</f>
        <v>0</v>
      </c>
      <c r="I102" s="10">
        <f>'Bagerhat a'!N96</f>
        <v>0</v>
      </c>
      <c r="J102" s="44">
        <f>'Bagerhat a'!O96*'Bagerhat 1'!$D102/1000000</f>
        <v>0</v>
      </c>
      <c r="K102" s="10">
        <f>'Bagerhat a'!P96</f>
        <v>0</v>
      </c>
      <c r="L102" s="44">
        <f t="shared" si="10"/>
        <v>1.2500000000000001E-2</v>
      </c>
      <c r="M102" s="10">
        <f t="shared" si="11"/>
        <v>1.2E-2</v>
      </c>
      <c r="N102" s="44">
        <f>'Bagerhat a'!S96*'Bagerhat 1'!$D102/1000000</f>
        <v>0</v>
      </c>
      <c r="O102" s="10">
        <f>'Bagerhat a'!T96</f>
        <v>0</v>
      </c>
      <c r="P102" s="44">
        <f>'Bagerhat a'!U96*'Bagerhat 1'!$D102/1000000</f>
        <v>1.2500000000000001E-2</v>
      </c>
      <c r="Q102" s="10">
        <f>'Bagerhat a'!V96</f>
        <v>1.2E-2</v>
      </c>
      <c r="R102" s="44">
        <f>'Bagerhat a'!W96*'Bagerhat 1'!$D102/1000000</f>
        <v>0</v>
      </c>
      <c r="S102" s="10">
        <f>'Bagerhat a'!X96</f>
        <v>0</v>
      </c>
      <c r="T102" s="44">
        <f t="shared" si="12"/>
        <v>1.2500000000000001E-2</v>
      </c>
      <c r="U102" s="10">
        <f t="shared" si="13"/>
        <v>1.2E-2</v>
      </c>
      <c r="V102" s="44">
        <f>'Bagerhat a'!AA96*'Bagerhat 1'!$D102/1000000</f>
        <v>1.4999999999999999E-2</v>
      </c>
      <c r="W102" s="10">
        <f>'Bagerhat a'!AB96</f>
        <v>1.44E-2</v>
      </c>
      <c r="X102" s="44">
        <f>'Bagerhat a'!AC96*'Bagerhat 1'!$D102/1000000</f>
        <v>0</v>
      </c>
      <c r="Y102" s="10">
        <f>'Bagerhat a'!AD96</f>
        <v>0</v>
      </c>
      <c r="Z102" s="44">
        <f>'Bagerhat a'!AE96*'Bagerhat 1'!$D102/1000000</f>
        <v>0</v>
      </c>
      <c r="AA102" s="10">
        <f>'Bagerhat a'!AF96</f>
        <v>0</v>
      </c>
      <c r="AB102" s="44">
        <f t="shared" si="14"/>
        <v>1.4999999999999999E-2</v>
      </c>
      <c r="AC102" s="10">
        <f t="shared" si="15"/>
        <v>1.44E-2</v>
      </c>
      <c r="AD102" s="44">
        <f>'Bagerhat a'!AI96*'Bagerhat 1'!$D102/1000000</f>
        <v>3.3000000000000002E-2</v>
      </c>
      <c r="AE102" s="10">
        <f>'Bagerhat a'!AJ96</f>
        <v>3.168E-2</v>
      </c>
      <c r="AF102" s="44">
        <f>'Bagerhat a'!AK96*'Bagerhat 1'!$D102/1000000</f>
        <v>0</v>
      </c>
      <c r="AG102" s="10">
        <f>'Bagerhat a'!AL96</f>
        <v>0</v>
      </c>
      <c r="AH102" s="44">
        <f>'Bagerhat a'!AM96*'Bagerhat 1'!$D102/1000000</f>
        <v>0</v>
      </c>
      <c r="AI102" s="10">
        <f>'Bagerhat a'!AN96</f>
        <v>0</v>
      </c>
      <c r="AJ102" s="44">
        <f t="shared" si="16"/>
        <v>3.3000000000000002E-2</v>
      </c>
      <c r="AK102" s="10">
        <f t="shared" si="17"/>
        <v>3.168E-2</v>
      </c>
      <c r="AL102" s="44">
        <f t="shared" si="18"/>
        <v>7.3000000000000009E-2</v>
      </c>
      <c r="AM102" s="10">
        <f t="shared" si="19"/>
        <v>7.0080000000000003E-2</v>
      </c>
    </row>
    <row r="103" spans="1:39" s="15" customFormat="1" ht="14.25" customHeight="1">
      <c r="A103" s="13">
        <v>93</v>
      </c>
      <c r="B103" s="9" t="s">
        <v>149</v>
      </c>
      <c r="C103" s="13" t="s">
        <v>226</v>
      </c>
      <c r="D103" s="36">
        <v>10</v>
      </c>
      <c r="E103" s="11">
        <v>95</v>
      </c>
      <c r="F103" s="44">
        <f>'Bagerhat a'!K97*'Bagerhat 1'!$D103/1000000</f>
        <v>5.0000000000000001E-3</v>
      </c>
      <c r="G103" s="10">
        <f>'Bagerhat a'!L97</f>
        <v>4.7500000000000001E-2</v>
      </c>
      <c r="H103" s="44">
        <f>'Bagerhat a'!M97*'Bagerhat 1'!$D103/1000000</f>
        <v>0.01</v>
      </c>
      <c r="I103" s="10">
        <f>'Bagerhat a'!N97</f>
        <v>9.5000000000000001E-2</v>
      </c>
      <c r="J103" s="44">
        <f>'Bagerhat a'!O97*'Bagerhat 1'!$D103/1000000</f>
        <v>0</v>
      </c>
      <c r="K103" s="10">
        <f>'Bagerhat a'!P97</f>
        <v>0</v>
      </c>
      <c r="L103" s="44">
        <f t="shared" si="10"/>
        <v>1.4999999999999999E-2</v>
      </c>
      <c r="M103" s="10">
        <f t="shared" si="11"/>
        <v>0.14250000000000002</v>
      </c>
      <c r="N103" s="44">
        <f>'Bagerhat a'!S97*'Bagerhat 1'!$D103/1000000</f>
        <v>8.0000000000000002E-3</v>
      </c>
      <c r="O103" s="10">
        <f>'Bagerhat a'!T97</f>
        <v>7.5999999999999998E-2</v>
      </c>
      <c r="P103" s="44">
        <f>'Bagerhat a'!U97*'Bagerhat 1'!$D103/1000000</f>
        <v>2E-3</v>
      </c>
      <c r="Q103" s="10">
        <f>'Bagerhat a'!V97</f>
        <v>1.9E-2</v>
      </c>
      <c r="R103" s="44">
        <f>'Bagerhat a'!W97*'Bagerhat 1'!$D103/1000000</f>
        <v>0</v>
      </c>
      <c r="S103" s="10">
        <f>'Bagerhat a'!X97</f>
        <v>0</v>
      </c>
      <c r="T103" s="44">
        <f t="shared" si="12"/>
        <v>0.01</v>
      </c>
      <c r="U103" s="10">
        <f t="shared" si="13"/>
        <v>9.5000000000000001E-2</v>
      </c>
      <c r="V103" s="44">
        <f>'Bagerhat a'!AA97*'Bagerhat 1'!$D103/1000000</f>
        <v>0.01</v>
      </c>
      <c r="W103" s="10">
        <f>'Bagerhat a'!AB97</f>
        <v>9.5000000000000001E-2</v>
      </c>
      <c r="X103" s="44">
        <f>'Bagerhat a'!AC97*'Bagerhat 1'!$D103/1000000</f>
        <v>0</v>
      </c>
      <c r="Y103" s="10">
        <f>'Bagerhat a'!AD97</f>
        <v>0</v>
      </c>
      <c r="Z103" s="44">
        <f>'Bagerhat a'!AE97*'Bagerhat 1'!$D103/1000000</f>
        <v>0.01</v>
      </c>
      <c r="AA103" s="10">
        <f>'Bagerhat a'!AF97</f>
        <v>9.5000000000000001E-2</v>
      </c>
      <c r="AB103" s="44">
        <f t="shared" si="14"/>
        <v>0.02</v>
      </c>
      <c r="AC103" s="10">
        <f t="shared" si="15"/>
        <v>0.19</v>
      </c>
      <c r="AD103" s="44">
        <f>'Bagerhat a'!AI97*'Bagerhat 1'!$D103/1000000</f>
        <v>6.4000000000000003E-3</v>
      </c>
      <c r="AE103" s="10">
        <f>'Bagerhat a'!AJ97</f>
        <v>6.08E-2</v>
      </c>
      <c r="AF103" s="44">
        <f>'Bagerhat a'!AK97*'Bagerhat 1'!$D103/1000000</f>
        <v>5.0000000000000001E-3</v>
      </c>
      <c r="AG103" s="10">
        <f>'Bagerhat a'!AL97</f>
        <v>4.7500000000000001E-2</v>
      </c>
      <c r="AH103" s="44">
        <f>'Bagerhat a'!AM97*'Bagerhat 1'!$D103/1000000</f>
        <v>1E-3</v>
      </c>
      <c r="AI103" s="10">
        <f>'Bagerhat a'!AN97</f>
        <v>9.4999999999999998E-3</v>
      </c>
      <c r="AJ103" s="44">
        <f t="shared" si="16"/>
        <v>1.2400000000000001E-2</v>
      </c>
      <c r="AK103" s="10">
        <f t="shared" si="17"/>
        <v>0.1178</v>
      </c>
      <c r="AL103" s="44">
        <f t="shared" si="18"/>
        <v>5.74E-2</v>
      </c>
      <c r="AM103" s="10">
        <f t="shared" si="19"/>
        <v>0.54530000000000001</v>
      </c>
    </row>
    <row r="104" spans="1:39" s="15" customFormat="1" ht="14.25" customHeight="1">
      <c r="A104" s="31">
        <v>94</v>
      </c>
      <c r="B104" s="9" t="s">
        <v>149</v>
      </c>
      <c r="C104" s="13" t="s">
        <v>227</v>
      </c>
      <c r="D104" s="36">
        <v>30</v>
      </c>
      <c r="E104" s="11">
        <v>275</v>
      </c>
      <c r="F104" s="44">
        <f>'Bagerhat a'!K98*'Bagerhat 1'!$D104/1000000</f>
        <v>0</v>
      </c>
      <c r="G104" s="10">
        <f>'Bagerhat a'!L98</f>
        <v>0</v>
      </c>
      <c r="H104" s="44">
        <f>'Bagerhat a'!M98*'Bagerhat 1'!$D104/1000000</f>
        <v>0</v>
      </c>
      <c r="I104" s="10">
        <f>'Bagerhat a'!N98</f>
        <v>0</v>
      </c>
      <c r="J104" s="44">
        <f>'Bagerhat a'!O98*'Bagerhat 1'!$D104/1000000</f>
        <v>0</v>
      </c>
      <c r="K104" s="10">
        <f>'Bagerhat a'!P98</f>
        <v>0</v>
      </c>
      <c r="L104" s="44">
        <f t="shared" si="10"/>
        <v>0</v>
      </c>
      <c r="M104" s="10">
        <f t="shared" si="11"/>
        <v>0</v>
      </c>
      <c r="N104" s="44">
        <f>'Bagerhat a'!S98*'Bagerhat 1'!$D104/1000000</f>
        <v>0</v>
      </c>
      <c r="O104" s="10">
        <f>'Bagerhat a'!T98</f>
        <v>0</v>
      </c>
      <c r="P104" s="44">
        <f>'Bagerhat a'!U98*'Bagerhat 1'!$D104/1000000</f>
        <v>0</v>
      </c>
      <c r="Q104" s="10">
        <f>'Bagerhat a'!V98</f>
        <v>0</v>
      </c>
      <c r="R104" s="44">
        <f>'Bagerhat a'!W98*'Bagerhat 1'!$D104/1000000</f>
        <v>0</v>
      </c>
      <c r="S104" s="10">
        <f>'Bagerhat a'!X98</f>
        <v>0</v>
      </c>
      <c r="T104" s="44">
        <f t="shared" si="12"/>
        <v>0</v>
      </c>
      <c r="U104" s="10">
        <f t="shared" si="13"/>
        <v>0</v>
      </c>
      <c r="V104" s="44">
        <f>'Bagerhat a'!AA98*'Bagerhat 1'!$D104/1000000</f>
        <v>0</v>
      </c>
      <c r="W104" s="10">
        <f>'Bagerhat a'!AB98</f>
        <v>0</v>
      </c>
      <c r="X104" s="44">
        <f>'Bagerhat a'!AC98*'Bagerhat 1'!$D104/1000000</f>
        <v>0</v>
      </c>
      <c r="Y104" s="10">
        <f>'Bagerhat a'!AD98</f>
        <v>0</v>
      </c>
      <c r="Z104" s="44">
        <f>'Bagerhat a'!AE98*'Bagerhat 1'!$D104/1000000</f>
        <v>0</v>
      </c>
      <c r="AA104" s="10">
        <f>'Bagerhat a'!AF98</f>
        <v>0</v>
      </c>
      <c r="AB104" s="44">
        <f t="shared" si="14"/>
        <v>0</v>
      </c>
      <c r="AC104" s="10">
        <f t="shared" si="15"/>
        <v>0</v>
      </c>
      <c r="AD104" s="44">
        <f>'Bagerhat a'!AI98*'Bagerhat 1'!$D104/1000000</f>
        <v>0</v>
      </c>
      <c r="AE104" s="10">
        <f>'Bagerhat a'!AJ98</f>
        <v>0</v>
      </c>
      <c r="AF104" s="44">
        <f>'Bagerhat a'!AK98*'Bagerhat 1'!$D104/1000000</f>
        <v>0</v>
      </c>
      <c r="AG104" s="10">
        <f>'Bagerhat a'!AL98</f>
        <v>0</v>
      </c>
      <c r="AH104" s="44">
        <f>'Bagerhat a'!AM98*'Bagerhat 1'!$D104/1000000</f>
        <v>0</v>
      </c>
      <c r="AI104" s="10">
        <f>'Bagerhat a'!AN98</f>
        <v>0</v>
      </c>
      <c r="AJ104" s="44">
        <f t="shared" si="16"/>
        <v>0</v>
      </c>
      <c r="AK104" s="10">
        <f t="shared" si="17"/>
        <v>0</v>
      </c>
      <c r="AL104" s="44">
        <f t="shared" si="18"/>
        <v>0</v>
      </c>
      <c r="AM104" s="10">
        <f t="shared" si="19"/>
        <v>0</v>
      </c>
    </row>
    <row r="105" spans="1:39" s="15" customFormat="1" ht="14.25" customHeight="1">
      <c r="A105" s="13">
        <v>95</v>
      </c>
      <c r="B105" s="9" t="s">
        <v>150</v>
      </c>
      <c r="C105" s="13" t="s">
        <v>228</v>
      </c>
      <c r="D105" s="36">
        <v>10</v>
      </c>
      <c r="E105" s="11">
        <v>35</v>
      </c>
      <c r="F105" s="44">
        <f>'Bagerhat a'!K99*'Bagerhat 1'!$D105/1000000</f>
        <v>0</v>
      </c>
      <c r="G105" s="10">
        <f>'Bagerhat a'!L99</f>
        <v>0</v>
      </c>
      <c r="H105" s="44">
        <f>'Bagerhat a'!M99*'Bagerhat 1'!$D105/1000000</f>
        <v>0.01</v>
      </c>
      <c r="I105" s="10">
        <f>'Bagerhat a'!N99</f>
        <v>3.5000000000000003E-2</v>
      </c>
      <c r="J105" s="44">
        <f>'Bagerhat a'!O99*'Bagerhat 1'!$D105/1000000</f>
        <v>0</v>
      </c>
      <c r="K105" s="10">
        <f>'Bagerhat a'!P99</f>
        <v>0</v>
      </c>
      <c r="L105" s="44">
        <f t="shared" si="10"/>
        <v>0.01</v>
      </c>
      <c r="M105" s="10">
        <f t="shared" si="11"/>
        <v>3.5000000000000003E-2</v>
      </c>
      <c r="N105" s="44">
        <f>'Bagerhat a'!S99*'Bagerhat 1'!$D105/1000000</f>
        <v>0</v>
      </c>
      <c r="O105" s="10">
        <f>'Bagerhat a'!T99</f>
        <v>0</v>
      </c>
      <c r="P105" s="44">
        <f>'Bagerhat a'!U99*'Bagerhat 1'!$D105/1000000</f>
        <v>2E-3</v>
      </c>
      <c r="Q105" s="10">
        <f>'Bagerhat a'!V99</f>
        <v>7.0000000000000001E-3</v>
      </c>
      <c r="R105" s="44">
        <f>'Bagerhat a'!W99*'Bagerhat 1'!$D105/1000000</f>
        <v>0</v>
      </c>
      <c r="S105" s="10">
        <f>'Bagerhat a'!X99</f>
        <v>0</v>
      </c>
      <c r="T105" s="44">
        <f t="shared" si="12"/>
        <v>2E-3</v>
      </c>
      <c r="U105" s="10">
        <f t="shared" si="13"/>
        <v>7.0000000000000001E-3</v>
      </c>
      <c r="V105" s="44">
        <f>'Bagerhat a'!AA99*'Bagerhat 1'!$D105/1000000</f>
        <v>3.0000000000000001E-3</v>
      </c>
      <c r="W105" s="10">
        <f>'Bagerhat a'!AB99</f>
        <v>1.0500000000000001E-2</v>
      </c>
      <c r="X105" s="44">
        <f>'Bagerhat a'!AC99*'Bagerhat 1'!$D105/1000000</f>
        <v>3.0000000000000001E-3</v>
      </c>
      <c r="Y105" s="10">
        <f>'Bagerhat a'!AD99</f>
        <v>1.0500000000000001E-2</v>
      </c>
      <c r="Z105" s="44">
        <f>'Bagerhat a'!AE99*'Bagerhat 1'!$D105/1000000</f>
        <v>0</v>
      </c>
      <c r="AA105" s="10">
        <f>'Bagerhat a'!AF99</f>
        <v>0</v>
      </c>
      <c r="AB105" s="44">
        <f t="shared" si="14"/>
        <v>6.0000000000000001E-3</v>
      </c>
      <c r="AC105" s="10">
        <f t="shared" si="15"/>
        <v>2.1000000000000001E-2</v>
      </c>
      <c r="AD105" s="44">
        <f>'Bagerhat a'!AI99*'Bagerhat 1'!$D105/1000000</f>
        <v>0</v>
      </c>
      <c r="AE105" s="10">
        <f>'Bagerhat a'!AJ99</f>
        <v>0</v>
      </c>
      <c r="AF105" s="44">
        <f>'Bagerhat a'!AK99*'Bagerhat 1'!$D105/1000000</f>
        <v>0</v>
      </c>
      <c r="AG105" s="10">
        <f>'Bagerhat a'!AL99</f>
        <v>0</v>
      </c>
      <c r="AH105" s="44">
        <f>'Bagerhat a'!AM99*'Bagerhat 1'!$D105/1000000</f>
        <v>2E-3</v>
      </c>
      <c r="AI105" s="10">
        <f>'Bagerhat a'!AN99</f>
        <v>7.0000000000000001E-3</v>
      </c>
      <c r="AJ105" s="44">
        <f t="shared" si="16"/>
        <v>2E-3</v>
      </c>
      <c r="AK105" s="10">
        <f t="shared" si="17"/>
        <v>7.0000000000000001E-3</v>
      </c>
      <c r="AL105" s="44">
        <f t="shared" si="18"/>
        <v>2.0000000000000004E-2</v>
      </c>
      <c r="AM105" s="10">
        <f t="shared" si="19"/>
        <v>7.0000000000000007E-2</v>
      </c>
    </row>
    <row r="106" spans="1:39" s="15" customFormat="1" ht="14.25" customHeight="1">
      <c r="A106" s="13">
        <v>96</v>
      </c>
      <c r="B106" s="9" t="s">
        <v>229</v>
      </c>
      <c r="C106" s="13" t="s">
        <v>230</v>
      </c>
      <c r="D106" s="36">
        <v>20</v>
      </c>
      <c r="E106" s="11">
        <v>58</v>
      </c>
      <c r="F106" s="44">
        <f>'Bagerhat a'!K100*'Bagerhat 1'!$D106/1000000</f>
        <v>4.0000000000000001E-3</v>
      </c>
      <c r="G106" s="10">
        <f>'Bagerhat a'!L100</f>
        <v>1.1599999999999999E-2</v>
      </c>
      <c r="H106" s="44">
        <f>'Bagerhat a'!M100*'Bagerhat 1'!$D106/1000000</f>
        <v>8.0000000000000002E-3</v>
      </c>
      <c r="I106" s="10">
        <f>'Bagerhat a'!N100</f>
        <v>2.3199999999999998E-2</v>
      </c>
      <c r="J106" s="44">
        <f>'Bagerhat a'!O100*'Bagerhat 1'!$D106/1000000</f>
        <v>0.01</v>
      </c>
      <c r="K106" s="10">
        <f>'Bagerhat a'!P100</f>
        <v>2.9000000000000001E-2</v>
      </c>
      <c r="L106" s="44">
        <f t="shared" si="10"/>
        <v>2.1999999999999999E-2</v>
      </c>
      <c r="M106" s="10">
        <f t="shared" si="11"/>
        <v>6.3799999999999996E-2</v>
      </c>
      <c r="N106" s="44">
        <f>'Bagerhat a'!S100*'Bagerhat 1'!$D106/1000000</f>
        <v>0</v>
      </c>
      <c r="O106" s="10">
        <f>'Bagerhat a'!T100</f>
        <v>0</v>
      </c>
      <c r="P106" s="44">
        <f>'Bagerhat a'!U100*'Bagerhat 1'!$D106/1000000</f>
        <v>0</v>
      </c>
      <c r="Q106" s="10">
        <f>'Bagerhat a'!V100</f>
        <v>0</v>
      </c>
      <c r="R106" s="44">
        <f>'Bagerhat a'!W100*'Bagerhat 1'!$D106/1000000</f>
        <v>0</v>
      </c>
      <c r="S106" s="10">
        <f>'Bagerhat a'!X100</f>
        <v>0</v>
      </c>
      <c r="T106" s="44">
        <f t="shared" si="12"/>
        <v>0</v>
      </c>
      <c r="U106" s="10">
        <f t="shared" si="13"/>
        <v>0</v>
      </c>
      <c r="V106" s="44">
        <f>'Bagerhat a'!AA100*'Bagerhat 1'!$D106/1000000</f>
        <v>6.0000000000000001E-3</v>
      </c>
      <c r="W106" s="10">
        <f>'Bagerhat a'!AB100</f>
        <v>1.7399999999999999E-2</v>
      </c>
      <c r="X106" s="44">
        <f>'Bagerhat a'!AC100*'Bagerhat 1'!$D106/1000000</f>
        <v>0.01</v>
      </c>
      <c r="Y106" s="10">
        <f>'Bagerhat a'!AD100</f>
        <v>2.9000000000000001E-2</v>
      </c>
      <c r="Z106" s="44">
        <f>'Bagerhat a'!AE100*'Bagerhat 1'!$D106/1000000</f>
        <v>1.15E-2</v>
      </c>
      <c r="AA106" s="10">
        <f>'Bagerhat a'!AF100</f>
        <v>3.3349999999999998E-2</v>
      </c>
      <c r="AB106" s="44">
        <f t="shared" si="14"/>
        <v>2.75E-2</v>
      </c>
      <c r="AC106" s="10">
        <f t="shared" si="15"/>
        <v>7.9749999999999988E-2</v>
      </c>
      <c r="AD106" s="44">
        <f>'Bagerhat a'!AI100*'Bagerhat 1'!$D106/1000000</f>
        <v>0</v>
      </c>
      <c r="AE106" s="10">
        <f>'Bagerhat a'!AJ100</f>
        <v>0</v>
      </c>
      <c r="AF106" s="44">
        <f>'Bagerhat a'!AK100*'Bagerhat 1'!$D106/1000000</f>
        <v>0</v>
      </c>
      <c r="AG106" s="10">
        <f>'Bagerhat a'!AL100</f>
        <v>0</v>
      </c>
      <c r="AH106" s="44">
        <f>'Bagerhat a'!AM100*'Bagerhat 1'!$D106/1000000</f>
        <v>0</v>
      </c>
      <c r="AI106" s="10">
        <f>'Bagerhat a'!AN100</f>
        <v>0</v>
      </c>
      <c r="AJ106" s="44">
        <f t="shared" si="16"/>
        <v>0</v>
      </c>
      <c r="AK106" s="10">
        <f t="shared" si="17"/>
        <v>0</v>
      </c>
      <c r="AL106" s="44">
        <f t="shared" si="18"/>
        <v>4.9500000000000002E-2</v>
      </c>
      <c r="AM106" s="10">
        <f t="shared" si="19"/>
        <v>0.14354999999999998</v>
      </c>
    </row>
    <row r="107" spans="1:39" s="15" customFormat="1" ht="14.25" customHeight="1">
      <c r="A107" s="31">
        <v>97</v>
      </c>
      <c r="B107" s="9" t="s">
        <v>229</v>
      </c>
      <c r="C107" s="13" t="s">
        <v>231</v>
      </c>
      <c r="D107" s="36">
        <v>50</v>
      </c>
      <c r="E107" s="11">
        <v>140</v>
      </c>
      <c r="F107" s="44">
        <f>'Bagerhat a'!K101*'Bagerhat 1'!$D107/1000000</f>
        <v>0</v>
      </c>
      <c r="G107" s="10">
        <f>'Bagerhat a'!L101</f>
        <v>0</v>
      </c>
      <c r="H107" s="44">
        <f>'Bagerhat a'!M101*'Bagerhat 1'!$D107/1000000</f>
        <v>0</v>
      </c>
      <c r="I107" s="10">
        <f>'Bagerhat a'!N101</f>
        <v>0</v>
      </c>
      <c r="J107" s="44">
        <f>'Bagerhat a'!O101*'Bagerhat 1'!$D107/1000000</f>
        <v>2.5000000000000001E-3</v>
      </c>
      <c r="K107" s="10">
        <f>'Bagerhat a'!P101</f>
        <v>7.0000000000000001E-3</v>
      </c>
      <c r="L107" s="44">
        <f t="shared" si="10"/>
        <v>2.5000000000000001E-3</v>
      </c>
      <c r="M107" s="10">
        <f t="shared" si="11"/>
        <v>7.0000000000000001E-3</v>
      </c>
      <c r="N107" s="44">
        <f>'Bagerhat a'!S101*'Bagerhat 1'!$D107/1000000</f>
        <v>0</v>
      </c>
      <c r="O107" s="10">
        <f>'Bagerhat a'!T101</f>
        <v>0</v>
      </c>
      <c r="P107" s="44">
        <f>'Bagerhat a'!U101*'Bagerhat 1'!$D107/1000000</f>
        <v>0</v>
      </c>
      <c r="Q107" s="10">
        <f>'Bagerhat a'!V101</f>
        <v>0</v>
      </c>
      <c r="R107" s="44">
        <f>'Bagerhat a'!W101*'Bagerhat 1'!$D107/1000000</f>
        <v>0</v>
      </c>
      <c r="S107" s="10">
        <f>'Bagerhat a'!X101</f>
        <v>0</v>
      </c>
      <c r="T107" s="44">
        <f t="shared" si="12"/>
        <v>0</v>
      </c>
      <c r="U107" s="10">
        <f t="shared" si="13"/>
        <v>0</v>
      </c>
      <c r="V107" s="44">
        <f>'Bagerhat a'!AA101*'Bagerhat 1'!$D107/1000000</f>
        <v>0</v>
      </c>
      <c r="W107" s="10">
        <f>'Bagerhat a'!AB101</f>
        <v>0</v>
      </c>
      <c r="X107" s="44">
        <f>'Bagerhat a'!AC101*'Bagerhat 1'!$D107/1000000</f>
        <v>0</v>
      </c>
      <c r="Y107" s="10">
        <f>'Bagerhat a'!AD101</f>
        <v>0</v>
      </c>
      <c r="Z107" s="44">
        <f>'Bagerhat a'!AE101*'Bagerhat 1'!$D107/1000000</f>
        <v>5.0000000000000001E-3</v>
      </c>
      <c r="AA107" s="10">
        <f>'Bagerhat a'!AF101</f>
        <v>1.4E-2</v>
      </c>
      <c r="AB107" s="44">
        <f t="shared" si="14"/>
        <v>5.0000000000000001E-3</v>
      </c>
      <c r="AC107" s="10">
        <f t="shared" si="15"/>
        <v>1.4E-2</v>
      </c>
      <c r="AD107" s="44">
        <f>'Bagerhat a'!AI101*'Bagerhat 1'!$D107/1000000</f>
        <v>0</v>
      </c>
      <c r="AE107" s="10">
        <f>'Bagerhat a'!AJ101</f>
        <v>0</v>
      </c>
      <c r="AF107" s="44">
        <f>'Bagerhat a'!AK101*'Bagerhat 1'!$D107/1000000</f>
        <v>2E-3</v>
      </c>
      <c r="AG107" s="10">
        <f>'Bagerhat a'!AL101</f>
        <v>5.5999999999999999E-3</v>
      </c>
      <c r="AH107" s="44">
        <f>'Bagerhat a'!AM101*'Bagerhat 1'!$D107/1000000</f>
        <v>0</v>
      </c>
      <c r="AI107" s="10">
        <f>'Bagerhat a'!AN101</f>
        <v>0</v>
      </c>
      <c r="AJ107" s="44">
        <f t="shared" si="16"/>
        <v>2E-3</v>
      </c>
      <c r="AK107" s="10">
        <f t="shared" si="17"/>
        <v>5.5999999999999999E-3</v>
      </c>
      <c r="AL107" s="44">
        <f t="shared" si="18"/>
        <v>9.4999999999999998E-3</v>
      </c>
      <c r="AM107" s="10">
        <f t="shared" si="19"/>
        <v>2.6600000000000002E-2</v>
      </c>
    </row>
    <row r="108" spans="1:39" s="15" customFormat="1" ht="14.25" customHeight="1">
      <c r="A108" s="13">
        <v>98</v>
      </c>
      <c r="B108" s="9" t="s">
        <v>229</v>
      </c>
      <c r="C108" s="13" t="s">
        <v>232</v>
      </c>
      <c r="D108" s="36">
        <v>100</v>
      </c>
      <c r="E108" s="11">
        <v>235</v>
      </c>
      <c r="F108" s="44">
        <f>'Bagerhat a'!K102*'Bagerhat 1'!$D108/1000000</f>
        <v>0</v>
      </c>
      <c r="G108" s="10">
        <f>'Bagerhat a'!L102</f>
        <v>0</v>
      </c>
      <c r="H108" s="44">
        <f>'Bagerhat a'!M102*'Bagerhat 1'!$D108/1000000</f>
        <v>0</v>
      </c>
      <c r="I108" s="10">
        <f>'Bagerhat a'!N102</f>
        <v>0</v>
      </c>
      <c r="J108" s="44">
        <f>'Bagerhat a'!O102*'Bagerhat 1'!$D108/1000000</f>
        <v>0</v>
      </c>
      <c r="K108" s="10">
        <f>'Bagerhat a'!P102</f>
        <v>0</v>
      </c>
      <c r="L108" s="44">
        <f t="shared" si="10"/>
        <v>0</v>
      </c>
      <c r="M108" s="10">
        <f t="shared" si="11"/>
        <v>0</v>
      </c>
      <c r="N108" s="44">
        <f>'Bagerhat a'!S102*'Bagerhat 1'!$D108/1000000</f>
        <v>0</v>
      </c>
      <c r="O108" s="10">
        <f>'Bagerhat a'!T102</f>
        <v>0</v>
      </c>
      <c r="P108" s="44">
        <f>'Bagerhat a'!U102*'Bagerhat 1'!$D108/1000000</f>
        <v>0</v>
      </c>
      <c r="Q108" s="10">
        <f>'Bagerhat a'!V102</f>
        <v>0</v>
      </c>
      <c r="R108" s="44">
        <f>'Bagerhat a'!W102*'Bagerhat 1'!$D108/1000000</f>
        <v>0</v>
      </c>
      <c r="S108" s="10">
        <f>'Bagerhat a'!X102</f>
        <v>0</v>
      </c>
      <c r="T108" s="44">
        <f t="shared" si="12"/>
        <v>0</v>
      </c>
      <c r="U108" s="10">
        <f t="shared" si="13"/>
        <v>0</v>
      </c>
      <c r="V108" s="44">
        <f>'Bagerhat a'!AA102*'Bagerhat 1'!$D108/1000000</f>
        <v>0</v>
      </c>
      <c r="W108" s="10">
        <f>'Bagerhat a'!AB102</f>
        <v>0</v>
      </c>
      <c r="X108" s="44">
        <f>'Bagerhat a'!AC102*'Bagerhat 1'!$D108/1000000</f>
        <v>0</v>
      </c>
      <c r="Y108" s="10">
        <f>'Bagerhat a'!AD102</f>
        <v>0</v>
      </c>
      <c r="Z108" s="44">
        <f>'Bagerhat a'!AE102*'Bagerhat 1'!$D108/1000000</f>
        <v>0</v>
      </c>
      <c r="AA108" s="10">
        <f>'Bagerhat a'!AF102</f>
        <v>0</v>
      </c>
      <c r="AB108" s="44">
        <f t="shared" si="14"/>
        <v>0</v>
      </c>
      <c r="AC108" s="10">
        <f t="shared" si="15"/>
        <v>0</v>
      </c>
      <c r="AD108" s="44">
        <f>'Bagerhat a'!AI102*'Bagerhat 1'!$D108/1000000</f>
        <v>0</v>
      </c>
      <c r="AE108" s="10">
        <f>'Bagerhat a'!AJ102</f>
        <v>0</v>
      </c>
      <c r="AF108" s="44">
        <f>'Bagerhat a'!AK102*'Bagerhat 1'!$D108/1000000</f>
        <v>0</v>
      </c>
      <c r="AG108" s="10">
        <f>'Bagerhat a'!AL102</f>
        <v>0</v>
      </c>
      <c r="AH108" s="44">
        <f>'Bagerhat a'!AM102*'Bagerhat 1'!$D108/1000000</f>
        <v>0</v>
      </c>
      <c r="AI108" s="10">
        <f>'Bagerhat a'!AN102</f>
        <v>0</v>
      </c>
      <c r="AJ108" s="44">
        <f t="shared" si="16"/>
        <v>0</v>
      </c>
      <c r="AK108" s="10">
        <f t="shared" si="17"/>
        <v>0</v>
      </c>
      <c r="AL108" s="44">
        <f t="shared" si="18"/>
        <v>0</v>
      </c>
      <c r="AM108" s="10">
        <f t="shared" si="19"/>
        <v>0</v>
      </c>
    </row>
    <row r="109" spans="1:39" s="16" customFormat="1" ht="14.25" customHeight="1">
      <c r="A109" s="13">
        <v>99</v>
      </c>
      <c r="B109" s="9" t="s">
        <v>132</v>
      </c>
      <c r="C109" s="13" t="s">
        <v>89</v>
      </c>
      <c r="D109" s="37">
        <v>1000</v>
      </c>
      <c r="E109" s="11">
        <v>145</v>
      </c>
      <c r="F109" s="44">
        <f>'Bagerhat a'!K103*'Bagerhat 1'!$D109/1000000</f>
        <v>0</v>
      </c>
      <c r="G109" s="10">
        <f>'Bagerhat a'!L103</f>
        <v>0</v>
      </c>
      <c r="H109" s="44">
        <f>'Bagerhat a'!M103*'Bagerhat 1'!$D109/1000000</f>
        <v>0</v>
      </c>
      <c r="I109" s="10">
        <f>'Bagerhat a'!N103</f>
        <v>0</v>
      </c>
      <c r="J109" s="44">
        <f>'Bagerhat a'!O103*'Bagerhat 1'!$D109/1000000</f>
        <v>0</v>
      </c>
      <c r="K109" s="10">
        <f>'Bagerhat a'!P103</f>
        <v>0</v>
      </c>
      <c r="L109" s="44">
        <f t="shared" si="10"/>
        <v>0</v>
      </c>
      <c r="M109" s="10">
        <f t="shared" si="11"/>
        <v>0</v>
      </c>
      <c r="N109" s="44">
        <f>'Bagerhat a'!S103*'Bagerhat 1'!$D109/1000000</f>
        <v>0.1</v>
      </c>
      <c r="O109" s="10">
        <f>'Bagerhat a'!T103</f>
        <v>1.4500000000000001E-2</v>
      </c>
      <c r="P109" s="44">
        <f>'Bagerhat a'!U103*'Bagerhat 1'!$D109/1000000</f>
        <v>0</v>
      </c>
      <c r="Q109" s="10">
        <f>'Bagerhat a'!V103</f>
        <v>0</v>
      </c>
      <c r="R109" s="44">
        <f>'Bagerhat a'!W103*'Bagerhat 1'!$D109/1000000</f>
        <v>0.65</v>
      </c>
      <c r="S109" s="10">
        <f>'Bagerhat a'!X103</f>
        <v>9.425E-2</v>
      </c>
      <c r="T109" s="44">
        <f t="shared" si="12"/>
        <v>0.75</v>
      </c>
      <c r="U109" s="10">
        <f t="shared" si="13"/>
        <v>0.10875</v>
      </c>
      <c r="V109" s="44">
        <f>'Bagerhat a'!AA103*'Bagerhat 1'!$D109/1000000</f>
        <v>1.1000000000000001</v>
      </c>
      <c r="W109" s="10">
        <f>'Bagerhat a'!AB103</f>
        <v>0.1595</v>
      </c>
      <c r="X109" s="44">
        <f>'Bagerhat a'!AC103*'Bagerhat 1'!$D109/1000000</f>
        <v>1</v>
      </c>
      <c r="Y109" s="10">
        <f>'Bagerhat a'!AD103</f>
        <v>0.14499999999999999</v>
      </c>
      <c r="Z109" s="44">
        <f>'Bagerhat a'!AE103*'Bagerhat 1'!$D109/1000000</f>
        <v>1.35</v>
      </c>
      <c r="AA109" s="10">
        <f>'Bagerhat a'!AF103</f>
        <v>0.19575000000000001</v>
      </c>
      <c r="AB109" s="44">
        <f t="shared" si="14"/>
        <v>3.45</v>
      </c>
      <c r="AC109" s="10">
        <f t="shared" si="15"/>
        <v>0.50024999999999997</v>
      </c>
      <c r="AD109" s="44">
        <f>'Bagerhat a'!AI103*'Bagerhat 1'!$D109/1000000</f>
        <v>0.28000000000000003</v>
      </c>
      <c r="AE109" s="10">
        <f>'Bagerhat a'!AJ103</f>
        <v>4.0599999999999997E-2</v>
      </c>
      <c r="AF109" s="44">
        <f>'Bagerhat a'!AK103*'Bagerhat 1'!$D109/1000000</f>
        <v>1</v>
      </c>
      <c r="AG109" s="10">
        <f>'Bagerhat a'!AL103</f>
        <v>0.14499999999999999</v>
      </c>
      <c r="AH109" s="44">
        <f>'Bagerhat a'!AM103*'Bagerhat 1'!$D109/1000000</f>
        <v>8.85</v>
      </c>
      <c r="AI109" s="10">
        <f>'Bagerhat a'!AN103</f>
        <v>1.28325</v>
      </c>
      <c r="AJ109" s="44">
        <f t="shared" si="16"/>
        <v>10.129999999999999</v>
      </c>
      <c r="AK109" s="10">
        <f t="shared" si="17"/>
        <v>1.46885</v>
      </c>
      <c r="AL109" s="44">
        <f t="shared" si="18"/>
        <v>14.329999999999998</v>
      </c>
      <c r="AM109" s="10">
        <f t="shared" si="19"/>
        <v>2.0778499999999998</v>
      </c>
    </row>
    <row r="110" spans="1:39" s="15" customFormat="1" ht="14.25" customHeight="1">
      <c r="A110" s="31">
        <v>100</v>
      </c>
      <c r="B110" s="9" t="s">
        <v>132</v>
      </c>
      <c r="C110" s="13" t="s">
        <v>90</v>
      </c>
      <c r="D110" s="37">
        <v>2000</v>
      </c>
      <c r="E110" s="11">
        <v>280</v>
      </c>
      <c r="F110" s="44">
        <f>'Bagerhat a'!K104*'Bagerhat 1'!$D110/1000000</f>
        <v>0</v>
      </c>
      <c r="G110" s="10">
        <f>'Bagerhat a'!L104</f>
        <v>0</v>
      </c>
      <c r="H110" s="44">
        <f>'Bagerhat a'!M104*'Bagerhat 1'!$D110/1000000</f>
        <v>0</v>
      </c>
      <c r="I110" s="10">
        <f>'Bagerhat a'!N104</f>
        <v>0</v>
      </c>
      <c r="J110" s="44">
        <f>'Bagerhat a'!O104*'Bagerhat 1'!$D110/1000000</f>
        <v>0</v>
      </c>
      <c r="K110" s="10">
        <f>'Bagerhat a'!P104</f>
        <v>0</v>
      </c>
      <c r="L110" s="44">
        <f t="shared" si="10"/>
        <v>0</v>
      </c>
      <c r="M110" s="10">
        <f t="shared" si="11"/>
        <v>0</v>
      </c>
      <c r="N110" s="44">
        <f>'Bagerhat a'!S104*'Bagerhat 1'!$D110/1000000</f>
        <v>0</v>
      </c>
      <c r="O110" s="10">
        <f>'Bagerhat a'!T104</f>
        <v>0</v>
      </c>
      <c r="P110" s="44">
        <f>'Bagerhat a'!U104*'Bagerhat 1'!$D110/1000000</f>
        <v>0</v>
      </c>
      <c r="Q110" s="10">
        <f>'Bagerhat a'!V104</f>
        <v>0</v>
      </c>
      <c r="R110" s="44">
        <f>'Bagerhat a'!W104*'Bagerhat 1'!$D110/1000000</f>
        <v>0</v>
      </c>
      <c r="S110" s="10">
        <f>'Bagerhat a'!X104</f>
        <v>0</v>
      </c>
      <c r="T110" s="44">
        <f t="shared" si="12"/>
        <v>0</v>
      </c>
      <c r="U110" s="10">
        <f t="shared" si="13"/>
        <v>0</v>
      </c>
      <c r="V110" s="44">
        <f>'Bagerhat a'!AA104*'Bagerhat 1'!$D110/1000000</f>
        <v>0</v>
      </c>
      <c r="W110" s="10">
        <f>'Bagerhat a'!AB104</f>
        <v>0</v>
      </c>
      <c r="X110" s="44">
        <f>'Bagerhat a'!AC104*'Bagerhat 1'!$D110/1000000</f>
        <v>0</v>
      </c>
      <c r="Y110" s="10">
        <f>'Bagerhat a'!AD104</f>
        <v>0</v>
      </c>
      <c r="Z110" s="44">
        <f>'Bagerhat a'!AE104*'Bagerhat 1'!$D110/1000000</f>
        <v>0.5</v>
      </c>
      <c r="AA110" s="10">
        <f>'Bagerhat a'!AF104</f>
        <v>7.0000000000000007E-2</v>
      </c>
      <c r="AB110" s="44">
        <f t="shared" si="14"/>
        <v>0.5</v>
      </c>
      <c r="AC110" s="10">
        <f t="shared" si="15"/>
        <v>7.0000000000000007E-2</v>
      </c>
      <c r="AD110" s="44">
        <f>'Bagerhat a'!AI104*'Bagerhat 1'!$D110/1000000</f>
        <v>0</v>
      </c>
      <c r="AE110" s="10">
        <f>'Bagerhat a'!AJ104</f>
        <v>0</v>
      </c>
      <c r="AF110" s="44">
        <f>'Bagerhat a'!AK104*'Bagerhat 1'!$D110/1000000</f>
        <v>0</v>
      </c>
      <c r="AG110" s="10">
        <f>'Bagerhat a'!AL104</f>
        <v>0</v>
      </c>
      <c r="AH110" s="44">
        <f>'Bagerhat a'!AM104*'Bagerhat 1'!$D110/1000000</f>
        <v>0</v>
      </c>
      <c r="AI110" s="10">
        <f>'Bagerhat a'!AN104</f>
        <v>0</v>
      </c>
      <c r="AJ110" s="44">
        <f t="shared" si="16"/>
        <v>0</v>
      </c>
      <c r="AK110" s="10">
        <f t="shared" si="17"/>
        <v>0</v>
      </c>
      <c r="AL110" s="44">
        <f t="shared" si="18"/>
        <v>0.5</v>
      </c>
      <c r="AM110" s="10">
        <f t="shared" si="19"/>
        <v>7.0000000000000007E-2</v>
      </c>
    </row>
    <row r="111" spans="1:39" s="15" customFormat="1" ht="14.25" customHeight="1">
      <c r="A111" s="13">
        <v>101</v>
      </c>
      <c r="B111" s="9" t="s">
        <v>132</v>
      </c>
      <c r="C111" s="13" t="s">
        <v>152</v>
      </c>
      <c r="D111" s="37">
        <v>25000</v>
      </c>
      <c r="E111" s="11">
        <v>1925</v>
      </c>
      <c r="F111" s="44">
        <f>'Bagerhat a'!K105*'Bagerhat 1'!$D111/1000000</f>
        <v>0</v>
      </c>
      <c r="G111" s="10">
        <f>'Bagerhat a'!L105</f>
        <v>0</v>
      </c>
      <c r="H111" s="44">
        <f>'Bagerhat a'!M105*'Bagerhat 1'!$D111/1000000</f>
        <v>0</v>
      </c>
      <c r="I111" s="10">
        <f>'Bagerhat a'!N105</f>
        <v>0</v>
      </c>
      <c r="J111" s="44">
        <f>'Bagerhat a'!O105*'Bagerhat 1'!$D111/1000000</f>
        <v>0</v>
      </c>
      <c r="K111" s="10">
        <f>'Bagerhat a'!P105</f>
        <v>0</v>
      </c>
      <c r="L111" s="44">
        <f t="shared" si="10"/>
        <v>0</v>
      </c>
      <c r="M111" s="10">
        <f t="shared" si="11"/>
        <v>0</v>
      </c>
      <c r="N111" s="44">
        <f>'Bagerhat a'!S105*'Bagerhat 1'!$D111/1000000</f>
        <v>0</v>
      </c>
      <c r="O111" s="10">
        <f>'Bagerhat a'!T105</f>
        <v>0</v>
      </c>
      <c r="P111" s="44">
        <f>'Bagerhat a'!U105*'Bagerhat 1'!$D111/1000000</f>
        <v>0</v>
      </c>
      <c r="Q111" s="10">
        <f>'Bagerhat a'!V105</f>
        <v>0</v>
      </c>
      <c r="R111" s="44">
        <f>'Bagerhat a'!W105*'Bagerhat 1'!$D111/1000000</f>
        <v>0</v>
      </c>
      <c r="S111" s="10">
        <f>'Bagerhat a'!X105</f>
        <v>0</v>
      </c>
      <c r="T111" s="44">
        <f t="shared" si="12"/>
        <v>0</v>
      </c>
      <c r="U111" s="10">
        <f t="shared" si="13"/>
        <v>0</v>
      </c>
      <c r="V111" s="44">
        <f>'Bagerhat a'!AA105*'Bagerhat 1'!$D111/1000000</f>
        <v>0</v>
      </c>
      <c r="W111" s="10">
        <f>'Bagerhat a'!AB105</f>
        <v>0</v>
      </c>
      <c r="X111" s="44">
        <f>'Bagerhat a'!AC105*'Bagerhat 1'!$D111/1000000</f>
        <v>0</v>
      </c>
      <c r="Y111" s="10">
        <f>'Bagerhat a'!AD105</f>
        <v>0</v>
      </c>
      <c r="Z111" s="44">
        <f>'Bagerhat a'!AE105*'Bagerhat 1'!$D111/1000000</f>
        <v>0</v>
      </c>
      <c r="AA111" s="10">
        <f>'Bagerhat a'!AF105</f>
        <v>0</v>
      </c>
      <c r="AB111" s="44">
        <f t="shared" si="14"/>
        <v>0</v>
      </c>
      <c r="AC111" s="10">
        <f t="shared" si="15"/>
        <v>0</v>
      </c>
      <c r="AD111" s="44">
        <f>'Bagerhat a'!AI105*'Bagerhat 1'!$D111/1000000</f>
        <v>0</v>
      </c>
      <c r="AE111" s="10">
        <f>'Bagerhat a'!AJ105</f>
        <v>0</v>
      </c>
      <c r="AF111" s="44">
        <f>'Bagerhat a'!AK105*'Bagerhat 1'!$D111/1000000</f>
        <v>0</v>
      </c>
      <c r="AG111" s="10">
        <f>'Bagerhat a'!AL105</f>
        <v>0</v>
      </c>
      <c r="AH111" s="44">
        <f>'Bagerhat a'!AM105*'Bagerhat 1'!$D111/1000000</f>
        <v>0</v>
      </c>
      <c r="AI111" s="10">
        <f>'Bagerhat a'!AN105</f>
        <v>0</v>
      </c>
      <c r="AJ111" s="44">
        <f t="shared" si="16"/>
        <v>0</v>
      </c>
      <c r="AK111" s="10">
        <f t="shared" si="17"/>
        <v>0</v>
      </c>
      <c r="AL111" s="44">
        <f t="shared" si="18"/>
        <v>0</v>
      </c>
      <c r="AM111" s="10">
        <f t="shared" si="19"/>
        <v>0</v>
      </c>
    </row>
    <row r="112" spans="1:39" s="15" customFormat="1" ht="14.25" customHeight="1">
      <c r="A112" s="85">
        <v>102</v>
      </c>
      <c r="B112" s="80" t="s">
        <v>240</v>
      </c>
      <c r="C112" s="59" t="s">
        <v>242</v>
      </c>
      <c r="D112" s="61">
        <v>1000</v>
      </c>
      <c r="E112" s="62">
        <v>303</v>
      </c>
      <c r="F112" s="44">
        <f>'Bagerhat a'!K106*'Bagerhat 1'!$D112/1000000</f>
        <v>0.3</v>
      </c>
      <c r="G112" s="10">
        <f>'Bagerhat a'!L106</f>
        <v>9.0899999999999995E-2</v>
      </c>
      <c r="H112" s="44">
        <f>'Bagerhat a'!M106*'Bagerhat 1'!$D112/1000000</f>
        <v>0.3</v>
      </c>
      <c r="I112" s="10">
        <f>'Bagerhat a'!N106</f>
        <v>9.0899999999999995E-2</v>
      </c>
      <c r="J112" s="44">
        <f>'Bagerhat a'!O106*'Bagerhat 1'!$D112/1000000</f>
        <v>1</v>
      </c>
      <c r="K112" s="10">
        <f>'Bagerhat a'!P106</f>
        <v>0.30299999999999999</v>
      </c>
      <c r="L112" s="44">
        <f t="shared" si="10"/>
        <v>1.6</v>
      </c>
      <c r="M112" s="10">
        <f t="shared" si="11"/>
        <v>0.48480000000000001</v>
      </c>
      <c r="N112" s="44">
        <f>'Bagerhat a'!S106*'Bagerhat 1'!$D112/1000000</f>
        <v>0.6</v>
      </c>
      <c r="O112" s="10">
        <f>'Bagerhat a'!T106</f>
        <v>0.18179999999999999</v>
      </c>
      <c r="P112" s="44">
        <f>'Bagerhat a'!U106*'Bagerhat 1'!$D112/1000000</f>
        <v>0.1</v>
      </c>
      <c r="Q112" s="10">
        <f>'Bagerhat a'!V106</f>
        <v>3.0300000000000001E-2</v>
      </c>
      <c r="R112" s="44">
        <f>'Bagerhat a'!W106*'Bagerhat 1'!$D112/1000000</f>
        <v>0</v>
      </c>
      <c r="S112" s="10">
        <f>'Bagerhat a'!X106</f>
        <v>0</v>
      </c>
      <c r="T112" s="44">
        <f t="shared" si="12"/>
        <v>0.7</v>
      </c>
      <c r="U112" s="10">
        <f t="shared" si="13"/>
        <v>0.21209999999999998</v>
      </c>
      <c r="V112" s="44">
        <f>'Bagerhat a'!AA106*'Bagerhat 1'!$D112/1000000</f>
        <v>0</v>
      </c>
      <c r="W112" s="10">
        <f>'Bagerhat a'!AB106</f>
        <v>0</v>
      </c>
      <c r="X112" s="44">
        <f>'Bagerhat a'!AC106*'Bagerhat 1'!$D112/1000000</f>
        <v>0</v>
      </c>
      <c r="Y112" s="10">
        <f>'Bagerhat a'!AD106</f>
        <v>0</v>
      </c>
      <c r="Z112" s="44">
        <f>'Bagerhat a'!AE106*'Bagerhat 1'!$D112/1000000</f>
        <v>0</v>
      </c>
      <c r="AA112" s="10">
        <f>'Bagerhat a'!AF106</f>
        <v>0</v>
      </c>
      <c r="AB112" s="44">
        <f t="shared" si="14"/>
        <v>0</v>
      </c>
      <c r="AC112" s="10">
        <f t="shared" si="15"/>
        <v>0</v>
      </c>
      <c r="AD112" s="44">
        <f>'Bagerhat a'!AI106*'Bagerhat 1'!$D112/1000000</f>
        <v>0</v>
      </c>
      <c r="AE112" s="10">
        <f>'Bagerhat a'!AJ106</f>
        <v>0</v>
      </c>
      <c r="AF112" s="44">
        <f>'Bagerhat a'!AK106*'Bagerhat 1'!$D112/1000000</f>
        <v>0.05</v>
      </c>
      <c r="AG112" s="10">
        <f>'Bagerhat a'!AL106</f>
        <v>1.515E-2</v>
      </c>
      <c r="AH112" s="44">
        <f>'Bagerhat a'!AM106*'Bagerhat 1'!$D112/1000000</f>
        <v>0</v>
      </c>
      <c r="AI112" s="10">
        <f>'Bagerhat a'!AN106</f>
        <v>0</v>
      </c>
      <c r="AJ112" s="44">
        <f t="shared" si="16"/>
        <v>0.05</v>
      </c>
      <c r="AK112" s="10">
        <f t="shared" si="17"/>
        <v>1.515E-2</v>
      </c>
      <c r="AL112" s="44">
        <f t="shared" si="18"/>
        <v>2.3499999999999996</v>
      </c>
      <c r="AM112" s="10">
        <f t="shared" si="19"/>
        <v>0.71204999999999996</v>
      </c>
    </row>
    <row r="113" spans="1:39" s="15" customFormat="1" ht="14.25" customHeight="1">
      <c r="A113" s="13">
        <v>103</v>
      </c>
      <c r="B113" s="9" t="s">
        <v>241</v>
      </c>
      <c r="C113" s="13" t="s">
        <v>243</v>
      </c>
      <c r="D113" s="38">
        <v>1000</v>
      </c>
      <c r="E113" s="11">
        <v>580</v>
      </c>
      <c r="F113" s="44">
        <f>'Bagerhat a'!K107*'Bagerhat 1'!$D113/1000000</f>
        <v>0</v>
      </c>
      <c r="G113" s="10">
        <f>'Bagerhat a'!L107</f>
        <v>0</v>
      </c>
      <c r="H113" s="44">
        <f>'Bagerhat a'!M107*'Bagerhat 1'!$D113/1000000</f>
        <v>0.02</v>
      </c>
      <c r="I113" s="10">
        <f>'Bagerhat a'!N107</f>
        <v>1.1599999999999999E-2</v>
      </c>
      <c r="J113" s="44">
        <f>'Bagerhat a'!O107*'Bagerhat 1'!$D113/1000000</f>
        <v>0.1</v>
      </c>
      <c r="K113" s="10">
        <f>'Bagerhat a'!P107</f>
        <v>5.8000000000000003E-2</v>
      </c>
      <c r="L113" s="44">
        <f t="shared" si="10"/>
        <v>0.12000000000000001</v>
      </c>
      <c r="M113" s="10">
        <f t="shared" si="11"/>
        <v>6.9599999999999995E-2</v>
      </c>
      <c r="N113" s="44">
        <f>'Bagerhat a'!S107*'Bagerhat 1'!$D113/1000000</f>
        <v>0.02</v>
      </c>
      <c r="O113" s="10">
        <f>'Bagerhat a'!T107</f>
        <v>1.1599999999999999E-2</v>
      </c>
      <c r="P113" s="44">
        <f>'Bagerhat a'!U107*'Bagerhat 1'!$D113/1000000</f>
        <v>3.5000000000000003E-2</v>
      </c>
      <c r="Q113" s="10">
        <f>'Bagerhat a'!V107</f>
        <v>2.0299999999999999E-2</v>
      </c>
      <c r="R113" s="44">
        <f>'Bagerhat a'!W107*'Bagerhat 1'!$D113/1000000</f>
        <v>0.03</v>
      </c>
      <c r="S113" s="10">
        <f>'Bagerhat a'!X107</f>
        <v>1.7399999999999999E-2</v>
      </c>
      <c r="T113" s="44">
        <f t="shared" si="12"/>
        <v>8.5000000000000006E-2</v>
      </c>
      <c r="U113" s="10">
        <f t="shared" si="13"/>
        <v>4.9299999999999997E-2</v>
      </c>
      <c r="V113" s="44">
        <f>'Bagerhat a'!AA107*'Bagerhat 1'!$D113/1000000</f>
        <v>0.02</v>
      </c>
      <c r="W113" s="10">
        <f>'Bagerhat a'!AB107</f>
        <v>1.1599999999999999E-2</v>
      </c>
      <c r="X113" s="44">
        <f>'Bagerhat a'!AC107*'Bagerhat 1'!$D113/1000000</f>
        <v>0</v>
      </c>
      <c r="Y113" s="10">
        <f>'Bagerhat a'!AD107</f>
        <v>0</v>
      </c>
      <c r="Z113" s="44">
        <f>'Bagerhat a'!AE107*'Bagerhat 1'!$D113/1000000</f>
        <v>0.02</v>
      </c>
      <c r="AA113" s="10">
        <f>'Bagerhat a'!AF107</f>
        <v>1.1599999999999999E-2</v>
      </c>
      <c r="AB113" s="44">
        <f t="shared" si="14"/>
        <v>0.04</v>
      </c>
      <c r="AC113" s="10">
        <f t="shared" si="15"/>
        <v>2.3199999999999998E-2</v>
      </c>
      <c r="AD113" s="44">
        <f>'Bagerhat a'!AI107*'Bagerhat 1'!$D113/1000000</f>
        <v>0.03</v>
      </c>
      <c r="AE113" s="10">
        <f>'Bagerhat a'!AJ107</f>
        <v>1.7399999999999999E-2</v>
      </c>
      <c r="AF113" s="44">
        <f>'Bagerhat a'!AK107*'Bagerhat 1'!$D113/1000000</f>
        <v>0.06</v>
      </c>
      <c r="AG113" s="10">
        <f>'Bagerhat a'!AL107</f>
        <v>3.4799999999999998E-2</v>
      </c>
      <c r="AH113" s="44">
        <f>'Bagerhat a'!AM107*'Bagerhat 1'!$D113/1000000</f>
        <v>0.01</v>
      </c>
      <c r="AI113" s="10">
        <f>'Bagerhat a'!AN107</f>
        <v>5.7999999999999996E-3</v>
      </c>
      <c r="AJ113" s="44">
        <f t="shared" si="16"/>
        <v>9.9999999999999992E-2</v>
      </c>
      <c r="AK113" s="10">
        <f t="shared" si="17"/>
        <v>5.7999999999999996E-2</v>
      </c>
      <c r="AL113" s="44">
        <f t="shared" si="18"/>
        <v>0.34500000000000003</v>
      </c>
      <c r="AM113" s="10">
        <f t="shared" si="19"/>
        <v>0.2001</v>
      </c>
    </row>
    <row r="114" spans="1:39" ht="14.25" customHeight="1">
      <c r="A114" s="125" t="s">
        <v>0</v>
      </c>
      <c r="B114" s="126"/>
      <c r="C114" s="91"/>
      <c r="D114" s="92"/>
      <c r="E114" s="93"/>
      <c r="F114" s="94"/>
      <c r="G114" s="95">
        <f>SUM(G11:G113)</f>
        <v>1.149356</v>
      </c>
      <c r="H114" s="95"/>
      <c r="I114" s="95">
        <f t="shared" ref="I114:AM114" si="20">SUM(I11:I113)</f>
        <v>0.99351499999999993</v>
      </c>
      <c r="J114" s="95"/>
      <c r="K114" s="95">
        <f t="shared" si="20"/>
        <v>1.2484300000000002</v>
      </c>
      <c r="L114" s="95"/>
      <c r="M114" s="95">
        <f t="shared" si="20"/>
        <v>3.3913009999999999</v>
      </c>
      <c r="N114" s="95"/>
      <c r="O114" s="95">
        <f t="shared" si="20"/>
        <v>0.65216000000000007</v>
      </c>
      <c r="P114" s="95"/>
      <c r="Q114" s="95">
        <f t="shared" si="20"/>
        <v>0.699268</v>
      </c>
      <c r="R114" s="95"/>
      <c r="S114" s="95">
        <f t="shared" si="20"/>
        <v>0.75270000000000004</v>
      </c>
      <c r="T114" s="95"/>
      <c r="U114" s="95">
        <f t="shared" si="20"/>
        <v>2.1041279999999998</v>
      </c>
      <c r="V114" s="95"/>
      <c r="W114" s="95">
        <f t="shared" si="20"/>
        <v>0.9533769999999997</v>
      </c>
      <c r="X114" s="95"/>
      <c r="Y114" s="95">
        <f t="shared" si="20"/>
        <v>0.75122999999999995</v>
      </c>
      <c r="Z114" s="95"/>
      <c r="AA114" s="95">
        <f t="shared" si="20"/>
        <v>0.9962629999999999</v>
      </c>
      <c r="AB114" s="95"/>
      <c r="AC114" s="95">
        <f t="shared" si="20"/>
        <v>2.7008699999999997</v>
      </c>
      <c r="AD114" s="95"/>
      <c r="AE114" s="95">
        <f t="shared" si="20"/>
        <v>0.65107840000000006</v>
      </c>
      <c r="AF114" s="95"/>
      <c r="AG114" s="95">
        <f t="shared" si="20"/>
        <v>0.64908999999999994</v>
      </c>
      <c r="AH114" s="95"/>
      <c r="AI114" s="95">
        <f t="shared" si="20"/>
        <v>2.3005499999999994</v>
      </c>
      <c r="AJ114" s="95"/>
      <c r="AK114" s="95">
        <f t="shared" si="20"/>
        <v>3.6007183999999999</v>
      </c>
      <c r="AL114" s="95"/>
      <c r="AM114" s="95">
        <f t="shared" si="20"/>
        <v>11.797017400000001</v>
      </c>
    </row>
    <row r="115" spans="1:39" ht="14.25" customHeight="1"/>
    <row r="116" spans="1:39" ht="14.25" customHeight="1"/>
    <row r="117" spans="1:39" ht="14.25" customHeight="1"/>
    <row r="118" spans="1:39" ht="14.25" customHeight="1">
      <c r="B118" s="55"/>
      <c r="O118" s="22"/>
      <c r="P118" s="21"/>
      <c r="Q118" s="56"/>
      <c r="R118" s="57"/>
      <c r="S118" s="56"/>
      <c r="T118" s="54"/>
      <c r="U118" s="58"/>
      <c r="V118" s="21"/>
      <c r="W118" s="22"/>
      <c r="X118" s="21"/>
      <c r="AB118" s="68"/>
      <c r="AC118" s="69"/>
      <c r="AD118" s="21"/>
      <c r="AE118" s="22"/>
      <c r="AH118" s="57"/>
      <c r="AI118" s="56"/>
      <c r="AJ118" s="54"/>
      <c r="AK118" s="58"/>
    </row>
    <row r="119" spans="1:39" ht="14.25" customHeight="1">
      <c r="B119" s="3" t="s">
        <v>208</v>
      </c>
      <c r="O119" s="2"/>
      <c r="P119" s="2"/>
      <c r="Q119" s="2"/>
      <c r="R119" s="121" t="s">
        <v>210</v>
      </c>
      <c r="S119" s="121"/>
      <c r="T119" s="121"/>
      <c r="U119" s="3"/>
      <c r="V119" s="3"/>
      <c r="W119" s="2"/>
      <c r="X119" s="2"/>
      <c r="AB119" s="2"/>
      <c r="AC119" s="2"/>
      <c r="AD119" s="2"/>
      <c r="AE119" s="2"/>
      <c r="AH119" s="121" t="s">
        <v>209</v>
      </c>
      <c r="AI119" s="121"/>
      <c r="AJ119" s="121"/>
      <c r="AK119" s="121"/>
    </row>
  </sheetData>
  <protectedRanges>
    <protectedRange sqref="H4:K6 V4:Y6" name="Range1"/>
  </protectedRanges>
  <mergeCells count="45">
    <mergeCell ref="V6:Y6"/>
    <mergeCell ref="T5:U5"/>
    <mergeCell ref="R119:T119"/>
    <mergeCell ref="AH119:AK119"/>
    <mergeCell ref="V9:W9"/>
    <mergeCell ref="X9:Y9"/>
    <mergeCell ref="AK8:AM8"/>
    <mergeCell ref="AL9:AM9"/>
    <mergeCell ref="Z9:AA9"/>
    <mergeCell ref="AB9:AC9"/>
    <mergeCell ref="AD9:AE9"/>
    <mergeCell ref="AF9:AG9"/>
    <mergeCell ref="AH9:AI9"/>
    <mergeCell ref="AJ9:AK9"/>
    <mergeCell ref="AE8:AJ8"/>
    <mergeCell ref="AB8:AD8"/>
    <mergeCell ref="A1:D1"/>
    <mergeCell ref="AB2:AD2"/>
    <mergeCell ref="T9:U9"/>
    <mergeCell ref="M6:N6"/>
    <mergeCell ref="O6:R6"/>
    <mergeCell ref="S8:U8"/>
    <mergeCell ref="F4:G4"/>
    <mergeCell ref="F5:G5"/>
    <mergeCell ref="F6:G6"/>
    <mergeCell ref="H4:K4"/>
    <mergeCell ref="H5:K5"/>
    <mergeCell ref="H6:K6"/>
    <mergeCell ref="V4:Y4"/>
    <mergeCell ref="V5:Y5"/>
    <mergeCell ref="A2:E3"/>
    <mergeCell ref="A9:E9"/>
    <mergeCell ref="M4:N4"/>
    <mergeCell ref="O4:R4"/>
    <mergeCell ref="M5:N5"/>
    <mergeCell ref="O5:R5"/>
    <mergeCell ref="A114:B114"/>
    <mergeCell ref="P9:Q9"/>
    <mergeCell ref="R9:S9"/>
    <mergeCell ref="L8:R8"/>
    <mergeCell ref="F9:G9"/>
    <mergeCell ref="H9:I9"/>
    <mergeCell ref="J9:K9"/>
    <mergeCell ref="L9:M9"/>
    <mergeCell ref="N9:O9"/>
  </mergeCells>
  <printOptions horizontalCentered="1"/>
  <pageMargins left="0.16" right="0.15" top="0.27" bottom="0.18" header="0.3" footer="0.19"/>
  <pageSetup paperSize="5" scale="70" fitToWidth="0" orientation="landscape" r:id="rId1"/>
  <headerFooter>
    <oddFooter>&amp;RPage &amp;P</oddFooter>
  </headerFooter>
</worksheet>
</file>

<file path=xl/worksheets/sheet25.xml><?xml version="1.0" encoding="utf-8"?>
<worksheet xmlns="http://schemas.openxmlformats.org/spreadsheetml/2006/main" xmlns:r="http://schemas.openxmlformats.org/officeDocument/2006/relationships">
  <sheetPr>
    <tabColor rgb="FFFF0000"/>
    <pageSetUpPr fitToPage="1"/>
  </sheetPr>
  <dimension ref="A1:AN119"/>
  <sheetViews>
    <sheetView showGridLines="0" zoomScaleSheetLayoutView="100" workbookViewId="0">
      <pane xSplit="5" ySplit="12" topLeftCell="AA107" activePane="bottomRight" state="frozen"/>
      <selection activeCell="F1" sqref="F1:AM1048576"/>
      <selection pane="topRight" activeCell="F1" sqref="F1:AM1048576"/>
      <selection pane="bottomLeft" activeCell="F1" sqref="F1:AM1048576"/>
      <selection pane="bottomRight" activeCell="AA4" sqref="AA4"/>
    </sheetView>
  </sheetViews>
  <sheetFormatPr defaultRowHeight="12.75"/>
  <cols>
    <col min="1" max="1" width="3.85546875" style="4" customWidth="1"/>
    <col min="2" max="2" width="21.7109375" style="3" customWidth="1"/>
    <col min="3" max="3" width="7" style="4" customWidth="1"/>
    <col min="4" max="4" width="6.85546875" style="8" customWidth="1"/>
    <col min="5" max="5" width="8" style="2" customWidth="1"/>
    <col min="6" max="6" width="8.28515625" style="23" customWidth="1"/>
    <col min="7" max="7" width="8.28515625" style="25" customWidth="1"/>
    <col min="8" max="8" width="8.28515625" style="23" customWidth="1"/>
    <col min="9" max="9" width="8.28515625" style="25" customWidth="1"/>
    <col min="10" max="10" width="8.28515625" style="23" customWidth="1"/>
    <col min="11" max="11" width="8.28515625" style="25" customWidth="1"/>
    <col min="12" max="12" width="8.28515625" style="17" customWidth="1"/>
    <col min="13" max="13" width="8.28515625" style="24" customWidth="1"/>
    <col min="14" max="14" width="8.28515625" style="23" customWidth="1"/>
    <col min="15" max="15" width="8.28515625" style="25" customWidth="1"/>
    <col min="16" max="16" width="8.28515625" style="23" customWidth="1"/>
    <col min="17" max="17" width="8.28515625" style="25" customWidth="1"/>
    <col min="18" max="18" width="8.28515625" style="23" customWidth="1"/>
    <col min="19" max="19" width="8.28515625" style="25" customWidth="1"/>
    <col min="20" max="20" width="8.28515625" style="17" customWidth="1"/>
    <col min="21" max="21" width="8.28515625" style="24" customWidth="1"/>
    <col min="22" max="22" width="8.28515625" style="23" customWidth="1"/>
    <col min="23" max="23" width="8.28515625" style="25" customWidth="1"/>
    <col min="24" max="24" width="8.28515625" style="23" customWidth="1"/>
    <col min="25" max="25" width="8.28515625" style="25" customWidth="1"/>
    <col min="26" max="26" width="8.28515625" style="23" customWidth="1"/>
    <col min="27" max="27" width="8.28515625" style="25" customWidth="1"/>
    <col min="28" max="28" width="8.28515625" style="17" customWidth="1"/>
    <col min="29" max="29" width="8.28515625" style="24" customWidth="1"/>
    <col min="30" max="30" width="8.28515625" style="23" customWidth="1"/>
    <col min="31" max="31" width="8.28515625" style="25" customWidth="1"/>
    <col min="32" max="32" width="8.28515625" style="23" customWidth="1"/>
    <col min="33" max="33" width="8.28515625" style="25" customWidth="1"/>
    <col min="34" max="34" width="8.28515625" style="23" customWidth="1"/>
    <col min="35" max="35" width="8.28515625" style="25" customWidth="1"/>
    <col min="36" max="36" width="8.28515625" style="17" customWidth="1"/>
    <col min="37" max="37" width="8.28515625" style="24" customWidth="1"/>
    <col min="38" max="38" width="8.28515625" style="23" customWidth="1"/>
    <col min="39" max="39" width="8.28515625" style="25" customWidth="1"/>
    <col min="41" max="16384" width="9.140625" style="2"/>
  </cols>
  <sheetData>
    <row r="1" spans="1:39" ht="15">
      <c r="A1" s="113" t="s">
        <v>146</v>
      </c>
      <c r="B1" s="113"/>
      <c r="C1" s="113"/>
      <c r="D1" s="113"/>
      <c r="E1" s="1"/>
      <c r="N1" s="17"/>
      <c r="O1" s="24"/>
      <c r="P1" s="17"/>
      <c r="Q1" s="24"/>
      <c r="R1" s="17"/>
      <c r="S1" s="24"/>
    </row>
    <row r="2" spans="1:39" ht="12.75" customHeight="1">
      <c r="A2" s="124" t="s">
        <v>233</v>
      </c>
      <c r="B2" s="124"/>
      <c r="C2" s="124"/>
      <c r="D2" s="124"/>
      <c r="E2" s="124"/>
      <c r="Q2" s="24"/>
      <c r="R2" s="17"/>
      <c r="S2" s="24"/>
      <c r="AB2" s="109"/>
      <c r="AC2" s="109"/>
      <c r="AD2" s="109"/>
    </row>
    <row r="3" spans="1:39" ht="10.5" customHeight="1">
      <c r="A3" s="124"/>
      <c r="B3" s="124"/>
      <c r="C3" s="124"/>
      <c r="D3" s="124"/>
      <c r="E3" s="124"/>
      <c r="F3" s="2"/>
      <c r="G3" s="2"/>
      <c r="H3" s="2"/>
      <c r="I3" s="2"/>
      <c r="J3" s="2"/>
      <c r="K3" s="2"/>
      <c r="L3" s="2"/>
    </row>
    <row r="4" spans="1:39" ht="14.25" customHeight="1">
      <c r="A4" s="40"/>
      <c r="F4" s="106" t="s">
        <v>164</v>
      </c>
      <c r="G4" s="106"/>
      <c r="H4" s="118" t="s">
        <v>259</v>
      </c>
      <c r="I4" s="119"/>
      <c r="J4" s="119"/>
      <c r="K4" s="120"/>
      <c r="M4" s="107"/>
      <c r="N4" s="107"/>
      <c r="O4" s="108"/>
      <c r="P4" s="108"/>
      <c r="Q4" s="108"/>
      <c r="R4" s="108"/>
      <c r="T4" s="78" t="s">
        <v>165</v>
      </c>
      <c r="U4" s="78"/>
      <c r="V4" s="118" t="s">
        <v>247</v>
      </c>
      <c r="W4" s="119"/>
      <c r="X4" s="119"/>
      <c r="Y4" s="120"/>
    </row>
    <row r="5" spans="1:39" ht="14.25" customHeight="1">
      <c r="A5" s="40"/>
      <c r="F5" s="106" t="s">
        <v>162</v>
      </c>
      <c r="G5" s="106"/>
      <c r="H5" s="118">
        <v>0</v>
      </c>
      <c r="I5" s="119"/>
      <c r="J5" s="119"/>
      <c r="K5" s="120"/>
      <c r="M5" s="107"/>
      <c r="N5" s="107"/>
      <c r="O5" s="108"/>
      <c r="P5" s="108"/>
      <c r="Q5" s="108"/>
      <c r="R5" s="108"/>
      <c r="T5" s="111" t="s">
        <v>162</v>
      </c>
      <c r="U5" s="112"/>
      <c r="V5" s="118">
        <v>3230</v>
      </c>
      <c r="W5" s="119"/>
      <c r="X5" s="119"/>
      <c r="Y5" s="120"/>
    </row>
    <row r="6" spans="1:39" ht="14.25" customHeight="1">
      <c r="A6" s="40"/>
      <c r="F6" s="106" t="s">
        <v>163</v>
      </c>
      <c r="G6" s="106"/>
      <c r="H6" s="118" t="s">
        <v>260</v>
      </c>
      <c r="I6" s="119"/>
      <c r="J6" s="119"/>
      <c r="K6" s="120"/>
      <c r="M6" s="107"/>
      <c r="N6" s="107"/>
      <c r="O6" s="108"/>
      <c r="P6" s="108"/>
      <c r="Q6" s="108"/>
      <c r="R6" s="108"/>
      <c r="T6" s="78" t="s">
        <v>166</v>
      </c>
      <c r="U6" s="78"/>
      <c r="V6" s="118" t="s">
        <v>248</v>
      </c>
      <c r="W6" s="119"/>
      <c r="X6" s="119"/>
      <c r="Y6" s="120"/>
    </row>
    <row r="7" spans="1:39" ht="14.25" customHeight="1"/>
    <row r="8" spans="1:39">
      <c r="A8" s="40"/>
      <c r="D8" s="5"/>
      <c r="E8" s="6"/>
      <c r="L8" s="110"/>
      <c r="M8" s="110"/>
      <c r="N8" s="110"/>
      <c r="O8" s="110"/>
      <c r="P8" s="110"/>
      <c r="Q8" s="110"/>
      <c r="R8" s="110"/>
      <c r="S8" s="109"/>
      <c r="T8" s="109"/>
      <c r="U8" s="109"/>
      <c r="AB8" s="109"/>
      <c r="AC8" s="109"/>
      <c r="AD8" s="109"/>
      <c r="AE8" s="110" t="s">
        <v>207</v>
      </c>
      <c r="AF8" s="110"/>
      <c r="AG8" s="110"/>
      <c r="AH8" s="110"/>
      <c r="AI8" s="110"/>
      <c r="AJ8" s="110"/>
      <c r="AK8" s="109" t="s">
        <v>145</v>
      </c>
      <c r="AL8" s="109"/>
      <c r="AM8" s="109"/>
    </row>
    <row r="9" spans="1:39" s="7" customFormat="1" ht="12.75" customHeight="1">
      <c r="A9" s="103" t="s">
        <v>131</v>
      </c>
      <c r="B9" s="104"/>
      <c r="C9" s="104"/>
      <c r="D9" s="104"/>
      <c r="E9" s="105"/>
      <c r="F9" s="102" t="s">
        <v>3</v>
      </c>
      <c r="G9" s="102"/>
      <c r="H9" s="102" t="s">
        <v>4</v>
      </c>
      <c r="I9" s="102"/>
      <c r="J9" s="102" t="s">
        <v>5</v>
      </c>
      <c r="K9" s="102"/>
      <c r="L9" s="102" t="s">
        <v>158</v>
      </c>
      <c r="M9" s="102"/>
      <c r="N9" s="102" t="s">
        <v>6</v>
      </c>
      <c r="O9" s="102"/>
      <c r="P9" s="102" t="s">
        <v>1</v>
      </c>
      <c r="Q9" s="102"/>
      <c r="R9" s="102" t="s">
        <v>7</v>
      </c>
      <c r="S9" s="102"/>
      <c r="T9" s="102" t="s">
        <v>159</v>
      </c>
      <c r="U9" s="102"/>
      <c r="V9" s="102" t="s">
        <v>8</v>
      </c>
      <c r="W9" s="102"/>
      <c r="X9" s="102" t="s">
        <v>9</v>
      </c>
      <c r="Y9" s="102"/>
      <c r="Z9" s="102" t="s">
        <v>13</v>
      </c>
      <c r="AA9" s="102"/>
      <c r="AB9" s="102" t="s">
        <v>160</v>
      </c>
      <c r="AC9" s="102"/>
      <c r="AD9" s="102" t="s">
        <v>10</v>
      </c>
      <c r="AE9" s="102"/>
      <c r="AF9" s="102" t="s">
        <v>11</v>
      </c>
      <c r="AG9" s="102"/>
      <c r="AH9" s="102" t="s">
        <v>12</v>
      </c>
      <c r="AI9" s="102"/>
      <c r="AJ9" s="102" t="s">
        <v>161</v>
      </c>
      <c r="AK9" s="102"/>
      <c r="AL9" s="102" t="s">
        <v>0</v>
      </c>
      <c r="AM9" s="102"/>
    </row>
    <row r="10" spans="1:39" s="3" customFormat="1" ht="33.75">
      <c r="A10" s="32" t="s">
        <v>14</v>
      </c>
      <c r="B10" s="32" t="s">
        <v>2</v>
      </c>
      <c r="C10" s="32" t="s">
        <v>130</v>
      </c>
      <c r="D10" s="32" t="s">
        <v>142</v>
      </c>
      <c r="E10" s="32" t="s">
        <v>144</v>
      </c>
      <c r="F10" s="33" t="s">
        <v>213</v>
      </c>
      <c r="G10" s="34" t="s">
        <v>211</v>
      </c>
      <c r="H10" s="33" t="s">
        <v>213</v>
      </c>
      <c r="I10" s="34" t="s">
        <v>211</v>
      </c>
      <c r="J10" s="33" t="s">
        <v>213</v>
      </c>
      <c r="K10" s="34" t="s">
        <v>211</v>
      </c>
      <c r="L10" s="33" t="s">
        <v>213</v>
      </c>
      <c r="M10" s="34" t="s">
        <v>211</v>
      </c>
      <c r="N10" s="33" t="s">
        <v>213</v>
      </c>
      <c r="O10" s="34" t="s">
        <v>211</v>
      </c>
      <c r="P10" s="33" t="s">
        <v>213</v>
      </c>
      <c r="Q10" s="34" t="s">
        <v>211</v>
      </c>
      <c r="R10" s="33" t="s">
        <v>213</v>
      </c>
      <c r="S10" s="34" t="s">
        <v>211</v>
      </c>
      <c r="T10" s="33" t="s">
        <v>213</v>
      </c>
      <c r="U10" s="34" t="s">
        <v>211</v>
      </c>
      <c r="V10" s="33" t="s">
        <v>213</v>
      </c>
      <c r="W10" s="34" t="s">
        <v>211</v>
      </c>
      <c r="X10" s="33" t="s">
        <v>213</v>
      </c>
      <c r="Y10" s="34" t="s">
        <v>211</v>
      </c>
      <c r="Z10" s="33" t="s">
        <v>213</v>
      </c>
      <c r="AA10" s="34" t="s">
        <v>211</v>
      </c>
      <c r="AB10" s="33" t="s">
        <v>213</v>
      </c>
      <c r="AC10" s="34" t="s">
        <v>211</v>
      </c>
      <c r="AD10" s="33" t="s">
        <v>213</v>
      </c>
      <c r="AE10" s="34" t="s">
        <v>211</v>
      </c>
      <c r="AF10" s="33" t="s">
        <v>213</v>
      </c>
      <c r="AG10" s="34" t="s">
        <v>211</v>
      </c>
      <c r="AH10" s="33" t="s">
        <v>213</v>
      </c>
      <c r="AI10" s="34" t="s">
        <v>211</v>
      </c>
      <c r="AJ10" s="33" t="s">
        <v>213</v>
      </c>
      <c r="AK10" s="34" t="s">
        <v>211</v>
      </c>
      <c r="AL10" s="33" t="s">
        <v>213</v>
      </c>
      <c r="AM10" s="34" t="s">
        <v>211</v>
      </c>
    </row>
    <row r="11" spans="1:39" s="15" customFormat="1" ht="19.5" customHeight="1">
      <c r="A11" s="31">
        <v>1</v>
      </c>
      <c r="B11" s="30" t="s">
        <v>15</v>
      </c>
      <c r="C11" s="31" t="s">
        <v>16</v>
      </c>
      <c r="D11" s="35">
        <v>1000</v>
      </c>
      <c r="E11" s="11">
        <v>47</v>
      </c>
      <c r="F11" s="44">
        <f>'Magura a'!K5*'Magura 1'!$D11/1000000</f>
        <v>2</v>
      </c>
      <c r="G11" s="10">
        <f>'Magura a'!L5</f>
        <v>9.4E-2</v>
      </c>
      <c r="H11" s="44">
        <f>'Magura a'!M5*'Magura 1'!$D11/1000000</f>
        <v>0</v>
      </c>
      <c r="I11" s="10">
        <f>'Magura a'!N5</f>
        <v>0</v>
      </c>
      <c r="J11" s="44">
        <f>'Magura a'!O5*'Magura 1'!$D11/1000000</f>
        <v>0</v>
      </c>
      <c r="K11" s="10">
        <f>'Magura a'!P5</f>
        <v>0</v>
      </c>
      <c r="L11" s="44">
        <f>F11+H11+J11</f>
        <v>2</v>
      </c>
      <c r="M11" s="10">
        <f>G11+I11+K11</f>
        <v>9.4E-2</v>
      </c>
      <c r="N11" s="44">
        <f>'Magura a'!S5*'Magura 1'!$D11/1000000</f>
        <v>0</v>
      </c>
      <c r="O11" s="10">
        <f>'Magura a'!T5</f>
        <v>0</v>
      </c>
      <c r="P11" s="44">
        <f>'Magura a'!U5*'Magura 1'!$D11/1000000</f>
        <v>0.5</v>
      </c>
      <c r="Q11" s="10">
        <f>'Magura a'!V5</f>
        <v>2.35E-2</v>
      </c>
      <c r="R11" s="44">
        <f>'Magura a'!W5*'Magura 1'!$D11/1000000</f>
        <v>3</v>
      </c>
      <c r="S11" s="10">
        <f>'Magura a'!X5</f>
        <v>0.14099999999999999</v>
      </c>
      <c r="T11" s="44">
        <f>N11+P11+R11</f>
        <v>3.5</v>
      </c>
      <c r="U11" s="10">
        <f>O11+Q11+S11</f>
        <v>0.16449999999999998</v>
      </c>
      <c r="V11" s="44">
        <f>'Magura a'!AA5*'Magura 1'!$D11/1000000</f>
        <v>2</v>
      </c>
      <c r="W11" s="10">
        <f>'Magura a'!AB5</f>
        <v>9.4E-2</v>
      </c>
      <c r="X11" s="44">
        <f>'Magura a'!AC5*'Magura 1'!$D11/1000000</f>
        <v>0.5</v>
      </c>
      <c r="Y11" s="10">
        <f>'Magura a'!AD5</f>
        <v>2.35E-2</v>
      </c>
      <c r="Z11" s="44">
        <f>'Magura a'!AE5*'Magura 1'!$D11/1000000</f>
        <v>0</v>
      </c>
      <c r="AA11" s="10">
        <f>'Magura a'!AF5</f>
        <v>0</v>
      </c>
      <c r="AB11" s="44">
        <f>V11+X11+Z11</f>
        <v>2.5</v>
      </c>
      <c r="AC11" s="10">
        <f>W11+Y11+AA11</f>
        <v>0.11749999999999999</v>
      </c>
      <c r="AD11" s="44">
        <f>'Magura a'!AI5*'Magura 1'!$D11/1000000</f>
        <v>0</v>
      </c>
      <c r="AE11" s="10">
        <f>'Magura a'!AJ5</f>
        <v>0</v>
      </c>
      <c r="AF11" s="44">
        <f>'Magura a'!AK5*'Magura 1'!$D11/1000000</f>
        <v>1</v>
      </c>
      <c r="AG11" s="10">
        <f>'Magura a'!AL5</f>
        <v>4.7E-2</v>
      </c>
      <c r="AH11" s="44">
        <f>'Magura a'!AM5*'Magura 1'!$D11/1000000</f>
        <v>13</v>
      </c>
      <c r="AI11" s="10">
        <f>'Magura a'!AN5</f>
        <v>0.61099999999999999</v>
      </c>
      <c r="AJ11" s="44">
        <f>AD11+AF11+AH11</f>
        <v>14</v>
      </c>
      <c r="AK11" s="10">
        <f>AE11+AG11+AI11</f>
        <v>0.65800000000000003</v>
      </c>
      <c r="AL11" s="44">
        <f>L11+T11+AB11+AJ11</f>
        <v>22</v>
      </c>
      <c r="AM11" s="10">
        <f>M11+U11+AC11+AK11</f>
        <v>1.034</v>
      </c>
    </row>
    <row r="12" spans="1:39" s="15" customFormat="1" ht="19.5" customHeight="1">
      <c r="A12" s="13">
        <v>2</v>
      </c>
      <c r="B12" s="9" t="s">
        <v>15</v>
      </c>
      <c r="C12" s="13" t="s">
        <v>17</v>
      </c>
      <c r="D12" s="36">
        <v>2000</v>
      </c>
      <c r="E12" s="11">
        <v>87</v>
      </c>
      <c r="F12" s="44">
        <f>'Magura a'!K6*'Magura 1'!$D12/1000000</f>
        <v>0</v>
      </c>
      <c r="G12" s="10">
        <f>'Magura a'!L6</f>
        <v>0</v>
      </c>
      <c r="H12" s="44">
        <f>'Magura a'!M6*'Magura 1'!$D12/1000000</f>
        <v>0</v>
      </c>
      <c r="I12" s="10">
        <f>'Magura a'!N6</f>
        <v>0</v>
      </c>
      <c r="J12" s="44">
        <f>'Magura a'!O6*'Magura 1'!$D12/1000000</f>
        <v>0</v>
      </c>
      <c r="K12" s="10">
        <f>'Magura a'!P6</f>
        <v>0</v>
      </c>
      <c r="L12" s="44">
        <f t="shared" ref="L12:L75" si="0">F12+H12+J12</f>
        <v>0</v>
      </c>
      <c r="M12" s="10">
        <f t="shared" ref="M12:M75" si="1">G12+I12+K12</f>
        <v>0</v>
      </c>
      <c r="N12" s="44">
        <f>'Magura a'!S6*'Magura 1'!$D12/1000000</f>
        <v>0</v>
      </c>
      <c r="O12" s="10">
        <f>'Magura a'!T6</f>
        <v>0</v>
      </c>
      <c r="P12" s="44">
        <f>'Magura a'!U6*'Magura 1'!$D12/1000000</f>
        <v>0</v>
      </c>
      <c r="Q12" s="10">
        <f>'Magura a'!V6</f>
        <v>0</v>
      </c>
      <c r="R12" s="44">
        <f>'Magura a'!W6*'Magura 1'!$D12/1000000</f>
        <v>1</v>
      </c>
      <c r="S12" s="10">
        <f>'Magura a'!X6</f>
        <v>4.3499999999999997E-2</v>
      </c>
      <c r="T12" s="44">
        <f t="shared" ref="T12:T75" si="2">N12+P12+R12</f>
        <v>1</v>
      </c>
      <c r="U12" s="10">
        <f t="shared" ref="U12:U75" si="3">O12+Q12+S12</f>
        <v>4.3499999999999997E-2</v>
      </c>
      <c r="V12" s="44">
        <f>'Magura a'!AA6*'Magura 1'!$D12/1000000</f>
        <v>0</v>
      </c>
      <c r="W12" s="10">
        <f>'Magura a'!AB6</f>
        <v>0</v>
      </c>
      <c r="X12" s="44">
        <f>'Magura a'!AC6*'Magura 1'!$D12/1000000</f>
        <v>0</v>
      </c>
      <c r="Y12" s="10">
        <f>'Magura a'!AD6</f>
        <v>0</v>
      </c>
      <c r="Z12" s="44">
        <f>'Magura a'!AE6*'Magura 1'!$D12/1000000</f>
        <v>0</v>
      </c>
      <c r="AA12" s="10">
        <f>'Magura a'!AF6</f>
        <v>0</v>
      </c>
      <c r="AB12" s="44">
        <f t="shared" ref="AB12:AB75" si="4">V12+X12+Z12</f>
        <v>0</v>
      </c>
      <c r="AC12" s="10">
        <f t="shared" ref="AC12:AC75" si="5">W12+Y12+AA12</f>
        <v>0</v>
      </c>
      <c r="AD12" s="44">
        <f>'Magura a'!AI6*'Magura 1'!$D12/1000000</f>
        <v>0</v>
      </c>
      <c r="AE12" s="10">
        <f>'Magura a'!AJ6</f>
        <v>0</v>
      </c>
      <c r="AF12" s="44">
        <f>'Magura a'!AK6*'Magura 1'!$D12/1000000</f>
        <v>0</v>
      </c>
      <c r="AG12" s="10">
        <f>'Magura a'!AL6</f>
        <v>0</v>
      </c>
      <c r="AH12" s="44">
        <f>'Magura a'!AM6*'Magura 1'!$D12/1000000</f>
        <v>0</v>
      </c>
      <c r="AI12" s="10">
        <f>'Magura a'!AN6</f>
        <v>0</v>
      </c>
      <c r="AJ12" s="44">
        <f t="shared" ref="AJ12:AJ75" si="6">AD12+AF12+AH12</f>
        <v>0</v>
      </c>
      <c r="AK12" s="10">
        <f t="shared" ref="AK12:AK75" si="7">AE12+AG12+AI12</f>
        <v>0</v>
      </c>
      <c r="AL12" s="44">
        <f t="shared" ref="AL12:AL75" si="8">L12+T12+AB12+AJ12</f>
        <v>1</v>
      </c>
      <c r="AM12" s="10">
        <f t="shared" ref="AM12:AM75" si="9">M12+U12+AC12+AK12</f>
        <v>4.3499999999999997E-2</v>
      </c>
    </row>
    <row r="13" spans="1:39" s="15" customFormat="1" ht="14.25" customHeight="1">
      <c r="A13" s="13">
        <v>3</v>
      </c>
      <c r="B13" s="9" t="s">
        <v>97</v>
      </c>
      <c r="C13" s="13" t="s">
        <v>18</v>
      </c>
      <c r="D13" s="36">
        <v>100</v>
      </c>
      <c r="E13" s="11">
        <v>76</v>
      </c>
      <c r="F13" s="44">
        <f>'Magura a'!K7*'Magura 1'!$D13/1000000</f>
        <v>0.1</v>
      </c>
      <c r="G13" s="10">
        <f>'Magura a'!L7</f>
        <v>7.5999999999999998E-2</v>
      </c>
      <c r="H13" s="44">
        <f>'Magura a'!M7*'Magura 1'!$D13/1000000</f>
        <v>0</v>
      </c>
      <c r="I13" s="10">
        <f>'Magura a'!N7</f>
        <v>0</v>
      </c>
      <c r="J13" s="44">
        <f>'Magura a'!O7*'Magura 1'!$D13/1000000</f>
        <v>0</v>
      </c>
      <c r="K13" s="10">
        <f>'Magura a'!P7</f>
        <v>0</v>
      </c>
      <c r="L13" s="44">
        <f t="shared" si="0"/>
        <v>0.1</v>
      </c>
      <c r="M13" s="10">
        <f t="shared" si="1"/>
        <v>7.5999999999999998E-2</v>
      </c>
      <c r="N13" s="44">
        <f>'Magura a'!S7*'Magura 1'!$D13/1000000</f>
        <v>0</v>
      </c>
      <c r="O13" s="10">
        <f>'Magura a'!T7</f>
        <v>0</v>
      </c>
      <c r="P13" s="44">
        <f>'Magura a'!U7*'Magura 1'!$D13/1000000</f>
        <v>0</v>
      </c>
      <c r="Q13" s="10">
        <f>'Magura a'!V7</f>
        <v>0</v>
      </c>
      <c r="R13" s="44">
        <f>'Magura a'!W7*'Magura 1'!$D13/1000000</f>
        <v>0.06</v>
      </c>
      <c r="S13" s="10">
        <f>'Magura a'!X7</f>
        <v>4.5600000000000002E-2</v>
      </c>
      <c r="T13" s="44">
        <f t="shared" si="2"/>
        <v>0.06</v>
      </c>
      <c r="U13" s="10">
        <f t="shared" si="3"/>
        <v>4.5600000000000002E-2</v>
      </c>
      <c r="V13" s="44">
        <f>'Magura a'!AA7*'Magura 1'!$D13/1000000</f>
        <v>0.05</v>
      </c>
      <c r="W13" s="10">
        <f>'Magura a'!AB7</f>
        <v>3.7999999999999999E-2</v>
      </c>
      <c r="X13" s="44">
        <f>'Magura a'!AC7*'Magura 1'!$D13/1000000</f>
        <v>0.02</v>
      </c>
      <c r="Y13" s="10">
        <f>'Magura a'!AD7</f>
        <v>1.52E-2</v>
      </c>
      <c r="Z13" s="44">
        <f>'Magura a'!AE7*'Magura 1'!$D13/1000000</f>
        <v>0</v>
      </c>
      <c r="AA13" s="10">
        <f>'Magura a'!AF7</f>
        <v>0</v>
      </c>
      <c r="AB13" s="44">
        <f t="shared" si="4"/>
        <v>7.0000000000000007E-2</v>
      </c>
      <c r="AC13" s="10">
        <f t="shared" si="5"/>
        <v>5.3199999999999997E-2</v>
      </c>
      <c r="AD13" s="44">
        <f>'Magura a'!AI7*'Magura 1'!$D13/1000000</f>
        <v>0</v>
      </c>
      <c r="AE13" s="10">
        <f>'Magura a'!AJ7</f>
        <v>0</v>
      </c>
      <c r="AF13" s="44">
        <f>'Magura a'!AK7*'Magura 1'!$D13/1000000</f>
        <v>0</v>
      </c>
      <c r="AG13" s="10">
        <f>'Magura a'!AL7</f>
        <v>0</v>
      </c>
      <c r="AH13" s="44">
        <f>'Magura a'!AM7*'Magura 1'!$D13/1000000</f>
        <v>0.15</v>
      </c>
      <c r="AI13" s="10">
        <f>'Magura a'!AN7</f>
        <v>0.114</v>
      </c>
      <c r="AJ13" s="44">
        <f t="shared" si="6"/>
        <v>0.15</v>
      </c>
      <c r="AK13" s="10">
        <f t="shared" si="7"/>
        <v>0.114</v>
      </c>
      <c r="AL13" s="44">
        <f t="shared" si="8"/>
        <v>0.38</v>
      </c>
      <c r="AM13" s="10">
        <f t="shared" si="9"/>
        <v>0.2888</v>
      </c>
    </row>
    <row r="14" spans="1:39" s="15" customFormat="1" ht="14.25" customHeight="1">
      <c r="A14" s="31">
        <v>4</v>
      </c>
      <c r="B14" s="9" t="s">
        <v>97</v>
      </c>
      <c r="C14" s="13" t="s">
        <v>19</v>
      </c>
      <c r="D14" s="36">
        <v>500</v>
      </c>
      <c r="E14" s="11">
        <v>330</v>
      </c>
      <c r="F14" s="44">
        <f>'Magura a'!K8*'Magura 1'!$D14/1000000</f>
        <v>0.06</v>
      </c>
      <c r="G14" s="10">
        <f>'Magura a'!L8</f>
        <v>3.9600000000000003E-2</v>
      </c>
      <c r="H14" s="44">
        <f>'Magura a'!M8*'Magura 1'!$D14/1000000</f>
        <v>0</v>
      </c>
      <c r="I14" s="10">
        <f>'Magura a'!N8</f>
        <v>0</v>
      </c>
      <c r="J14" s="44">
        <f>'Magura a'!O8*'Magura 1'!$D14/1000000</f>
        <v>0</v>
      </c>
      <c r="K14" s="10">
        <f>'Magura a'!P8</f>
        <v>0</v>
      </c>
      <c r="L14" s="44">
        <f t="shared" si="0"/>
        <v>0.06</v>
      </c>
      <c r="M14" s="10">
        <f t="shared" si="1"/>
        <v>3.9600000000000003E-2</v>
      </c>
      <c r="N14" s="44">
        <f>'Magura a'!S8*'Magura 1'!$D14/1000000</f>
        <v>0</v>
      </c>
      <c r="O14" s="10">
        <f>'Magura a'!T8</f>
        <v>0</v>
      </c>
      <c r="P14" s="44">
        <f>'Magura a'!U8*'Magura 1'!$D14/1000000</f>
        <v>0</v>
      </c>
      <c r="Q14" s="10">
        <f>'Magura a'!V8</f>
        <v>0</v>
      </c>
      <c r="R14" s="44">
        <f>'Magura a'!W8*'Magura 1'!$D14/1000000</f>
        <v>0.03</v>
      </c>
      <c r="S14" s="10">
        <f>'Magura a'!X8</f>
        <v>1.9800000000000002E-2</v>
      </c>
      <c r="T14" s="44">
        <f t="shared" si="2"/>
        <v>0.03</v>
      </c>
      <c r="U14" s="10">
        <f t="shared" si="3"/>
        <v>1.9800000000000002E-2</v>
      </c>
      <c r="V14" s="44">
        <f>'Magura a'!AA8*'Magura 1'!$D14/1000000</f>
        <v>1.4999999999999999E-2</v>
      </c>
      <c r="W14" s="10">
        <f>'Magura a'!AB8</f>
        <v>9.9000000000000008E-3</v>
      </c>
      <c r="X14" s="44">
        <f>'Magura a'!AC8*'Magura 1'!$D14/1000000</f>
        <v>0</v>
      </c>
      <c r="Y14" s="10">
        <f>'Magura a'!AD8</f>
        <v>0</v>
      </c>
      <c r="Z14" s="44">
        <f>'Magura a'!AE8*'Magura 1'!$D14/1000000</f>
        <v>0</v>
      </c>
      <c r="AA14" s="10">
        <f>'Magura a'!AF8</f>
        <v>0</v>
      </c>
      <c r="AB14" s="44">
        <f t="shared" si="4"/>
        <v>1.4999999999999999E-2</v>
      </c>
      <c r="AC14" s="10">
        <f t="shared" si="5"/>
        <v>9.9000000000000008E-3</v>
      </c>
      <c r="AD14" s="44">
        <f>'Magura a'!AI8*'Magura 1'!$D14/1000000</f>
        <v>0</v>
      </c>
      <c r="AE14" s="10">
        <f>'Magura a'!AJ8</f>
        <v>0</v>
      </c>
      <c r="AF14" s="44">
        <f>'Magura a'!AK8*'Magura 1'!$D14/1000000</f>
        <v>0</v>
      </c>
      <c r="AG14" s="10">
        <f>'Magura a'!AL8</f>
        <v>0</v>
      </c>
      <c r="AH14" s="44">
        <f>'Magura a'!AM8*'Magura 1'!$D14/1000000</f>
        <v>0.05</v>
      </c>
      <c r="AI14" s="10">
        <f>'Magura a'!AN8</f>
        <v>3.3000000000000002E-2</v>
      </c>
      <c r="AJ14" s="44">
        <f t="shared" si="6"/>
        <v>0.05</v>
      </c>
      <c r="AK14" s="10">
        <f t="shared" si="7"/>
        <v>3.3000000000000002E-2</v>
      </c>
      <c r="AL14" s="44">
        <f t="shared" si="8"/>
        <v>0.155</v>
      </c>
      <c r="AM14" s="10">
        <f t="shared" si="9"/>
        <v>0.10230000000000002</v>
      </c>
    </row>
    <row r="15" spans="1:39" s="15" customFormat="1" ht="14.25" customHeight="1">
      <c r="A15" s="13">
        <v>5</v>
      </c>
      <c r="B15" s="9" t="s">
        <v>98</v>
      </c>
      <c r="C15" s="13" t="s">
        <v>20</v>
      </c>
      <c r="D15" s="36">
        <v>25</v>
      </c>
      <c r="E15" s="11">
        <v>28</v>
      </c>
      <c r="F15" s="44">
        <f>'Magura a'!K9*'Magura 1'!$D15/1000000</f>
        <v>2.5000000000000001E-2</v>
      </c>
      <c r="G15" s="10">
        <f>'Magura a'!L9</f>
        <v>2.8000000000000001E-2</v>
      </c>
      <c r="H15" s="44">
        <f>'Magura a'!M9*'Magura 1'!$D15/1000000</f>
        <v>0</v>
      </c>
      <c r="I15" s="10">
        <f>'Magura a'!N9</f>
        <v>0</v>
      </c>
      <c r="J15" s="44">
        <f>'Magura a'!O9*'Magura 1'!$D15/1000000</f>
        <v>0</v>
      </c>
      <c r="K15" s="10">
        <f>'Magura a'!P9</f>
        <v>0</v>
      </c>
      <c r="L15" s="44">
        <f t="shared" si="0"/>
        <v>2.5000000000000001E-2</v>
      </c>
      <c r="M15" s="10">
        <f t="shared" si="1"/>
        <v>2.8000000000000001E-2</v>
      </c>
      <c r="N15" s="44">
        <f>'Magura a'!S9*'Magura 1'!$D15/1000000</f>
        <v>0</v>
      </c>
      <c r="O15" s="10">
        <f>'Magura a'!T9</f>
        <v>0</v>
      </c>
      <c r="P15" s="44">
        <f>'Magura a'!U9*'Magura 1'!$D15/1000000</f>
        <v>0</v>
      </c>
      <c r="Q15" s="10">
        <f>'Magura a'!V9</f>
        <v>0</v>
      </c>
      <c r="R15" s="44">
        <f>'Magura a'!W9*'Magura 1'!$D15/1000000</f>
        <v>0.03</v>
      </c>
      <c r="S15" s="10">
        <f>'Magura a'!X9</f>
        <v>3.3599999999999998E-2</v>
      </c>
      <c r="T15" s="44">
        <f t="shared" si="2"/>
        <v>0.03</v>
      </c>
      <c r="U15" s="10">
        <f t="shared" si="3"/>
        <v>3.3599999999999998E-2</v>
      </c>
      <c r="V15" s="44">
        <f>'Magura a'!AA9*'Magura 1'!$D15/1000000</f>
        <v>0.05</v>
      </c>
      <c r="W15" s="10">
        <f>'Magura a'!AB9</f>
        <v>5.6000000000000001E-2</v>
      </c>
      <c r="X15" s="44">
        <f>'Magura a'!AC9*'Magura 1'!$D15/1000000</f>
        <v>1.2500000000000001E-2</v>
      </c>
      <c r="Y15" s="10">
        <f>'Magura a'!AD9</f>
        <v>1.4E-2</v>
      </c>
      <c r="Z15" s="44">
        <f>'Magura a'!AE9*'Magura 1'!$D15/1000000</f>
        <v>0</v>
      </c>
      <c r="AA15" s="10">
        <f>'Magura a'!AF9</f>
        <v>0</v>
      </c>
      <c r="AB15" s="44">
        <f t="shared" si="4"/>
        <v>6.25E-2</v>
      </c>
      <c r="AC15" s="10">
        <f t="shared" si="5"/>
        <v>7.0000000000000007E-2</v>
      </c>
      <c r="AD15" s="44">
        <f>'Magura a'!AI9*'Magura 1'!$D15/1000000</f>
        <v>0</v>
      </c>
      <c r="AE15" s="10">
        <f>'Magura a'!AJ9</f>
        <v>0</v>
      </c>
      <c r="AF15" s="44">
        <f>'Magura a'!AK9*'Magura 1'!$D15/1000000</f>
        <v>0</v>
      </c>
      <c r="AG15" s="10">
        <f>'Magura a'!AL9</f>
        <v>0</v>
      </c>
      <c r="AH15" s="44">
        <f>'Magura a'!AM9*'Magura 1'!$D15/1000000</f>
        <v>0.05</v>
      </c>
      <c r="AI15" s="10">
        <f>'Magura a'!AN9</f>
        <v>5.6000000000000001E-2</v>
      </c>
      <c r="AJ15" s="44">
        <f t="shared" si="6"/>
        <v>0.05</v>
      </c>
      <c r="AK15" s="10">
        <f t="shared" si="7"/>
        <v>5.6000000000000001E-2</v>
      </c>
      <c r="AL15" s="44">
        <f t="shared" si="8"/>
        <v>0.16749999999999998</v>
      </c>
      <c r="AM15" s="10">
        <f t="shared" si="9"/>
        <v>0.18759999999999999</v>
      </c>
    </row>
    <row r="16" spans="1:39" s="15" customFormat="1" ht="14.25" customHeight="1">
      <c r="A16" s="13">
        <v>6</v>
      </c>
      <c r="B16" s="9" t="s">
        <v>98</v>
      </c>
      <c r="C16" s="13" t="s">
        <v>21</v>
      </c>
      <c r="D16" s="36">
        <v>100</v>
      </c>
      <c r="E16" s="11">
        <v>100</v>
      </c>
      <c r="F16" s="44">
        <f>'Magura a'!K10*'Magura 1'!$D16/1000000</f>
        <v>0</v>
      </c>
      <c r="G16" s="10">
        <f>'Magura a'!L10</f>
        <v>0</v>
      </c>
      <c r="H16" s="44">
        <f>'Magura a'!M10*'Magura 1'!$D16/1000000</f>
        <v>0</v>
      </c>
      <c r="I16" s="10">
        <f>'Magura a'!N10</f>
        <v>0</v>
      </c>
      <c r="J16" s="44">
        <f>'Magura a'!O10*'Magura 1'!$D16/1000000</f>
        <v>0</v>
      </c>
      <c r="K16" s="10">
        <f>'Magura a'!P10</f>
        <v>0</v>
      </c>
      <c r="L16" s="44">
        <f t="shared" si="0"/>
        <v>0</v>
      </c>
      <c r="M16" s="10">
        <f t="shared" si="1"/>
        <v>0</v>
      </c>
      <c r="N16" s="44">
        <f>'Magura a'!S10*'Magura 1'!$D16/1000000</f>
        <v>0</v>
      </c>
      <c r="O16" s="10">
        <f>'Magura a'!T10</f>
        <v>0</v>
      </c>
      <c r="P16" s="44">
        <f>'Magura a'!U10*'Magura 1'!$D16/1000000</f>
        <v>0</v>
      </c>
      <c r="Q16" s="10">
        <f>'Magura a'!V10</f>
        <v>0</v>
      </c>
      <c r="R16" s="44">
        <f>'Magura a'!W10*'Magura 1'!$D16/1000000</f>
        <v>0</v>
      </c>
      <c r="S16" s="10">
        <f>'Magura a'!X10</f>
        <v>0</v>
      </c>
      <c r="T16" s="44">
        <f t="shared" si="2"/>
        <v>0</v>
      </c>
      <c r="U16" s="10">
        <f t="shared" si="3"/>
        <v>0</v>
      </c>
      <c r="V16" s="44">
        <f>'Magura a'!AA10*'Magura 1'!$D16/1000000</f>
        <v>0</v>
      </c>
      <c r="W16" s="10">
        <f>'Magura a'!AB10</f>
        <v>0</v>
      </c>
      <c r="X16" s="44">
        <f>'Magura a'!AC10*'Magura 1'!$D16/1000000</f>
        <v>0</v>
      </c>
      <c r="Y16" s="10">
        <f>'Magura a'!AD10</f>
        <v>0</v>
      </c>
      <c r="Z16" s="44">
        <f>'Magura a'!AE10*'Magura 1'!$D16/1000000</f>
        <v>0</v>
      </c>
      <c r="AA16" s="10">
        <f>'Magura a'!AF10</f>
        <v>0</v>
      </c>
      <c r="AB16" s="44">
        <f t="shared" si="4"/>
        <v>0</v>
      </c>
      <c r="AC16" s="10">
        <f t="shared" si="5"/>
        <v>0</v>
      </c>
      <c r="AD16" s="44">
        <f>'Magura a'!AI10*'Magura 1'!$D16/1000000</f>
        <v>0</v>
      </c>
      <c r="AE16" s="10">
        <f>'Magura a'!AJ10</f>
        <v>0</v>
      </c>
      <c r="AF16" s="44">
        <f>'Magura a'!AK10*'Magura 1'!$D16/1000000</f>
        <v>0</v>
      </c>
      <c r="AG16" s="10">
        <f>'Magura a'!AL10</f>
        <v>0</v>
      </c>
      <c r="AH16" s="44">
        <f>'Magura a'!AM10*'Magura 1'!$D16/1000000</f>
        <v>0</v>
      </c>
      <c r="AI16" s="10">
        <f>'Magura a'!AN10</f>
        <v>0</v>
      </c>
      <c r="AJ16" s="44">
        <f t="shared" si="6"/>
        <v>0</v>
      </c>
      <c r="AK16" s="10">
        <f t="shared" si="7"/>
        <v>0</v>
      </c>
      <c r="AL16" s="44">
        <f t="shared" si="8"/>
        <v>0</v>
      </c>
      <c r="AM16" s="10">
        <f t="shared" si="9"/>
        <v>0</v>
      </c>
    </row>
    <row r="17" spans="1:39" s="15" customFormat="1" ht="14.25" customHeight="1">
      <c r="A17" s="31">
        <v>7</v>
      </c>
      <c r="B17" s="9" t="s">
        <v>99</v>
      </c>
      <c r="C17" s="13" t="s">
        <v>22</v>
      </c>
      <c r="D17" s="36">
        <v>50</v>
      </c>
      <c r="E17" s="11">
        <v>88</v>
      </c>
      <c r="F17" s="44">
        <f>'Magura a'!K11*'Magura 1'!$D17/1000000</f>
        <v>2.5000000000000001E-3</v>
      </c>
      <c r="G17" s="10">
        <f>'Magura a'!L11</f>
        <v>4.4000000000000003E-3</v>
      </c>
      <c r="H17" s="44">
        <f>'Magura a'!M11*'Magura 1'!$D17/1000000</f>
        <v>0</v>
      </c>
      <c r="I17" s="10">
        <f>'Magura a'!N11</f>
        <v>0</v>
      </c>
      <c r="J17" s="44">
        <f>'Magura a'!O11*'Magura 1'!$D17/1000000</f>
        <v>0</v>
      </c>
      <c r="K17" s="10">
        <f>'Magura a'!P11</f>
        <v>0</v>
      </c>
      <c r="L17" s="44">
        <f t="shared" si="0"/>
        <v>2.5000000000000001E-3</v>
      </c>
      <c r="M17" s="10">
        <f t="shared" si="1"/>
        <v>4.4000000000000003E-3</v>
      </c>
      <c r="N17" s="44">
        <f>'Magura a'!S11*'Magura 1'!$D17/1000000</f>
        <v>0</v>
      </c>
      <c r="O17" s="10">
        <f>'Magura a'!T11</f>
        <v>0</v>
      </c>
      <c r="P17" s="44">
        <f>'Magura a'!U11*'Magura 1'!$D17/1000000</f>
        <v>0</v>
      </c>
      <c r="Q17" s="10">
        <f>'Magura a'!V11</f>
        <v>0</v>
      </c>
      <c r="R17" s="44">
        <f>'Magura a'!W11*'Magura 1'!$D17/1000000</f>
        <v>0</v>
      </c>
      <c r="S17" s="10">
        <f>'Magura a'!X11</f>
        <v>0</v>
      </c>
      <c r="T17" s="44">
        <f t="shared" si="2"/>
        <v>0</v>
      </c>
      <c r="U17" s="10">
        <f t="shared" si="3"/>
        <v>0</v>
      </c>
      <c r="V17" s="44">
        <f>'Magura a'!AA11*'Magura 1'!$D17/1000000</f>
        <v>0</v>
      </c>
      <c r="W17" s="10">
        <f>'Magura a'!AB11</f>
        <v>0</v>
      </c>
      <c r="X17" s="44">
        <f>'Magura a'!AC11*'Magura 1'!$D17/1000000</f>
        <v>0</v>
      </c>
      <c r="Y17" s="10">
        <f>'Magura a'!AD11</f>
        <v>0</v>
      </c>
      <c r="Z17" s="44">
        <f>'Magura a'!AE11*'Magura 1'!$D17/1000000</f>
        <v>0</v>
      </c>
      <c r="AA17" s="10">
        <f>'Magura a'!AF11</f>
        <v>0</v>
      </c>
      <c r="AB17" s="44">
        <f t="shared" si="4"/>
        <v>0</v>
      </c>
      <c r="AC17" s="10">
        <f t="shared" si="5"/>
        <v>0</v>
      </c>
      <c r="AD17" s="44">
        <f>'Magura a'!AI11*'Magura 1'!$D17/1000000</f>
        <v>0</v>
      </c>
      <c r="AE17" s="10">
        <f>'Magura a'!AJ11</f>
        <v>0</v>
      </c>
      <c r="AF17" s="44">
        <f>'Magura a'!AK11*'Magura 1'!$D17/1000000</f>
        <v>3.0000000000000001E-3</v>
      </c>
      <c r="AG17" s="10">
        <f>'Magura a'!AL11</f>
        <v>5.28E-3</v>
      </c>
      <c r="AH17" s="44">
        <f>'Magura a'!AM11*'Magura 1'!$D17/1000000</f>
        <v>0</v>
      </c>
      <c r="AI17" s="10">
        <f>'Magura a'!AN11</f>
        <v>0</v>
      </c>
      <c r="AJ17" s="44">
        <f t="shared" si="6"/>
        <v>3.0000000000000001E-3</v>
      </c>
      <c r="AK17" s="10">
        <f t="shared" si="7"/>
        <v>5.28E-3</v>
      </c>
      <c r="AL17" s="44">
        <f t="shared" si="8"/>
        <v>5.4999999999999997E-3</v>
      </c>
      <c r="AM17" s="10">
        <f t="shared" si="9"/>
        <v>9.6800000000000011E-3</v>
      </c>
    </row>
    <row r="18" spans="1:39" s="15" customFormat="1" ht="14.25" customHeight="1">
      <c r="A18" s="13">
        <v>8</v>
      </c>
      <c r="B18" s="9" t="s">
        <v>99</v>
      </c>
      <c r="C18" s="13" t="s">
        <v>23</v>
      </c>
      <c r="D18" s="36">
        <v>100</v>
      </c>
      <c r="E18" s="11">
        <v>166</v>
      </c>
      <c r="F18" s="44">
        <f>'Magura a'!K12*'Magura 1'!$D18/1000000</f>
        <v>6.0000000000000001E-3</v>
      </c>
      <c r="G18" s="10">
        <f>'Magura a'!L12</f>
        <v>9.9600000000000001E-3</v>
      </c>
      <c r="H18" s="44">
        <f>'Magura a'!M12*'Magura 1'!$D18/1000000</f>
        <v>0</v>
      </c>
      <c r="I18" s="10">
        <f>'Magura a'!N12</f>
        <v>0</v>
      </c>
      <c r="J18" s="44">
        <f>'Magura a'!O12*'Magura 1'!$D18/1000000</f>
        <v>0</v>
      </c>
      <c r="K18" s="10">
        <f>'Magura a'!P12</f>
        <v>0</v>
      </c>
      <c r="L18" s="44">
        <f t="shared" si="0"/>
        <v>6.0000000000000001E-3</v>
      </c>
      <c r="M18" s="10">
        <f t="shared" si="1"/>
        <v>9.9600000000000001E-3</v>
      </c>
      <c r="N18" s="44">
        <f>'Magura a'!S12*'Magura 1'!$D18/1000000</f>
        <v>0</v>
      </c>
      <c r="O18" s="10">
        <f>'Magura a'!T12</f>
        <v>0</v>
      </c>
      <c r="P18" s="44">
        <f>'Magura a'!U12*'Magura 1'!$D18/1000000</f>
        <v>0</v>
      </c>
      <c r="Q18" s="10">
        <f>'Magura a'!V12</f>
        <v>0</v>
      </c>
      <c r="R18" s="44">
        <f>'Magura a'!W12*'Magura 1'!$D18/1000000</f>
        <v>0</v>
      </c>
      <c r="S18" s="10">
        <f>'Magura a'!X12</f>
        <v>0</v>
      </c>
      <c r="T18" s="44">
        <f t="shared" si="2"/>
        <v>0</v>
      </c>
      <c r="U18" s="10">
        <f t="shared" si="3"/>
        <v>0</v>
      </c>
      <c r="V18" s="44">
        <f>'Magura a'!AA12*'Magura 1'!$D18/1000000</f>
        <v>0</v>
      </c>
      <c r="W18" s="10">
        <f>'Magura a'!AB12</f>
        <v>0</v>
      </c>
      <c r="X18" s="44">
        <f>'Magura a'!AC12*'Magura 1'!$D18/1000000</f>
        <v>0</v>
      </c>
      <c r="Y18" s="10">
        <f>'Magura a'!AD12</f>
        <v>0</v>
      </c>
      <c r="Z18" s="44">
        <f>'Magura a'!AE12*'Magura 1'!$D18/1000000</f>
        <v>0</v>
      </c>
      <c r="AA18" s="10">
        <f>'Magura a'!AF12</f>
        <v>0</v>
      </c>
      <c r="AB18" s="44">
        <f t="shared" si="4"/>
        <v>0</v>
      </c>
      <c r="AC18" s="10">
        <f t="shared" si="5"/>
        <v>0</v>
      </c>
      <c r="AD18" s="44">
        <f>'Magura a'!AI12*'Magura 1'!$D18/1000000</f>
        <v>0</v>
      </c>
      <c r="AE18" s="10">
        <f>'Magura a'!AJ12</f>
        <v>0</v>
      </c>
      <c r="AF18" s="44">
        <f>'Magura a'!AK12*'Magura 1'!$D18/1000000</f>
        <v>6.0000000000000001E-3</v>
      </c>
      <c r="AG18" s="10">
        <f>'Magura a'!AL12</f>
        <v>9.9600000000000001E-3</v>
      </c>
      <c r="AH18" s="44">
        <f>'Magura a'!AM12*'Magura 1'!$D18/1000000</f>
        <v>0</v>
      </c>
      <c r="AI18" s="10">
        <f>'Magura a'!AN12</f>
        <v>0</v>
      </c>
      <c r="AJ18" s="44">
        <f t="shared" si="6"/>
        <v>6.0000000000000001E-3</v>
      </c>
      <c r="AK18" s="10">
        <f t="shared" si="7"/>
        <v>9.9600000000000001E-3</v>
      </c>
      <c r="AL18" s="44">
        <f t="shared" si="8"/>
        <v>1.2E-2</v>
      </c>
      <c r="AM18" s="10">
        <f t="shared" si="9"/>
        <v>1.992E-2</v>
      </c>
    </row>
    <row r="19" spans="1:39" s="15" customFormat="1" ht="14.25" customHeight="1">
      <c r="A19" s="13">
        <v>9</v>
      </c>
      <c r="B19" s="9" t="s">
        <v>99</v>
      </c>
      <c r="C19" s="13" t="s">
        <v>24</v>
      </c>
      <c r="D19" s="36">
        <v>400</v>
      </c>
      <c r="E19" s="11">
        <v>640</v>
      </c>
      <c r="F19" s="44">
        <f>'Magura a'!K13*'Magura 1'!$D19/1000000</f>
        <v>0</v>
      </c>
      <c r="G19" s="10">
        <f>'Magura a'!L13</f>
        <v>0</v>
      </c>
      <c r="H19" s="44">
        <f>'Magura a'!M13*'Magura 1'!$D19/1000000</f>
        <v>0</v>
      </c>
      <c r="I19" s="10">
        <f>'Magura a'!N13</f>
        <v>0</v>
      </c>
      <c r="J19" s="44">
        <f>'Magura a'!O13*'Magura 1'!$D19/1000000</f>
        <v>0</v>
      </c>
      <c r="K19" s="10">
        <f>'Magura a'!P13</f>
        <v>0</v>
      </c>
      <c r="L19" s="44">
        <f t="shared" si="0"/>
        <v>0</v>
      </c>
      <c r="M19" s="10">
        <f t="shared" si="1"/>
        <v>0</v>
      </c>
      <c r="N19" s="44">
        <f>'Magura a'!S13*'Magura 1'!$D19/1000000</f>
        <v>0</v>
      </c>
      <c r="O19" s="10">
        <f>'Magura a'!T13</f>
        <v>0</v>
      </c>
      <c r="P19" s="44">
        <f>'Magura a'!U13*'Magura 1'!$D19/1000000</f>
        <v>0</v>
      </c>
      <c r="Q19" s="10">
        <f>'Magura a'!V13</f>
        <v>0</v>
      </c>
      <c r="R19" s="44">
        <f>'Magura a'!W13*'Magura 1'!$D19/1000000</f>
        <v>0</v>
      </c>
      <c r="S19" s="10">
        <f>'Magura a'!X13</f>
        <v>0</v>
      </c>
      <c r="T19" s="44">
        <f t="shared" si="2"/>
        <v>0</v>
      </c>
      <c r="U19" s="10">
        <f t="shared" si="3"/>
        <v>0</v>
      </c>
      <c r="V19" s="44">
        <f>'Magura a'!AA13*'Magura 1'!$D19/1000000</f>
        <v>0</v>
      </c>
      <c r="W19" s="10">
        <f>'Magura a'!AB13</f>
        <v>0</v>
      </c>
      <c r="X19" s="44">
        <f>'Magura a'!AC13*'Magura 1'!$D19/1000000</f>
        <v>0</v>
      </c>
      <c r="Y19" s="10">
        <f>'Magura a'!AD13</f>
        <v>0</v>
      </c>
      <c r="Z19" s="44">
        <f>'Magura a'!AE13*'Magura 1'!$D19/1000000</f>
        <v>0</v>
      </c>
      <c r="AA19" s="10">
        <f>'Magura a'!AF13</f>
        <v>0</v>
      </c>
      <c r="AB19" s="44">
        <f t="shared" si="4"/>
        <v>0</v>
      </c>
      <c r="AC19" s="10">
        <f t="shared" si="5"/>
        <v>0</v>
      </c>
      <c r="AD19" s="44">
        <f>'Magura a'!AI13*'Magura 1'!$D19/1000000</f>
        <v>0</v>
      </c>
      <c r="AE19" s="10">
        <f>'Magura a'!AJ13</f>
        <v>0</v>
      </c>
      <c r="AF19" s="44">
        <f>'Magura a'!AK13*'Magura 1'!$D19/1000000</f>
        <v>0</v>
      </c>
      <c r="AG19" s="10">
        <f>'Magura a'!AL13</f>
        <v>0</v>
      </c>
      <c r="AH19" s="44">
        <f>'Magura a'!AM13*'Magura 1'!$D19/1000000</f>
        <v>0</v>
      </c>
      <c r="AI19" s="10">
        <f>'Magura a'!AN13</f>
        <v>0</v>
      </c>
      <c r="AJ19" s="44">
        <f t="shared" si="6"/>
        <v>0</v>
      </c>
      <c r="AK19" s="10">
        <f t="shared" si="7"/>
        <v>0</v>
      </c>
      <c r="AL19" s="44">
        <f t="shared" si="8"/>
        <v>0</v>
      </c>
      <c r="AM19" s="10">
        <f t="shared" si="9"/>
        <v>0</v>
      </c>
    </row>
    <row r="20" spans="1:39" s="15" customFormat="1" ht="14.25" customHeight="1">
      <c r="A20" s="31">
        <v>10</v>
      </c>
      <c r="B20" s="9" t="s">
        <v>133</v>
      </c>
      <c r="C20" s="13" t="s">
        <v>25</v>
      </c>
      <c r="D20" s="36">
        <v>100</v>
      </c>
      <c r="E20" s="11">
        <v>60</v>
      </c>
      <c r="F20" s="44">
        <f>'Magura a'!K14*'Magura 1'!$D20/1000000</f>
        <v>0.12</v>
      </c>
      <c r="G20" s="10">
        <f>'Magura a'!L14</f>
        <v>7.1999999999999995E-2</v>
      </c>
      <c r="H20" s="44">
        <f>'Magura a'!M14*'Magura 1'!$D20/1000000</f>
        <v>0</v>
      </c>
      <c r="I20" s="10">
        <f>'Magura a'!N14</f>
        <v>0</v>
      </c>
      <c r="J20" s="44">
        <f>'Magura a'!O14*'Magura 1'!$D20/1000000</f>
        <v>0</v>
      </c>
      <c r="K20" s="10">
        <f>'Magura a'!P14</f>
        <v>0</v>
      </c>
      <c r="L20" s="44">
        <f t="shared" si="0"/>
        <v>0.12</v>
      </c>
      <c r="M20" s="10">
        <f t="shared" si="1"/>
        <v>7.1999999999999995E-2</v>
      </c>
      <c r="N20" s="44">
        <f>'Magura a'!S14*'Magura 1'!$D20/1000000</f>
        <v>0</v>
      </c>
      <c r="O20" s="10">
        <f>'Magura a'!T14</f>
        <v>0</v>
      </c>
      <c r="P20" s="44">
        <f>'Magura a'!U14*'Magura 1'!$D20/1000000</f>
        <v>0.01</v>
      </c>
      <c r="Q20" s="10">
        <f>'Magura a'!V14</f>
        <v>6.0000000000000001E-3</v>
      </c>
      <c r="R20" s="44">
        <f>'Magura a'!W14*'Magura 1'!$D20/1000000</f>
        <v>0</v>
      </c>
      <c r="S20" s="10">
        <f>'Magura a'!X14</f>
        <v>0</v>
      </c>
      <c r="T20" s="44">
        <f t="shared" si="2"/>
        <v>0.01</v>
      </c>
      <c r="U20" s="10">
        <f t="shared" si="3"/>
        <v>6.0000000000000001E-3</v>
      </c>
      <c r="V20" s="44">
        <f>'Magura a'!AA14*'Magura 1'!$D20/1000000</f>
        <v>0.04</v>
      </c>
      <c r="W20" s="10">
        <f>'Magura a'!AB14</f>
        <v>2.4E-2</v>
      </c>
      <c r="X20" s="44">
        <f>'Magura a'!AC14*'Magura 1'!$D20/1000000</f>
        <v>0.06</v>
      </c>
      <c r="Y20" s="10">
        <f>'Magura a'!AD14</f>
        <v>3.5999999999999997E-2</v>
      </c>
      <c r="Z20" s="44">
        <f>'Magura a'!AE14*'Magura 1'!$D20/1000000</f>
        <v>0.01</v>
      </c>
      <c r="AA20" s="10">
        <f>'Magura a'!AF14</f>
        <v>6.0000000000000001E-3</v>
      </c>
      <c r="AB20" s="44">
        <f t="shared" si="4"/>
        <v>0.11</v>
      </c>
      <c r="AC20" s="10">
        <f t="shared" si="5"/>
        <v>6.6000000000000003E-2</v>
      </c>
      <c r="AD20" s="44">
        <f>'Magura a'!AI14*'Magura 1'!$D20/1000000</f>
        <v>0</v>
      </c>
      <c r="AE20" s="10">
        <f>'Magura a'!AJ14</f>
        <v>0</v>
      </c>
      <c r="AF20" s="44">
        <f>'Magura a'!AK14*'Magura 1'!$D20/1000000</f>
        <v>0.03</v>
      </c>
      <c r="AG20" s="10">
        <f>'Magura a'!AL14</f>
        <v>1.7999999999999999E-2</v>
      </c>
      <c r="AH20" s="44">
        <f>'Magura a'!AM14*'Magura 1'!$D20/1000000</f>
        <v>0.12</v>
      </c>
      <c r="AI20" s="10">
        <f>'Magura a'!AN14</f>
        <v>7.1999999999999995E-2</v>
      </c>
      <c r="AJ20" s="44">
        <f t="shared" si="6"/>
        <v>0.15</v>
      </c>
      <c r="AK20" s="10">
        <f t="shared" si="7"/>
        <v>0.09</v>
      </c>
      <c r="AL20" s="44">
        <f t="shared" si="8"/>
        <v>0.39</v>
      </c>
      <c r="AM20" s="10">
        <f t="shared" si="9"/>
        <v>0.23400000000000001</v>
      </c>
    </row>
    <row r="21" spans="1:39" s="15" customFormat="1" ht="14.25" customHeight="1">
      <c r="A21" s="13">
        <v>11</v>
      </c>
      <c r="B21" s="9" t="s">
        <v>133</v>
      </c>
      <c r="C21" s="13" t="s">
        <v>26</v>
      </c>
      <c r="D21" s="36">
        <v>400</v>
      </c>
      <c r="E21" s="11">
        <v>210</v>
      </c>
      <c r="F21" s="44">
        <f>'Magura a'!K15*'Magura 1'!$D21/1000000</f>
        <v>0</v>
      </c>
      <c r="G21" s="10">
        <f>'Magura a'!L15</f>
        <v>0</v>
      </c>
      <c r="H21" s="44">
        <f>'Magura a'!M15*'Magura 1'!$D21/1000000</f>
        <v>0</v>
      </c>
      <c r="I21" s="10">
        <f>'Magura a'!N15</f>
        <v>0</v>
      </c>
      <c r="J21" s="44">
        <f>'Magura a'!O15*'Magura 1'!$D21/1000000</f>
        <v>0</v>
      </c>
      <c r="K21" s="10">
        <f>'Magura a'!P15</f>
        <v>0</v>
      </c>
      <c r="L21" s="44">
        <f t="shared" si="0"/>
        <v>0</v>
      </c>
      <c r="M21" s="10">
        <f t="shared" si="1"/>
        <v>0</v>
      </c>
      <c r="N21" s="44">
        <f>'Magura a'!S15*'Magura 1'!$D21/1000000</f>
        <v>0</v>
      </c>
      <c r="O21" s="10">
        <f>'Magura a'!T15</f>
        <v>0</v>
      </c>
      <c r="P21" s="44">
        <f>'Magura a'!U15*'Magura 1'!$D21/1000000</f>
        <v>0</v>
      </c>
      <c r="Q21" s="10">
        <f>'Magura a'!V15</f>
        <v>0</v>
      </c>
      <c r="R21" s="44">
        <f>'Magura a'!W15*'Magura 1'!$D21/1000000</f>
        <v>0</v>
      </c>
      <c r="S21" s="10">
        <f>'Magura a'!X15</f>
        <v>0</v>
      </c>
      <c r="T21" s="44">
        <f t="shared" si="2"/>
        <v>0</v>
      </c>
      <c r="U21" s="10">
        <f t="shared" si="3"/>
        <v>0</v>
      </c>
      <c r="V21" s="44">
        <f>'Magura a'!AA15*'Magura 1'!$D21/1000000</f>
        <v>0</v>
      </c>
      <c r="W21" s="10">
        <f>'Magura a'!AB15</f>
        <v>0</v>
      </c>
      <c r="X21" s="44">
        <f>'Magura a'!AC15*'Magura 1'!$D21/1000000</f>
        <v>0</v>
      </c>
      <c r="Y21" s="10">
        <f>'Magura a'!AD15</f>
        <v>0</v>
      </c>
      <c r="Z21" s="44">
        <f>'Magura a'!AE15*'Magura 1'!$D21/1000000</f>
        <v>0</v>
      </c>
      <c r="AA21" s="10">
        <f>'Magura a'!AF15</f>
        <v>0</v>
      </c>
      <c r="AB21" s="44">
        <f t="shared" si="4"/>
        <v>0</v>
      </c>
      <c r="AC21" s="10">
        <f t="shared" si="5"/>
        <v>0</v>
      </c>
      <c r="AD21" s="44">
        <f>'Magura a'!AI15*'Magura 1'!$D21/1000000</f>
        <v>0</v>
      </c>
      <c r="AE21" s="10">
        <f>'Magura a'!AJ15</f>
        <v>0</v>
      </c>
      <c r="AF21" s="44">
        <f>'Magura a'!AK15*'Magura 1'!$D21/1000000</f>
        <v>0</v>
      </c>
      <c r="AG21" s="10">
        <f>'Magura a'!AL15</f>
        <v>0</v>
      </c>
      <c r="AH21" s="44">
        <f>'Magura a'!AM15*'Magura 1'!$D21/1000000</f>
        <v>0</v>
      </c>
      <c r="AI21" s="10">
        <f>'Magura a'!AN15</f>
        <v>0</v>
      </c>
      <c r="AJ21" s="44">
        <f t="shared" si="6"/>
        <v>0</v>
      </c>
      <c r="AK21" s="10">
        <f t="shared" si="7"/>
        <v>0</v>
      </c>
      <c r="AL21" s="44">
        <f t="shared" si="8"/>
        <v>0</v>
      </c>
      <c r="AM21" s="10">
        <f t="shared" si="9"/>
        <v>0</v>
      </c>
    </row>
    <row r="22" spans="1:39" s="15" customFormat="1" ht="14.25" customHeight="1">
      <c r="A22" s="13">
        <v>12</v>
      </c>
      <c r="B22" s="9" t="s">
        <v>140</v>
      </c>
      <c r="C22" s="13" t="s">
        <v>27</v>
      </c>
      <c r="D22" s="36">
        <v>500</v>
      </c>
      <c r="E22" s="11">
        <v>270</v>
      </c>
      <c r="F22" s="44">
        <f>'Magura a'!K16*'Magura 1'!$D22/1000000</f>
        <v>0.01</v>
      </c>
      <c r="G22" s="10">
        <f>'Magura a'!L16</f>
        <v>5.4000000000000003E-3</v>
      </c>
      <c r="H22" s="44">
        <f>'Magura a'!M16*'Magura 1'!$D22/1000000</f>
        <v>0</v>
      </c>
      <c r="I22" s="10">
        <f>'Magura a'!N16</f>
        <v>0</v>
      </c>
      <c r="J22" s="44">
        <f>'Magura a'!O16*'Magura 1'!$D22/1000000</f>
        <v>0</v>
      </c>
      <c r="K22" s="10">
        <f>'Magura a'!P16</f>
        <v>0</v>
      </c>
      <c r="L22" s="44">
        <f t="shared" si="0"/>
        <v>0.01</v>
      </c>
      <c r="M22" s="10">
        <f t="shared" si="1"/>
        <v>5.4000000000000003E-3</v>
      </c>
      <c r="N22" s="44">
        <f>'Magura a'!S16*'Magura 1'!$D22/1000000</f>
        <v>0.05</v>
      </c>
      <c r="O22" s="10">
        <f>'Magura a'!T16</f>
        <v>2.7E-2</v>
      </c>
      <c r="P22" s="44">
        <f>'Magura a'!U16*'Magura 1'!$D22/1000000</f>
        <v>7.4999999999999997E-2</v>
      </c>
      <c r="Q22" s="10">
        <f>'Magura a'!V16</f>
        <v>4.0500000000000001E-2</v>
      </c>
      <c r="R22" s="44">
        <f>'Magura a'!W16*'Magura 1'!$D22/1000000</f>
        <v>0.01</v>
      </c>
      <c r="S22" s="10">
        <f>'Magura a'!X16</f>
        <v>5.4000000000000003E-3</v>
      </c>
      <c r="T22" s="44">
        <f t="shared" si="2"/>
        <v>0.13500000000000001</v>
      </c>
      <c r="U22" s="10">
        <f t="shared" si="3"/>
        <v>7.2900000000000006E-2</v>
      </c>
      <c r="V22" s="44">
        <f>'Magura a'!AA16*'Magura 1'!$D22/1000000</f>
        <v>0.02</v>
      </c>
      <c r="W22" s="10">
        <f>'Magura a'!AB16</f>
        <v>1.0800000000000001E-2</v>
      </c>
      <c r="X22" s="44">
        <f>'Magura a'!AC16*'Magura 1'!$D22/1000000</f>
        <v>0</v>
      </c>
      <c r="Y22" s="10">
        <f>'Magura a'!AD16</f>
        <v>0</v>
      </c>
      <c r="Z22" s="44">
        <f>'Magura a'!AE16*'Magura 1'!$D22/1000000</f>
        <v>2.5000000000000001E-2</v>
      </c>
      <c r="AA22" s="10">
        <f>'Magura a'!AF16</f>
        <v>1.35E-2</v>
      </c>
      <c r="AB22" s="44">
        <f t="shared" si="4"/>
        <v>4.4999999999999998E-2</v>
      </c>
      <c r="AC22" s="10">
        <f t="shared" si="5"/>
        <v>2.4300000000000002E-2</v>
      </c>
      <c r="AD22" s="44">
        <f>'Magura a'!AI16*'Magura 1'!$D22/1000000</f>
        <v>0.02</v>
      </c>
      <c r="AE22" s="10">
        <f>'Magura a'!AJ16</f>
        <v>1.0800000000000001E-2</v>
      </c>
      <c r="AF22" s="44">
        <f>'Magura a'!AK16*'Magura 1'!$D22/1000000</f>
        <v>0</v>
      </c>
      <c r="AG22" s="10">
        <f>'Magura a'!AL16</f>
        <v>0</v>
      </c>
      <c r="AH22" s="44">
        <f>'Magura a'!AM16*'Magura 1'!$D22/1000000</f>
        <v>0</v>
      </c>
      <c r="AI22" s="10">
        <f>'Magura a'!AN16</f>
        <v>0</v>
      </c>
      <c r="AJ22" s="44">
        <f t="shared" si="6"/>
        <v>0.02</v>
      </c>
      <c r="AK22" s="10">
        <f t="shared" si="7"/>
        <v>1.0800000000000001E-2</v>
      </c>
      <c r="AL22" s="44">
        <f t="shared" si="8"/>
        <v>0.21</v>
      </c>
      <c r="AM22" s="10">
        <f t="shared" si="9"/>
        <v>0.11340000000000001</v>
      </c>
    </row>
    <row r="23" spans="1:39" s="15" customFormat="1" ht="14.25" customHeight="1">
      <c r="A23" s="31">
        <v>13</v>
      </c>
      <c r="B23" s="9" t="s">
        <v>140</v>
      </c>
      <c r="C23" s="13" t="s">
        <v>28</v>
      </c>
      <c r="D23" s="36">
        <v>1000</v>
      </c>
      <c r="E23" s="11">
        <v>525</v>
      </c>
      <c r="F23" s="44">
        <f>'Magura a'!K17*'Magura 1'!$D23/1000000</f>
        <v>0.01</v>
      </c>
      <c r="G23" s="10">
        <f>'Magura a'!L17</f>
        <v>5.2500000000000003E-3</v>
      </c>
      <c r="H23" s="44">
        <f>'Magura a'!M17*'Magura 1'!$D23/1000000</f>
        <v>0</v>
      </c>
      <c r="I23" s="10">
        <f>'Magura a'!N17</f>
        <v>0</v>
      </c>
      <c r="J23" s="44">
        <f>'Magura a'!O17*'Magura 1'!$D23/1000000</f>
        <v>0</v>
      </c>
      <c r="K23" s="10">
        <f>'Magura a'!P17</f>
        <v>0</v>
      </c>
      <c r="L23" s="44">
        <f t="shared" si="0"/>
        <v>0.01</v>
      </c>
      <c r="M23" s="10">
        <f t="shared" si="1"/>
        <v>5.2500000000000003E-3</v>
      </c>
      <c r="N23" s="44">
        <f>'Magura a'!S17*'Magura 1'!$D23/1000000</f>
        <v>0.02</v>
      </c>
      <c r="O23" s="10">
        <f>'Magura a'!T17</f>
        <v>1.0500000000000001E-2</v>
      </c>
      <c r="P23" s="44">
        <f>'Magura a'!U17*'Magura 1'!$D23/1000000</f>
        <v>0.14000000000000001</v>
      </c>
      <c r="Q23" s="10">
        <f>'Magura a'!V17</f>
        <v>7.3499999999999996E-2</v>
      </c>
      <c r="R23" s="44">
        <f>'Magura a'!W17*'Magura 1'!$D23/1000000</f>
        <v>0.05</v>
      </c>
      <c r="S23" s="10">
        <f>'Magura a'!X17</f>
        <v>2.6249999999999999E-2</v>
      </c>
      <c r="T23" s="44">
        <f t="shared" si="2"/>
        <v>0.21000000000000002</v>
      </c>
      <c r="U23" s="10">
        <f t="shared" si="3"/>
        <v>0.11024999999999999</v>
      </c>
      <c r="V23" s="44">
        <f>'Magura a'!AA17*'Magura 1'!$D23/1000000</f>
        <v>0.02</v>
      </c>
      <c r="W23" s="10">
        <f>'Magura a'!AB17</f>
        <v>1.0500000000000001E-2</v>
      </c>
      <c r="X23" s="44">
        <f>'Magura a'!AC17*'Magura 1'!$D23/1000000</f>
        <v>0</v>
      </c>
      <c r="Y23" s="10">
        <f>'Magura a'!AD17</f>
        <v>0</v>
      </c>
      <c r="Z23" s="44">
        <f>'Magura a'!AE17*'Magura 1'!$D23/1000000</f>
        <v>0.2</v>
      </c>
      <c r="AA23" s="10">
        <f>'Magura a'!AF17</f>
        <v>0.105</v>
      </c>
      <c r="AB23" s="44">
        <f t="shared" si="4"/>
        <v>0.22</v>
      </c>
      <c r="AC23" s="10">
        <f t="shared" si="5"/>
        <v>0.11549999999999999</v>
      </c>
      <c r="AD23" s="44">
        <f>'Magura a'!AI17*'Magura 1'!$D23/1000000</f>
        <v>0.02</v>
      </c>
      <c r="AE23" s="10">
        <f>'Magura a'!AJ17</f>
        <v>1.0500000000000001E-2</v>
      </c>
      <c r="AF23" s="44">
        <f>'Magura a'!AK17*'Magura 1'!$D23/1000000</f>
        <v>0</v>
      </c>
      <c r="AG23" s="10">
        <f>'Magura a'!AL17</f>
        <v>0</v>
      </c>
      <c r="AH23" s="44">
        <f>'Magura a'!AM17*'Magura 1'!$D23/1000000</f>
        <v>0</v>
      </c>
      <c r="AI23" s="10">
        <f>'Magura a'!AN17</f>
        <v>0</v>
      </c>
      <c r="AJ23" s="44">
        <f t="shared" si="6"/>
        <v>0.02</v>
      </c>
      <c r="AK23" s="10">
        <f t="shared" si="7"/>
        <v>1.0500000000000001E-2</v>
      </c>
      <c r="AL23" s="44">
        <f t="shared" si="8"/>
        <v>0.46000000000000008</v>
      </c>
      <c r="AM23" s="10">
        <f t="shared" si="9"/>
        <v>0.24149999999999999</v>
      </c>
    </row>
    <row r="24" spans="1:39" s="15" customFormat="1" ht="14.25" customHeight="1">
      <c r="A24" s="13">
        <v>14</v>
      </c>
      <c r="B24" s="9" t="s">
        <v>140</v>
      </c>
      <c r="C24" s="13" t="s">
        <v>29</v>
      </c>
      <c r="D24" s="36">
        <v>5000</v>
      </c>
      <c r="E24" s="11">
        <v>2525</v>
      </c>
      <c r="F24" s="44">
        <f>'Magura a'!K18*'Magura 1'!$D24/1000000</f>
        <v>0.05</v>
      </c>
      <c r="G24" s="10">
        <f>'Magura a'!L18</f>
        <v>2.5250000000000002E-2</v>
      </c>
      <c r="H24" s="44">
        <f>'Magura a'!M18*'Magura 1'!$D24/1000000</f>
        <v>0.05</v>
      </c>
      <c r="I24" s="10">
        <f>'Magura a'!N18</f>
        <v>2.5250000000000002E-2</v>
      </c>
      <c r="J24" s="44">
        <f>'Magura a'!O18*'Magura 1'!$D24/1000000</f>
        <v>0.05</v>
      </c>
      <c r="K24" s="10">
        <f>'Magura a'!P18</f>
        <v>2.5250000000000002E-2</v>
      </c>
      <c r="L24" s="44">
        <f t="shared" si="0"/>
        <v>0.15000000000000002</v>
      </c>
      <c r="M24" s="10">
        <f t="shared" si="1"/>
        <v>7.5750000000000012E-2</v>
      </c>
      <c r="N24" s="44">
        <f>'Magura a'!S18*'Magura 1'!$D24/1000000</f>
        <v>0.05</v>
      </c>
      <c r="O24" s="10">
        <f>'Magura a'!T18</f>
        <v>2.5250000000000002E-2</v>
      </c>
      <c r="P24" s="44">
        <f>'Magura a'!U18*'Magura 1'!$D24/1000000</f>
        <v>0</v>
      </c>
      <c r="Q24" s="10">
        <f>'Magura a'!V18</f>
        <v>0</v>
      </c>
      <c r="R24" s="44">
        <f>'Magura a'!W18*'Magura 1'!$D24/1000000</f>
        <v>0</v>
      </c>
      <c r="S24" s="10">
        <f>'Magura a'!X18</f>
        <v>0</v>
      </c>
      <c r="T24" s="44">
        <f t="shared" si="2"/>
        <v>0.05</v>
      </c>
      <c r="U24" s="10">
        <f t="shared" si="3"/>
        <v>2.5250000000000002E-2</v>
      </c>
      <c r="V24" s="44">
        <f>'Magura a'!AA18*'Magura 1'!$D24/1000000</f>
        <v>0</v>
      </c>
      <c r="W24" s="10">
        <f>'Magura a'!AB18</f>
        <v>0</v>
      </c>
      <c r="X24" s="44">
        <f>'Magura a'!AC18*'Magura 1'!$D24/1000000</f>
        <v>0</v>
      </c>
      <c r="Y24" s="10">
        <f>'Magura a'!AD18</f>
        <v>0</v>
      </c>
      <c r="Z24" s="44">
        <f>'Magura a'!AE18*'Magura 1'!$D24/1000000</f>
        <v>0.04</v>
      </c>
      <c r="AA24" s="10">
        <f>'Magura a'!AF18</f>
        <v>2.0199999999999999E-2</v>
      </c>
      <c r="AB24" s="44">
        <f t="shared" si="4"/>
        <v>0.04</v>
      </c>
      <c r="AC24" s="10">
        <f t="shared" si="5"/>
        <v>2.0199999999999999E-2</v>
      </c>
      <c r="AD24" s="44">
        <f>'Magura a'!AI18*'Magura 1'!$D24/1000000</f>
        <v>0</v>
      </c>
      <c r="AE24" s="10">
        <f>'Magura a'!AJ18</f>
        <v>0</v>
      </c>
      <c r="AF24" s="44">
        <f>'Magura a'!AK18*'Magura 1'!$D24/1000000</f>
        <v>0</v>
      </c>
      <c r="AG24" s="10">
        <f>'Magura a'!AL18</f>
        <v>0</v>
      </c>
      <c r="AH24" s="44">
        <f>'Magura a'!AM18*'Magura 1'!$D24/1000000</f>
        <v>0</v>
      </c>
      <c r="AI24" s="10">
        <f>'Magura a'!AN18</f>
        <v>0</v>
      </c>
      <c r="AJ24" s="44">
        <f t="shared" si="6"/>
        <v>0</v>
      </c>
      <c r="AK24" s="10">
        <f t="shared" si="7"/>
        <v>0</v>
      </c>
      <c r="AL24" s="44">
        <f t="shared" si="8"/>
        <v>0.24000000000000002</v>
      </c>
      <c r="AM24" s="10">
        <f t="shared" si="9"/>
        <v>0.1212</v>
      </c>
    </row>
    <row r="25" spans="1:39" s="15" customFormat="1" ht="14.25" customHeight="1">
      <c r="A25" s="13">
        <v>15</v>
      </c>
      <c r="B25" s="9" t="s">
        <v>140</v>
      </c>
      <c r="C25" s="13" t="s">
        <v>30</v>
      </c>
      <c r="D25" s="36">
        <v>20000</v>
      </c>
      <c r="E25" s="11">
        <v>9100</v>
      </c>
      <c r="F25" s="44">
        <f>'Magura a'!K19*'Magura 1'!$D25/1000000</f>
        <v>0</v>
      </c>
      <c r="G25" s="10">
        <f>'Magura a'!L19</f>
        <v>0</v>
      </c>
      <c r="H25" s="44">
        <f>'Magura a'!M19*'Magura 1'!$D25/1000000</f>
        <v>0</v>
      </c>
      <c r="I25" s="10">
        <f>'Magura a'!N19</f>
        <v>0</v>
      </c>
      <c r="J25" s="44">
        <f>'Magura a'!O19*'Magura 1'!$D25/1000000</f>
        <v>0</v>
      </c>
      <c r="K25" s="10">
        <f>'Magura a'!P19</f>
        <v>0</v>
      </c>
      <c r="L25" s="44">
        <f t="shared" si="0"/>
        <v>0</v>
      </c>
      <c r="M25" s="10">
        <f t="shared" si="1"/>
        <v>0</v>
      </c>
      <c r="N25" s="44">
        <f>'Magura a'!S19*'Magura 1'!$D25/1000000</f>
        <v>0.08</v>
      </c>
      <c r="O25" s="10">
        <f>'Magura a'!T19</f>
        <v>3.024E-2</v>
      </c>
      <c r="P25" s="44">
        <f>'Magura a'!U19*'Magura 1'!$D25/1000000</f>
        <v>0.08</v>
      </c>
      <c r="Q25" s="10">
        <f>'Magura a'!V19</f>
        <v>3.024E-2</v>
      </c>
      <c r="R25" s="44">
        <f>'Magura a'!W19*'Magura 1'!$D25/1000000</f>
        <v>0</v>
      </c>
      <c r="S25" s="10">
        <f>'Magura a'!X19</f>
        <v>0</v>
      </c>
      <c r="T25" s="44">
        <f t="shared" si="2"/>
        <v>0.16</v>
      </c>
      <c r="U25" s="10">
        <f t="shared" si="3"/>
        <v>6.0479999999999999E-2</v>
      </c>
      <c r="V25" s="44">
        <f>'Magura a'!AA19*'Magura 1'!$D25/1000000</f>
        <v>0</v>
      </c>
      <c r="W25" s="10">
        <f>'Magura a'!AB19</f>
        <v>0</v>
      </c>
      <c r="X25" s="44">
        <f>'Magura a'!AC19*'Magura 1'!$D25/1000000</f>
        <v>0</v>
      </c>
      <c r="Y25" s="10">
        <f>'Magura a'!AD19</f>
        <v>0</v>
      </c>
      <c r="Z25" s="44">
        <f>'Magura a'!AE19*'Magura 1'!$D25/1000000</f>
        <v>0</v>
      </c>
      <c r="AA25" s="10">
        <f>'Magura a'!AF19</f>
        <v>0</v>
      </c>
      <c r="AB25" s="44">
        <f t="shared" si="4"/>
        <v>0</v>
      </c>
      <c r="AC25" s="10">
        <f t="shared" si="5"/>
        <v>0</v>
      </c>
      <c r="AD25" s="44">
        <f>'Magura a'!AI19*'Magura 1'!$D25/1000000</f>
        <v>0</v>
      </c>
      <c r="AE25" s="10">
        <f>'Magura a'!AJ19</f>
        <v>0</v>
      </c>
      <c r="AF25" s="44">
        <f>'Magura a'!AK19*'Magura 1'!$D25/1000000</f>
        <v>0</v>
      </c>
      <c r="AG25" s="10">
        <f>'Magura a'!AL19</f>
        <v>0</v>
      </c>
      <c r="AH25" s="44">
        <f>'Magura a'!AM19*'Magura 1'!$D25/1000000</f>
        <v>0</v>
      </c>
      <c r="AI25" s="10">
        <f>'Magura a'!AN19</f>
        <v>0</v>
      </c>
      <c r="AJ25" s="44">
        <f t="shared" si="6"/>
        <v>0</v>
      </c>
      <c r="AK25" s="10">
        <f t="shared" si="7"/>
        <v>0</v>
      </c>
      <c r="AL25" s="44">
        <f t="shared" si="8"/>
        <v>0.16</v>
      </c>
      <c r="AM25" s="10">
        <f t="shared" si="9"/>
        <v>6.0479999999999999E-2</v>
      </c>
    </row>
    <row r="26" spans="1:39" s="15" customFormat="1" ht="14.25" customHeight="1">
      <c r="A26" s="31">
        <v>16</v>
      </c>
      <c r="B26" s="9" t="s">
        <v>134</v>
      </c>
      <c r="C26" s="13" t="s">
        <v>31</v>
      </c>
      <c r="D26" s="36">
        <v>400</v>
      </c>
      <c r="E26" s="11">
        <v>235</v>
      </c>
      <c r="F26" s="44">
        <f>'Magura a'!K20*'Magura 1'!$D26/1000000</f>
        <v>0</v>
      </c>
      <c r="G26" s="10">
        <f>'Magura a'!L20</f>
        <v>0</v>
      </c>
      <c r="H26" s="44">
        <f>'Magura a'!M20*'Magura 1'!$D26/1000000</f>
        <v>0</v>
      </c>
      <c r="I26" s="10">
        <f>'Magura a'!N20</f>
        <v>0</v>
      </c>
      <c r="J26" s="44">
        <f>'Magura a'!O20*'Magura 1'!$D26/1000000</f>
        <v>0.02</v>
      </c>
      <c r="K26" s="10">
        <f>'Magura a'!P20</f>
        <v>1.175E-2</v>
      </c>
      <c r="L26" s="44">
        <f t="shared" si="0"/>
        <v>0.02</v>
      </c>
      <c r="M26" s="10">
        <f t="shared" si="1"/>
        <v>1.175E-2</v>
      </c>
      <c r="N26" s="44">
        <f>'Magura a'!S20*'Magura 1'!$D26/1000000</f>
        <v>0.04</v>
      </c>
      <c r="O26" s="10">
        <f>'Magura a'!T20</f>
        <v>2.35E-2</v>
      </c>
      <c r="P26" s="44">
        <f>'Magura a'!U20*'Magura 1'!$D26/1000000</f>
        <v>0.04</v>
      </c>
      <c r="Q26" s="10">
        <f>'Magura a'!V20</f>
        <v>2.35E-2</v>
      </c>
      <c r="R26" s="44">
        <f>'Magura a'!W20*'Magura 1'!$D26/1000000</f>
        <v>4.8000000000000001E-2</v>
      </c>
      <c r="S26" s="10">
        <f>'Magura a'!X20</f>
        <v>2.8199999999999999E-2</v>
      </c>
      <c r="T26" s="44">
        <f t="shared" si="2"/>
        <v>0.128</v>
      </c>
      <c r="U26" s="10">
        <f t="shared" si="3"/>
        <v>7.5200000000000003E-2</v>
      </c>
      <c r="V26" s="44">
        <f>'Magura a'!AA20*'Magura 1'!$D26/1000000</f>
        <v>4.8000000000000001E-2</v>
      </c>
      <c r="W26" s="10">
        <f>'Magura a'!AB20</f>
        <v>2.8199999999999999E-2</v>
      </c>
      <c r="X26" s="44">
        <f>'Magura a'!AC20*'Magura 1'!$D26/1000000</f>
        <v>3.8399999999999997E-2</v>
      </c>
      <c r="Y26" s="10">
        <f>'Magura a'!AD20</f>
        <v>2.256E-2</v>
      </c>
      <c r="Z26" s="44">
        <f>'Magura a'!AE20*'Magura 1'!$D26/1000000</f>
        <v>2.4E-2</v>
      </c>
      <c r="AA26" s="10">
        <f>'Magura a'!AF20</f>
        <v>1.41E-2</v>
      </c>
      <c r="AB26" s="44">
        <f t="shared" si="4"/>
        <v>0.1104</v>
      </c>
      <c r="AC26" s="10">
        <f t="shared" si="5"/>
        <v>6.4860000000000001E-2</v>
      </c>
      <c r="AD26" s="44">
        <f>'Magura a'!AI20*'Magura 1'!$D26/1000000</f>
        <v>0.04</v>
      </c>
      <c r="AE26" s="10">
        <f>'Magura a'!AJ20</f>
        <v>2.35E-2</v>
      </c>
      <c r="AF26" s="44">
        <f>'Magura a'!AK20*'Magura 1'!$D26/1000000</f>
        <v>1.9199999999999998E-2</v>
      </c>
      <c r="AG26" s="10">
        <f>'Magura a'!AL20</f>
        <v>1.128E-2</v>
      </c>
      <c r="AH26" s="44">
        <f>'Magura a'!AM20*'Magura 1'!$D26/1000000</f>
        <v>0</v>
      </c>
      <c r="AI26" s="10">
        <f>'Magura a'!AN20</f>
        <v>0</v>
      </c>
      <c r="AJ26" s="44">
        <f t="shared" si="6"/>
        <v>5.9200000000000003E-2</v>
      </c>
      <c r="AK26" s="10">
        <f t="shared" si="7"/>
        <v>3.4779999999999998E-2</v>
      </c>
      <c r="AL26" s="44">
        <f t="shared" si="8"/>
        <v>0.31759999999999999</v>
      </c>
      <c r="AM26" s="10">
        <f t="shared" si="9"/>
        <v>0.18659000000000001</v>
      </c>
    </row>
    <row r="27" spans="1:39" s="15" customFormat="1" ht="14.25" customHeight="1">
      <c r="A27" s="13">
        <v>17</v>
      </c>
      <c r="B27" s="9" t="s">
        <v>134</v>
      </c>
      <c r="C27" s="13" t="s">
        <v>32</v>
      </c>
      <c r="D27" s="36">
        <v>1000</v>
      </c>
      <c r="E27" s="11">
        <v>520</v>
      </c>
      <c r="F27" s="44">
        <f>'Magura a'!K21*'Magura 1'!$D27/1000000</f>
        <v>0</v>
      </c>
      <c r="G27" s="10">
        <f>'Magura a'!L21</f>
        <v>0</v>
      </c>
      <c r="H27" s="44">
        <f>'Magura a'!M21*'Magura 1'!$D27/1000000</f>
        <v>0</v>
      </c>
      <c r="I27" s="10">
        <f>'Magura a'!N21</f>
        <v>0</v>
      </c>
      <c r="J27" s="44">
        <f>'Magura a'!O21*'Magura 1'!$D27/1000000</f>
        <v>0</v>
      </c>
      <c r="K27" s="10">
        <f>'Magura a'!P21</f>
        <v>0</v>
      </c>
      <c r="L27" s="44">
        <f t="shared" si="0"/>
        <v>0</v>
      </c>
      <c r="M27" s="10">
        <f t="shared" si="1"/>
        <v>0</v>
      </c>
      <c r="N27" s="44">
        <f>'Magura a'!S21*'Magura 1'!$D27/1000000</f>
        <v>0.04</v>
      </c>
      <c r="O27" s="10">
        <f>'Magura a'!T21</f>
        <v>2.0799999999999999E-2</v>
      </c>
      <c r="P27" s="44">
        <f>'Magura a'!U21*'Magura 1'!$D27/1000000</f>
        <v>0.04</v>
      </c>
      <c r="Q27" s="10">
        <f>'Magura a'!V21</f>
        <v>2.0799999999999999E-2</v>
      </c>
      <c r="R27" s="44">
        <f>'Magura a'!W21*'Magura 1'!$D27/1000000</f>
        <v>0.02</v>
      </c>
      <c r="S27" s="10">
        <f>'Magura a'!X21</f>
        <v>1.04E-2</v>
      </c>
      <c r="T27" s="44">
        <f t="shared" si="2"/>
        <v>0.1</v>
      </c>
      <c r="U27" s="10">
        <f t="shared" si="3"/>
        <v>5.1999999999999998E-2</v>
      </c>
      <c r="V27" s="44">
        <f>'Magura a'!AA21*'Magura 1'!$D27/1000000</f>
        <v>0</v>
      </c>
      <c r="W27" s="10">
        <f>'Magura a'!AB21</f>
        <v>0</v>
      </c>
      <c r="X27" s="44">
        <f>'Magura a'!AC21*'Magura 1'!$D27/1000000</f>
        <v>0</v>
      </c>
      <c r="Y27" s="10">
        <f>'Magura a'!AD21</f>
        <v>0</v>
      </c>
      <c r="Z27" s="44">
        <f>'Magura a'!AE21*'Magura 1'!$D27/1000000</f>
        <v>0.03</v>
      </c>
      <c r="AA27" s="10">
        <f>'Magura a'!AF21</f>
        <v>1.5599999999999999E-2</v>
      </c>
      <c r="AB27" s="44">
        <f t="shared" si="4"/>
        <v>0.03</v>
      </c>
      <c r="AC27" s="10">
        <f t="shared" si="5"/>
        <v>1.5599999999999999E-2</v>
      </c>
      <c r="AD27" s="44">
        <f>'Magura a'!AI21*'Magura 1'!$D27/1000000</f>
        <v>0.06</v>
      </c>
      <c r="AE27" s="10">
        <f>'Magura a'!AJ21</f>
        <v>3.1199999999999999E-2</v>
      </c>
      <c r="AF27" s="44">
        <f>'Magura a'!AK21*'Magura 1'!$D27/1000000</f>
        <v>1.2E-2</v>
      </c>
      <c r="AG27" s="10">
        <f>'Magura a'!AL21</f>
        <v>6.2399999999999999E-3</v>
      </c>
      <c r="AH27" s="44">
        <f>'Magura a'!AM21*'Magura 1'!$D27/1000000</f>
        <v>0</v>
      </c>
      <c r="AI27" s="10">
        <f>'Magura a'!AN21</f>
        <v>0</v>
      </c>
      <c r="AJ27" s="44">
        <f t="shared" si="6"/>
        <v>7.1999999999999995E-2</v>
      </c>
      <c r="AK27" s="10">
        <f t="shared" si="7"/>
        <v>3.7440000000000001E-2</v>
      </c>
      <c r="AL27" s="44">
        <f t="shared" si="8"/>
        <v>0.20200000000000001</v>
      </c>
      <c r="AM27" s="10">
        <f t="shared" si="9"/>
        <v>0.10503999999999999</v>
      </c>
    </row>
    <row r="28" spans="1:39" s="15" customFormat="1" ht="14.25" customHeight="1">
      <c r="A28" s="13">
        <v>18</v>
      </c>
      <c r="B28" s="9" t="s">
        <v>143</v>
      </c>
      <c r="C28" s="13" t="s">
        <v>33</v>
      </c>
      <c r="D28" s="36">
        <v>5000</v>
      </c>
      <c r="E28" s="11">
        <v>2475</v>
      </c>
      <c r="F28" s="44">
        <f>'Magura a'!K22*'Magura 1'!$D28/1000000</f>
        <v>0</v>
      </c>
      <c r="G28" s="10">
        <f>'Magura a'!L22</f>
        <v>0</v>
      </c>
      <c r="H28" s="44">
        <f>'Magura a'!M22*'Magura 1'!$D28/1000000</f>
        <v>0</v>
      </c>
      <c r="I28" s="10">
        <f>'Magura a'!N22</f>
        <v>0</v>
      </c>
      <c r="J28" s="44">
        <f>'Magura a'!O22*'Magura 1'!$D28/1000000</f>
        <v>0</v>
      </c>
      <c r="K28" s="10">
        <f>'Magura a'!P22</f>
        <v>0</v>
      </c>
      <c r="L28" s="44">
        <f t="shared" si="0"/>
        <v>0</v>
      </c>
      <c r="M28" s="10">
        <f t="shared" si="1"/>
        <v>0</v>
      </c>
      <c r="N28" s="44">
        <f>'Magura a'!S22*'Magura 1'!$D28/1000000</f>
        <v>0.05</v>
      </c>
      <c r="O28" s="10">
        <f>'Magura a'!T22</f>
        <v>2.4750000000000001E-2</v>
      </c>
      <c r="P28" s="44">
        <f>'Magura a'!U22*'Magura 1'!$D28/1000000</f>
        <v>0.05</v>
      </c>
      <c r="Q28" s="10">
        <f>'Magura a'!V22</f>
        <v>2.4750000000000001E-2</v>
      </c>
      <c r="R28" s="44">
        <f>'Magura a'!W22*'Magura 1'!$D28/1000000</f>
        <v>0</v>
      </c>
      <c r="S28" s="10">
        <f>'Magura a'!X22</f>
        <v>0</v>
      </c>
      <c r="T28" s="44">
        <f t="shared" si="2"/>
        <v>0.1</v>
      </c>
      <c r="U28" s="10">
        <f t="shared" si="3"/>
        <v>4.9500000000000002E-2</v>
      </c>
      <c r="V28" s="44">
        <f>'Magura a'!AA22*'Magura 1'!$D28/1000000</f>
        <v>0</v>
      </c>
      <c r="W28" s="10">
        <f>'Magura a'!AB22</f>
        <v>0</v>
      </c>
      <c r="X28" s="44">
        <f>'Magura a'!AC22*'Magura 1'!$D28/1000000</f>
        <v>0</v>
      </c>
      <c r="Y28" s="10">
        <f>'Magura a'!AD22</f>
        <v>0</v>
      </c>
      <c r="Z28" s="44">
        <f>'Magura a'!AE22*'Magura 1'!$D28/1000000</f>
        <v>0</v>
      </c>
      <c r="AA28" s="10">
        <f>'Magura a'!AF22</f>
        <v>0</v>
      </c>
      <c r="AB28" s="44">
        <f t="shared" si="4"/>
        <v>0</v>
      </c>
      <c r="AC28" s="10">
        <f t="shared" si="5"/>
        <v>0</v>
      </c>
      <c r="AD28" s="44">
        <f>'Magura a'!AI22*'Magura 1'!$D28/1000000</f>
        <v>0</v>
      </c>
      <c r="AE28" s="10">
        <f>'Magura a'!AJ22</f>
        <v>0</v>
      </c>
      <c r="AF28" s="44">
        <f>'Magura a'!AK22*'Magura 1'!$D28/1000000</f>
        <v>0</v>
      </c>
      <c r="AG28" s="10">
        <f>'Magura a'!AL22</f>
        <v>0</v>
      </c>
      <c r="AH28" s="44">
        <f>'Magura a'!AM22*'Magura 1'!$D28/1000000</f>
        <v>0</v>
      </c>
      <c r="AI28" s="10">
        <f>'Magura a'!AN22</f>
        <v>0</v>
      </c>
      <c r="AJ28" s="44">
        <f t="shared" si="6"/>
        <v>0</v>
      </c>
      <c r="AK28" s="10">
        <f t="shared" si="7"/>
        <v>0</v>
      </c>
      <c r="AL28" s="44">
        <f t="shared" si="8"/>
        <v>0.1</v>
      </c>
      <c r="AM28" s="10">
        <f t="shared" si="9"/>
        <v>4.9500000000000002E-2</v>
      </c>
    </row>
    <row r="29" spans="1:39" s="15" customFormat="1" ht="14.25" customHeight="1">
      <c r="A29" s="31">
        <v>19</v>
      </c>
      <c r="B29" s="9" t="s">
        <v>143</v>
      </c>
      <c r="C29" s="13" t="s">
        <v>34</v>
      </c>
      <c r="D29" s="36">
        <v>20000</v>
      </c>
      <c r="E29" s="11">
        <v>7920</v>
      </c>
      <c r="F29" s="44">
        <f>'Magura a'!K23*'Magura 1'!$D29/1000000</f>
        <v>0</v>
      </c>
      <c r="G29" s="10">
        <f>'Magura a'!L23</f>
        <v>0</v>
      </c>
      <c r="H29" s="44">
        <f>'Magura a'!M23*'Magura 1'!$D29/1000000</f>
        <v>0</v>
      </c>
      <c r="I29" s="10">
        <f>'Magura a'!N23</f>
        <v>0</v>
      </c>
      <c r="J29" s="44">
        <f>'Magura a'!O23*'Magura 1'!$D29/1000000</f>
        <v>0</v>
      </c>
      <c r="K29" s="10">
        <f>'Magura a'!P23</f>
        <v>0</v>
      </c>
      <c r="L29" s="44">
        <f t="shared" si="0"/>
        <v>0</v>
      </c>
      <c r="M29" s="10">
        <f t="shared" si="1"/>
        <v>0</v>
      </c>
      <c r="N29" s="44">
        <f>'Magura a'!S23*'Magura 1'!$D29/1000000</f>
        <v>0</v>
      </c>
      <c r="O29" s="10">
        <f>'Magura a'!T23</f>
        <v>0</v>
      </c>
      <c r="P29" s="44">
        <f>'Magura a'!U23*'Magura 1'!$D29/1000000</f>
        <v>0.04</v>
      </c>
      <c r="Q29" s="10">
        <f>'Magura a'!V23</f>
        <v>1.52E-2</v>
      </c>
      <c r="R29" s="44">
        <f>'Magura a'!W23*'Magura 1'!$D29/1000000</f>
        <v>0</v>
      </c>
      <c r="S29" s="10">
        <f>'Magura a'!X23</f>
        <v>0</v>
      </c>
      <c r="T29" s="44">
        <f t="shared" si="2"/>
        <v>0.04</v>
      </c>
      <c r="U29" s="10">
        <f t="shared" si="3"/>
        <v>1.52E-2</v>
      </c>
      <c r="V29" s="44">
        <f>'Magura a'!AA23*'Magura 1'!$D29/1000000</f>
        <v>0.04</v>
      </c>
      <c r="W29" s="10">
        <f>'Magura a'!AB23</f>
        <v>1.52E-2</v>
      </c>
      <c r="X29" s="44">
        <f>'Magura a'!AC23*'Magura 1'!$D29/1000000</f>
        <v>0</v>
      </c>
      <c r="Y29" s="10">
        <f>'Magura a'!AD23</f>
        <v>0</v>
      </c>
      <c r="Z29" s="44">
        <f>'Magura a'!AE23*'Magura 1'!$D29/1000000</f>
        <v>0</v>
      </c>
      <c r="AA29" s="10">
        <f>'Magura a'!AF23</f>
        <v>0</v>
      </c>
      <c r="AB29" s="44">
        <f t="shared" si="4"/>
        <v>0.04</v>
      </c>
      <c r="AC29" s="10">
        <f t="shared" si="5"/>
        <v>1.52E-2</v>
      </c>
      <c r="AD29" s="44">
        <f>'Magura a'!AI23*'Magura 1'!$D29/1000000</f>
        <v>0</v>
      </c>
      <c r="AE29" s="10">
        <f>'Magura a'!AJ23</f>
        <v>0</v>
      </c>
      <c r="AF29" s="44">
        <f>'Magura a'!AK23*'Magura 1'!$D29/1000000</f>
        <v>0</v>
      </c>
      <c r="AG29" s="10">
        <f>'Magura a'!AL23</f>
        <v>0</v>
      </c>
      <c r="AH29" s="44">
        <f>'Magura a'!AM23*'Magura 1'!$D29/1000000</f>
        <v>0</v>
      </c>
      <c r="AI29" s="10">
        <f>'Magura a'!AN23</f>
        <v>0</v>
      </c>
      <c r="AJ29" s="44">
        <f t="shared" si="6"/>
        <v>0</v>
      </c>
      <c r="AK29" s="10">
        <f t="shared" si="7"/>
        <v>0</v>
      </c>
      <c r="AL29" s="44">
        <f t="shared" si="8"/>
        <v>0.08</v>
      </c>
      <c r="AM29" s="10">
        <f t="shared" si="9"/>
        <v>3.04E-2</v>
      </c>
    </row>
    <row r="30" spans="1:39" s="15" customFormat="1" ht="14.25" customHeight="1">
      <c r="A30" s="13">
        <v>20</v>
      </c>
      <c r="B30" s="18" t="s">
        <v>100</v>
      </c>
      <c r="C30" s="13" t="s">
        <v>35</v>
      </c>
      <c r="D30" s="36">
        <v>100</v>
      </c>
      <c r="E30" s="11">
        <v>175</v>
      </c>
      <c r="F30" s="44">
        <f>'Magura a'!K24*'Magura 1'!$D30/1000000</f>
        <v>0</v>
      </c>
      <c r="G30" s="10">
        <f>'Magura a'!L24</f>
        <v>0</v>
      </c>
      <c r="H30" s="44">
        <f>'Magura a'!M24*'Magura 1'!$D30/1000000</f>
        <v>0</v>
      </c>
      <c r="I30" s="10">
        <f>'Magura a'!N24</f>
        <v>0</v>
      </c>
      <c r="J30" s="44">
        <f>'Magura a'!O24*'Magura 1'!$D30/1000000</f>
        <v>0.1</v>
      </c>
      <c r="K30" s="10">
        <f>'Magura a'!P24</f>
        <v>0.17499999999999999</v>
      </c>
      <c r="L30" s="44">
        <f t="shared" si="0"/>
        <v>0.1</v>
      </c>
      <c r="M30" s="10">
        <f t="shared" si="1"/>
        <v>0.17499999999999999</v>
      </c>
      <c r="N30" s="44">
        <f>'Magura a'!S24*'Magura 1'!$D30/1000000</f>
        <v>0</v>
      </c>
      <c r="O30" s="10">
        <f>'Magura a'!T24</f>
        <v>0</v>
      </c>
      <c r="P30" s="44">
        <f>'Magura a'!U24*'Magura 1'!$D30/1000000</f>
        <v>0</v>
      </c>
      <c r="Q30" s="10">
        <f>'Magura a'!V24</f>
        <v>0</v>
      </c>
      <c r="R30" s="44">
        <f>'Magura a'!W24*'Magura 1'!$D30/1000000</f>
        <v>0</v>
      </c>
      <c r="S30" s="10">
        <f>'Magura a'!X24</f>
        <v>0</v>
      </c>
      <c r="T30" s="44">
        <f t="shared" si="2"/>
        <v>0</v>
      </c>
      <c r="U30" s="10">
        <f t="shared" si="3"/>
        <v>0</v>
      </c>
      <c r="V30" s="44">
        <f>'Magura a'!AA24*'Magura 1'!$D30/1000000</f>
        <v>0</v>
      </c>
      <c r="W30" s="10">
        <f>'Magura a'!AB24</f>
        <v>0</v>
      </c>
      <c r="X30" s="44">
        <f>'Magura a'!AC24*'Magura 1'!$D30/1000000</f>
        <v>0</v>
      </c>
      <c r="Y30" s="10">
        <f>'Magura a'!AD24</f>
        <v>0</v>
      </c>
      <c r="Z30" s="44">
        <f>'Magura a'!AE24*'Magura 1'!$D30/1000000</f>
        <v>0</v>
      </c>
      <c r="AA30" s="10">
        <f>'Magura a'!AF24</f>
        <v>0</v>
      </c>
      <c r="AB30" s="44">
        <f t="shared" si="4"/>
        <v>0</v>
      </c>
      <c r="AC30" s="10">
        <f t="shared" si="5"/>
        <v>0</v>
      </c>
      <c r="AD30" s="44">
        <f>'Magura a'!AI24*'Magura 1'!$D30/1000000</f>
        <v>0</v>
      </c>
      <c r="AE30" s="10">
        <f>'Magura a'!AJ24</f>
        <v>0</v>
      </c>
      <c r="AF30" s="44">
        <f>'Magura a'!AK24*'Magura 1'!$D30/1000000</f>
        <v>0</v>
      </c>
      <c r="AG30" s="10">
        <f>'Magura a'!AL24</f>
        <v>0</v>
      </c>
      <c r="AH30" s="44">
        <f>'Magura a'!AM24*'Magura 1'!$D30/1000000</f>
        <v>0</v>
      </c>
      <c r="AI30" s="10">
        <f>'Magura a'!AN24</f>
        <v>0</v>
      </c>
      <c r="AJ30" s="44">
        <f t="shared" si="6"/>
        <v>0</v>
      </c>
      <c r="AK30" s="10">
        <f t="shared" si="7"/>
        <v>0</v>
      </c>
      <c r="AL30" s="44">
        <f t="shared" si="8"/>
        <v>0.1</v>
      </c>
      <c r="AM30" s="10">
        <f t="shared" si="9"/>
        <v>0.17499999999999999</v>
      </c>
    </row>
    <row r="31" spans="1:39" s="15" customFormat="1" ht="14.25" customHeight="1">
      <c r="A31" s="13">
        <v>21</v>
      </c>
      <c r="B31" s="18" t="s">
        <v>215</v>
      </c>
      <c r="C31" s="13" t="s">
        <v>216</v>
      </c>
      <c r="D31" s="36">
        <v>100</v>
      </c>
      <c r="E31" s="11">
        <v>54</v>
      </c>
      <c r="F31" s="44">
        <f>'Magura a'!K25*'Magura 1'!$D31/1000000</f>
        <v>0</v>
      </c>
      <c r="G31" s="10">
        <f>'Magura a'!L25</f>
        <v>0</v>
      </c>
      <c r="H31" s="44">
        <f>'Magura a'!M25*'Magura 1'!$D31/1000000</f>
        <v>0</v>
      </c>
      <c r="I31" s="10">
        <f>'Magura a'!N25</f>
        <v>0</v>
      </c>
      <c r="J31" s="44">
        <f>'Magura a'!O25*'Magura 1'!$D31/1000000</f>
        <v>0</v>
      </c>
      <c r="K31" s="10">
        <f>'Magura a'!P25</f>
        <v>0</v>
      </c>
      <c r="L31" s="44">
        <f t="shared" si="0"/>
        <v>0</v>
      </c>
      <c r="M31" s="10">
        <f t="shared" si="1"/>
        <v>0</v>
      </c>
      <c r="N31" s="44">
        <f>'Magura a'!S25*'Magura 1'!$D31/1000000</f>
        <v>0</v>
      </c>
      <c r="O31" s="10">
        <f>'Magura a'!T25</f>
        <v>0</v>
      </c>
      <c r="P31" s="44">
        <f>'Magura a'!U25*'Magura 1'!$D31/1000000</f>
        <v>0</v>
      </c>
      <c r="Q31" s="10">
        <f>'Magura a'!V25</f>
        <v>0</v>
      </c>
      <c r="R31" s="44">
        <f>'Magura a'!W25*'Magura 1'!$D31/1000000</f>
        <v>0.02</v>
      </c>
      <c r="S31" s="10">
        <f>'Magura a'!X25</f>
        <v>9.5999999999999992E-3</v>
      </c>
      <c r="T31" s="44">
        <f t="shared" si="2"/>
        <v>0.02</v>
      </c>
      <c r="U31" s="10">
        <f t="shared" si="3"/>
        <v>9.5999999999999992E-3</v>
      </c>
      <c r="V31" s="44">
        <f>'Magura a'!AA25*'Magura 1'!$D31/1000000</f>
        <v>0.02</v>
      </c>
      <c r="W31" s="10">
        <f>'Magura a'!AB25</f>
        <v>9.5999999999999992E-3</v>
      </c>
      <c r="X31" s="44">
        <f>'Magura a'!AC25*'Magura 1'!$D31/1000000</f>
        <v>0</v>
      </c>
      <c r="Y31" s="10">
        <f>'Magura a'!AD25</f>
        <v>0</v>
      </c>
      <c r="Z31" s="44">
        <f>'Magura a'!AE25*'Magura 1'!$D31/1000000</f>
        <v>0</v>
      </c>
      <c r="AA31" s="10">
        <f>'Magura a'!AF25</f>
        <v>0</v>
      </c>
      <c r="AB31" s="44">
        <f t="shared" si="4"/>
        <v>0.02</v>
      </c>
      <c r="AC31" s="10">
        <f t="shared" si="5"/>
        <v>9.5999999999999992E-3</v>
      </c>
      <c r="AD31" s="44">
        <f>'Magura a'!AI25*'Magura 1'!$D31/1000000</f>
        <v>0</v>
      </c>
      <c r="AE31" s="10">
        <f>'Magura a'!AJ25</f>
        <v>0</v>
      </c>
      <c r="AF31" s="44">
        <f>'Magura a'!AK25*'Magura 1'!$D31/1000000</f>
        <v>0</v>
      </c>
      <c r="AG31" s="10">
        <f>'Magura a'!AL25</f>
        <v>0</v>
      </c>
      <c r="AH31" s="44">
        <f>'Magura a'!AM25*'Magura 1'!$D31/1000000</f>
        <v>0</v>
      </c>
      <c r="AI31" s="10">
        <f>'Magura a'!AN25</f>
        <v>0</v>
      </c>
      <c r="AJ31" s="44">
        <f t="shared" si="6"/>
        <v>0</v>
      </c>
      <c r="AK31" s="10">
        <f t="shared" si="7"/>
        <v>0</v>
      </c>
      <c r="AL31" s="44">
        <f t="shared" si="8"/>
        <v>0.04</v>
      </c>
      <c r="AM31" s="10">
        <f t="shared" si="9"/>
        <v>1.9199999999999998E-2</v>
      </c>
    </row>
    <row r="32" spans="1:39" s="15" customFormat="1" ht="14.25" customHeight="1">
      <c r="A32" s="31">
        <v>22</v>
      </c>
      <c r="B32" s="18" t="s">
        <v>217</v>
      </c>
      <c r="C32" s="13" t="s">
        <v>218</v>
      </c>
      <c r="D32" s="36">
        <v>100</v>
      </c>
      <c r="E32" s="11">
        <v>125</v>
      </c>
      <c r="F32" s="44">
        <f>'Magura a'!K26*'Magura 1'!$D32/1000000</f>
        <v>0</v>
      </c>
      <c r="G32" s="10">
        <f>'Magura a'!L26</f>
        <v>0</v>
      </c>
      <c r="H32" s="44">
        <f>'Magura a'!M26*'Magura 1'!$D32/1000000</f>
        <v>0</v>
      </c>
      <c r="I32" s="10">
        <f>'Magura a'!N26</f>
        <v>0</v>
      </c>
      <c r="J32" s="44">
        <f>'Magura a'!O26*'Magura 1'!$D32/1000000</f>
        <v>0.5</v>
      </c>
      <c r="K32" s="10">
        <f>'Magura a'!P26</f>
        <v>0.625</v>
      </c>
      <c r="L32" s="44">
        <f t="shared" si="0"/>
        <v>0.5</v>
      </c>
      <c r="M32" s="10">
        <f t="shared" si="1"/>
        <v>0.625</v>
      </c>
      <c r="N32" s="44">
        <f>'Magura a'!S26*'Magura 1'!$D32/1000000</f>
        <v>0</v>
      </c>
      <c r="O32" s="10">
        <f>'Magura a'!T26</f>
        <v>0</v>
      </c>
      <c r="P32" s="44">
        <f>'Magura a'!U26*'Magura 1'!$D32/1000000</f>
        <v>0</v>
      </c>
      <c r="Q32" s="10">
        <f>'Magura a'!V26</f>
        <v>0</v>
      </c>
      <c r="R32" s="44">
        <f>'Magura a'!W26*'Magura 1'!$D32/1000000</f>
        <v>0</v>
      </c>
      <c r="S32" s="10">
        <f>'Magura a'!X26</f>
        <v>0</v>
      </c>
      <c r="T32" s="44">
        <f t="shared" si="2"/>
        <v>0</v>
      </c>
      <c r="U32" s="10">
        <f t="shared" si="3"/>
        <v>0</v>
      </c>
      <c r="V32" s="44">
        <f>'Magura a'!AA26*'Magura 1'!$D32/1000000</f>
        <v>0</v>
      </c>
      <c r="W32" s="10">
        <f>'Magura a'!AB26</f>
        <v>0</v>
      </c>
      <c r="X32" s="44">
        <f>'Magura a'!AC26*'Magura 1'!$D32/1000000</f>
        <v>0</v>
      </c>
      <c r="Y32" s="10">
        <f>'Magura a'!AD26</f>
        <v>0</v>
      </c>
      <c r="Z32" s="44">
        <f>'Magura a'!AE26*'Magura 1'!$D32/1000000</f>
        <v>0</v>
      </c>
      <c r="AA32" s="10">
        <f>'Magura a'!AF26</f>
        <v>0</v>
      </c>
      <c r="AB32" s="44">
        <f t="shared" si="4"/>
        <v>0</v>
      </c>
      <c r="AC32" s="10">
        <f t="shared" si="5"/>
        <v>0</v>
      </c>
      <c r="AD32" s="44">
        <f>'Magura a'!AI26*'Magura 1'!$D32/1000000</f>
        <v>0</v>
      </c>
      <c r="AE32" s="10">
        <f>'Magura a'!AJ26</f>
        <v>0</v>
      </c>
      <c r="AF32" s="44">
        <f>'Magura a'!AK26*'Magura 1'!$D32/1000000</f>
        <v>0</v>
      </c>
      <c r="AG32" s="10">
        <f>'Magura a'!AL26</f>
        <v>0</v>
      </c>
      <c r="AH32" s="44">
        <f>'Magura a'!AM26*'Magura 1'!$D32/1000000</f>
        <v>0</v>
      </c>
      <c r="AI32" s="10">
        <f>'Magura a'!AN26</f>
        <v>0</v>
      </c>
      <c r="AJ32" s="44">
        <f t="shared" si="6"/>
        <v>0</v>
      </c>
      <c r="AK32" s="10">
        <f t="shared" si="7"/>
        <v>0</v>
      </c>
      <c r="AL32" s="44">
        <f t="shared" si="8"/>
        <v>0.5</v>
      </c>
      <c r="AM32" s="10">
        <f t="shared" si="9"/>
        <v>0.625</v>
      </c>
    </row>
    <row r="33" spans="1:39" s="15" customFormat="1" ht="14.25" customHeight="1">
      <c r="A33" s="13">
        <v>23</v>
      </c>
      <c r="B33" s="9" t="s">
        <v>102</v>
      </c>
      <c r="C33" s="13" t="s">
        <v>45</v>
      </c>
      <c r="D33" s="36">
        <v>25</v>
      </c>
      <c r="E33" s="11">
        <v>37</v>
      </c>
      <c r="F33" s="44">
        <f>'Magura a'!K27*'Magura 1'!$D33/1000000</f>
        <v>0</v>
      </c>
      <c r="G33" s="10">
        <f>'Magura a'!L27</f>
        <v>0</v>
      </c>
      <c r="H33" s="44">
        <f>'Magura a'!M27*'Magura 1'!$D33/1000000</f>
        <v>2.5000000000000001E-3</v>
      </c>
      <c r="I33" s="10">
        <f>'Magura a'!N27</f>
        <v>3.7000000000000002E-3</v>
      </c>
      <c r="J33" s="44">
        <f>'Magura a'!O27*'Magura 1'!$D33/1000000</f>
        <v>0</v>
      </c>
      <c r="K33" s="10">
        <f>'Magura a'!P27</f>
        <v>0</v>
      </c>
      <c r="L33" s="44">
        <f t="shared" si="0"/>
        <v>2.5000000000000001E-3</v>
      </c>
      <c r="M33" s="10">
        <f t="shared" si="1"/>
        <v>3.7000000000000002E-3</v>
      </c>
      <c r="N33" s="44">
        <f>'Magura a'!S27*'Magura 1'!$D33/1000000</f>
        <v>0</v>
      </c>
      <c r="O33" s="10">
        <f>'Magura a'!T27</f>
        <v>0</v>
      </c>
      <c r="P33" s="44">
        <f>'Magura a'!U27*'Magura 1'!$D33/1000000</f>
        <v>0</v>
      </c>
      <c r="Q33" s="10">
        <f>'Magura a'!V27</f>
        <v>0</v>
      </c>
      <c r="R33" s="44">
        <f>'Magura a'!W27*'Magura 1'!$D33/1000000</f>
        <v>0</v>
      </c>
      <c r="S33" s="10">
        <f>'Magura a'!X27</f>
        <v>0</v>
      </c>
      <c r="T33" s="44">
        <f t="shared" si="2"/>
        <v>0</v>
      </c>
      <c r="U33" s="10">
        <f t="shared" si="3"/>
        <v>0</v>
      </c>
      <c r="V33" s="44">
        <f>'Magura a'!AA27*'Magura 1'!$D33/1000000</f>
        <v>0</v>
      </c>
      <c r="W33" s="10">
        <f>'Magura a'!AB27</f>
        <v>0</v>
      </c>
      <c r="X33" s="44">
        <f>'Magura a'!AC27*'Magura 1'!$D33/1000000</f>
        <v>0</v>
      </c>
      <c r="Y33" s="10">
        <f>'Magura a'!AD27</f>
        <v>0</v>
      </c>
      <c r="Z33" s="44">
        <f>'Magura a'!AE27*'Magura 1'!$D33/1000000</f>
        <v>0</v>
      </c>
      <c r="AA33" s="10">
        <f>'Magura a'!AF27</f>
        <v>0</v>
      </c>
      <c r="AB33" s="44">
        <f t="shared" si="4"/>
        <v>0</v>
      </c>
      <c r="AC33" s="10">
        <f t="shared" si="5"/>
        <v>0</v>
      </c>
      <c r="AD33" s="44">
        <f>'Magura a'!AI27*'Magura 1'!$D33/1000000</f>
        <v>2.5000000000000001E-3</v>
      </c>
      <c r="AE33" s="10">
        <f>'Magura a'!AJ27</f>
        <v>3.7000000000000002E-3</v>
      </c>
      <c r="AF33" s="44">
        <f>'Magura a'!AK27*'Magura 1'!$D33/1000000</f>
        <v>2.5000000000000001E-3</v>
      </c>
      <c r="AG33" s="10">
        <f>'Magura a'!AL27</f>
        <v>3.7000000000000002E-3</v>
      </c>
      <c r="AH33" s="44">
        <f>'Magura a'!AM27*'Magura 1'!$D33/1000000</f>
        <v>0</v>
      </c>
      <c r="AI33" s="10">
        <f>'Magura a'!AN27</f>
        <v>0</v>
      </c>
      <c r="AJ33" s="44">
        <f t="shared" si="6"/>
        <v>5.0000000000000001E-3</v>
      </c>
      <c r="AK33" s="10">
        <f t="shared" si="7"/>
        <v>7.4000000000000003E-3</v>
      </c>
      <c r="AL33" s="44">
        <f t="shared" si="8"/>
        <v>7.4999999999999997E-3</v>
      </c>
      <c r="AM33" s="10">
        <f t="shared" si="9"/>
        <v>1.11E-2</v>
      </c>
    </row>
    <row r="34" spans="1:39" s="15" customFormat="1" ht="14.25" customHeight="1">
      <c r="A34" s="13">
        <v>24</v>
      </c>
      <c r="B34" s="9" t="s">
        <v>102</v>
      </c>
      <c r="C34" s="13" t="s">
        <v>46</v>
      </c>
      <c r="D34" s="36">
        <v>50</v>
      </c>
      <c r="E34" s="11">
        <v>68</v>
      </c>
      <c r="F34" s="44">
        <f>'Magura a'!K28*'Magura 1'!$D34/1000000</f>
        <v>2.5000000000000001E-3</v>
      </c>
      <c r="G34" s="10">
        <f>'Magura a'!L28</f>
        <v>3.3999999999999998E-3</v>
      </c>
      <c r="H34" s="44">
        <f>'Magura a'!M28*'Magura 1'!$D34/1000000</f>
        <v>2.5000000000000001E-3</v>
      </c>
      <c r="I34" s="10">
        <f>'Magura a'!N28</f>
        <v>3.3999999999999998E-3</v>
      </c>
      <c r="J34" s="44">
        <f>'Magura a'!O28*'Magura 1'!$D34/1000000</f>
        <v>2.5000000000000001E-3</v>
      </c>
      <c r="K34" s="10">
        <f>'Magura a'!P28</f>
        <v>3.3999999999999998E-3</v>
      </c>
      <c r="L34" s="44">
        <f t="shared" si="0"/>
        <v>7.4999999999999997E-3</v>
      </c>
      <c r="M34" s="10">
        <f t="shared" si="1"/>
        <v>1.0199999999999999E-2</v>
      </c>
      <c r="N34" s="44">
        <f>'Magura a'!S28*'Magura 1'!$D34/1000000</f>
        <v>0</v>
      </c>
      <c r="O34" s="10">
        <f>'Magura a'!T28</f>
        <v>0</v>
      </c>
      <c r="P34" s="44">
        <f>'Magura a'!U28*'Magura 1'!$D34/1000000</f>
        <v>5.0000000000000001E-3</v>
      </c>
      <c r="Q34" s="10">
        <f>'Magura a'!V28</f>
        <v>6.7999999999999996E-3</v>
      </c>
      <c r="R34" s="44">
        <f>'Magura a'!W28*'Magura 1'!$D34/1000000</f>
        <v>5.0000000000000001E-3</v>
      </c>
      <c r="S34" s="10">
        <f>'Magura a'!X28</f>
        <v>6.7999999999999996E-3</v>
      </c>
      <c r="T34" s="44">
        <f t="shared" si="2"/>
        <v>0.01</v>
      </c>
      <c r="U34" s="10">
        <f t="shared" si="3"/>
        <v>1.3599999999999999E-2</v>
      </c>
      <c r="V34" s="44">
        <f>'Magura a'!AA28*'Magura 1'!$D34/1000000</f>
        <v>0</v>
      </c>
      <c r="W34" s="10">
        <f>'Magura a'!AB28</f>
        <v>0</v>
      </c>
      <c r="X34" s="44">
        <f>'Magura a'!AC28*'Magura 1'!$D34/1000000</f>
        <v>0</v>
      </c>
      <c r="Y34" s="10">
        <f>'Magura a'!AD28</f>
        <v>0</v>
      </c>
      <c r="Z34" s="44">
        <f>'Magura a'!AE28*'Magura 1'!$D34/1000000</f>
        <v>5.0000000000000001E-3</v>
      </c>
      <c r="AA34" s="10">
        <f>'Magura a'!AF28</f>
        <v>6.7999999999999996E-3</v>
      </c>
      <c r="AB34" s="44">
        <f t="shared" si="4"/>
        <v>5.0000000000000001E-3</v>
      </c>
      <c r="AC34" s="10">
        <f t="shared" si="5"/>
        <v>6.7999999999999996E-3</v>
      </c>
      <c r="AD34" s="44">
        <f>'Magura a'!AI28*'Magura 1'!$D34/1000000</f>
        <v>5.0000000000000001E-3</v>
      </c>
      <c r="AE34" s="10">
        <f>'Magura a'!AJ28</f>
        <v>6.7999999999999996E-3</v>
      </c>
      <c r="AF34" s="44">
        <f>'Magura a'!AK28*'Magura 1'!$D34/1000000</f>
        <v>0</v>
      </c>
      <c r="AG34" s="10">
        <f>'Magura a'!AL28</f>
        <v>0</v>
      </c>
      <c r="AH34" s="44">
        <f>'Magura a'!AM28*'Magura 1'!$D34/1000000</f>
        <v>5.0000000000000001E-3</v>
      </c>
      <c r="AI34" s="10">
        <f>'Magura a'!AN28</f>
        <v>6.7999999999999996E-3</v>
      </c>
      <c r="AJ34" s="44">
        <f t="shared" si="6"/>
        <v>0.01</v>
      </c>
      <c r="AK34" s="10">
        <f t="shared" si="7"/>
        <v>1.3599999999999999E-2</v>
      </c>
      <c r="AL34" s="44">
        <f t="shared" si="8"/>
        <v>3.2500000000000001E-2</v>
      </c>
      <c r="AM34" s="10">
        <f t="shared" si="9"/>
        <v>4.4199999999999996E-2</v>
      </c>
    </row>
    <row r="35" spans="1:39" s="15" customFormat="1" ht="14.25" customHeight="1">
      <c r="A35" s="31">
        <v>25</v>
      </c>
      <c r="B35" s="9" t="s">
        <v>102</v>
      </c>
      <c r="C35" s="13" t="s">
        <v>47</v>
      </c>
      <c r="D35" s="36">
        <v>100</v>
      </c>
      <c r="E35" s="11">
        <v>122</v>
      </c>
      <c r="F35" s="44">
        <f>'Magura a'!K29*'Magura 1'!$D35/1000000</f>
        <v>0.01</v>
      </c>
      <c r="G35" s="10">
        <f>'Magura a'!L29</f>
        <v>1.2200000000000001E-2</v>
      </c>
      <c r="H35" s="44">
        <f>'Magura a'!M29*'Magura 1'!$D35/1000000</f>
        <v>0</v>
      </c>
      <c r="I35" s="10">
        <f>'Magura a'!N29</f>
        <v>0</v>
      </c>
      <c r="J35" s="44">
        <f>'Magura a'!O29*'Magura 1'!$D35/1000000</f>
        <v>5.0000000000000001E-3</v>
      </c>
      <c r="K35" s="10">
        <f>'Magura a'!P29</f>
        <v>6.1000000000000004E-3</v>
      </c>
      <c r="L35" s="44">
        <f t="shared" si="0"/>
        <v>1.4999999999999999E-2</v>
      </c>
      <c r="M35" s="10">
        <f t="shared" si="1"/>
        <v>1.83E-2</v>
      </c>
      <c r="N35" s="44">
        <f>'Magura a'!S29*'Magura 1'!$D35/1000000</f>
        <v>0</v>
      </c>
      <c r="O35" s="10">
        <f>'Magura a'!T29</f>
        <v>0</v>
      </c>
      <c r="P35" s="44">
        <f>'Magura a'!U29*'Magura 1'!$D35/1000000</f>
        <v>5.0000000000000001E-3</v>
      </c>
      <c r="Q35" s="10">
        <f>'Magura a'!V29</f>
        <v>6.1000000000000004E-3</v>
      </c>
      <c r="R35" s="44">
        <f>'Magura a'!W29*'Magura 1'!$D35/1000000</f>
        <v>6.0000000000000001E-3</v>
      </c>
      <c r="S35" s="10">
        <f>'Magura a'!X29</f>
        <v>7.3200000000000001E-3</v>
      </c>
      <c r="T35" s="44">
        <f t="shared" si="2"/>
        <v>1.0999999999999999E-2</v>
      </c>
      <c r="U35" s="10">
        <f t="shared" si="3"/>
        <v>1.3420000000000001E-2</v>
      </c>
      <c r="V35" s="44">
        <f>'Magura a'!AA29*'Magura 1'!$D35/1000000</f>
        <v>0</v>
      </c>
      <c r="W35" s="10">
        <f>'Magura a'!AB29</f>
        <v>0</v>
      </c>
      <c r="X35" s="44">
        <f>'Magura a'!AC29*'Magura 1'!$D35/1000000</f>
        <v>0</v>
      </c>
      <c r="Y35" s="10">
        <f>'Magura a'!AD29</f>
        <v>0</v>
      </c>
      <c r="Z35" s="44">
        <f>'Magura a'!AE29*'Magura 1'!$D35/1000000</f>
        <v>0.01</v>
      </c>
      <c r="AA35" s="10">
        <f>'Magura a'!AF29</f>
        <v>1.2200000000000001E-2</v>
      </c>
      <c r="AB35" s="44">
        <f t="shared" si="4"/>
        <v>0.01</v>
      </c>
      <c r="AC35" s="10">
        <f t="shared" si="5"/>
        <v>1.2200000000000001E-2</v>
      </c>
      <c r="AD35" s="44">
        <f>'Magura a'!AI29*'Magura 1'!$D35/1000000</f>
        <v>0.01</v>
      </c>
      <c r="AE35" s="10">
        <f>'Magura a'!AJ29</f>
        <v>1.2200000000000001E-2</v>
      </c>
      <c r="AF35" s="44">
        <f>'Magura a'!AK29*'Magura 1'!$D35/1000000</f>
        <v>0.01</v>
      </c>
      <c r="AG35" s="10">
        <f>'Magura a'!AL29</f>
        <v>1.2200000000000001E-2</v>
      </c>
      <c r="AH35" s="44">
        <f>'Magura a'!AM29*'Magura 1'!$D35/1000000</f>
        <v>0.01</v>
      </c>
      <c r="AI35" s="10">
        <f>'Magura a'!AN29</f>
        <v>1.2200000000000001E-2</v>
      </c>
      <c r="AJ35" s="44">
        <f t="shared" si="6"/>
        <v>0.03</v>
      </c>
      <c r="AK35" s="10">
        <f t="shared" si="7"/>
        <v>3.6600000000000001E-2</v>
      </c>
      <c r="AL35" s="44">
        <f t="shared" si="8"/>
        <v>6.6000000000000003E-2</v>
      </c>
      <c r="AM35" s="10">
        <f t="shared" si="9"/>
        <v>8.0520000000000008E-2</v>
      </c>
    </row>
    <row r="36" spans="1:39" s="15" customFormat="1" ht="14.25" customHeight="1">
      <c r="A36" s="13">
        <v>26</v>
      </c>
      <c r="B36" s="9" t="s">
        <v>102</v>
      </c>
      <c r="C36" s="13" t="s">
        <v>48</v>
      </c>
      <c r="D36" s="36">
        <v>500</v>
      </c>
      <c r="E36" s="11">
        <v>517</v>
      </c>
      <c r="F36" s="44">
        <f>'Magura a'!K30*'Magura 1'!$D36/1000000</f>
        <v>0</v>
      </c>
      <c r="G36" s="10">
        <f>'Magura a'!L30</f>
        <v>0</v>
      </c>
      <c r="H36" s="44">
        <f>'Magura a'!M30*'Magura 1'!$D36/1000000</f>
        <v>0</v>
      </c>
      <c r="I36" s="10">
        <f>'Magura a'!N30</f>
        <v>0</v>
      </c>
      <c r="J36" s="44">
        <f>'Magura a'!O30*'Magura 1'!$D36/1000000</f>
        <v>0</v>
      </c>
      <c r="K36" s="10">
        <f>'Magura a'!P30</f>
        <v>0</v>
      </c>
      <c r="L36" s="44">
        <f t="shared" si="0"/>
        <v>0</v>
      </c>
      <c r="M36" s="10">
        <f t="shared" si="1"/>
        <v>0</v>
      </c>
      <c r="N36" s="44">
        <f>'Magura a'!S30*'Magura 1'!$D36/1000000</f>
        <v>0</v>
      </c>
      <c r="O36" s="10">
        <f>'Magura a'!T30</f>
        <v>0</v>
      </c>
      <c r="P36" s="44">
        <f>'Magura a'!U30*'Magura 1'!$D36/1000000</f>
        <v>0</v>
      </c>
      <c r="Q36" s="10">
        <f>'Magura a'!V30</f>
        <v>0</v>
      </c>
      <c r="R36" s="44">
        <f>'Magura a'!W30*'Magura 1'!$D36/1000000</f>
        <v>0</v>
      </c>
      <c r="S36" s="10">
        <f>'Magura a'!X30</f>
        <v>0</v>
      </c>
      <c r="T36" s="44">
        <f t="shared" si="2"/>
        <v>0</v>
      </c>
      <c r="U36" s="10">
        <f t="shared" si="3"/>
        <v>0</v>
      </c>
      <c r="V36" s="44">
        <f>'Magura a'!AA30*'Magura 1'!$D36/1000000</f>
        <v>0</v>
      </c>
      <c r="W36" s="10">
        <f>'Magura a'!AB30</f>
        <v>0</v>
      </c>
      <c r="X36" s="44">
        <f>'Magura a'!AC30*'Magura 1'!$D36/1000000</f>
        <v>0</v>
      </c>
      <c r="Y36" s="10">
        <f>'Magura a'!AD30</f>
        <v>0</v>
      </c>
      <c r="Z36" s="44">
        <f>'Magura a'!AE30*'Magura 1'!$D36/1000000</f>
        <v>0</v>
      </c>
      <c r="AA36" s="10">
        <f>'Magura a'!AF30</f>
        <v>0</v>
      </c>
      <c r="AB36" s="44">
        <f t="shared" si="4"/>
        <v>0</v>
      </c>
      <c r="AC36" s="10">
        <f t="shared" si="5"/>
        <v>0</v>
      </c>
      <c r="AD36" s="44">
        <f>'Magura a'!AI30*'Magura 1'!$D36/1000000</f>
        <v>0</v>
      </c>
      <c r="AE36" s="10">
        <f>'Magura a'!AJ30</f>
        <v>0</v>
      </c>
      <c r="AF36" s="44">
        <f>'Magura a'!AK30*'Magura 1'!$D36/1000000</f>
        <v>0</v>
      </c>
      <c r="AG36" s="10">
        <f>'Magura a'!AL30</f>
        <v>0</v>
      </c>
      <c r="AH36" s="44">
        <f>'Magura a'!AM30*'Magura 1'!$D36/1000000</f>
        <v>0</v>
      </c>
      <c r="AI36" s="10">
        <f>'Magura a'!AN30</f>
        <v>0</v>
      </c>
      <c r="AJ36" s="44">
        <f t="shared" si="6"/>
        <v>0</v>
      </c>
      <c r="AK36" s="10">
        <f t="shared" si="7"/>
        <v>0</v>
      </c>
      <c r="AL36" s="44">
        <f t="shared" si="8"/>
        <v>0</v>
      </c>
      <c r="AM36" s="10">
        <f t="shared" si="9"/>
        <v>0</v>
      </c>
    </row>
    <row r="37" spans="1:39" s="15" customFormat="1" ht="14.25" customHeight="1">
      <c r="A37" s="13">
        <v>27</v>
      </c>
      <c r="B37" s="9" t="s">
        <v>102</v>
      </c>
      <c r="C37" s="13" t="s">
        <v>135</v>
      </c>
      <c r="D37" s="36">
        <v>25000</v>
      </c>
      <c r="E37" s="11">
        <v>13125</v>
      </c>
      <c r="F37" s="44">
        <f>'Magura a'!K31*'Magura 1'!$D37/1000000</f>
        <v>0</v>
      </c>
      <c r="G37" s="10">
        <f>'Magura a'!L31</f>
        <v>0</v>
      </c>
      <c r="H37" s="44">
        <f>'Magura a'!M31*'Magura 1'!$D37/1000000</f>
        <v>0</v>
      </c>
      <c r="I37" s="10">
        <f>'Magura a'!N31</f>
        <v>0</v>
      </c>
      <c r="J37" s="44">
        <f>'Magura a'!O31*'Magura 1'!$D37/1000000</f>
        <v>0</v>
      </c>
      <c r="K37" s="10">
        <f>'Magura a'!P31</f>
        <v>0</v>
      </c>
      <c r="L37" s="44">
        <f t="shared" si="0"/>
        <v>0</v>
      </c>
      <c r="M37" s="10">
        <f t="shared" si="1"/>
        <v>0</v>
      </c>
      <c r="N37" s="44">
        <f>'Magura a'!S31*'Magura 1'!$D37/1000000</f>
        <v>0</v>
      </c>
      <c r="O37" s="10">
        <f>'Magura a'!T31</f>
        <v>0</v>
      </c>
      <c r="P37" s="44">
        <f>'Magura a'!U31*'Magura 1'!$D37/1000000</f>
        <v>0</v>
      </c>
      <c r="Q37" s="10">
        <f>'Magura a'!V31</f>
        <v>0</v>
      </c>
      <c r="R37" s="44">
        <f>'Magura a'!W31*'Magura 1'!$D37/1000000</f>
        <v>0</v>
      </c>
      <c r="S37" s="10">
        <f>'Magura a'!X31</f>
        <v>0</v>
      </c>
      <c r="T37" s="44">
        <f t="shared" si="2"/>
        <v>0</v>
      </c>
      <c r="U37" s="10">
        <f t="shared" si="3"/>
        <v>0</v>
      </c>
      <c r="V37" s="44">
        <f>'Magura a'!AA31*'Magura 1'!$D37/1000000</f>
        <v>0</v>
      </c>
      <c r="W37" s="10">
        <f>'Magura a'!AB31</f>
        <v>0</v>
      </c>
      <c r="X37" s="44">
        <f>'Magura a'!AC31*'Magura 1'!$D37/1000000</f>
        <v>0</v>
      </c>
      <c r="Y37" s="10">
        <f>'Magura a'!AD31</f>
        <v>0</v>
      </c>
      <c r="Z37" s="44">
        <f>'Magura a'!AE31*'Magura 1'!$D37/1000000</f>
        <v>0</v>
      </c>
      <c r="AA37" s="10">
        <f>'Magura a'!AF31</f>
        <v>0</v>
      </c>
      <c r="AB37" s="44">
        <f t="shared" si="4"/>
        <v>0</v>
      </c>
      <c r="AC37" s="10">
        <f t="shared" si="5"/>
        <v>0</v>
      </c>
      <c r="AD37" s="44">
        <f>'Magura a'!AI31*'Magura 1'!$D37/1000000</f>
        <v>0</v>
      </c>
      <c r="AE37" s="10">
        <f>'Magura a'!AJ31</f>
        <v>0</v>
      </c>
      <c r="AF37" s="44">
        <f>'Magura a'!AK31*'Magura 1'!$D37/1000000</f>
        <v>0</v>
      </c>
      <c r="AG37" s="10">
        <f>'Magura a'!AL31</f>
        <v>0</v>
      </c>
      <c r="AH37" s="44">
        <f>'Magura a'!AM31*'Magura 1'!$D37/1000000</f>
        <v>0</v>
      </c>
      <c r="AI37" s="10">
        <f>'Magura a'!AN31</f>
        <v>0</v>
      </c>
      <c r="AJ37" s="44">
        <f t="shared" si="6"/>
        <v>0</v>
      </c>
      <c r="AK37" s="10">
        <f t="shared" si="7"/>
        <v>0</v>
      </c>
      <c r="AL37" s="44">
        <f t="shared" si="8"/>
        <v>0</v>
      </c>
      <c r="AM37" s="10">
        <f t="shared" si="9"/>
        <v>0</v>
      </c>
    </row>
    <row r="38" spans="1:39" s="15" customFormat="1" ht="14.25" customHeight="1">
      <c r="A38" s="31">
        <v>28</v>
      </c>
      <c r="B38" s="9" t="s">
        <v>101</v>
      </c>
      <c r="C38" s="13" t="s">
        <v>52</v>
      </c>
      <c r="D38" s="36">
        <v>100</v>
      </c>
      <c r="E38" s="11">
        <v>74</v>
      </c>
      <c r="F38" s="44">
        <f>'Magura a'!K32*'Magura 1'!$D38/1000000</f>
        <v>1.2E-2</v>
      </c>
      <c r="G38" s="10">
        <f>'Magura a'!L32</f>
        <v>8.8800000000000007E-3</v>
      </c>
      <c r="H38" s="44">
        <f>'Magura a'!M32*'Magura 1'!$D38/1000000</f>
        <v>0.06</v>
      </c>
      <c r="I38" s="10">
        <f>'Magura a'!N32</f>
        <v>4.4400000000000002E-2</v>
      </c>
      <c r="J38" s="44">
        <f>'Magura a'!O32*'Magura 1'!$D38/1000000</f>
        <v>0</v>
      </c>
      <c r="K38" s="10">
        <f>'Magura a'!P32</f>
        <v>0</v>
      </c>
      <c r="L38" s="44">
        <f t="shared" si="0"/>
        <v>7.1999999999999995E-2</v>
      </c>
      <c r="M38" s="10">
        <f t="shared" si="1"/>
        <v>5.3280000000000001E-2</v>
      </c>
      <c r="N38" s="44">
        <f>'Magura a'!S32*'Magura 1'!$D38/1000000</f>
        <v>0</v>
      </c>
      <c r="O38" s="10">
        <f>'Magura a'!T32</f>
        <v>0</v>
      </c>
      <c r="P38" s="44">
        <f>'Magura a'!U32*'Magura 1'!$D38/1000000</f>
        <v>0.02</v>
      </c>
      <c r="Q38" s="10">
        <f>'Magura a'!V32</f>
        <v>1.4800000000000001E-2</v>
      </c>
      <c r="R38" s="44">
        <f>'Magura a'!W32*'Magura 1'!$D38/1000000</f>
        <v>0</v>
      </c>
      <c r="S38" s="10">
        <f>'Magura a'!X32</f>
        <v>0</v>
      </c>
      <c r="T38" s="44">
        <f t="shared" si="2"/>
        <v>0.02</v>
      </c>
      <c r="U38" s="10">
        <f t="shared" si="3"/>
        <v>1.4800000000000001E-2</v>
      </c>
      <c r="V38" s="44">
        <f>'Magura a'!AA32*'Magura 1'!$D38/1000000</f>
        <v>0.02</v>
      </c>
      <c r="W38" s="10">
        <f>'Magura a'!AB32</f>
        <v>1.4800000000000001E-2</v>
      </c>
      <c r="X38" s="44">
        <f>'Magura a'!AC32*'Magura 1'!$D38/1000000</f>
        <v>4.8000000000000001E-2</v>
      </c>
      <c r="Y38" s="10">
        <f>'Magura a'!AD32</f>
        <v>3.5520000000000003E-2</v>
      </c>
      <c r="Z38" s="44">
        <f>'Magura a'!AE32*'Magura 1'!$D38/1000000</f>
        <v>0.12</v>
      </c>
      <c r="AA38" s="10">
        <f>'Magura a'!AF32</f>
        <v>8.8800000000000004E-2</v>
      </c>
      <c r="AB38" s="44">
        <f t="shared" si="4"/>
        <v>0.188</v>
      </c>
      <c r="AC38" s="10">
        <f t="shared" si="5"/>
        <v>0.13912000000000002</v>
      </c>
      <c r="AD38" s="44">
        <f>'Magura a'!AI32*'Magura 1'!$D38/1000000</f>
        <v>1.2E-2</v>
      </c>
      <c r="AE38" s="10">
        <f>'Magura a'!AJ32</f>
        <v>8.8800000000000007E-3</v>
      </c>
      <c r="AF38" s="44">
        <f>'Magura a'!AK32*'Magura 1'!$D38/1000000</f>
        <v>1.2E-2</v>
      </c>
      <c r="AG38" s="10">
        <f>'Magura a'!AL32</f>
        <v>8.8800000000000007E-3</v>
      </c>
      <c r="AH38" s="44">
        <f>'Magura a'!AM32*'Magura 1'!$D38/1000000</f>
        <v>0</v>
      </c>
      <c r="AI38" s="10">
        <f>'Magura a'!AN32</f>
        <v>0</v>
      </c>
      <c r="AJ38" s="44">
        <f t="shared" si="6"/>
        <v>2.4E-2</v>
      </c>
      <c r="AK38" s="10">
        <f t="shared" si="7"/>
        <v>1.7760000000000001E-2</v>
      </c>
      <c r="AL38" s="44">
        <f t="shared" si="8"/>
        <v>0.30400000000000005</v>
      </c>
      <c r="AM38" s="10">
        <f t="shared" si="9"/>
        <v>0.22496000000000002</v>
      </c>
    </row>
    <row r="39" spans="1:39" s="15" customFormat="1" ht="14.25" customHeight="1">
      <c r="A39" s="13">
        <v>29</v>
      </c>
      <c r="B39" s="9" t="s">
        <v>101</v>
      </c>
      <c r="C39" s="13" t="s">
        <v>53</v>
      </c>
      <c r="D39" s="36">
        <v>500</v>
      </c>
      <c r="E39" s="11">
        <v>360</v>
      </c>
      <c r="F39" s="44">
        <f>'Magura a'!K33*'Magura 1'!$D39/1000000</f>
        <v>0</v>
      </c>
      <c r="G39" s="10">
        <f>'Magura a'!L33</f>
        <v>0</v>
      </c>
      <c r="H39" s="44">
        <f>'Magura a'!M33*'Magura 1'!$D39/1000000</f>
        <v>1.4999999999999999E-2</v>
      </c>
      <c r="I39" s="10">
        <f>'Magura a'!N33</f>
        <v>1.0800000000000001E-2</v>
      </c>
      <c r="J39" s="44">
        <f>'Magura a'!O33*'Magura 1'!$D39/1000000</f>
        <v>0</v>
      </c>
      <c r="K39" s="10">
        <f>'Magura a'!P33</f>
        <v>0</v>
      </c>
      <c r="L39" s="44">
        <f t="shared" si="0"/>
        <v>1.4999999999999999E-2</v>
      </c>
      <c r="M39" s="10">
        <f t="shared" si="1"/>
        <v>1.0800000000000001E-2</v>
      </c>
      <c r="N39" s="44">
        <f>'Magura a'!S33*'Magura 1'!$D39/1000000</f>
        <v>0</v>
      </c>
      <c r="O39" s="10">
        <f>'Magura a'!T33</f>
        <v>0</v>
      </c>
      <c r="P39" s="44">
        <f>'Magura a'!U33*'Magura 1'!$D39/1000000</f>
        <v>0</v>
      </c>
      <c r="Q39" s="10">
        <f>'Magura a'!V33</f>
        <v>0</v>
      </c>
      <c r="R39" s="44">
        <f>'Magura a'!W33*'Magura 1'!$D39/1000000</f>
        <v>0</v>
      </c>
      <c r="S39" s="10">
        <f>'Magura a'!X33</f>
        <v>0</v>
      </c>
      <c r="T39" s="44">
        <f t="shared" si="2"/>
        <v>0</v>
      </c>
      <c r="U39" s="10">
        <f t="shared" si="3"/>
        <v>0</v>
      </c>
      <c r="V39" s="44">
        <f>'Magura a'!AA33*'Magura 1'!$D39/1000000</f>
        <v>0</v>
      </c>
      <c r="W39" s="10">
        <f>'Magura a'!AB33</f>
        <v>0</v>
      </c>
      <c r="X39" s="44">
        <f>'Magura a'!AC33*'Magura 1'!$D39/1000000</f>
        <v>0</v>
      </c>
      <c r="Y39" s="10">
        <f>'Magura a'!AD33</f>
        <v>0</v>
      </c>
      <c r="Z39" s="44">
        <f>'Magura a'!AE33*'Magura 1'!$D39/1000000</f>
        <v>0</v>
      </c>
      <c r="AA39" s="10">
        <f>'Magura a'!AF33</f>
        <v>0</v>
      </c>
      <c r="AB39" s="44">
        <f t="shared" si="4"/>
        <v>0</v>
      </c>
      <c r="AC39" s="10">
        <f t="shared" si="5"/>
        <v>0</v>
      </c>
      <c r="AD39" s="44">
        <f>'Magura a'!AI33*'Magura 1'!$D39/1000000</f>
        <v>0</v>
      </c>
      <c r="AE39" s="10">
        <f>'Magura a'!AJ33</f>
        <v>0</v>
      </c>
      <c r="AF39" s="44">
        <f>'Magura a'!AK33*'Magura 1'!$D39/1000000</f>
        <v>0</v>
      </c>
      <c r="AG39" s="10">
        <f>'Magura a'!AL33</f>
        <v>0</v>
      </c>
      <c r="AH39" s="44">
        <f>'Magura a'!AM33*'Magura 1'!$D39/1000000</f>
        <v>0</v>
      </c>
      <c r="AI39" s="10">
        <f>'Magura a'!AN33</f>
        <v>0</v>
      </c>
      <c r="AJ39" s="44">
        <f t="shared" si="6"/>
        <v>0</v>
      </c>
      <c r="AK39" s="10">
        <f t="shared" si="7"/>
        <v>0</v>
      </c>
      <c r="AL39" s="44">
        <f t="shared" si="8"/>
        <v>1.4999999999999999E-2</v>
      </c>
      <c r="AM39" s="10">
        <f t="shared" si="9"/>
        <v>1.0800000000000001E-2</v>
      </c>
    </row>
    <row r="40" spans="1:39" s="15" customFormat="1" ht="14.25" customHeight="1">
      <c r="A40" s="13">
        <v>30</v>
      </c>
      <c r="B40" s="9" t="s">
        <v>103</v>
      </c>
      <c r="C40" s="13" t="s">
        <v>49</v>
      </c>
      <c r="D40" s="36">
        <v>100</v>
      </c>
      <c r="E40" s="11">
        <v>67</v>
      </c>
      <c r="F40" s="44">
        <f>'Magura a'!K34*'Magura 1'!$D40/1000000</f>
        <v>0</v>
      </c>
      <c r="G40" s="10">
        <f>'Magura a'!L34</f>
        <v>0</v>
      </c>
      <c r="H40" s="44">
        <f>'Magura a'!M34*'Magura 1'!$D40/1000000</f>
        <v>0</v>
      </c>
      <c r="I40" s="10">
        <f>'Magura a'!N34</f>
        <v>0</v>
      </c>
      <c r="J40" s="44">
        <f>'Magura a'!O34*'Magura 1'!$D40/1000000</f>
        <v>0</v>
      </c>
      <c r="K40" s="10">
        <f>'Magura a'!P34</f>
        <v>0</v>
      </c>
      <c r="L40" s="44">
        <f t="shared" si="0"/>
        <v>0</v>
      </c>
      <c r="M40" s="10">
        <f t="shared" si="1"/>
        <v>0</v>
      </c>
      <c r="N40" s="44">
        <f>'Magura a'!S34*'Magura 1'!$D40/1000000</f>
        <v>0</v>
      </c>
      <c r="O40" s="10">
        <f>'Magura a'!T34</f>
        <v>0</v>
      </c>
      <c r="P40" s="44">
        <f>'Magura a'!U34*'Magura 1'!$D40/1000000</f>
        <v>0</v>
      </c>
      <c r="Q40" s="10">
        <f>'Magura a'!V34</f>
        <v>0</v>
      </c>
      <c r="R40" s="44">
        <f>'Magura a'!W34*'Magura 1'!$D40/1000000</f>
        <v>0</v>
      </c>
      <c r="S40" s="10">
        <f>'Magura a'!X34</f>
        <v>0</v>
      </c>
      <c r="T40" s="44">
        <f t="shared" si="2"/>
        <v>0</v>
      </c>
      <c r="U40" s="10">
        <f t="shared" si="3"/>
        <v>0</v>
      </c>
      <c r="V40" s="44">
        <f>'Magura a'!AA34*'Magura 1'!$D40/1000000</f>
        <v>0</v>
      </c>
      <c r="W40" s="10">
        <f>'Magura a'!AB34</f>
        <v>0</v>
      </c>
      <c r="X40" s="44">
        <f>'Magura a'!AC34*'Magura 1'!$D40/1000000</f>
        <v>0</v>
      </c>
      <c r="Y40" s="10">
        <f>'Magura a'!AD34</f>
        <v>0</v>
      </c>
      <c r="Z40" s="44">
        <f>'Magura a'!AE34*'Magura 1'!$D40/1000000</f>
        <v>0</v>
      </c>
      <c r="AA40" s="10">
        <f>'Magura a'!AF34</f>
        <v>0</v>
      </c>
      <c r="AB40" s="44">
        <f t="shared" si="4"/>
        <v>0</v>
      </c>
      <c r="AC40" s="10">
        <f t="shared" si="5"/>
        <v>0</v>
      </c>
      <c r="AD40" s="44">
        <f>'Magura a'!AI34*'Magura 1'!$D40/1000000</f>
        <v>0</v>
      </c>
      <c r="AE40" s="10">
        <f>'Magura a'!AJ34</f>
        <v>0</v>
      </c>
      <c r="AF40" s="44">
        <f>'Magura a'!AK34*'Magura 1'!$D40/1000000</f>
        <v>0</v>
      </c>
      <c r="AG40" s="10">
        <f>'Magura a'!AL34</f>
        <v>0</v>
      </c>
      <c r="AH40" s="44">
        <f>'Magura a'!AM34*'Magura 1'!$D40/1000000</f>
        <v>0</v>
      </c>
      <c r="AI40" s="10">
        <f>'Magura a'!AN34</f>
        <v>0</v>
      </c>
      <c r="AJ40" s="44">
        <f t="shared" si="6"/>
        <v>0</v>
      </c>
      <c r="AK40" s="10">
        <f t="shared" si="7"/>
        <v>0</v>
      </c>
      <c r="AL40" s="44">
        <f t="shared" si="8"/>
        <v>0</v>
      </c>
      <c r="AM40" s="10">
        <f t="shared" si="9"/>
        <v>0</v>
      </c>
    </row>
    <row r="41" spans="1:39" s="15" customFormat="1" ht="14.25" customHeight="1">
      <c r="A41" s="31">
        <v>31</v>
      </c>
      <c r="B41" s="9" t="s">
        <v>103</v>
      </c>
      <c r="C41" s="13" t="s">
        <v>50</v>
      </c>
      <c r="D41" s="36">
        <v>500</v>
      </c>
      <c r="E41" s="11">
        <v>285</v>
      </c>
      <c r="F41" s="44">
        <f>'Magura a'!K35*'Magura 1'!$D41/1000000</f>
        <v>0</v>
      </c>
      <c r="G41" s="10">
        <f>'Magura a'!L35</f>
        <v>0</v>
      </c>
      <c r="H41" s="44">
        <f>'Magura a'!M35*'Magura 1'!$D41/1000000</f>
        <v>0</v>
      </c>
      <c r="I41" s="10">
        <f>'Magura a'!N35</f>
        <v>0</v>
      </c>
      <c r="J41" s="44">
        <f>'Magura a'!O35*'Magura 1'!$D41/1000000</f>
        <v>0</v>
      </c>
      <c r="K41" s="10">
        <f>'Magura a'!P35</f>
        <v>0</v>
      </c>
      <c r="L41" s="44">
        <f t="shared" si="0"/>
        <v>0</v>
      </c>
      <c r="M41" s="10">
        <f t="shared" si="1"/>
        <v>0</v>
      </c>
      <c r="N41" s="44">
        <f>'Magura a'!S35*'Magura 1'!$D41/1000000</f>
        <v>0</v>
      </c>
      <c r="O41" s="10">
        <f>'Magura a'!T35</f>
        <v>0</v>
      </c>
      <c r="P41" s="44">
        <f>'Magura a'!U35*'Magura 1'!$D41/1000000</f>
        <v>0</v>
      </c>
      <c r="Q41" s="10">
        <f>'Magura a'!V35</f>
        <v>0</v>
      </c>
      <c r="R41" s="44">
        <f>'Magura a'!W35*'Magura 1'!$D41/1000000</f>
        <v>0</v>
      </c>
      <c r="S41" s="10">
        <f>'Magura a'!X35</f>
        <v>0</v>
      </c>
      <c r="T41" s="44">
        <f t="shared" si="2"/>
        <v>0</v>
      </c>
      <c r="U41" s="10">
        <f t="shared" si="3"/>
        <v>0</v>
      </c>
      <c r="V41" s="44">
        <f>'Magura a'!AA35*'Magura 1'!$D41/1000000</f>
        <v>0</v>
      </c>
      <c r="W41" s="10">
        <f>'Magura a'!AB35</f>
        <v>0</v>
      </c>
      <c r="X41" s="44">
        <f>'Magura a'!AC35*'Magura 1'!$D41/1000000</f>
        <v>0</v>
      </c>
      <c r="Y41" s="10">
        <f>'Magura a'!AD35</f>
        <v>0</v>
      </c>
      <c r="Z41" s="44">
        <f>'Magura a'!AE35*'Magura 1'!$D41/1000000</f>
        <v>0</v>
      </c>
      <c r="AA41" s="10">
        <f>'Magura a'!AF35</f>
        <v>0</v>
      </c>
      <c r="AB41" s="44">
        <f t="shared" si="4"/>
        <v>0</v>
      </c>
      <c r="AC41" s="10">
        <f t="shared" si="5"/>
        <v>0</v>
      </c>
      <c r="AD41" s="44">
        <f>'Magura a'!AI35*'Magura 1'!$D41/1000000</f>
        <v>0</v>
      </c>
      <c r="AE41" s="10">
        <f>'Magura a'!AJ35</f>
        <v>0</v>
      </c>
      <c r="AF41" s="44">
        <f>'Magura a'!AK35*'Magura 1'!$D41/1000000</f>
        <v>0</v>
      </c>
      <c r="AG41" s="10">
        <f>'Magura a'!AL35</f>
        <v>0</v>
      </c>
      <c r="AH41" s="44">
        <f>'Magura a'!AM35*'Magura 1'!$D41/1000000</f>
        <v>0</v>
      </c>
      <c r="AI41" s="10">
        <f>'Magura a'!AN35</f>
        <v>0</v>
      </c>
      <c r="AJ41" s="44">
        <f t="shared" si="6"/>
        <v>0</v>
      </c>
      <c r="AK41" s="10">
        <f t="shared" si="7"/>
        <v>0</v>
      </c>
      <c r="AL41" s="44">
        <f t="shared" si="8"/>
        <v>0</v>
      </c>
      <c r="AM41" s="10">
        <f t="shared" si="9"/>
        <v>0</v>
      </c>
    </row>
    <row r="42" spans="1:39" s="15" customFormat="1" ht="14.25" customHeight="1">
      <c r="A42" s="13">
        <v>32</v>
      </c>
      <c r="B42" s="9" t="s">
        <v>103</v>
      </c>
      <c r="C42" s="13" t="s">
        <v>51</v>
      </c>
      <c r="D42" s="36">
        <v>1000</v>
      </c>
      <c r="E42" s="11">
        <v>530</v>
      </c>
      <c r="F42" s="44">
        <f>'Magura a'!K36*'Magura 1'!$D42/1000000</f>
        <v>0</v>
      </c>
      <c r="G42" s="10">
        <f>'Magura a'!L36</f>
        <v>0</v>
      </c>
      <c r="H42" s="44">
        <f>'Magura a'!M36*'Magura 1'!$D42/1000000</f>
        <v>0</v>
      </c>
      <c r="I42" s="10">
        <f>'Magura a'!N36</f>
        <v>0</v>
      </c>
      <c r="J42" s="44">
        <f>'Magura a'!O36*'Magura 1'!$D42/1000000</f>
        <v>0</v>
      </c>
      <c r="K42" s="10">
        <f>'Magura a'!P36</f>
        <v>0</v>
      </c>
      <c r="L42" s="44">
        <f t="shared" si="0"/>
        <v>0</v>
      </c>
      <c r="M42" s="10">
        <f t="shared" si="1"/>
        <v>0</v>
      </c>
      <c r="N42" s="44">
        <f>'Magura a'!S36*'Magura 1'!$D42/1000000</f>
        <v>0</v>
      </c>
      <c r="O42" s="10">
        <f>'Magura a'!T36</f>
        <v>0</v>
      </c>
      <c r="P42" s="44">
        <f>'Magura a'!U36*'Magura 1'!$D42/1000000</f>
        <v>0</v>
      </c>
      <c r="Q42" s="10">
        <f>'Magura a'!V36</f>
        <v>0</v>
      </c>
      <c r="R42" s="44">
        <f>'Magura a'!W36*'Magura 1'!$D42/1000000</f>
        <v>0</v>
      </c>
      <c r="S42" s="10">
        <f>'Magura a'!X36</f>
        <v>0</v>
      </c>
      <c r="T42" s="44">
        <f t="shared" si="2"/>
        <v>0</v>
      </c>
      <c r="U42" s="10">
        <f t="shared" si="3"/>
        <v>0</v>
      </c>
      <c r="V42" s="44">
        <f>'Magura a'!AA36*'Magura 1'!$D42/1000000</f>
        <v>0</v>
      </c>
      <c r="W42" s="10">
        <f>'Magura a'!AB36</f>
        <v>0</v>
      </c>
      <c r="X42" s="44">
        <f>'Magura a'!AC36*'Magura 1'!$D42/1000000</f>
        <v>0</v>
      </c>
      <c r="Y42" s="10">
        <f>'Magura a'!AD36</f>
        <v>0</v>
      </c>
      <c r="Z42" s="44">
        <f>'Magura a'!AE36*'Magura 1'!$D42/1000000</f>
        <v>0</v>
      </c>
      <c r="AA42" s="10">
        <f>'Magura a'!AF36</f>
        <v>0</v>
      </c>
      <c r="AB42" s="44">
        <f t="shared" si="4"/>
        <v>0</v>
      </c>
      <c r="AC42" s="10">
        <f t="shared" si="5"/>
        <v>0</v>
      </c>
      <c r="AD42" s="44">
        <f>'Magura a'!AI36*'Magura 1'!$D42/1000000</f>
        <v>0</v>
      </c>
      <c r="AE42" s="10">
        <f>'Magura a'!AJ36</f>
        <v>0</v>
      </c>
      <c r="AF42" s="44">
        <f>'Magura a'!AK36*'Magura 1'!$D42/1000000</f>
        <v>0</v>
      </c>
      <c r="AG42" s="10">
        <f>'Magura a'!AL36</f>
        <v>0</v>
      </c>
      <c r="AH42" s="44">
        <f>'Magura a'!AM36*'Magura 1'!$D42/1000000</f>
        <v>0</v>
      </c>
      <c r="AI42" s="10">
        <f>'Magura a'!AN36</f>
        <v>0</v>
      </c>
      <c r="AJ42" s="44">
        <f t="shared" si="6"/>
        <v>0</v>
      </c>
      <c r="AK42" s="10">
        <f t="shared" si="7"/>
        <v>0</v>
      </c>
      <c r="AL42" s="44">
        <f t="shared" si="8"/>
        <v>0</v>
      </c>
      <c r="AM42" s="10">
        <f t="shared" si="9"/>
        <v>0</v>
      </c>
    </row>
    <row r="43" spans="1:39" s="15" customFormat="1" ht="14.25" customHeight="1">
      <c r="A43" s="13">
        <v>33</v>
      </c>
      <c r="B43" s="9" t="s">
        <v>104</v>
      </c>
      <c r="C43" s="13" t="s">
        <v>54</v>
      </c>
      <c r="D43" s="36">
        <v>100</v>
      </c>
      <c r="E43" s="11">
        <v>92</v>
      </c>
      <c r="F43" s="44">
        <f>'Magura a'!K37*'Magura 1'!$D43/1000000</f>
        <v>0.01</v>
      </c>
      <c r="G43" s="10">
        <f>'Magura a'!L37</f>
        <v>0.01</v>
      </c>
      <c r="H43" s="44">
        <f>'Magura a'!M37*'Magura 1'!$D43/1000000</f>
        <v>0.01</v>
      </c>
      <c r="I43" s="10">
        <f>'Magura a'!N37</f>
        <v>0.01</v>
      </c>
      <c r="J43" s="44">
        <f>'Magura a'!O37*'Magura 1'!$D43/1000000</f>
        <v>0.01</v>
      </c>
      <c r="K43" s="10">
        <f>'Magura a'!P37</f>
        <v>0.01</v>
      </c>
      <c r="L43" s="44">
        <f t="shared" si="0"/>
        <v>0.03</v>
      </c>
      <c r="M43" s="10">
        <f t="shared" si="1"/>
        <v>0.03</v>
      </c>
      <c r="N43" s="44">
        <f>'Magura a'!S37*'Magura 1'!$D43/1000000</f>
        <v>0</v>
      </c>
      <c r="O43" s="10">
        <f>'Magura a'!T37</f>
        <v>0</v>
      </c>
      <c r="P43" s="44">
        <f>'Magura a'!U37*'Magura 1'!$D43/1000000</f>
        <v>0</v>
      </c>
      <c r="Q43" s="10">
        <f>'Magura a'!V37</f>
        <v>0</v>
      </c>
      <c r="R43" s="44">
        <f>'Magura a'!W37*'Magura 1'!$D43/1000000</f>
        <v>5.0000000000000001E-3</v>
      </c>
      <c r="S43" s="10">
        <f>'Magura a'!X37</f>
        <v>5.0000000000000001E-3</v>
      </c>
      <c r="T43" s="44">
        <f t="shared" si="2"/>
        <v>5.0000000000000001E-3</v>
      </c>
      <c r="U43" s="10">
        <f t="shared" si="3"/>
        <v>5.0000000000000001E-3</v>
      </c>
      <c r="V43" s="44">
        <f>'Magura a'!AA37*'Magura 1'!$D43/1000000</f>
        <v>0</v>
      </c>
      <c r="W43" s="10">
        <f>'Magura a'!AB37</f>
        <v>0</v>
      </c>
      <c r="X43" s="44">
        <f>'Magura a'!AC37*'Magura 1'!$D43/1000000</f>
        <v>0.01</v>
      </c>
      <c r="Y43" s="10">
        <f>'Magura a'!AD37</f>
        <v>0.01</v>
      </c>
      <c r="Z43" s="44">
        <f>'Magura a'!AE37*'Magura 1'!$D43/1000000</f>
        <v>0.01</v>
      </c>
      <c r="AA43" s="10">
        <f>'Magura a'!AF37</f>
        <v>0.01</v>
      </c>
      <c r="AB43" s="44">
        <f t="shared" si="4"/>
        <v>0.02</v>
      </c>
      <c r="AC43" s="10">
        <f t="shared" si="5"/>
        <v>0.02</v>
      </c>
      <c r="AD43" s="44">
        <f>'Magura a'!AI37*'Magura 1'!$D43/1000000</f>
        <v>0.01</v>
      </c>
      <c r="AE43" s="10">
        <f>'Magura a'!AJ37</f>
        <v>0.01</v>
      </c>
      <c r="AF43" s="44">
        <f>'Magura a'!AK37*'Magura 1'!$D43/1000000</f>
        <v>0.01</v>
      </c>
      <c r="AG43" s="10">
        <f>'Magura a'!AL37</f>
        <v>0.01</v>
      </c>
      <c r="AH43" s="44">
        <f>'Magura a'!AM37*'Magura 1'!$D43/1000000</f>
        <v>0.02</v>
      </c>
      <c r="AI43" s="10">
        <f>'Magura a'!AN37</f>
        <v>0.02</v>
      </c>
      <c r="AJ43" s="44">
        <f t="shared" si="6"/>
        <v>0.04</v>
      </c>
      <c r="AK43" s="10">
        <f t="shared" si="7"/>
        <v>0.04</v>
      </c>
      <c r="AL43" s="44">
        <f t="shared" si="8"/>
        <v>9.5000000000000001E-2</v>
      </c>
      <c r="AM43" s="10">
        <f t="shared" si="9"/>
        <v>9.5000000000000001E-2</v>
      </c>
    </row>
    <row r="44" spans="1:39" s="15" customFormat="1" ht="14.25" customHeight="1">
      <c r="A44" s="31">
        <v>34</v>
      </c>
      <c r="B44" s="9" t="s">
        <v>104</v>
      </c>
      <c r="C44" s="13" t="s">
        <v>55</v>
      </c>
      <c r="D44" s="36">
        <v>500</v>
      </c>
      <c r="E44" s="11">
        <v>410</v>
      </c>
      <c r="F44" s="44">
        <f>'Magura a'!K38*'Magura 1'!$D44/1000000</f>
        <v>0</v>
      </c>
      <c r="G44" s="10">
        <f>'Magura a'!L38</f>
        <v>0</v>
      </c>
      <c r="H44" s="44">
        <f>'Magura a'!M38*'Magura 1'!$D44/1000000</f>
        <v>5.0000000000000001E-3</v>
      </c>
      <c r="I44" s="10">
        <f>'Magura a'!N38</f>
        <v>4.4999999999999997E-3</v>
      </c>
      <c r="J44" s="44">
        <f>'Magura a'!O38*'Magura 1'!$D44/1000000</f>
        <v>0</v>
      </c>
      <c r="K44" s="10">
        <f>'Magura a'!P38</f>
        <v>0</v>
      </c>
      <c r="L44" s="44">
        <f t="shared" si="0"/>
        <v>5.0000000000000001E-3</v>
      </c>
      <c r="M44" s="10">
        <f t="shared" si="1"/>
        <v>4.4999999999999997E-3</v>
      </c>
      <c r="N44" s="44">
        <f>'Magura a'!S38*'Magura 1'!$D44/1000000</f>
        <v>0</v>
      </c>
      <c r="O44" s="10">
        <f>'Magura a'!T38</f>
        <v>0</v>
      </c>
      <c r="P44" s="44">
        <f>'Magura a'!U38*'Magura 1'!$D44/1000000</f>
        <v>0</v>
      </c>
      <c r="Q44" s="10">
        <f>'Magura a'!V38</f>
        <v>0</v>
      </c>
      <c r="R44" s="44">
        <f>'Magura a'!W38*'Magura 1'!$D44/1000000</f>
        <v>0</v>
      </c>
      <c r="S44" s="10">
        <f>'Magura a'!X38</f>
        <v>0</v>
      </c>
      <c r="T44" s="44">
        <f t="shared" si="2"/>
        <v>0</v>
      </c>
      <c r="U44" s="10">
        <f t="shared" si="3"/>
        <v>0</v>
      </c>
      <c r="V44" s="44">
        <f>'Magura a'!AA38*'Magura 1'!$D44/1000000</f>
        <v>0</v>
      </c>
      <c r="W44" s="10">
        <f>'Magura a'!AB38</f>
        <v>0</v>
      </c>
      <c r="X44" s="44">
        <f>'Magura a'!AC38*'Magura 1'!$D44/1000000</f>
        <v>0</v>
      </c>
      <c r="Y44" s="10">
        <f>'Magura a'!AD38</f>
        <v>0</v>
      </c>
      <c r="Z44" s="44">
        <f>'Magura a'!AE38*'Magura 1'!$D44/1000000</f>
        <v>0</v>
      </c>
      <c r="AA44" s="10">
        <f>'Magura a'!AF38</f>
        <v>0</v>
      </c>
      <c r="AB44" s="44">
        <f t="shared" si="4"/>
        <v>0</v>
      </c>
      <c r="AC44" s="10">
        <f t="shared" si="5"/>
        <v>0</v>
      </c>
      <c r="AD44" s="44">
        <f>'Magura a'!AI38*'Magura 1'!$D44/1000000</f>
        <v>0</v>
      </c>
      <c r="AE44" s="10">
        <f>'Magura a'!AJ38</f>
        <v>0</v>
      </c>
      <c r="AF44" s="44">
        <f>'Magura a'!AK38*'Magura 1'!$D44/1000000</f>
        <v>0</v>
      </c>
      <c r="AG44" s="10">
        <f>'Magura a'!AL38</f>
        <v>0</v>
      </c>
      <c r="AH44" s="44">
        <f>'Magura a'!AM38*'Magura 1'!$D44/1000000</f>
        <v>0</v>
      </c>
      <c r="AI44" s="10">
        <f>'Magura a'!AN38</f>
        <v>0</v>
      </c>
      <c r="AJ44" s="44">
        <f t="shared" si="6"/>
        <v>0</v>
      </c>
      <c r="AK44" s="10">
        <f t="shared" si="7"/>
        <v>0</v>
      </c>
      <c r="AL44" s="44">
        <f t="shared" si="8"/>
        <v>5.0000000000000001E-3</v>
      </c>
      <c r="AM44" s="10">
        <f t="shared" si="9"/>
        <v>4.4999999999999997E-3</v>
      </c>
    </row>
    <row r="45" spans="1:39" s="15" customFormat="1" ht="14.25" customHeight="1">
      <c r="A45" s="13">
        <v>35</v>
      </c>
      <c r="B45" s="9" t="s">
        <v>105</v>
      </c>
      <c r="C45" s="13" t="s">
        <v>56</v>
      </c>
      <c r="D45" s="36">
        <v>50</v>
      </c>
      <c r="E45" s="11">
        <v>80</v>
      </c>
      <c r="F45" s="44">
        <f>'Magura a'!K39*'Magura 1'!$D45/1000000</f>
        <v>0</v>
      </c>
      <c r="G45" s="10">
        <f>'Magura a'!L39</f>
        <v>0</v>
      </c>
      <c r="H45" s="44">
        <f>'Magura a'!M39*'Magura 1'!$D45/1000000</f>
        <v>5.0000000000000001E-3</v>
      </c>
      <c r="I45" s="10">
        <f>'Magura a'!N39</f>
        <v>8.0000000000000002E-3</v>
      </c>
      <c r="J45" s="44">
        <f>'Magura a'!O39*'Magura 1'!$D45/1000000</f>
        <v>5.0000000000000001E-3</v>
      </c>
      <c r="K45" s="10">
        <f>'Magura a'!P39</f>
        <v>8.0000000000000002E-3</v>
      </c>
      <c r="L45" s="44">
        <f t="shared" si="0"/>
        <v>0.01</v>
      </c>
      <c r="M45" s="10">
        <f t="shared" si="1"/>
        <v>1.6E-2</v>
      </c>
      <c r="N45" s="44">
        <f>'Magura a'!S39*'Magura 1'!$D45/1000000</f>
        <v>1.5E-3</v>
      </c>
      <c r="O45" s="10">
        <f>'Magura a'!T39</f>
        <v>2.3999999999999998E-3</v>
      </c>
      <c r="P45" s="44">
        <f>'Magura a'!U39*'Magura 1'!$D45/1000000</f>
        <v>1.5E-3</v>
      </c>
      <c r="Q45" s="10">
        <f>'Magura a'!V39</f>
        <v>2.3999999999999998E-3</v>
      </c>
      <c r="R45" s="44">
        <f>'Magura a'!W39*'Magura 1'!$D45/1000000</f>
        <v>2E-3</v>
      </c>
      <c r="S45" s="10">
        <f>'Magura a'!X39</f>
        <v>3.2000000000000002E-3</v>
      </c>
      <c r="T45" s="44">
        <f t="shared" si="2"/>
        <v>5.0000000000000001E-3</v>
      </c>
      <c r="U45" s="10">
        <f t="shared" si="3"/>
        <v>8.0000000000000002E-3</v>
      </c>
      <c r="V45" s="44">
        <f>'Magura a'!AA39*'Magura 1'!$D45/1000000</f>
        <v>2.5000000000000001E-3</v>
      </c>
      <c r="W45" s="10">
        <f>'Magura a'!AB39</f>
        <v>4.0000000000000001E-3</v>
      </c>
      <c r="X45" s="44">
        <f>'Magura a'!AC39*'Magura 1'!$D45/1000000</f>
        <v>0</v>
      </c>
      <c r="Y45" s="10">
        <f>'Magura a'!AD39</f>
        <v>0</v>
      </c>
      <c r="Z45" s="44">
        <f>'Magura a'!AE39*'Magura 1'!$D45/1000000</f>
        <v>0</v>
      </c>
      <c r="AA45" s="10">
        <f>'Magura a'!AF39</f>
        <v>0</v>
      </c>
      <c r="AB45" s="44">
        <f t="shared" si="4"/>
        <v>2.5000000000000001E-3</v>
      </c>
      <c r="AC45" s="10">
        <f t="shared" si="5"/>
        <v>4.0000000000000001E-3</v>
      </c>
      <c r="AD45" s="44">
        <f>'Magura a'!AI39*'Magura 1'!$D45/1000000</f>
        <v>0</v>
      </c>
      <c r="AE45" s="10">
        <f>'Magura a'!AJ39</f>
        <v>0</v>
      </c>
      <c r="AF45" s="44">
        <f>'Magura a'!AK39*'Magura 1'!$D45/1000000</f>
        <v>0</v>
      </c>
      <c r="AG45" s="10">
        <f>'Magura a'!AL39</f>
        <v>0</v>
      </c>
      <c r="AH45" s="44">
        <f>'Magura a'!AM39*'Magura 1'!$D45/1000000</f>
        <v>0</v>
      </c>
      <c r="AI45" s="10">
        <f>'Magura a'!AN39</f>
        <v>0</v>
      </c>
      <c r="AJ45" s="44">
        <f t="shared" si="6"/>
        <v>0</v>
      </c>
      <c r="AK45" s="10">
        <f t="shared" si="7"/>
        <v>0</v>
      </c>
      <c r="AL45" s="44">
        <f t="shared" si="8"/>
        <v>1.7499999999999998E-2</v>
      </c>
      <c r="AM45" s="10">
        <f t="shared" si="9"/>
        <v>2.8000000000000001E-2</v>
      </c>
    </row>
    <row r="46" spans="1:39" s="15" customFormat="1" ht="14.25" customHeight="1">
      <c r="A46" s="13">
        <v>36</v>
      </c>
      <c r="B46" s="9" t="s">
        <v>105</v>
      </c>
      <c r="C46" s="13" t="s">
        <v>57</v>
      </c>
      <c r="D46" s="36">
        <v>100</v>
      </c>
      <c r="E46" s="11">
        <v>148</v>
      </c>
      <c r="F46" s="44">
        <f>'Magura a'!K40*'Magura 1'!$D46/1000000</f>
        <v>0</v>
      </c>
      <c r="G46" s="10">
        <f>'Magura a'!L40</f>
        <v>0</v>
      </c>
      <c r="H46" s="44">
        <f>'Magura a'!M40*'Magura 1'!$D46/1000000</f>
        <v>0</v>
      </c>
      <c r="I46" s="10">
        <f>'Magura a'!N40</f>
        <v>0</v>
      </c>
      <c r="J46" s="44">
        <f>'Magura a'!O40*'Magura 1'!$D46/1000000</f>
        <v>0</v>
      </c>
      <c r="K46" s="10">
        <f>'Magura a'!P40</f>
        <v>0</v>
      </c>
      <c r="L46" s="44">
        <f t="shared" si="0"/>
        <v>0</v>
      </c>
      <c r="M46" s="10">
        <f t="shared" si="1"/>
        <v>0</v>
      </c>
      <c r="N46" s="44">
        <f>'Magura a'!S40*'Magura 1'!$D46/1000000</f>
        <v>2E-3</v>
      </c>
      <c r="O46" s="10">
        <f>'Magura a'!T40</f>
        <v>2.96E-3</v>
      </c>
      <c r="P46" s="44">
        <f>'Magura a'!U40*'Magura 1'!$D46/1000000</f>
        <v>4.0000000000000001E-3</v>
      </c>
      <c r="Q46" s="10">
        <f>'Magura a'!V40</f>
        <v>5.9199999999999999E-3</v>
      </c>
      <c r="R46" s="44">
        <f>'Magura a'!W40*'Magura 1'!$D46/1000000</f>
        <v>0</v>
      </c>
      <c r="S46" s="10">
        <f>'Magura a'!X40</f>
        <v>0</v>
      </c>
      <c r="T46" s="44">
        <f t="shared" si="2"/>
        <v>6.0000000000000001E-3</v>
      </c>
      <c r="U46" s="10">
        <f t="shared" si="3"/>
        <v>8.879999999999999E-3</v>
      </c>
      <c r="V46" s="44">
        <f>'Magura a'!AA40*'Magura 1'!$D46/1000000</f>
        <v>0</v>
      </c>
      <c r="W46" s="10">
        <f>'Magura a'!AB40</f>
        <v>0</v>
      </c>
      <c r="X46" s="44">
        <f>'Magura a'!AC40*'Magura 1'!$D46/1000000</f>
        <v>0</v>
      </c>
      <c r="Y46" s="10">
        <f>'Magura a'!AD40</f>
        <v>0</v>
      </c>
      <c r="Z46" s="44">
        <f>'Magura a'!AE40*'Magura 1'!$D46/1000000</f>
        <v>0</v>
      </c>
      <c r="AA46" s="10">
        <f>'Magura a'!AF40</f>
        <v>0</v>
      </c>
      <c r="AB46" s="44">
        <f t="shared" si="4"/>
        <v>0</v>
      </c>
      <c r="AC46" s="10">
        <f t="shared" si="5"/>
        <v>0</v>
      </c>
      <c r="AD46" s="44">
        <f>'Magura a'!AI40*'Magura 1'!$D46/1000000</f>
        <v>0</v>
      </c>
      <c r="AE46" s="10">
        <f>'Magura a'!AJ40</f>
        <v>0</v>
      </c>
      <c r="AF46" s="44">
        <f>'Magura a'!AK40*'Magura 1'!$D46/1000000</f>
        <v>0</v>
      </c>
      <c r="AG46" s="10">
        <f>'Magura a'!AL40</f>
        <v>0</v>
      </c>
      <c r="AH46" s="44">
        <f>'Magura a'!AM40*'Magura 1'!$D46/1000000</f>
        <v>0</v>
      </c>
      <c r="AI46" s="10">
        <f>'Magura a'!AN40</f>
        <v>0</v>
      </c>
      <c r="AJ46" s="44">
        <f t="shared" si="6"/>
        <v>0</v>
      </c>
      <c r="AK46" s="10">
        <f t="shared" si="7"/>
        <v>0</v>
      </c>
      <c r="AL46" s="44">
        <f t="shared" si="8"/>
        <v>6.0000000000000001E-3</v>
      </c>
      <c r="AM46" s="10">
        <f t="shared" si="9"/>
        <v>8.879999999999999E-3</v>
      </c>
    </row>
    <row r="47" spans="1:39" s="15" customFormat="1" ht="14.25" customHeight="1">
      <c r="A47" s="31">
        <v>37</v>
      </c>
      <c r="B47" s="9" t="s">
        <v>105</v>
      </c>
      <c r="C47" s="13" t="s">
        <v>137</v>
      </c>
      <c r="D47" s="36">
        <v>450</v>
      </c>
      <c r="E47" s="11">
        <v>640</v>
      </c>
      <c r="F47" s="44">
        <f>'Magura a'!K41*'Magura 1'!$D47/1000000</f>
        <v>0</v>
      </c>
      <c r="G47" s="10">
        <f>'Magura a'!L41</f>
        <v>0</v>
      </c>
      <c r="H47" s="44">
        <f>'Magura a'!M41*'Magura 1'!$D47/1000000</f>
        <v>0</v>
      </c>
      <c r="I47" s="10">
        <f>'Magura a'!N41</f>
        <v>0</v>
      </c>
      <c r="J47" s="44">
        <f>'Magura a'!O41*'Magura 1'!$D47/1000000</f>
        <v>0</v>
      </c>
      <c r="K47" s="10">
        <f>'Magura a'!P41</f>
        <v>0</v>
      </c>
      <c r="L47" s="44">
        <f t="shared" si="0"/>
        <v>0</v>
      </c>
      <c r="M47" s="10">
        <f t="shared" si="1"/>
        <v>0</v>
      </c>
      <c r="N47" s="44">
        <f>'Magura a'!S41*'Magura 1'!$D47/1000000</f>
        <v>0</v>
      </c>
      <c r="O47" s="10">
        <f>'Magura a'!T41</f>
        <v>0</v>
      </c>
      <c r="P47" s="44">
        <f>'Magura a'!U41*'Magura 1'!$D47/1000000</f>
        <v>0</v>
      </c>
      <c r="Q47" s="10">
        <f>'Magura a'!V41</f>
        <v>0</v>
      </c>
      <c r="R47" s="44">
        <f>'Magura a'!W41*'Magura 1'!$D47/1000000</f>
        <v>0</v>
      </c>
      <c r="S47" s="10">
        <f>'Magura a'!X41</f>
        <v>0</v>
      </c>
      <c r="T47" s="44">
        <f t="shared" si="2"/>
        <v>0</v>
      </c>
      <c r="U47" s="10">
        <f t="shared" si="3"/>
        <v>0</v>
      </c>
      <c r="V47" s="44">
        <f>'Magura a'!AA41*'Magura 1'!$D47/1000000</f>
        <v>0</v>
      </c>
      <c r="W47" s="10">
        <f>'Magura a'!AB41</f>
        <v>0</v>
      </c>
      <c r="X47" s="44">
        <f>'Magura a'!AC41*'Magura 1'!$D47/1000000</f>
        <v>0</v>
      </c>
      <c r="Y47" s="10">
        <f>'Magura a'!AD41</f>
        <v>0</v>
      </c>
      <c r="Z47" s="44">
        <f>'Magura a'!AE41*'Magura 1'!$D47/1000000</f>
        <v>0</v>
      </c>
      <c r="AA47" s="10">
        <f>'Magura a'!AF41</f>
        <v>0</v>
      </c>
      <c r="AB47" s="44">
        <f t="shared" si="4"/>
        <v>0</v>
      </c>
      <c r="AC47" s="10">
        <f t="shared" si="5"/>
        <v>0</v>
      </c>
      <c r="AD47" s="44">
        <f>'Magura a'!AI41*'Magura 1'!$D47/1000000</f>
        <v>0</v>
      </c>
      <c r="AE47" s="10">
        <f>'Magura a'!AJ41</f>
        <v>0</v>
      </c>
      <c r="AF47" s="44">
        <f>'Magura a'!AK41*'Magura 1'!$D47/1000000</f>
        <v>0</v>
      </c>
      <c r="AG47" s="10">
        <f>'Magura a'!AL41</f>
        <v>0</v>
      </c>
      <c r="AH47" s="44">
        <f>'Magura a'!AM41*'Magura 1'!$D47/1000000</f>
        <v>0</v>
      </c>
      <c r="AI47" s="10">
        <f>'Magura a'!AN41</f>
        <v>0</v>
      </c>
      <c r="AJ47" s="44">
        <f t="shared" si="6"/>
        <v>0</v>
      </c>
      <c r="AK47" s="10">
        <f t="shared" si="7"/>
        <v>0</v>
      </c>
      <c r="AL47" s="44">
        <f t="shared" si="8"/>
        <v>0</v>
      </c>
      <c r="AM47" s="10">
        <f t="shared" si="9"/>
        <v>0</v>
      </c>
    </row>
    <row r="48" spans="1:39" s="15" customFormat="1" ht="14.25" customHeight="1">
      <c r="A48" s="13">
        <v>38</v>
      </c>
      <c r="B48" s="9" t="s">
        <v>106</v>
      </c>
      <c r="C48" s="13" t="s">
        <v>58</v>
      </c>
      <c r="D48" s="36">
        <v>50</v>
      </c>
      <c r="E48" s="11">
        <v>126</v>
      </c>
      <c r="F48" s="44">
        <f>'Magura a'!K42*'Magura 1'!$D48/1000000</f>
        <v>6.0000000000000001E-3</v>
      </c>
      <c r="G48" s="10">
        <f>'Magura a'!L42</f>
        <v>1.512E-2</v>
      </c>
      <c r="H48" s="44">
        <f>'Magura a'!M42*'Magura 1'!$D48/1000000</f>
        <v>0.04</v>
      </c>
      <c r="I48" s="10">
        <f>'Magura a'!N42</f>
        <v>0.1008</v>
      </c>
      <c r="J48" s="44">
        <f>'Magura a'!O42*'Magura 1'!$D48/1000000</f>
        <v>0.01</v>
      </c>
      <c r="K48" s="10">
        <f>'Magura a'!P42</f>
        <v>2.52E-2</v>
      </c>
      <c r="L48" s="44">
        <f t="shared" si="0"/>
        <v>5.6000000000000001E-2</v>
      </c>
      <c r="M48" s="10">
        <f t="shared" si="1"/>
        <v>0.14112</v>
      </c>
      <c r="N48" s="44">
        <f>'Magura a'!S42*'Magura 1'!$D48/1000000</f>
        <v>0.01</v>
      </c>
      <c r="O48" s="10">
        <f>'Magura a'!T42</f>
        <v>2.52E-2</v>
      </c>
      <c r="P48" s="44">
        <f>'Magura a'!U42*'Magura 1'!$D48/1000000</f>
        <v>0</v>
      </c>
      <c r="Q48" s="10">
        <f>'Magura a'!V42</f>
        <v>0</v>
      </c>
      <c r="R48" s="44">
        <f>'Magura a'!W42*'Magura 1'!$D48/1000000</f>
        <v>0</v>
      </c>
      <c r="S48" s="10">
        <f>'Magura a'!X42</f>
        <v>0</v>
      </c>
      <c r="T48" s="44">
        <f t="shared" si="2"/>
        <v>0.01</v>
      </c>
      <c r="U48" s="10">
        <f t="shared" si="3"/>
        <v>2.52E-2</v>
      </c>
      <c r="V48" s="44">
        <f>'Magura a'!AA42*'Magura 1'!$D48/1000000</f>
        <v>0</v>
      </c>
      <c r="W48" s="10">
        <f>'Magura a'!AB42</f>
        <v>0</v>
      </c>
      <c r="X48" s="44">
        <f>'Magura a'!AC42*'Magura 1'!$D48/1000000</f>
        <v>0</v>
      </c>
      <c r="Y48" s="10">
        <f>'Magura a'!AD42</f>
        <v>0</v>
      </c>
      <c r="Z48" s="44">
        <f>'Magura a'!AE42*'Magura 1'!$D48/1000000</f>
        <v>0</v>
      </c>
      <c r="AA48" s="10">
        <f>'Magura a'!AF42</f>
        <v>0</v>
      </c>
      <c r="AB48" s="44">
        <f t="shared" si="4"/>
        <v>0</v>
      </c>
      <c r="AC48" s="10">
        <f t="shared" si="5"/>
        <v>0</v>
      </c>
      <c r="AD48" s="44">
        <f>'Magura a'!AI42*'Magura 1'!$D48/1000000</f>
        <v>6.0000000000000001E-3</v>
      </c>
      <c r="AE48" s="10">
        <f>'Magura a'!AJ42</f>
        <v>1.512E-2</v>
      </c>
      <c r="AF48" s="44">
        <f>'Magura a'!AK42*'Magura 1'!$D48/1000000</f>
        <v>0.01</v>
      </c>
      <c r="AG48" s="10">
        <f>'Magura a'!AL42</f>
        <v>2.52E-2</v>
      </c>
      <c r="AH48" s="44">
        <f>'Magura a'!AM42*'Magura 1'!$D48/1000000</f>
        <v>0.01</v>
      </c>
      <c r="AI48" s="10">
        <f>'Magura a'!AN42</f>
        <v>2.52E-2</v>
      </c>
      <c r="AJ48" s="44">
        <f t="shared" si="6"/>
        <v>2.6000000000000002E-2</v>
      </c>
      <c r="AK48" s="10">
        <f t="shared" si="7"/>
        <v>6.5519999999999995E-2</v>
      </c>
      <c r="AL48" s="44">
        <f t="shared" si="8"/>
        <v>9.1999999999999998E-2</v>
      </c>
      <c r="AM48" s="10">
        <f t="shared" si="9"/>
        <v>0.23183999999999999</v>
      </c>
    </row>
    <row r="49" spans="1:39" s="15" customFormat="1" ht="14.25" customHeight="1">
      <c r="A49" s="13">
        <v>39</v>
      </c>
      <c r="B49" s="9" t="s">
        <v>106</v>
      </c>
      <c r="C49" s="13" t="s">
        <v>59</v>
      </c>
      <c r="D49" s="36">
        <v>100</v>
      </c>
      <c r="E49" s="11">
        <v>240</v>
      </c>
      <c r="F49" s="44">
        <f>'Magura a'!K43*'Magura 1'!$D49/1000000</f>
        <v>8.9999999999999993E-3</v>
      </c>
      <c r="G49" s="10">
        <f>'Magura a'!L43</f>
        <v>2.1600000000000001E-2</v>
      </c>
      <c r="H49" s="44">
        <f>'Magura a'!M43*'Magura 1'!$D49/1000000</f>
        <v>8.9999999999999993E-3</v>
      </c>
      <c r="I49" s="10">
        <f>'Magura a'!N43</f>
        <v>2.1600000000000001E-2</v>
      </c>
      <c r="J49" s="44">
        <f>'Magura a'!O43*'Magura 1'!$D49/1000000</f>
        <v>0</v>
      </c>
      <c r="K49" s="10">
        <f>'Magura a'!P43</f>
        <v>0</v>
      </c>
      <c r="L49" s="44">
        <f t="shared" si="0"/>
        <v>1.7999999999999999E-2</v>
      </c>
      <c r="M49" s="10">
        <f t="shared" si="1"/>
        <v>4.3200000000000002E-2</v>
      </c>
      <c r="N49" s="44">
        <f>'Magura a'!S43*'Magura 1'!$D49/1000000</f>
        <v>0</v>
      </c>
      <c r="O49" s="10">
        <f>'Magura a'!T43</f>
        <v>0</v>
      </c>
      <c r="P49" s="44">
        <f>'Magura a'!U43*'Magura 1'!$D49/1000000</f>
        <v>0</v>
      </c>
      <c r="Q49" s="10">
        <f>'Magura a'!V43</f>
        <v>0</v>
      </c>
      <c r="R49" s="44">
        <f>'Magura a'!W43*'Magura 1'!$D49/1000000</f>
        <v>0</v>
      </c>
      <c r="S49" s="10">
        <f>'Magura a'!X43</f>
        <v>0</v>
      </c>
      <c r="T49" s="44">
        <f t="shared" si="2"/>
        <v>0</v>
      </c>
      <c r="U49" s="10">
        <f t="shared" si="3"/>
        <v>0</v>
      </c>
      <c r="V49" s="44">
        <f>'Magura a'!AA43*'Magura 1'!$D49/1000000</f>
        <v>0</v>
      </c>
      <c r="W49" s="10">
        <f>'Magura a'!AB43</f>
        <v>0</v>
      </c>
      <c r="X49" s="44">
        <f>'Magura a'!AC43*'Magura 1'!$D49/1000000</f>
        <v>0</v>
      </c>
      <c r="Y49" s="10">
        <f>'Magura a'!AD43</f>
        <v>0</v>
      </c>
      <c r="Z49" s="44">
        <f>'Magura a'!AE43*'Magura 1'!$D49/1000000</f>
        <v>0</v>
      </c>
      <c r="AA49" s="10">
        <f>'Magura a'!AF43</f>
        <v>0</v>
      </c>
      <c r="AB49" s="44">
        <f t="shared" si="4"/>
        <v>0</v>
      </c>
      <c r="AC49" s="10">
        <f t="shared" si="5"/>
        <v>0</v>
      </c>
      <c r="AD49" s="44">
        <f>'Magura a'!AI43*'Magura 1'!$D49/1000000</f>
        <v>3.0000000000000001E-3</v>
      </c>
      <c r="AE49" s="10">
        <f>'Magura a'!AJ43</f>
        <v>7.1999999999999998E-3</v>
      </c>
      <c r="AF49" s="44">
        <f>'Magura a'!AK43*'Magura 1'!$D49/1000000</f>
        <v>8.9999999999999993E-3</v>
      </c>
      <c r="AG49" s="10">
        <f>'Magura a'!AL43</f>
        <v>2.1600000000000001E-2</v>
      </c>
      <c r="AH49" s="44">
        <f>'Magura a'!AM43*'Magura 1'!$D49/1000000</f>
        <v>0</v>
      </c>
      <c r="AI49" s="10">
        <f>'Magura a'!AN43</f>
        <v>0</v>
      </c>
      <c r="AJ49" s="44">
        <f t="shared" si="6"/>
        <v>1.2E-2</v>
      </c>
      <c r="AK49" s="10">
        <f t="shared" si="7"/>
        <v>2.8799999999999999E-2</v>
      </c>
      <c r="AL49" s="44">
        <f t="shared" si="8"/>
        <v>0.03</v>
      </c>
      <c r="AM49" s="10">
        <f t="shared" si="9"/>
        <v>7.2000000000000008E-2</v>
      </c>
    </row>
    <row r="50" spans="1:39" s="15" customFormat="1" ht="14.25" customHeight="1">
      <c r="A50" s="31">
        <v>40</v>
      </c>
      <c r="B50" s="9" t="s">
        <v>107</v>
      </c>
      <c r="C50" s="13" t="s">
        <v>96</v>
      </c>
      <c r="D50" s="36">
        <v>100</v>
      </c>
      <c r="E50" s="11">
        <v>93</v>
      </c>
      <c r="F50" s="44">
        <f>'Magura a'!K44*'Magura 1'!$D50/1000000</f>
        <v>0</v>
      </c>
      <c r="G50" s="10">
        <f>'Magura a'!L44</f>
        <v>0</v>
      </c>
      <c r="H50" s="44">
        <f>'Magura a'!M44*'Magura 1'!$D50/1000000</f>
        <v>0</v>
      </c>
      <c r="I50" s="10">
        <f>'Magura a'!N44</f>
        <v>0</v>
      </c>
      <c r="J50" s="44">
        <f>'Magura a'!O44*'Magura 1'!$D50/1000000</f>
        <v>0</v>
      </c>
      <c r="K50" s="10">
        <f>'Magura a'!P44</f>
        <v>0</v>
      </c>
      <c r="L50" s="44">
        <f t="shared" si="0"/>
        <v>0</v>
      </c>
      <c r="M50" s="10">
        <f t="shared" si="1"/>
        <v>0</v>
      </c>
      <c r="N50" s="44">
        <f>'Magura a'!S44*'Magura 1'!$D50/1000000</f>
        <v>0</v>
      </c>
      <c r="O50" s="10">
        <f>'Magura a'!T44</f>
        <v>0</v>
      </c>
      <c r="P50" s="44">
        <f>'Magura a'!U44*'Magura 1'!$D50/1000000</f>
        <v>0</v>
      </c>
      <c r="Q50" s="10">
        <f>'Magura a'!V44</f>
        <v>0</v>
      </c>
      <c r="R50" s="44">
        <f>'Magura a'!W44*'Magura 1'!$D50/1000000</f>
        <v>0</v>
      </c>
      <c r="S50" s="10">
        <f>'Magura a'!X44</f>
        <v>0</v>
      </c>
      <c r="T50" s="44">
        <f t="shared" si="2"/>
        <v>0</v>
      </c>
      <c r="U50" s="10">
        <f t="shared" si="3"/>
        <v>0</v>
      </c>
      <c r="V50" s="44">
        <f>'Magura a'!AA44*'Magura 1'!$D50/1000000</f>
        <v>0</v>
      </c>
      <c r="W50" s="10">
        <f>'Magura a'!AB44</f>
        <v>0</v>
      </c>
      <c r="X50" s="44">
        <f>'Magura a'!AC44*'Magura 1'!$D50/1000000</f>
        <v>0.01</v>
      </c>
      <c r="Y50" s="10">
        <f>'Magura a'!AD44</f>
        <v>0.01</v>
      </c>
      <c r="Z50" s="44">
        <f>'Magura a'!AE44*'Magura 1'!$D50/1000000</f>
        <v>8.0000000000000002E-3</v>
      </c>
      <c r="AA50" s="10">
        <f>'Magura a'!AF44</f>
        <v>8.0000000000000002E-3</v>
      </c>
      <c r="AB50" s="44">
        <f t="shared" si="4"/>
        <v>1.8000000000000002E-2</v>
      </c>
      <c r="AC50" s="10">
        <f t="shared" si="5"/>
        <v>1.8000000000000002E-2</v>
      </c>
      <c r="AD50" s="44">
        <f>'Magura a'!AI44*'Magura 1'!$D50/1000000</f>
        <v>0</v>
      </c>
      <c r="AE50" s="10">
        <f>'Magura a'!AJ44</f>
        <v>0</v>
      </c>
      <c r="AF50" s="44">
        <f>'Magura a'!AK44*'Magura 1'!$D50/1000000</f>
        <v>0</v>
      </c>
      <c r="AG50" s="10">
        <f>'Magura a'!AL44</f>
        <v>0</v>
      </c>
      <c r="AH50" s="44">
        <f>'Magura a'!AM44*'Magura 1'!$D50/1000000</f>
        <v>0</v>
      </c>
      <c r="AI50" s="10">
        <f>'Magura a'!AN44</f>
        <v>0</v>
      </c>
      <c r="AJ50" s="44">
        <f t="shared" si="6"/>
        <v>0</v>
      </c>
      <c r="AK50" s="10">
        <f t="shared" si="7"/>
        <v>0</v>
      </c>
      <c r="AL50" s="44">
        <f t="shared" si="8"/>
        <v>1.8000000000000002E-2</v>
      </c>
      <c r="AM50" s="10">
        <f t="shared" si="9"/>
        <v>1.8000000000000002E-2</v>
      </c>
    </row>
    <row r="51" spans="1:39" s="15" customFormat="1" ht="14.25" customHeight="1">
      <c r="A51" s="13">
        <v>41</v>
      </c>
      <c r="B51" s="9" t="s">
        <v>107</v>
      </c>
      <c r="C51" s="13" t="s">
        <v>60</v>
      </c>
      <c r="D51" s="36">
        <v>500</v>
      </c>
      <c r="E51" s="11">
        <v>415</v>
      </c>
      <c r="F51" s="44">
        <f>'Magura a'!K45*'Magura 1'!$D51/1000000</f>
        <v>0</v>
      </c>
      <c r="G51" s="10">
        <f>'Magura a'!L45</f>
        <v>0</v>
      </c>
      <c r="H51" s="44">
        <f>'Magura a'!M45*'Magura 1'!$D51/1000000</f>
        <v>0</v>
      </c>
      <c r="I51" s="10">
        <f>'Magura a'!N45</f>
        <v>0</v>
      </c>
      <c r="J51" s="44">
        <f>'Magura a'!O45*'Magura 1'!$D51/1000000</f>
        <v>0</v>
      </c>
      <c r="K51" s="10">
        <f>'Magura a'!P45</f>
        <v>0</v>
      </c>
      <c r="L51" s="44">
        <f t="shared" si="0"/>
        <v>0</v>
      </c>
      <c r="M51" s="10">
        <f t="shared" si="1"/>
        <v>0</v>
      </c>
      <c r="N51" s="44">
        <f>'Magura a'!S45*'Magura 1'!$D51/1000000</f>
        <v>0</v>
      </c>
      <c r="O51" s="10">
        <f>'Magura a'!T45</f>
        <v>0</v>
      </c>
      <c r="P51" s="44">
        <f>'Magura a'!U45*'Magura 1'!$D51/1000000</f>
        <v>0</v>
      </c>
      <c r="Q51" s="10">
        <f>'Magura a'!V45</f>
        <v>0</v>
      </c>
      <c r="R51" s="44">
        <f>'Magura a'!W45*'Magura 1'!$D51/1000000</f>
        <v>0</v>
      </c>
      <c r="S51" s="10">
        <f>'Magura a'!X45</f>
        <v>0</v>
      </c>
      <c r="T51" s="44">
        <f t="shared" si="2"/>
        <v>0</v>
      </c>
      <c r="U51" s="10">
        <f t="shared" si="3"/>
        <v>0</v>
      </c>
      <c r="V51" s="44">
        <f>'Magura a'!AA45*'Magura 1'!$D51/1000000</f>
        <v>0</v>
      </c>
      <c r="W51" s="10">
        <f>'Magura a'!AB45</f>
        <v>0</v>
      </c>
      <c r="X51" s="44">
        <f>'Magura a'!AC45*'Magura 1'!$D51/1000000</f>
        <v>0</v>
      </c>
      <c r="Y51" s="10">
        <f>'Magura a'!AD45</f>
        <v>0</v>
      </c>
      <c r="Z51" s="44">
        <f>'Magura a'!AE45*'Magura 1'!$D51/1000000</f>
        <v>0</v>
      </c>
      <c r="AA51" s="10">
        <f>'Magura a'!AF45</f>
        <v>0</v>
      </c>
      <c r="AB51" s="44">
        <f t="shared" si="4"/>
        <v>0</v>
      </c>
      <c r="AC51" s="10">
        <f t="shared" si="5"/>
        <v>0</v>
      </c>
      <c r="AD51" s="44">
        <f>'Magura a'!AI45*'Magura 1'!$D51/1000000</f>
        <v>0</v>
      </c>
      <c r="AE51" s="10">
        <f>'Magura a'!AJ45</f>
        <v>0</v>
      </c>
      <c r="AF51" s="44">
        <f>'Magura a'!AK45*'Magura 1'!$D51/1000000</f>
        <v>0</v>
      </c>
      <c r="AG51" s="10">
        <f>'Magura a'!AL45</f>
        <v>0</v>
      </c>
      <c r="AH51" s="44">
        <f>'Magura a'!AM45*'Magura 1'!$D51/1000000</f>
        <v>0</v>
      </c>
      <c r="AI51" s="10">
        <f>'Magura a'!AN45</f>
        <v>0</v>
      </c>
      <c r="AJ51" s="44">
        <f t="shared" si="6"/>
        <v>0</v>
      </c>
      <c r="AK51" s="10">
        <f t="shared" si="7"/>
        <v>0</v>
      </c>
      <c r="AL51" s="44">
        <f t="shared" si="8"/>
        <v>0</v>
      </c>
      <c r="AM51" s="10">
        <f t="shared" si="9"/>
        <v>0</v>
      </c>
    </row>
    <row r="52" spans="1:39" s="15" customFormat="1" ht="14.25" customHeight="1">
      <c r="A52" s="13">
        <v>42</v>
      </c>
      <c r="B52" s="9" t="s">
        <v>219</v>
      </c>
      <c r="C52" s="13" t="s">
        <v>221</v>
      </c>
      <c r="D52" s="36">
        <v>25</v>
      </c>
      <c r="E52" s="11">
        <v>70</v>
      </c>
      <c r="F52" s="44">
        <f>'Magura a'!K46*'Magura 1'!$D52/1000000</f>
        <v>0</v>
      </c>
      <c r="G52" s="10">
        <f>'Magura a'!L46</f>
        <v>0</v>
      </c>
      <c r="H52" s="44">
        <f>'Magura a'!M46*'Magura 1'!$D52/1000000</f>
        <v>0</v>
      </c>
      <c r="I52" s="10">
        <f>'Magura a'!N46</f>
        <v>0</v>
      </c>
      <c r="J52" s="44">
        <f>'Magura a'!O46*'Magura 1'!$D52/1000000</f>
        <v>5.0000000000000001E-3</v>
      </c>
      <c r="K52" s="10">
        <f>'Magura a'!P46</f>
        <v>1.4E-2</v>
      </c>
      <c r="L52" s="44">
        <f t="shared" si="0"/>
        <v>5.0000000000000001E-3</v>
      </c>
      <c r="M52" s="10">
        <f t="shared" si="1"/>
        <v>1.4E-2</v>
      </c>
      <c r="N52" s="44">
        <f>'Magura a'!S46*'Magura 1'!$D52/1000000</f>
        <v>0</v>
      </c>
      <c r="O52" s="10">
        <f>'Magura a'!T46</f>
        <v>0</v>
      </c>
      <c r="P52" s="44">
        <f>'Magura a'!U46*'Magura 1'!$D52/1000000</f>
        <v>5.0000000000000001E-4</v>
      </c>
      <c r="Q52" s="10">
        <f>'Magura a'!V46</f>
        <v>1.4E-3</v>
      </c>
      <c r="R52" s="44">
        <f>'Magura a'!W46*'Magura 1'!$D52/1000000</f>
        <v>0</v>
      </c>
      <c r="S52" s="10">
        <f>'Magura a'!X46</f>
        <v>0</v>
      </c>
      <c r="T52" s="44">
        <f t="shared" si="2"/>
        <v>5.0000000000000001E-4</v>
      </c>
      <c r="U52" s="10">
        <f t="shared" si="3"/>
        <v>1.4E-3</v>
      </c>
      <c r="V52" s="44">
        <f>'Magura a'!AA46*'Magura 1'!$D52/1000000</f>
        <v>1E-3</v>
      </c>
      <c r="W52" s="10">
        <f>'Magura a'!AB46</f>
        <v>2.8E-3</v>
      </c>
      <c r="X52" s="44">
        <f>'Magura a'!AC46*'Magura 1'!$D52/1000000</f>
        <v>1.25E-3</v>
      </c>
      <c r="Y52" s="10">
        <f>'Magura a'!AD46</f>
        <v>3.5000000000000001E-3</v>
      </c>
      <c r="Z52" s="44">
        <f>'Magura a'!AE46*'Magura 1'!$D52/1000000</f>
        <v>2.5000000000000001E-3</v>
      </c>
      <c r="AA52" s="10">
        <f>'Magura a'!AF46</f>
        <v>7.0000000000000001E-3</v>
      </c>
      <c r="AB52" s="44">
        <f t="shared" si="4"/>
        <v>4.7500000000000007E-3</v>
      </c>
      <c r="AC52" s="10">
        <f t="shared" si="5"/>
        <v>1.3299999999999999E-2</v>
      </c>
      <c r="AD52" s="44">
        <f>'Magura a'!AI46*'Magura 1'!$D52/1000000</f>
        <v>1E-3</v>
      </c>
      <c r="AE52" s="10">
        <f>'Magura a'!AJ46</f>
        <v>2.8E-3</v>
      </c>
      <c r="AF52" s="44">
        <f>'Magura a'!AK46*'Magura 1'!$D52/1000000</f>
        <v>0</v>
      </c>
      <c r="AG52" s="10">
        <f>'Magura a'!AL46</f>
        <v>0</v>
      </c>
      <c r="AH52" s="44">
        <f>'Magura a'!AM46*'Magura 1'!$D52/1000000</f>
        <v>0</v>
      </c>
      <c r="AI52" s="10">
        <f>'Magura a'!AN46</f>
        <v>0</v>
      </c>
      <c r="AJ52" s="44">
        <f t="shared" si="6"/>
        <v>1E-3</v>
      </c>
      <c r="AK52" s="10">
        <f t="shared" si="7"/>
        <v>2.8E-3</v>
      </c>
      <c r="AL52" s="44">
        <f t="shared" si="8"/>
        <v>1.125E-2</v>
      </c>
      <c r="AM52" s="10">
        <f t="shared" si="9"/>
        <v>3.15E-2</v>
      </c>
    </row>
    <row r="53" spans="1:39" s="15" customFormat="1" ht="14.25" customHeight="1">
      <c r="A53" s="31">
        <v>43</v>
      </c>
      <c r="B53" s="9" t="s">
        <v>219</v>
      </c>
      <c r="C53" s="13" t="s">
        <v>222</v>
      </c>
      <c r="D53" s="36">
        <v>50</v>
      </c>
      <c r="E53" s="11">
        <v>137</v>
      </c>
      <c r="F53" s="44">
        <f>'Magura a'!K47*'Magura 1'!$D53/1000000</f>
        <v>0</v>
      </c>
      <c r="G53" s="10">
        <f>'Magura a'!L47</f>
        <v>0</v>
      </c>
      <c r="H53" s="44">
        <f>'Magura a'!M47*'Magura 1'!$D53/1000000</f>
        <v>5.0000000000000001E-3</v>
      </c>
      <c r="I53" s="10">
        <f>'Magura a'!N47</f>
        <v>1.37E-2</v>
      </c>
      <c r="J53" s="44">
        <f>'Magura a'!O47*'Magura 1'!$D53/1000000</f>
        <v>5.0000000000000001E-3</v>
      </c>
      <c r="K53" s="10">
        <f>'Magura a'!P47</f>
        <v>1.37E-2</v>
      </c>
      <c r="L53" s="44">
        <f t="shared" si="0"/>
        <v>0.01</v>
      </c>
      <c r="M53" s="10">
        <f t="shared" si="1"/>
        <v>2.7400000000000001E-2</v>
      </c>
      <c r="N53" s="44">
        <f>'Magura a'!S47*'Magura 1'!$D53/1000000</f>
        <v>0</v>
      </c>
      <c r="O53" s="10">
        <f>'Magura a'!T47</f>
        <v>0</v>
      </c>
      <c r="P53" s="44">
        <f>'Magura a'!U47*'Magura 1'!$D53/1000000</f>
        <v>1.5E-3</v>
      </c>
      <c r="Q53" s="10">
        <f>'Magura a'!V47</f>
        <v>4.1099999999999999E-3</v>
      </c>
      <c r="R53" s="44">
        <f>'Magura a'!W47*'Magura 1'!$D53/1000000</f>
        <v>0</v>
      </c>
      <c r="S53" s="10">
        <f>'Magura a'!X47</f>
        <v>0</v>
      </c>
      <c r="T53" s="44">
        <f t="shared" si="2"/>
        <v>1.5E-3</v>
      </c>
      <c r="U53" s="10">
        <f t="shared" si="3"/>
        <v>4.1099999999999999E-3</v>
      </c>
      <c r="V53" s="44">
        <f>'Magura a'!AA47*'Magura 1'!$D53/1000000</f>
        <v>1.5E-3</v>
      </c>
      <c r="W53" s="10">
        <f>'Magura a'!AB47</f>
        <v>4.1099999999999999E-3</v>
      </c>
      <c r="X53" s="44">
        <f>'Magura a'!AC47*'Magura 1'!$D53/1000000</f>
        <v>2.5000000000000001E-3</v>
      </c>
      <c r="Y53" s="10">
        <f>'Magura a'!AD47</f>
        <v>6.8500000000000002E-3</v>
      </c>
      <c r="Z53" s="44">
        <f>'Magura a'!AE47*'Magura 1'!$D53/1000000</f>
        <v>0.01</v>
      </c>
      <c r="AA53" s="10">
        <f>'Magura a'!AF47</f>
        <v>2.7400000000000001E-2</v>
      </c>
      <c r="AB53" s="44">
        <f t="shared" si="4"/>
        <v>1.4E-2</v>
      </c>
      <c r="AC53" s="10">
        <f t="shared" si="5"/>
        <v>3.8360000000000005E-2</v>
      </c>
      <c r="AD53" s="44">
        <f>'Magura a'!AI47*'Magura 1'!$D53/1000000</f>
        <v>1.25E-3</v>
      </c>
      <c r="AE53" s="10">
        <f>'Magura a'!AJ47</f>
        <v>3.4250000000000001E-3</v>
      </c>
      <c r="AF53" s="44">
        <f>'Magura a'!AK47*'Magura 1'!$D53/1000000</f>
        <v>5.0000000000000001E-3</v>
      </c>
      <c r="AG53" s="10">
        <f>'Magura a'!AL47</f>
        <v>1.37E-2</v>
      </c>
      <c r="AH53" s="44">
        <f>'Magura a'!AM47*'Magura 1'!$D53/1000000</f>
        <v>0</v>
      </c>
      <c r="AI53" s="10">
        <f>'Magura a'!AN47</f>
        <v>0</v>
      </c>
      <c r="AJ53" s="44">
        <f t="shared" si="6"/>
        <v>6.2500000000000003E-3</v>
      </c>
      <c r="AK53" s="10">
        <f t="shared" si="7"/>
        <v>1.7125000000000001E-2</v>
      </c>
      <c r="AL53" s="44">
        <f t="shared" si="8"/>
        <v>3.175E-2</v>
      </c>
      <c r="AM53" s="10">
        <f t="shared" si="9"/>
        <v>8.6995000000000017E-2</v>
      </c>
    </row>
    <row r="54" spans="1:39" s="15" customFormat="1" ht="14.25" customHeight="1">
      <c r="A54" s="13">
        <v>44</v>
      </c>
      <c r="B54" s="9" t="s">
        <v>219</v>
      </c>
      <c r="C54" s="13" t="s">
        <v>223</v>
      </c>
      <c r="D54" s="36">
        <v>100</v>
      </c>
      <c r="E54" s="11">
        <v>270</v>
      </c>
      <c r="F54" s="44">
        <f>'Magura a'!K48*'Magura 1'!$D54/1000000</f>
        <v>0</v>
      </c>
      <c r="G54" s="10">
        <f>'Magura a'!L48</f>
        <v>0</v>
      </c>
      <c r="H54" s="44">
        <f>'Magura a'!M48*'Magura 1'!$D54/1000000</f>
        <v>0</v>
      </c>
      <c r="I54" s="10">
        <f>'Magura a'!N48</f>
        <v>0</v>
      </c>
      <c r="J54" s="44">
        <f>'Magura a'!O48*'Magura 1'!$D54/1000000</f>
        <v>0</v>
      </c>
      <c r="K54" s="10">
        <f>'Magura a'!P48</f>
        <v>0</v>
      </c>
      <c r="L54" s="44">
        <f t="shared" si="0"/>
        <v>0</v>
      </c>
      <c r="M54" s="10">
        <f t="shared" si="1"/>
        <v>0</v>
      </c>
      <c r="N54" s="44">
        <f>'Magura a'!S48*'Magura 1'!$D54/1000000</f>
        <v>0</v>
      </c>
      <c r="O54" s="10">
        <f>'Magura a'!T48</f>
        <v>0</v>
      </c>
      <c r="P54" s="44">
        <f>'Magura a'!U48*'Magura 1'!$D54/1000000</f>
        <v>0</v>
      </c>
      <c r="Q54" s="10">
        <f>'Magura a'!V48</f>
        <v>0</v>
      </c>
      <c r="R54" s="44">
        <f>'Magura a'!W48*'Magura 1'!$D54/1000000</f>
        <v>0</v>
      </c>
      <c r="S54" s="10">
        <f>'Magura a'!X48</f>
        <v>0</v>
      </c>
      <c r="T54" s="44">
        <f t="shared" si="2"/>
        <v>0</v>
      </c>
      <c r="U54" s="10">
        <f t="shared" si="3"/>
        <v>0</v>
      </c>
      <c r="V54" s="44">
        <f>'Magura a'!AA48*'Magura 1'!$D54/1000000</f>
        <v>0</v>
      </c>
      <c r="W54" s="10">
        <f>'Magura a'!AB48</f>
        <v>0</v>
      </c>
      <c r="X54" s="44">
        <f>'Magura a'!AC48*'Magura 1'!$D54/1000000</f>
        <v>0</v>
      </c>
      <c r="Y54" s="10">
        <f>'Magura a'!AD48</f>
        <v>0</v>
      </c>
      <c r="Z54" s="44">
        <f>'Magura a'!AE48*'Magura 1'!$D54/1000000</f>
        <v>0</v>
      </c>
      <c r="AA54" s="10">
        <f>'Magura a'!AF48</f>
        <v>0</v>
      </c>
      <c r="AB54" s="44">
        <f t="shared" si="4"/>
        <v>0</v>
      </c>
      <c r="AC54" s="10">
        <f t="shared" si="5"/>
        <v>0</v>
      </c>
      <c r="AD54" s="44">
        <f>'Magura a'!AI48*'Magura 1'!$D54/1000000</f>
        <v>0</v>
      </c>
      <c r="AE54" s="10">
        <f>'Magura a'!AJ48</f>
        <v>0</v>
      </c>
      <c r="AF54" s="44">
        <f>'Magura a'!AK48*'Magura 1'!$D54/1000000</f>
        <v>0.01</v>
      </c>
      <c r="AG54" s="10">
        <f>'Magura a'!AL48</f>
        <v>2.7E-2</v>
      </c>
      <c r="AH54" s="44">
        <f>'Magura a'!AM48*'Magura 1'!$D54/1000000</f>
        <v>0</v>
      </c>
      <c r="AI54" s="10">
        <f>'Magura a'!AN48</f>
        <v>0</v>
      </c>
      <c r="AJ54" s="44">
        <f t="shared" si="6"/>
        <v>0.01</v>
      </c>
      <c r="AK54" s="10">
        <f t="shared" si="7"/>
        <v>2.7E-2</v>
      </c>
      <c r="AL54" s="44">
        <f t="shared" si="8"/>
        <v>0.01</v>
      </c>
      <c r="AM54" s="10">
        <f t="shared" si="9"/>
        <v>2.7E-2</v>
      </c>
    </row>
    <row r="55" spans="1:39" s="15" customFormat="1" ht="14.25" customHeight="1">
      <c r="A55" s="13">
        <v>45</v>
      </c>
      <c r="B55" s="9" t="s">
        <v>219</v>
      </c>
      <c r="C55" s="13" t="s">
        <v>224</v>
      </c>
      <c r="D55" s="36">
        <v>400</v>
      </c>
      <c r="E55" s="11">
        <v>1070</v>
      </c>
      <c r="F55" s="44">
        <f>'Magura a'!K49*'Magura 1'!$D55/1000000</f>
        <v>0</v>
      </c>
      <c r="G55" s="10">
        <f>'Magura a'!L49</f>
        <v>0</v>
      </c>
      <c r="H55" s="44">
        <f>'Magura a'!M49*'Magura 1'!$D55/1000000</f>
        <v>0</v>
      </c>
      <c r="I55" s="10">
        <f>'Magura a'!N49</f>
        <v>0</v>
      </c>
      <c r="J55" s="44">
        <f>'Magura a'!O49*'Magura 1'!$D55/1000000</f>
        <v>0</v>
      </c>
      <c r="K55" s="10">
        <f>'Magura a'!P49</f>
        <v>0</v>
      </c>
      <c r="L55" s="44">
        <f t="shared" si="0"/>
        <v>0</v>
      </c>
      <c r="M55" s="10">
        <f t="shared" si="1"/>
        <v>0</v>
      </c>
      <c r="N55" s="44">
        <f>'Magura a'!S49*'Magura 1'!$D55/1000000</f>
        <v>0</v>
      </c>
      <c r="O55" s="10">
        <f>'Magura a'!T49</f>
        <v>0</v>
      </c>
      <c r="P55" s="44">
        <f>'Magura a'!U49*'Magura 1'!$D55/1000000</f>
        <v>0</v>
      </c>
      <c r="Q55" s="10">
        <f>'Magura a'!V49</f>
        <v>0</v>
      </c>
      <c r="R55" s="44">
        <f>'Magura a'!W49*'Magura 1'!$D55/1000000</f>
        <v>0</v>
      </c>
      <c r="S55" s="10">
        <f>'Magura a'!X49</f>
        <v>0</v>
      </c>
      <c r="T55" s="44">
        <f t="shared" si="2"/>
        <v>0</v>
      </c>
      <c r="U55" s="10">
        <f t="shared" si="3"/>
        <v>0</v>
      </c>
      <c r="V55" s="44">
        <f>'Magura a'!AA49*'Magura 1'!$D55/1000000</f>
        <v>0</v>
      </c>
      <c r="W55" s="10">
        <f>'Magura a'!AB49</f>
        <v>0</v>
      </c>
      <c r="X55" s="44">
        <f>'Magura a'!AC49*'Magura 1'!$D55/1000000</f>
        <v>0</v>
      </c>
      <c r="Y55" s="10">
        <f>'Magura a'!AD49</f>
        <v>0</v>
      </c>
      <c r="Z55" s="44">
        <f>'Magura a'!AE49*'Magura 1'!$D55/1000000</f>
        <v>0</v>
      </c>
      <c r="AA55" s="10">
        <f>'Magura a'!AF49</f>
        <v>0</v>
      </c>
      <c r="AB55" s="44">
        <f t="shared" si="4"/>
        <v>0</v>
      </c>
      <c r="AC55" s="10">
        <f t="shared" si="5"/>
        <v>0</v>
      </c>
      <c r="AD55" s="44">
        <f>'Magura a'!AI49*'Magura 1'!$D55/1000000</f>
        <v>0</v>
      </c>
      <c r="AE55" s="10">
        <f>'Magura a'!AJ49</f>
        <v>0</v>
      </c>
      <c r="AF55" s="44">
        <f>'Magura a'!AK49*'Magura 1'!$D55/1000000</f>
        <v>0</v>
      </c>
      <c r="AG55" s="10">
        <f>'Magura a'!AL49</f>
        <v>0</v>
      </c>
      <c r="AH55" s="44">
        <f>'Magura a'!AM49*'Magura 1'!$D55/1000000</f>
        <v>0</v>
      </c>
      <c r="AI55" s="10">
        <f>'Magura a'!AN49</f>
        <v>0</v>
      </c>
      <c r="AJ55" s="44">
        <f t="shared" si="6"/>
        <v>0</v>
      </c>
      <c r="AK55" s="10">
        <f t="shared" si="7"/>
        <v>0</v>
      </c>
      <c r="AL55" s="44">
        <f t="shared" si="8"/>
        <v>0</v>
      </c>
      <c r="AM55" s="10">
        <f t="shared" si="9"/>
        <v>0</v>
      </c>
    </row>
    <row r="56" spans="1:39" s="15" customFormat="1" ht="14.25" customHeight="1">
      <c r="A56" s="31">
        <v>46</v>
      </c>
      <c r="B56" s="9" t="s">
        <v>109</v>
      </c>
      <c r="C56" s="13" t="s">
        <v>37</v>
      </c>
      <c r="D56" s="36">
        <v>500</v>
      </c>
      <c r="E56" s="11">
        <v>64</v>
      </c>
      <c r="F56" s="44">
        <f>'Magura a'!K50*'Magura 1'!$D56/1000000</f>
        <v>0</v>
      </c>
      <c r="G56" s="10">
        <f>'Magura a'!L50</f>
        <v>0</v>
      </c>
      <c r="H56" s="44">
        <f>'Magura a'!M50*'Magura 1'!$D56/1000000</f>
        <v>0</v>
      </c>
      <c r="I56" s="10">
        <f>'Magura a'!N50</f>
        <v>0</v>
      </c>
      <c r="J56" s="44">
        <f>'Magura a'!O50*'Magura 1'!$D56/1000000</f>
        <v>0</v>
      </c>
      <c r="K56" s="10">
        <f>'Magura a'!P50</f>
        <v>0</v>
      </c>
      <c r="L56" s="44">
        <f t="shared" si="0"/>
        <v>0</v>
      </c>
      <c r="M56" s="10">
        <f t="shared" si="1"/>
        <v>0</v>
      </c>
      <c r="N56" s="44">
        <f>'Magura a'!S50*'Magura 1'!$D56/1000000</f>
        <v>0</v>
      </c>
      <c r="O56" s="10">
        <f>'Magura a'!T50</f>
        <v>0</v>
      </c>
      <c r="P56" s="44">
        <f>'Magura a'!U50*'Magura 1'!$D56/1000000</f>
        <v>0</v>
      </c>
      <c r="Q56" s="10">
        <f>'Magura a'!V50</f>
        <v>0</v>
      </c>
      <c r="R56" s="44">
        <f>'Magura a'!W50*'Magura 1'!$D56/1000000</f>
        <v>0</v>
      </c>
      <c r="S56" s="10">
        <f>'Magura a'!X50</f>
        <v>0</v>
      </c>
      <c r="T56" s="44">
        <f t="shared" si="2"/>
        <v>0</v>
      </c>
      <c r="U56" s="10">
        <f t="shared" si="3"/>
        <v>0</v>
      </c>
      <c r="V56" s="44">
        <f>'Magura a'!AA50*'Magura 1'!$D56/1000000</f>
        <v>0</v>
      </c>
      <c r="W56" s="10">
        <f>'Magura a'!AB50</f>
        <v>0</v>
      </c>
      <c r="X56" s="44">
        <f>'Magura a'!AC50*'Magura 1'!$D56/1000000</f>
        <v>0</v>
      </c>
      <c r="Y56" s="10">
        <f>'Magura a'!AD50</f>
        <v>0</v>
      </c>
      <c r="Z56" s="44">
        <f>'Magura a'!AE50*'Magura 1'!$D56/1000000</f>
        <v>0</v>
      </c>
      <c r="AA56" s="10">
        <f>'Magura a'!AF50</f>
        <v>0</v>
      </c>
      <c r="AB56" s="44">
        <f t="shared" si="4"/>
        <v>0</v>
      </c>
      <c r="AC56" s="10">
        <f t="shared" si="5"/>
        <v>0</v>
      </c>
      <c r="AD56" s="44">
        <f>'Magura a'!AI50*'Magura 1'!$D56/1000000</f>
        <v>0</v>
      </c>
      <c r="AE56" s="10">
        <f>'Magura a'!AJ50</f>
        <v>0</v>
      </c>
      <c r="AF56" s="44">
        <f>'Magura a'!AK50*'Magura 1'!$D56/1000000</f>
        <v>0</v>
      </c>
      <c r="AG56" s="10">
        <f>'Magura a'!AL50</f>
        <v>0</v>
      </c>
      <c r="AH56" s="44">
        <f>'Magura a'!AM50*'Magura 1'!$D56/1000000</f>
        <v>0</v>
      </c>
      <c r="AI56" s="10">
        <f>'Magura a'!AN50</f>
        <v>0</v>
      </c>
      <c r="AJ56" s="44">
        <f t="shared" si="6"/>
        <v>0</v>
      </c>
      <c r="AK56" s="10">
        <f t="shared" si="7"/>
        <v>0</v>
      </c>
      <c r="AL56" s="44">
        <f t="shared" si="8"/>
        <v>0</v>
      </c>
      <c r="AM56" s="10">
        <f t="shared" si="9"/>
        <v>0</v>
      </c>
    </row>
    <row r="57" spans="1:39" s="15" customFormat="1" ht="14.25" customHeight="1">
      <c r="A57" s="13">
        <v>47</v>
      </c>
      <c r="B57" s="9" t="s">
        <v>109</v>
      </c>
      <c r="C57" s="13" t="s">
        <v>108</v>
      </c>
      <c r="D57" s="36">
        <v>1000</v>
      </c>
      <c r="E57" s="11">
        <v>124</v>
      </c>
      <c r="F57" s="44">
        <f>'Magura a'!K51*'Magura 1'!$D57/1000000</f>
        <v>2.5</v>
      </c>
      <c r="G57" s="10">
        <f>'Magura a'!L51</f>
        <v>0.31</v>
      </c>
      <c r="H57" s="44">
        <f>'Magura a'!M51*'Magura 1'!$D57/1000000</f>
        <v>3</v>
      </c>
      <c r="I57" s="10">
        <f>'Magura a'!N51</f>
        <v>0.372</v>
      </c>
      <c r="J57" s="44">
        <f>'Magura a'!O51*'Magura 1'!$D57/1000000</f>
        <v>0</v>
      </c>
      <c r="K57" s="10">
        <f>'Magura a'!P51</f>
        <v>0</v>
      </c>
      <c r="L57" s="44">
        <f t="shared" si="0"/>
        <v>5.5</v>
      </c>
      <c r="M57" s="10">
        <f t="shared" si="1"/>
        <v>0.68199999999999994</v>
      </c>
      <c r="N57" s="44">
        <f>'Magura a'!S51*'Magura 1'!$D57/1000000</f>
        <v>0</v>
      </c>
      <c r="O57" s="10">
        <f>'Magura a'!T51</f>
        <v>0</v>
      </c>
      <c r="P57" s="44">
        <f>'Magura a'!U51*'Magura 1'!$D57/1000000</f>
        <v>0.5</v>
      </c>
      <c r="Q57" s="10">
        <f>'Magura a'!V51</f>
        <v>6.2E-2</v>
      </c>
      <c r="R57" s="44">
        <f>'Magura a'!W51*'Magura 1'!$D57/1000000</f>
        <v>0.15</v>
      </c>
      <c r="S57" s="10">
        <f>'Magura a'!X51</f>
        <v>1.8599999999999998E-2</v>
      </c>
      <c r="T57" s="44">
        <f t="shared" si="2"/>
        <v>0.65</v>
      </c>
      <c r="U57" s="10">
        <f t="shared" si="3"/>
        <v>8.0600000000000005E-2</v>
      </c>
      <c r="V57" s="44">
        <f>'Magura a'!AA51*'Magura 1'!$D57/1000000</f>
        <v>1.5</v>
      </c>
      <c r="W57" s="10">
        <f>'Magura a'!AB51</f>
        <v>0.186</v>
      </c>
      <c r="X57" s="44">
        <f>'Magura a'!AC51*'Magura 1'!$D57/1000000</f>
        <v>0.7</v>
      </c>
      <c r="Y57" s="10">
        <f>'Magura a'!AD51</f>
        <v>8.6800000000000002E-2</v>
      </c>
      <c r="Z57" s="44">
        <f>'Magura a'!AE51*'Magura 1'!$D57/1000000</f>
        <v>0</v>
      </c>
      <c r="AA57" s="10">
        <f>'Magura a'!AF51</f>
        <v>0</v>
      </c>
      <c r="AB57" s="44">
        <f t="shared" si="4"/>
        <v>2.2000000000000002</v>
      </c>
      <c r="AC57" s="10">
        <f t="shared" si="5"/>
        <v>0.27279999999999999</v>
      </c>
      <c r="AD57" s="44">
        <f>'Magura a'!AI51*'Magura 1'!$D57/1000000</f>
        <v>0.1</v>
      </c>
      <c r="AE57" s="10">
        <f>'Magura a'!AJ51</f>
        <v>1.24E-2</v>
      </c>
      <c r="AF57" s="44">
        <f>'Magura a'!AK51*'Magura 1'!$D57/1000000</f>
        <v>0.5</v>
      </c>
      <c r="AG57" s="10">
        <f>'Magura a'!AL51</f>
        <v>6.2E-2</v>
      </c>
      <c r="AH57" s="44">
        <f>'Magura a'!AM51*'Magura 1'!$D57/1000000</f>
        <v>4</v>
      </c>
      <c r="AI57" s="10">
        <f>'Magura a'!AN51</f>
        <v>0.496</v>
      </c>
      <c r="AJ57" s="44">
        <f t="shared" si="6"/>
        <v>4.5999999999999996</v>
      </c>
      <c r="AK57" s="10">
        <f t="shared" si="7"/>
        <v>0.57040000000000002</v>
      </c>
      <c r="AL57" s="44">
        <f t="shared" si="8"/>
        <v>12.950000000000001</v>
      </c>
      <c r="AM57" s="10">
        <f t="shared" si="9"/>
        <v>1.6057999999999999</v>
      </c>
    </row>
    <row r="58" spans="1:39" s="15" customFormat="1" ht="14.25" customHeight="1">
      <c r="A58" s="13">
        <v>48</v>
      </c>
      <c r="B58" s="9" t="s">
        <v>109</v>
      </c>
      <c r="C58" s="13" t="s">
        <v>36</v>
      </c>
      <c r="D58" s="36">
        <v>2000</v>
      </c>
      <c r="E58" s="11">
        <v>242</v>
      </c>
      <c r="F58" s="44">
        <f>'Magura a'!K52*'Magura 1'!$D58/1000000</f>
        <v>0.2</v>
      </c>
      <c r="G58" s="10">
        <f>'Magura a'!L52</f>
        <v>2.4199999999999999E-2</v>
      </c>
      <c r="H58" s="44">
        <f>'Magura a'!M52*'Magura 1'!$D58/1000000</f>
        <v>0</v>
      </c>
      <c r="I58" s="10">
        <f>'Magura a'!N52</f>
        <v>0</v>
      </c>
      <c r="J58" s="44">
        <f>'Magura a'!O52*'Magura 1'!$D58/1000000</f>
        <v>0</v>
      </c>
      <c r="K58" s="10">
        <f>'Magura a'!P52</f>
        <v>0</v>
      </c>
      <c r="L58" s="44">
        <f t="shared" si="0"/>
        <v>0.2</v>
      </c>
      <c r="M58" s="10">
        <f t="shared" si="1"/>
        <v>2.4199999999999999E-2</v>
      </c>
      <c r="N58" s="44">
        <f>'Magura a'!S52*'Magura 1'!$D58/1000000</f>
        <v>0</v>
      </c>
      <c r="O58" s="10">
        <f>'Magura a'!T52</f>
        <v>0</v>
      </c>
      <c r="P58" s="44">
        <f>'Magura a'!U52*'Magura 1'!$D58/1000000</f>
        <v>0</v>
      </c>
      <c r="Q58" s="10">
        <f>'Magura a'!V52</f>
        <v>0</v>
      </c>
      <c r="R58" s="44">
        <f>'Magura a'!W52*'Magura 1'!$D58/1000000</f>
        <v>0</v>
      </c>
      <c r="S58" s="10">
        <f>'Magura a'!X52</f>
        <v>0</v>
      </c>
      <c r="T58" s="44">
        <f t="shared" si="2"/>
        <v>0</v>
      </c>
      <c r="U58" s="10">
        <f t="shared" si="3"/>
        <v>0</v>
      </c>
      <c r="V58" s="44">
        <f>'Magura a'!AA52*'Magura 1'!$D58/1000000</f>
        <v>0</v>
      </c>
      <c r="W58" s="10">
        <f>'Magura a'!AB52</f>
        <v>0</v>
      </c>
      <c r="X58" s="44">
        <f>'Magura a'!AC52*'Magura 1'!$D58/1000000</f>
        <v>0</v>
      </c>
      <c r="Y58" s="10">
        <f>'Magura a'!AD52</f>
        <v>0</v>
      </c>
      <c r="Z58" s="44">
        <f>'Magura a'!AE52*'Magura 1'!$D58/1000000</f>
        <v>0</v>
      </c>
      <c r="AA58" s="10">
        <f>'Magura a'!AF52</f>
        <v>0</v>
      </c>
      <c r="AB58" s="44">
        <f t="shared" si="4"/>
        <v>0</v>
      </c>
      <c r="AC58" s="10">
        <f t="shared" si="5"/>
        <v>0</v>
      </c>
      <c r="AD58" s="44">
        <f>'Magura a'!AI52*'Magura 1'!$D58/1000000</f>
        <v>0</v>
      </c>
      <c r="AE58" s="10">
        <f>'Magura a'!AJ52</f>
        <v>0</v>
      </c>
      <c r="AF58" s="44">
        <f>'Magura a'!AK52*'Magura 1'!$D58/1000000</f>
        <v>0</v>
      </c>
      <c r="AG58" s="10">
        <f>'Magura a'!AL52</f>
        <v>0</v>
      </c>
      <c r="AH58" s="44">
        <f>'Magura a'!AM52*'Magura 1'!$D58/1000000</f>
        <v>0</v>
      </c>
      <c r="AI58" s="10">
        <f>'Magura a'!AN52</f>
        <v>0</v>
      </c>
      <c r="AJ58" s="44">
        <f t="shared" si="6"/>
        <v>0</v>
      </c>
      <c r="AK58" s="10">
        <f t="shared" si="7"/>
        <v>0</v>
      </c>
      <c r="AL58" s="44">
        <f t="shared" si="8"/>
        <v>0.2</v>
      </c>
      <c r="AM58" s="10">
        <f t="shared" si="9"/>
        <v>2.4199999999999999E-2</v>
      </c>
    </row>
    <row r="59" spans="1:39" s="15" customFormat="1" ht="14.25" customHeight="1">
      <c r="A59" s="31">
        <v>49</v>
      </c>
      <c r="B59" s="9" t="s">
        <v>110</v>
      </c>
      <c r="C59" s="13" t="s">
        <v>38</v>
      </c>
      <c r="D59" s="36">
        <v>1000</v>
      </c>
      <c r="E59" s="11">
        <v>85</v>
      </c>
      <c r="F59" s="44">
        <f>'Magura a'!K53*'Magura 1'!$D59/1000000</f>
        <v>0</v>
      </c>
      <c r="G59" s="10">
        <f>'Magura a'!L53</f>
        <v>0</v>
      </c>
      <c r="H59" s="44">
        <f>'Magura a'!M53*'Magura 1'!$D59/1000000</f>
        <v>0</v>
      </c>
      <c r="I59" s="10">
        <f>'Magura a'!N53</f>
        <v>0</v>
      </c>
      <c r="J59" s="44">
        <f>'Magura a'!O53*'Magura 1'!$D59/1000000</f>
        <v>0</v>
      </c>
      <c r="K59" s="10">
        <f>'Magura a'!P53</f>
        <v>0</v>
      </c>
      <c r="L59" s="44">
        <f t="shared" si="0"/>
        <v>0</v>
      </c>
      <c r="M59" s="10">
        <f t="shared" si="1"/>
        <v>0</v>
      </c>
      <c r="N59" s="44">
        <f>'Magura a'!S53*'Magura 1'!$D59/1000000</f>
        <v>0</v>
      </c>
      <c r="O59" s="10">
        <f>'Magura a'!T53</f>
        <v>0</v>
      </c>
      <c r="P59" s="44">
        <f>'Magura a'!U53*'Magura 1'!$D59/1000000</f>
        <v>0</v>
      </c>
      <c r="Q59" s="10">
        <f>'Magura a'!V53</f>
        <v>0</v>
      </c>
      <c r="R59" s="44">
        <f>'Magura a'!W53*'Magura 1'!$D59/1000000</f>
        <v>0</v>
      </c>
      <c r="S59" s="10">
        <f>'Magura a'!X53</f>
        <v>0</v>
      </c>
      <c r="T59" s="44">
        <f t="shared" si="2"/>
        <v>0</v>
      </c>
      <c r="U59" s="10">
        <f t="shared" si="3"/>
        <v>0</v>
      </c>
      <c r="V59" s="44">
        <f>'Magura a'!AA53*'Magura 1'!$D59/1000000</f>
        <v>0.3</v>
      </c>
      <c r="W59" s="10">
        <f>'Magura a'!AB53</f>
        <v>2.5499999999999998E-2</v>
      </c>
      <c r="X59" s="44">
        <f>'Magura a'!AC53*'Magura 1'!$D59/1000000</f>
        <v>0</v>
      </c>
      <c r="Y59" s="10">
        <f>'Magura a'!AD53</f>
        <v>0</v>
      </c>
      <c r="Z59" s="44">
        <f>'Magura a'!AE53*'Magura 1'!$D59/1000000</f>
        <v>0</v>
      </c>
      <c r="AA59" s="10">
        <f>'Magura a'!AF53</f>
        <v>0</v>
      </c>
      <c r="AB59" s="44">
        <f t="shared" si="4"/>
        <v>0.3</v>
      </c>
      <c r="AC59" s="10">
        <f t="shared" si="5"/>
        <v>2.5499999999999998E-2</v>
      </c>
      <c r="AD59" s="44">
        <f>'Magura a'!AI53*'Magura 1'!$D59/1000000</f>
        <v>0</v>
      </c>
      <c r="AE59" s="10">
        <f>'Magura a'!AJ53</f>
        <v>0</v>
      </c>
      <c r="AF59" s="44">
        <f>'Magura a'!AK53*'Magura 1'!$D59/1000000</f>
        <v>0</v>
      </c>
      <c r="AG59" s="10">
        <f>'Magura a'!AL53</f>
        <v>0</v>
      </c>
      <c r="AH59" s="44">
        <f>'Magura a'!AM53*'Magura 1'!$D59/1000000</f>
        <v>0</v>
      </c>
      <c r="AI59" s="10">
        <f>'Magura a'!AN53</f>
        <v>0</v>
      </c>
      <c r="AJ59" s="44">
        <f t="shared" si="6"/>
        <v>0</v>
      </c>
      <c r="AK59" s="10">
        <f t="shared" si="7"/>
        <v>0</v>
      </c>
      <c r="AL59" s="44">
        <f t="shared" si="8"/>
        <v>0.3</v>
      </c>
      <c r="AM59" s="10">
        <f t="shared" si="9"/>
        <v>2.5499999999999998E-2</v>
      </c>
    </row>
    <row r="60" spans="1:39" s="15" customFormat="1" ht="14.25" customHeight="1">
      <c r="A60" s="13">
        <v>50</v>
      </c>
      <c r="B60" s="9" t="s">
        <v>110</v>
      </c>
      <c r="C60" s="13" t="s">
        <v>39</v>
      </c>
      <c r="D60" s="36">
        <v>2000</v>
      </c>
      <c r="E60" s="11">
        <v>163</v>
      </c>
      <c r="F60" s="44">
        <f>'Magura a'!K54*'Magura 1'!$D60/1000000</f>
        <v>0</v>
      </c>
      <c r="G60" s="10">
        <f>'Magura a'!L54</f>
        <v>0</v>
      </c>
      <c r="H60" s="44">
        <f>'Magura a'!M54*'Magura 1'!$D60/1000000</f>
        <v>0</v>
      </c>
      <c r="I60" s="10">
        <f>'Magura a'!N54</f>
        <v>0</v>
      </c>
      <c r="J60" s="44">
        <f>'Magura a'!O54*'Magura 1'!$D60/1000000</f>
        <v>0</v>
      </c>
      <c r="K60" s="10">
        <f>'Magura a'!P54</f>
        <v>0</v>
      </c>
      <c r="L60" s="44">
        <f t="shared" si="0"/>
        <v>0</v>
      </c>
      <c r="M60" s="10">
        <f t="shared" si="1"/>
        <v>0</v>
      </c>
      <c r="N60" s="44">
        <f>'Magura a'!S54*'Magura 1'!$D60/1000000</f>
        <v>0</v>
      </c>
      <c r="O60" s="10">
        <f>'Magura a'!T54</f>
        <v>0</v>
      </c>
      <c r="P60" s="44">
        <f>'Magura a'!U54*'Magura 1'!$D60/1000000</f>
        <v>0</v>
      </c>
      <c r="Q60" s="10">
        <f>'Magura a'!V54</f>
        <v>0</v>
      </c>
      <c r="R60" s="44">
        <f>'Magura a'!W54*'Magura 1'!$D60/1000000</f>
        <v>0</v>
      </c>
      <c r="S60" s="10">
        <f>'Magura a'!X54</f>
        <v>0</v>
      </c>
      <c r="T60" s="44">
        <f t="shared" si="2"/>
        <v>0</v>
      </c>
      <c r="U60" s="10">
        <f t="shared" si="3"/>
        <v>0</v>
      </c>
      <c r="V60" s="44">
        <f>'Magura a'!AA54*'Magura 1'!$D60/1000000</f>
        <v>0</v>
      </c>
      <c r="W60" s="10">
        <f>'Magura a'!AB54</f>
        <v>0</v>
      </c>
      <c r="X60" s="44">
        <f>'Magura a'!AC54*'Magura 1'!$D60/1000000</f>
        <v>0</v>
      </c>
      <c r="Y60" s="10">
        <f>'Magura a'!AD54</f>
        <v>0</v>
      </c>
      <c r="Z60" s="44">
        <f>'Magura a'!AE54*'Magura 1'!$D60/1000000</f>
        <v>0</v>
      </c>
      <c r="AA60" s="10">
        <f>'Magura a'!AF54</f>
        <v>0</v>
      </c>
      <c r="AB60" s="44">
        <f t="shared" si="4"/>
        <v>0</v>
      </c>
      <c r="AC60" s="10">
        <f t="shared" si="5"/>
        <v>0</v>
      </c>
      <c r="AD60" s="44">
        <f>'Magura a'!AI54*'Magura 1'!$D60/1000000</f>
        <v>0</v>
      </c>
      <c r="AE60" s="10">
        <f>'Magura a'!AJ54</f>
        <v>0</v>
      </c>
      <c r="AF60" s="44">
        <f>'Magura a'!AK54*'Magura 1'!$D60/1000000</f>
        <v>0</v>
      </c>
      <c r="AG60" s="10">
        <f>'Magura a'!AL54</f>
        <v>0</v>
      </c>
      <c r="AH60" s="44">
        <f>'Magura a'!AM54*'Magura 1'!$D60/1000000</f>
        <v>0</v>
      </c>
      <c r="AI60" s="10">
        <f>'Magura a'!AN54</f>
        <v>0</v>
      </c>
      <c r="AJ60" s="44">
        <f t="shared" si="6"/>
        <v>0</v>
      </c>
      <c r="AK60" s="10">
        <f t="shared" si="7"/>
        <v>0</v>
      </c>
      <c r="AL60" s="44">
        <f t="shared" si="8"/>
        <v>0</v>
      </c>
      <c r="AM60" s="10">
        <f t="shared" si="9"/>
        <v>0</v>
      </c>
    </row>
    <row r="61" spans="1:39" s="15" customFormat="1" ht="14.25" customHeight="1">
      <c r="A61" s="13">
        <v>51</v>
      </c>
      <c r="B61" s="9" t="s">
        <v>112</v>
      </c>
      <c r="C61" s="13" t="s">
        <v>136</v>
      </c>
      <c r="D61" s="36">
        <v>1000</v>
      </c>
      <c r="E61" s="11">
        <v>85</v>
      </c>
      <c r="F61" s="44">
        <f>'Magura a'!K55*'Magura 1'!$D61/1000000</f>
        <v>0.5</v>
      </c>
      <c r="G61" s="10">
        <f>'Magura a'!L55</f>
        <v>4.2500000000000003E-2</v>
      </c>
      <c r="H61" s="44">
        <f>'Magura a'!M55*'Magura 1'!$D61/1000000</f>
        <v>0</v>
      </c>
      <c r="I61" s="10">
        <f>'Magura a'!N55</f>
        <v>0</v>
      </c>
      <c r="J61" s="44">
        <f>'Magura a'!O55*'Magura 1'!$D61/1000000</f>
        <v>0</v>
      </c>
      <c r="K61" s="10">
        <f>'Magura a'!P55</f>
        <v>0</v>
      </c>
      <c r="L61" s="44">
        <f t="shared" si="0"/>
        <v>0.5</v>
      </c>
      <c r="M61" s="10">
        <f t="shared" si="1"/>
        <v>4.2500000000000003E-2</v>
      </c>
      <c r="N61" s="44">
        <f>'Magura a'!S55*'Magura 1'!$D61/1000000</f>
        <v>0</v>
      </c>
      <c r="O61" s="10">
        <f>'Magura a'!T55</f>
        <v>0</v>
      </c>
      <c r="P61" s="44">
        <f>'Magura a'!U55*'Magura 1'!$D61/1000000</f>
        <v>0</v>
      </c>
      <c r="Q61" s="10">
        <f>'Magura a'!V55</f>
        <v>0</v>
      </c>
      <c r="R61" s="44">
        <f>'Magura a'!W55*'Magura 1'!$D61/1000000</f>
        <v>0.1</v>
      </c>
      <c r="S61" s="10">
        <f>'Magura a'!X55</f>
        <v>8.5000000000000006E-3</v>
      </c>
      <c r="T61" s="44">
        <f t="shared" si="2"/>
        <v>0.1</v>
      </c>
      <c r="U61" s="10">
        <f t="shared" si="3"/>
        <v>8.5000000000000006E-3</v>
      </c>
      <c r="V61" s="44">
        <f>'Magura a'!AA55*'Magura 1'!$D61/1000000</f>
        <v>0.5</v>
      </c>
      <c r="W61" s="10">
        <f>'Magura a'!AB55</f>
        <v>4.2500000000000003E-2</v>
      </c>
      <c r="X61" s="44">
        <f>'Magura a'!AC55*'Magura 1'!$D61/1000000</f>
        <v>0</v>
      </c>
      <c r="Y61" s="10">
        <f>'Magura a'!AD55</f>
        <v>0</v>
      </c>
      <c r="Z61" s="44">
        <f>'Magura a'!AE55*'Magura 1'!$D61/1000000</f>
        <v>0</v>
      </c>
      <c r="AA61" s="10">
        <f>'Magura a'!AF55</f>
        <v>0</v>
      </c>
      <c r="AB61" s="44">
        <f t="shared" si="4"/>
        <v>0.5</v>
      </c>
      <c r="AC61" s="10">
        <f t="shared" si="5"/>
        <v>4.2500000000000003E-2</v>
      </c>
      <c r="AD61" s="44">
        <f>'Magura a'!AI55*'Magura 1'!$D61/1000000</f>
        <v>0</v>
      </c>
      <c r="AE61" s="10">
        <f>'Magura a'!AJ55</f>
        <v>0</v>
      </c>
      <c r="AF61" s="44">
        <f>'Magura a'!AK55*'Magura 1'!$D61/1000000</f>
        <v>0.4</v>
      </c>
      <c r="AG61" s="10">
        <f>'Magura a'!AL55</f>
        <v>3.4000000000000002E-2</v>
      </c>
      <c r="AH61" s="44">
        <f>'Magura a'!AM55*'Magura 1'!$D61/1000000</f>
        <v>0</v>
      </c>
      <c r="AI61" s="10">
        <f>'Magura a'!AN55</f>
        <v>0</v>
      </c>
      <c r="AJ61" s="44">
        <f t="shared" si="6"/>
        <v>0.4</v>
      </c>
      <c r="AK61" s="10">
        <f t="shared" si="7"/>
        <v>3.4000000000000002E-2</v>
      </c>
      <c r="AL61" s="44">
        <f t="shared" si="8"/>
        <v>1.5</v>
      </c>
      <c r="AM61" s="10">
        <f t="shared" si="9"/>
        <v>0.1275</v>
      </c>
    </row>
    <row r="62" spans="1:39" s="15" customFormat="1" ht="14.25" customHeight="1">
      <c r="A62" s="31">
        <v>52</v>
      </c>
      <c r="B62" s="9" t="s">
        <v>112</v>
      </c>
      <c r="C62" s="13" t="s">
        <v>43</v>
      </c>
      <c r="D62" s="36">
        <v>2000</v>
      </c>
      <c r="E62" s="11">
        <v>163</v>
      </c>
      <c r="F62" s="44">
        <f>'Magura a'!K56*'Magura 1'!$D62/1000000</f>
        <v>0</v>
      </c>
      <c r="G62" s="10">
        <f>'Magura a'!L56</f>
        <v>0</v>
      </c>
      <c r="H62" s="44">
        <f>'Magura a'!M56*'Magura 1'!$D62/1000000</f>
        <v>0</v>
      </c>
      <c r="I62" s="10">
        <f>'Magura a'!N56</f>
        <v>0</v>
      </c>
      <c r="J62" s="44">
        <f>'Magura a'!O56*'Magura 1'!$D62/1000000</f>
        <v>0</v>
      </c>
      <c r="K62" s="10">
        <f>'Magura a'!P56</f>
        <v>0</v>
      </c>
      <c r="L62" s="44">
        <f t="shared" si="0"/>
        <v>0</v>
      </c>
      <c r="M62" s="10">
        <f t="shared" si="1"/>
        <v>0</v>
      </c>
      <c r="N62" s="44">
        <f>'Magura a'!S56*'Magura 1'!$D62/1000000</f>
        <v>0</v>
      </c>
      <c r="O62" s="10">
        <f>'Magura a'!T56</f>
        <v>0</v>
      </c>
      <c r="P62" s="44">
        <f>'Magura a'!U56*'Magura 1'!$D62/1000000</f>
        <v>0</v>
      </c>
      <c r="Q62" s="10">
        <f>'Magura a'!V56</f>
        <v>0</v>
      </c>
      <c r="R62" s="44">
        <f>'Magura a'!W56*'Magura 1'!$D62/1000000</f>
        <v>0</v>
      </c>
      <c r="S62" s="10">
        <f>'Magura a'!X56</f>
        <v>0</v>
      </c>
      <c r="T62" s="44">
        <f t="shared" si="2"/>
        <v>0</v>
      </c>
      <c r="U62" s="10">
        <f t="shared" si="3"/>
        <v>0</v>
      </c>
      <c r="V62" s="44">
        <f>'Magura a'!AA56*'Magura 1'!$D62/1000000</f>
        <v>0</v>
      </c>
      <c r="W62" s="10">
        <f>'Magura a'!AB56</f>
        <v>0</v>
      </c>
      <c r="X62" s="44">
        <f>'Magura a'!AC56*'Magura 1'!$D62/1000000</f>
        <v>0</v>
      </c>
      <c r="Y62" s="10">
        <f>'Magura a'!AD56</f>
        <v>0</v>
      </c>
      <c r="Z62" s="44">
        <f>'Magura a'!AE56*'Magura 1'!$D62/1000000</f>
        <v>0</v>
      </c>
      <c r="AA62" s="10">
        <f>'Magura a'!AF56</f>
        <v>0</v>
      </c>
      <c r="AB62" s="44">
        <f t="shared" si="4"/>
        <v>0</v>
      </c>
      <c r="AC62" s="10">
        <f t="shared" si="5"/>
        <v>0</v>
      </c>
      <c r="AD62" s="44">
        <f>'Magura a'!AI56*'Magura 1'!$D62/1000000</f>
        <v>0</v>
      </c>
      <c r="AE62" s="10">
        <f>'Magura a'!AJ56</f>
        <v>0</v>
      </c>
      <c r="AF62" s="44">
        <f>'Magura a'!AK56*'Magura 1'!$D62/1000000</f>
        <v>0</v>
      </c>
      <c r="AG62" s="10">
        <f>'Magura a'!AL56</f>
        <v>0</v>
      </c>
      <c r="AH62" s="44">
        <f>'Magura a'!AM56*'Magura 1'!$D62/1000000</f>
        <v>0</v>
      </c>
      <c r="AI62" s="10">
        <f>'Magura a'!AN56</f>
        <v>0</v>
      </c>
      <c r="AJ62" s="44">
        <f t="shared" si="6"/>
        <v>0</v>
      </c>
      <c r="AK62" s="10">
        <f t="shared" si="7"/>
        <v>0</v>
      </c>
      <c r="AL62" s="44">
        <f t="shared" si="8"/>
        <v>0</v>
      </c>
      <c r="AM62" s="10">
        <f t="shared" si="9"/>
        <v>0</v>
      </c>
    </row>
    <row r="63" spans="1:39" s="15" customFormat="1" ht="14.25" customHeight="1">
      <c r="A63" s="13">
        <v>53</v>
      </c>
      <c r="B63" s="9" t="s">
        <v>111</v>
      </c>
      <c r="C63" s="13" t="s">
        <v>44</v>
      </c>
      <c r="D63" s="36">
        <v>1000</v>
      </c>
      <c r="E63" s="11">
        <v>152</v>
      </c>
      <c r="F63" s="44">
        <f>'Magura a'!K57*'Magura 1'!$D63/1000000</f>
        <v>0</v>
      </c>
      <c r="G63" s="10">
        <f>'Magura a'!L57</f>
        <v>0</v>
      </c>
      <c r="H63" s="44">
        <f>'Magura a'!M57*'Magura 1'!$D63/1000000</f>
        <v>0</v>
      </c>
      <c r="I63" s="10">
        <f>'Magura a'!N57</f>
        <v>0</v>
      </c>
      <c r="J63" s="44">
        <f>'Magura a'!O57*'Magura 1'!$D63/1000000</f>
        <v>0</v>
      </c>
      <c r="K63" s="10">
        <f>'Magura a'!P57</f>
        <v>0</v>
      </c>
      <c r="L63" s="44">
        <f t="shared" si="0"/>
        <v>0</v>
      </c>
      <c r="M63" s="10">
        <f t="shared" si="1"/>
        <v>0</v>
      </c>
      <c r="N63" s="44">
        <f>'Magura a'!S57*'Magura 1'!$D63/1000000</f>
        <v>0</v>
      </c>
      <c r="O63" s="10">
        <f>'Magura a'!T57</f>
        <v>0</v>
      </c>
      <c r="P63" s="44">
        <f>'Magura a'!U57*'Magura 1'!$D63/1000000</f>
        <v>0</v>
      </c>
      <c r="Q63" s="10">
        <f>'Magura a'!V57</f>
        <v>0</v>
      </c>
      <c r="R63" s="44">
        <f>'Magura a'!W57*'Magura 1'!$D63/1000000</f>
        <v>0</v>
      </c>
      <c r="S63" s="10">
        <f>'Magura a'!X57</f>
        <v>0</v>
      </c>
      <c r="T63" s="44">
        <f t="shared" si="2"/>
        <v>0</v>
      </c>
      <c r="U63" s="10">
        <f t="shared" si="3"/>
        <v>0</v>
      </c>
      <c r="V63" s="44">
        <f>'Magura a'!AA57*'Magura 1'!$D63/1000000</f>
        <v>0.1</v>
      </c>
      <c r="W63" s="10">
        <f>'Magura a'!AB57</f>
        <v>1.52E-2</v>
      </c>
      <c r="X63" s="44">
        <f>'Magura a'!AC57*'Magura 1'!$D63/1000000</f>
        <v>0</v>
      </c>
      <c r="Y63" s="10">
        <f>'Magura a'!AD57</f>
        <v>0</v>
      </c>
      <c r="Z63" s="44">
        <f>'Magura a'!AE57*'Magura 1'!$D63/1000000</f>
        <v>0</v>
      </c>
      <c r="AA63" s="10">
        <f>'Magura a'!AF57</f>
        <v>0</v>
      </c>
      <c r="AB63" s="44">
        <f t="shared" si="4"/>
        <v>0.1</v>
      </c>
      <c r="AC63" s="10">
        <f t="shared" si="5"/>
        <v>1.52E-2</v>
      </c>
      <c r="AD63" s="44">
        <f>'Magura a'!AI57*'Magura 1'!$D63/1000000</f>
        <v>0</v>
      </c>
      <c r="AE63" s="10">
        <f>'Magura a'!AJ57</f>
        <v>0</v>
      </c>
      <c r="AF63" s="44">
        <f>'Magura a'!AK57*'Magura 1'!$D63/1000000</f>
        <v>0</v>
      </c>
      <c r="AG63" s="10">
        <f>'Magura a'!AL57</f>
        <v>0</v>
      </c>
      <c r="AH63" s="44">
        <f>'Magura a'!AM57*'Magura 1'!$D63/1000000</f>
        <v>0</v>
      </c>
      <c r="AI63" s="10">
        <f>'Magura a'!AN57</f>
        <v>0</v>
      </c>
      <c r="AJ63" s="44">
        <f t="shared" si="6"/>
        <v>0</v>
      </c>
      <c r="AK63" s="10">
        <f t="shared" si="7"/>
        <v>0</v>
      </c>
      <c r="AL63" s="44">
        <f t="shared" si="8"/>
        <v>0.1</v>
      </c>
      <c r="AM63" s="10">
        <f t="shared" si="9"/>
        <v>1.52E-2</v>
      </c>
    </row>
    <row r="64" spans="1:39" s="15" customFormat="1" ht="14.25" customHeight="1">
      <c r="A64" s="13">
        <v>54</v>
      </c>
      <c r="B64" s="9" t="s">
        <v>111</v>
      </c>
      <c r="C64" s="13" t="s">
        <v>40</v>
      </c>
      <c r="D64" s="36">
        <v>2000</v>
      </c>
      <c r="E64" s="11">
        <v>288</v>
      </c>
      <c r="F64" s="44">
        <f>'Magura a'!K58*'Magura 1'!$D64/1000000</f>
        <v>0</v>
      </c>
      <c r="G64" s="10">
        <f>'Magura a'!L58</f>
        <v>0</v>
      </c>
      <c r="H64" s="44">
        <f>'Magura a'!M58*'Magura 1'!$D64/1000000</f>
        <v>0</v>
      </c>
      <c r="I64" s="10">
        <f>'Magura a'!N58</f>
        <v>0</v>
      </c>
      <c r="J64" s="44">
        <f>'Magura a'!O58*'Magura 1'!$D64/1000000</f>
        <v>0</v>
      </c>
      <c r="K64" s="10">
        <f>'Magura a'!P58</f>
        <v>0</v>
      </c>
      <c r="L64" s="44">
        <f t="shared" si="0"/>
        <v>0</v>
      </c>
      <c r="M64" s="10">
        <f t="shared" si="1"/>
        <v>0</v>
      </c>
      <c r="N64" s="44">
        <f>'Magura a'!S58*'Magura 1'!$D64/1000000</f>
        <v>0</v>
      </c>
      <c r="O64" s="10">
        <f>'Magura a'!T58</f>
        <v>0</v>
      </c>
      <c r="P64" s="44">
        <f>'Magura a'!U58*'Magura 1'!$D64/1000000</f>
        <v>0</v>
      </c>
      <c r="Q64" s="10">
        <f>'Magura a'!V58</f>
        <v>0</v>
      </c>
      <c r="R64" s="44">
        <f>'Magura a'!W58*'Magura 1'!$D64/1000000</f>
        <v>0</v>
      </c>
      <c r="S64" s="10">
        <f>'Magura a'!X58</f>
        <v>0</v>
      </c>
      <c r="T64" s="44">
        <f t="shared" si="2"/>
        <v>0</v>
      </c>
      <c r="U64" s="10">
        <f t="shared" si="3"/>
        <v>0</v>
      </c>
      <c r="V64" s="44">
        <f>'Magura a'!AA58*'Magura 1'!$D64/1000000</f>
        <v>0</v>
      </c>
      <c r="W64" s="10">
        <f>'Magura a'!AB58</f>
        <v>0</v>
      </c>
      <c r="X64" s="44">
        <f>'Magura a'!AC58*'Magura 1'!$D64/1000000</f>
        <v>0</v>
      </c>
      <c r="Y64" s="10">
        <f>'Magura a'!AD58</f>
        <v>0</v>
      </c>
      <c r="Z64" s="44">
        <f>'Magura a'!AE58*'Magura 1'!$D64/1000000</f>
        <v>0</v>
      </c>
      <c r="AA64" s="10">
        <f>'Magura a'!AF58</f>
        <v>0</v>
      </c>
      <c r="AB64" s="44">
        <f t="shared" si="4"/>
        <v>0</v>
      </c>
      <c r="AC64" s="10">
        <f t="shared" si="5"/>
        <v>0</v>
      </c>
      <c r="AD64" s="44">
        <f>'Magura a'!AI58*'Magura 1'!$D64/1000000</f>
        <v>0</v>
      </c>
      <c r="AE64" s="10">
        <f>'Magura a'!AJ58</f>
        <v>0</v>
      </c>
      <c r="AF64" s="44">
        <f>'Magura a'!AK58*'Magura 1'!$D64/1000000</f>
        <v>0</v>
      </c>
      <c r="AG64" s="10">
        <f>'Magura a'!AL58</f>
        <v>0</v>
      </c>
      <c r="AH64" s="44">
        <f>'Magura a'!AM58*'Magura 1'!$D64/1000000</f>
        <v>0</v>
      </c>
      <c r="AI64" s="10">
        <f>'Magura a'!AN58</f>
        <v>0</v>
      </c>
      <c r="AJ64" s="44">
        <f t="shared" si="6"/>
        <v>0</v>
      </c>
      <c r="AK64" s="10">
        <f t="shared" si="7"/>
        <v>0</v>
      </c>
      <c r="AL64" s="44">
        <f t="shared" si="8"/>
        <v>0</v>
      </c>
      <c r="AM64" s="10">
        <f t="shared" si="9"/>
        <v>0</v>
      </c>
    </row>
    <row r="65" spans="1:39" s="15" customFormat="1" ht="14.25" customHeight="1">
      <c r="A65" s="31">
        <v>55</v>
      </c>
      <c r="B65" s="9" t="s">
        <v>114</v>
      </c>
      <c r="C65" s="13" t="s">
        <v>115</v>
      </c>
      <c r="D65" s="36">
        <v>500</v>
      </c>
      <c r="E65" s="11">
        <v>60</v>
      </c>
      <c r="F65" s="44">
        <f>'Magura a'!K59*'Magura 1'!$D65/1000000</f>
        <v>0</v>
      </c>
      <c r="G65" s="10">
        <f>'Magura a'!L59</f>
        <v>0</v>
      </c>
      <c r="H65" s="44">
        <f>'Magura a'!M59*'Magura 1'!$D65/1000000</f>
        <v>0</v>
      </c>
      <c r="I65" s="10">
        <f>'Magura a'!N59</f>
        <v>0</v>
      </c>
      <c r="J65" s="44">
        <f>'Magura a'!O59*'Magura 1'!$D65/1000000</f>
        <v>0</v>
      </c>
      <c r="K65" s="10">
        <f>'Magura a'!P59</f>
        <v>0</v>
      </c>
      <c r="L65" s="44">
        <f t="shared" si="0"/>
        <v>0</v>
      </c>
      <c r="M65" s="10">
        <f t="shared" si="1"/>
        <v>0</v>
      </c>
      <c r="N65" s="44">
        <f>'Magura a'!S59*'Magura 1'!$D65/1000000</f>
        <v>0</v>
      </c>
      <c r="O65" s="10">
        <f>'Magura a'!T59</f>
        <v>0</v>
      </c>
      <c r="P65" s="44">
        <f>'Magura a'!U59*'Magura 1'!$D65/1000000</f>
        <v>0</v>
      </c>
      <c r="Q65" s="10">
        <f>'Magura a'!V59</f>
        <v>0</v>
      </c>
      <c r="R65" s="44">
        <f>'Magura a'!W59*'Magura 1'!$D65/1000000</f>
        <v>0</v>
      </c>
      <c r="S65" s="10">
        <f>'Magura a'!X59</f>
        <v>0</v>
      </c>
      <c r="T65" s="44">
        <f t="shared" si="2"/>
        <v>0</v>
      </c>
      <c r="U65" s="10">
        <f t="shared" si="3"/>
        <v>0</v>
      </c>
      <c r="V65" s="44">
        <f>'Magura a'!AA59*'Magura 1'!$D65/1000000</f>
        <v>0</v>
      </c>
      <c r="W65" s="10">
        <f>'Magura a'!AB59</f>
        <v>0</v>
      </c>
      <c r="X65" s="44">
        <f>'Magura a'!AC59*'Magura 1'!$D65/1000000</f>
        <v>0</v>
      </c>
      <c r="Y65" s="10">
        <f>'Magura a'!AD59</f>
        <v>0</v>
      </c>
      <c r="Z65" s="44">
        <f>'Magura a'!AE59*'Magura 1'!$D65/1000000</f>
        <v>0</v>
      </c>
      <c r="AA65" s="10">
        <f>'Magura a'!AF59</f>
        <v>0</v>
      </c>
      <c r="AB65" s="44">
        <f t="shared" si="4"/>
        <v>0</v>
      </c>
      <c r="AC65" s="10">
        <f t="shared" si="5"/>
        <v>0</v>
      </c>
      <c r="AD65" s="44">
        <f>'Magura a'!AI59*'Magura 1'!$D65/1000000</f>
        <v>0</v>
      </c>
      <c r="AE65" s="10">
        <f>'Magura a'!AJ59</f>
        <v>0</v>
      </c>
      <c r="AF65" s="44">
        <f>'Magura a'!AK59*'Magura 1'!$D65/1000000</f>
        <v>0</v>
      </c>
      <c r="AG65" s="10">
        <f>'Magura a'!AL59</f>
        <v>0</v>
      </c>
      <c r="AH65" s="44">
        <f>'Magura a'!AM59*'Magura 1'!$D65/1000000</f>
        <v>0</v>
      </c>
      <c r="AI65" s="10">
        <f>'Magura a'!AN59</f>
        <v>0</v>
      </c>
      <c r="AJ65" s="44">
        <f t="shared" si="6"/>
        <v>0</v>
      </c>
      <c r="AK65" s="10">
        <f t="shared" si="7"/>
        <v>0</v>
      </c>
      <c r="AL65" s="44">
        <f t="shared" si="8"/>
        <v>0</v>
      </c>
      <c r="AM65" s="10">
        <f t="shared" si="9"/>
        <v>0</v>
      </c>
    </row>
    <row r="66" spans="1:39" s="15" customFormat="1" ht="14.25" customHeight="1">
      <c r="A66" s="13">
        <v>56</v>
      </c>
      <c r="B66" s="9" t="s">
        <v>114</v>
      </c>
      <c r="C66" s="13" t="s">
        <v>41</v>
      </c>
      <c r="D66" s="36">
        <v>1000</v>
      </c>
      <c r="E66" s="11">
        <v>116</v>
      </c>
      <c r="F66" s="44">
        <f>'Magura a'!K60*'Magura 1'!$D66/1000000</f>
        <v>0</v>
      </c>
      <c r="G66" s="10">
        <f>'Magura a'!L60</f>
        <v>0</v>
      </c>
      <c r="H66" s="44">
        <f>'Magura a'!M60*'Magura 1'!$D66/1000000</f>
        <v>0</v>
      </c>
      <c r="I66" s="10">
        <f>'Magura a'!N60</f>
        <v>0</v>
      </c>
      <c r="J66" s="44">
        <f>'Magura a'!O60*'Magura 1'!$D66/1000000</f>
        <v>0</v>
      </c>
      <c r="K66" s="10">
        <f>'Magura a'!P60</f>
        <v>0</v>
      </c>
      <c r="L66" s="44">
        <f t="shared" si="0"/>
        <v>0</v>
      </c>
      <c r="M66" s="10">
        <f t="shared" si="1"/>
        <v>0</v>
      </c>
      <c r="N66" s="44">
        <f>'Magura a'!S60*'Magura 1'!$D66/1000000</f>
        <v>0</v>
      </c>
      <c r="O66" s="10">
        <f>'Magura a'!T60</f>
        <v>0</v>
      </c>
      <c r="P66" s="44">
        <f>'Magura a'!U60*'Magura 1'!$D66/1000000</f>
        <v>0</v>
      </c>
      <c r="Q66" s="10">
        <f>'Magura a'!V60</f>
        <v>0</v>
      </c>
      <c r="R66" s="44">
        <f>'Magura a'!W60*'Magura 1'!$D66/1000000</f>
        <v>0</v>
      </c>
      <c r="S66" s="10">
        <f>'Magura a'!X60</f>
        <v>0</v>
      </c>
      <c r="T66" s="44">
        <f t="shared" si="2"/>
        <v>0</v>
      </c>
      <c r="U66" s="10">
        <f t="shared" si="3"/>
        <v>0</v>
      </c>
      <c r="V66" s="44">
        <f>'Magura a'!AA60*'Magura 1'!$D66/1000000</f>
        <v>0</v>
      </c>
      <c r="W66" s="10">
        <f>'Magura a'!AB60</f>
        <v>0</v>
      </c>
      <c r="X66" s="44">
        <f>'Magura a'!AC60*'Magura 1'!$D66/1000000</f>
        <v>0</v>
      </c>
      <c r="Y66" s="10">
        <f>'Magura a'!AD60</f>
        <v>0</v>
      </c>
      <c r="Z66" s="44">
        <f>'Magura a'!AE60*'Magura 1'!$D66/1000000</f>
        <v>0</v>
      </c>
      <c r="AA66" s="10">
        <f>'Magura a'!AF60</f>
        <v>0</v>
      </c>
      <c r="AB66" s="44">
        <f t="shared" si="4"/>
        <v>0</v>
      </c>
      <c r="AC66" s="10">
        <f t="shared" si="5"/>
        <v>0</v>
      </c>
      <c r="AD66" s="44">
        <f>'Magura a'!AI60*'Magura 1'!$D66/1000000</f>
        <v>0</v>
      </c>
      <c r="AE66" s="10">
        <f>'Magura a'!AJ60</f>
        <v>0</v>
      </c>
      <c r="AF66" s="44">
        <f>'Magura a'!AK60*'Magura 1'!$D66/1000000</f>
        <v>0</v>
      </c>
      <c r="AG66" s="10">
        <f>'Magura a'!AL60</f>
        <v>0</v>
      </c>
      <c r="AH66" s="44">
        <f>'Magura a'!AM60*'Magura 1'!$D66/1000000</f>
        <v>0</v>
      </c>
      <c r="AI66" s="10">
        <f>'Magura a'!AN60</f>
        <v>0</v>
      </c>
      <c r="AJ66" s="44">
        <f t="shared" si="6"/>
        <v>0</v>
      </c>
      <c r="AK66" s="10">
        <f t="shared" si="7"/>
        <v>0</v>
      </c>
      <c r="AL66" s="44">
        <f t="shared" si="8"/>
        <v>0</v>
      </c>
      <c r="AM66" s="10">
        <f t="shared" si="9"/>
        <v>0</v>
      </c>
    </row>
    <row r="67" spans="1:39" s="15" customFormat="1" ht="14.25" customHeight="1">
      <c r="A67" s="13">
        <v>57</v>
      </c>
      <c r="B67" s="9" t="s">
        <v>113</v>
      </c>
      <c r="C67" s="13" t="s">
        <v>42</v>
      </c>
      <c r="D67" s="36">
        <v>1000</v>
      </c>
      <c r="E67" s="11">
        <v>132.5</v>
      </c>
      <c r="F67" s="44">
        <f>'Magura a'!K61*'Magura 1'!$D67/1000000</f>
        <v>0</v>
      </c>
      <c r="G67" s="10">
        <f>'Magura a'!L61</f>
        <v>0</v>
      </c>
      <c r="H67" s="44">
        <f>'Magura a'!M61*'Magura 1'!$D67/1000000</f>
        <v>0</v>
      </c>
      <c r="I67" s="10">
        <f>'Magura a'!N61</f>
        <v>0</v>
      </c>
      <c r="J67" s="44">
        <f>'Magura a'!O61*'Magura 1'!$D67/1000000</f>
        <v>0</v>
      </c>
      <c r="K67" s="10">
        <f>'Magura a'!P61</f>
        <v>0</v>
      </c>
      <c r="L67" s="44">
        <f t="shared" si="0"/>
        <v>0</v>
      </c>
      <c r="M67" s="10">
        <f t="shared" si="1"/>
        <v>0</v>
      </c>
      <c r="N67" s="44">
        <f>'Magura a'!S61*'Magura 1'!$D67/1000000</f>
        <v>0</v>
      </c>
      <c r="O67" s="10">
        <f>'Magura a'!T61</f>
        <v>0</v>
      </c>
      <c r="P67" s="44">
        <f>'Magura a'!U61*'Magura 1'!$D67/1000000</f>
        <v>0</v>
      </c>
      <c r="Q67" s="10">
        <f>'Magura a'!V61</f>
        <v>0</v>
      </c>
      <c r="R67" s="44">
        <f>'Magura a'!W61*'Magura 1'!$D67/1000000</f>
        <v>0</v>
      </c>
      <c r="S67" s="10">
        <f>'Magura a'!X61</f>
        <v>0</v>
      </c>
      <c r="T67" s="44">
        <f t="shared" si="2"/>
        <v>0</v>
      </c>
      <c r="U67" s="10">
        <f t="shared" si="3"/>
        <v>0</v>
      </c>
      <c r="V67" s="44">
        <f>'Magura a'!AA61*'Magura 1'!$D67/1000000</f>
        <v>0</v>
      </c>
      <c r="W67" s="10">
        <f>'Magura a'!AB61</f>
        <v>0</v>
      </c>
      <c r="X67" s="44">
        <f>'Magura a'!AC61*'Magura 1'!$D67/1000000</f>
        <v>0</v>
      </c>
      <c r="Y67" s="10">
        <f>'Magura a'!AD61</f>
        <v>0</v>
      </c>
      <c r="Z67" s="44">
        <f>'Magura a'!AE61*'Magura 1'!$D67/1000000</f>
        <v>0</v>
      </c>
      <c r="AA67" s="10">
        <f>'Magura a'!AF61</f>
        <v>0</v>
      </c>
      <c r="AB67" s="44">
        <f t="shared" si="4"/>
        <v>0</v>
      </c>
      <c r="AC67" s="10">
        <f t="shared" si="5"/>
        <v>0</v>
      </c>
      <c r="AD67" s="44">
        <f>'Magura a'!AI61*'Magura 1'!$D67/1000000</f>
        <v>0.05</v>
      </c>
      <c r="AE67" s="10">
        <f>'Magura a'!AJ61</f>
        <v>6.6249999999999998E-3</v>
      </c>
      <c r="AF67" s="44">
        <f>'Magura a'!AK61*'Magura 1'!$D67/1000000</f>
        <v>0</v>
      </c>
      <c r="AG67" s="10">
        <f>'Magura a'!AL61</f>
        <v>0</v>
      </c>
      <c r="AH67" s="44">
        <f>'Magura a'!AM61*'Magura 1'!$D67/1000000</f>
        <v>0</v>
      </c>
      <c r="AI67" s="10">
        <f>'Magura a'!AN61</f>
        <v>0</v>
      </c>
      <c r="AJ67" s="44">
        <f t="shared" si="6"/>
        <v>0.05</v>
      </c>
      <c r="AK67" s="10">
        <f t="shared" si="7"/>
        <v>6.6249999999999998E-3</v>
      </c>
      <c r="AL67" s="44">
        <f t="shared" si="8"/>
        <v>0.05</v>
      </c>
      <c r="AM67" s="10">
        <f t="shared" si="9"/>
        <v>6.6249999999999998E-3</v>
      </c>
    </row>
    <row r="68" spans="1:39" s="15" customFormat="1" ht="14.25" customHeight="1">
      <c r="A68" s="31">
        <v>58</v>
      </c>
      <c r="B68" s="9" t="s">
        <v>113</v>
      </c>
      <c r="C68" s="13" t="s">
        <v>116</v>
      </c>
      <c r="D68" s="36">
        <v>2000</v>
      </c>
      <c r="E68" s="11">
        <v>260</v>
      </c>
      <c r="F68" s="44">
        <f>'Magura a'!K62*'Magura 1'!$D68/1000000</f>
        <v>0</v>
      </c>
      <c r="G68" s="10">
        <f>'Magura a'!L62</f>
        <v>0</v>
      </c>
      <c r="H68" s="44">
        <f>'Magura a'!M62*'Magura 1'!$D68/1000000</f>
        <v>0</v>
      </c>
      <c r="I68" s="10">
        <f>'Magura a'!N62</f>
        <v>0</v>
      </c>
      <c r="J68" s="44">
        <f>'Magura a'!O62*'Magura 1'!$D68/1000000</f>
        <v>0</v>
      </c>
      <c r="K68" s="10">
        <f>'Magura a'!P62</f>
        <v>0</v>
      </c>
      <c r="L68" s="44">
        <f t="shared" si="0"/>
        <v>0</v>
      </c>
      <c r="M68" s="10">
        <f t="shared" si="1"/>
        <v>0</v>
      </c>
      <c r="N68" s="44">
        <f>'Magura a'!S62*'Magura 1'!$D68/1000000</f>
        <v>0</v>
      </c>
      <c r="O68" s="10">
        <f>'Magura a'!T62</f>
        <v>0</v>
      </c>
      <c r="P68" s="44">
        <f>'Magura a'!U62*'Magura 1'!$D68/1000000</f>
        <v>0</v>
      </c>
      <c r="Q68" s="10">
        <f>'Magura a'!V62</f>
        <v>0</v>
      </c>
      <c r="R68" s="44">
        <f>'Magura a'!W62*'Magura 1'!$D68/1000000</f>
        <v>0</v>
      </c>
      <c r="S68" s="10">
        <f>'Magura a'!X62</f>
        <v>0</v>
      </c>
      <c r="T68" s="44">
        <f t="shared" si="2"/>
        <v>0</v>
      </c>
      <c r="U68" s="10">
        <f t="shared" si="3"/>
        <v>0</v>
      </c>
      <c r="V68" s="44">
        <f>'Magura a'!AA62*'Magura 1'!$D68/1000000</f>
        <v>0</v>
      </c>
      <c r="W68" s="10">
        <f>'Magura a'!AB62</f>
        <v>0</v>
      </c>
      <c r="X68" s="44">
        <f>'Magura a'!AC62*'Magura 1'!$D68/1000000</f>
        <v>0</v>
      </c>
      <c r="Y68" s="10">
        <f>'Magura a'!AD62</f>
        <v>0</v>
      </c>
      <c r="Z68" s="44">
        <f>'Magura a'!AE62*'Magura 1'!$D68/1000000</f>
        <v>0</v>
      </c>
      <c r="AA68" s="10">
        <f>'Magura a'!AF62</f>
        <v>0</v>
      </c>
      <c r="AB68" s="44">
        <f t="shared" si="4"/>
        <v>0</v>
      </c>
      <c r="AC68" s="10">
        <f t="shared" si="5"/>
        <v>0</v>
      </c>
      <c r="AD68" s="44">
        <f>'Magura a'!AI62*'Magura 1'!$D68/1000000</f>
        <v>0</v>
      </c>
      <c r="AE68" s="10">
        <f>'Magura a'!AJ62</f>
        <v>0</v>
      </c>
      <c r="AF68" s="44">
        <f>'Magura a'!AK62*'Magura 1'!$D68/1000000</f>
        <v>0</v>
      </c>
      <c r="AG68" s="10">
        <f>'Magura a'!AL62</f>
        <v>0</v>
      </c>
      <c r="AH68" s="44">
        <f>'Magura a'!AM62*'Magura 1'!$D68/1000000</f>
        <v>0</v>
      </c>
      <c r="AI68" s="10">
        <f>'Magura a'!AN62</f>
        <v>0</v>
      </c>
      <c r="AJ68" s="44">
        <f t="shared" si="6"/>
        <v>0</v>
      </c>
      <c r="AK68" s="10">
        <f t="shared" si="7"/>
        <v>0</v>
      </c>
      <c r="AL68" s="44">
        <f t="shared" si="8"/>
        <v>0</v>
      </c>
      <c r="AM68" s="10">
        <f t="shared" si="9"/>
        <v>0</v>
      </c>
    </row>
    <row r="69" spans="1:39" s="15" customFormat="1" ht="14.25" customHeight="1">
      <c r="A69" s="13">
        <v>59</v>
      </c>
      <c r="B69" s="9" t="s">
        <v>117</v>
      </c>
      <c r="C69" s="13" t="s">
        <v>61</v>
      </c>
      <c r="D69" s="36">
        <v>50</v>
      </c>
      <c r="E69" s="11">
        <v>70</v>
      </c>
      <c r="F69" s="44">
        <f>'Magura a'!K63*'Magura 1'!$D69/1000000</f>
        <v>0</v>
      </c>
      <c r="G69" s="10">
        <f>'Magura a'!L63</f>
        <v>0</v>
      </c>
      <c r="H69" s="44">
        <f>'Magura a'!M63*'Magura 1'!$D69/1000000</f>
        <v>7.4999999999999997E-3</v>
      </c>
      <c r="I69" s="10">
        <f>'Magura a'!N63</f>
        <v>1.0500000000000001E-2</v>
      </c>
      <c r="J69" s="44">
        <f>'Magura a'!O63*'Magura 1'!$D69/1000000</f>
        <v>0.01</v>
      </c>
      <c r="K69" s="10">
        <f>'Magura a'!P63</f>
        <v>1.4E-2</v>
      </c>
      <c r="L69" s="44">
        <f t="shared" si="0"/>
        <v>1.7500000000000002E-2</v>
      </c>
      <c r="M69" s="10">
        <f t="shared" si="1"/>
        <v>2.4500000000000001E-2</v>
      </c>
      <c r="N69" s="44">
        <f>'Magura a'!S63*'Magura 1'!$D69/1000000</f>
        <v>7.4999999999999997E-3</v>
      </c>
      <c r="O69" s="10">
        <f>'Magura a'!T63</f>
        <v>1.0500000000000001E-2</v>
      </c>
      <c r="P69" s="44">
        <f>'Magura a'!U63*'Magura 1'!$D69/1000000</f>
        <v>2E-3</v>
      </c>
      <c r="Q69" s="10">
        <f>'Magura a'!V63</f>
        <v>2.8E-3</v>
      </c>
      <c r="R69" s="44">
        <f>'Magura a'!W63*'Magura 1'!$D69/1000000</f>
        <v>5.0000000000000001E-3</v>
      </c>
      <c r="S69" s="10">
        <f>'Magura a'!X63</f>
        <v>7.0000000000000001E-3</v>
      </c>
      <c r="T69" s="44">
        <f t="shared" si="2"/>
        <v>1.4499999999999999E-2</v>
      </c>
      <c r="U69" s="10">
        <f t="shared" si="3"/>
        <v>2.0300000000000002E-2</v>
      </c>
      <c r="V69" s="44">
        <f>'Magura a'!AA63*'Magura 1'!$D69/1000000</f>
        <v>0</v>
      </c>
      <c r="W69" s="10">
        <f>'Magura a'!AB63</f>
        <v>0</v>
      </c>
      <c r="X69" s="44">
        <f>'Magura a'!AC63*'Magura 1'!$D69/1000000</f>
        <v>0</v>
      </c>
      <c r="Y69" s="10">
        <f>'Magura a'!AD63</f>
        <v>0</v>
      </c>
      <c r="Z69" s="44">
        <f>'Magura a'!AE63*'Magura 1'!$D69/1000000</f>
        <v>3.0000000000000001E-3</v>
      </c>
      <c r="AA69" s="10">
        <f>'Magura a'!AF63</f>
        <v>4.1999999999999997E-3</v>
      </c>
      <c r="AB69" s="44">
        <f t="shared" si="4"/>
        <v>3.0000000000000001E-3</v>
      </c>
      <c r="AC69" s="10">
        <f t="shared" si="5"/>
        <v>4.1999999999999997E-3</v>
      </c>
      <c r="AD69" s="44">
        <f>'Magura a'!AI63*'Magura 1'!$D69/1000000</f>
        <v>0</v>
      </c>
      <c r="AE69" s="10">
        <f>'Magura a'!AJ63</f>
        <v>0</v>
      </c>
      <c r="AF69" s="44">
        <f>'Magura a'!AK63*'Magura 1'!$D69/1000000</f>
        <v>5.0000000000000001E-3</v>
      </c>
      <c r="AG69" s="10">
        <f>'Magura a'!AL63</f>
        <v>7.0000000000000001E-3</v>
      </c>
      <c r="AH69" s="44">
        <f>'Magura a'!AM63*'Magura 1'!$D69/1000000</f>
        <v>0</v>
      </c>
      <c r="AI69" s="10">
        <f>'Magura a'!AN63</f>
        <v>0</v>
      </c>
      <c r="AJ69" s="44">
        <f t="shared" si="6"/>
        <v>5.0000000000000001E-3</v>
      </c>
      <c r="AK69" s="10">
        <f t="shared" si="7"/>
        <v>7.0000000000000001E-3</v>
      </c>
      <c r="AL69" s="44">
        <f t="shared" si="8"/>
        <v>0.04</v>
      </c>
      <c r="AM69" s="10">
        <f t="shared" si="9"/>
        <v>5.6000000000000008E-2</v>
      </c>
    </row>
    <row r="70" spans="1:39" s="15" customFormat="1" ht="14.25" customHeight="1">
      <c r="A70" s="13">
        <v>60</v>
      </c>
      <c r="B70" s="9" t="s">
        <v>117</v>
      </c>
      <c r="C70" s="13" t="s">
        <v>62</v>
      </c>
      <c r="D70" s="36">
        <v>100</v>
      </c>
      <c r="E70" s="11">
        <v>130</v>
      </c>
      <c r="F70" s="44">
        <f>'Magura a'!K64*'Magura 1'!$D70/1000000</f>
        <v>0</v>
      </c>
      <c r="G70" s="10">
        <f>'Magura a'!L64</f>
        <v>0</v>
      </c>
      <c r="H70" s="44">
        <f>'Magura a'!M64*'Magura 1'!$D70/1000000</f>
        <v>8.9999999999999993E-3</v>
      </c>
      <c r="I70" s="10">
        <f>'Magura a'!N64</f>
        <v>1.17E-2</v>
      </c>
      <c r="J70" s="44">
        <f>'Magura a'!O64*'Magura 1'!$D70/1000000</f>
        <v>0.05</v>
      </c>
      <c r="K70" s="10">
        <f>'Magura a'!P64</f>
        <v>6.5000000000000002E-2</v>
      </c>
      <c r="L70" s="44">
        <f t="shared" si="0"/>
        <v>5.9000000000000004E-2</v>
      </c>
      <c r="M70" s="10">
        <f t="shared" si="1"/>
        <v>7.6700000000000004E-2</v>
      </c>
      <c r="N70" s="44">
        <f>'Magura a'!S64*'Magura 1'!$D70/1000000</f>
        <v>1.2E-2</v>
      </c>
      <c r="O70" s="10">
        <f>'Magura a'!T64</f>
        <v>1.5599999999999999E-2</v>
      </c>
      <c r="P70" s="44">
        <f>'Magura a'!U64*'Magura 1'!$D70/1000000</f>
        <v>5.0000000000000001E-3</v>
      </c>
      <c r="Q70" s="10">
        <f>'Magura a'!V64</f>
        <v>6.4999999999999997E-3</v>
      </c>
      <c r="R70" s="44">
        <f>'Magura a'!W64*'Magura 1'!$D70/1000000</f>
        <v>6.0000000000000001E-3</v>
      </c>
      <c r="S70" s="10">
        <f>'Magura a'!X64</f>
        <v>7.7999999999999996E-3</v>
      </c>
      <c r="T70" s="44">
        <f t="shared" si="2"/>
        <v>2.3E-2</v>
      </c>
      <c r="U70" s="10">
        <f t="shared" si="3"/>
        <v>2.9899999999999996E-2</v>
      </c>
      <c r="V70" s="44">
        <f>'Magura a'!AA64*'Magura 1'!$D70/1000000</f>
        <v>0</v>
      </c>
      <c r="W70" s="10">
        <f>'Magura a'!AB64</f>
        <v>0</v>
      </c>
      <c r="X70" s="44">
        <f>'Magura a'!AC64*'Magura 1'!$D70/1000000</f>
        <v>0</v>
      </c>
      <c r="Y70" s="10">
        <f>'Magura a'!AD64</f>
        <v>0</v>
      </c>
      <c r="Z70" s="44">
        <f>'Magura a'!AE64*'Magura 1'!$D70/1000000</f>
        <v>5.0000000000000001E-3</v>
      </c>
      <c r="AA70" s="10">
        <f>'Magura a'!AF64</f>
        <v>6.4999999999999997E-3</v>
      </c>
      <c r="AB70" s="44">
        <f t="shared" si="4"/>
        <v>5.0000000000000001E-3</v>
      </c>
      <c r="AC70" s="10">
        <f t="shared" si="5"/>
        <v>6.4999999999999997E-3</v>
      </c>
      <c r="AD70" s="44">
        <f>'Magura a'!AI64*'Magura 1'!$D70/1000000</f>
        <v>8.0000000000000002E-3</v>
      </c>
      <c r="AE70" s="10">
        <f>'Magura a'!AJ64</f>
        <v>1.04E-2</v>
      </c>
      <c r="AF70" s="44">
        <f>'Magura a'!AK64*'Magura 1'!$D70/1000000</f>
        <v>2.4E-2</v>
      </c>
      <c r="AG70" s="10">
        <f>'Magura a'!AL64</f>
        <v>3.1199999999999999E-2</v>
      </c>
      <c r="AH70" s="44">
        <f>'Magura a'!AM64*'Magura 1'!$D70/1000000</f>
        <v>0</v>
      </c>
      <c r="AI70" s="10">
        <f>'Magura a'!AN64</f>
        <v>0</v>
      </c>
      <c r="AJ70" s="44">
        <f t="shared" si="6"/>
        <v>3.2000000000000001E-2</v>
      </c>
      <c r="AK70" s="10">
        <f t="shared" si="7"/>
        <v>4.1599999999999998E-2</v>
      </c>
      <c r="AL70" s="44">
        <f t="shared" si="8"/>
        <v>0.11900000000000001</v>
      </c>
      <c r="AM70" s="10">
        <f t="shared" si="9"/>
        <v>0.1547</v>
      </c>
    </row>
    <row r="71" spans="1:39" s="15" customFormat="1" ht="14.25" customHeight="1">
      <c r="A71" s="31">
        <v>61</v>
      </c>
      <c r="B71" s="9" t="s">
        <v>117</v>
      </c>
      <c r="C71" s="13" t="s">
        <v>63</v>
      </c>
      <c r="D71" s="36">
        <v>500</v>
      </c>
      <c r="E71" s="11">
        <v>620</v>
      </c>
      <c r="F71" s="44">
        <f>'Magura a'!K65*'Magura 1'!$D71/1000000</f>
        <v>0</v>
      </c>
      <c r="G71" s="10">
        <f>'Magura a'!L65</f>
        <v>0</v>
      </c>
      <c r="H71" s="44">
        <f>'Magura a'!M65*'Magura 1'!$D71/1000000</f>
        <v>0</v>
      </c>
      <c r="I71" s="10">
        <f>'Magura a'!N65</f>
        <v>0</v>
      </c>
      <c r="J71" s="44">
        <f>'Magura a'!O65*'Magura 1'!$D71/1000000</f>
        <v>0</v>
      </c>
      <c r="K71" s="10">
        <f>'Magura a'!P65</f>
        <v>0</v>
      </c>
      <c r="L71" s="44">
        <f t="shared" si="0"/>
        <v>0</v>
      </c>
      <c r="M71" s="10">
        <f t="shared" si="1"/>
        <v>0</v>
      </c>
      <c r="N71" s="44">
        <f>'Magura a'!S65*'Magura 1'!$D71/1000000</f>
        <v>0</v>
      </c>
      <c r="O71" s="10">
        <f>'Magura a'!T65</f>
        <v>0</v>
      </c>
      <c r="P71" s="44">
        <f>'Magura a'!U65*'Magura 1'!$D71/1000000</f>
        <v>0</v>
      </c>
      <c r="Q71" s="10">
        <f>'Magura a'!V65</f>
        <v>0</v>
      </c>
      <c r="R71" s="44">
        <f>'Magura a'!W65*'Magura 1'!$D71/1000000</f>
        <v>0</v>
      </c>
      <c r="S71" s="10">
        <f>'Magura a'!X65</f>
        <v>0</v>
      </c>
      <c r="T71" s="44">
        <f t="shared" si="2"/>
        <v>0</v>
      </c>
      <c r="U71" s="10">
        <f t="shared" si="3"/>
        <v>0</v>
      </c>
      <c r="V71" s="44">
        <f>'Magura a'!AA65*'Magura 1'!$D71/1000000</f>
        <v>0</v>
      </c>
      <c r="W71" s="10">
        <f>'Magura a'!AB65</f>
        <v>0</v>
      </c>
      <c r="X71" s="44">
        <f>'Magura a'!AC65*'Magura 1'!$D71/1000000</f>
        <v>0</v>
      </c>
      <c r="Y71" s="10">
        <f>'Magura a'!AD65</f>
        <v>0</v>
      </c>
      <c r="Z71" s="44">
        <f>'Magura a'!AE65*'Magura 1'!$D71/1000000</f>
        <v>0</v>
      </c>
      <c r="AA71" s="10">
        <f>'Magura a'!AF65</f>
        <v>0</v>
      </c>
      <c r="AB71" s="44">
        <f t="shared" si="4"/>
        <v>0</v>
      </c>
      <c r="AC71" s="10">
        <f t="shared" si="5"/>
        <v>0</v>
      </c>
      <c r="AD71" s="44">
        <f>'Magura a'!AI65*'Magura 1'!$D71/1000000</f>
        <v>0</v>
      </c>
      <c r="AE71" s="10">
        <f>'Magura a'!AJ65</f>
        <v>0</v>
      </c>
      <c r="AF71" s="44">
        <f>'Magura a'!AK65*'Magura 1'!$D71/1000000</f>
        <v>0</v>
      </c>
      <c r="AG71" s="10">
        <f>'Magura a'!AL65</f>
        <v>0</v>
      </c>
      <c r="AH71" s="44">
        <f>'Magura a'!AM65*'Magura 1'!$D71/1000000</f>
        <v>0</v>
      </c>
      <c r="AI71" s="10">
        <f>'Magura a'!AN65</f>
        <v>0</v>
      </c>
      <c r="AJ71" s="44">
        <f t="shared" si="6"/>
        <v>0</v>
      </c>
      <c r="AK71" s="10">
        <f t="shared" si="7"/>
        <v>0</v>
      </c>
      <c r="AL71" s="44">
        <f t="shared" si="8"/>
        <v>0</v>
      </c>
      <c r="AM71" s="10">
        <f t="shared" si="9"/>
        <v>0</v>
      </c>
    </row>
    <row r="72" spans="1:39" s="15" customFormat="1" ht="14.25" customHeight="1">
      <c r="A72" s="13">
        <v>62</v>
      </c>
      <c r="B72" s="9" t="s">
        <v>118</v>
      </c>
      <c r="C72" s="13" t="s">
        <v>64</v>
      </c>
      <c r="D72" s="36">
        <v>50</v>
      </c>
      <c r="E72" s="11">
        <v>60</v>
      </c>
      <c r="F72" s="44">
        <f>'Magura a'!K66*'Magura 1'!$D72/1000000</f>
        <v>0</v>
      </c>
      <c r="G72" s="10">
        <f>'Magura a'!L66</f>
        <v>0</v>
      </c>
      <c r="H72" s="44">
        <f>'Magura a'!M66*'Magura 1'!$D72/1000000</f>
        <v>0</v>
      </c>
      <c r="I72" s="10">
        <f>'Magura a'!N66</f>
        <v>0</v>
      </c>
      <c r="J72" s="44">
        <f>'Magura a'!O66*'Magura 1'!$D72/1000000</f>
        <v>2.5000000000000001E-3</v>
      </c>
      <c r="K72" s="10">
        <f>'Magura a'!P66</f>
        <v>3.0000000000000001E-3</v>
      </c>
      <c r="L72" s="44">
        <f t="shared" si="0"/>
        <v>2.5000000000000001E-3</v>
      </c>
      <c r="M72" s="10">
        <f t="shared" si="1"/>
        <v>3.0000000000000001E-3</v>
      </c>
      <c r="N72" s="44">
        <f>'Magura a'!S66*'Magura 1'!$D72/1000000</f>
        <v>2.5000000000000001E-3</v>
      </c>
      <c r="O72" s="10">
        <f>'Magura a'!T66</f>
        <v>3.0000000000000001E-3</v>
      </c>
      <c r="P72" s="44">
        <f>'Magura a'!U66*'Magura 1'!$D72/1000000</f>
        <v>0</v>
      </c>
      <c r="Q72" s="10">
        <f>'Magura a'!V66</f>
        <v>0</v>
      </c>
      <c r="R72" s="44">
        <f>'Magura a'!W66*'Magura 1'!$D72/1000000</f>
        <v>0</v>
      </c>
      <c r="S72" s="10">
        <f>'Magura a'!X66</f>
        <v>0</v>
      </c>
      <c r="T72" s="44">
        <f t="shared" si="2"/>
        <v>2.5000000000000001E-3</v>
      </c>
      <c r="U72" s="10">
        <f t="shared" si="3"/>
        <v>3.0000000000000001E-3</v>
      </c>
      <c r="V72" s="44">
        <f>'Magura a'!AA66*'Magura 1'!$D72/1000000</f>
        <v>0</v>
      </c>
      <c r="W72" s="10">
        <f>'Magura a'!AB66</f>
        <v>0</v>
      </c>
      <c r="X72" s="44">
        <f>'Magura a'!AC66*'Magura 1'!$D72/1000000</f>
        <v>0</v>
      </c>
      <c r="Y72" s="10">
        <f>'Magura a'!AD66</f>
        <v>0</v>
      </c>
      <c r="Z72" s="44">
        <f>'Magura a'!AE66*'Magura 1'!$D72/1000000</f>
        <v>0</v>
      </c>
      <c r="AA72" s="10">
        <f>'Magura a'!AF66</f>
        <v>0</v>
      </c>
      <c r="AB72" s="44">
        <f t="shared" si="4"/>
        <v>0</v>
      </c>
      <c r="AC72" s="10">
        <f t="shared" si="5"/>
        <v>0</v>
      </c>
      <c r="AD72" s="44">
        <f>'Magura a'!AI66*'Magura 1'!$D72/1000000</f>
        <v>0</v>
      </c>
      <c r="AE72" s="10">
        <f>'Magura a'!AJ66</f>
        <v>0</v>
      </c>
      <c r="AF72" s="44">
        <f>'Magura a'!AK66*'Magura 1'!$D72/1000000</f>
        <v>0</v>
      </c>
      <c r="AG72" s="10">
        <f>'Magura a'!AL66</f>
        <v>0</v>
      </c>
      <c r="AH72" s="44">
        <f>'Magura a'!AM66*'Magura 1'!$D72/1000000</f>
        <v>2.5000000000000001E-3</v>
      </c>
      <c r="AI72" s="10">
        <f>'Magura a'!AN66</f>
        <v>3.0000000000000001E-3</v>
      </c>
      <c r="AJ72" s="44">
        <f t="shared" si="6"/>
        <v>2.5000000000000001E-3</v>
      </c>
      <c r="AK72" s="10">
        <f t="shared" si="7"/>
        <v>3.0000000000000001E-3</v>
      </c>
      <c r="AL72" s="44">
        <f t="shared" si="8"/>
        <v>7.4999999999999997E-3</v>
      </c>
      <c r="AM72" s="10">
        <f t="shared" si="9"/>
        <v>9.0000000000000011E-3</v>
      </c>
    </row>
    <row r="73" spans="1:39" s="15" customFormat="1" ht="14.25" customHeight="1">
      <c r="A73" s="13">
        <v>63</v>
      </c>
      <c r="B73" s="9" t="s">
        <v>118</v>
      </c>
      <c r="C73" s="13" t="s">
        <v>65</v>
      </c>
      <c r="D73" s="36">
        <v>100</v>
      </c>
      <c r="E73" s="11">
        <v>110</v>
      </c>
      <c r="F73" s="44">
        <f>'Magura a'!K67*'Magura 1'!$D73/1000000</f>
        <v>0</v>
      </c>
      <c r="G73" s="10">
        <f>'Magura a'!L67</f>
        <v>0</v>
      </c>
      <c r="H73" s="44">
        <f>'Magura a'!M67*'Magura 1'!$D73/1000000</f>
        <v>0</v>
      </c>
      <c r="I73" s="10">
        <f>'Magura a'!N67</f>
        <v>0</v>
      </c>
      <c r="J73" s="44">
        <f>'Magura a'!O67*'Magura 1'!$D73/1000000</f>
        <v>0.01</v>
      </c>
      <c r="K73" s="10">
        <f>'Magura a'!P67</f>
        <v>1.0999999999999999E-2</v>
      </c>
      <c r="L73" s="44">
        <f t="shared" si="0"/>
        <v>0.01</v>
      </c>
      <c r="M73" s="10">
        <f t="shared" si="1"/>
        <v>1.0999999999999999E-2</v>
      </c>
      <c r="N73" s="44">
        <f>'Magura a'!S67*'Magura 1'!$D73/1000000</f>
        <v>0</v>
      </c>
      <c r="O73" s="10">
        <f>'Magura a'!T67</f>
        <v>0</v>
      </c>
      <c r="P73" s="44">
        <f>'Magura a'!U67*'Magura 1'!$D73/1000000</f>
        <v>0</v>
      </c>
      <c r="Q73" s="10">
        <f>'Magura a'!V67</f>
        <v>0</v>
      </c>
      <c r="R73" s="44">
        <f>'Magura a'!W67*'Magura 1'!$D73/1000000</f>
        <v>0</v>
      </c>
      <c r="S73" s="10">
        <f>'Magura a'!X67</f>
        <v>0</v>
      </c>
      <c r="T73" s="44">
        <f t="shared" si="2"/>
        <v>0</v>
      </c>
      <c r="U73" s="10">
        <f t="shared" si="3"/>
        <v>0</v>
      </c>
      <c r="V73" s="44">
        <f>'Magura a'!AA67*'Magura 1'!$D73/1000000</f>
        <v>0</v>
      </c>
      <c r="W73" s="10">
        <f>'Magura a'!AB67</f>
        <v>0</v>
      </c>
      <c r="X73" s="44">
        <f>'Magura a'!AC67*'Magura 1'!$D73/1000000</f>
        <v>0</v>
      </c>
      <c r="Y73" s="10">
        <f>'Magura a'!AD67</f>
        <v>0</v>
      </c>
      <c r="Z73" s="44">
        <f>'Magura a'!AE67*'Magura 1'!$D73/1000000</f>
        <v>0</v>
      </c>
      <c r="AA73" s="10">
        <f>'Magura a'!AF67</f>
        <v>0</v>
      </c>
      <c r="AB73" s="44">
        <f t="shared" si="4"/>
        <v>0</v>
      </c>
      <c r="AC73" s="10">
        <f t="shared" si="5"/>
        <v>0</v>
      </c>
      <c r="AD73" s="44">
        <f>'Magura a'!AI67*'Magura 1'!$D73/1000000</f>
        <v>0</v>
      </c>
      <c r="AE73" s="10">
        <f>'Magura a'!AJ67</f>
        <v>0</v>
      </c>
      <c r="AF73" s="44">
        <f>'Magura a'!AK67*'Magura 1'!$D73/1000000</f>
        <v>0</v>
      </c>
      <c r="AG73" s="10">
        <f>'Magura a'!AL67</f>
        <v>0</v>
      </c>
      <c r="AH73" s="44">
        <f>'Magura a'!AM67*'Magura 1'!$D73/1000000</f>
        <v>5.0000000000000001E-3</v>
      </c>
      <c r="AI73" s="10">
        <f>'Magura a'!AN67</f>
        <v>5.4999999999999997E-3</v>
      </c>
      <c r="AJ73" s="44">
        <f t="shared" si="6"/>
        <v>5.0000000000000001E-3</v>
      </c>
      <c r="AK73" s="10">
        <f t="shared" si="7"/>
        <v>5.4999999999999997E-3</v>
      </c>
      <c r="AL73" s="44">
        <f t="shared" si="8"/>
        <v>1.4999999999999999E-2</v>
      </c>
      <c r="AM73" s="10">
        <f t="shared" si="9"/>
        <v>1.6500000000000001E-2</v>
      </c>
    </row>
    <row r="74" spans="1:39" s="15" customFormat="1" ht="14.25" customHeight="1">
      <c r="A74" s="31">
        <v>64</v>
      </c>
      <c r="B74" s="9" t="s">
        <v>118</v>
      </c>
      <c r="C74" s="13" t="s">
        <v>66</v>
      </c>
      <c r="D74" s="36">
        <v>400</v>
      </c>
      <c r="E74" s="11">
        <v>400</v>
      </c>
      <c r="F74" s="44">
        <f>'Magura a'!K68*'Magura 1'!$D74/1000000</f>
        <v>0</v>
      </c>
      <c r="G74" s="10">
        <f>'Magura a'!L68</f>
        <v>0</v>
      </c>
      <c r="H74" s="44">
        <f>'Magura a'!M68*'Magura 1'!$D74/1000000</f>
        <v>0</v>
      </c>
      <c r="I74" s="10">
        <f>'Magura a'!N68</f>
        <v>0</v>
      </c>
      <c r="J74" s="44">
        <f>'Magura a'!O68*'Magura 1'!$D74/1000000</f>
        <v>0</v>
      </c>
      <c r="K74" s="10">
        <f>'Magura a'!P68</f>
        <v>0</v>
      </c>
      <c r="L74" s="44">
        <f t="shared" si="0"/>
        <v>0</v>
      </c>
      <c r="M74" s="10">
        <f t="shared" si="1"/>
        <v>0</v>
      </c>
      <c r="N74" s="44">
        <f>'Magura a'!S68*'Magura 1'!$D74/1000000</f>
        <v>0</v>
      </c>
      <c r="O74" s="10">
        <f>'Magura a'!T68</f>
        <v>0</v>
      </c>
      <c r="P74" s="44">
        <f>'Magura a'!U68*'Magura 1'!$D74/1000000</f>
        <v>0</v>
      </c>
      <c r="Q74" s="10">
        <f>'Magura a'!V68</f>
        <v>0</v>
      </c>
      <c r="R74" s="44">
        <f>'Magura a'!W68*'Magura 1'!$D74/1000000</f>
        <v>0</v>
      </c>
      <c r="S74" s="10">
        <f>'Magura a'!X68</f>
        <v>0</v>
      </c>
      <c r="T74" s="44">
        <f t="shared" si="2"/>
        <v>0</v>
      </c>
      <c r="U74" s="10">
        <f t="shared" si="3"/>
        <v>0</v>
      </c>
      <c r="V74" s="44">
        <f>'Magura a'!AA68*'Magura 1'!$D74/1000000</f>
        <v>0</v>
      </c>
      <c r="W74" s="10">
        <f>'Magura a'!AB68</f>
        <v>0</v>
      </c>
      <c r="X74" s="44">
        <f>'Magura a'!AC68*'Magura 1'!$D74/1000000</f>
        <v>0</v>
      </c>
      <c r="Y74" s="10">
        <f>'Magura a'!AD68</f>
        <v>0</v>
      </c>
      <c r="Z74" s="44">
        <f>'Magura a'!AE68*'Magura 1'!$D74/1000000</f>
        <v>0</v>
      </c>
      <c r="AA74" s="10">
        <f>'Magura a'!AF68</f>
        <v>0</v>
      </c>
      <c r="AB74" s="44">
        <f t="shared" si="4"/>
        <v>0</v>
      </c>
      <c r="AC74" s="10">
        <f t="shared" si="5"/>
        <v>0</v>
      </c>
      <c r="AD74" s="44">
        <f>'Magura a'!AI68*'Magura 1'!$D74/1000000</f>
        <v>0</v>
      </c>
      <c r="AE74" s="10">
        <f>'Magura a'!AJ68</f>
        <v>0</v>
      </c>
      <c r="AF74" s="44">
        <f>'Magura a'!AK68*'Magura 1'!$D74/1000000</f>
        <v>0</v>
      </c>
      <c r="AG74" s="10">
        <f>'Magura a'!AL68</f>
        <v>0</v>
      </c>
      <c r="AH74" s="44">
        <f>'Magura a'!AM68*'Magura 1'!$D74/1000000</f>
        <v>0</v>
      </c>
      <c r="AI74" s="10">
        <f>'Magura a'!AN68</f>
        <v>0</v>
      </c>
      <c r="AJ74" s="44">
        <f t="shared" si="6"/>
        <v>0</v>
      </c>
      <c r="AK74" s="10">
        <f t="shared" si="7"/>
        <v>0</v>
      </c>
      <c r="AL74" s="44">
        <f t="shared" si="8"/>
        <v>0</v>
      </c>
      <c r="AM74" s="10">
        <f t="shared" si="9"/>
        <v>0</v>
      </c>
    </row>
    <row r="75" spans="1:39" s="15" customFormat="1" ht="14.25" customHeight="1">
      <c r="A75" s="13">
        <v>65</v>
      </c>
      <c r="B75" s="9" t="s">
        <v>119</v>
      </c>
      <c r="C75" s="13" t="s">
        <v>67</v>
      </c>
      <c r="D75" s="36">
        <v>25</v>
      </c>
      <c r="E75" s="11">
        <v>25.5</v>
      </c>
      <c r="F75" s="44">
        <f>'Magura a'!K69*'Magura 1'!$D75/1000000</f>
        <v>0</v>
      </c>
      <c r="G75" s="10">
        <f>'Magura a'!L69</f>
        <v>0</v>
      </c>
      <c r="H75" s="44">
        <f>'Magura a'!M69*'Magura 1'!$D75/1000000</f>
        <v>0</v>
      </c>
      <c r="I75" s="10">
        <f>'Magura a'!N69</f>
        <v>0</v>
      </c>
      <c r="J75" s="44">
        <f>'Magura a'!O69*'Magura 1'!$D75/1000000</f>
        <v>0</v>
      </c>
      <c r="K75" s="10">
        <f>'Magura a'!P69</f>
        <v>0</v>
      </c>
      <c r="L75" s="44">
        <f t="shared" si="0"/>
        <v>0</v>
      </c>
      <c r="M75" s="10">
        <f t="shared" si="1"/>
        <v>0</v>
      </c>
      <c r="N75" s="44">
        <f>'Magura a'!S69*'Magura 1'!$D75/1000000</f>
        <v>3.0000000000000001E-3</v>
      </c>
      <c r="O75" s="10">
        <f>'Magura a'!T69</f>
        <v>3.0599999999999998E-3</v>
      </c>
      <c r="P75" s="44">
        <f>'Magura a'!U69*'Magura 1'!$D75/1000000</f>
        <v>0</v>
      </c>
      <c r="Q75" s="10">
        <f>'Magura a'!V69</f>
        <v>0</v>
      </c>
      <c r="R75" s="44">
        <f>'Magura a'!W69*'Magura 1'!$D75/1000000</f>
        <v>0</v>
      </c>
      <c r="S75" s="10">
        <f>'Magura a'!X69</f>
        <v>0</v>
      </c>
      <c r="T75" s="44">
        <f t="shared" si="2"/>
        <v>3.0000000000000001E-3</v>
      </c>
      <c r="U75" s="10">
        <f t="shared" si="3"/>
        <v>3.0599999999999998E-3</v>
      </c>
      <c r="V75" s="44">
        <f>'Magura a'!AA69*'Magura 1'!$D75/1000000</f>
        <v>0</v>
      </c>
      <c r="W75" s="10">
        <f>'Magura a'!AB69</f>
        <v>0</v>
      </c>
      <c r="X75" s="44">
        <f>'Magura a'!AC69*'Magura 1'!$D75/1000000</f>
        <v>0</v>
      </c>
      <c r="Y75" s="10">
        <f>'Magura a'!AD69</f>
        <v>0</v>
      </c>
      <c r="Z75" s="44">
        <f>'Magura a'!AE69*'Magura 1'!$D75/1000000</f>
        <v>0</v>
      </c>
      <c r="AA75" s="10">
        <f>'Magura a'!AF69</f>
        <v>0</v>
      </c>
      <c r="AB75" s="44">
        <f t="shared" si="4"/>
        <v>0</v>
      </c>
      <c r="AC75" s="10">
        <f t="shared" si="5"/>
        <v>0</v>
      </c>
      <c r="AD75" s="44">
        <f>'Magura a'!AI69*'Magura 1'!$D75/1000000</f>
        <v>2E-3</v>
      </c>
      <c r="AE75" s="10">
        <f>'Magura a'!AJ69</f>
        <v>2.0400000000000001E-3</v>
      </c>
      <c r="AF75" s="44">
        <f>'Magura a'!AK69*'Magura 1'!$D75/1000000</f>
        <v>0</v>
      </c>
      <c r="AG75" s="10">
        <f>'Magura a'!AL69</f>
        <v>0</v>
      </c>
      <c r="AH75" s="44">
        <f>'Magura a'!AM69*'Magura 1'!$D75/1000000</f>
        <v>5.0000000000000001E-3</v>
      </c>
      <c r="AI75" s="10">
        <f>'Magura a'!AN69</f>
        <v>5.1000000000000004E-3</v>
      </c>
      <c r="AJ75" s="44">
        <f t="shared" si="6"/>
        <v>7.0000000000000001E-3</v>
      </c>
      <c r="AK75" s="10">
        <f t="shared" si="7"/>
        <v>7.1400000000000005E-3</v>
      </c>
      <c r="AL75" s="44">
        <f t="shared" si="8"/>
        <v>0.01</v>
      </c>
      <c r="AM75" s="10">
        <f t="shared" si="9"/>
        <v>1.0200000000000001E-2</v>
      </c>
    </row>
    <row r="76" spans="1:39" s="15" customFormat="1" ht="14.25" customHeight="1">
      <c r="A76" s="13">
        <v>66</v>
      </c>
      <c r="B76" s="9" t="s">
        <v>119</v>
      </c>
      <c r="C76" s="13" t="s">
        <v>138</v>
      </c>
      <c r="D76" s="36">
        <v>50</v>
      </c>
      <c r="E76" s="11">
        <v>44</v>
      </c>
      <c r="F76" s="44">
        <f>'Magura a'!K70*'Magura 1'!$D76/1000000</f>
        <v>7.4999999999999997E-3</v>
      </c>
      <c r="G76" s="10">
        <f>'Magura a'!L70</f>
        <v>6.6E-3</v>
      </c>
      <c r="H76" s="44">
        <f>'Magura a'!M70*'Magura 1'!$D76/1000000</f>
        <v>1.4999999999999999E-2</v>
      </c>
      <c r="I76" s="10">
        <f>'Magura a'!N70</f>
        <v>1.32E-2</v>
      </c>
      <c r="J76" s="44">
        <f>'Magura a'!O70*'Magura 1'!$D76/1000000</f>
        <v>7.4999999999999997E-3</v>
      </c>
      <c r="K76" s="10">
        <f>'Magura a'!P70</f>
        <v>6.6E-3</v>
      </c>
      <c r="L76" s="44">
        <f t="shared" ref="L76:L113" si="10">F76+H76+J76</f>
        <v>0.03</v>
      </c>
      <c r="M76" s="10">
        <f t="shared" ref="M76:M113" si="11">G76+I76+K76</f>
        <v>2.64E-2</v>
      </c>
      <c r="N76" s="44">
        <f>'Magura a'!S70*'Magura 1'!$D76/1000000</f>
        <v>5.0000000000000001E-3</v>
      </c>
      <c r="O76" s="10">
        <f>'Magura a'!T70</f>
        <v>4.4000000000000003E-3</v>
      </c>
      <c r="P76" s="44">
        <f>'Magura a'!U70*'Magura 1'!$D76/1000000</f>
        <v>7.4999999999999997E-3</v>
      </c>
      <c r="Q76" s="10">
        <f>'Magura a'!V70</f>
        <v>6.6E-3</v>
      </c>
      <c r="R76" s="44">
        <f>'Magura a'!W70*'Magura 1'!$D76/1000000</f>
        <v>7.4999999999999997E-3</v>
      </c>
      <c r="S76" s="10">
        <f>'Magura a'!X70</f>
        <v>6.6E-3</v>
      </c>
      <c r="T76" s="44">
        <f t="shared" ref="T76:T113" si="12">N76+P76+R76</f>
        <v>0.02</v>
      </c>
      <c r="U76" s="10">
        <f t="shared" ref="U76:U113" si="13">O76+Q76+S76</f>
        <v>1.7599999999999998E-2</v>
      </c>
      <c r="V76" s="44">
        <f>'Magura a'!AA70*'Magura 1'!$D76/1000000</f>
        <v>0</v>
      </c>
      <c r="W76" s="10">
        <f>'Magura a'!AB70</f>
        <v>0</v>
      </c>
      <c r="X76" s="44">
        <f>'Magura a'!AC70*'Magura 1'!$D76/1000000</f>
        <v>0</v>
      </c>
      <c r="Y76" s="10">
        <f>'Magura a'!AD70</f>
        <v>0</v>
      </c>
      <c r="Z76" s="44">
        <f>'Magura a'!AE70*'Magura 1'!$D76/1000000</f>
        <v>7.4999999999999997E-3</v>
      </c>
      <c r="AA76" s="10">
        <f>'Magura a'!AF70</f>
        <v>6.6E-3</v>
      </c>
      <c r="AB76" s="44">
        <f t="shared" ref="AB76:AB113" si="14">V76+X76+Z76</f>
        <v>7.4999999999999997E-3</v>
      </c>
      <c r="AC76" s="10">
        <f t="shared" ref="AC76:AC113" si="15">W76+Y76+AA76</f>
        <v>6.6E-3</v>
      </c>
      <c r="AD76" s="44">
        <f>'Magura a'!AI70*'Magura 1'!$D76/1000000</f>
        <v>0</v>
      </c>
      <c r="AE76" s="10">
        <f>'Magura a'!AJ70</f>
        <v>0</v>
      </c>
      <c r="AF76" s="44">
        <f>'Magura a'!AK70*'Magura 1'!$D76/1000000</f>
        <v>5.0000000000000001E-3</v>
      </c>
      <c r="AG76" s="10">
        <f>'Magura a'!AL70</f>
        <v>4.4000000000000003E-3</v>
      </c>
      <c r="AH76" s="44">
        <f>'Magura a'!AM70*'Magura 1'!$D76/1000000</f>
        <v>0.01</v>
      </c>
      <c r="AI76" s="10">
        <f>'Magura a'!AN70</f>
        <v>8.8000000000000005E-3</v>
      </c>
      <c r="AJ76" s="44">
        <f t="shared" ref="AJ76:AJ113" si="16">AD76+AF76+AH76</f>
        <v>1.4999999999999999E-2</v>
      </c>
      <c r="AK76" s="10">
        <f t="shared" ref="AK76:AK113" si="17">AE76+AG76+AI76</f>
        <v>1.32E-2</v>
      </c>
      <c r="AL76" s="44">
        <f t="shared" ref="AL76:AL113" si="18">L76+T76+AB76+AJ76</f>
        <v>7.2500000000000009E-2</v>
      </c>
      <c r="AM76" s="10">
        <f t="shared" ref="AM76:AM113" si="19">M76+U76+AC76+AK76</f>
        <v>6.3799999999999996E-2</v>
      </c>
    </row>
    <row r="77" spans="1:39" s="15" customFormat="1" ht="14.25" customHeight="1">
      <c r="A77" s="31">
        <v>67</v>
      </c>
      <c r="B77" s="9" t="s">
        <v>119</v>
      </c>
      <c r="C77" s="13" t="s">
        <v>68</v>
      </c>
      <c r="D77" s="36">
        <v>100</v>
      </c>
      <c r="E77" s="11">
        <v>80</v>
      </c>
      <c r="F77" s="44">
        <f>'Magura a'!K71*'Magura 1'!$D77/1000000</f>
        <v>1.2E-2</v>
      </c>
      <c r="G77" s="10">
        <f>'Magura a'!L71</f>
        <v>9.5999999999999992E-3</v>
      </c>
      <c r="H77" s="44">
        <f>'Magura a'!M71*'Magura 1'!$D77/1000000</f>
        <v>0.03</v>
      </c>
      <c r="I77" s="10">
        <f>'Magura a'!N71</f>
        <v>2.4E-2</v>
      </c>
      <c r="J77" s="44">
        <f>'Magura a'!O71*'Magura 1'!$D77/1000000</f>
        <v>2.4E-2</v>
      </c>
      <c r="K77" s="10">
        <f>'Magura a'!P71</f>
        <v>1.9199999999999998E-2</v>
      </c>
      <c r="L77" s="44">
        <f t="shared" si="10"/>
        <v>6.6000000000000003E-2</v>
      </c>
      <c r="M77" s="10">
        <f t="shared" si="11"/>
        <v>5.28E-2</v>
      </c>
      <c r="N77" s="44">
        <f>'Magura a'!S71*'Magura 1'!$D77/1000000</f>
        <v>1.2E-2</v>
      </c>
      <c r="O77" s="10">
        <f>'Magura a'!T71</f>
        <v>9.5999999999999992E-3</v>
      </c>
      <c r="P77" s="44">
        <f>'Magura a'!U71*'Magura 1'!$D77/1000000</f>
        <v>1.2E-2</v>
      </c>
      <c r="Q77" s="10">
        <f>'Magura a'!V71</f>
        <v>9.5999999999999992E-3</v>
      </c>
      <c r="R77" s="44">
        <f>'Magura a'!W71*'Magura 1'!$D77/1000000</f>
        <v>2.4E-2</v>
      </c>
      <c r="S77" s="10">
        <f>'Magura a'!X71</f>
        <v>1.9199999999999998E-2</v>
      </c>
      <c r="T77" s="44">
        <f t="shared" si="12"/>
        <v>4.8000000000000001E-2</v>
      </c>
      <c r="U77" s="10">
        <f t="shared" si="13"/>
        <v>3.8399999999999997E-2</v>
      </c>
      <c r="V77" s="44">
        <f>'Magura a'!AA71*'Magura 1'!$D77/1000000</f>
        <v>0</v>
      </c>
      <c r="W77" s="10">
        <f>'Magura a'!AB71</f>
        <v>0</v>
      </c>
      <c r="X77" s="44">
        <f>'Magura a'!AC71*'Magura 1'!$D77/1000000</f>
        <v>0</v>
      </c>
      <c r="Y77" s="10">
        <f>'Magura a'!AD71</f>
        <v>0</v>
      </c>
      <c r="Z77" s="44">
        <f>'Magura a'!AE71*'Magura 1'!$D77/1000000</f>
        <v>1.2E-2</v>
      </c>
      <c r="AA77" s="10">
        <f>'Magura a'!AF71</f>
        <v>9.5999999999999992E-3</v>
      </c>
      <c r="AB77" s="44">
        <f t="shared" si="14"/>
        <v>1.2E-2</v>
      </c>
      <c r="AC77" s="10">
        <f t="shared" si="15"/>
        <v>9.5999999999999992E-3</v>
      </c>
      <c r="AD77" s="44">
        <f>'Magura a'!AI71*'Magura 1'!$D77/1000000</f>
        <v>0.01</v>
      </c>
      <c r="AE77" s="10">
        <f>'Magura a'!AJ71</f>
        <v>8.0000000000000002E-3</v>
      </c>
      <c r="AF77" s="44">
        <f>'Magura a'!AK71*'Magura 1'!$D77/1000000</f>
        <v>2.4E-2</v>
      </c>
      <c r="AG77" s="10">
        <f>'Magura a'!AL71</f>
        <v>1.9199999999999998E-2</v>
      </c>
      <c r="AH77" s="44">
        <f>'Magura a'!AM71*'Magura 1'!$D77/1000000</f>
        <v>0.03</v>
      </c>
      <c r="AI77" s="10">
        <f>'Magura a'!AN71</f>
        <v>2.4E-2</v>
      </c>
      <c r="AJ77" s="44">
        <f t="shared" si="16"/>
        <v>6.4000000000000001E-2</v>
      </c>
      <c r="AK77" s="10">
        <f t="shared" si="17"/>
        <v>5.1199999999999996E-2</v>
      </c>
      <c r="AL77" s="44">
        <f t="shared" si="18"/>
        <v>0.19</v>
      </c>
      <c r="AM77" s="10">
        <f t="shared" si="19"/>
        <v>0.152</v>
      </c>
    </row>
    <row r="78" spans="1:39" s="15" customFormat="1" ht="14.25" customHeight="1">
      <c r="A78" s="13">
        <v>68</v>
      </c>
      <c r="B78" s="9" t="s">
        <v>119</v>
      </c>
      <c r="C78" s="13" t="s">
        <v>76</v>
      </c>
      <c r="D78" s="36">
        <v>500</v>
      </c>
      <c r="E78" s="11">
        <v>364</v>
      </c>
      <c r="F78" s="44">
        <f>'Magura a'!K72*'Magura 1'!$D78/1000000</f>
        <v>1.4999999999999999E-2</v>
      </c>
      <c r="G78" s="10">
        <f>'Magura a'!L72</f>
        <v>1.0919999999999999E-2</v>
      </c>
      <c r="H78" s="44">
        <f>'Magura a'!M72*'Magura 1'!$D78/1000000</f>
        <v>1.4999999999999999E-2</v>
      </c>
      <c r="I78" s="10">
        <f>'Magura a'!N72</f>
        <v>1.0919999999999999E-2</v>
      </c>
      <c r="J78" s="44">
        <f>'Magura a'!O72*'Magura 1'!$D78/1000000</f>
        <v>1.4999999999999999E-2</v>
      </c>
      <c r="K78" s="10">
        <f>'Magura a'!P72</f>
        <v>1.0919999999999999E-2</v>
      </c>
      <c r="L78" s="44">
        <f t="shared" si="10"/>
        <v>4.4999999999999998E-2</v>
      </c>
      <c r="M78" s="10">
        <f t="shared" si="11"/>
        <v>3.2759999999999997E-2</v>
      </c>
      <c r="N78" s="44">
        <f>'Magura a'!S72*'Magura 1'!$D78/1000000</f>
        <v>0</v>
      </c>
      <c r="O78" s="10">
        <f>'Magura a'!T72</f>
        <v>0</v>
      </c>
      <c r="P78" s="44">
        <f>'Magura a'!U72*'Magura 1'!$D78/1000000</f>
        <v>0</v>
      </c>
      <c r="Q78" s="10">
        <f>'Magura a'!V72</f>
        <v>0</v>
      </c>
      <c r="R78" s="44">
        <f>'Magura a'!W72*'Magura 1'!$D78/1000000</f>
        <v>0</v>
      </c>
      <c r="S78" s="10">
        <f>'Magura a'!X72</f>
        <v>0</v>
      </c>
      <c r="T78" s="44">
        <f t="shared" si="12"/>
        <v>0</v>
      </c>
      <c r="U78" s="10">
        <f t="shared" si="13"/>
        <v>0</v>
      </c>
      <c r="V78" s="44">
        <f>'Magura a'!AA72*'Magura 1'!$D78/1000000</f>
        <v>0</v>
      </c>
      <c r="W78" s="10">
        <f>'Magura a'!AB72</f>
        <v>0</v>
      </c>
      <c r="X78" s="44">
        <f>'Magura a'!AC72*'Magura 1'!$D78/1000000</f>
        <v>0</v>
      </c>
      <c r="Y78" s="10">
        <f>'Magura a'!AD72</f>
        <v>0</v>
      </c>
      <c r="Z78" s="44">
        <f>'Magura a'!AE72*'Magura 1'!$D78/1000000</f>
        <v>1.4999999999999999E-2</v>
      </c>
      <c r="AA78" s="10">
        <f>'Magura a'!AF72</f>
        <v>1.0919999999999999E-2</v>
      </c>
      <c r="AB78" s="44">
        <f t="shared" si="14"/>
        <v>1.4999999999999999E-2</v>
      </c>
      <c r="AC78" s="10">
        <f t="shared" si="15"/>
        <v>1.0919999999999999E-2</v>
      </c>
      <c r="AD78" s="44">
        <f>'Magura a'!AI72*'Magura 1'!$D78/1000000</f>
        <v>0</v>
      </c>
      <c r="AE78" s="10">
        <f>'Magura a'!AJ72</f>
        <v>0</v>
      </c>
      <c r="AF78" s="44">
        <f>'Magura a'!AK72*'Magura 1'!$D78/1000000</f>
        <v>0</v>
      </c>
      <c r="AG78" s="10">
        <f>'Magura a'!AL72</f>
        <v>0</v>
      </c>
      <c r="AH78" s="44">
        <f>'Magura a'!AM72*'Magura 1'!$D78/1000000</f>
        <v>2.5000000000000001E-2</v>
      </c>
      <c r="AI78" s="10">
        <f>'Magura a'!AN72</f>
        <v>1.8200000000000001E-2</v>
      </c>
      <c r="AJ78" s="44">
        <f t="shared" si="16"/>
        <v>2.5000000000000001E-2</v>
      </c>
      <c r="AK78" s="10">
        <f t="shared" si="17"/>
        <v>1.8200000000000001E-2</v>
      </c>
      <c r="AL78" s="44">
        <f t="shared" si="18"/>
        <v>8.4999999999999992E-2</v>
      </c>
      <c r="AM78" s="10">
        <f t="shared" si="19"/>
        <v>6.1879999999999998E-2</v>
      </c>
    </row>
    <row r="79" spans="1:39" s="15" customFormat="1" ht="14.25" customHeight="1">
      <c r="A79" s="13">
        <v>69</v>
      </c>
      <c r="B79" s="9" t="s">
        <v>120</v>
      </c>
      <c r="C79" s="13" t="s">
        <v>69</v>
      </c>
      <c r="D79" s="36">
        <v>50</v>
      </c>
      <c r="E79" s="11">
        <v>36</v>
      </c>
      <c r="F79" s="44">
        <f>'Magura a'!K73*'Magura 1'!$D79/1000000</f>
        <v>0</v>
      </c>
      <c r="G79" s="10">
        <f>'Magura a'!L73</f>
        <v>0</v>
      </c>
      <c r="H79" s="44">
        <f>'Magura a'!M73*'Magura 1'!$D79/1000000</f>
        <v>0</v>
      </c>
      <c r="I79" s="10">
        <f>'Magura a'!N73</f>
        <v>0</v>
      </c>
      <c r="J79" s="44">
        <f>'Magura a'!O73*'Magura 1'!$D79/1000000</f>
        <v>0</v>
      </c>
      <c r="K79" s="10">
        <f>'Magura a'!P73</f>
        <v>0</v>
      </c>
      <c r="L79" s="44">
        <f t="shared" si="10"/>
        <v>0</v>
      </c>
      <c r="M79" s="10">
        <f t="shared" si="11"/>
        <v>0</v>
      </c>
      <c r="N79" s="44">
        <f>'Magura a'!S73*'Magura 1'!$D79/1000000</f>
        <v>0</v>
      </c>
      <c r="O79" s="10">
        <f>'Magura a'!T73</f>
        <v>0</v>
      </c>
      <c r="P79" s="44">
        <f>'Magura a'!U73*'Magura 1'!$D79/1000000</f>
        <v>0</v>
      </c>
      <c r="Q79" s="10">
        <f>'Magura a'!V73</f>
        <v>0</v>
      </c>
      <c r="R79" s="44">
        <f>'Magura a'!W73*'Magura 1'!$D79/1000000</f>
        <v>0</v>
      </c>
      <c r="S79" s="10">
        <f>'Magura a'!X73</f>
        <v>0</v>
      </c>
      <c r="T79" s="44">
        <f t="shared" si="12"/>
        <v>0</v>
      </c>
      <c r="U79" s="10">
        <f t="shared" si="13"/>
        <v>0</v>
      </c>
      <c r="V79" s="44">
        <f>'Magura a'!AA73*'Magura 1'!$D79/1000000</f>
        <v>0</v>
      </c>
      <c r="W79" s="10">
        <f>'Magura a'!AB73</f>
        <v>0</v>
      </c>
      <c r="X79" s="44">
        <f>'Magura a'!AC73*'Magura 1'!$D79/1000000</f>
        <v>0</v>
      </c>
      <c r="Y79" s="10">
        <f>'Magura a'!AD73</f>
        <v>0</v>
      </c>
      <c r="Z79" s="44">
        <f>'Magura a'!AE73*'Magura 1'!$D79/1000000</f>
        <v>0</v>
      </c>
      <c r="AA79" s="10">
        <f>'Magura a'!AF73</f>
        <v>0</v>
      </c>
      <c r="AB79" s="44">
        <f t="shared" si="14"/>
        <v>0</v>
      </c>
      <c r="AC79" s="10">
        <f t="shared" si="15"/>
        <v>0</v>
      </c>
      <c r="AD79" s="44">
        <f>'Magura a'!AI73*'Magura 1'!$D79/1000000</f>
        <v>0</v>
      </c>
      <c r="AE79" s="10">
        <f>'Magura a'!AJ73</f>
        <v>0</v>
      </c>
      <c r="AF79" s="44">
        <f>'Magura a'!AK73*'Magura 1'!$D79/1000000</f>
        <v>0</v>
      </c>
      <c r="AG79" s="10">
        <f>'Magura a'!AL73</f>
        <v>0</v>
      </c>
      <c r="AH79" s="44">
        <f>'Magura a'!AM73*'Magura 1'!$D79/1000000</f>
        <v>0</v>
      </c>
      <c r="AI79" s="10">
        <f>'Magura a'!AN73</f>
        <v>0</v>
      </c>
      <c r="AJ79" s="44">
        <f t="shared" si="16"/>
        <v>0</v>
      </c>
      <c r="AK79" s="10">
        <f t="shared" si="17"/>
        <v>0</v>
      </c>
      <c r="AL79" s="44">
        <f t="shared" si="18"/>
        <v>0</v>
      </c>
      <c r="AM79" s="10">
        <f t="shared" si="19"/>
        <v>0</v>
      </c>
    </row>
    <row r="80" spans="1:39" s="15" customFormat="1" ht="14.25" customHeight="1">
      <c r="A80" s="31">
        <v>70</v>
      </c>
      <c r="B80" s="9" t="s">
        <v>120</v>
      </c>
      <c r="C80" s="13" t="s">
        <v>70</v>
      </c>
      <c r="D80" s="36">
        <v>100</v>
      </c>
      <c r="E80" s="11">
        <v>62</v>
      </c>
      <c r="F80" s="44">
        <f>'Magura a'!K74*'Magura 1'!$D80/1000000</f>
        <v>0</v>
      </c>
      <c r="G80" s="10">
        <f>'Magura a'!L74</f>
        <v>0</v>
      </c>
      <c r="H80" s="44">
        <f>'Magura a'!M74*'Magura 1'!$D80/1000000</f>
        <v>0</v>
      </c>
      <c r="I80" s="10">
        <f>'Magura a'!N74</f>
        <v>0</v>
      </c>
      <c r="J80" s="44">
        <f>'Magura a'!O74*'Magura 1'!$D80/1000000</f>
        <v>0</v>
      </c>
      <c r="K80" s="10">
        <f>'Magura a'!P74</f>
        <v>0</v>
      </c>
      <c r="L80" s="44">
        <f t="shared" si="10"/>
        <v>0</v>
      </c>
      <c r="M80" s="10">
        <f t="shared" si="11"/>
        <v>0</v>
      </c>
      <c r="N80" s="44">
        <f>'Magura a'!S74*'Magura 1'!$D80/1000000</f>
        <v>0</v>
      </c>
      <c r="O80" s="10">
        <f>'Magura a'!T74</f>
        <v>0</v>
      </c>
      <c r="P80" s="44">
        <f>'Magura a'!U74*'Magura 1'!$D80/1000000</f>
        <v>0</v>
      </c>
      <c r="Q80" s="10">
        <f>'Magura a'!V74</f>
        <v>0</v>
      </c>
      <c r="R80" s="44">
        <f>'Magura a'!W74*'Magura 1'!$D80/1000000</f>
        <v>0</v>
      </c>
      <c r="S80" s="10">
        <f>'Magura a'!X74</f>
        <v>0</v>
      </c>
      <c r="T80" s="44">
        <f t="shared" si="12"/>
        <v>0</v>
      </c>
      <c r="U80" s="10">
        <f t="shared" si="13"/>
        <v>0</v>
      </c>
      <c r="V80" s="44">
        <f>'Magura a'!AA74*'Magura 1'!$D80/1000000</f>
        <v>0</v>
      </c>
      <c r="W80" s="10">
        <f>'Magura a'!AB74</f>
        <v>0</v>
      </c>
      <c r="X80" s="44">
        <f>'Magura a'!AC74*'Magura 1'!$D80/1000000</f>
        <v>0</v>
      </c>
      <c r="Y80" s="10">
        <f>'Magura a'!AD74</f>
        <v>0</v>
      </c>
      <c r="Z80" s="44">
        <f>'Magura a'!AE74*'Magura 1'!$D80/1000000</f>
        <v>0</v>
      </c>
      <c r="AA80" s="10">
        <f>'Magura a'!AF74</f>
        <v>0</v>
      </c>
      <c r="AB80" s="44">
        <f t="shared" si="14"/>
        <v>0</v>
      </c>
      <c r="AC80" s="10">
        <f t="shared" si="15"/>
        <v>0</v>
      </c>
      <c r="AD80" s="44">
        <f>'Magura a'!AI74*'Magura 1'!$D80/1000000</f>
        <v>0</v>
      </c>
      <c r="AE80" s="10">
        <f>'Magura a'!AJ74</f>
        <v>0</v>
      </c>
      <c r="AF80" s="44">
        <f>'Magura a'!AK74*'Magura 1'!$D80/1000000</f>
        <v>0</v>
      </c>
      <c r="AG80" s="10">
        <f>'Magura a'!AL74</f>
        <v>0</v>
      </c>
      <c r="AH80" s="44">
        <f>'Magura a'!AM74*'Magura 1'!$D80/1000000</f>
        <v>0</v>
      </c>
      <c r="AI80" s="10">
        <f>'Magura a'!AN74</f>
        <v>0</v>
      </c>
      <c r="AJ80" s="44">
        <f t="shared" si="16"/>
        <v>0</v>
      </c>
      <c r="AK80" s="10">
        <f t="shared" si="17"/>
        <v>0</v>
      </c>
      <c r="AL80" s="44">
        <f t="shared" si="18"/>
        <v>0</v>
      </c>
      <c r="AM80" s="10">
        <f t="shared" si="19"/>
        <v>0</v>
      </c>
    </row>
    <row r="81" spans="1:39" s="15" customFormat="1" ht="14.25" customHeight="1">
      <c r="A81" s="13">
        <v>71</v>
      </c>
      <c r="B81" s="9" t="s">
        <v>120</v>
      </c>
      <c r="C81" s="13" t="s">
        <v>71</v>
      </c>
      <c r="D81" s="36">
        <v>400</v>
      </c>
      <c r="E81" s="11">
        <v>225</v>
      </c>
      <c r="F81" s="44">
        <f>'Magura a'!K75*'Magura 1'!$D81/1000000</f>
        <v>0</v>
      </c>
      <c r="G81" s="10">
        <f>'Magura a'!L75</f>
        <v>0</v>
      </c>
      <c r="H81" s="44">
        <f>'Magura a'!M75*'Magura 1'!$D81/1000000</f>
        <v>0</v>
      </c>
      <c r="I81" s="10">
        <f>'Magura a'!N75</f>
        <v>0</v>
      </c>
      <c r="J81" s="44">
        <f>'Magura a'!O75*'Magura 1'!$D81/1000000</f>
        <v>0</v>
      </c>
      <c r="K81" s="10">
        <f>'Magura a'!P75</f>
        <v>0</v>
      </c>
      <c r="L81" s="44">
        <f t="shared" si="10"/>
        <v>0</v>
      </c>
      <c r="M81" s="10">
        <f t="shared" si="11"/>
        <v>0</v>
      </c>
      <c r="N81" s="44">
        <f>'Magura a'!S75*'Magura 1'!$D81/1000000</f>
        <v>0</v>
      </c>
      <c r="O81" s="10">
        <f>'Magura a'!T75</f>
        <v>0</v>
      </c>
      <c r="P81" s="44">
        <f>'Magura a'!U75*'Magura 1'!$D81/1000000</f>
        <v>0</v>
      </c>
      <c r="Q81" s="10">
        <f>'Magura a'!V75</f>
        <v>0</v>
      </c>
      <c r="R81" s="44">
        <f>'Magura a'!W75*'Magura 1'!$D81/1000000</f>
        <v>0</v>
      </c>
      <c r="S81" s="10">
        <f>'Magura a'!X75</f>
        <v>0</v>
      </c>
      <c r="T81" s="44">
        <f t="shared" si="12"/>
        <v>0</v>
      </c>
      <c r="U81" s="10">
        <f t="shared" si="13"/>
        <v>0</v>
      </c>
      <c r="V81" s="44">
        <f>'Magura a'!AA75*'Magura 1'!$D81/1000000</f>
        <v>0</v>
      </c>
      <c r="W81" s="10">
        <f>'Magura a'!AB75</f>
        <v>0</v>
      </c>
      <c r="X81" s="44">
        <f>'Magura a'!AC75*'Magura 1'!$D81/1000000</f>
        <v>0</v>
      </c>
      <c r="Y81" s="10">
        <f>'Magura a'!AD75</f>
        <v>0</v>
      </c>
      <c r="Z81" s="44">
        <f>'Magura a'!AE75*'Magura 1'!$D81/1000000</f>
        <v>0</v>
      </c>
      <c r="AA81" s="10">
        <f>'Magura a'!AF75</f>
        <v>0</v>
      </c>
      <c r="AB81" s="44">
        <f t="shared" si="14"/>
        <v>0</v>
      </c>
      <c r="AC81" s="10">
        <f t="shared" si="15"/>
        <v>0</v>
      </c>
      <c r="AD81" s="44">
        <f>'Magura a'!AI75*'Magura 1'!$D81/1000000</f>
        <v>0</v>
      </c>
      <c r="AE81" s="10">
        <f>'Magura a'!AJ75</f>
        <v>0</v>
      </c>
      <c r="AF81" s="44">
        <f>'Magura a'!AK75*'Magura 1'!$D81/1000000</f>
        <v>0</v>
      </c>
      <c r="AG81" s="10">
        <f>'Magura a'!AL75</f>
        <v>0</v>
      </c>
      <c r="AH81" s="44">
        <f>'Magura a'!AM75*'Magura 1'!$D81/1000000</f>
        <v>0</v>
      </c>
      <c r="AI81" s="10">
        <f>'Magura a'!AN75</f>
        <v>0</v>
      </c>
      <c r="AJ81" s="44">
        <f t="shared" si="16"/>
        <v>0</v>
      </c>
      <c r="AK81" s="10">
        <f t="shared" si="17"/>
        <v>0</v>
      </c>
      <c r="AL81" s="44">
        <f t="shared" si="18"/>
        <v>0</v>
      </c>
      <c r="AM81" s="10">
        <f t="shared" si="19"/>
        <v>0</v>
      </c>
    </row>
    <row r="82" spans="1:39" s="15" customFormat="1" ht="14.25" customHeight="1">
      <c r="A82" s="13">
        <v>72</v>
      </c>
      <c r="B82" s="9" t="s">
        <v>121</v>
      </c>
      <c r="C82" s="13" t="s">
        <v>72</v>
      </c>
      <c r="D82" s="36">
        <v>25</v>
      </c>
      <c r="E82" s="11">
        <v>28</v>
      </c>
      <c r="F82" s="44">
        <f>'Magura a'!K76*'Magura 1'!$D82/1000000</f>
        <v>0</v>
      </c>
      <c r="G82" s="10">
        <f>'Magura a'!L76</f>
        <v>0</v>
      </c>
      <c r="H82" s="44">
        <f>'Magura a'!M76*'Magura 1'!$D82/1000000</f>
        <v>0</v>
      </c>
      <c r="I82" s="10">
        <f>'Magura a'!N76</f>
        <v>0</v>
      </c>
      <c r="J82" s="44">
        <f>'Magura a'!O76*'Magura 1'!$D82/1000000</f>
        <v>0</v>
      </c>
      <c r="K82" s="10">
        <f>'Magura a'!P76</f>
        <v>0</v>
      </c>
      <c r="L82" s="44">
        <f t="shared" si="10"/>
        <v>0</v>
      </c>
      <c r="M82" s="10">
        <f t="shared" si="11"/>
        <v>0</v>
      </c>
      <c r="N82" s="44">
        <f>'Magura a'!S76*'Magura 1'!$D82/1000000</f>
        <v>0</v>
      </c>
      <c r="O82" s="10">
        <f>'Magura a'!T76</f>
        <v>0</v>
      </c>
      <c r="P82" s="44">
        <f>'Magura a'!U76*'Magura 1'!$D82/1000000</f>
        <v>0</v>
      </c>
      <c r="Q82" s="10">
        <f>'Magura a'!V76</f>
        <v>0</v>
      </c>
      <c r="R82" s="44">
        <f>'Magura a'!W76*'Magura 1'!$D82/1000000</f>
        <v>0</v>
      </c>
      <c r="S82" s="10">
        <f>'Magura a'!X76</f>
        <v>0</v>
      </c>
      <c r="T82" s="44">
        <f t="shared" si="12"/>
        <v>0</v>
      </c>
      <c r="U82" s="10">
        <f t="shared" si="13"/>
        <v>0</v>
      </c>
      <c r="V82" s="44">
        <f>'Magura a'!AA76*'Magura 1'!$D82/1000000</f>
        <v>0</v>
      </c>
      <c r="W82" s="10">
        <f>'Magura a'!AB76</f>
        <v>0</v>
      </c>
      <c r="X82" s="44">
        <f>'Magura a'!AC76*'Magura 1'!$D82/1000000</f>
        <v>2.5000000000000001E-3</v>
      </c>
      <c r="Y82" s="10">
        <f>'Magura a'!AD76</f>
        <v>2.8E-3</v>
      </c>
      <c r="Z82" s="44">
        <f>'Magura a'!AE76*'Magura 1'!$D82/1000000</f>
        <v>5.0000000000000001E-3</v>
      </c>
      <c r="AA82" s="10">
        <f>'Magura a'!AF76</f>
        <v>5.5999999999999999E-3</v>
      </c>
      <c r="AB82" s="44">
        <f t="shared" si="14"/>
        <v>7.4999999999999997E-3</v>
      </c>
      <c r="AC82" s="10">
        <f t="shared" si="15"/>
        <v>8.3999999999999995E-3</v>
      </c>
      <c r="AD82" s="44">
        <f>'Magura a'!AI76*'Magura 1'!$D82/1000000</f>
        <v>3.0000000000000001E-3</v>
      </c>
      <c r="AE82" s="10">
        <f>'Magura a'!AJ76</f>
        <v>3.3600000000000001E-3</v>
      </c>
      <c r="AF82" s="44">
        <f>'Magura a'!AK76*'Magura 1'!$D82/1000000</f>
        <v>5.0000000000000001E-3</v>
      </c>
      <c r="AG82" s="10">
        <f>'Magura a'!AL76</f>
        <v>5.5999999999999999E-3</v>
      </c>
      <c r="AH82" s="44">
        <f>'Magura a'!AM76*'Magura 1'!$D82/1000000</f>
        <v>2.5000000000000001E-3</v>
      </c>
      <c r="AI82" s="10">
        <f>'Magura a'!AN76</f>
        <v>2.8E-3</v>
      </c>
      <c r="AJ82" s="44">
        <f t="shared" si="16"/>
        <v>1.0500000000000001E-2</v>
      </c>
      <c r="AK82" s="10">
        <f t="shared" si="17"/>
        <v>1.176E-2</v>
      </c>
      <c r="AL82" s="44">
        <f t="shared" si="18"/>
        <v>1.8000000000000002E-2</v>
      </c>
      <c r="AM82" s="10">
        <f t="shared" si="19"/>
        <v>2.0159999999999997E-2</v>
      </c>
    </row>
    <row r="83" spans="1:39" s="15" customFormat="1" ht="14.25" customHeight="1">
      <c r="A83" s="31">
        <v>73</v>
      </c>
      <c r="B83" s="9" t="s">
        <v>121</v>
      </c>
      <c r="C83" s="13" t="s">
        <v>73</v>
      </c>
      <c r="D83" s="36">
        <v>50</v>
      </c>
      <c r="E83" s="11">
        <v>52</v>
      </c>
      <c r="F83" s="44">
        <f>'Magura a'!K77*'Magura 1'!$D83/1000000</f>
        <v>8.0000000000000002E-3</v>
      </c>
      <c r="G83" s="10">
        <f>'Magura a'!L77</f>
        <v>8.3199999999999993E-3</v>
      </c>
      <c r="H83" s="44">
        <f>'Magura a'!M77*'Magura 1'!$D83/1000000</f>
        <v>1.4999999999999999E-2</v>
      </c>
      <c r="I83" s="10">
        <f>'Magura a'!N77</f>
        <v>1.5599999999999999E-2</v>
      </c>
      <c r="J83" s="44">
        <f>'Magura a'!O77*'Magura 1'!$D83/1000000</f>
        <v>6.0000000000000001E-3</v>
      </c>
      <c r="K83" s="10">
        <f>'Magura a'!P77</f>
        <v>6.2399999999999999E-3</v>
      </c>
      <c r="L83" s="44">
        <f t="shared" si="10"/>
        <v>2.8999999999999998E-2</v>
      </c>
      <c r="M83" s="10">
        <f t="shared" si="11"/>
        <v>3.0159999999999996E-2</v>
      </c>
      <c r="N83" s="44">
        <f>'Magura a'!S77*'Magura 1'!$D83/1000000</f>
        <v>0.01</v>
      </c>
      <c r="O83" s="10">
        <f>'Magura a'!T77</f>
        <v>1.04E-2</v>
      </c>
      <c r="P83" s="44">
        <f>'Magura a'!U77*'Magura 1'!$D83/1000000</f>
        <v>7.4999999999999997E-3</v>
      </c>
      <c r="Q83" s="10">
        <f>'Magura a'!V77</f>
        <v>7.7999999999999996E-3</v>
      </c>
      <c r="R83" s="44">
        <f>'Magura a'!W77*'Magura 1'!$D83/1000000</f>
        <v>7.4999999999999997E-3</v>
      </c>
      <c r="S83" s="10">
        <f>'Magura a'!X77</f>
        <v>7.7999999999999996E-3</v>
      </c>
      <c r="T83" s="44">
        <f t="shared" si="12"/>
        <v>2.5000000000000001E-2</v>
      </c>
      <c r="U83" s="10">
        <f t="shared" si="13"/>
        <v>2.6000000000000002E-2</v>
      </c>
      <c r="V83" s="44">
        <f>'Magura a'!AA77*'Magura 1'!$D83/1000000</f>
        <v>7.4999999999999997E-3</v>
      </c>
      <c r="W83" s="10">
        <f>'Magura a'!AB77</f>
        <v>7.7999999999999996E-3</v>
      </c>
      <c r="X83" s="44">
        <f>'Magura a'!AC77*'Magura 1'!$D83/1000000</f>
        <v>7.4999999999999997E-3</v>
      </c>
      <c r="Y83" s="10">
        <f>'Magura a'!AD77</f>
        <v>7.7999999999999996E-3</v>
      </c>
      <c r="Z83" s="44">
        <f>'Magura a'!AE77*'Magura 1'!$D83/1000000</f>
        <v>5.0000000000000001E-3</v>
      </c>
      <c r="AA83" s="10">
        <f>'Magura a'!AF77</f>
        <v>5.1999999999999998E-3</v>
      </c>
      <c r="AB83" s="44">
        <f t="shared" si="14"/>
        <v>0.02</v>
      </c>
      <c r="AC83" s="10">
        <f t="shared" si="15"/>
        <v>2.0799999999999999E-2</v>
      </c>
      <c r="AD83" s="44">
        <f>'Magura a'!AI77*'Magura 1'!$D83/1000000</f>
        <v>5.0000000000000001E-3</v>
      </c>
      <c r="AE83" s="10">
        <f>'Magura a'!AJ77</f>
        <v>5.1999999999999998E-3</v>
      </c>
      <c r="AF83" s="44">
        <f>'Magura a'!AK77*'Magura 1'!$D83/1000000</f>
        <v>5.0000000000000001E-3</v>
      </c>
      <c r="AG83" s="10">
        <f>'Magura a'!AL77</f>
        <v>5.1999999999999998E-3</v>
      </c>
      <c r="AH83" s="44">
        <f>'Magura a'!AM77*'Magura 1'!$D83/1000000</f>
        <v>1.4999999999999999E-2</v>
      </c>
      <c r="AI83" s="10">
        <f>'Magura a'!AN77</f>
        <v>1.5599999999999999E-2</v>
      </c>
      <c r="AJ83" s="44">
        <f t="shared" si="16"/>
        <v>2.5000000000000001E-2</v>
      </c>
      <c r="AK83" s="10">
        <f t="shared" si="17"/>
        <v>2.5999999999999999E-2</v>
      </c>
      <c r="AL83" s="44">
        <f t="shared" si="18"/>
        <v>9.9000000000000005E-2</v>
      </c>
      <c r="AM83" s="10">
        <f t="shared" si="19"/>
        <v>0.10296</v>
      </c>
    </row>
    <row r="84" spans="1:39" s="15" customFormat="1" ht="14.25" customHeight="1">
      <c r="A84" s="13">
        <v>74</v>
      </c>
      <c r="B84" s="9" t="s">
        <v>121</v>
      </c>
      <c r="C84" s="13" t="s">
        <v>75</v>
      </c>
      <c r="D84" s="36">
        <v>100</v>
      </c>
      <c r="E84" s="11">
        <v>95</v>
      </c>
      <c r="F84" s="44">
        <f>'Magura a'!K78*'Magura 1'!$D84/1000000</f>
        <v>1.2E-2</v>
      </c>
      <c r="G84" s="10">
        <f>'Magura a'!L78</f>
        <v>1.14E-2</v>
      </c>
      <c r="H84" s="44">
        <f>'Magura a'!M78*'Magura 1'!$D84/1000000</f>
        <v>0.03</v>
      </c>
      <c r="I84" s="10">
        <f>'Magura a'!N78</f>
        <v>2.8500000000000001E-2</v>
      </c>
      <c r="J84" s="44">
        <f>'Magura a'!O78*'Magura 1'!$D84/1000000</f>
        <v>0.03</v>
      </c>
      <c r="K84" s="10">
        <f>'Magura a'!P78</f>
        <v>2.8500000000000001E-2</v>
      </c>
      <c r="L84" s="44">
        <f t="shared" si="10"/>
        <v>7.1999999999999995E-2</v>
      </c>
      <c r="M84" s="10">
        <f t="shared" si="11"/>
        <v>6.8400000000000002E-2</v>
      </c>
      <c r="N84" s="44">
        <f>'Magura a'!S78*'Magura 1'!$D84/1000000</f>
        <v>2.4E-2</v>
      </c>
      <c r="O84" s="10">
        <f>'Magura a'!T78</f>
        <v>2.2800000000000001E-2</v>
      </c>
      <c r="P84" s="44">
        <f>'Magura a'!U78*'Magura 1'!$D84/1000000</f>
        <v>1.2E-2</v>
      </c>
      <c r="Q84" s="10">
        <f>'Magura a'!V78</f>
        <v>1.14E-2</v>
      </c>
      <c r="R84" s="44">
        <f>'Magura a'!W78*'Magura 1'!$D84/1000000</f>
        <v>1.2E-2</v>
      </c>
      <c r="S84" s="10">
        <f>'Magura a'!X78</f>
        <v>1.14E-2</v>
      </c>
      <c r="T84" s="44">
        <f t="shared" si="12"/>
        <v>4.8000000000000001E-2</v>
      </c>
      <c r="U84" s="10">
        <f t="shared" si="13"/>
        <v>4.5600000000000002E-2</v>
      </c>
      <c r="V84" s="44">
        <f>'Magura a'!AA78*'Magura 1'!$D84/1000000</f>
        <v>6.0000000000000001E-3</v>
      </c>
      <c r="W84" s="10">
        <f>'Magura a'!AB78</f>
        <v>5.7000000000000002E-3</v>
      </c>
      <c r="X84" s="44">
        <f>'Magura a'!AC78*'Magura 1'!$D84/1000000</f>
        <v>0.02</v>
      </c>
      <c r="Y84" s="10">
        <f>'Magura a'!AD78</f>
        <v>1.9E-2</v>
      </c>
      <c r="Z84" s="44">
        <f>'Magura a'!AE78*'Magura 1'!$D84/1000000</f>
        <v>3.0000000000000001E-3</v>
      </c>
      <c r="AA84" s="10">
        <f>'Magura a'!AF78</f>
        <v>2.8500000000000001E-3</v>
      </c>
      <c r="AB84" s="44">
        <f t="shared" si="14"/>
        <v>2.9000000000000001E-2</v>
      </c>
      <c r="AC84" s="10">
        <f t="shared" si="15"/>
        <v>2.7549999999999998E-2</v>
      </c>
      <c r="AD84" s="44">
        <f>'Magura a'!AI78*'Magura 1'!$D84/1000000</f>
        <v>1.2E-2</v>
      </c>
      <c r="AE84" s="10">
        <f>'Magura a'!AJ78</f>
        <v>1.14E-2</v>
      </c>
      <c r="AF84" s="44">
        <f>'Magura a'!AK78*'Magura 1'!$D84/1000000</f>
        <v>0.02</v>
      </c>
      <c r="AG84" s="10">
        <f>'Magura a'!AL78</f>
        <v>1.9E-2</v>
      </c>
      <c r="AH84" s="44">
        <f>'Magura a'!AM78*'Magura 1'!$D84/1000000</f>
        <v>0.02</v>
      </c>
      <c r="AI84" s="10">
        <f>'Magura a'!AN78</f>
        <v>1.9E-2</v>
      </c>
      <c r="AJ84" s="44">
        <f t="shared" si="16"/>
        <v>5.2000000000000005E-2</v>
      </c>
      <c r="AK84" s="10">
        <f t="shared" si="17"/>
        <v>4.9399999999999999E-2</v>
      </c>
      <c r="AL84" s="44">
        <f t="shared" si="18"/>
        <v>0.20100000000000001</v>
      </c>
      <c r="AM84" s="10">
        <f t="shared" si="19"/>
        <v>0.19095000000000001</v>
      </c>
    </row>
    <row r="85" spans="1:39" s="15" customFormat="1" ht="14.25" customHeight="1">
      <c r="A85" s="13">
        <v>75</v>
      </c>
      <c r="B85" s="9" t="s">
        <v>121</v>
      </c>
      <c r="C85" s="13" t="s">
        <v>77</v>
      </c>
      <c r="D85" s="36">
        <v>500</v>
      </c>
      <c r="E85" s="11">
        <v>380</v>
      </c>
      <c r="F85" s="44">
        <f>'Magura a'!K79*'Magura 1'!$D85/1000000</f>
        <v>1.4999999999999999E-2</v>
      </c>
      <c r="G85" s="10">
        <f>'Magura a'!L79</f>
        <v>1.14E-2</v>
      </c>
      <c r="H85" s="44">
        <f>'Magura a'!M79*'Magura 1'!$D85/1000000</f>
        <v>1.4999999999999999E-2</v>
      </c>
      <c r="I85" s="10">
        <f>'Magura a'!N79</f>
        <v>1.14E-2</v>
      </c>
      <c r="J85" s="44">
        <f>'Magura a'!O79*'Magura 1'!$D85/1000000</f>
        <v>0</v>
      </c>
      <c r="K85" s="10">
        <f>'Magura a'!P79</f>
        <v>0</v>
      </c>
      <c r="L85" s="44">
        <f t="shared" si="10"/>
        <v>0.03</v>
      </c>
      <c r="M85" s="10">
        <f t="shared" si="11"/>
        <v>2.2800000000000001E-2</v>
      </c>
      <c r="N85" s="44">
        <f>'Magura a'!S79*'Magura 1'!$D85/1000000</f>
        <v>0</v>
      </c>
      <c r="O85" s="10">
        <f>'Magura a'!T79</f>
        <v>0</v>
      </c>
      <c r="P85" s="44">
        <f>'Magura a'!U79*'Magura 1'!$D85/1000000</f>
        <v>0</v>
      </c>
      <c r="Q85" s="10">
        <f>'Magura a'!V79</f>
        <v>0</v>
      </c>
      <c r="R85" s="44">
        <f>'Magura a'!W79*'Magura 1'!$D85/1000000</f>
        <v>0</v>
      </c>
      <c r="S85" s="10">
        <f>'Magura a'!X79</f>
        <v>0</v>
      </c>
      <c r="T85" s="44">
        <f t="shared" si="12"/>
        <v>0</v>
      </c>
      <c r="U85" s="10">
        <f t="shared" si="13"/>
        <v>0</v>
      </c>
      <c r="V85" s="44">
        <f>'Magura a'!AA79*'Magura 1'!$D85/1000000</f>
        <v>0</v>
      </c>
      <c r="W85" s="10">
        <f>'Magura a'!AB79</f>
        <v>0</v>
      </c>
      <c r="X85" s="44">
        <f>'Magura a'!AC79*'Magura 1'!$D85/1000000</f>
        <v>0</v>
      </c>
      <c r="Y85" s="10">
        <f>'Magura a'!AD79</f>
        <v>0</v>
      </c>
      <c r="Z85" s="44">
        <f>'Magura a'!AE79*'Magura 1'!$D85/1000000</f>
        <v>0</v>
      </c>
      <c r="AA85" s="10">
        <f>'Magura a'!AF79</f>
        <v>0</v>
      </c>
      <c r="AB85" s="44">
        <f t="shared" si="14"/>
        <v>0</v>
      </c>
      <c r="AC85" s="10">
        <f t="shared" si="15"/>
        <v>0</v>
      </c>
      <c r="AD85" s="44">
        <f>'Magura a'!AI79*'Magura 1'!$D85/1000000</f>
        <v>0</v>
      </c>
      <c r="AE85" s="10">
        <f>'Magura a'!AJ79</f>
        <v>0</v>
      </c>
      <c r="AF85" s="44">
        <f>'Magura a'!AK79*'Magura 1'!$D85/1000000</f>
        <v>0</v>
      </c>
      <c r="AG85" s="10">
        <f>'Magura a'!AL79</f>
        <v>0</v>
      </c>
      <c r="AH85" s="44">
        <f>'Magura a'!AM79*'Magura 1'!$D85/1000000</f>
        <v>1.4999999999999999E-2</v>
      </c>
      <c r="AI85" s="10">
        <f>'Magura a'!AN79</f>
        <v>1.14E-2</v>
      </c>
      <c r="AJ85" s="44">
        <f t="shared" si="16"/>
        <v>1.4999999999999999E-2</v>
      </c>
      <c r="AK85" s="10">
        <f t="shared" si="17"/>
        <v>1.14E-2</v>
      </c>
      <c r="AL85" s="44">
        <f t="shared" si="18"/>
        <v>4.4999999999999998E-2</v>
      </c>
      <c r="AM85" s="10">
        <f t="shared" si="19"/>
        <v>3.4200000000000001E-2</v>
      </c>
    </row>
    <row r="86" spans="1:39" s="15" customFormat="1" ht="14.25" customHeight="1">
      <c r="A86" s="31">
        <v>76</v>
      </c>
      <c r="B86" s="9" t="s">
        <v>122</v>
      </c>
      <c r="C86" s="13" t="s">
        <v>78</v>
      </c>
      <c r="D86" s="36">
        <v>50</v>
      </c>
      <c r="E86" s="11">
        <v>50</v>
      </c>
      <c r="F86" s="44">
        <f>'Magura a'!K80*'Magura 1'!$D86/1000000</f>
        <v>0</v>
      </c>
      <c r="G86" s="10">
        <f>'Magura a'!L80</f>
        <v>0</v>
      </c>
      <c r="H86" s="44">
        <f>'Magura a'!M80*'Magura 1'!$D86/1000000</f>
        <v>5.0000000000000001E-3</v>
      </c>
      <c r="I86" s="10">
        <f>'Magura a'!N80</f>
        <v>5.0000000000000001E-3</v>
      </c>
      <c r="J86" s="44">
        <f>'Magura a'!O80*'Magura 1'!$D86/1000000</f>
        <v>0</v>
      </c>
      <c r="K86" s="10">
        <f>'Magura a'!P80</f>
        <v>0</v>
      </c>
      <c r="L86" s="44">
        <f t="shared" si="10"/>
        <v>5.0000000000000001E-3</v>
      </c>
      <c r="M86" s="10">
        <f t="shared" si="11"/>
        <v>5.0000000000000001E-3</v>
      </c>
      <c r="N86" s="44">
        <f>'Magura a'!S80*'Magura 1'!$D86/1000000</f>
        <v>0</v>
      </c>
      <c r="O86" s="10">
        <f>'Magura a'!T80</f>
        <v>0</v>
      </c>
      <c r="P86" s="44">
        <f>'Magura a'!U80*'Magura 1'!$D86/1000000</f>
        <v>0</v>
      </c>
      <c r="Q86" s="10">
        <f>'Magura a'!V80</f>
        <v>0</v>
      </c>
      <c r="R86" s="44">
        <f>'Magura a'!W80*'Magura 1'!$D86/1000000</f>
        <v>0</v>
      </c>
      <c r="S86" s="10">
        <f>'Magura a'!X80</f>
        <v>0</v>
      </c>
      <c r="T86" s="44">
        <f t="shared" si="12"/>
        <v>0</v>
      </c>
      <c r="U86" s="10">
        <f t="shared" si="13"/>
        <v>0</v>
      </c>
      <c r="V86" s="44">
        <f>'Magura a'!AA80*'Magura 1'!$D86/1000000</f>
        <v>0</v>
      </c>
      <c r="W86" s="10">
        <f>'Magura a'!AB80</f>
        <v>0</v>
      </c>
      <c r="X86" s="44">
        <f>'Magura a'!AC80*'Magura 1'!$D86/1000000</f>
        <v>0</v>
      </c>
      <c r="Y86" s="10">
        <f>'Magura a'!AD80</f>
        <v>0</v>
      </c>
      <c r="Z86" s="44">
        <f>'Magura a'!AE80*'Magura 1'!$D86/1000000</f>
        <v>0</v>
      </c>
      <c r="AA86" s="10">
        <f>'Magura a'!AF80</f>
        <v>0</v>
      </c>
      <c r="AB86" s="44">
        <f t="shared" si="14"/>
        <v>0</v>
      </c>
      <c r="AC86" s="10">
        <f t="shared" si="15"/>
        <v>0</v>
      </c>
      <c r="AD86" s="44">
        <f>'Magura a'!AI80*'Magura 1'!$D86/1000000</f>
        <v>0</v>
      </c>
      <c r="AE86" s="10">
        <f>'Magura a'!AJ80</f>
        <v>0</v>
      </c>
      <c r="AF86" s="44">
        <f>'Magura a'!AK80*'Magura 1'!$D86/1000000</f>
        <v>0</v>
      </c>
      <c r="AG86" s="10">
        <f>'Magura a'!AL80</f>
        <v>0</v>
      </c>
      <c r="AH86" s="44">
        <f>'Magura a'!AM80*'Magura 1'!$D86/1000000</f>
        <v>0</v>
      </c>
      <c r="AI86" s="10">
        <f>'Magura a'!AN80</f>
        <v>0</v>
      </c>
      <c r="AJ86" s="44">
        <f t="shared" si="16"/>
        <v>0</v>
      </c>
      <c r="AK86" s="10">
        <f t="shared" si="17"/>
        <v>0</v>
      </c>
      <c r="AL86" s="44">
        <f t="shared" si="18"/>
        <v>5.0000000000000001E-3</v>
      </c>
      <c r="AM86" s="10">
        <f t="shared" si="19"/>
        <v>5.0000000000000001E-3</v>
      </c>
    </row>
    <row r="87" spans="1:39" s="15" customFormat="1" ht="14.25" customHeight="1">
      <c r="A87" s="13">
        <v>77</v>
      </c>
      <c r="B87" s="9" t="s">
        <v>122</v>
      </c>
      <c r="C87" s="13" t="s">
        <v>79</v>
      </c>
      <c r="D87" s="36">
        <v>100</v>
      </c>
      <c r="E87" s="11">
        <v>94</v>
      </c>
      <c r="F87" s="44">
        <f>'Magura a'!K81*'Magura 1'!$D87/1000000</f>
        <v>0</v>
      </c>
      <c r="G87" s="10">
        <f>'Magura a'!L81</f>
        <v>0</v>
      </c>
      <c r="H87" s="44">
        <f>'Magura a'!M81*'Magura 1'!$D87/1000000</f>
        <v>0.02</v>
      </c>
      <c r="I87" s="10">
        <f>'Magura a'!N81</f>
        <v>1.8800000000000001E-2</v>
      </c>
      <c r="J87" s="44">
        <f>'Magura a'!O81*'Magura 1'!$D87/1000000</f>
        <v>1.2E-2</v>
      </c>
      <c r="K87" s="10">
        <f>'Magura a'!P81</f>
        <v>1.128E-2</v>
      </c>
      <c r="L87" s="44">
        <f t="shared" si="10"/>
        <v>3.2000000000000001E-2</v>
      </c>
      <c r="M87" s="10">
        <f t="shared" si="11"/>
        <v>3.0080000000000003E-2</v>
      </c>
      <c r="N87" s="44">
        <f>'Magura a'!S81*'Magura 1'!$D87/1000000</f>
        <v>0</v>
      </c>
      <c r="O87" s="10">
        <f>'Magura a'!T81</f>
        <v>0</v>
      </c>
      <c r="P87" s="44">
        <f>'Magura a'!U81*'Magura 1'!$D87/1000000</f>
        <v>0</v>
      </c>
      <c r="Q87" s="10">
        <f>'Magura a'!V81</f>
        <v>0</v>
      </c>
      <c r="R87" s="44">
        <f>'Magura a'!W81*'Magura 1'!$D87/1000000</f>
        <v>0</v>
      </c>
      <c r="S87" s="10">
        <f>'Magura a'!X81</f>
        <v>0</v>
      </c>
      <c r="T87" s="44">
        <f t="shared" si="12"/>
        <v>0</v>
      </c>
      <c r="U87" s="10">
        <f t="shared" si="13"/>
        <v>0</v>
      </c>
      <c r="V87" s="44">
        <f>'Magura a'!AA81*'Magura 1'!$D87/1000000</f>
        <v>0.01</v>
      </c>
      <c r="W87" s="10">
        <f>'Magura a'!AB81</f>
        <v>9.4000000000000004E-3</v>
      </c>
      <c r="X87" s="44">
        <f>'Magura a'!AC81*'Magura 1'!$D87/1000000</f>
        <v>4.0000000000000001E-3</v>
      </c>
      <c r="Y87" s="10">
        <f>'Magura a'!AD81</f>
        <v>3.7599999999999999E-3</v>
      </c>
      <c r="Z87" s="44">
        <f>'Magura a'!AE81*'Magura 1'!$D87/1000000</f>
        <v>0.01</v>
      </c>
      <c r="AA87" s="10">
        <f>'Magura a'!AF81</f>
        <v>9.4000000000000004E-3</v>
      </c>
      <c r="AB87" s="44">
        <f t="shared" si="14"/>
        <v>2.4E-2</v>
      </c>
      <c r="AC87" s="10">
        <f t="shared" si="15"/>
        <v>2.256E-2</v>
      </c>
      <c r="AD87" s="44">
        <f>'Magura a'!AI81*'Magura 1'!$D87/1000000</f>
        <v>0</v>
      </c>
      <c r="AE87" s="10">
        <f>'Magura a'!AJ81</f>
        <v>0</v>
      </c>
      <c r="AF87" s="44">
        <f>'Magura a'!AK81*'Magura 1'!$D87/1000000</f>
        <v>0</v>
      </c>
      <c r="AG87" s="10">
        <f>'Magura a'!AL81</f>
        <v>0</v>
      </c>
      <c r="AH87" s="44">
        <f>'Magura a'!AM81*'Magura 1'!$D87/1000000</f>
        <v>0</v>
      </c>
      <c r="AI87" s="10">
        <f>'Magura a'!AN81</f>
        <v>0</v>
      </c>
      <c r="AJ87" s="44">
        <f t="shared" si="16"/>
        <v>0</v>
      </c>
      <c r="AK87" s="10">
        <f t="shared" si="17"/>
        <v>0</v>
      </c>
      <c r="AL87" s="44">
        <f t="shared" si="18"/>
        <v>5.6000000000000001E-2</v>
      </c>
      <c r="AM87" s="10">
        <f t="shared" si="19"/>
        <v>5.2640000000000006E-2</v>
      </c>
    </row>
    <row r="88" spans="1:39" s="15" customFormat="1" ht="14.25" customHeight="1">
      <c r="A88" s="13">
        <v>78</v>
      </c>
      <c r="B88" s="9" t="s">
        <v>122</v>
      </c>
      <c r="C88" s="13" t="s">
        <v>80</v>
      </c>
      <c r="D88" s="36">
        <v>400</v>
      </c>
      <c r="E88" s="11">
        <v>333</v>
      </c>
      <c r="F88" s="44">
        <f>'Magura a'!K82*'Magura 1'!$D88/1000000</f>
        <v>0</v>
      </c>
      <c r="G88" s="10">
        <f>'Magura a'!L82</f>
        <v>0</v>
      </c>
      <c r="H88" s="44">
        <f>'Magura a'!M82*'Magura 1'!$D88/1000000</f>
        <v>1.2E-2</v>
      </c>
      <c r="I88" s="10">
        <f>'Magura a'!N82</f>
        <v>9.9900000000000006E-3</v>
      </c>
      <c r="J88" s="44">
        <f>'Magura a'!O82*'Magura 1'!$D88/1000000</f>
        <v>0</v>
      </c>
      <c r="K88" s="10">
        <f>'Magura a'!P82</f>
        <v>0</v>
      </c>
      <c r="L88" s="44">
        <f t="shared" si="10"/>
        <v>1.2E-2</v>
      </c>
      <c r="M88" s="10">
        <f t="shared" si="11"/>
        <v>9.9900000000000006E-3</v>
      </c>
      <c r="N88" s="44">
        <f>'Magura a'!S82*'Magura 1'!$D88/1000000</f>
        <v>0</v>
      </c>
      <c r="O88" s="10">
        <f>'Magura a'!T82</f>
        <v>0</v>
      </c>
      <c r="P88" s="44">
        <f>'Magura a'!U82*'Magura 1'!$D88/1000000</f>
        <v>0</v>
      </c>
      <c r="Q88" s="10">
        <f>'Magura a'!V82</f>
        <v>0</v>
      </c>
      <c r="R88" s="44">
        <f>'Magura a'!W82*'Magura 1'!$D88/1000000</f>
        <v>0</v>
      </c>
      <c r="S88" s="10">
        <f>'Magura a'!X82</f>
        <v>0</v>
      </c>
      <c r="T88" s="44">
        <f t="shared" si="12"/>
        <v>0</v>
      </c>
      <c r="U88" s="10">
        <f t="shared" si="13"/>
        <v>0</v>
      </c>
      <c r="V88" s="44">
        <f>'Magura a'!AA82*'Magura 1'!$D88/1000000</f>
        <v>0</v>
      </c>
      <c r="W88" s="10">
        <f>'Magura a'!AB82</f>
        <v>0</v>
      </c>
      <c r="X88" s="44">
        <f>'Magura a'!AC82*'Magura 1'!$D88/1000000</f>
        <v>1.2E-2</v>
      </c>
      <c r="Y88" s="10">
        <f>'Magura a'!AD82</f>
        <v>9.9900000000000006E-3</v>
      </c>
      <c r="Z88" s="44">
        <f>'Magura a'!AE82*'Magura 1'!$D88/1000000</f>
        <v>0</v>
      </c>
      <c r="AA88" s="10">
        <f>'Magura a'!AF82</f>
        <v>0</v>
      </c>
      <c r="AB88" s="44">
        <f t="shared" si="14"/>
        <v>1.2E-2</v>
      </c>
      <c r="AC88" s="10">
        <f t="shared" si="15"/>
        <v>9.9900000000000006E-3</v>
      </c>
      <c r="AD88" s="44">
        <f>'Magura a'!AI82*'Magura 1'!$D88/1000000</f>
        <v>0</v>
      </c>
      <c r="AE88" s="10">
        <f>'Magura a'!AJ82</f>
        <v>0</v>
      </c>
      <c r="AF88" s="44">
        <f>'Magura a'!AK82*'Magura 1'!$D88/1000000</f>
        <v>0</v>
      </c>
      <c r="AG88" s="10">
        <f>'Magura a'!AL82</f>
        <v>0</v>
      </c>
      <c r="AH88" s="44">
        <f>'Magura a'!AM82*'Magura 1'!$D88/1000000</f>
        <v>0</v>
      </c>
      <c r="AI88" s="10">
        <f>'Magura a'!AN82</f>
        <v>0</v>
      </c>
      <c r="AJ88" s="44">
        <f t="shared" si="16"/>
        <v>0</v>
      </c>
      <c r="AK88" s="10">
        <f t="shared" si="17"/>
        <v>0</v>
      </c>
      <c r="AL88" s="44">
        <f t="shared" si="18"/>
        <v>2.4E-2</v>
      </c>
      <c r="AM88" s="10">
        <f t="shared" si="19"/>
        <v>1.9980000000000001E-2</v>
      </c>
    </row>
    <row r="89" spans="1:39" s="15" customFormat="1" ht="14.25" customHeight="1">
      <c r="A89" s="31">
        <v>79</v>
      </c>
      <c r="B89" s="9" t="s">
        <v>128</v>
      </c>
      <c r="C89" s="13" t="s">
        <v>127</v>
      </c>
      <c r="D89" s="36">
        <v>25</v>
      </c>
      <c r="E89" s="11">
        <v>75.2</v>
      </c>
      <c r="F89" s="44">
        <f>'Magura a'!K83*'Magura 1'!$D89/1000000</f>
        <v>5.0000000000000001E-3</v>
      </c>
      <c r="G89" s="10">
        <f>'Magura a'!L83</f>
        <v>1.504E-2</v>
      </c>
      <c r="H89" s="44">
        <f>'Magura a'!M83*'Magura 1'!$D89/1000000</f>
        <v>7.4999999999999997E-3</v>
      </c>
      <c r="I89" s="10">
        <f>'Magura a'!N83</f>
        <v>2.256E-2</v>
      </c>
      <c r="J89" s="44">
        <f>'Magura a'!O83*'Magura 1'!$D89/1000000</f>
        <v>0</v>
      </c>
      <c r="K89" s="10">
        <f>'Magura a'!P83</f>
        <v>0</v>
      </c>
      <c r="L89" s="44">
        <f t="shared" si="10"/>
        <v>1.2500000000000001E-2</v>
      </c>
      <c r="M89" s="10">
        <f t="shared" si="11"/>
        <v>3.7600000000000001E-2</v>
      </c>
      <c r="N89" s="44">
        <f>'Magura a'!S83*'Magura 1'!$D89/1000000</f>
        <v>5.0000000000000001E-3</v>
      </c>
      <c r="O89" s="10">
        <f>'Magura a'!T83</f>
        <v>1.504E-2</v>
      </c>
      <c r="P89" s="44">
        <f>'Magura a'!U83*'Magura 1'!$D89/1000000</f>
        <v>0</v>
      </c>
      <c r="Q89" s="10">
        <f>'Magura a'!V83</f>
        <v>0</v>
      </c>
      <c r="R89" s="44">
        <f>'Magura a'!W83*'Magura 1'!$D89/1000000</f>
        <v>2.5000000000000001E-3</v>
      </c>
      <c r="S89" s="10">
        <f>'Magura a'!X83</f>
        <v>7.5199999999999998E-3</v>
      </c>
      <c r="T89" s="44">
        <f t="shared" si="12"/>
        <v>7.4999999999999997E-3</v>
      </c>
      <c r="U89" s="10">
        <f t="shared" si="13"/>
        <v>2.256E-2</v>
      </c>
      <c r="V89" s="44">
        <f>'Magura a'!AA83*'Magura 1'!$D89/1000000</f>
        <v>5.0000000000000001E-3</v>
      </c>
      <c r="W89" s="10">
        <f>'Magura a'!AB83</f>
        <v>1.504E-2</v>
      </c>
      <c r="X89" s="44">
        <f>'Magura a'!AC83*'Magura 1'!$D89/1000000</f>
        <v>0</v>
      </c>
      <c r="Y89" s="10">
        <f>'Magura a'!AD83</f>
        <v>0</v>
      </c>
      <c r="Z89" s="44">
        <f>'Magura a'!AE83*'Magura 1'!$D89/1000000</f>
        <v>0</v>
      </c>
      <c r="AA89" s="10">
        <f>'Magura a'!AF83</f>
        <v>0</v>
      </c>
      <c r="AB89" s="44">
        <f t="shared" si="14"/>
        <v>5.0000000000000001E-3</v>
      </c>
      <c r="AC89" s="10">
        <f t="shared" si="15"/>
        <v>1.504E-2</v>
      </c>
      <c r="AD89" s="44">
        <f>'Magura a'!AI83*'Magura 1'!$D89/1000000</f>
        <v>2.5000000000000001E-3</v>
      </c>
      <c r="AE89" s="10">
        <f>'Magura a'!AJ83</f>
        <v>7.5199999999999998E-3</v>
      </c>
      <c r="AF89" s="44">
        <f>'Magura a'!AK83*'Magura 1'!$D89/1000000</f>
        <v>7.4999999999999997E-3</v>
      </c>
      <c r="AG89" s="10">
        <f>'Magura a'!AL83</f>
        <v>2.256E-2</v>
      </c>
      <c r="AH89" s="44">
        <f>'Magura a'!AM83*'Magura 1'!$D89/1000000</f>
        <v>5.0000000000000001E-3</v>
      </c>
      <c r="AI89" s="10">
        <f>'Magura a'!AN83</f>
        <v>1.504E-2</v>
      </c>
      <c r="AJ89" s="44">
        <f t="shared" si="16"/>
        <v>1.4999999999999999E-2</v>
      </c>
      <c r="AK89" s="10">
        <f t="shared" si="17"/>
        <v>4.512E-2</v>
      </c>
      <c r="AL89" s="44">
        <f t="shared" si="18"/>
        <v>0.04</v>
      </c>
      <c r="AM89" s="10">
        <f t="shared" si="19"/>
        <v>0.12032000000000001</v>
      </c>
    </row>
    <row r="90" spans="1:39" s="15" customFormat="1" ht="14.25" customHeight="1">
      <c r="A90" s="13">
        <v>80</v>
      </c>
      <c r="B90" s="9" t="s">
        <v>128</v>
      </c>
      <c r="C90" s="13" t="s">
        <v>81</v>
      </c>
      <c r="D90" s="36">
        <v>50</v>
      </c>
      <c r="E90" s="11">
        <v>144.6</v>
      </c>
      <c r="F90" s="44">
        <f>'Magura a'!K84*'Magura 1'!$D90/1000000</f>
        <v>0</v>
      </c>
      <c r="G90" s="10">
        <f>'Magura a'!L84</f>
        <v>0</v>
      </c>
      <c r="H90" s="44">
        <f>'Magura a'!M84*'Magura 1'!$D90/1000000</f>
        <v>5.0000000000000001E-3</v>
      </c>
      <c r="I90" s="10">
        <f>'Magura a'!N84</f>
        <v>1.4460000000000001E-2</v>
      </c>
      <c r="J90" s="44">
        <f>'Magura a'!O84*'Magura 1'!$D90/1000000</f>
        <v>0</v>
      </c>
      <c r="K90" s="10">
        <f>'Magura a'!P84</f>
        <v>0</v>
      </c>
      <c r="L90" s="44">
        <f t="shared" si="10"/>
        <v>5.0000000000000001E-3</v>
      </c>
      <c r="M90" s="10">
        <f t="shared" si="11"/>
        <v>1.4460000000000001E-2</v>
      </c>
      <c r="N90" s="44">
        <f>'Magura a'!S84*'Magura 1'!$D90/1000000</f>
        <v>5.0000000000000001E-3</v>
      </c>
      <c r="O90" s="10">
        <f>'Magura a'!T84</f>
        <v>1.4460000000000001E-2</v>
      </c>
      <c r="P90" s="44">
        <f>'Magura a'!U84*'Magura 1'!$D90/1000000</f>
        <v>2.5000000000000001E-3</v>
      </c>
      <c r="Q90" s="10">
        <f>'Magura a'!V84</f>
        <v>7.2300000000000003E-3</v>
      </c>
      <c r="R90" s="44">
        <f>'Magura a'!W84*'Magura 1'!$D90/1000000</f>
        <v>0</v>
      </c>
      <c r="S90" s="10">
        <f>'Magura a'!X84</f>
        <v>0</v>
      </c>
      <c r="T90" s="44">
        <f t="shared" si="12"/>
        <v>7.4999999999999997E-3</v>
      </c>
      <c r="U90" s="10">
        <f t="shared" si="13"/>
        <v>2.1690000000000001E-2</v>
      </c>
      <c r="V90" s="44">
        <f>'Magura a'!AA84*'Magura 1'!$D90/1000000</f>
        <v>0</v>
      </c>
      <c r="W90" s="10">
        <f>'Magura a'!AB84</f>
        <v>0</v>
      </c>
      <c r="X90" s="44">
        <f>'Magura a'!AC84*'Magura 1'!$D90/1000000</f>
        <v>0</v>
      </c>
      <c r="Y90" s="10">
        <f>'Magura a'!AD84</f>
        <v>0</v>
      </c>
      <c r="Z90" s="44">
        <f>'Magura a'!AE84*'Magura 1'!$D90/1000000</f>
        <v>0</v>
      </c>
      <c r="AA90" s="10">
        <f>'Magura a'!AF84</f>
        <v>0</v>
      </c>
      <c r="AB90" s="44">
        <f t="shared" si="14"/>
        <v>0</v>
      </c>
      <c r="AC90" s="10">
        <f t="shared" si="15"/>
        <v>0</v>
      </c>
      <c r="AD90" s="44">
        <f>'Magura a'!AI84*'Magura 1'!$D90/1000000</f>
        <v>1.5E-3</v>
      </c>
      <c r="AE90" s="10">
        <f>'Magura a'!AJ84</f>
        <v>4.3379999999999998E-3</v>
      </c>
      <c r="AF90" s="44">
        <f>'Magura a'!AK84*'Magura 1'!$D90/1000000</f>
        <v>5.0000000000000001E-3</v>
      </c>
      <c r="AG90" s="10">
        <f>'Magura a'!AL84</f>
        <v>1.4460000000000001E-2</v>
      </c>
      <c r="AH90" s="44">
        <f>'Magura a'!AM84*'Magura 1'!$D90/1000000</f>
        <v>0</v>
      </c>
      <c r="AI90" s="10">
        <f>'Magura a'!AN84</f>
        <v>0</v>
      </c>
      <c r="AJ90" s="44">
        <f t="shared" si="16"/>
        <v>6.5000000000000006E-3</v>
      </c>
      <c r="AK90" s="10">
        <f t="shared" si="17"/>
        <v>1.8798000000000002E-2</v>
      </c>
      <c r="AL90" s="44">
        <f t="shared" si="18"/>
        <v>1.9000000000000003E-2</v>
      </c>
      <c r="AM90" s="10">
        <f t="shared" si="19"/>
        <v>5.4948000000000004E-2</v>
      </c>
    </row>
    <row r="91" spans="1:39" s="15" customFormat="1" ht="14.25" customHeight="1">
      <c r="A91" s="13">
        <v>81</v>
      </c>
      <c r="B91" s="9" t="s">
        <v>128</v>
      </c>
      <c r="C91" s="13" t="s">
        <v>82</v>
      </c>
      <c r="D91" s="36">
        <v>100</v>
      </c>
      <c r="E91" s="11">
        <v>278.10000000000002</v>
      </c>
      <c r="F91" s="44">
        <f>'Magura a'!K85*'Magura 1'!$D91/1000000</f>
        <v>0</v>
      </c>
      <c r="G91" s="10">
        <f>'Magura a'!L85</f>
        <v>0</v>
      </c>
      <c r="H91" s="44">
        <f>'Magura a'!M85*'Magura 1'!$D91/1000000</f>
        <v>4.0000000000000001E-3</v>
      </c>
      <c r="I91" s="10">
        <f>'Magura a'!N85</f>
        <v>1.1124E-2</v>
      </c>
      <c r="J91" s="44">
        <f>'Magura a'!O85*'Magura 1'!$D91/1000000</f>
        <v>0</v>
      </c>
      <c r="K91" s="10">
        <f>'Magura a'!P85</f>
        <v>0</v>
      </c>
      <c r="L91" s="44">
        <f t="shared" si="10"/>
        <v>4.0000000000000001E-3</v>
      </c>
      <c r="M91" s="10">
        <f t="shared" si="11"/>
        <v>1.1124E-2</v>
      </c>
      <c r="N91" s="44">
        <f>'Magura a'!S85*'Magura 1'!$D91/1000000</f>
        <v>0</v>
      </c>
      <c r="O91" s="10">
        <f>'Magura a'!T85</f>
        <v>0</v>
      </c>
      <c r="P91" s="44">
        <f>'Magura a'!U85*'Magura 1'!$D91/1000000</f>
        <v>0</v>
      </c>
      <c r="Q91" s="10">
        <f>'Magura a'!V85</f>
        <v>0</v>
      </c>
      <c r="R91" s="44">
        <f>'Magura a'!W85*'Magura 1'!$D91/1000000</f>
        <v>0</v>
      </c>
      <c r="S91" s="10">
        <f>'Magura a'!X85</f>
        <v>0</v>
      </c>
      <c r="T91" s="44">
        <f t="shared" si="12"/>
        <v>0</v>
      </c>
      <c r="U91" s="10">
        <f t="shared" si="13"/>
        <v>0</v>
      </c>
      <c r="V91" s="44">
        <f>'Magura a'!AA85*'Magura 1'!$D91/1000000</f>
        <v>0</v>
      </c>
      <c r="W91" s="10">
        <f>'Magura a'!AB85</f>
        <v>0</v>
      </c>
      <c r="X91" s="44">
        <f>'Magura a'!AC85*'Magura 1'!$D91/1000000</f>
        <v>0</v>
      </c>
      <c r="Y91" s="10">
        <f>'Magura a'!AD85</f>
        <v>0</v>
      </c>
      <c r="Z91" s="44">
        <f>'Magura a'!AE85*'Magura 1'!$D91/1000000</f>
        <v>0</v>
      </c>
      <c r="AA91" s="10">
        <f>'Magura a'!AF85</f>
        <v>0</v>
      </c>
      <c r="AB91" s="44">
        <f t="shared" si="14"/>
        <v>0</v>
      </c>
      <c r="AC91" s="10">
        <f t="shared" si="15"/>
        <v>0</v>
      </c>
      <c r="AD91" s="44">
        <f>'Magura a'!AI85*'Magura 1'!$D91/1000000</f>
        <v>0</v>
      </c>
      <c r="AE91" s="10">
        <f>'Magura a'!AJ85</f>
        <v>0</v>
      </c>
      <c r="AF91" s="44">
        <f>'Magura a'!AK85*'Magura 1'!$D91/1000000</f>
        <v>0</v>
      </c>
      <c r="AG91" s="10">
        <f>'Magura a'!AL85</f>
        <v>0</v>
      </c>
      <c r="AH91" s="44">
        <f>'Magura a'!AM85*'Magura 1'!$D91/1000000</f>
        <v>0</v>
      </c>
      <c r="AI91" s="10">
        <f>'Magura a'!AN85</f>
        <v>0</v>
      </c>
      <c r="AJ91" s="44">
        <f t="shared" si="16"/>
        <v>0</v>
      </c>
      <c r="AK91" s="10">
        <f t="shared" si="17"/>
        <v>0</v>
      </c>
      <c r="AL91" s="44">
        <f t="shared" si="18"/>
        <v>4.0000000000000001E-3</v>
      </c>
      <c r="AM91" s="10">
        <f t="shared" si="19"/>
        <v>1.1124E-2</v>
      </c>
    </row>
    <row r="92" spans="1:39" s="15" customFormat="1" ht="14.25" customHeight="1">
      <c r="A92" s="31">
        <v>82</v>
      </c>
      <c r="B92" s="9" t="s">
        <v>128</v>
      </c>
      <c r="C92" s="13" t="s">
        <v>139</v>
      </c>
      <c r="D92" s="36">
        <v>400</v>
      </c>
      <c r="E92" s="11">
        <v>1098.6000000000001</v>
      </c>
      <c r="F92" s="44">
        <f>'Magura a'!K86*'Magura 1'!$D92/1000000</f>
        <v>0</v>
      </c>
      <c r="G92" s="10">
        <f>'Magura a'!L86</f>
        <v>0</v>
      </c>
      <c r="H92" s="44">
        <f>'Magura a'!M86*'Magura 1'!$D92/1000000</f>
        <v>0</v>
      </c>
      <c r="I92" s="10">
        <f>'Magura a'!N86</f>
        <v>0</v>
      </c>
      <c r="J92" s="44">
        <f>'Magura a'!O86*'Magura 1'!$D92/1000000</f>
        <v>0</v>
      </c>
      <c r="K92" s="10">
        <f>'Magura a'!P86</f>
        <v>0</v>
      </c>
      <c r="L92" s="44">
        <f t="shared" si="10"/>
        <v>0</v>
      </c>
      <c r="M92" s="10">
        <f t="shared" si="11"/>
        <v>0</v>
      </c>
      <c r="N92" s="44">
        <f>'Magura a'!S86*'Magura 1'!$D92/1000000</f>
        <v>0</v>
      </c>
      <c r="O92" s="10">
        <f>'Magura a'!T86</f>
        <v>0</v>
      </c>
      <c r="P92" s="44">
        <f>'Magura a'!U86*'Magura 1'!$D92/1000000</f>
        <v>0</v>
      </c>
      <c r="Q92" s="10">
        <f>'Magura a'!V86</f>
        <v>0</v>
      </c>
      <c r="R92" s="44">
        <f>'Magura a'!W86*'Magura 1'!$D92/1000000</f>
        <v>0</v>
      </c>
      <c r="S92" s="10">
        <f>'Magura a'!X86</f>
        <v>0</v>
      </c>
      <c r="T92" s="44">
        <f t="shared" si="12"/>
        <v>0</v>
      </c>
      <c r="U92" s="10">
        <f t="shared" si="13"/>
        <v>0</v>
      </c>
      <c r="V92" s="44">
        <f>'Magura a'!AA86*'Magura 1'!$D92/1000000</f>
        <v>0</v>
      </c>
      <c r="W92" s="10">
        <f>'Magura a'!AB86</f>
        <v>0</v>
      </c>
      <c r="X92" s="44">
        <f>'Magura a'!AC86*'Magura 1'!$D92/1000000</f>
        <v>0</v>
      </c>
      <c r="Y92" s="10">
        <f>'Magura a'!AD86</f>
        <v>0</v>
      </c>
      <c r="Z92" s="44">
        <f>'Magura a'!AE86*'Magura 1'!$D92/1000000</f>
        <v>0</v>
      </c>
      <c r="AA92" s="10">
        <f>'Magura a'!AF86</f>
        <v>0</v>
      </c>
      <c r="AB92" s="44">
        <f t="shared" si="14"/>
        <v>0</v>
      </c>
      <c r="AC92" s="10">
        <f t="shared" si="15"/>
        <v>0</v>
      </c>
      <c r="AD92" s="44">
        <f>'Magura a'!AI86*'Magura 1'!$D92/1000000</f>
        <v>0</v>
      </c>
      <c r="AE92" s="10">
        <f>'Magura a'!AJ86</f>
        <v>0</v>
      </c>
      <c r="AF92" s="44">
        <f>'Magura a'!AK86*'Magura 1'!$D92/1000000</f>
        <v>0</v>
      </c>
      <c r="AG92" s="10">
        <f>'Magura a'!AL86</f>
        <v>0</v>
      </c>
      <c r="AH92" s="44">
        <f>'Magura a'!AM86*'Magura 1'!$D92/1000000</f>
        <v>0</v>
      </c>
      <c r="AI92" s="10">
        <f>'Magura a'!AN86</f>
        <v>0</v>
      </c>
      <c r="AJ92" s="44">
        <f t="shared" si="16"/>
        <v>0</v>
      </c>
      <c r="AK92" s="10">
        <f t="shared" si="17"/>
        <v>0</v>
      </c>
      <c r="AL92" s="44">
        <f t="shared" si="18"/>
        <v>0</v>
      </c>
      <c r="AM92" s="10">
        <f t="shared" si="19"/>
        <v>0</v>
      </c>
    </row>
    <row r="93" spans="1:39" s="15" customFormat="1" ht="14.25" customHeight="1">
      <c r="A93" s="13">
        <v>83</v>
      </c>
      <c r="B93" s="9" t="s">
        <v>147</v>
      </c>
      <c r="C93" s="13" t="s">
        <v>220</v>
      </c>
      <c r="D93" s="36">
        <v>25</v>
      </c>
      <c r="E93" s="11">
        <v>75</v>
      </c>
      <c r="F93" s="44">
        <f>'Magura a'!K87*'Magura 1'!$D93/1000000</f>
        <v>0</v>
      </c>
      <c r="G93" s="10">
        <f>'Magura a'!L87</f>
        <v>0</v>
      </c>
      <c r="H93" s="44">
        <f>'Magura a'!M87*'Magura 1'!$D93/1000000</f>
        <v>2.5000000000000001E-3</v>
      </c>
      <c r="I93" s="10">
        <f>'Magura a'!N87</f>
        <v>7.4999999999999997E-3</v>
      </c>
      <c r="J93" s="44">
        <f>'Magura a'!O87*'Magura 1'!$D93/1000000</f>
        <v>2.5000000000000001E-3</v>
      </c>
      <c r="K93" s="10">
        <f>'Magura a'!P87</f>
        <v>7.4999999999999997E-3</v>
      </c>
      <c r="L93" s="44">
        <f t="shared" si="10"/>
        <v>5.0000000000000001E-3</v>
      </c>
      <c r="M93" s="10">
        <f t="shared" si="11"/>
        <v>1.4999999999999999E-2</v>
      </c>
      <c r="N93" s="44">
        <f>'Magura a'!S87*'Magura 1'!$D93/1000000</f>
        <v>2.5000000000000001E-3</v>
      </c>
      <c r="O93" s="10">
        <f>'Magura a'!T87</f>
        <v>7.4999999999999997E-3</v>
      </c>
      <c r="P93" s="44">
        <f>'Magura a'!U87*'Magura 1'!$D93/1000000</f>
        <v>2.5000000000000001E-3</v>
      </c>
      <c r="Q93" s="10">
        <f>'Magura a'!V87</f>
        <v>7.4999999999999997E-3</v>
      </c>
      <c r="R93" s="44">
        <f>'Magura a'!W87*'Magura 1'!$D93/1000000</f>
        <v>5.0000000000000001E-4</v>
      </c>
      <c r="S93" s="10">
        <f>'Magura a'!X87</f>
        <v>1.5E-3</v>
      </c>
      <c r="T93" s="44">
        <f t="shared" si="12"/>
        <v>5.4999999999999997E-3</v>
      </c>
      <c r="U93" s="10">
        <f t="shared" si="13"/>
        <v>1.6500000000000001E-2</v>
      </c>
      <c r="V93" s="44">
        <f>'Magura a'!AA87*'Magura 1'!$D93/1000000</f>
        <v>0</v>
      </c>
      <c r="W93" s="10">
        <f>'Magura a'!AB87</f>
        <v>0</v>
      </c>
      <c r="X93" s="44">
        <f>'Magura a'!AC87*'Magura 1'!$D93/1000000</f>
        <v>0</v>
      </c>
      <c r="Y93" s="10">
        <f>'Magura a'!AD87</f>
        <v>0</v>
      </c>
      <c r="Z93" s="44">
        <f>'Magura a'!AE87*'Magura 1'!$D93/1000000</f>
        <v>2.5000000000000001E-3</v>
      </c>
      <c r="AA93" s="10">
        <f>'Magura a'!AF87</f>
        <v>7.4999999999999997E-3</v>
      </c>
      <c r="AB93" s="44">
        <f t="shared" si="14"/>
        <v>2.5000000000000001E-3</v>
      </c>
      <c r="AC93" s="10">
        <f t="shared" si="15"/>
        <v>7.4999999999999997E-3</v>
      </c>
      <c r="AD93" s="44">
        <f>'Magura a'!AI87*'Magura 1'!$D93/1000000</f>
        <v>0</v>
      </c>
      <c r="AE93" s="10">
        <f>'Magura a'!AJ87</f>
        <v>0</v>
      </c>
      <c r="AF93" s="44">
        <f>'Magura a'!AK87*'Magura 1'!$D93/1000000</f>
        <v>2.5000000000000001E-3</v>
      </c>
      <c r="AG93" s="10">
        <f>'Magura a'!AL87</f>
        <v>7.4999999999999997E-3</v>
      </c>
      <c r="AH93" s="44">
        <f>'Magura a'!AM87*'Magura 1'!$D93/1000000</f>
        <v>2.5000000000000001E-3</v>
      </c>
      <c r="AI93" s="10">
        <f>'Magura a'!AN87</f>
        <v>7.4999999999999997E-3</v>
      </c>
      <c r="AJ93" s="44">
        <f t="shared" si="16"/>
        <v>5.0000000000000001E-3</v>
      </c>
      <c r="AK93" s="10">
        <f t="shared" si="17"/>
        <v>1.4999999999999999E-2</v>
      </c>
      <c r="AL93" s="44">
        <f t="shared" si="18"/>
        <v>1.7999999999999999E-2</v>
      </c>
      <c r="AM93" s="10">
        <f t="shared" si="19"/>
        <v>5.3999999999999999E-2</v>
      </c>
    </row>
    <row r="94" spans="1:39" s="15" customFormat="1" ht="14.25" customHeight="1">
      <c r="A94" s="13">
        <v>84</v>
      </c>
      <c r="B94" s="9" t="s">
        <v>147</v>
      </c>
      <c r="C94" s="13" t="s">
        <v>234</v>
      </c>
      <c r="D94" s="36">
        <v>50</v>
      </c>
      <c r="E94" s="11">
        <v>130</v>
      </c>
      <c r="F94" s="44">
        <f>'Magura a'!K88*'Magura 1'!$D94/1000000</f>
        <v>0</v>
      </c>
      <c r="G94" s="10">
        <f>'Magura a'!L88</f>
        <v>0</v>
      </c>
      <c r="H94" s="44">
        <f>'Magura a'!M88*'Magura 1'!$D94/1000000</f>
        <v>1E-3</v>
      </c>
      <c r="I94" s="10">
        <f>'Magura a'!N88</f>
        <v>2.5999999999999999E-3</v>
      </c>
      <c r="J94" s="44">
        <f>'Magura a'!O88*'Magura 1'!$D94/1000000</f>
        <v>2.5000000000000001E-3</v>
      </c>
      <c r="K94" s="10">
        <f>'Magura a'!P88</f>
        <v>6.4999999999999997E-3</v>
      </c>
      <c r="L94" s="44">
        <f t="shared" si="10"/>
        <v>3.5000000000000001E-3</v>
      </c>
      <c r="M94" s="10">
        <f t="shared" si="11"/>
        <v>9.1000000000000004E-3</v>
      </c>
      <c r="N94" s="44">
        <f>'Magura a'!S88*'Magura 1'!$D94/1000000</f>
        <v>2.5000000000000001E-3</v>
      </c>
      <c r="O94" s="10">
        <f>'Magura a'!T88</f>
        <v>6.4999999999999997E-3</v>
      </c>
      <c r="P94" s="44">
        <f>'Magura a'!U88*'Magura 1'!$D94/1000000</f>
        <v>5.0000000000000001E-3</v>
      </c>
      <c r="Q94" s="10">
        <f>'Magura a'!V88</f>
        <v>1.2999999999999999E-2</v>
      </c>
      <c r="R94" s="44">
        <f>'Magura a'!W88*'Magura 1'!$D94/1000000</f>
        <v>2.5000000000000001E-3</v>
      </c>
      <c r="S94" s="10">
        <f>'Magura a'!X88</f>
        <v>6.4999999999999997E-3</v>
      </c>
      <c r="T94" s="44">
        <f t="shared" si="12"/>
        <v>0.01</v>
      </c>
      <c r="U94" s="10">
        <f t="shared" si="13"/>
        <v>2.5999999999999999E-2</v>
      </c>
      <c r="V94" s="44">
        <f>'Magura a'!AA88*'Magura 1'!$D94/1000000</f>
        <v>0</v>
      </c>
      <c r="W94" s="10">
        <f>'Magura a'!AB88</f>
        <v>0</v>
      </c>
      <c r="X94" s="44">
        <f>'Magura a'!AC88*'Magura 1'!$D94/1000000</f>
        <v>0</v>
      </c>
      <c r="Y94" s="10">
        <f>'Magura a'!AD88</f>
        <v>0</v>
      </c>
      <c r="Z94" s="44">
        <f>'Magura a'!AE88*'Magura 1'!$D94/1000000</f>
        <v>2.5000000000000001E-3</v>
      </c>
      <c r="AA94" s="10">
        <f>'Magura a'!AF88</f>
        <v>6.4999999999999997E-3</v>
      </c>
      <c r="AB94" s="44">
        <f t="shared" si="14"/>
        <v>2.5000000000000001E-3</v>
      </c>
      <c r="AC94" s="10">
        <f t="shared" si="15"/>
        <v>6.4999999999999997E-3</v>
      </c>
      <c r="AD94" s="44">
        <f>'Magura a'!AI88*'Magura 1'!$D94/1000000</f>
        <v>3.0000000000000001E-3</v>
      </c>
      <c r="AE94" s="10">
        <f>'Magura a'!AJ88</f>
        <v>7.7999999999999996E-3</v>
      </c>
      <c r="AF94" s="44">
        <f>'Magura a'!AK88*'Magura 1'!$D94/1000000</f>
        <v>0</v>
      </c>
      <c r="AG94" s="10">
        <f>'Magura a'!AL88</f>
        <v>0</v>
      </c>
      <c r="AH94" s="44">
        <f>'Magura a'!AM88*'Magura 1'!$D94/1000000</f>
        <v>5.0000000000000001E-3</v>
      </c>
      <c r="AI94" s="10">
        <f>'Magura a'!AN88</f>
        <v>1.2999999999999999E-2</v>
      </c>
      <c r="AJ94" s="44">
        <f t="shared" si="16"/>
        <v>8.0000000000000002E-3</v>
      </c>
      <c r="AK94" s="10">
        <f t="shared" si="17"/>
        <v>2.0799999999999999E-2</v>
      </c>
      <c r="AL94" s="44">
        <f t="shared" si="18"/>
        <v>2.4E-2</v>
      </c>
      <c r="AM94" s="10">
        <f t="shared" si="19"/>
        <v>6.2399999999999997E-2</v>
      </c>
    </row>
    <row r="95" spans="1:39" s="15" customFormat="1" ht="14.25" customHeight="1">
      <c r="A95" s="31">
        <v>85</v>
      </c>
      <c r="B95" s="9" t="s">
        <v>147</v>
      </c>
      <c r="C95" s="13" t="s">
        <v>225</v>
      </c>
      <c r="D95" s="36">
        <v>100</v>
      </c>
      <c r="E95" s="11">
        <v>240</v>
      </c>
      <c r="F95" s="44">
        <f>'Magura a'!K89*'Magura 1'!$D95/1000000</f>
        <v>0</v>
      </c>
      <c r="G95" s="10">
        <f>'Magura a'!L89</f>
        <v>0</v>
      </c>
      <c r="H95" s="44">
        <f>'Magura a'!M89*'Magura 1'!$D95/1000000</f>
        <v>0</v>
      </c>
      <c r="I95" s="10">
        <f>'Magura a'!N89</f>
        <v>0</v>
      </c>
      <c r="J95" s="44">
        <f>'Magura a'!O89*'Magura 1'!$D95/1000000</f>
        <v>0</v>
      </c>
      <c r="K95" s="10">
        <f>'Magura a'!P89</f>
        <v>0</v>
      </c>
      <c r="L95" s="44">
        <f t="shared" si="10"/>
        <v>0</v>
      </c>
      <c r="M95" s="10">
        <f t="shared" si="11"/>
        <v>0</v>
      </c>
      <c r="N95" s="44">
        <f>'Magura a'!S89*'Magura 1'!$D95/1000000</f>
        <v>0</v>
      </c>
      <c r="O95" s="10">
        <f>'Magura a'!T89</f>
        <v>0</v>
      </c>
      <c r="P95" s="44">
        <f>'Magura a'!U89*'Magura 1'!$D95/1000000</f>
        <v>0</v>
      </c>
      <c r="Q95" s="10">
        <f>'Magura a'!V89</f>
        <v>0</v>
      </c>
      <c r="R95" s="44">
        <f>'Magura a'!W89*'Magura 1'!$D95/1000000</f>
        <v>0</v>
      </c>
      <c r="S95" s="10">
        <f>'Magura a'!X89</f>
        <v>0</v>
      </c>
      <c r="T95" s="44">
        <f t="shared" si="12"/>
        <v>0</v>
      </c>
      <c r="U95" s="10">
        <f t="shared" si="13"/>
        <v>0</v>
      </c>
      <c r="V95" s="44">
        <f>'Magura a'!AA89*'Magura 1'!$D95/1000000</f>
        <v>0</v>
      </c>
      <c r="W95" s="10">
        <f>'Magura a'!AB89</f>
        <v>0</v>
      </c>
      <c r="X95" s="44">
        <f>'Magura a'!AC89*'Magura 1'!$D95/1000000</f>
        <v>0</v>
      </c>
      <c r="Y95" s="10">
        <f>'Magura a'!AD89</f>
        <v>0</v>
      </c>
      <c r="Z95" s="44">
        <f>'Magura a'!AE89*'Magura 1'!$D95/1000000</f>
        <v>0</v>
      </c>
      <c r="AA95" s="10">
        <f>'Magura a'!AF89</f>
        <v>0</v>
      </c>
      <c r="AB95" s="44">
        <f t="shared" si="14"/>
        <v>0</v>
      </c>
      <c r="AC95" s="10">
        <f t="shared" si="15"/>
        <v>0</v>
      </c>
      <c r="AD95" s="44">
        <f>'Magura a'!AI89*'Magura 1'!$D95/1000000</f>
        <v>0</v>
      </c>
      <c r="AE95" s="10">
        <f>'Magura a'!AJ89</f>
        <v>0</v>
      </c>
      <c r="AF95" s="44">
        <f>'Magura a'!AK89*'Magura 1'!$D95/1000000</f>
        <v>0</v>
      </c>
      <c r="AG95" s="10">
        <f>'Magura a'!AL89</f>
        <v>0</v>
      </c>
      <c r="AH95" s="44">
        <f>'Magura a'!AM89*'Magura 1'!$D95/1000000</f>
        <v>0</v>
      </c>
      <c r="AI95" s="10">
        <f>'Magura a'!AN89</f>
        <v>0</v>
      </c>
      <c r="AJ95" s="44">
        <f t="shared" si="16"/>
        <v>0</v>
      </c>
      <c r="AK95" s="10">
        <f t="shared" si="17"/>
        <v>0</v>
      </c>
      <c r="AL95" s="44">
        <f t="shared" si="18"/>
        <v>0</v>
      </c>
      <c r="AM95" s="10">
        <f t="shared" si="19"/>
        <v>0</v>
      </c>
    </row>
    <row r="96" spans="1:39" s="15" customFormat="1" ht="14.25" customHeight="1">
      <c r="A96" s="13">
        <v>86</v>
      </c>
      <c r="B96" s="9" t="s">
        <v>124</v>
      </c>
      <c r="C96" s="13" t="s">
        <v>84</v>
      </c>
      <c r="D96" s="36">
        <v>5</v>
      </c>
      <c r="E96" s="11">
        <v>24</v>
      </c>
      <c r="F96" s="44">
        <f>'Magura a'!K90*'Magura 1'!$D96/1000000</f>
        <v>0</v>
      </c>
      <c r="G96" s="10">
        <f>'Magura a'!L90</f>
        <v>0</v>
      </c>
      <c r="H96" s="44">
        <f>'Magura a'!M90*'Magura 1'!$D96/1000000</f>
        <v>1E-3</v>
      </c>
      <c r="I96" s="10">
        <f>'Magura a'!N90</f>
        <v>4.7999999999999996E-3</v>
      </c>
      <c r="J96" s="44">
        <f>'Magura a'!O90*'Magura 1'!$D96/1000000</f>
        <v>0</v>
      </c>
      <c r="K96" s="10">
        <f>'Magura a'!P90</f>
        <v>0</v>
      </c>
      <c r="L96" s="44">
        <f t="shared" si="10"/>
        <v>1E-3</v>
      </c>
      <c r="M96" s="10">
        <f t="shared" si="11"/>
        <v>4.7999999999999996E-3</v>
      </c>
      <c r="N96" s="44">
        <f>'Magura a'!S90*'Magura 1'!$D96/1000000</f>
        <v>0</v>
      </c>
      <c r="O96" s="10">
        <f>'Magura a'!T90</f>
        <v>0</v>
      </c>
      <c r="P96" s="44">
        <f>'Magura a'!U90*'Magura 1'!$D96/1000000</f>
        <v>0</v>
      </c>
      <c r="Q96" s="10">
        <f>'Magura a'!V90</f>
        <v>0</v>
      </c>
      <c r="R96" s="44">
        <f>'Magura a'!W90*'Magura 1'!$D96/1000000</f>
        <v>5.0000000000000001E-4</v>
      </c>
      <c r="S96" s="10">
        <f>'Magura a'!X90</f>
        <v>2.3999999999999998E-3</v>
      </c>
      <c r="T96" s="44">
        <f t="shared" si="12"/>
        <v>5.0000000000000001E-4</v>
      </c>
      <c r="U96" s="10">
        <f t="shared" si="13"/>
        <v>2.3999999999999998E-3</v>
      </c>
      <c r="V96" s="44">
        <f>'Magura a'!AA90*'Magura 1'!$D96/1000000</f>
        <v>0</v>
      </c>
      <c r="W96" s="10">
        <f>'Magura a'!AB90</f>
        <v>0</v>
      </c>
      <c r="X96" s="44">
        <f>'Magura a'!AC90*'Magura 1'!$D96/1000000</f>
        <v>5.0000000000000001E-4</v>
      </c>
      <c r="Y96" s="10">
        <f>'Magura a'!AD90</f>
        <v>2.3999999999999998E-3</v>
      </c>
      <c r="Z96" s="44">
        <f>'Magura a'!AE90*'Magura 1'!$D96/1000000</f>
        <v>5.0000000000000001E-4</v>
      </c>
      <c r="AA96" s="10">
        <f>'Magura a'!AF90</f>
        <v>2.3999999999999998E-3</v>
      </c>
      <c r="AB96" s="44">
        <f t="shared" si="14"/>
        <v>1E-3</v>
      </c>
      <c r="AC96" s="10">
        <f t="shared" si="15"/>
        <v>4.7999999999999996E-3</v>
      </c>
      <c r="AD96" s="44">
        <f>'Magura a'!AI90*'Magura 1'!$D96/1000000</f>
        <v>0</v>
      </c>
      <c r="AE96" s="10">
        <f>'Magura a'!AJ90</f>
        <v>0</v>
      </c>
      <c r="AF96" s="44">
        <f>'Magura a'!AK90*'Magura 1'!$D96/1000000</f>
        <v>0</v>
      </c>
      <c r="AG96" s="10">
        <f>'Magura a'!AL90</f>
        <v>0</v>
      </c>
      <c r="AH96" s="44">
        <f>'Magura a'!AM90*'Magura 1'!$D96/1000000</f>
        <v>0</v>
      </c>
      <c r="AI96" s="10">
        <f>'Magura a'!AN90</f>
        <v>0</v>
      </c>
      <c r="AJ96" s="44">
        <f t="shared" si="16"/>
        <v>0</v>
      </c>
      <c r="AK96" s="10">
        <f t="shared" si="17"/>
        <v>0</v>
      </c>
      <c r="AL96" s="44">
        <f t="shared" si="18"/>
        <v>2.5000000000000001E-3</v>
      </c>
      <c r="AM96" s="10">
        <f t="shared" si="19"/>
        <v>1.2E-2</v>
      </c>
    </row>
    <row r="97" spans="1:39" s="15" customFormat="1" ht="14.25" customHeight="1">
      <c r="A97" s="13">
        <v>87</v>
      </c>
      <c r="B97" s="9" t="s">
        <v>124</v>
      </c>
      <c r="C97" s="13" t="s">
        <v>83</v>
      </c>
      <c r="D97" s="36">
        <v>20</v>
      </c>
      <c r="E97" s="11">
        <v>65</v>
      </c>
      <c r="F97" s="44">
        <f>'Magura a'!K91*'Magura 1'!$D97/1000000</f>
        <v>0</v>
      </c>
      <c r="G97" s="10">
        <f>'Magura a'!L91</f>
        <v>0</v>
      </c>
      <c r="H97" s="44">
        <f>'Magura a'!M91*'Magura 1'!$D97/1000000</f>
        <v>0</v>
      </c>
      <c r="I97" s="10">
        <f>'Magura a'!N91</f>
        <v>0</v>
      </c>
      <c r="J97" s="44">
        <f>'Magura a'!O91*'Magura 1'!$D97/1000000</f>
        <v>0</v>
      </c>
      <c r="K97" s="10">
        <f>'Magura a'!P91</f>
        <v>0</v>
      </c>
      <c r="L97" s="44">
        <f t="shared" si="10"/>
        <v>0</v>
      </c>
      <c r="M97" s="10">
        <f t="shared" si="11"/>
        <v>0</v>
      </c>
      <c r="N97" s="44">
        <f>'Magura a'!S91*'Magura 1'!$D97/1000000</f>
        <v>0</v>
      </c>
      <c r="O97" s="10">
        <f>'Magura a'!T91</f>
        <v>0</v>
      </c>
      <c r="P97" s="44">
        <f>'Magura a'!U91*'Magura 1'!$D97/1000000</f>
        <v>0</v>
      </c>
      <c r="Q97" s="10">
        <f>'Magura a'!V91</f>
        <v>0</v>
      </c>
      <c r="R97" s="44">
        <f>'Magura a'!W91*'Magura 1'!$D97/1000000</f>
        <v>0</v>
      </c>
      <c r="S97" s="10">
        <f>'Magura a'!X91</f>
        <v>0</v>
      </c>
      <c r="T97" s="44">
        <f t="shared" si="12"/>
        <v>0</v>
      </c>
      <c r="U97" s="10">
        <f t="shared" si="13"/>
        <v>0</v>
      </c>
      <c r="V97" s="44">
        <f>'Magura a'!AA91*'Magura 1'!$D97/1000000</f>
        <v>0</v>
      </c>
      <c r="W97" s="10">
        <f>'Magura a'!AB91</f>
        <v>0</v>
      </c>
      <c r="X97" s="44">
        <f>'Magura a'!AC91*'Magura 1'!$D97/1000000</f>
        <v>0</v>
      </c>
      <c r="Y97" s="10">
        <f>'Magura a'!AD91</f>
        <v>0</v>
      </c>
      <c r="Z97" s="44">
        <f>'Magura a'!AE91*'Magura 1'!$D97/1000000</f>
        <v>0</v>
      </c>
      <c r="AA97" s="10">
        <f>'Magura a'!AF91</f>
        <v>0</v>
      </c>
      <c r="AB97" s="44">
        <f t="shared" si="14"/>
        <v>0</v>
      </c>
      <c r="AC97" s="10">
        <f t="shared" si="15"/>
        <v>0</v>
      </c>
      <c r="AD97" s="44">
        <f>'Magura a'!AI91*'Magura 1'!$D97/1000000</f>
        <v>1.1999999999999999E-3</v>
      </c>
      <c r="AE97" s="10">
        <f>'Magura a'!AJ91</f>
        <v>3.8999999999999998E-3</v>
      </c>
      <c r="AF97" s="44">
        <f>'Magura a'!AK91*'Magura 1'!$D97/1000000</f>
        <v>0</v>
      </c>
      <c r="AG97" s="10">
        <f>'Magura a'!AL91</f>
        <v>0</v>
      </c>
      <c r="AH97" s="44">
        <f>'Magura a'!AM91*'Magura 1'!$D97/1000000</f>
        <v>0</v>
      </c>
      <c r="AI97" s="10">
        <f>'Magura a'!AN91</f>
        <v>0</v>
      </c>
      <c r="AJ97" s="44">
        <f t="shared" si="16"/>
        <v>1.1999999999999999E-3</v>
      </c>
      <c r="AK97" s="10">
        <f t="shared" si="17"/>
        <v>3.8999999999999998E-3</v>
      </c>
      <c r="AL97" s="44">
        <f t="shared" si="18"/>
        <v>1.1999999999999999E-3</v>
      </c>
      <c r="AM97" s="10">
        <f t="shared" si="19"/>
        <v>3.8999999999999998E-3</v>
      </c>
    </row>
    <row r="98" spans="1:39" s="15" customFormat="1" ht="14.25" customHeight="1">
      <c r="A98" s="31">
        <v>88</v>
      </c>
      <c r="B98" s="18" t="s">
        <v>125</v>
      </c>
      <c r="C98" s="13" t="s">
        <v>85</v>
      </c>
      <c r="D98" s="36">
        <v>10</v>
      </c>
      <c r="E98" s="11">
        <v>24</v>
      </c>
      <c r="F98" s="44">
        <f>'Magura a'!K92*'Magura 1'!$D98/1000000</f>
        <v>0</v>
      </c>
      <c r="G98" s="10">
        <f>'Magura a'!L92</f>
        <v>0</v>
      </c>
      <c r="H98" s="44">
        <f>'Magura a'!M92*'Magura 1'!$D98/1000000</f>
        <v>3.0000000000000001E-3</v>
      </c>
      <c r="I98" s="10">
        <f>'Magura a'!N92</f>
        <v>7.1999999999999998E-3</v>
      </c>
      <c r="J98" s="44">
        <f>'Magura a'!O92*'Magura 1'!$D98/1000000</f>
        <v>5.0000000000000001E-3</v>
      </c>
      <c r="K98" s="10">
        <f>'Magura a'!P92</f>
        <v>1.2E-2</v>
      </c>
      <c r="L98" s="44">
        <f t="shared" si="10"/>
        <v>8.0000000000000002E-3</v>
      </c>
      <c r="M98" s="10">
        <f t="shared" si="11"/>
        <v>1.9200000000000002E-2</v>
      </c>
      <c r="N98" s="44">
        <f>'Magura a'!S92*'Magura 1'!$D98/1000000</f>
        <v>6.0000000000000001E-3</v>
      </c>
      <c r="O98" s="10">
        <f>'Magura a'!T92</f>
        <v>1.44E-2</v>
      </c>
      <c r="P98" s="44">
        <f>'Magura a'!U92*'Magura 1'!$D98/1000000</f>
        <v>5.0000000000000001E-3</v>
      </c>
      <c r="Q98" s="10">
        <f>'Magura a'!V92</f>
        <v>1.2E-2</v>
      </c>
      <c r="R98" s="44">
        <f>'Magura a'!W92*'Magura 1'!$D98/1000000</f>
        <v>0</v>
      </c>
      <c r="S98" s="10">
        <f>'Magura a'!X92</f>
        <v>0</v>
      </c>
      <c r="T98" s="44">
        <f t="shared" si="12"/>
        <v>1.0999999999999999E-2</v>
      </c>
      <c r="U98" s="10">
        <f t="shared" si="13"/>
        <v>2.64E-2</v>
      </c>
      <c r="V98" s="44">
        <f>'Magura a'!AA92*'Magura 1'!$D98/1000000</f>
        <v>0</v>
      </c>
      <c r="W98" s="10">
        <f>'Magura a'!AB92</f>
        <v>0</v>
      </c>
      <c r="X98" s="44">
        <f>'Magura a'!AC92*'Magura 1'!$D98/1000000</f>
        <v>0</v>
      </c>
      <c r="Y98" s="10">
        <f>'Magura a'!AD92</f>
        <v>0</v>
      </c>
      <c r="Z98" s="44">
        <f>'Magura a'!AE92*'Magura 1'!$D98/1000000</f>
        <v>5.0000000000000001E-3</v>
      </c>
      <c r="AA98" s="10">
        <f>'Magura a'!AF92</f>
        <v>1.2E-2</v>
      </c>
      <c r="AB98" s="44">
        <f t="shared" si="14"/>
        <v>5.0000000000000001E-3</v>
      </c>
      <c r="AC98" s="10">
        <f t="shared" si="15"/>
        <v>1.2E-2</v>
      </c>
      <c r="AD98" s="44">
        <f>'Magura a'!AI92*'Magura 1'!$D98/1000000</f>
        <v>3.0000000000000001E-3</v>
      </c>
      <c r="AE98" s="10">
        <f>'Magura a'!AJ92</f>
        <v>7.1999999999999998E-3</v>
      </c>
      <c r="AF98" s="44">
        <f>'Magura a'!AK92*'Magura 1'!$D98/1000000</f>
        <v>0</v>
      </c>
      <c r="AG98" s="10">
        <f>'Magura a'!AL92</f>
        <v>0</v>
      </c>
      <c r="AH98" s="44">
        <f>'Magura a'!AM92*'Magura 1'!$D98/1000000</f>
        <v>0</v>
      </c>
      <c r="AI98" s="10">
        <f>'Magura a'!AN92</f>
        <v>0</v>
      </c>
      <c r="AJ98" s="44">
        <f t="shared" si="16"/>
        <v>3.0000000000000001E-3</v>
      </c>
      <c r="AK98" s="10">
        <f t="shared" si="17"/>
        <v>7.1999999999999998E-3</v>
      </c>
      <c r="AL98" s="44">
        <f t="shared" si="18"/>
        <v>2.7E-2</v>
      </c>
      <c r="AM98" s="10">
        <f t="shared" si="19"/>
        <v>6.4799999999999996E-2</v>
      </c>
    </row>
    <row r="99" spans="1:39" s="15" customFormat="1" ht="14.25" customHeight="1">
      <c r="A99" s="13">
        <v>89</v>
      </c>
      <c r="B99" s="18" t="s">
        <v>126</v>
      </c>
      <c r="C99" s="13" t="s">
        <v>86</v>
      </c>
      <c r="D99" s="36">
        <v>500</v>
      </c>
      <c r="E99" s="11">
        <v>585</v>
      </c>
      <c r="F99" s="44">
        <f>'Magura a'!K93*'Magura 1'!$D99/1000000</f>
        <v>0</v>
      </c>
      <c r="G99" s="10">
        <f>'Magura a'!L93</f>
        <v>0</v>
      </c>
      <c r="H99" s="44">
        <f>'Magura a'!M93*'Magura 1'!$D99/1000000</f>
        <v>0</v>
      </c>
      <c r="I99" s="10">
        <f>'Magura a'!N93</f>
        <v>0</v>
      </c>
      <c r="J99" s="44">
        <f>'Magura a'!O93*'Magura 1'!$D99/1000000</f>
        <v>0</v>
      </c>
      <c r="K99" s="10">
        <f>'Magura a'!P93</f>
        <v>0</v>
      </c>
      <c r="L99" s="44">
        <f t="shared" si="10"/>
        <v>0</v>
      </c>
      <c r="M99" s="10">
        <f t="shared" si="11"/>
        <v>0</v>
      </c>
      <c r="N99" s="44">
        <f>'Magura a'!S93*'Magura 1'!$D99/1000000</f>
        <v>0</v>
      </c>
      <c r="O99" s="10">
        <f>'Magura a'!T93</f>
        <v>0</v>
      </c>
      <c r="P99" s="44">
        <f>'Magura a'!U93*'Magura 1'!$D99/1000000</f>
        <v>0</v>
      </c>
      <c r="Q99" s="10">
        <f>'Magura a'!V93</f>
        <v>0</v>
      </c>
      <c r="R99" s="44">
        <f>'Magura a'!W93*'Magura 1'!$D99/1000000</f>
        <v>0</v>
      </c>
      <c r="S99" s="10">
        <f>'Magura a'!X93</f>
        <v>0</v>
      </c>
      <c r="T99" s="44">
        <f t="shared" si="12"/>
        <v>0</v>
      </c>
      <c r="U99" s="10">
        <f t="shared" si="13"/>
        <v>0</v>
      </c>
      <c r="V99" s="44">
        <f>'Magura a'!AA93*'Magura 1'!$D99/1000000</f>
        <v>0</v>
      </c>
      <c r="W99" s="10">
        <f>'Magura a'!AB93</f>
        <v>0</v>
      </c>
      <c r="X99" s="44">
        <f>'Magura a'!AC93*'Magura 1'!$D99/1000000</f>
        <v>0</v>
      </c>
      <c r="Y99" s="10">
        <f>'Magura a'!AD93</f>
        <v>0</v>
      </c>
      <c r="Z99" s="44">
        <f>'Magura a'!AE93*'Magura 1'!$D99/1000000</f>
        <v>0</v>
      </c>
      <c r="AA99" s="10">
        <f>'Magura a'!AF93</f>
        <v>0</v>
      </c>
      <c r="AB99" s="44">
        <f t="shared" si="14"/>
        <v>0</v>
      </c>
      <c r="AC99" s="10">
        <f t="shared" si="15"/>
        <v>0</v>
      </c>
      <c r="AD99" s="44">
        <f>'Magura a'!AI93*'Magura 1'!$D99/1000000</f>
        <v>0</v>
      </c>
      <c r="AE99" s="10">
        <f>'Magura a'!AJ93</f>
        <v>0</v>
      </c>
      <c r="AF99" s="44">
        <f>'Magura a'!AK93*'Magura 1'!$D99/1000000</f>
        <v>0</v>
      </c>
      <c r="AG99" s="10">
        <f>'Magura a'!AL93</f>
        <v>0</v>
      </c>
      <c r="AH99" s="44">
        <f>'Magura a'!AM93*'Magura 1'!$D99/1000000</f>
        <v>0</v>
      </c>
      <c r="AI99" s="10">
        <f>'Magura a'!AN93</f>
        <v>0</v>
      </c>
      <c r="AJ99" s="44">
        <f t="shared" si="16"/>
        <v>0</v>
      </c>
      <c r="AK99" s="10">
        <f t="shared" si="17"/>
        <v>0</v>
      </c>
      <c r="AL99" s="44">
        <f t="shared" si="18"/>
        <v>0</v>
      </c>
      <c r="AM99" s="10">
        <f t="shared" si="19"/>
        <v>0</v>
      </c>
    </row>
    <row r="100" spans="1:39" s="15" customFormat="1" ht="14.25" customHeight="1">
      <c r="A100" s="13">
        <v>90</v>
      </c>
      <c r="B100" s="9" t="s">
        <v>123</v>
      </c>
      <c r="C100" s="13" t="s">
        <v>74</v>
      </c>
      <c r="D100" s="36">
        <v>50</v>
      </c>
      <c r="E100" s="11">
        <v>56</v>
      </c>
      <c r="F100" s="44">
        <f>'Magura a'!K94*'Magura 1'!$D100/1000000</f>
        <v>5.0000000000000001E-3</v>
      </c>
      <c r="G100" s="10">
        <f>'Magura a'!L94</f>
        <v>5.5999999999999999E-3</v>
      </c>
      <c r="H100" s="44">
        <f>'Magura a'!M94*'Magura 1'!$D100/1000000</f>
        <v>5.0000000000000001E-3</v>
      </c>
      <c r="I100" s="10">
        <f>'Magura a'!N94</f>
        <v>5.5999999999999999E-3</v>
      </c>
      <c r="J100" s="44">
        <f>'Magura a'!O94*'Magura 1'!$D100/1000000</f>
        <v>5.0000000000000001E-3</v>
      </c>
      <c r="K100" s="10">
        <f>'Magura a'!P94</f>
        <v>5.5999999999999999E-3</v>
      </c>
      <c r="L100" s="44">
        <f t="shared" si="10"/>
        <v>1.4999999999999999E-2</v>
      </c>
      <c r="M100" s="10">
        <f t="shared" si="11"/>
        <v>1.6799999999999999E-2</v>
      </c>
      <c r="N100" s="44">
        <f>'Magura a'!S94*'Magura 1'!$D100/1000000</f>
        <v>0</v>
      </c>
      <c r="O100" s="10">
        <f>'Magura a'!T94</f>
        <v>0</v>
      </c>
      <c r="P100" s="44">
        <f>'Magura a'!U94*'Magura 1'!$D100/1000000</f>
        <v>0</v>
      </c>
      <c r="Q100" s="10">
        <f>'Magura a'!V94</f>
        <v>0</v>
      </c>
      <c r="R100" s="44">
        <f>'Magura a'!W94*'Magura 1'!$D100/1000000</f>
        <v>0</v>
      </c>
      <c r="S100" s="10">
        <f>'Magura a'!X94</f>
        <v>0</v>
      </c>
      <c r="T100" s="44">
        <f t="shared" si="12"/>
        <v>0</v>
      </c>
      <c r="U100" s="10">
        <f t="shared" si="13"/>
        <v>0</v>
      </c>
      <c r="V100" s="44">
        <f>'Magura a'!AA94*'Magura 1'!$D100/1000000</f>
        <v>0</v>
      </c>
      <c r="W100" s="10">
        <f>'Magura a'!AB94</f>
        <v>0</v>
      </c>
      <c r="X100" s="44">
        <f>'Magura a'!AC94*'Magura 1'!$D100/1000000</f>
        <v>3.0000000000000001E-3</v>
      </c>
      <c r="Y100" s="10">
        <f>'Magura a'!AD94</f>
        <v>3.3600000000000001E-3</v>
      </c>
      <c r="Z100" s="44">
        <f>'Magura a'!AE94*'Magura 1'!$D100/1000000</f>
        <v>5.0000000000000001E-3</v>
      </c>
      <c r="AA100" s="10">
        <f>'Magura a'!AF94</f>
        <v>5.5999999999999999E-3</v>
      </c>
      <c r="AB100" s="44">
        <f t="shared" si="14"/>
        <v>8.0000000000000002E-3</v>
      </c>
      <c r="AC100" s="10">
        <f t="shared" si="15"/>
        <v>8.9599999999999992E-3</v>
      </c>
      <c r="AD100" s="44">
        <f>'Magura a'!AI94*'Magura 1'!$D100/1000000</f>
        <v>0</v>
      </c>
      <c r="AE100" s="10">
        <f>'Magura a'!AJ94</f>
        <v>0</v>
      </c>
      <c r="AF100" s="44">
        <f>'Magura a'!AK94*'Magura 1'!$D100/1000000</f>
        <v>0</v>
      </c>
      <c r="AG100" s="10">
        <f>'Magura a'!AL94</f>
        <v>0</v>
      </c>
      <c r="AH100" s="44">
        <f>'Magura a'!AM94*'Magura 1'!$D100/1000000</f>
        <v>0</v>
      </c>
      <c r="AI100" s="10">
        <f>'Magura a'!AN94</f>
        <v>0</v>
      </c>
      <c r="AJ100" s="44">
        <f t="shared" si="16"/>
        <v>0</v>
      </c>
      <c r="AK100" s="10">
        <f t="shared" si="17"/>
        <v>0</v>
      </c>
      <c r="AL100" s="44">
        <f t="shared" si="18"/>
        <v>2.3E-2</v>
      </c>
      <c r="AM100" s="10">
        <f t="shared" si="19"/>
        <v>2.5759999999999998E-2</v>
      </c>
    </row>
    <row r="101" spans="1:39" s="15" customFormat="1" ht="14.25" customHeight="1">
      <c r="A101" s="31">
        <v>91</v>
      </c>
      <c r="B101" s="9" t="s">
        <v>123</v>
      </c>
      <c r="C101" s="13" t="s">
        <v>87</v>
      </c>
      <c r="D101" s="36">
        <v>100</v>
      </c>
      <c r="E101" s="11">
        <v>105</v>
      </c>
      <c r="F101" s="44">
        <f>'Magura a'!K95*'Magura 1'!$D101/1000000</f>
        <v>0.01</v>
      </c>
      <c r="G101" s="10">
        <f>'Magura a'!L95</f>
        <v>1.0500000000000001E-2</v>
      </c>
      <c r="H101" s="44">
        <f>'Magura a'!M95*'Magura 1'!$D101/1000000</f>
        <v>0.01</v>
      </c>
      <c r="I101" s="10">
        <f>'Magura a'!N95</f>
        <v>1.0500000000000001E-2</v>
      </c>
      <c r="J101" s="44">
        <f>'Magura a'!O95*'Magura 1'!$D101/1000000</f>
        <v>0.01</v>
      </c>
      <c r="K101" s="10">
        <f>'Magura a'!P95</f>
        <v>1.0500000000000001E-2</v>
      </c>
      <c r="L101" s="44">
        <f t="shared" si="10"/>
        <v>0.03</v>
      </c>
      <c r="M101" s="10">
        <f t="shared" si="11"/>
        <v>3.15E-2</v>
      </c>
      <c r="N101" s="44">
        <f>'Magura a'!S95*'Magura 1'!$D101/1000000</f>
        <v>0</v>
      </c>
      <c r="O101" s="10">
        <f>'Magura a'!T95</f>
        <v>0</v>
      </c>
      <c r="P101" s="44">
        <f>'Magura a'!U95*'Magura 1'!$D101/1000000</f>
        <v>0</v>
      </c>
      <c r="Q101" s="10">
        <f>'Magura a'!V95</f>
        <v>0</v>
      </c>
      <c r="R101" s="44">
        <f>'Magura a'!W95*'Magura 1'!$D101/1000000</f>
        <v>0</v>
      </c>
      <c r="S101" s="10">
        <f>'Magura a'!X95</f>
        <v>0</v>
      </c>
      <c r="T101" s="44">
        <f t="shared" si="12"/>
        <v>0</v>
      </c>
      <c r="U101" s="10">
        <f t="shared" si="13"/>
        <v>0</v>
      </c>
      <c r="V101" s="44">
        <f>'Magura a'!AA95*'Magura 1'!$D101/1000000</f>
        <v>0</v>
      </c>
      <c r="W101" s="10">
        <f>'Magura a'!AB95</f>
        <v>0</v>
      </c>
      <c r="X101" s="44">
        <f>'Magura a'!AC95*'Magura 1'!$D101/1000000</f>
        <v>5.0000000000000001E-3</v>
      </c>
      <c r="Y101" s="10">
        <f>'Magura a'!AD95</f>
        <v>5.2500000000000003E-3</v>
      </c>
      <c r="Z101" s="44">
        <f>'Magura a'!AE95*'Magura 1'!$D101/1000000</f>
        <v>0.01</v>
      </c>
      <c r="AA101" s="10">
        <f>'Magura a'!AF95</f>
        <v>1.0500000000000001E-2</v>
      </c>
      <c r="AB101" s="44">
        <f t="shared" si="14"/>
        <v>1.4999999999999999E-2</v>
      </c>
      <c r="AC101" s="10">
        <f t="shared" si="15"/>
        <v>1.575E-2</v>
      </c>
      <c r="AD101" s="44">
        <f>'Magura a'!AI95*'Magura 1'!$D101/1000000</f>
        <v>0</v>
      </c>
      <c r="AE101" s="10">
        <f>'Magura a'!AJ95</f>
        <v>0</v>
      </c>
      <c r="AF101" s="44">
        <f>'Magura a'!AK95*'Magura 1'!$D101/1000000</f>
        <v>0</v>
      </c>
      <c r="AG101" s="10">
        <f>'Magura a'!AL95</f>
        <v>0</v>
      </c>
      <c r="AH101" s="44">
        <f>'Magura a'!AM95*'Magura 1'!$D101/1000000</f>
        <v>0</v>
      </c>
      <c r="AI101" s="10">
        <f>'Magura a'!AN95</f>
        <v>0</v>
      </c>
      <c r="AJ101" s="44">
        <f t="shared" si="16"/>
        <v>0</v>
      </c>
      <c r="AK101" s="10">
        <f t="shared" si="17"/>
        <v>0</v>
      </c>
      <c r="AL101" s="44">
        <f t="shared" si="18"/>
        <v>4.4999999999999998E-2</v>
      </c>
      <c r="AM101" s="10">
        <f t="shared" si="19"/>
        <v>4.725E-2</v>
      </c>
    </row>
    <row r="102" spans="1:39" s="15" customFormat="1" ht="14.25" customHeight="1">
      <c r="A102" s="13">
        <v>92</v>
      </c>
      <c r="B102" s="9" t="s">
        <v>123</v>
      </c>
      <c r="C102" s="13" t="s">
        <v>88</v>
      </c>
      <c r="D102" s="36">
        <v>250</v>
      </c>
      <c r="E102" s="11">
        <v>240</v>
      </c>
      <c r="F102" s="44">
        <f>'Magura a'!K96*'Magura 1'!$D102/1000000</f>
        <v>0</v>
      </c>
      <c r="G102" s="10">
        <f>'Magura a'!L96</f>
        <v>0</v>
      </c>
      <c r="H102" s="44">
        <f>'Magura a'!M96*'Magura 1'!$D102/1000000</f>
        <v>0</v>
      </c>
      <c r="I102" s="10">
        <f>'Magura a'!N96</f>
        <v>0</v>
      </c>
      <c r="J102" s="44">
        <f>'Magura a'!O96*'Magura 1'!$D102/1000000</f>
        <v>0</v>
      </c>
      <c r="K102" s="10">
        <f>'Magura a'!P96</f>
        <v>0</v>
      </c>
      <c r="L102" s="44">
        <f t="shared" si="10"/>
        <v>0</v>
      </c>
      <c r="M102" s="10">
        <f t="shared" si="11"/>
        <v>0</v>
      </c>
      <c r="N102" s="44">
        <f>'Magura a'!S96*'Magura 1'!$D102/1000000</f>
        <v>0</v>
      </c>
      <c r="O102" s="10">
        <f>'Magura a'!T96</f>
        <v>0</v>
      </c>
      <c r="P102" s="44">
        <f>'Magura a'!U96*'Magura 1'!$D102/1000000</f>
        <v>0</v>
      </c>
      <c r="Q102" s="10">
        <f>'Magura a'!V96</f>
        <v>0</v>
      </c>
      <c r="R102" s="44">
        <f>'Magura a'!W96*'Magura 1'!$D102/1000000</f>
        <v>0</v>
      </c>
      <c r="S102" s="10">
        <f>'Magura a'!X96</f>
        <v>0</v>
      </c>
      <c r="T102" s="44">
        <f t="shared" si="12"/>
        <v>0</v>
      </c>
      <c r="U102" s="10">
        <f t="shared" si="13"/>
        <v>0</v>
      </c>
      <c r="V102" s="44">
        <f>'Magura a'!AA96*'Magura 1'!$D102/1000000</f>
        <v>0</v>
      </c>
      <c r="W102" s="10">
        <f>'Magura a'!AB96</f>
        <v>0</v>
      </c>
      <c r="X102" s="44">
        <f>'Magura a'!AC96*'Magura 1'!$D102/1000000</f>
        <v>0</v>
      </c>
      <c r="Y102" s="10">
        <f>'Magura a'!AD96</f>
        <v>0</v>
      </c>
      <c r="Z102" s="44">
        <f>'Magura a'!AE96*'Magura 1'!$D102/1000000</f>
        <v>0</v>
      </c>
      <c r="AA102" s="10">
        <f>'Magura a'!AF96</f>
        <v>0</v>
      </c>
      <c r="AB102" s="44">
        <f t="shared" si="14"/>
        <v>0</v>
      </c>
      <c r="AC102" s="10">
        <f t="shared" si="15"/>
        <v>0</v>
      </c>
      <c r="AD102" s="44">
        <f>'Magura a'!AI96*'Magura 1'!$D102/1000000</f>
        <v>0</v>
      </c>
      <c r="AE102" s="10">
        <f>'Magura a'!AJ96</f>
        <v>0</v>
      </c>
      <c r="AF102" s="44">
        <f>'Magura a'!AK96*'Magura 1'!$D102/1000000</f>
        <v>0</v>
      </c>
      <c r="AG102" s="10">
        <f>'Magura a'!AL96</f>
        <v>0</v>
      </c>
      <c r="AH102" s="44">
        <f>'Magura a'!AM96*'Magura 1'!$D102/1000000</f>
        <v>0</v>
      </c>
      <c r="AI102" s="10">
        <f>'Magura a'!AN96</f>
        <v>0</v>
      </c>
      <c r="AJ102" s="44">
        <f t="shared" si="16"/>
        <v>0</v>
      </c>
      <c r="AK102" s="10">
        <f t="shared" si="17"/>
        <v>0</v>
      </c>
      <c r="AL102" s="44">
        <f t="shared" si="18"/>
        <v>0</v>
      </c>
      <c r="AM102" s="10">
        <f t="shared" si="19"/>
        <v>0</v>
      </c>
    </row>
    <row r="103" spans="1:39" s="15" customFormat="1" ht="14.25" customHeight="1">
      <c r="A103" s="13">
        <v>93</v>
      </c>
      <c r="B103" s="9" t="s">
        <v>149</v>
      </c>
      <c r="C103" s="13" t="s">
        <v>226</v>
      </c>
      <c r="D103" s="36">
        <v>10</v>
      </c>
      <c r="E103" s="11">
        <v>95</v>
      </c>
      <c r="F103" s="44">
        <f>'Magura a'!K97*'Magura 1'!$D103/1000000</f>
        <v>0</v>
      </c>
      <c r="G103" s="10">
        <f>'Magura a'!L97</f>
        <v>0</v>
      </c>
      <c r="H103" s="44">
        <f>'Magura a'!M97*'Magura 1'!$D103/1000000</f>
        <v>0.02</v>
      </c>
      <c r="I103" s="10">
        <f>'Magura a'!N97</f>
        <v>0.19</v>
      </c>
      <c r="J103" s="44">
        <f>'Magura a'!O97*'Magura 1'!$D103/1000000</f>
        <v>0</v>
      </c>
      <c r="K103" s="10">
        <f>'Magura a'!P97</f>
        <v>0</v>
      </c>
      <c r="L103" s="44">
        <f t="shared" si="10"/>
        <v>0.02</v>
      </c>
      <c r="M103" s="10">
        <f t="shared" si="11"/>
        <v>0.19</v>
      </c>
      <c r="N103" s="44">
        <f>'Magura a'!S97*'Magura 1'!$D103/1000000</f>
        <v>5.0000000000000001E-3</v>
      </c>
      <c r="O103" s="10">
        <f>'Magura a'!T97</f>
        <v>4.7500000000000001E-2</v>
      </c>
      <c r="P103" s="44">
        <f>'Magura a'!U97*'Magura 1'!$D103/1000000</f>
        <v>1.2E-2</v>
      </c>
      <c r="Q103" s="10">
        <f>'Magura a'!V97</f>
        <v>0.114</v>
      </c>
      <c r="R103" s="44">
        <f>'Magura a'!W97*'Magura 1'!$D103/1000000</f>
        <v>0</v>
      </c>
      <c r="S103" s="10">
        <f>'Magura a'!X97</f>
        <v>0</v>
      </c>
      <c r="T103" s="44">
        <f t="shared" si="12"/>
        <v>1.7000000000000001E-2</v>
      </c>
      <c r="U103" s="10">
        <f t="shared" si="13"/>
        <v>0.1615</v>
      </c>
      <c r="V103" s="44">
        <f>'Magura a'!AA97*'Magura 1'!$D103/1000000</f>
        <v>7.0000000000000001E-3</v>
      </c>
      <c r="W103" s="10">
        <f>'Magura a'!AB97</f>
        <v>6.6500000000000004E-2</v>
      </c>
      <c r="X103" s="44">
        <f>'Magura a'!AC97*'Magura 1'!$D103/1000000</f>
        <v>5.0000000000000001E-3</v>
      </c>
      <c r="Y103" s="10">
        <f>'Magura a'!AD97</f>
        <v>4.7500000000000001E-2</v>
      </c>
      <c r="Z103" s="44">
        <f>'Magura a'!AE97*'Magura 1'!$D103/1000000</f>
        <v>0</v>
      </c>
      <c r="AA103" s="10">
        <f>'Magura a'!AF97</f>
        <v>0</v>
      </c>
      <c r="AB103" s="44">
        <f t="shared" si="14"/>
        <v>1.2E-2</v>
      </c>
      <c r="AC103" s="10">
        <f t="shared" si="15"/>
        <v>0.114</v>
      </c>
      <c r="AD103" s="44">
        <f>'Magura a'!AI97*'Magura 1'!$D103/1000000</f>
        <v>0</v>
      </c>
      <c r="AE103" s="10">
        <f>'Magura a'!AJ97</f>
        <v>0</v>
      </c>
      <c r="AF103" s="44">
        <f>'Magura a'!AK97*'Magura 1'!$D103/1000000</f>
        <v>0</v>
      </c>
      <c r="AG103" s="10">
        <f>'Magura a'!AL97</f>
        <v>0</v>
      </c>
      <c r="AH103" s="44">
        <f>'Magura a'!AM97*'Magura 1'!$D103/1000000</f>
        <v>0</v>
      </c>
      <c r="AI103" s="10">
        <f>'Magura a'!AN97</f>
        <v>0</v>
      </c>
      <c r="AJ103" s="44">
        <f t="shared" si="16"/>
        <v>0</v>
      </c>
      <c r="AK103" s="10">
        <f t="shared" si="17"/>
        <v>0</v>
      </c>
      <c r="AL103" s="44">
        <f t="shared" si="18"/>
        <v>4.9000000000000002E-2</v>
      </c>
      <c r="AM103" s="10">
        <f t="shared" si="19"/>
        <v>0.46550000000000002</v>
      </c>
    </row>
    <row r="104" spans="1:39" s="15" customFormat="1" ht="14.25" customHeight="1">
      <c r="A104" s="31">
        <v>94</v>
      </c>
      <c r="B104" s="9" t="s">
        <v>149</v>
      </c>
      <c r="C104" s="13" t="s">
        <v>227</v>
      </c>
      <c r="D104" s="36">
        <v>30</v>
      </c>
      <c r="E104" s="11">
        <v>275</v>
      </c>
      <c r="F104" s="44">
        <f>'Magura a'!K98*'Magura 1'!$D104/1000000</f>
        <v>0</v>
      </c>
      <c r="G104" s="10">
        <f>'Magura a'!L98</f>
        <v>0</v>
      </c>
      <c r="H104" s="44">
        <f>'Magura a'!M98*'Magura 1'!$D104/1000000</f>
        <v>0</v>
      </c>
      <c r="I104" s="10">
        <f>'Magura a'!N98</f>
        <v>0</v>
      </c>
      <c r="J104" s="44">
        <f>'Magura a'!O98*'Magura 1'!$D104/1000000</f>
        <v>0</v>
      </c>
      <c r="K104" s="10">
        <f>'Magura a'!P98</f>
        <v>0</v>
      </c>
      <c r="L104" s="44">
        <f t="shared" si="10"/>
        <v>0</v>
      </c>
      <c r="M104" s="10">
        <f t="shared" si="11"/>
        <v>0</v>
      </c>
      <c r="N104" s="44">
        <f>'Magura a'!S98*'Magura 1'!$D104/1000000</f>
        <v>0</v>
      </c>
      <c r="O104" s="10">
        <f>'Magura a'!T98</f>
        <v>0</v>
      </c>
      <c r="P104" s="44">
        <f>'Magura a'!U98*'Magura 1'!$D104/1000000</f>
        <v>0</v>
      </c>
      <c r="Q104" s="10">
        <f>'Magura a'!V98</f>
        <v>0</v>
      </c>
      <c r="R104" s="44">
        <f>'Magura a'!W98*'Magura 1'!$D104/1000000</f>
        <v>0</v>
      </c>
      <c r="S104" s="10">
        <f>'Magura a'!X98</f>
        <v>0</v>
      </c>
      <c r="T104" s="44">
        <f t="shared" si="12"/>
        <v>0</v>
      </c>
      <c r="U104" s="10">
        <f t="shared" si="13"/>
        <v>0</v>
      </c>
      <c r="V104" s="44">
        <f>'Magura a'!AA98*'Magura 1'!$D104/1000000</f>
        <v>0</v>
      </c>
      <c r="W104" s="10">
        <f>'Magura a'!AB98</f>
        <v>0</v>
      </c>
      <c r="X104" s="44">
        <f>'Magura a'!AC98*'Magura 1'!$D104/1000000</f>
        <v>1.4999999999999999E-2</v>
      </c>
      <c r="Y104" s="10">
        <f>'Magura a'!AD98</f>
        <v>0.13750000000000001</v>
      </c>
      <c r="Z104" s="44">
        <f>'Magura a'!AE98*'Magura 1'!$D104/1000000</f>
        <v>0</v>
      </c>
      <c r="AA104" s="10">
        <f>'Magura a'!AF98</f>
        <v>0</v>
      </c>
      <c r="AB104" s="44">
        <f t="shared" si="14"/>
        <v>1.4999999999999999E-2</v>
      </c>
      <c r="AC104" s="10">
        <f t="shared" si="15"/>
        <v>0.13750000000000001</v>
      </c>
      <c r="AD104" s="44">
        <f>'Magura a'!AI98*'Magura 1'!$D104/1000000</f>
        <v>0</v>
      </c>
      <c r="AE104" s="10">
        <f>'Magura a'!AJ98</f>
        <v>0</v>
      </c>
      <c r="AF104" s="44">
        <f>'Magura a'!AK98*'Magura 1'!$D104/1000000</f>
        <v>0</v>
      </c>
      <c r="AG104" s="10">
        <f>'Magura a'!AL98</f>
        <v>0</v>
      </c>
      <c r="AH104" s="44">
        <f>'Magura a'!AM98*'Magura 1'!$D104/1000000</f>
        <v>0</v>
      </c>
      <c r="AI104" s="10">
        <f>'Magura a'!AN98</f>
        <v>0</v>
      </c>
      <c r="AJ104" s="44">
        <f t="shared" si="16"/>
        <v>0</v>
      </c>
      <c r="AK104" s="10">
        <f t="shared" si="17"/>
        <v>0</v>
      </c>
      <c r="AL104" s="44">
        <f t="shared" si="18"/>
        <v>1.4999999999999999E-2</v>
      </c>
      <c r="AM104" s="10">
        <f t="shared" si="19"/>
        <v>0.13750000000000001</v>
      </c>
    </row>
    <row r="105" spans="1:39" s="15" customFormat="1" ht="14.25" customHeight="1">
      <c r="A105" s="13">
        <v>95</v>
      </c>
      <c r="B105" s="9" t="s">
        <v>150</v>
      </c>
      <c r="C105" s="13" t="s">
        <v>228</v>
      </c>
      <c r="D105" s="36">
        <v>10</v>
      </c>
      <c r="E105" s="11">
        <v>35</v>
      </c>
      <c r="F105" s="44">
        <f>'Magura a'!K99*'Magura 1'!$D105/1000000</f>
        <v>0</v>
      </c>
      <c r="G105" s="10">
        <f>'Magura a'!L99</f>
        <v>0</v>
      </c>
      <c r="H105" s="44">
        <f>'Magura a'!M99*'Magura 1'!$D105/1000000</f>
        <v>0</v>
      </c>
      <c r="I105" s="10">
        <f>'Magura a'!N99</f>
        <v>0</v>
      </c>
      <c r="J105" s="44">
        <f>'Magura a'!O99*'Magura 1'!$D105/1000000</f>
        <v>0</v>
      </c>
      <c r="K105" s="10">
        <f>'Magura a'!P99</f>
        <v>0</v>
      </c>
      <c r="L105" s="44">
        <f t="shared" si="10"/>
        <v>0</v>
      </c>
      <c r="M105" s="10">
        <f t="shared" si="11"/>
        <v>0</v>
      </c>
      <c r="N105" s="44">
        <f>'Magura a'!S99*'Magura 1'!$D105/1000000</f>
        <v>1E-3</v>
      </c>
      <c r="O105" s="10">
        <f>'Magura a'!T99</f>
        <v>3.5000000000000001E-3</v>
      </c>
      <c r="P105" s="44">
        <f>'Magura a'!U99*'Magura 1'!$D105/1000000</f>
        <v>0</v>
      </c>
      <c r="Q105" s="10">
        <f>'Magura a'!V99</f>
        <v>0</v>
      </c>
      <c r="R105" s="44">
        <f>'Magura a'!W99*'Magura 1'!$D105/1000000</f>
        <v>0</v>
      </c>
      <c r="S105" s="10">
        <f>'Magura a'!X99</f>
        <v>0</v>
      </c>
      <c r="T105" s="44">
        <f t="shared" si="12"/>
        <v>1E-3</v>
      </c>
      <c r="U105" s="10">
        <f t="shared" si="13"/>
        <v>3.5000000000000001E-3</v>
      </c>
      <c r="V105" s="44">
        <f>'Magura a'!AA99*'Magura 1'!$D105/1000000</f>
        <v>0</v>
      </c>
      <c r="W105" s="10">
        <f>'Magura a'!AB99</f>
        <v>0</v>
      </c>
      <c r="X105" s="44">
        <f>'Magura a'!AC99*'Magura 1'!$D105/1000000</f>
        <v>0</v>
      </c>
      <c r="Y105" s="10">
        <f>'Magura a'!AD99</f>
        <v>0</v>
      </c>
      <c r="Z105" s="44">
        <f>'Magura a'!AE99*'Magura 1'!$D105/1000000</f>
        <v>2E-3</v>
      </c>
      <c r="AA105" s="10">
        <f>'Magura a'!AF99</f>
        <v>7.0000000000000001E-3</v>
      </c>
      <c r="AB105" s="44">
        <f t="shared" si="14"/>
        <v>2E-3</v>
      </c>
      <c r="AC105" s="10">
        <f t="shared" si="15"/>
        <v>7.0000000000000001E-3</v>
      </c>
      <c r="AD105" s="44">
        <f>'Magura a'!AI99*'Magura 1'!$D105/1000000</f>
        <v>2E-3</v>
      </c>
      <c r="AE105" s="10">
        <f>'Magura a'!AJ99</f>
        <v>7.0000000000000001E-3</v>
      </c>
      <c r="AF105" s="44">
        <f>'Magura a'!AK99*'Magura 1'!$D105/1000000</f>
        <v>1E-3</v>
      </c>
      <c r="AG105" s="10">
        <f>'Magura a'!AL99</f>
        <v>3.5000000000000001E-3</v>
      </c>
      <c r="AH105" s="44">
        <f>'Magura a'!AM99*'Magura 1'!$D105/1000000</f>
        <v>0</v>
      </c>
      <c r="AI105" s="10">
        <f>'Magura a'!AN99</f>
        <v>0</v>
      </c>
      <c r="AJ105" s="44">
        <f t="shared" si="16"/>
        <v>3.0000000000000001E-3</v>
      </c>
      <c r="AK105" s="10">
        <f t="shared" si="17"/>
        <v>1.0500000000000001E-2</v>
      </c>
      <c r="AL105" s="44">
        <f t="shared" si="18"/>
        <v>6.0000000000000001E-3</v>
      </c>
      <c r="AM105" s="10">
        <f t="shared" si="19"/>
        <v>2.1000000000000001E-2</v>
      </c>
    </row>
    <row r="106" spans="1:39" s="15" customFormat="1" ht="14.25" customHeight="1">
      <c r="A106" s="13">
        <v>96</v>
      </c>
      <c r="B106" s="9" t="s">
        <v>229</v>
      </c>
      <c r="C106" s="13" t="s">
        <v>230</v>
      </c>
      <c r="D106" s="36">
        <v>20</v>
      </c>
      <c r="E106" s="11">
        <v>58</v>
      </c>
      <c r="F106" s="44">
        <f>'Magura a'!K100*'Magura 1'!$D106/1000000</f>
        <v>0</v>
      </c>
      <c r="G106" s="10">
        <f>'Magura a'!L100</f>
        <v>0</v>
      </c>
      <c r="H106" s="44">
        <f>'Magura a'!M100*'Magura 1'!$D106/1000000</f>
        <v>0</v>
      </c>
      <c r="I106" s="10">
        <f>'Magura a'!N100</f>
        <v>0</v>
      </c>
      <c r="J106" s="44">
        <f>'Magura a'!O100*'Magura 1'!$D106/1000000</f>
        <v>0</v>
      </c>
      <c r="K106" s="10">
        <f>'Magura a'!P100</f>
        <v>0</v>
      </c>
      <c r="L106" s="44">
        <f t="shared" si="10"/>
        <v>0</v>
      </c>
      <c r="M106" s="10">
        <f t="shared" si="11"/>
        <v>0</v>
      </c>
      <c r="N106" s="44">
        <f>'Magura a'!S100*'Magura 1'!$D106/1000000</f>
        <v>2E-3</v>
      </c>
      <c r="O106" s="10">
        <f>'Magura a'!T100</f>
        <v>5.7999999999999996E-3</v>
      </c>
      <c r="P106" s="44">
        <f>'Magura a'!U100*'Magura 1'!$D106/1000000</f>
        <v>0</v>
      </c>
      <c r="Q106" s="10">
        <f>'Magura a'!V100</f>
        <v>0</v>
      </c>
      <c r="R106" s="44">
        <f>'Magura a'!W100*'Magura 1'!$D106/1000000</f>
        <v>0</v>
      </c>
      <c r="S106" s="10">
        <f>'Magura a'!X100</f>
        <v>0</v>
      </c>
      <c r="T106" s="44">
        <f t="shared" si="12"/>
        <v>2E-3</v>
      </c>
      <c r="U106" s="10">
        <f t="shared" si="13"/>
        <v>5.7999999999999996E-3</v>
      </c>
      <c r="V106" s="44">
        <f>'Magura a'!AA100*'Magura 1'!$D106/1000000</f>
        <v>0</v>
      </c>
      <c r="W106" s="10">
        <f>'Magura a'!AB100</f>
        <v>0</v>
      </c>
      <c r="X106" s="44">
        <f>'Magura a'!AC100*'Magura 1'!$D106/1000000</f>
        <v>0</v>
      </c>
      <c r="Y106" s="10">
        <f>'Magura a'!AD100</f>
        <v>0</v>
      </c>
      <c r="Z106" s="44">
        <f>'Magura a'!AE100*'Magura 1'!$D106/1000000</f>
        <v>4.0000000000000001E-3</v>
      </c>
      <c r="AA106" s="10">
        <f>'Magura a'!AF100</f>
        <v>1.1599999999999999E-2</v>
      </c>
      <c r="AB106" s="44">
        <f t="shared" si="14"/>
        <v>4.0000000000000001E-3</v>
      </c>
      <c r="AC106" s="10">
        <f t="shared" si="15"/>
        <v>1.1599999999999999E-2</v>
      </c>
      <c r="AD106" s="44">
        <f>'Magura a'!AI100*'Magura 1'!$D106/1000000</f>
        <v>0</v>
      </c>
      <c r="AE106" s="10">
        <f>'Magura a'!AJ100</f>
        <v>0</v>
      </c>
      <c r="AF106" s="44">
        <f>'Magura a'!AK100*'Magura 1'!$D106/1000000</f>
        <v>4.0000000000000001E-3</v>
      </c>
      <c r="AG106" s="10">
        <f>'Magura a'!AL100</f>
        <v>1.1599999999999999E-2</v>
      </c>
      <c r="AH106" s="44">
        <f>'Magura a'!AM100*'Magura 1'!$D106/1000000</f>
        <v>0</v>
      </c>
      <c r="AI106" s="10">
        <f>'Magura a'!AN100</f>
        <v>0</v>
      </c>
      <c r="AJ106" s="44">
        <f t="shared" si="16"/>
        <v>4.0000000000000001E-3</v>
      </c>
      <c r="AK106" s="10">
        <f t="shared" si="17"/>
        <v>1.1599999999999999E-2</v>
      </c>
      <c r="AL106" s="44">
        <f t="shared" si="18"/>
        <v>0.01</v>
      </c>
      <c r="AM106" s="10">
        <f t="shared" si="19"/>
        <v>2.8999999999999998E-2</v>
      </c>
    </row>
    <row r="107" spans="1:39" s="15" customFormat="1" ht="14.25" customHeight="1">
      <c r="A107" s="31">
        <v>97</v>
      </c>
      <c r="B107" s="9" t="s">
        <v>229</v>
      </c>
      <c r="C107" s="13" t="s">
        <v>231</v>
      </c>
      <c r="D107" s="36">
        <v>50</v>
      </c>
      <c r="E107" s="11">
        <v>140</v>
      </c>
      <c r="F107" s="44">
        <f>'Magura a'!K101*'Magura 1'!$D107/1000000</f>
        <v>0</v>
      </c>
      <c r="G107" s="10">
        <f>'Magura a'!L101</f>
        <v>0</v>
      </c>
      <c r="H107" s="44">
        <f>'Magura a'!M101*'Magura 1'!$D107/1000000</f>
        <v>0</v>
      </c>
      <c r="I107" s="10">
        <f>'Magura a'!N101</f>
        <v>0</v>
      </c>
      <c r="J107" s="44">
        <f>'Magura a'!O101*'Magura 1'!$D107/1000000</f>
        <v>0</v>
      </c>
      <c r="K107" s="10">
        <f>'Magura a'!P101</f>
        <v>0</v>
      </c>
      <c r="L107" s="44">
        <f t="shared" si="10"/>
        <v>0</v>
      </c>
      <c r="M107" s="10">
        <f t="shared" si="11"/>
        <v>0</v>
      </c>
      <c r="N107" s="44">
        <f>'Magura a'!S101*'Magura 1'!$D107/1000000</f>
        <v>0</v>
      </c>
      <c r="O107" s="10">
        <f>'Magura a'!T101</f>
        <v>0</v>
      </c>
      <c r="P107" s="44">
        <f>'Magura a'!U101*'Magura 1'!$D107/1000000</f>
        <v>0</v>
      </c>
      <c r="Q107" s="10">
        <f>'Magura a'!V101</f>
        <v>0</v>
      </c>
      <c r="R107" s="44">
        <f>'Magura a'!W101*'Magura 1'!$D107/1000000</f>
        <v>0</v>
      </c>
      <c r="S107" s="10">
        <f>'Magura a'!X101</f>
        <v>0</v>
      </c>
      <c r="T107" s="44">
        <f t="shared" si="12"/>
        <v>0</v>
      </c>
      <c r="U107" s="10">
        <f t="shared" si="13"/>
        <v>0</v>
      </c>
      <c r="V107" s="44">
        <f>'Magura a'!AA101*'Magura 1'!$D107/1000000</f>
        <v>0</v>
      </c>
      <c r="W107" s="10">
        <f>'Magura a'!AB101</f>
        <v>0</v>
      </c>
      <c r="X107" s="44">
        <f>'Magura a'!AC101*'Magura 1'!$D107/1000000</f>
        <v>0</v>
      </c>
      <c r="Y107" s="10">
        <f>'Magura a'!AD101</f>
        <v>0</v>
      </c>
      <c r="Z107" s="44">
        <f>'Magura a'!AE101*'Magura 1'!$D107/1000000</f>
        <v>0</v>
      </c>
      <c r="AA107" s="10">
        <f>'Magura a'!AF101</f>
        <v>0</v>
      </c>
      <c r="AB107" s="44">
        <f t="shared" si="14"/>
        <v>0</v>
      </c>
      <c r="AC107" s="10">
        <f t="shared" si="15"/>
        <v>0</v>
      </c>
      <c r="AD107" s="44">
        <f>'Magura a'!AI101*'Magura 1'!$D107/1000000</f>
        <v>0</v>
      </c>
      <c r="AE107" s="10">
        <f>'Magura a'!AJ101</f>
        <v>0</v>
      </c>
      <c r="AF107" s="44">
        <f>'Magura a'!AK101*'Magura 1'!$D107/1000000</f>
        <v>0</v>
      </c>
      <c r="AG107" s="10">
        <f>'Magura a'!AL101</f>
        <v>0</v>
      </c>
      <c r="AH107" s="44">
        <f>'Magura a'!AM101*'Magura 1'!$D107/1000000</f>
        <v>0</v>
      </c>
      <c r="AI107" s="10">
        <f>'Magura a'!AN101</f>
        <v>0</v>
      </c>
      <c r="AJ107" s="44">
        <f t="shared" si="16"/>
        <v>0</v>
      </c>
      <c r="AK107" s="10">
        <f t="shared" si="17"/>
        <v>0</v>
      </c>
      <c r="AL107" s="44">
        <f t="shared" si="18"/>
        <v>0</v>
      </c>
      <c r="AM107" s="10">
        <f t="shared" si="19"/>
        <v>0</v>
      </c>
    </row>
    <row r="108" spans="1:39" s="15" customFormat="1" ht="14.25" customHeight="1">
      <c r="A108" s="13">
        <v>98</v>
      </c>
      <c r="B108" s="9" t="s">
        <v>229</v>
      </c>
      <c r="C108" s="13" t="s">
        <v>232</v>
      </c>
      <c r="D108" s="36">
        <v>100</v>
      </c>
      <c r="E108" s="11">
        <v>235</v>
      </c>
      <c r="F108" s="44">
        <f>'Magura a'!K102*'Magura 1'!$D108/1000000</f>
        <v>0</v>
      </c>
      <c r="G108" s="10">
        <f>'Magura a'!L102</f>
        <v>0</v>
      </c>
      <c r="H108" s="44">
        <f>'Magura a'!M102*'Magura 1'!$D108/1000000</f>
        <v>0</v>
      </c>
      <c r="I108" s="10">
        <f>'Magura a'!N102</f>
        <v>0</v>
      </c>
      <c r="J108" s="44">
        <f>'Magura a'!O102*'Magura 1'!$D108/1000000</f>
        <v>0</v>
      </c>
      <c r="K108" s="10">
        <f>'Magura a'!P102</f>
        <v>0</v>
      </c>
      <c r="L108" s="44">
        <f t="shared" si="10"/>
        <v>0</v>
      </c>
      <c r="M108" s="10">
        <f t="shared" si="11"/>
        <v>0</v>
      </c>
      <c r="N108" s="44">
        <f>'Magura a'!S102*'Magura 1'!$D108/1000000</f>
        <v>0</v>
      </c>
      <c r="O108" s="10">
        <f>'Magura a'!T102</f>
        <v>0</v>
      </c>
      <c r="P108" s="44">
        <f>'Magura a'!U102*'Magura 1'!$D108/1000000</f>
        <v>0</v>
      </c>
      <c r="Q108" s="10">
        <f>'Magura a'!V102</f>
        <v>0</v>
      </c>
      <c r="R108" s="44">
        <f>'Magura a'!W102*'Magura 1'!$D108/1000000</f>
        <v>0</v>
      </c>
      <c r="S108" s="10">
        <f>'Magura a'!X102</f>
        <v>0</v>
      </c>
      <c r="T108" s="44">
        <f t="shared" si="12"/>
        <v>0</v>
      </c>
      <c r="U108" s="10">
        <f t="shared" si="13"/>
        <v>0</v>
      </c>
      <c r="V108" s="44">
        <f>'Magura a'!AA102*'Magura 1'!$D108/1000000</f>
        <v>0</v>
      </c>
      <c r="W108" s="10">
        <f>'Magura a'!AB102</f>
        <v>0</v>
      </c>
      <c r="X108" s="44">
        <f>'Magura a'!AC102*'Magura 1'!$D108/1000000</f>
        <v>0</v>
      </c>
      <c r="Y108" s="10">
        <f>'Magura a'!AD102</f>
        <v>0</v>
      </c>
      <c r="Z108" s="44">
        <f>'Magura a'!AE102*'Magura 1'!$D108/1000000</f>
        <v>0</v>
      </c>
      <c r="AA108" s="10">
        <f>'Magura a'!AF102</f>
        <v>0</v>
      </c>
      <c r="AB108" s="44">
        <f t="shared" si="14"/>
        <v>0</v>
      </c>
      <c r="AC108" s="10">
        <f t="shared" si="15"/>
        <v>0</v>
      </c>
      <c r="AD108" s="44">
        <f>'Magura a'!AI102*'Magura 1'!$D108/1000000</f>
        <v>0</v>
      </c>
      <c r="AE108" s="10">
        <f>'Magura a'!AJ102</f>
        <v>0</v>
      </c>
      <c r="AF108" s="44">
        <f>'Magura a'!AK102*'Magura 1'!$D108/1000000</f>
        <v>0</v>
      </c>
      <c r="AG108" s="10">
        <f>'Magura a'!AL102</f>
        <v>0</v>
      </c>
      <c r="AH108" s="44">
        <f>'Magura a'!AM102*'Magura 1'!$D108/1000000</f>
        <v>0</v>
      </c>
      <c r="AI108" s="10">
        <f>'Magura a'!AN102</f>
        <v>0</v>
      </c>
      <c r="AJ108" s="44">
        <f t="shared" si="16"/>
        <v>0</v>
      </c>
      <c r="AK108" s="10">
        <f t="shared" si="17"/>
        <v>0</v>
      </c>
      <c r="AL108" s="44">
        <f t="shared" si="18"/>
        <v>0</v>
      </c>
      <c r="AM108" s="10">
        <f t="shared" si="19"/>
        <v>0</v>
      </c>
    </row>
    <row r="109" spans="1:39" s="16" customFormat="1" ht="14.25" customHeight="1">
      <c r="A109" s="13">
        <v>99</v>
      </c>
      <c r="B109" s="9" t="s">
        <v>132</v>
      </c>
      <c r="C109" s="13" t="s">
        <v>89</v>
      </c>
      <c r="D109" s="37">
        <v>1000</v>
      </c>
      <c r="E109" s="11">
        <v>145</v>
      </c>
      <c r="F109" s="44">
        <f>'Magura a'!K103*'Magura 1'!$D109/1000000</f>
        <v>1</v>
      </c>
      <c r="G109" s="10">
        <f>'Magura a'!L103</f>
        <v>0.14499999999999999</v>
      </c>
      <c r="H109" s="44">
        <f>'Magura a'!M103*'Magura 1'!$D109/1000000</f>
        <v>0</v>
      </c>
      <c r="I109" s="10">
        <f>'Magura a'!N103</f>
        <v>0</v>
      </c>
      <c r="J109" s="44">
        <f>'Magura a'!O103*'Magura 1'!$D109/1000000</f>
        <v>0.3</v>
      </c>
      <c r="K109" s="10">
        <f>'Magura a'!P103</f>
        <v>4.3499999999999997E-2</v>
      </c>
      <c r="L109" s="44">
        <f t="shared" si="10"/>
        <v>1.3</v>
      </c>
      <c r="M109" s="10">
        <f t="shared" si="11"/>
        <v>0.1885</v>
      </c>
      <c r="N109" s="44">
        <f>'Magura a'!S103*'Magura 1'!$D109/1000000</f>
        <v>0</v>
      </c>
      <c r="O109" s="10">
        <f>'Magura a'!T103</f>
        <v>0</v>
      </c>
      <c r="P109" s="44">
        <f>'Magura a'!U103*'Magura 1'!$D109/1000000</f>
        <v>0.2</v>
      </c>
      <c r="Q109" s="10">
        <f>'Magura a'!V103</f>
        <v>2.9000000000000001E-2</v>
      </c>
      <c r="R109" s="44">
        <f>'Magura a'!W103*'Magura 1'!$D109/1000000</f>
        <v>1</v>
      </c>
      <c r="S109" s="10">
        <f>'Magura a'!X103</f>
        <v>0.14499999999999999</v>
      </c>
      <c r="T109" s="44">
        <f t="shared" si="12"/>
        <v>1.2</v>
      </c>
      <c r="U109" s="10">
        <f t="shared" si="13"/>
        <v>0.17399999999999999</v>
      </c>
      <c r="V109" s="44">
        <f>'Magura a'!AA103*'Magura 1'!$D109/1000000</f>
        <v>0</v>
      </c>
      <c r="W109" s="10">
        <f>'Magura a'!AB103</f>
        <v>0</v>
      </c>
      <c r="X109" s="44">
        <f>'Magura a'!AC103*'Magura 1'!$D109/1000000</f>
        <v>0.76</v>
      </c>
      <c r="Y109" s="10">
        <f>'Magura a'!AD103</f>
        <v>0.11020000000000001</v>
      </c>
      <c r="Z109" s="44">
        <f>'Magura a'!AE103*'Magura 1'!$D109/1000000</f>
        <v>0</v>
      </c>
      <c r="AA109" s="10">
        <f>'Magura a'!AF103</f>
        <v>0</v>
      </c>
      <c r="AB109" s="44">
        <f t="shared" si="14"/>
        <v>0.76</v>
      </c>
      <c r="AC109" s="10">
        <f t="shared" si="15"/>
        <v>0.11020000000000001</v>
      </c>
      <c r="AD109" s="44">
        <f>'Magura a'!AI103*'Magura 1'!$D109/1000000</f>
        <v>0</v>
      </c>
      <c r="AE109" s="10">
        <f>'Magura a'!AJ103</f>
        <v>0</v>
      </c>
      <c r="AF109" s="44">
        <f>'Magura a'!AK103*'Magura 1'!$D109/1000000</f>
        <v>1</v>
      </c>
      <c r="AG109" s="10">
        <f>'Magura a'!AL103</f>
        <v>0.14499999999999999</v>
      </c>
      <c r="AH109" s="44">
        <f>'Magura a'!AM103*'Magura 1'!$D109/1000000</f>
        <v>7</v>
      </c>
      <c r="AI109" s="10">
        <f>'Magura a'!AN103</f>
        <v>1.0149999999999999</v>
      </c>
      <c r="AJ109" s="44">
        <f t="shared" si="16"/>
        <v>8</v>
      </c>
      <c r="AK109" s="10">
        <f t="shared" si="17"/>
        <v>1.1599999999999999</v>
      </c>
      <c r="AL109" s="44">
        <f t="shared" si="18"/>
        <v>11.26</v>
      </c>
      <c r="AM109" s="10">
        <f t="shared" si="19"/>
        <v>1.6326999999999998</v>
      </c>
    </row>
    <row r="110" spans="1:39" s="15" customFormat="1" ht="14.25" customHeight="1">
      <c r="A110" s="31">
        <v>100</v>
      </c>
      <c r="B110" s="9" t="s">
        <v>132</v>
      </c>
      <c r="C110" s="13" t="s">
        <v>90</v>
      </c>
      <c r="D110" s="37">
        <v>2000</v>
      </c>
      <c r="E110" s="11">
        <v>280</v>
      </c>
      <c r="F110" s="44">
        <f>'Magura a'!K104*'Magura 1'!$D110/1000000</f>
        <v>0</v>
      </c>
      <c r="G110" s="10">
        <f>'Magura a'!L104</f>
        <v>0</v>
      </c>
      <c r="H110" s="44">
        <f>'Magura a'!M104*'Magura 1'!$D110/1000000</f>
        <v>0</v>
      </c>
      <c r="I110" s="10">
        <f>'Magura a'!N104</f>
        <v>0</v>
      </c>
      <c r="J110" s="44">
        <f>'Magura a'!O104*'Magura 1'!$D110/1000000</f>
        <v>0</v>
      </c>
      <c r="K110" s="10">
        <f>'Magura a'!P104</f>
        <v>0</v>
      </c>
      <c r="L110" s="44">
        <f t="shared" si="10"/>
        <v>0</v>
      </c>
      <c r="M110" s="10">
        <f t="shared" si="11"/>
        <v>0</v>
      </c>
      <c r="N110" s="44">
        <f>'Magura a'!S104*'Magura 1'!$D110/1000000</f>
        <v>0</v>
      </c>
      <c r="O110" s="10">
        <f>'Magura a'!T104</f>
        <v>0</v>
      </c>
      <c r="P110" s="44">
        <f>'Magura a'!U104*'Magura 1'!$D110/1000000</f>
        <v>0</v>
      </c>
      <c r="Q110" s="10">
        <f>'Magura a'!V104</f>
        <v>0</v>
      </c>
      <c r="R110" s="44">
        <f>'Magura a'!W104*'Magura 1'!$D110/1000000</f>
        <v>0</v>
      </c>
      <c r="S110" s="10">
        <f>'Magura a'!X104</f>
        <v>0</v>
      </c>
      <c r="T110" s="44">
        <f t="shared" si="12"/>
        <v>0</v>
      </c>
      <c r="U110" s="10">
        <f t="shared" si="13"/>
        <v>0</v>
      </c>
      <c r="V110" s="44">
        <f>'Magura a'!AA104*'Magura 1'!$D110/1000000</f>
        <v>0</v>
      </c>
      <c r="W110" s="10">
        <f>'Magura a'!AB104</f>
        <v>0</v>
      </c>
      <c r="X110" s="44">
        <f>'Magura a'!AC104*'Magura 1'!$D110/1000000</f>
        <v>0</v>
      </c>
      <c r="Y110" s="10">
        <f>'Magura a'!AD104</f>
        <v>0</v>
      </c>
      <c r="Z110" s="44">
        <f>'Magura a'!AE104*'Magura 1'!$D110/1000000</f>
        <v>0</v>
      </c>
      <c r="AA110" s="10">
        <f>'Magura a'!AF104</f>
        <v>0</v>
      </c>
      <c r="AB110" s="44">
        <f t="shared" si="14"/>
        <v>0</v>
      </c>
      <c r="AC110" s="10">
        <f t="shared" si="15"/>
        <v>0</v>
      </c>
      <c r="AD110" s="44">
        <f>'Magura a'!AI104*'Magura 1'!$D110/1000000</f>
        <v>0</v>
      </c>
      <c r="AE110" s="10">
        <f>'Magura a'!AJ104</f>
        <v>0</v>
      </c>
      <c r="AF110" s="44">
        <f>'Magura a'!AK104*'Magura 1'!$D110/1000000</f>
        <v>0</v>
      </c>
      <c r="AG110" s="10">
        <f>'Magura a'!AL104</f>
        <v>0</v>
      </c>
      <c r="AH110" s="44">
        <f>'Magura a'!AM104*'Magura 1'!$D110/1000000</f>
        <v>0</v>
      </c>
      <c r="AI110" s="10">
        <f>'Magura a'!AN104</f>
        <v>0</v>
      </c>
      <c r="AJ110" s="44">
        <f t="shared" si="16"/>
        <v>0</v>
      </c>
      <c r="AK110" s="10">
        <f t="shared" si="17"/>
        <v>0</v>
      </c>
      <c r="AL110" s="44">
        <f t="shared" si="18"/>
        <v>0</v>
      </c>
      <c r="AM110" s="10">
        <f t="shared" si="19"/>
        <v>0</v>
      </c>
    </row>
    <row r="111" spans="1:39" s="15" customFormat="1" ht="14.25" customHeight="1">
      <c r="A111" s="13">
        <v>101</v>
      </c>
      <c r="B111" s="9" t="s">
        <v>132</v>
      </c>
      <c r="C111" s="13" t="s">
        <v>152</v>
      </c>
      <c r="D111" s="37">
        <v>25000</v>
      </c>
      <c r="E111" s="11">
        <v>1925</v>
      </c>
      <c r="F111" s="44">
        <f>'Magura a'!K105*'Magura 1'!$D111/1000000</f>
        <v>0</v>
      </c>
      <c r="G111" s="10">
        <f>'Magura a'!L105</f>
        <v>0</v>
      </c>
      <c r="H111" s="44">
        <f>'Magura a'!M105*'Magura 1'!$D111/1000000</f>
        <v>0</v>
      </c>
      <c r="I111" s="10">
        <f>'Magura a'!N105</f>
        <v>0</v>
      </c>
      <c r="J111" s="44">
        <f>'Magura a'!O105*'Magura 1'!$D111/1000000</f>
        <v>0</v>
      </c>
      <c r="K111" s="10">
        <f>'Magura a'!P105</f>
        <v>0</v>
      </c>
      <c r="L111" s="44">
        <f t="shared" si="10"/>
        <v>0</v>
      </c>
      <c r="M111" s="10">
        <f t="shared" si="11"/>
        <v>0</v>
      </c>
      <c r="N111" s="44">
        <f>'Magura a'!S105*'Magura 1'!$D111/1000000</f>
        <v>0</v>
      </c>
      <c r="O111" s="10">
        <f>'Magura a'!T105</f>
        <v>0</v>
      </c>
      <c r="P111" s="44">
        <f>'Magura a'!U105*'Magura 1'!$D111/1000000</f>
        <v>0</v>
      </c>
      <c r="Q111" s="10">
        <f>'Magura a'!V105</f>
        <v>0</v>
      </c>
      <c r="R111" s="44">
        <f>'Magura a'!W105*'Magura 1'!$D111/1000000</f>
        <v>0</v>
      </c>
      <c r="S111" s="10">
        <f>'Magura a'!X105</f>
        <v>0</v>
      </c>
      <c r="T111" s="44">
        <f t="shared" si="12"/>
        <v>0</v>
      </c>
      <c r="U111" s="10">
        <f t="shared" si="13"/>
        <v>0</v>
      </c>
      <c r="V111" s="44">
        <f>'Magura a'!AA105*'Magura 1'!$D111/1000000</f>
        <v>0</v>
      </c>
      <c r="W111" s="10">
        <f>'Magura a'!AB105</f>
        <v>0</v>
      </c>
      <c r="X111" s="44">
        <f>'Magura a'!AC105*'Magura 1'!$D111/1000000</f>
        <v>0</v>
      </c>
      <c r="Y111" s="10">
        <f>'Magura a'!AD105</f>
        <v>0</v>
      </c>
      <c r="Z111" s="44">
        <f>'Magura a'!AE105*'Magura 1'!$D111/1000000</f>
        <v>0</v>
      </c>
      <c r="AA111" s="10">
        <f>'Magura a'!AF105</f>
        <v>0</v>
      </c>
      <c r="AB111" s="44">
        <f t="shared" si="14"/>
        <v>0</v>
      </c>
      <c r="AC111" s="10">
        <f t="shared" si="15"/>
        <v>0</v>
      </c>
      <c r="AD111" s="44">
        <f>'Magura a'!AI105*'Magura 1'!$D111/1000000</f>
        <v>0</v>
      </c>
      <c r="AE111" s="10">
        <f>'Magura a'!AJ105</f>
        <v>0</v>
      </c>
      <c r="AF111" s="44">
        <f>'Magura a'!AK105*'Magura 1'!$D111/1000000</f>
        <v>0</v>
      </c>
      <c r="AG111" s="10">
        <f>'Magura a'!AL105</f>
        <v>0</v>
      </c>
      <c r="AH111" s="44">
        <f>'Magura a'!AM105*'Magura 1'!$D111/1000000</f>
        <v>0</v>
      </c>
      <c r="AI111" s="10">
        <f>'Magura a'!AN105</f>
        <v>0</v>
      </c>
      <c r="AJ111" s="44">
        <f t="shared" si="16"/>
        <v>0</v>
      </c>
      <c r="AK111" s="10">
        <f t="shared" si="17"/>
        <v>0</v>
      </c>
      <c r="AL111" s="44">
        <f t="shared" si="18"/>
        <v>0</v>
      </c>
      <c r="AM111" s="10">
        <f t="shared" si="19"/>
        <v>0</v>
      </c>
    </row>
    <row r="112" spans="1:39" s="15" customFormat="1" ht="14.25" customHeight="1">
      <c r="A112" s="85">
        <v>102</v>
      </c>
      <c r="B112" s="80" t="s">
        <v>240</v>
      </c>
      <c r="C112" s="59" t="s">
        <v>242</v>
      </c>
      <c r="D112" s="61">
        <v>1000</v>
      </c>
      <c r="E112" s="62">
        <v>303</v>
      </c>
      <c r="F112" s="44">
        <f>'Magura a'!K106*'Magura 1'!$D112/1000000</f>
        <v>0</v>
      </c>
      <c r="G112" s="10">
        <f>'Magura a'!L106</f>
        <v>0</v>
      </c>
      <c r="H112" s="44">
        <f>'Magura a'!M106*'Magura 1'!$D112/1000000</f>
        <v>0</v>
      </c>
      <c r="I112" s="10">
        <f>'Magura a'!N106</f>
        <v>0</v>
      </c>
      <c r="J112" s="44">
        <f>'Magura a'!O106*'Magura 1'!$D112/1000000</f>
        <v>0</v>
      </c>
      <c r="K112" s="10">
        <f>'Magura a'!P106</f>
        <v>0</v>
      </c>
      <c r="L112" s="44">
        <f t="shared" si="10"/>
        <v>0</v>
      </c>
      <c r="M112" s="10">
        <f t="shared" si="11"/>
        <v>0</v>
      </c>
      <c r="N112" s="44">
        <f>'Magura a'!S106*'Magura 1'!$D112/1000000</f>
        <v>0</v>
      </c>
      <c r="O112" s="10">
        <f>'Magura a'!T106</f>
        <v>0</v>
      </c>
      <c r="P112" s="44">
        <f>'Magura a'!U106*'Magura 1'!$D112/1000000</f>
        <v>0</v>
      </c>
      <c r="Q112" s="10">
        <f>'Magura a'!V106</f>
        <v>0</v>
      </c>
      <c r="R112" s="44">
        <f>'Magura a'!W106*'Magura 1'!$D112/1000000</f>
        <v>0</v>
      </c>
      <c r="S112" s="10">
        <f>'Magura a'!X106</f>
        <v>0</v>
      </c>
      <c r="T112" s="44">
        <f t="shared" si="12"/>
        <v>0</v>
      </c>
      <c r="U112" s="10">
        <f t="shared" si="13"/>
        <v>0</v>
      </c>
      <c r="V112" s="44">
        <f>'Magura a'!AA106*'Magura 1'!$D112/1000000</f>
        <v>0</v>
      </c>
      <c r="W112" s="10">
        <f>'Magura a'!AB106</f>
        <v>0</v>
      </c>
      <c r="X112" s="44">
        <f>'Magura a'!AC106*'Magura 1'!$D112/1000000</f>
        <v>0</v>
      </c>
      <c r="Y112" s="10">
        <f>'Magura a'!AD106</f>
        <v>0</v>
      </c>
      <c r="Z112" s="44">
        <f>'Magura a'!AE106*'Magura 1'!$D112/1000000</f>
        <v>0</v>
      </c>
      <c r="AA112" s="10">
        <f>'Magura a'!AF106</f>
        <v>0</v>
      </c>
      <c r="AB112" s="44">
        <f t="shared" si="14"/>
        <v>0</v>
      </c>
      <c r="AC112" s="10">
        <f t="shared" si="15"/>
        <v>0</v>
      </c>
      <c r="AD112" s="44">
        <f>'Magura a'!AI106*'Magura 1'!$D112/1000000</f>
        <v>0</v>
      </c>
      <c r="AE112" s="10">
        <f>'Magura a'!AJ106</f>
        <v>0</v>
      </c>
      <c r="AF112" s="44">
        <f>'Magura a'!AK106*'Magura 1'!$D112/1000000</f>
        <v>0</v>
      </c>
      <c r="AG112" s="10">
        <f>'Magura a'!AL106</f>
        <v>0</v>
      </c>
      <c r="AH112" s="44">
        <f>'Magura a'!AM106*'Magura 1'!$D112/1000000</f>
        <v>0</v>
      </c>
      <c r="AI112" s="10">
        <f>'Magura a'!AN106</f>
        <v>0</v>
      </c>
      <c r="AJ112" s="44">
        <f t="shared" si="16"/>
        <v>0</v>
      </c>
      <c r="AK112" s="10">
        <f t="shared" si="17"/>
        <v>0</v>
      </c>
      <c r="AL112" s="44">
        <f t="shared" si="18"/>
        <v>0</v>
      </c>
      <c r="AM112" s="10">
        <f t="shared" si="19"/>
        <v>0</v>
      </c>
    </row>
    <row r="113" spans="1:39" s="15" customFormat="1" ht="14.25" customHeight="1">
      <c r="A113" s="13">
        <v>103</v>
      </c>
      <c r="B113" s="9" t="s">
        <v>241</v>
      </c>
      <c r="C113" s="13" t="s">
        <v>243</v>
      </c>
      <c r="D113" s="38">
        <v>1000</v>
      </c>
      <c r="E113" s="11">
        <v>580</v>
      </c>
      <c r="F113" s="44">
        <f>'Magura a'!K107*'Magura 1'!$D113/1000000</f>
        <v>0.01</v>
      </c>
      <c r="G113" s="10">
        <f>'Magura a'!L107</f>
        <v>5.7999999999999996E-3</v>
      </c>
      <c r="H113" s="44">
        <f>'Magura a'!M107*'Magura 1'!$D113/1000000</f>
        <v>0.02</v>
      </c>
      <c r="I113" s="10">
        <f>'Magura a'!N107</f>
        <v>1.1599999999999999E-2</v>
      </c>
      <c r="J113" s="44">
        <f>'Magura a'!O107*'Magura 1'!$D113/1000000</f>
        <v>1.4999999999999999E-2</v>
      </c>
      <c r="K113" s="10">
        <f>'Magura a'!P107</f>
        <v>8.6999999999999994E-3</v>
      </c>
      <c r="L113" s="44">
        <f t="shared" si="10"/>
        <v>4.4999999999999998E-2</v>
      </c>
      <c r="M113" s="10">
        <f t="shared" si="11"/>
        <v>2.6099999999999998E-2</v>
      </c>
      <c r="N113" s="44">
        <f>'Magura a'!S107*'Magura 1'!$D113/1000000</f>
        <v>0.02</v>
      </c>
      <c r="O113" s="10">
        <f>'Magura a'!T107</f>
        <v>1.1599999999999999E-2</v>
      </c>
      <c r="P113" s="44">
        <f>'Magura a'!U107*'Magura 1'!$D113/1000000</f>
        <v>0.02</v>
      </c>
      <c r="Q113" s="10">
        <f>'Magura a'!V107</f>
        <v>1.1599999999999999E-2</v>
      </c>
      <c r="R113" s="44">
        <f>'Magura a'!W107*'Magura 1'!$D113/1000000</f>
        <v>0.03</v>
      </c>
      <c r="S113" s="10">
        <f>'Magura a'!X107</f>
        <v>1.7399999999999999E-2</v>
      </c>
      <c r="T113" s="44">
        <f t="shared" si="12"/>
        <v>7.0000000000000007E-2</v>
      </c>
      <c r="U113" s="10">
        <f t="shared" si="13"/>
        <v>4.0599999999999997E-2</v>
      </c>
      <c r="V113" s="44">
        <f>'Magura a'!AA107*'Magura 1'!$D113/1000000</f>
        <v>0</v>
      </c>
      <c r="W113" s="10">
        <f>'Magura a'!AB107</f>
        <v>0</v>
      </c>
      <c r="X113" s="44">
        <f>'Magura a'!AC107*'Magura 1'!$D113/1000000</f>
        <v>0</v>
      </c>
      <c r="Y113" s="10">
        <f>'Magura a'!AD107</f>
        <v>0</v>
      </c>
      <c r="Z113" s="44">
        <f>'Magura a'!AE107*'Magura 1'!$D113/1000000</f>
        <v>0</v>
      </c>
      <c r="AA113" s="10">
        <f>'Magura a'!AF107</f>
        <v>0</v>
      </c>
      <c r="AB113" s="44">
        <f t="shared" si="14"/>
        <v>0</v>
      </c>
      <c r="AC113" s="10">
        <f t="shared" si="15"/>
        <v>0</v>
      </c>
      <c r="AD113" s="44">
        <f>'Magura a'!AI107*'Magura 1'!$D113/1000000</f>
        <v>0</v>
      </c>
      <c r="AE113" s="10">
        <f>'Magura a'!AJ107</f>
        <v>0</v>
      </c>
      <c r="AF113" s="44">
        <f>'Magura a'!AK107*'Magura 1'!$D113/1000000</f>
        <v>0.02</v>
      </c>
      <c r="AG113" s="10">
        <f>'Magura a'!AL107</f>
        <v>1.1599999999999999E-2</v>
      </c>
      <c r="AH113" s="44">
        <f>'Magura a'!AM107*'Magura 1'!$D113/1000000</f>
        <v>1.2E-2</v>
      </c>
      <c r="AI113" s="10">
        <f>'Magura a'!AN107</f>
        <v>6.96E-3</v>
      </c>
      <c r="AJ113" s="44">
        <f t="shared" si="16"/>
        <v>3.2000000000000001E-2</v>
      </c>
      <c r="AK113" s="10">
        <f t="shared" si="17"/>
        <v>1.856E-2</v>
      </c>
      <c r="AL113" s="44">
        <f t="shared" si="18"/>
        <v>0.14700000000000002</v>
      </c>
      <c r="AM113" s="10">
        <f t="shared" si="19"/>
        <v>8.5260000000000002E-2</v>
      </c>
    </row>
    <row r="114" spans="1:39" ht="14.25" customHeight="1">
      <c r="A114" s="125" t="s">
        <v>0</v>
      </c>
      <c r="B114" s="126"/>
      <c r="C114" s="91"/>
      <c r="D114" s="92"/>
      <c r="E114" s="93"/>
      <c r="F114" s="94"/>
      <c r="G114" s="95">
        <f>SUM(G11:G113)</f>
        <v>1.0479400000000001</v>
      </c>
      <c r="H114" s="95"/>
      <c r="I114" s="95">
        <f t="shared" ref="I114:AM114" si="20">SUM(I11:I113)</f>
        <v>1.0657040000000002</v>
      </c>
      <c r="J114" s="95"/>
      <c r="K114" s="95">
        <f t="shared" si="20"/>
        <v>1.1874400000000001</v>
      </c>
      <c r="L114" s="95"/>
      <c r="M114" s="95">
        <f t="shared" si="20"/>
        <v>3.3010840000000008</v>
      </c>
      <c r="N114" s="95"/>
      <c r="O114" s="95">
        <f t="shared" si="20"/>
        <v>0.39826000000000011</v>
      </c>
      <c r="P114" s="95"/>
      <c r="Q114" s="95">
        <f t="shared" si="20"/>
        <v>0.60055000000000014</v>
      </c>
      <c r="R114" s="95"/>
      <c r="S114" s="95">
        <f t="shared" si="20"/>
        <v>0.65288999999999997</v>
      </c>
      <c r="T114" s="95"/>
      <c r="U114" s="95">
        <f t="shared" si="20"/>
        <v>1.6516999999999997</v>
      </c>
      <c r="V114" s="95"/>
      <c r="W114" s="95">
        <f t="shared" si="20"/>
        <v>0.69555</v>
      </c>
      <c r="X114" s="95"/>
      <c r="Y114" s="95">
        <f t="shared" si="20"/>
        <v>0.61348999999999998</v>
      </c>
      <c r="Z114" s="95"/>
      <c r="AA114" s="95">
        <f t="shared" si="20"/>
        <v>0.45857000000000003</v>
      </c>
      <c r="AB114" s="95"/>
      <c r="AC114" s="95">
        <f t="shared" si="20"/>
        <v>1.7676099999999997</v>
      </c>
      <c r="AD114" s="95"/>
      <c r="AE114" s="95">
        <f t="shared" si="20"/>
        <v>0.243308</v>
      </c>
      <c r="AF114" s="95"/>
      <c r="AG114" s="95">
        <f t="shared" si="20"/>
        <v>0.62386000000000008</v>
      </c>
      <c r="AH114" s="95"/>
      <c r="AI114" s="95">
        <f t="shared" si="20"/>
        <v>2.6170999999999998</v>
      </c>
      <c r="AJ114" s="95"/>
      <c r="AK114" s="95">
        <f t="shared" si="20"/>
        <v>3.4842679999999993</v>
      </c>
      <c r="AL114" s="95"/>
      <c r="AM114" s="95">
        <f t="shared" si="20"/>
        <v>10.204662000000001</v>
      </c>
    </row>
    <row r="115" spans="1:39" ht="14.25" customHeight="1"/>
    <row r="116" spans="1:39" ht="14.25" customHeight="1"/>
    <row r="117" spans="1:39" ht="14.25" customHeight="1"/>
    <row r="118" spans="1:39" ht="14.25" customHeight="1">
      <c r="B118" s="55"/>
      <c r="O118" s="22"/>
      <c r="P118" s="21"/>
      <c r="Q118" s="56"/>
      <c r="R118" s="57"/>
      <c r="S118" s="56"/>
      <c r="T118" s="54"/>
      <c r="U118" s="58"/>
      <c r="V118" s="21"/>
      <c r="W118" s="22"/>
      <c r="X118" s="21"/>
      <c r="AB118" s="68"/>
      <c r="AC118" s="69"/>
      <c r="AD118" s="21"/>
      <c r="AE118" s="22"/>
      <c r="AH118" s="57"/>
      <c r="AI118" s="56"/>
      <c r="AJ118" s="54"/>
      <c r="AK118" s="58"/>
    </row>
    <row r="119" spans="1:39" ht="14.25" customHeight="1">
      <c r="B119" s="3" t="s">
        <v>208</v>
      </c>
      <c r="O119" s="2"/>
      <c r="P119" s="2"/>
      <c r="Q119" s="2"/>
      <c r="R119" s="121" t="s">
        <v>210</v>
      </c>
      <c r="S119" s="121"/>
      <c r="T119" s="121"/>
      <c r="U119" s="3"/>
      <c r="V119" s="3"/>
      <c r="W119" s="2"/>
      <c r="X119" s="2"/>
      <c r="AB119" s="2"/>
      <c r="AC119" s="2"/>
      <c r="AD119" s="2"/>
      <c r="AE119" s="2"/>
      <c r="AH119" s="121" t="s">
        <v>209</v>
      </c>
      <c r="AI119" s="121"/>
      <c r="AJ119" s="121"/>
      <c r="AK119" s="121"/>
    </row>
  </sheetData>
  <protectedRanges>
    <protectedRange sqref="H4:K6 V4:Y6" name="Range1"/>
  </protectedRanges>
  <mergeCells count="45">
    <mergeCell ref="V6:Y6"/>
    <mergeCell ref="T5:U5"/>
    <mergeCell ref="R119:T119"/>
    <mergeCell ref="AH119:AK119"/>
    <mergeCell ref="V9:W9"/>
    <mergeCell ref="X9:Y9"/>
    <mergeCell ref="AK8:AM8"/>
    <mergeCell ref="AL9:AM9"/>
    <mergeCell ref="Z9:AA9"/>
    <mergeCell ref="AB9:AC9"/>
    <mergeCell ref="AD9:AE9"/>
    <mergeCell ref="AF9:AG9"/>
    <mergeCell ref="AH9:AI9"/>
    <mergeCell ref="AJ9:AK9"/>
    <mergeCell ref="AE8:AJ8"/>
    <mergeCell ref="AB8:AD8"/>
    <mergeCell ref="A1:D1"/>
    <mergeCell ref="AB2:AD2"/>
    <mergeCell ref="T9:U9"/>
    <mergeCell ref="M6:N6"/>
    <mergeCell ref="O6:R6"/>
    <mergeCell ref="S8:U8"/>
    <mergeCell ref="F4:G4"/>
    <mergeCell ref="F5:G5"/>
    <mergeCell ref="F6:G6"/>
    <mergeCell ref="H4:K4"/>
    <mergeCell ref="H5:K5"/>
    <mergeCell ref="H6:K6"/>
    <mergeCell ref="V4:Y4"/>
    <mergeCell ref="V5:Y5"/>
    <mergeCell ref="A2:E3"/>
    <mergeCell ref="A9:E9"/>
    <mergeCell ref="M4:N4"/>
    <mergeCell ref="O4:R4"/>
    <mergeCell ref="M5:N5"/>
    <mergeCell ref="O5:R5"/>
    <mergeCell ref="A114:B114"/>
    <mergeCell ref="P9:Q9"/>
    <mergeCell ref="R9:S9"/>
    <mergeCell ref="L8:R8"/>
    <mergeCell ref="F9:G9"/>
    <mergeCell ref="H9:I9"/>
    <mergeCell ref="J9:K9"/>
    <mergeCell ref="L9:M9"/>
    <mergeCell ref="N9:O9"/>
  </mergeCells>
  <printOptions horizontalCentered="1"/>
  <pageMargins left="0.16" right="0.15" top="0.27" bottom="0.16" header="0.3" footer="0.19"/>
  <pageSetup paperSize="5" scale="34" fitToWidth="0" orientation="landscape" r:id="rId1"/>
  <headerFooter>
    <oddFooter>&amp;RPage &amp;P</oddFooter>
  </headerFooter>
</worksheet>
</file>

<file path=xl/worksheets/sheet26.xml><?xml version="1.0" encoding="utf-8"?>
<worksheet xmlns="http://schemas.openxmlformats.org/spreadsheetml/2006/main" xmlns:r="http://schemas.openxmlformats.org/officeDocument/2006/relationships">
  <sheetPr>
    <tabColor rgb="FFFF0000"/>
  </sheetPr>
  <dimension ref="A1:AN119"/>
  <sheetViews>
    <sheetView showGridLines="0" zoomScaleSheetLayoutView="100" workbookViewId="0">
      <pane xSplit="5" ySplit="12" topLeftCell="I13" activePane="bottomRight" state="frozen"/>
      <selection activeCell="F1" sqref="F1:AM1048576"/>
      <selection pane="topRight" activeCell="F1" sqref="F1:AM1048576"/>
      <selection pane="bottomLeft" activeCell="F1" sqref="F1:AM1048576"/>
      <selection pane="bottomRight" activeCell="V4" activeCellId="1" sqref="H4:K6 V4:Y6"/>
    </sheetView>
  </sheetViews>
  <sheetFormatPr defaultRowHeight="12.75"/>
  <cols>
    <col min="1" max="1" width="3.85546875" style="4" customWidth="1"/>
    <col min="2" max="2" width="21.5703125" style="3" customWidth="1"/>
    <col min="3" max="3" width="7" style="4" customWidth="1"/>
    <col min="4" max="4" width="6.85546875" style="8" customWidth="1"/>
    <col min="5" max="5" width="8" style="2" customWidth="1"/>
    <col min="6" max="6" width="8.28515625" style="23" customWidth="1"/>
    <col min="7" max="7" width="8.28515625" style="25" customWidth="1"/>
    <col min="8" max="8" width="8.28515625" style="23" customWidth="1"/>
    <col min="9" max="9" width="8.28515625" style="25" customWidth="1"/>
    <col min="10" max="10" width="8.28515625" style="23" customWidth="1"/>
    <col min="11" max="11" width="8.28515625" style="25" customWidth="1"/>
    <col min="12" max="12" width="8.28515625" style="17" customWidth="1"/>
    <col min="13" max="13" width="8.28515625" style="24" customWidth="1"/>
    <col min="14" max="14" width="8.28515625" style="23" customWidth="1"/>
    <col min="15" max="15" width="8.28515625" style="25" customWidth="1"/>
    <col min="16" max="16" width="8.28515625" style="23" customWidth="1"/>
    <col min="17" max="17" width="8.28515625" style="25" customWidth="1"/>
    <col min="18" max="18" width="8.28515625" style="23" customWidth="1"/>
    <col min="19" max="19" width="8.28515625" style="25" customWidth="1"/>
    <col min="20" max="20" width="8.28515625" style="17" customWidth="1"/>
    <col min="21" max="21" width="8.28515625" style="24" customWidth="1"/>
    <col min="22" max="22" width="8.28515625" style="23" customWidth="1"/>
    <col min="23" max="23" width="8.28515625" style="25" customWidth="1"/>
    <col min="24" max="24" width="8.28515625" style="23" customWidth="1"/>
    <col min="25" max="25" width="8.28515625" style="25" customWidth="1"/>
    <col min="26" max="26" width="8.28515625" style="23" customWidth="1"/>
    <col min="27" max="27" width="8.28515625" style="25" customWidth="1"/>
    <col min="28" max="28" width="8.28515625" style="17" customWidth="1"/>
    <col min="29" max="29" width="8.28515625" style="24" customWidth="1"/>
    <col min="30" max="30" width="8.28515625" style="23" customWidth="1"/>
    <col min="31" max="31" width="8.28515625" style="25" customWidth="1"/>
    <col min="32" max="32" width="8.28515625" style="23" customWidth="1"/>
    <col min="33" max="33" width="8.28515625" style="25" customWidth="1"/>
    <col min="34" max="34" width="8.28515625" style="23" customWidth="1"/>
    <col min="35" max="35" width="8.28515625" style="25" customWidth="1"/>
    <col min="36" max="36" width="8.28515625" style="17" customWidth="1"/>
    <col min="37" max="37" width="8.28515625" style="24" customWidth="1"/>
    <col min="38" max="38" width="8.28515625" style="23" customWidth="1"/>
    <col min="39" max="39" width="8.28515625" style="25" customWidth="1"/>
    <col min="41" max="16384" width="9.140625" style="2"/>
  </cols>
  <sheetData>
    <row r="1" spans="1:39" ht="15">
      <c r="A1" s="113" t="s">
        <v>146</v>
      </c>
      <c r="B1" s="113"/>
      <c r="C1" s="113"/>
      <c r="D1" s="113"/>
      <c r="E1" s="1"/>
      <c r="N1" s="17"/>
      <c r="O1" s="24"/>
      <c r="P1" s="17"/>
      <c r="Q1" s="24"/>
      <c r="R1" s="17"/>
      <c r="S1" s="24"/>
    </row>
    <row r="2" spans="1:39" ht="12.75" customHeight="1">
      <c r="A2" s="124" t="s">
        <v>233</v>
      </c>
      <c r="B2" s="124"/>
      <c r="C2" s="124"/>
      <c r="D2" s="124"/>
      <c r="E2" s="124"/>
      <c r="Q2" s="24"/>
      <c r="R2" s="17"/>
      <c r="S2" s="24"/>
      <c r="AB2" s="109"/>
      <c r="AC2" s="109"/>
      <c r="AD2" s="109"/>
    </row>
    <row r="3" spans="1:39" ht="10.5" customHeight="1">
      <c r="A3" s="124"/>
      <c r="B3" s="124"/>
      <c r="C3" s="124"/>
      <c r="D3" s="124"/>
      <c r="E3" s="124"/>
      <c r="F3" s="2"/>
      <c r="G3" s="2"/>
      <c r="H3" s="2"/>
      <c r="I3" s="2"/>
      <c r="J3" s="2"/>
      <c r="K3" s="2"/>
      <c r="L3" s="2"/>
    </row>
    <row r="4" spans="1:39" ht="14.25" customHeight="1">
      <c r="A4" s="40"/>
      <c r="F4" s="106" t="s">
        <v>164</v>
      </c>
      <c r="G4" s="106"/>
      <c r="H4" s="118">
        <f>'T9'!F4:I4</f>
        <v>0</v>
      </c>
      <c r="I4" s="119"/>
      <c r="J4" s="119"/>
      <c r="K4" s="120"/>
      <c r="M4" s="107"/>
      <c r="N4" s="107"/>
      <c r="O4" s="108"/>
      <c r="P4" s="108"/>
      <c r="Q4" s="108"/>
      <c r="R4" s="108"/>
      <c r="T4" s="78" t="s">
        <v>165</v>
      </c>
      <c r="U4" s="78"/>
      <c r="V4" s="118">
        <f>'T9'!S4:V4</f>
        <v>0</v>
      </c>
      <c r="W4" s="119"/>
      <c r="X4" s="119"/>
      <c r="Y4" s="120"/>
    </row>
    <row r="5" spans="1:39" ht="14.25" customHeight="1">
      <c r="A5" s="40"/>
      <c r="F5" s="106" t="s">
        <v>162</v>
      </c>
      <c r="G5" s="106"/>
      <c r="H5" s="118">
        <f>'T9'!F5:I5</f>
        <v>0</v>
      </c>
      <c r="I5" s="119"/>
      <c r="J5" s="119"/>
      <c r="K5" s="120"/>
      <c r="M5" s="107"/>
      <c r="N5" s="107"/>
      <c r="O5" s="108"/>
      <c r="P5" s="108"/>
      <c r="Q5" s="108"/>
      <c r="R5" s="108"/>
      <c r="T5" s="111" t="s">
        <v>162</v>
      </c>
      <c r="U5" s="112"/>
      <c r="V5" s="118">
        <f>'T9'!S5:V5</f>
        <v>0</v>
      </c>
      <c r="W5" s="119"/>
      <c r="X5" s="119"/>
      <c r="Y5" s="120"/>
    </row>
    <row r="6" spans="1:39" ht="14.25" customHeight="1">
      <c r="A6" s="40"/>
      <c r="F6" s="106" t="s">
        <v>163</v>
      </c>
      <c r="G6" s="106"/>
      <c r="H6" s="118">
        <f>'T9'!F6:I6</f>
        <v>0</v>
      </c>
      <c r="I6" s="119"/>
      <c r="J6" s="119"/>
      <c r="K6" s="120"/>
      <c r="M6" s="107"/>
      <c r="N6" s="107"/>
      <c r="O6" s="108"/>
      <c r="P6" s="108"/>
      <c r="Q6" s="108"/>
      <c r="R6" s="108"/>
      <c r="T6" s="78" t="s">
        <v>166</v>
      </c>
      <c r="U6" s="78"/>
      <c r="V6" s="118">
        <f>'T9'!S6:V6</f>
        <v>0</v>
      </c>
      <c r="W6" s="119"/>
      <c r="X6" s="119"/>
      <c r="Y6" s="120"/>
    </row>
    <row r="7" spans="1:39" ht="14.25" customHeight="1"/>
    <row r="8" spans="1:39">
      <c r="A8" s="40"/>
      <c r="D8" s="5"/>
      <c r="E8" s="6"/>
      <c r="L8" s="110"/>
      <c r="M8" s="110"/>
      <c r="N8" s="110"/>
      <c r="O8" s="110"/>
      <c r="P8" s="110"/>
      <c r="Q8" s="110"/>
      <c r="R8" s="110"/>
      <c r="S8" s="109"/>
      <c r="T8" s="109"/>
      <c r="U8" s="109"/>
      <c r="AB8" s="109"/>
      <c r="AC8" s="109"/>
      <c r="AD8" s="109"/>
      <c r="AE8" s="110" t="s">
        <v>207</v>
      </c>
      <c r="AF8" s="110"/>
      <c r="AG8" s="110"/>
      <c r="AH8" s="110"/>
      <c r="AI8" s="110"/>
      <c r="AJ8" s="110"/>
      <c r="AK8" s="109" t="s">
        <v>145</v>
      </c>
      <c r="AL8" s="109"/>
      <c r="AM8" s="109"/>
    </row>
    <row r="9" spans="1:39" s="7" customFormat="1" ht="12.75" customHeight="1">
      <c r="A9" s="103" t="s">
        <v>131</v>
      </c>
      <c r="B9" s="104"/>
      <c r="C9" s="104"/>
      <c r="D9" s="104"/>
      <c r="E9" s="105"/>
      <c r="F9" s="102" t="s">
        <v>3</v>
      </c>
      <c r="G9" s="102"/>
      <c r="H9" s="102" t="s">
        <v>4</v>
      </c>
      <c r="I9" s="102"/>
      <c r="J9" s="102" t="s">
        <v>5</v>
      </c>
      <c r="K9" s="102"/>
      <c r="L9" s="102" t="s">
        <v>158</v>
      </c>
      <c r="M9" s="102"/>
      <c r="N9" s="102" t="s">
        <v>6</v>
      </c>
      <c r="O9" s="102"/>
      <c r="P9" s="102" t="s">
        <v>1</v>
      </c>
      <c r="Q9" s="102"/>
      <c r="R9" s="102" t="s">
        <v>7</v>
      </c>
      <c r="S9" s="102"/>
      <c r="T9" s="102" t="s">
        <v>159</v>
      </c>
      <c r="U9" s="102"/>
      <c r="V9" s="102" t="s">
        <v>8</v>
      </c>
      <c r="W9" s="102"/>
      <c r="X9" s="102" t="s">
        <v>9</v>
      </c>
      <c r="Y9" s="102"/>
      <c r="Z9" s="102" t="s">
        <v>13</v>
      </c>
      <c r="AA9" s="102"/>
      <c r="AB9" s="102" t="s">
        <v>160</v>
      </c>
      <c r="AC9" s="102"/>
      <c r="AD9" s="102" t="s">
        <v>10</v>
      </c>
      <c r="AE9" s="102"/>
      <c r="AF9" s="102" t="s">
        <v>11</v>
      </c>
      <c r="AG9" s="102"/>
      <c r="AH9" s="102" t="s">
        <v>12</v>
      </c>
      <c r="AI9" s="102"/>
      <c r="AJ9" s="102" t="s">
        <v>161</v>
      </c>
      <c r="AK9" s="102"/>
      <c r="AL9" s="102" t="s">
        <v>0</v>
      </c>
      <c r="AM9" s="102"/>
    </row>
    <row r="10" spans="1:39" s="3" customFormat="1" ht="33.75">
      <c r="A10" s="32" t="s">
        <v>14</v>
      </c>
      <c r="B10" s="32" t="s">
        <v>2</v>
      </c>
      <c r="C10" s="32" t="s">
        <v>130</v>
      </c>
      <c r="D10" s="32" t="s">
        <v>142</v>
      </c>
      <c r="E10" s="32" t="s">
        <v>144</v>
      </c>
      <c r="F10" s="33" t="s">
        <v>213</v>
      </c>
      <c r="G10" s="34" t="s">
        <v>211</v>
      </c>
      <c r="H10" s="33" t="s">
        <v>213</v>
      </c>
      <c r="I10" s="34" t="s">
        <v>211</v>
      </c>
      <c r="J10" s="33" t="s">
        <v>213</v>
      </c>
      <c r="K10" s="34" t="s">
        <v>211</v>
      </c>
      <c r="L10" s="33" t="s">
        <v>213</v>
      </c>
      <c r="M10" s="34" t="s">
        <v>211</v>
      </c>
      <c r="N10" s="33" t="s">
        <v>213</v>
      </c>
      <c r="O10" s="34" t="s">
        <v>211</v>
      </c>
      <c r="P10" s="33" t="s">
        <v>213</v>
      </c>
      <c r="Q10" s="34" t="s">
        <v>211</v>
      </c>
      <c r="R10" s="33" t="s">
        <v>213</v>
      </c>
      <c r="S10" s="34" t="s">
        <v>211</v>
      </c>
      <c r="T10" s="33" t="s">
        <v>213</v>
      </c>
      <c r="U10" s="34" t="s">
        <v>211</v>
      </c>
      <c r="V10" s="33" t="s">
        <v>213</v>
      </c>
      <c r="W10" s="34" t="s">
        <v>211</v>
      </c>
      <c r="X10" s="33" t="s">
        <v>213</v>
      </c>
      <c r="Y10" s="34" t="s">
        <v>211</v>
      </c>
      <c r="Z10" s="33" t="s">
        <v>213</v>
      </c>
      <c r="AA10" s="34" t="s">
        <v>211</v>
      </c>
      <c r="AB10" s="33" t="s">
        <v>213</v>
      </c>
      <c r="AC10" s="34" t="s">
        <v>211</v>
      </c>
      <c r="AD10" s="33" t="s">
        <v>213</v>
      </c>
      <c r="AE10" s="34" t="s">
        <v>211</v>
      </c>
      <c r="AF10" s="33" t="s">
        <v>213</v>
      </c>
      <c r="AG10" s="34" t="s">
        <v>211</v>
      </c>
      <c r="AH10" s="33" t="s">
        <v>213</v>
      </c>
      <c r="AI10" s="34" t="s">
        <v>211</v>
      </c>
      <c r="AJ10" s="33" t="s">
        <v>213</v>
      </c>
      <c r="AK10" s="34" t="s">
        <v>211</v>
      </c>
      <c r="AL10" s="33" t="s">
        <v>213</v>
      </c>
      <c r="AM10" s="34" t="s">
        <v>211</v>
      </c>
    </row>
    <row r="11" spans="1:39" s="15" customFormat="1" ht="19.5" customHeight="1">
      <c r="A11" s="31">
        <v>1</v>
      </c>
      <c r="B11" s="30" t="s">
        <v>15</v>
      </c>
      <c r="C11" s="31" t="s">
        <v>16</v>
      </c>
      <c r="D11" s="35">
        <v>1000</v>
      </c>
      <c r="E11" s="11">
        <v>47</v>
      </c>
      <c r="F11" s="44">
        <f>'T9'!F11*'T 9'!$D11/1000000</f>
        <v>0</v>
      </c>
      <c r="G11" s="10">
        <f>'T9'!G11</f>
        <v>0</v>
      </c>
      <c r="H11" s="44">
        <f>'T9'!H11*'T 9'!$D11/1000000</f>
        <v>0</v>
      </c>
      <c r="I11" s="10">
        <f>'T9'!I11</f>
        <v>0</v>
      </c>
      <c r="J11" s="44">
        <f>'T9'!J11*'T 9'!$D11/1000000</f>
        <v>0</v>
      </c>
      <c r="K11" s="10">
        <f>'T9'!K11</f>
        <v>0</v>
      </c>
      <c r="L11" s="44">
        <f>F11+H11+J11</f>
        <v>0</v>
      </c>
      <c r="M11" s="10">
        <f>G11+I11+K11</f>
        <v>0</v>
      </c>
      <c r="N11" s="44">
        <f>'T9'!N11*'T 9'!$D11/1000000</f>
        <v>0</v>
      </c>
      <c r="O11" s="10">
        <f>'T9'!O11</f>
        <v>0</v>
      </c>
      <c r="P11" s="44">
        <f>'T9'!P11*'T 9'!$D11/1000000</f>
        <v>0</v>
      </c>
      <c r="Q11" s="10">
        <f>'T9'!Q11</f>
        <v>0</v>
      </c>
      <c r="R11" s="44">
        <f>'T9'!R11*'T 9'!$D11/1000000</f>
        <v>0</v>
      </c>
      <c r="S11" s="10">
        <f>'T9'!S11</f>
        <v>0</v>
      </c>
      <c r="T11" s="44">
        <f>N11+P11+R11</f>
        <v>0</v>
      </c>
      <c r="U11" s="10">
        <f>O11+Q11+S11</f>
        <v>0</v>
      </c>
      <c r="V11" s="44">
        <f>'T9'!V11*'T 9'!$D11/1000000</f>
        <v>0</v>
      </c>
      <c r="W11" s="10">
        <f>'T9'!W11</f>
        <v>0</v>
      </c>
      <c r="X11" s="44">
        <f>'T9'!X11*'T 9'!$D11/1000000</f>
        <v>0</v>
      </c>
      <c r="Y11" s="10">
        <f>'T9'!Y11</f>
        <v>0</v>
      </c>
      <c r="Z11" s="44">
        <f>'T9'!Z11*'T 9'!$D11/1000000</f>
        <v>0</v>
      </c>
      <c r="AA11" s="10">
        <f>'T9'!AA11</f>
        <v>0</v>
      </c>
      <c r="AB11" s="44">
        <f>V11+X11+Z11</f>
        <v>0</v>
      </c>
      <c r="AC11" s="10">
        <f>W11+Y11+AA11</f>
        <v>0</v>
      </c>
      <c r="AD11" s="44">
        <f>'T9'!AD11*'T 9'!$D11/1000000</f>
        <v>0</v>
      </c>
      <c r="AE11" s="10">
        <f>'T9'!AE11</f>
        <v>0</v>
      </c>
      <c r="AF11" s="44">
        <f>'T9'!AF11*'T 9'!$D11/1000000</f>
        <v>0</v>
      </c>
      <c r="AG11" s="10">
        <f>'T9'!AG11</f>
        <v>0</v>
      </c>
      <c r="AH11" s="44">
        <f>'T9'!AH11*'T 9'!$D11/1000000</f>
        <v>0</v>
      </c>
      <c r="AI11" s="10">
        <f>'T9'!AI11</f>
        <v>0</v>
      </c>
      <c r="AJ11" s="44">
        <f>AD11+AF11+AH11</f>
        <v>0</v>
      </c>
      <c r="AK11" s="10">
        <f>AE11+AG11+AI11</f>
        <v>0</v>
      </c>
      <c r="AL11" s="44">
        <f>L11+T11+AB11+AJ11</f>
        <v>0</v>
      </c>
      <c r="AM11" s="10">
        <f>M11+U11+AC11+AK11</f>
        <v>0</v>
      </c>
    </row>
    <row r="12" spans="1:39" s="15" customFormat="1" ht="19.5" customHeight="1">
      <c r="A12" s="13">
        <v>2</v>
      </c>
      <c r="B12" s="9" t="s">
        <v>15</v>
      </c>
      <c r="C12" s="13" t="s">
        <v>17</v>
      </c>
      <c r="D12" s="36">
        <v>2000</v>
      </c>
      <c r="E12" s="11">
        <v>87</v>
      </c>
      <c r="F12" s="44">
        <f>'T9'!F12*'T 9'!$D12/1000000</f>
        <v>0</v>
      </c>
      <c r="G12" s="10">
        <f>'T9'!G12</f>
        <v>0</v>
      </c>
      <c r="H12" s="44">
        <f>'T9'!H12*'T 9'!$D12/1000000</f>
        <v>0</v>
      </c>
      <c r="I12" s="10">
        <f>'T9'!I12</f>
        <v>0</v>
      </c>
      <c r="J12" s="44">
        <f>'T9'!J12*'T 9'!$D12/1000000</f>
        <v>0</v>
      </c>
      <c r="K12" s="10">
        <f>'T9'!K12</f>
        <v>0</v>
      </c>
      <c r="L12" s="44">
        <f t="shared" ref="L12:L75" si="0">F12+H12+J12</f>
        <v>0</v>
      </c>
      <c r="M12" s="10">
        <f t="shared" ref="M12:M75" si="1">G12+I12+K12</f>
        <v>0</v>
      </c>
      <c r="N12" s="44">
        <f>'T9'!N12*'T 9'!$D12/1000000</f>
        <v>0</v>
      </c>
      <c r="O12" s="10">
        <f>'T9'!O12</f>
        <v>0</v>
      </c>
      <c r="P12" s="44">
        <f>'T9'!P12*'T 9'!$D12/1000000</f>
        <v>0</v>
      </c>
      <c r="Q12" s="10">
        <f>'T9'!Q12</f>
        <v>0</v>
      </c>
      <c r="R12" s="44">
        <f>'T9'!R12*'T 9'!$D12/1000000</f>
        <v>0</v>
      </c>
      <c r="S12" s="10">
        <f>'T9'!S12</f>
        <v>0</v>
      </c>
      <c r="T12" s="44">
        <f t="shared" ref="T12:T75" si="2">N12+P12+R12</f>
        <v>0</v>
      </c>
      <c r="U12" s="10">
        <f t="shared" ref="U12:U75" si="3">O12+Q12+S12</f>
        <v>0</v>
      </c>
      <c r="V12" s="44">
        <f>'T9'!V12*'T 9'!$D12/1000000</f>
        <v>0</v>
      </c>
      <c r="W12" s="10">
        <f>'T9'!W12</f>
        <v>0</v>
      </c>
      <c r="X12" s="44">
        <f>'T9'!X12*'T 9'!$D12/1000000</f>
        <v>0</v>
      </c>
      <c r="Y12" s="10">
        <f>'T9'!Y12</f>
        <v>0</v>
      </c>
      <c r="Z12" s="44">
        <f>'T9'!Z12*'T 9'!$D12/1000000</f>
        <v>0</v>
      </c>
      <c r="AA12" s="10">
        <f>'T9'!AA12</f>
        <v>0</v>
      </c>
      <c r="AB12" s="44">
        <f t="shared" ref="AB12:AB75" si="4">V12+X12+Z12</f>
        <v>0</v>
      </c>
      <c r="AC12" s="10">
        <f t="shared" ref="AC12:AC75" si="5">W12+Y12+AA12</f>
        <v>0</v>
      </c>
      <c r="AD12" s="44">
        <f>'T9'!AD12*'T 9'!$D12/1000000</f>
        <v>0</v>
      </c>
      <c r="AE12" s="10">
        <f>'T9'!AE12</f>
        <v>0</v>
      </c>
      <c r="AF12" s="44">
        <f>'T9'!AF12*'T 9'!$D12/1000000</f>
        <v>0</v>
      </c>
      <c r="AG12" s="10">
        <f>'T9'!AG12</f>
        <v>0</v>
      </c>
      <c r="AH12" s="44">
        <f>'T9'!AH12*'T 9'!$D12/1000000</f>
        <v>0</v>
      </c>
      <c r="AI12" s="10">
        <f>'T9'!AI12</f>
        <v>0</v>
      </c>
      <c r="AJ12" s="44">
        <f t="shared" ref="AJ12:AJ75" si="6">AD12+AF12+AH12</f>
        <v>0</v>
      </c>
      <c r="AK12" s="10">
        <f t="shared" ref="AK12:AK75" si="7">AE12+AG12+AI12</f>
        <v>0</v>
      </c>
      <c r="AL12" s="44">
        <f t="shared" ref="AL12:AL75" si="8">L12+T12+AB12+AJ12</f>
        <v>0</v>
      </c>
      <c r="AM12" s="10">
        <f t="shared" ref="AM12:AM75" si="9">M12+U12+AC12+AK12</f>
        <v>0</v>
      </c>
    </row>
    <row r="13" spans="1:39" s="15" customFormat="1" ht="14.25" customHeight="1">
      <c r="A13" s="13">
        <v>3</v>
      </c>
      <c r="B13" s="9" t="s">
        <v>97</v>
      </c>
      <c r="C13" s="13" t="s">
        <v>18</v>
      </c>
      <c r="D13" s="36">
        <v>100</v>
      </c>
      <c r="E13" s="11">
        <v>76</v>
      </c>
      <c r="F13" s="44">
        <f>'T9'!F13*'T 9'!$D13/1000000</f>
        <v>0</v>
      </c>
      <c r="G13" s="10">
        <f>'T9'!G13</f>
        <v>0</v>
      </c>
      <c r="H13" s="44">
        <f>'T9'!H13*'T 9'!$D13/1000000</f>
        <v>0</v>
      </c>
      <c r="I13" s="10">
        <f>'T9'!I13</f>
        <v>0</v>
      </c>
      <c r="J13" s="44">
        <f>'T9'!J13*'T 9'!$D13/1000000</f>
        <v>0</v>
      </c>
      <c r="K13" s="10">
        <f>'T9'!K13</f>
        <v>0</v>
      </c>
      <c r="L13" s="44">
        <f t="shared" si="0"/>
        <v>0</v>
      </c>
      <c r="M13" s="10">
        <f t="shared" si="1"/>
        <v>0</v>
      </c>
      <c r="N13" s="44">
        <f>'T9'!N13*'T 9'!$D13/1000000</f>
        <v>0</v>
      </c>
      <c r="O13" s="10">
        <f>'T9'!O13</f>
        <v>0</v>
      </c>
      <c r="P13" s="44">
        <f>'T9'!P13*'T 9'!$D13/1000000</f>
        <v>0</v>
      </c>
      <c r="Q13" s="10">
        <f>'T9'!Q13</f>
        <v>0</v>
      </c>
      <c r="R13" s="44">
        <f>'T9'!R13*'T 9'!$D13/1000000</f>
        <v>0</v>
      </c>
      <c r="S13" s="10">
        <f>'T9'!S13</f>
        <v>0</v>
      </c>
      <c r="T13" s="44">
        <f t="shared" si="2"/>
        <v>0</v>
      </c>
      <c r="U13" s="10">
        <f t="shared" si="3"/>
        <v>0</v>
      </c>
      <c r="V13" s="44">
        <f>'T9'!V13*'T 9'!$D13/1000000</f>
        <v>0</v>
      </c>
      <c r="W13" s="10">
        <f>'T9'!W13</f>
        <v>0</v>
      </c>
      <c r="X13" s="44">
        <f>'T9'!X13*'T 9'!$D13/1000000</f>
        <v>0</v>
      </c>
      <c r="Y13" s="10">
        <f>'T9'!Y13</f>
        <v>0</v>
      </c>
      <c r="Z13" s="44">
        <f>'T9'!Z13*'T 9'!$D13/1000000</f>
        <v>0</v>
      </c>
      <c r="AA13" s="10">
        <f>'T9'!AA13</f>
        <v>0</v>
      </c>
      <c r="AB13" s="44">
        <f t="shared" si="4"/>
        <v>0</v>
      </c>
      <c r="AC13" s="10">
        <f t="shared" si="5"/>
        <v>0</v>
      </c>
      <c r="AD13" s="44">
        <f>'T9'!AD13*'T 9'!$D13/1000000</f>
        <v>0</v>
      </c>
      <c r="AE13" s="10">
        <f>'T9'!AE13</f>
        <v>0</v>
      </c>
      <c r="AF13" s="44">
        <f>'T9'!AF13*'T 9'!$D13/1000000</f>
        <v>0</v>
      </c>
      <c r="AG13" s="10">
        <f>'T9'!AG13</f>
        <v>0</v>
      </c>
      <c r="AH13" s="44">
        <f>'T9'!AH13*'T 9'!$D13/1000000</f>
        <v>0</v>
      </c>
      <c r="AI13" s="10">
        <f>'T9'!AI13</f>
        <v>0</v>
      </c>
      <c r="AJ13" s="44">
        <f t="shared" si="6"/>
        <v>0</v>
      </c>
      <c r="AK13" s="10">
        <f t="shared" si="7"/>
        <v>0</v>
      </c>
      <c r="AL13" s="44">
        <f t="shared" si="8"/>
        <v>0</v>
      </c>
      <c r="AM13" s="10">
        <f t="shared" si="9"/>
        <v>0</v>
      </c>
    </row>
    <row r="14" spans="1:39" s="15" customFormat="1" ht="14.25" customHeight="1">
      <c r="A14" s="31">
        <v>4</v>
      </c>
      <c r="B14" s="9" t="s">
        <v>97</v>
      </c>
      <c r="C14" s="13" t="s">
        <v>19</v>
      </c>
      <c r="D14" s="36">
        <v>500</v>
      </c>
      <c r="E14" s="11">
        <v>330</v>
      </c>
      <c r="F14" s="44">
        <f>'T9'!F14*'T 9'!$D14/1000000</f>
        <v>0</v>
      </c>
      <c r="G14" s="10">
        <f>'T9'!G14</f>
        <v>0</v>
      </c>
      <c r="H14" s="44">
        <f>'T9'!H14*'T 9'!$D14/1000000</f>
        <v>0</v>
      </c>
      <c r="I14" s="10">
        <f>'T9'!I14</f>
        <v>0</v>
      </c>
      <c r="J14" s="44">
        <f>'T9'!J14*'T 9'!$D14/1000000</f>
        <v>0</v>
      </c>
      <c r="K14" s="10">
        <f>'T9'!K14</f>
        <v>0</v>
      </c>
      <c r="L14" s="44">
        <f t="shared" si="0"/>
        <v>0</v>
      </c>
      <c r="M14" s="10">
        <f t="shared" si="1"/>
        <v>0</v>
      </c>
      <c r="N14" s="44">
        <f>'T9'!N14*'T 9'!$D14/1000000</f>
        <v>0</v>
      </c>
      <c r="O14" s="10">
        <f>'T9'!O14</f>
        <v>0</v>
      </c>
      <c r="P14" s="44">
        <f>'T9'!P14*'T 9'!$D14/1000000</f>
        <v>0</v>
      </c>
      <c r="Q14" s="10">
        <f>'T9'!Q14</f>
        <v>0</v>
      </c>
      <c r="R14" s="44">
        <f>'T9'!R14*'T 9'!$D14/1000000</f>
        <v>0</v>
      </c>
      <c r="S14" s="10">
        <f>'T9'!S14</f>
        <v>0</v>
      </c>
      <c r="T14" s="44">
        <f t="shared" si="2"/>
        <v>0</v>
      </c>
      <c r="U14" s="10">
        <f t="shared" si="3"/>
        <v>0</v>
      </c>
      <c r="V14" s="44">
        <f>'T9'!V14*'T 9'!$D14/1000000</f>
        <v>0</v>
      </c>
      <c r="W14" s="10">
        <f>'T9'!W14</f>
        <v>0</v>
      </c>
      <c r="X14" s="44">
        <f>'T9'!X14*'T 9'!$D14/1000000</f>
        <v>0</v>
      </c>
      <c r="Y14" s="10">
        <f>'T9'!Y14</f>
        <v>0</v>
      </c>
      <c r="Z14" s="44">
        <f>'T9'!Z14*'T 9'!$D14/1000000</f>
        <v>0</v>
      </c>
      <c r="AA14" s="10">
        <f>'T9'!AA14</f>
        <v>0</v>
      </c>
      <c r="AB14" s="44">
        <f t="shared" si="4"/>
        <v>0</v>
      </c>
      <c r="AC14" s="10">
        <f t="shared" si="5"/>
        <v>0</v>
      </c>
      <c r="AD14" s="44">
        <f>'T9'!AD14*'T 9'!$D14/1000000</f>
        <v>0</v>
      </c>
      <c r="AE14" s="10">
        <f>'T9'!AE14</f>
        <v>0</v>
      </c>
      <c r="AF14" s="44">
        <f>'T9'!AF14*'T 9'!$D14/1000000</f>
        <v>0</v>
      </c>
      <c r="AG14" s="10">
        <f>'T9'!AG14</f>
        <v>0</v>
      </c>
      <c r="AH14" s="44">
        <f>'T9'!AH14*'T 9'!$D14/1000000</f>
        <v>0</v>
      </c>
      <c r="AI14" s="10">
        <f>'T9'!AI14</f>
        <v>0</v>
      </c>
      <c r="AJ14" s="44">
        <f t="shared" si="6"/>
        <v>0</v>
      </c>
      <c r="AK14" s="10">
        <f t="shared" si="7"/>
        <v>0</v>
      </c>
      <c r="AL14" s="44">
        <f t="shared" si="8"/>
        <v>0</v>
      </c>
      <c r="AM14" s="10">
        <f t="shared" si="9"/>
        <v>0</v>
      </c>
    </row>
    <row r="15" spans="1:39" s="15" customFormat="1" ht="14.25" customHeight="1">
      <c r="A15" s="13">
        <v>5</v>
      </c>
      <c r="B15" s="9" t="s">
        <v>98</v>
      </c>
      <c r="C15" s="13" t="s">
        <v>20</v>
      </c>
      <c r="D15" s="36">
        <v>25</v>
      </c>
      <c r="E15" s="11">
        <v>28</v>
      </c>
      <c r="F15" s="44">
        <f>'T9'!F15*'T 9'!$D15/1000000</f>
        <v>0</v>
      </c>
      <c r="G15" s="10">
        <f>'T9'!G15</f>
        <v>0</v>
      </c>
      <c r="H15" s="44">
        <f>'T9'!H15*'T 9'!$D15/1000000</f>
        <v>0</v>
      </c>
      <c r="I15" s="10">
        <f>'T9'!I15</f>
        <v>0</v>
      </c>
      <c r="J15" s="44">
        <f>'T9'!J15*'T 9'!$D15/1000000</f>
        <v>0</v>
      </c>
      <c r="K15" s="10">
        <f>'T9'!K15</f>
        <v>0</v>
      </c>
      <c r="L15" s="44">
        <f t="shared" si="0"/>
        <v>0</v>
      </c>
      <c r="M15" s="10">
        <f t="shared" si="1"/>
        <v>0</v>
      </c>
      <c r="N15" s="44">
        <f>'T9'!N15*'T 9'!$D15/1000000</f>
        <v>0</v>
      </c>
      <c r="O15" s="10">
        <f>'T9'!O15</f>
        <v>0</v>
      </c>
      <c r="P15" s="44">
        <f>'T9'!P15*'T 9'!$D15/1000000</f>
        <v>0</v>
      </c>
      <c r="Q15" s="10">
        <f>'T9'!Q15</f>
        <v>0</v>
      </c>
      <c r="R15" s="44">
        <f>'T9'!R15*'T 9'!$D15/1000000</f>
        <v>0</v>
      </c>
      <c r="S15" s="10">
        <f>'T9'!S15</f>
        <v>0</v>
      </c>
      <c r="T15" s="44">
        <f t="shared" si="2"/>
        <v>0</v>
      </c>
      <c r="U15" s="10">
        <f t="shared" si="3"/>
        <v>0</v>
      </c>
      <c r="V15" s="44">
        <f>'T9'!V15*'T 9'!$D15/1000000</f>
        <v>0</v>
      </c>
      <c r="W15" s="10">
        <f>'T9'!W15</f>
        <v>0</v>
      </c>
      <c r="X15" s="44">
        <f>'T9'!X15*'T 9'!$D15/1000000</f>
        <v>0</v>
      </c>
      <c r="Y15" s="10">
        <f>'T9'!Y15</f>
        <v>0</v>
      </c>
      <c r="Z15" s="44">
        <f>'T9'!Z15*'T 9'!$D15/1000000</f>
        <v>0</v>
      </c>
      <c r="AA15" s="10">
        <f>'T9'!AA15</f>
        <v>0</v>
      </c>
      <c r="AB15" s="44">
        <f t="shared" si="4"/>
        <v>0</v>
      </c>
      <c r="AC15" s="10">
        <f t="shared" si="5"/>
        <v>0</v>
      </c>
      <c r="AD15" s="44">
        <f>'T9'!AD15*'T 9'!$D15/1000000</f>
        <v>0</v>
      </c>
      <c r="AE15" s="10">
        <f>'T9'!AE15</f>
        <v>0</v>
      </c>
      <c r="AF15" s="44">
        <f>'T9'!AF15*'T 9'!$D15/1000000</f>
        <v>0</v>
      </c>
      <c r="AG15" s="10">
        <f>'T9'!AG15</f>
        <v>0</v>
      </c>
      <c r="AH15" s="44">
        <f>'T9'!AH15*'T 9'!$D15/1000000</f>
        <v>0</v>
      </c>
      <c r="AI15" s="10">
        <f>'T9'!AI15</f>
        <v>0</v>
      </c>
      <c r="AJ15" s="44">
        <f t="shared" si="6"/>
        <v>0</v>
      </c>
      <c r="AK15" s="10">
        <f t="shared" si="7"/>
        <v>0</v>
      </c>
      <c r="AL15" s="44">
        <f t="shared" si="8"/>
        <v>0</v>
      </c>
      <c r="AM15" s="10">
        <f t="shared" si="9"/>
        <v>0</v>
      </c>
    </row>
    <row r="16" spans="1:39" s="15" customFormat="1" ht="14.25" customHeight="1">
      <c r="A16" s="13">
        <v>6</v>
      </c>
      <c r="B16" s="9" t="s">
        <v>98</v>
      </c>
      <c r="C16" s="13" t="s">
        <v>21</v>
      </c>
      <c r="D16" s="36">
        <v>100</v>
      </c>
      <c r="E16" s="11">
        <v>100</v>
      </c>
      <c r="F16" s="44">
        <f>'T9'!F16*'T 9'!$D16/1000000</f>
        <v>0</v>
      </c>
      <c r="G16" s="10">
        <f>'T9'!G16</f>
        <v>0</v>
      </c>
      <c r="H16" s="44">
        <f>'T9'!H16*'T 9'!$D16/1000000</f>
        <v>0</v>
      </c>
      <c r="I16" s="10">
        <f>'T9'!I16</f>
        <v>0</v>
      </c>
      <c r="J16" s="44">
        <f>'T9'!J16*'T 9'!$D16/1000000</f>
        <v>0</v>
      </c>
      <c r="K16" s="10">
        <f>'T9'!K16</f>
        <v>0</v>
      </c>
      <c r="L16" s="44">
        <f t="shared" si="0"/>
        <v>0</v>
      </c>
      <c r="M16" s="10">
        <f t="shared" si="1"/>
        <v>0</v>
      </c>
      <c r="N16" s="44">
        <f>'T9'!N16*'T 9'!$D16/1000000</f>
        <v>0</v>
      </c>
      <c r="O16" s="10">
        <f>'T9'!O16</f>
        <v>0</v>
      </c>
      <c r="P16" s="44">
        <f>'T9'!P16*'T 9'!$D16/1000000</f>
        <v>0</v>
      </c>
      <c r="Q16" s="10">
        <f>'T9'!Q16</f>
        <v>0</v>
      </c>
      <c r="R16" s="44">
        <f>'T9'!R16*'T 9'!$D16/1000000</f>
        <v>0</v>
      </c>
      <c r="S16" s="10">
        <f>'T9'!S16</f>
        <v>0</v>
      </c>
      <c r="T16" s="44">
        <f t="shared" si="2"/>
        <v>0</v>
      </c>
      <c r="U16" s="10">
        <f t="shared" si="3"/>
        <v>0</v>
      </c>
      <c r="V16" s="44">
        <f>'T9'!V16*'T 9'!$D16/1000000</f>
        <v>0</v>
      </c>
      <c r="W16" s="10">
        <f>'T9'!W16</f>
        <v>0</v>
      </c>
      <c r="X16" s="44">
        <f>'T9'!X16*'T 9'!$D16/1000000</f>
        <v>0</v>
      </c>
      <c r="Y16" s="10">
        <f>'T9'!Y16</f>
        <v>0</v>
      </c>
      <c r="Z16" s="44">
        <f>'T9'!Z16*'T 9'!$D16/1000000</f>
        <v>0</v>
      </c>
      <c r="AA16" s="10">
        <f>'T9'!AA16</f>
        <v>0</v>
      </c>
      <c r="AB16" s="44">
        <f t="shared" si="4"/>
        <v>0</v>
      </c>
      <c r="AC16" s="10">
        <f t="shared" si="5"/>
        <v>0</v>
      </c>
      <c r="AD16" s="44">
        <f>'T9'!AD16*'T 9'!$D16/1000000</f>
        <v>0</v>
      </c>
      <c r="AE16" s="10">
        <f>'T9'!AE16</f>
        <v>0</v>
      </c>
      <c r="AF16" s="44">
        <f>'T9'!AF16*'T 9'!$D16/1000000</f>
        <v>0</v>
      </c>
      <c r="AG16" s="10">
        <f>'T9'!AG16</f>
        <v>0</v>
      </c>
      <c r="AH16" s="44">
        <f>'T9'!AH16*'T 9'!$D16/1000000</f>
        <v>0</v>
      </c>
      <c r="AI16" s="10">
        <f>'T9'!AI16</f>
        <v>0</v>
      </c>
      <c r="AJ16" s="44">
        <f t="shared" si="6"/>
        <v>0</v>
      </c>
      <c r="AK16" s="10">
        <f t="shared" si="7"/>
        <v>0</v>
      </c>
      <c r="AL16" s="44">
        <f t="shared" si="8"/>
        <v>0</v>
      </c>
      <c r="AM16" s="10">
        <f t="shared" si="9"/>
        <v>0</v>
      </c>
    </row>
    <row r="17" spans="1:39" s="15" customFormat="1" ht="14.25" customHeight="1">
      <c r="A17" s="31">
        <v>7</v>
      </c>
      <c r="B17" s="9" t="s">
        <v>99</v>
      </c>
      <c r="C17" s="13" t="s">
        <v>22</v>
      </c>
      <c r="D17" s="36">
        <v>50</v>
      </c>
      <c r="E17" s="11">
        <v>88</v>
      </c>
      <c r="F17" s="44">
        <f>'T9'!F17*'T 9'!$D17/1000000</f>
        <v>0</v>
      </c>
      <c r="G17" s="10">
        <f>'T9'!G17</f>
        <v>0</v>
      </c>
      <c r="H17" s="44">
        <f>'T9'!H17*'T 9'!$D17/1000000</f>
        <v>0</v>
      </c>
      <c r="I17" s="10">
        <f>'T9'!I17</f>
        <v>0</v>
      </c>
      <c r="J17" s="44">
        <f>'T9'!J17*'T 9'!$D17/1000000</f>
        <v>0</v>
      </c>
      <c r="K17" s="10">
        <f>'T9'!K17</f>
        <v>0</v>
      </c>
      <c r="L17" s="44">
        <f t="shared" si="0"/>
        <v>0</v>
      </c>
      <c r="M17" s="10">
        <f t="shared" si="1"/>
        <v>0</v>
      </c>
      <c r="N17" s="44">
        <f>'T9'!N17*'T 9'!$D17/1000000</f>
        <v>0</v>
      </c>
      <c r="O17" s="10">
        <f>'T9'!O17</f>
        <v>0</v>
      </c>
      <c r="P17" s="44">
        <f>'T9'!P17*'T 9'!$D17/1000000</f>
        <v>0</v>
      </c>
      <c r="Q17" s="10">
        <f>'T9'!Q17</f>
        <v>0</v>
      </c>
      <c r="R17" s="44">
        <f>'T9'!R17*'T 9'!$D17/1000000</f>
        <v>0</v>
      </c>
      <c r="S17" s="10">
        <f>'T9'!S17</f>
        <v>0</v>
      </c>
      <c r="T17" s="44">
        <f t="shared" si="2"/>
        <v>0</v>
      </c>
      <c r="U17" s="10">
        <f t="shared" si="3"/>
        <v>0</v>
      </c>
      <c r="V17" s="44">
        <f>'T9'!V17*'T 9'!$D17/1000000</f>
        <v>0</v>
      </c>
      <c r="W17" s="10">
        <f>'T9'!W17</f>
        <v>0</v>
      </c>
      <c r="X17" s="44">
        <f>'T9'!X17*'T 9'!$D17/1000000</f>
        <v>0</v>
      </c>
      <c r="Y17" s="10">
        <f>'T9'!Y17</f>
        <v>0</v>
      </c>
      <c r="Z17" s="44">
        <f>'T9'!Z17*'T 9'!$D17/1000000</f>
        <v>0</v>
      </c>
      <c r="AA17" s="10">
        <f>'T9'!AA17</f>
        <v>0</v>
      </c>
      <c r="AB17" s="44">
        <f t="shared" si="4"/>
        <v>0</v>
      </c>
      <c r="AC17" s="10">
        <f t="shared" si="5"/>
        <v>0</v>
      </c>
      <c r="AD17" s="44">
        <f>'T9'!AD17*'T 9'!$D17/1000000</f>
        <v>0</v>
      </c>
      <c r="AE17" s="10">
        <f>'T9'!AE17</f>
        <v>0</v>
      </c>
      <c r="AF17" s="44">
        <f>'T9'!AF17*'T 9'!$D17/1000000</f>
        <v>0</v>
      </c>
      <c r="AG17" s="10">
        <f>'T9'!AG17</f>
        <v>0</v>
      </c>
      <c r="AH17" s="44">
        <f>'T9'!AH17*'T 9'!$D17/1000000</f>
        <v>0</v>
      </c>
      <c r="AI17" s="10">
        <f>'T9'!AI17</f>
        <v>0</v>
      </c>
      <c r="AJ17" s="44">
        <f t="shared" si="6"/>
        <v>0</v>
      </c>
      <c r="AK17" s="10">
        <f t="shared" si="7"/>
        <v>0</v>
      </c>
      <c r="AL17" s="44">
        <f t="shared" si="8"/>
        <v>0</v>
      </c>
      <c r="AM17" s="10">
        <f t="shared" si="9"/>
        <v>0</v>
      </c>
    </row>
    <row r="18" spans="1:39" s="15" customFormat="1" ht="14.25" customHeight="1">
      <c r="A18" s="13">
        <v>8</v>
      </c>
      <c r="B18" s="9" t="s">
        <v>99</v>
      </c>
      <c r="C18" s="13" t="s">
        <v>23</v>
      </c>
      <c r="D18" s="36">
        <v>100</v>
      </c>
      <c r="E18" s="11">
        <v>166</v>
      </c>
      <c r="F18" s="44">
        <f>'T9'!F18*'T 9'!$D18/1000000</f>
        <v>0</v>
      </c>
      <c r="G18" s="10">
        <f>'T9'!G18</f>
        <v>0</v>
      </c>
      <c r="H18" s="44">
        <f>'T9'!H18*'T 9'!$D18/1000000</f>
        <v>0</v>
      </c>
      <c r="I18" s="10">
        <f>'T9'!I18</f>
        <v>0</v>
      </c>
      <c r="J18" s="44">
        <f>'T9'!J18*'T 9'!$D18/1000000</f>
        <v>0</v>
      </c>
      <c r="K18" s="10">
        <f>'T9'!K18</f>
        <v>0</v>
      </c>
      <c r="L18" s="44">
        <f t="shared" si="0"/>
        <v>0</v>
      </c>
      <c r="M18" s="10">
        <f t="shared" si="1"/>
        <v>0</v>
      </c>
      <c r="N18" s="44">
        <f>'T9'!N18*'T 9'!$D18/1000000</f>
        <v>0</v>
      </c>
      <c r="O18" s="10">
        <f>'T9'!O18</f>
        <v>0</v>
      </c>
      <c r="P18" s="44">
        <f>'T9'!P18*'T 9'!$D18/1000000</f>
        <v>0</v>
      </c>
      <c r="Q18" s="10">
        <f>'T9'!Q18</f>
        <v>0</v>
      </c>
      <c r="R18" s="44">
        <f>'T9'!R18*'T 9'!$D18/1000000</f>
        <v>0</v>
      </c>
      <c r="S18" s="10">
        <f>'T9'!S18</f>
        <v>0</v>
      </c>
      <c r="T18" s="44">
        <f t="shared" si="2"/>
        <v>0</v>
      </c>
      <c r="U18" s="10">
        <f t="shared" si="3"/>
        <v>0</v>
      </c>
      <c r="V18" s="44">
        <f>'T9'!V18*'T 9'!$D18/1000000</f>
        <v>0</v>
      </c>
      <c r="W18" s="10">
        <f>'T9'!W18</f>
        <v>0</v>
      </c>
      <c r="X18" s="44">
        <f>'T9'!X18*'T 9'!$D18/1000000</f>
        <v>0</v>
      </c>
      <c r="Y18" s="10">
        <f>'T9'!Y18</f>
        <v>0</v>
      </c>
      <c r="Z18" s="44">
        <f>'T9'!Z18*'T 9'!$D18/1000000</f>
        <v>0</v>
      </c>
      <c r="AA18" s="10">
        <f>'T9'!AA18</f>
        <v>0</v>
      </c>
      <c r="AB18" s="44">
        <f t="shared" si="4"/>
        <v>0</v>
      </c>
      <c r="AC18" s="10">
        <f t="shared" si="5"/>
        <v>0</v>
      </c>
      <c r="AD18" s="44">
        <f>'T9'!AD18*'T 9'!$D18/1000000</f>
        <v>0</v>
      </c>
      <c r="AE18" s="10">
        <f>'T9'!AE18</f>
        <v>0</v>
      </c>
      <c r="AF18" s="44">
        <f>'T9'!AF18*'T 9'!$D18/1000000</f>
        <v>0</v>
      </c>
      <c r="AG18" s="10">
        <f>'T9'!AG18</f>
        <v>0</v>
      </c>
      <c r="AH18" s="44">
        <f>'T9'!AH18*'T 9'!$D18/1000000</f>
        <v>0</v>
      </c>
      <c r="AI18" s="10">
        <f>'T9'!AI18</f>
        <v>0</v>
      </c>
      <c r="AJ18" s="44">
        <f t="shared" si="6"/>
        <v>0</v>
      </c>
      <c r="AK18" s="10">
        <f t="shared" si="7"/>
        <v>0</v>
      </c>
      <c r="AL18" s="44">
        <f t="shared" si="8"/>
        <v>0</v>
      </c>
      <c r="AM18" s="10">
        <f t="shared" si="9"/>
        <v>0</v>
      </c>
    </row>
    <row r="19" spans="1:39" s="15" customFormat="1" ht="14.25" customHeight="1">
      <c r="A19" s="13">
        <v>9</v>
      </c>
      <c r="B19" s="9" t="s">
        <v>99</v>
      </c>
      <c r="C19" s="13" t="s">
        <v>24</v>
      </c>
      <c r="D19" s="36">
        <v>400</v>
      </c>
      <c r="E19" s="11">
        <v>640</v>
      </c>
      <c r="F19" s="44">
        <f>'T9'!F19*'T 9'!$D19/1000000</f>
        <v>0</v>
      </c>
      <c r="G19" s="10">
        <f>'T9'!G19</f>
        <v>0</v>
      </c>
      <c r="H19" s="44">
        <f>'T9'!H19*'T 9'!$D19/1000000</f>
        <v>0</v>
      </c>
      <c r="I19" s="10">
        <f>'T9'!I19</f>
        <v>0</v>
      </c>
      <c r="J19" s="44">
        <f>'T9'!J19*'T 9'!$D19/1000000</f>
        <v>0</v>
      </c>
      <c r="K19" s="10">
        <f>'T9'!K19</f>
        <v>0</v>
      </c>
      <c r="L19" s="44">
        <f t="shared" si="0"/>
        <v>0</v>
      </c>
      <c r="M19" s="10">
        <f t="shared" si="1"/>
        <v>0</v>
      </c>
      <c r="N19" s="44">
        <f>'T9'!N19*'T 9'!$D19/1000000</f>
        <v>0</v>
      </c>
      <c r="O19" s="10">
        <f>'T9'!O19</f>
        <v>0</v>
      </c>
      <c r="P19" s="44">
        <f>'T9'!P19*'T 9'!$D19/1000000</f>
        <v>0</v>
      </c>
      <c r="Q19" s="10">
        <f>'T9'!Q19</f>
        <v>0</v>
      </c>
      <c r="R19" s="44">
        <f>'T9'!R19*'T 9'!$D19/1000000</f>
        <v>0</v>
      </c>
      <c r="S19" s="10">
        <f>'T9'!S19</f>
        <v>0</v>
      </c>
      <c r="T19" s="44">
        <f t="shared" si="2"/>
        <v>0</v>
      </c>
      <c r="U19" s="10">
        <f t="shared" si="3"/>
        <v>0</v>
      </c>
      <c r="V19" s="44">
        <f>'T9'!V19*'T 9'!$D19/1000000</f>
        <v>0</v>
      </c>
      <c r="W19" s="10">
        <f>'T9'!W19</f>
        <v>0</v>
      </c>
      <c r="X19" s="44">
        <f>'T9'!X19*'T 9'!$D19/1000000</f>
        <v>0</v>
      </c>
      <c r="Y19" s="10">
        <f>'T9'!Y19</f>
        <v>0</v>
      </c>
      <c r="Z19" s="44">
        <f>'T9'!Z19*'T 9'!$D19/1000000</f>
        <v>0</v>
      </c>
      <c r="AA19" s="10">
        <f>'T9'!AA19</f>
        <v>0</v>
      </c>
      <c r="AB19" s="44">
        <f t="shared" si="4"/>
        <v>0</v>
      </c>
      <c r="AC19" s="10">
        <f t="shared" si="5"/>
        <v>0</v>
      </c>
      <c r="AD19" s="44">
        <f>'T9'!AD19*'T 9'!$D19/1000000</f>
        <v>0</v>
      </c>
      <c r="AE19" s="10">
        <f>'T9'!AE19</f>
        <v>0</v>
      </c>
      <c r="AF19" s="44">
        <f>'T9'!AF19*'T 9'!$D19/1000000</f>
        <v>0</v>
      </c>
      <c r="AG19" s="10">
        <f>'T9'!AG19</f>
        <v>0</v>
      </c>
      <c r="AH19" s="44">
        <f>'T9'!AH19*'T 9'!$D19/1000000</f>
        <v>0</v>
      </c>
      <c r="AI19" s="10">
        <f>'T9'!AI19</f>
        <v>0</v>
      </c>
      <c r="AJ19" s="44">
        <f t="shared" si="6"/>
        <v>0</v>
      </c>
      <c r="AK19" s="10">
        <f t="shared" si="7"/>
        <v>0</v>
      </c>
      <c r="AL19" s="44">
        <f t="shared" si="8"/>
        <v>0</v>
      </c>
      <c r="AM19" s="10">
        <f t="shared" si="9"/>
        <v>0</v>
      </c>
    </row>
    <row r="20" spans="1:39" s="15" customFormat="1" ht="14.25" customHeight="1">
      <c r="A20" s="31">
        <v>10</v>
      </c>
      <c r="B20" s="9" t="s">
        <v>133</v>
      </c>
      <c r="C20" s="13" t="s">
        <v>25</v>
      </c>
      <c r="D20" s="36">
        <v>100</v>
      </c>
      <c r="E20" s="11">
        <v>60</v>
      </c>
      <c r="F20" s="44">
        <f>'T9'!F20*'T 9'!$D20/1000000</f>
        <v>0</v>
      </c>
      <c r="G20" s="10">
        <f>'T9'!G20</f>
        <v>0</v>
      </c>
      <c r="H20" s="44">
        <f>'T9'!H20*'T 9'!$D20/1000000</f>
        <v>0</v>
      </c>
      <c r="I20" s="10">
        <f>'T9'!I20</f>
        <v>0</v>
      </c>
      <c r="J20" s="44">
        <f>'T9'!J20*'T 9'!$D20/1000000</f>
        <v>0</v>
      </c>
      <c r="K20" s="10">
        <f>'T9'!K20</f>
        <v>0</v>
      </c>
      <c r="L20" s="44">
        <f t="shared" si="0"/>
        <v>0</v>
      </c>
      <c r="M20" s="10">
        <f t="shared" si="1"/>
        <v>0</v>
      </c>
      <c r="N20" s="44">
        <f>'T9'!N20*'T 9'!$D20/1000000</f>
        <v>0</v>
      </c>
      <c r="O20" s="10">
        <f>'T9'!O20</f>
        <v>0</v>
      </c>
      <c r="P20" s="44">
        <f>'T9'!P20*'T 9'!$D20/1000000</f>
        <v>0</v>
      </c>
      <c r="Q20" s="10">
        <f>'T9'!Q20</f>
        <v>0</v>
      </c>
      <c r="R20" s="44">
        <f>'T9'!R20*'T 9'!$D20/1000000</f>
        <v>0</v>
      </c>
      <c r="S20" s="10">
        <f>'T9'!S20</f>
        <v>0</v>
      </c>
      <c r="T20" s="44">
        <f t="shared" si="2"/>
        <v>0</v>
      </c>
      <c r="U20" s="10">
        <f t="shared" si="3"/>
        <v>0</v>
      </c>
      <c r="V20" s="44">
        <f>'T9'!V20*'T 9'!$D20/1000000</f>
        <v>0</v>
      </c>
      <c r="W20" s="10">
        <f>'T9'!W20</f>
        <v>0</v>
      </c>
      <c r="X20" s="44">
        <f>'T9'!X20*'T 9'!$D20/1000000</f>
        <v>0</v>
      </c>
      <c r="Y20" s="10">
        <f>'T9'!Y20</f>
        <v>0</v>
      </c>
      <c r="Z20" s="44">
        <f>'T9'!Z20*'T 9'!$D20/1000000</f>
        <v>0</v>
      </c>
      <c r="AA20" s="10">
        <f>'T9'!AA20</f>
        <v>0</v>
      </c>
      <c r="AB20" s="44">
        <f t="shared" si="4"/>
        <v>0</v>
      </c>
      <c r="AC20" s="10">
        <f t="shared" si="5"/>
        <v>0</v>
      </c>
      <c r="AD20" s="44">
        <f>'T9'!AD20*'T 9'!$D20/1000000</f>
        <v>0</v>
      </c>
      <c r="AE20" s="10">
        <f>'T9'!AE20</f>
        <v>0</v>
      </c>
      <c r="AF20" s="44">
        <f>'T9'!AF20*'T 9'!$D20/1000000</f>
        <v>0</v>
      </c>
      <c r="AG20" s="10">
        <f>'T9'!AG20</f>
        <v>0</v>
      </c>
      <c r="AH20" s="44">
        <f>'T9'!AH20*'T 9'!$D20/1000000</f>
        <v>0</v>
      </c>
      <c r="AI20" s="10">
        <f>'T9'!AI20</f>
        <v>0</v>
      </c>
      <c r="AJ20" s="44">
        <f t="shared" si="6"/>
        <v>0</v>
      </c>
      <c r="AK20" s="10">
        <f t="shared" si="7"/>
        <v>0</v>
      </c>
      <c r="AL20" s="44">
        <f t="shared" si="8"/>
        <v>0</v>
      </c>
      <c r="AM20" s="10">
        <f t="shared" si="9"/>
        <v>0</v>
      </c>
    </row>
    <row r="21" spans="1:39" s="15" customFormat="1" ht="14.25" customHeight="1">
      <c r="A21" s="13">
        <v>11</v>
      </c>
      <c r="B21" s="9" t="s">
        <v>133</v>
      </c>
      <c r="C21" s="13" t="s">
        <v>26</v>
      </c>
      <c r="D21" s="36">
        <v>400</v>
      </c>
      <c r="E21" s="11">
        <v>210</v>
      </c>
      <c r="F21" s="44">
        <f>'T9'!F21*'T 9'!$D21/1000000</f>
        <v>0</v>
      </c>
      <c r="G21" s="10">
        <f>'T9'!G21</f>
        <v>0</v>
      </c>
      <c r="H21" s="44">
        <f>'T9'!H21*'T 9'!$D21/1000000</f>
        <v>0</v>
      </c>
      <c r="I21" s="10">
        <f>'T9'!I21</f>
        <v>0</v>
      </c>
      <c r="J21" s="44">
        <f>'T9'!J21*'T 9'!$D21/1000000</f>
        <v>0</v>
      </c>
      <c r="K21" s="10">
        <f>'T9'!K21</f>
        <v>0</v>
      </c>
      <c r="L21" s="44">
        <f t="shared" si="0"/>
        <v>0</v>
      </c>
      <c r="M21" s="10">
        <f t="shared" si="1"/>
        <v>0</v>
      </c>
      <c r="N21" s="44">
        <f>'T9'!N21*'T 9'!$D21/1000000</f>
        <v>0</v>
      </c>
      <c r="O21" s="10">
        <f>'T9'!O21</f>
        <v>0</v>
      </c>
      <c r="P21" s="44">
        <f>'T9'!P21*'T 9'!$D21/1000000</f>
        <v>0</v>
      </c>
      <c r="Q21" s="10">
        <f>'T9'!Q21</f>
        <v>0</v>
      </c>
      <c r="R21" s="44">
        <f>'T9'!R21*'T 9'!$D21/1000000</f>
        <v>0</v>
      </c>
      <c r="S21" s="10">
        <f>'T9'!S21</f>
        <v>0</v>
      </c>
      <c r="T21" s="44">
        <f t="shared" si="2"/>
        <v>0</v>
      </c>
      <c r="U21" s="10">
        <f t="shared" si="3"/>
        <v>0</v>
      </c>
      <c r="V21" s="44">
        <f>'T9'!V21*'T 9'!$D21/1000000</f>
        <v>0</v>
      </c>
      <c r="W21" s="10">
        <f>'T9'!W21</f>
        <v>0</v>
      </c>
      <c r="X21" s="44">
        <f>'T9'!X21*'T 9'!$D21/1000000</f>
        <v>0</v>
      </c>
      <c r="Y21" s="10">
        <f>'T9'!Y21</f>
        <v>0</v>
      </c>
      <c r="Z21" s="44">
        <f>'T9'!Z21*'T 9'!$D21/1000000</f>
        <v>0</v>
      </c>
      <c r="AA21" s="10">
        <f>'T9'!AA21</f>
        <v>0</v>
      </c>
      <c r="AB21" s="44">
        <f t="shared" si="4"/>
        <v>0</v>
      </c>
      <c r="AC21" s="10">
        <f t="shared" si="5"/>
        <v>0</v>
      </c>
      <c r="AD21" s="44">
        <f>'T9'!AD21*'T 9'!$D21/1000000</f>
        <v>0</v>
      </c>
      <c r="AE21" s="10">
        <f>'T9'!AE21</f>
        <v>0</v>
      </c>
      <c r="AF21" s="44">
        <f>'T9'!AF21*'T 9'!$D21/1000000</f>
        <v>0</v>
      </c>
      <c r="AG21" s="10">
        <f>'T9'!AG21</f>
        <v>0</v>
      </c>
      <c r="AH21" s="44">
        <f>'T9'!AH21*'T 9'!$D21/1000000</f>
        <v>0</v>
      </c>
      <c r="AI21" s="10">
        <f>'T9'!AI21</f>
        <v>0</v>
      </c>
      <c r="AJ21" s="44">
        <f t="shared" si="6"/>
        <v>0</v>
      </c>
      <c r="AK21" s="10">
        <f t="shared" si="7"/>
        <v>0</v>
      </c>
      <c r="AL21" s="44">
        <f t="shared" si="8"/>
        <v>0</v>
      </c>
      <c r="AM21" s="10">
        <f t="shared" si="9"/>
        <v>0</v>
      </c>
    </row>
    <row r="22" spans="1:39" s="15" customFormat="1" ht="14.25" customHeight="1">
      <c r="A22" s="13">
        <v>12</v>
      </c>
      <c r="B22" s="9" t="s">
        <v>140</v>
      </c>
      <c r="C22" s="13" t="s">
        <v>27</v>
      </c>
      <c r="D22" s="36">
        <v>500</v>
      </c>
      <c r="E22" s="11">
        <v>270</v>
      </c>
      <c r="F22" s="44">
        <f>'T9'!F22*'T 9'!$D22/1000000</f>
        <v>0</v>
      </c>
      <c r="G22" s="10">
        <f>'T9'!G22</f>
        <v>0</v>
      </c>
      <c r="H22" s="44">
        <f>'T9'!H22*'T 9'!$D22/1000000</f>
        <v>0</v>
      </c>
      <c r="I22" s="10">
        <f>'T9'!I22</f>
        <v>0</v>
      </c>
      <c r="J22" s="44">
        <f>'T9'!J22*'T 9'!$D22/1000000</f>
        <v>0</v>
      </c>
      <c r="K22" s="10">
        <f>'T9'!K22</f>
        <v>0</v>
      </c>
      <c r="L22" s="44">
        <f t="shared" si="0"/>
        <v>0</v>
      </c>
      <c r="M22" s="10">
        <f t="shared" si="1"/>
        <v>0</v>
      </c>
      <c r="N22" s="44">
        <f>'T9'!N22*'T 9'!$D22/1000000</f>
        <v>0</v>
      </c>
      <c r="O22" s="10">
        <f>'T9'!O22</f>
        <v>0</v>
      </c>
      <c r="P22" s="44">
        <f>'T9'!P22*'T 9'!$D22/1000000</f>
        <v>0</v>
      </c>
      <c r="Q22" s="10">
        <f>'T9'!Q22</f>
        <v>0</v>
      </c>
      <c r="R22" s="44">
        <f>'T9'!R22*'T 9'!$D22/1000000</f>
        <v>0</v>
      </c>
      <c r="S22" s="10">
        <f>'T9'!S22</f>
        <v>0</v>
      </c>
      <c r="T22" s="44">
        <f t="shared" si="2"/>
        <v>0</v>
      </c>
      <c r="U22" s="10">
        <f t="shared" si="3"/>
        <v>0</v>
      </c>
      <c r="V22" s="44">
        <f>'T9'!V22*'T 9'!$D22/1000000</f>
        <v>0</v>
      </c>
      <c r="W22" s="10">
        <f>'T9'!W22</f>
        <v>0</v>
      </c>
      <c r="X22" s="44">
        <f>'T9'!X22*'T 9'!$D22/1000000</f>
        <v>0</v>
      </c>
      <c r="Y22" s="10">
        <f>'T9'!Y22</f>
        <v>0</v>
      </c>
      <c r="Z22" s="44">
        <f>'T9'!Z22*'T 9'!$D22/1000000</f>
        <v>0</v>
      </c>
      <c r="AA22" s="10">
        <f>'T9'!AA22</f>
        <v>0</v>
      </c>
      <c r="AB22" s="44">
        <f t="shared" si="4"/>
        <v>0</v>
      </c>
      <c r="AC22" s="10">
        <f t="shared" si="5"/>
        <v>0</v>
      </c>
      <c r="AD22" s="44">
        <f>'T9'!AD22*'T 9'!$D22/1000000</f>
        <v>0</v>
      </c>
      <c r="AE22" s="10">
        <f>'T9'!AE22</f>
        <v>0</v>
      </c>
      <c r="AF22" s="44">
        <f>'T9'!AF22*'T 9'!$D22/1000000</f>
        <v>0</v>
      </c>
      <c r="AG22" s="10">
        <f>'T9'!AG22</f>
        <v>0</v>
      </c>
      <c r="AH22" s="44">
        <f>'T9'!AH22*'T 9'!$D22/1000000</f>
        <v>0</v>
      </c>
      <c r="AI22" s="10">
        <f>'T9'!AI22</f>
        <v>0</v>
      </c>
      <c r="AJ22" s="44">
        <f t="shared" si="6"/>
        <v>0</v>
      </c>
      <c r="AK22" s="10">
        <f t="shared" si="7"/>
        <v>0</v>
      </c>
      <c r="AL22" s="44">
        <f t="shared" si="8"/>
        <v>0</v>
      </c>
      <c r="AM22" s="10">
        <f t="shared" si="9"/>
        <v>0</v>
      </c>
    </row>
    <row r="23" spans="1:39" s="15" customFormat="1" ht="14.25" customHeight="1">
      <c r="A23" s="31">
        <v>13</v>
      </c>
      <c r="B23" s="9" t="s">
        <v>140</v>
      </c>
      <c r="C23" s="13" t="s">
        <v>28</v>
      </c>
      <c r="D23" s="36">
        <v>1000</v>
      </c>
      <c r="E23" s="11">
        <v>525</v>
      </c>
      <c r="F23" s="44">
        <f>'T9'!F23*'T 9'!$D23/1000000</f>
        <v>0</v>
      </c>
      <c r="G23" s="10">
        <f>'T9'!G23</f>
        <v>0</v>
      </c>
      <c r="H23" s="44">
        <f>'T9'!H23*'T 9'!$D23/1000000</f>
        <v>0</v>
      </c>
      <c r="I23" s="10">
        <f>'T9'!I23</f>
        <v>0</v>
      </c>
      <c r="J23" s="44">
        <f>'T9'!J23*'T 9'!$D23/1000000</f>
        <v>0</v>
      </c>
      <c r="K23" s="10">
        <f>'T9'!K23</f>
        <v>0</v>
      </c>
      <c r="L23" s="44">
        <f t="shared" si="0"/>
        <v>0</v>
      </c>
      <c r="M23" s="10">
        <f t="shared" si="1"/>
        <v>0</v>
      </c>
      <c r="N23" s="44">
        <f>'T9'!N23*'T 9'!$D23/1000000</f>
        <v>0</v>
      </c>
      <c r="O23" s="10">
        <f>'T9'!O23</f>
        <v>0</v>
      </c>
      <c r="P23" s="44">
        <f>'T9'!P23*'T 9'!$D23/1000000</f>
        <v>0</v>
      </c>
      <c r="Q23" s="10">
        <f>'T9'!Q23</f>
        <v>0</v>
      </c>
      <c r="R23" s="44">
        <f>'T9'!R23*'T 9'!$D23/1000000</f>
        <v>0</v>
      </c>
      <c r="S23" s="10">
        <f>'T9'!S23</f>
        <v>0</v>
      </c>
      <c r="T23" s="44">
        <f t="shared" si="2"/>
        <v>0</v>
      </c>
      <c r="U23" s="10">
        <f t="shared" si="3"/>
        <v>0</v>
      </c>
      <c r="V23" s="44">
        <f>'T9'!V23*'T 9'!$D23/1000000</f>
        <v>0</v>
      </c>
      <c r="W23" s="10">
        <f>'T9'!W23</f>
        <v>0</v>
      </c>
      <c r="X23" s="44">
        <f>'T9'!X23*'T 9'!$D23/1000000</f>
        <v>0</v>
      </c>
      <c r="Y23" s="10">
        <f>'T9'!Y23</f>
        <v>0</v>
      </c>
      <c r="Z23" s="44">
        <f>'T9'!Z23*'T 9'!$D23/1000000</f>
        <v>0</v>
      </c>
      <c r="AA23" s="10">
        <f>'T9'!AA23</f>
        <v>0</v>
      </c>
      <c r="AB23" s="44">
        <f t="shared" si="4"/>
        <v>0</v>
      </c>
      <c r="AC23" s="10">
        <f t="shared" si="5"/>
        <v>0</v>
      </c>
      <c r="AD23" s="44">
        <f>'T9'!AD23*'T 9'!$D23/1000000</f>
        <v>0</v>
      </c>
      <c r="AE23" s="10">
        <f>'T9'!AE23</f>
        <v>0</v>
      </c>
      <c r="AF23" s="44">
        <f>'T9'!AF23*'T 9'!$D23/1000000</f>
        <v>0</v>
      </c>
      <c r="AG23" s="10">
        <f>'T9'!AG23</f>
        <v>0</v>
      </c>
      <c r="AH23" s="44">
        <f>'T9'!AH23*'T 9'!$D23/1000000</f>
        <v>0</v>
      </c>
      <c r="AI23" s="10">
        <f>'T9'!AI23</f>
        <v>0</v>
      </c>
      <c r="AJ23" s="44">
        <f t="shared" si="6"/>
        <v>0</v>
      </c>
      <c r="AK23" s="10">
        <f t="shared" si="7"/>
        <v>0</v>
      </c>
      <c r="AL23" s="44">
        <f t="shared" si="8"/>
        <v>0</v>
      </c>
      <c r="AM23" s="10">
        <f t="shared" si="9"/>
        <v>0</v>
      </c>
    </row>
    <row r="24" spans="1:39" s="15" customFormat="1" ht="14.25" customHeight="1">
      <c r="A24" s="13">
        <v>14</v>
      </c>
      <c r="B24" s="9" t="s">
        <v>140</v>
      </c>
      <c r="C24" s="13" t="s">
        <v>29</v>
      </c>
      <c r="D24" s="36">
        <v>5000</v>
      </c>
      <c r="E24" s="11">
        <v>2525</v>
      </c>
      <c r="F24" s="44">
        <f>'T9'!F24*'T 9'!$D24/1000000</f>
        <v>0</v>
      </c>
      <c r="G24" s="10">
        <f>'T9'!G24</f>
        <v>0</v>
      </c>
      <c r="H24" s="44">
        <f>'T9'!H24*'T 9'!$D24/1000000</f>
        <v>0</v>
      </c>
      <c r="I24" s="10">
        <f>'T9'!I24</f>
        <v>0</v>
      </c>
      <c r="J24" s="44">
        <f>'T9'!J24*'T 9'!$D24/1000000</f>
        <v>0</v>
      </c>
      <c r="K24" s="10">
        <f>'T9'!K24</f>
        <v>0</v>
      </c>
      <c r="L24" s="44">
        <f t="shared" si="0"/>
        <v>0</v>
      </c>
      <c r="M24" s="10">
        <f t="shared" si="1"/>
        <v>0</v>
      </c>
      <c r="N24" s="44">
        <f>'T9'!N24*'T 9'!$D24/1000000</f>
        <v>0</v>
      </c>
      <c r="O24" s="10">
        <f>'T9'!O24</f>
        <v>0</v>
      </c>
      <c r="P24" s="44">
        <f>'T9'!P24*'T 9'!$D24/1000000</f>
        <v>0</v>
      </c>
      <c r="Q24" s="10">
        <f>'T9'!Q24</f>
        <v>0</v>
      </c>
      <c r="R24" s="44">
        <f>'T9'!R24*'T 9'!$D24/1000000</f>
        <v>0</v>
      </c>
      <c r="S24" s="10">
        <f>'T9'!S24</f>
        <v>0</v>
      </c>
      <c r="T24" s="44">
        <f t="shared" si="2"/>
        <v>0</v>
      </c>
      <c r="U24" s="10">
        <f t="shared" si="3"/>
        <v>0</v>
      </c>
      <c r="V24" s="44">
        <f>'T9'!V24*'T 9'!$D24/1000000</f>
        <v>0</v>
      </c>
      <c r="W24" s="10">
        <f>'T9'!W24</f>
        <v>0</v>
      </c>
      <c r="X24" s="44">
        <f>'T9'!X24*'T 9'!$D24/1000000</f>
        <v>0</v>
      </c>
      <c r="Y24" s="10">
        <f>'T9'!Y24</f>
        <v>0</v>
      </c>
      <c r="Z24" s="44">
        <f>'T9'!Z24*'T 9'!$D24/1000000</f>
        <v>0</v>
      </c>
      <c r="AA24" s="10">
        <f>'T9'!AA24</f>
        <v>0</v>
      </c>
      <c r="AB24" s="44">
        <f t="shared" si="4"/>
        <v>0</v>
      </c>
      <c r="AC24" s="10">
        <f t="shared" si="5"/>
        <v>0</v>
      </c>
      <c r="AD24" s="44">
        <f>'T9'!AD24*'T 9'!$D24/1000000</f>
        <v>0</v>
      </c>
      <c r="AE24" s="10">
        <f>'T9'!AE24</f>
        <v>0</v>
      </c>
      <c r="AF24" s="44">
        <f>'T9'!AF24*'T 9'!$D24/1000000</f>
        <v>0</v>
      </c>
      <c r="AG24" s="10">
        <f>'T9'!AG24</f>
        <v>0</v>
      </c>
      <c r="AH24" s="44">
        <f>'T9'!AH24*'T 9'!$D24/1000000</f>
        <v>0</v>
      </c>
      <c r="AI24" s="10">
        <f>'T9'!AI24</f>
        <v>0</v>
      </c>
      <c r="AJ24" s="44">
        <f t="shared" si="6"/>
        <v>0</v>
      </c>
      <c r="AK24" s="10">
        <f t="shared" si="7"/>
        <v>0</v>
      </c>
      <c r="AL24" s="44">
        <f t="shared" si="8"/>
        <v>0</v>
      </c>
      <c r="AM24" s="10">
        <f t="shared" si="9"/>
        <v>0</v>
      </c>
    </row>
    <row r="25" spans="1:39" s="15" customFormat="1" ht="14.25" customHeight="1">
      <c r="A25" s="13">
        <v>15</v>
      </c>
      <c r="B25" s="9" t="s">
        <v>140</v>
      </c>
      <c r="C25" s="13" t="s">
        <v>30</v>
      </c>
      <c r="D25" s="36">
        <v>20000</v>
      </c>
      <c r="E25" s="11">
        <v>9100</v>
      </c>
      <c r="F25" s="44">
        <f>'T9'!F25*'T 9'!$D25/1000000</f>
        <v>0</v>
      </c>
      <c r="G25" s="10">
        <f>'T9'!G25</f>
        <v>0</v>
      </c>
      <c r="H25" s="44">
        <f>'T9'!H25*'T 9'!$D25/1000000</f>
        <v>0</v>
      </c>
      <c r="I25" s="10">
        <f>'T9'!I25</f>
        <v>0</v>
      </c>
      <c r="J25" s="44">
        <f>'T9'!J25*'T 9'!$D25/1000000</f>
        <v>0</v>
      </c>
      <c r="K25" s="10">
        <f>'T9'!K25</f>
        <v>0</v>
      </c>
      <c r="L25" s="44">
        <f t="shared" si="0"/>
        <v>0</v>
      </c>
      <c r="M25" s="10">
        <f t="shared" si="1"/>
        <v>0</v>
      </c>
      <c r="N25" s="44">
        <f>'T9'!N25*'T 9'!$D25/1000000</f>
        <v>0</v>
      </c>
      <c r="O25" s="10">
        <f>'T9'!O25</f>
        <v>0</v>
      </c>
      <c r="P25" s="44">
        <f>'T9'!P25*'T 9'!$D25/1000000</f>
        <v>0</v>
      </c>
      <c r="Q25" s="10">
        <f>'T9'!Q25</f>
        <v>0</v>
      </c>
      <c r="R25" s="44">
        <f>'T9'!R25*'T 9'!$D25/1000000</f>
        <v>0</v>
      </c>
      <c r="S25" s="10">
        <f>'T9'!S25</f>
        <v>0</v>
      </c>
      <c r="T25" s="44">
        <f t="shared" si="2"/>
        <v>0</v>
      </c>
      <c r="U25" s="10">
        <f t="shared" si="3"/>
        <v>0</v>
      </c>
      <c r="V25" s="44">
        <f>'T9'!V25*'T 9'!$D25/1000000</f>
        <v>0</v>
      </c>
      <c r="W25" s="10">
        <f>'T9'!W25</f>
        <v>0</v>
      </c>
      <c r="X25" s="44">
        <f>'T9'!X25*'T 9'!$D25/1000000</f>
        <v>0</v>
      </c>
      <c r="Y25" s="10">
        <f>'T9'!Y25</f>
        <v>0</v>
      </c>
      <c r="Z25" s="44">
        <f>'T9'!Z25*'T 9'!$D25/1000000</f>
        <v>0</v>
      </c>
      <c r="AA25" s="10">
        <f>'T9'!AA25</f>
        <v>0</v>
      </c>
      <c r="AB25" s="44">
        <f t="shared" si="4"/>
        <v>0</v>
      </c>
      <c r="AC25" s="10">
        <f t="shared" si="5"/>
        <v>0</v>
      </c>
      <c r="AD25" s="44">
        <f>'T9'!AD25*'T 9'!$D25/1000000</f>
        <v>0</v>
      </c>
      <c r="AE25" s="10">
        <f>'T9'!AE25</f>
        <v>0</v>
      </c>
      <c r="AF25" s="44">
        <f>'T9'!AF25*'T 9'!$D25/1000000</f>
        <v>0</v>
      </c>
      <c r="AG25" s="10">
        <f>'T9'!AG25</f>
        <v>0</v>
      </c>
      <c r="AH25" s="44">
        <f>'T9'!AH25*'T 9'!$D25/1000000</f>
        <v>0</v>
      </c>
      <c r="AI25" s="10">
        <f>'T9'!AI25</f>
        <v>0</v>
      </c>
      <c r="AJ25" s="44">
        <f t="shared" si="6"/>
        <v>0</v>
      </c>
      <c r="AK25" s="10">
        <f t="shared" si="7"/>
        <v>0</v>
      </c>
      <c r="AL25" s="44">
        <f t="shared" si="8"/>
        <v>0</v>
      </c>
      <c r="AM25" s="10">
        <f t="shared" si="9"/>
        <v>0</v>
      </c>
    </row>
    <row r="26" spans="1:39" s="15" customFormat="1" ht="14.25" customHeight="1">
      <c r="A26" s="31">
        <v>16</v>
      </c>
      <c r="B26" s="9" t="s">
        <v>134</v>
      </c>
      <c r="C26" s="13" t="s">
        <v>31</v>
      </c>
      <c r="D26" s="36">
        <v>400</v>
      </c>
      <c r="E26" s="11">
        <v>235</v>
      </c>
      <c r="F26" s="44">
        <f>'T9'!F26*'T 9'!$D26/1000000</f>
        <v>0</v>
      </c>
      <c r="G26" s="10">
        <f>'T9'!G26</f>
        <v>0</v>
      </c>
      <c r="H26" s="44">
        <f>'T9'!H26*'T 9'!$D26/1000000</f>
        <v>0</v>
      </c>
      <c r="I26" s="10">
        <f>'T9'!I26</f>
        <v>0</v>
      </c>
      <c r="J26" s="44">
        <f>'T9'!J26*'T 9'!$D26/1000000</f>
        <v>0</v>
      </c>
      <c r="K26" s="10">
        <f>'T9'!K26</f>
        <v>0</v>
      </c>
      <c r="L26" s="44">
        <f t="shared" si="0"/>
        <v>0</v>
      </c>
      <c r="M26" s="10">
        <f t="shared" si="1"/>
        <v>0</v>
      </c>
      <c r="N26" s="44">
        <f>'T9'!N26*'T 9'!$D26/1000000</f>
        <v>0</v>
      </c>
      <c r="O26" s="10">
        <f>'T9'!O26</f>
        <v>0</v>
      </c>
      <c r="P26" s="44">
        <f>'T9'!P26*'T 9'!$D26/1000000</f>
        <v>0</v>
      </c>
      <c r="Q26" s="10">
        <f>'T9'!Q26</f>
        <v>0</v>
      </c>
      <c r="R26" s="44">
        <f>'T9'!R26*'T 9'!$D26/1000000</f>
        <v>0</v>
      </c>
      <c r="S26" s="10">
        <f>'T9'!S26</f>
        <v>0</v>
      </c>
      <c r="T26" s="44">
        <f t="shared" si="2"/>
        <v>0</v>
      </c>
      <c r="U26" s="10">
        <f t="shared" si="3"/>
        <v>0</v>
      </c>
      <c r="V26" s="44">
        <f>'T9'!V26*'T 9'!$D26/1000000</f>
        <v>0</v>
      </c>
      <c r="W26" s="10">
        <f>'T9'!W26</f>
        <v>0</v>
      </c>
      <c r="X26" s="44">
        <f>'T9'!X26*'T 9'!$D26/1000000</f>
        <v>0</v>
      </c>
      <c r="Y26" s="10">
        <f>'T9'!Y26</f>
        <v>0</v>
      </c>
      <c r="Z26" s="44">
        <f>'T9'!Z26*'T 9'!$D26/1000000</f>
        <v>0</v>
      </c>
      <c r="AA26" s="10">
        <f>'T9'!AA26</f>
        <v>0</v>
      </c>
      <c r="AB26" s="44">
        <f t="shared" si="4"/>
        <v>0</v>
      </c>
      <c r="AC26" s="10">
        <f t="shared" si="5"/>
        <v>0</v>
      </c>
      <c r="AD26" s="44">
        <f>'T9'!AD26*'T 9'!$D26/1000000</f>
        <v>0</v>
      </c>
      <c r="AE26" s="10">
        <f>'T9'!AE26</f>
        <v>0</v>
      </c>
      <c r="AF26" s="44">
        <f>'T9'!AF26*'T 9'!$D26/1000000</f>
        <v>0</v>
      </c>
      <c r="AG26" s="10">
        <f>'T9'!AG26</f>
        <v>0</v>
      </c>
      <c r="AH26" s="44">
        <f>'T9'!AH26*'T 9'!$D26/1000000</f>
        <v>0</v>
      </c>
      <c r="AI26" s="10">
        <f>'T9'!AI26</f>
        <v>0</v>
      </c>
      <c r="AJ26" s="44">
        <f t="shared" si="6"/>
        <v>0</v>
      </c>
      <c r="AK26" s="10">
        <f t="shared" si="7"/>
        <v>0</v>
      </c>
      <c r="AL26" s="44">
        <f t="shared" si="8"/>
        <v>0</v>
      </c>
      <c r="AM26" s="10">
        <f t="shared" si="9"/>
        <v>0</v>
      </c>
    </row>
    <row r="27" spans="1:39" s="15" customFormat="1" ht="14.25" customHeight="1">
      <c r="A27" s="13">
        <v>17</v>
      </c>
      <c r="B27" s="9" t="s">
        <v>134</v>
      </c>
      <c r="C27" s="13" t="s">
        <v>32</v>
      </c>
      <c r="D27" s="36">
        <v>1000</v>
      </c>
      <c r="E27" s="11">
        <v>520</v>
      </c>
      <c r="F27" s="44">
        <f>'T9'!F27*'T 9'!$D27/1000000</f>
        <v>0</v>
      </c>
      <c r="G27" s="10">
        <f>'T9'!G27</f>
        <v>0</v>
      </c>
      <c r="H27" s="44">
        <f>'T9'!H27*'T 9'!$D27/1000000</f>
        <v>0</v>
      </c>
      <c r="I27" s="10">
        <f>'T9'!I27</f>
        <v>0</v>
      </c>
      <c r="J27" s="44">
        <f>'T9'!J27*'T 9'!$D27/1000000</f>
        <v>0</v>
      </c>
      <c r="K27" s="10">
        <f>'T9'!K27</f>
        <v>0</v>
      </c>
      <c r="L27" s="44">
        <f t="shared" si="0"/>
        <v>0</v>
      </c>
      <c r="M27" s="10">
        <f t="shared" si="1"/>
        <v>0</v>
      </c>
      <c r="N27" s="44">
        <f>'T9'!N27*'T 9'!$D27/1000000</f>
        <v>0</v>
      </c>
      <c r="O27" s="10">
        <f>'T9'!O27</f>
        <v>0</v>
      </c>
      <c r="P27" s="44">
        <f>'T9'!P27*'T 9'!$D27/1000000</f>
        <v>0</v>
      </c>
      <c r="Q27" s="10">
        <f>'T9'!Q27</f>
        <v>0</v>
      </c>
      <c r="R27" s="44">
        <f>'T9'!R27*'T 9'!$D27/1000000</f>
        <v>0</v>
      </c>
      <c r="S27" s="10">
        <f>'T9'!S27</f>
        <v>0</v>
      </c>
      <c r="T27" s="44">
        <f t="shared" si="2"/>
        <v>0</v>
      </c>
      <c r="U27" s="10">
        <f t="shared" si="3"/>
        <v>0</v>
      </c>
      <c r="V27" s="44">
        <f>'T9'!V27*'T 9'!$D27/1000000</f>
        <v>0</v>
      </c>
      <c r="W27" s="10">
        <f>'T9'!W27</f>
        <v>0</v>
      </c>
      <c r="X27" s="44">
        <f>'T9'!X27*'T 9'!$D27/1000000</f>
        <v>0</v>
      </c>
      <c r="Y27" s="10">
        <f>'T9'!Y27</f>
        <v>0</v>
      </c>
      <c r="Z27" s="44">
        <f>'T9'!Z27*'T 9'!$D27/1000000</f>
        <v>0</v>
      </c>
      <c r="AA27" s="10">
        <f>'T9'!AA27</f>
        <v>0</v>
      </c>
      <c r="AB27" s="44">
        <f t="shared" si="4"/>
        <v>0</v>
      </c>
      <c r="AC27" s="10">
        <f t="shared" si="5"/>
        <v>0</v>
      </c>
      <c r="AD27" s="44">
        <f>'T9'!AD27*'T 9'!$D27/1000000</f>
        <v>0</v>
      </c>
      <c r="AE27" s="10">
        <f>'T9'!AE27</f>
        <v>0</v>
      </c>
      <c r="AF27" s="44">
        <f>'T9'!AF27*'T 9'!$D27/1000000</f>
        <v>0</v>
      </c>
      <c r="AG27" s="10">
        <f>'T9'!AG27</f>
        <v>0</v>
      </c>
      <c r="AH27" s="44">
        <f>'T9'!AH27*'T 9'!$D27/1000000</f>
        <v>0</v>
      </c>
      <c r="AI27" s="10">
        <f>'T9'!AI27</f>
        <v>0</v>
      </c>
      <c r="AJ27" s="44">
        <f t="shared" si="6"/>
        <v>0</v>
      </c>
      <c r="AK27" s="10">
        <f t="shared" si="7"/>
        <v>0</v>
      </c>
      <c r="AL27" s="44">
        <f t="shared" si="8"/>
        <v>0</v>
      </c>
      <c r="AM27" s="10">
        <f t="shared" si="9"/>
        <v>0</v>
      </c>
    </row>
    <row r="28" spans="1:39" s="15" customFormat="1" ht="14.25" customHeight="1">
      <c r="A28" s="13">
        <v>18</v>
      </c>
      <c r="B28" s="9" t="s">
        <v>143</v>
      </c>
      <c r="C28" s="13" t="s">
        <v>33</v>
      </c>
      <c r="D28" s="36">
        <v>5000</v>
      </c>
      <c r="E28" s="11">
        <v>2475</v>
      </c>
      <c r="F28" s="44">
        <f>'T9'!F28*'T 9'!$D28/1000000</f>
        <v>0</v>
      </c>
      <c r="G28" s="10">
        <f>'T9'!G28</f>
        <v>0</v>
      </c>
      <c r="H28" s="44">
        <f>'T9'!H28*'T 9'!$D28/1000000</f>
        <v>0</v>
      </c>
      <c r="I28" s="10">
        <f>'T9'!I28</f>
        <v>0</v>
      </c>
      <c r="J28" s="44">
        <f>'T9'!J28*'T 9'!$D28/1000000</f>
        <v>0</v>
      </c>
      <c r="K28" s="10">
        <f>'T9'!K28</f>
        <v>0</v>
      </c>
      <c r="L28" s="44">
        <f t="shared" si="0"/>
        <v>0</v>
      </c>
      <c r="M28" s="10">
        <f t="shared" si="1"/>
        <v>0</v>
      </c>
      <c r="N28" s="44">
        <f>'T9'!N28*'T 9'!$D28/1000000</f>
        <v>0</v>
      </c>
      <c r="O28" s="10">
        <f>'T9'!O28</f>
        <v>0</v>
      </c>
      <c r="P28" s="44">
        <f>'T9'!P28*'T 9'!$D28/1000000</f>
        <v>0</v>
      </c>
      <c r="Q28" s="10">
        <f>'T9'!Q28</f>
        <v>0</v>
      </c>
      <c r="R28" s="44">
        <f>'T9'!R28*'T 9'!$D28/1000000</f>
        <v>0</v>
      </c>
      <c r="S28" s="10">
        <f>'T9'!S28</f>
        <v>0</v>
      </c>
      <c r="T28" s="44">
        <f t="shared" si="2"/>
        <v>0</v>
      </c>
      <c r="U28" s="10">
        <f t="shared" si="3"/>
        <v>0</v>
      </c>
      <c r="V28" s="44">
        <f>'T9'!V28*'T 9'!$D28/1000000</f>
        <v>0</v>
      </c>
      <c r="W28" s="10">
        <f>'T9'!W28</f>
        <v>0</v>
      </c>
      <c r="X28" s="44">
        <f>'T9'!X28*'T 9'!$D28/1000000</f>
        <v>0</v>
      </c>
      <c r="Y28" s="10">
        <f>'T9'!Y28</f>
        <v>0</v>
      </c>
      <c r="Z28" s="44">
        <f>'T9'!Z28*'T 9'!$D28/1000000</f>
        <v>0</v>
      </c>
      <c r="AA28" s="10">
        <f>'T9'!AA28</f>
        <v>0</v>
      </c>
      <c r="AB28" s="44">
        <f t="shared" si="4"/>
        <v>0</v>
      </c>
      <c r="AC28" s="10">
        <f t="shared" si="5"/>
        <v>0</v>
      </c>
      <c r="AD28" s="44">
        <f>'T9'!AD28*'T 9'!$D28/1000000</f>
        <v>0</v>
      </c>
      <c r="AE28" s="10">
        <f>'T9'!AE28</f>
        <v>0</v>
      </c>
      <c r="AF28" s="44">
        <f>'T9'!AF28*'T 9'!$D28/1000000</f>
        <v>0</v>
      </c>
      <c r="AG28" s="10">
        <f>'T9'!AG28</f>
        <v>0</v>
      </c>
      <c r="AH28" s="44">
        <f>'T9'!AH28*'T 9'!$D28/1000000</f>
        <v>0</v>
      </c>
      <c r="AI28" s="10">
        <f>'T9'!AI28</f>
        <v>0</v>
      </c>
      <c r="AJ28" s="44">
        <f t="shared" si="6"/>
        <v>0</v>
      </c>
      <c r="AK28" s="10">
        <f t="shared" si="7"/>
        <v>0</v>
      </c>
      <c r="AL28" s="44">
        <f t="shared" si="8"/>
        <v>0</v>
      </c>
      <c r="AM28" s="10">
        <f t="shared" si="9"/>
        <v>0</v>
      </c>
    </row>
    <row r="29" spans="1:39" s="15" customFormat="1" ht="14.25" customHeight="1">
      <c r="A29" s="31">
        <v>19</v>
      </c>
      <c r="B29" s="9" t="s">
        <v>143</v>
      </c>
      <c r="C29" s="13" t="s">
        <v>34</v>
      </c>
      <c r="D29" s="36">
        <v>20000</v>
      </c>
      <c r="E29" s="11">
        <v>7920</v>
      </c>
      <c r="F29" s="44">
        <f>'T9'!F29*'T 9'!$D29/1000000</f>
        <v>0</v>
      </c>
      <c r="G29" s="10">
        <f>'T9'!G29</f>
        <v>0</v>
      </c>
      <c r="H29" s="44">
        <f>'T9'!H29*'T 9'!$D29/1000000</f>
        <v>0</v>
      </c>
      <c r="I29" s="10">
        <f>'T9'!I29</f>
        <v>0</v>
      </c>
      <c r="J29" s="44">
        <f>'T9'!J29*'T 9'!$D29/1000000</f>
        <v>0</v>
      </c>
      <c r="K29" s="10">
        <f>'T9'!K29</f>
        <v>0</v>
      </c>
      <c r="L29" s="44">
        <f t="shared" si="0"/>
        <v>0</v>
      </c>
      <c r="M29" s="10">
        <f t="shared" si="1"/>
        <v>0</v>
      </c>
      <c r="N29" s="44">
        <f>'T9'!N29*'T 9'!$D29/1000000</f>
        <v>0</v>
      </c>
      <c r="O29" s="10">
        <f>'T9'!O29</f>
        <v>0</v>
      </c>
      <c r="P29" s="44">
        <f>'T9'!P29*'T 9'!$D29/1000000</f>
        <v>0</v>
      </c>
      <c r="Q29" s="10">
        <f>'T9'!Q29</f>
        <v>0</v>
      </c>
      <c r="R29" s="44">
        <f>'T9'!R29*'T 9'!$D29/1000000</f>
        <v>0</v>
      </c>
      <c r="S29" s="10">
        <f>'T9'!S29</f>
        <v>0</v>
      </c>
      <c r="T29" s="44">
        <f t="shared" si="2"/>
        <v>0</v>
      </c>
      <c r="U29" s="10">
        <f t="shared" si="3"/>
        <v>0</v>
      </c>
      <c r="V29" s="44">
        <f>'T9'!V29*'T 9'!$D29/1000000</f>
        <v>0</v>
      </c>
      <c r="W29" s="10">
        <f>'T9'!W29</f>
        <v>0</v>
      </c>
      <c r="X29" s="44">
        <f>'T9'!X29*'T 9'!$D29/1000000</f>
        <v>0</v>
      </c>
      <c r="Y29" s="10">
        <f>'T9'!Y29</f>
        <v>0</v>
      </c>
      <c r="Z29" s="44">
        <f>'T9'!Z29*'T 9'!$D29/1000000</f>
        <v>0</v>
      </c>
      <c r="AA29" s="10">
        <f>'T9'!AA29</f>
        <v>0</v>
      </c>
      <c r="AB29" s="44">
        <f t="shared" si="4"/>
        <v>0</v>
      </c>
      <c r="AC29" s="10">
        <f t="shared" si="5"/>
        <v>0</v>
      </c>
      <c r="AD29" s="44">
        <f>'T9'!AD29*'T 9'!$D29/1000000</f>
        <v>0</v>
      </c>
      <c r="AE29" s="10">
        <f>'T9'!AE29</f>
        <v>0</v>
      </c>
      <c r="AF29" s="44">
        <f>'T9'!AF29*'T 9'!$D29/1000000</f>
        <v>0</v>
      </c>
      <c r="AG29" s="10">
        <f>'T9'!AG29</f>
        <v>0</v>
      </c>
      <c r="AH29" s="44">
        <f>'T9'!AH29*'T 9'!$D29/1000000</f>
        <v>0</v>
      </c>
      <c r="AI29" s="10">
        <f>'T9'!AI29</f>
        <v>0</v>
      </c>
      <c r="AJ29" s="44">
        <f t="shared" si="6"/>
        <v>0</v>
      </c>
      <c r="AK29" s="10">
        <f t="shared" si="7"/>
        <v>0</v>
      </c>
      <c r="AL29" s="44">
        <f t="shared" si="8"/>
        <v>0</v>
      </c>
      <c r="AM29" s="10">
        <f t="shared" si="9"/>
        <v>0</v>
      </c>
    </row>
    <row r="30" spans="1:39" s="15" customFormat="1" ht="14.25" customHeight="1">
      <c r="A30" s="13">
        <v>20</v>
      </c>
      <c r="B30" s="18" t="s">
        <v>100</v>
      </c>
      <c r="C30" s="13" t="s">
        <v>35</v>
      </c>
      <c r="D30" s="36">
        <v>100</v>
      </c>
      <c r="E30" s="11">
        <v>175</v>
      </c>
      <c r="F30" s="44">
        <f>'T9'!F30*'T 9'!$D30/1000000</f>
        <v>0</v>
      </c>
      <c r="G30" s="10">
        <f>'T9'!G30</f>
        <v>0</v>
      </c>
      <c r="H30" s="44">
        <f>'T9'!H30*'T 9'!$D30/1000000</f>
        <v>0</v>
      </c>
      <c r="I30" s="10">
        <f>'T9'!I30</f>
        <v>0</v>
      </c>
      <c r="J30" s="44">
        <f>'T9'!J30*'T 9'!$D30/1000000</f>
        <v>0</v>
      </c>
      <c r="K30" s="10">
        <f>'T9'!K30</f>
        <v>0</v>
      </c>
      <c r="L30" s="44">
        <f t="shared" si="0"/>
        <v>0</v>
      </c>
      <c r="M30" s="10">
        <f t="shared" si="1"/>
        <v>0</v>
      </c>
      <c r="N30" s="44">
        <f>'T9'!N30*'T 9'!$D30/1000000</f>
        <v>0</v>
      </c>
      <c r="O30" s="10">
        <f>'T9'!O30</f>
        <v>0</v>
      </c>
      <c r="P30" s="44">
        <f>'T9'!P30*'T 9'!$D30/1000000</f>
        <v>0</v>
      </c>
      <c r="Q30" s="10">
        <f>'T9'!Q30</f>
        <v>0</v>
      </c>
      <c r="R30" s="44">
        <f>'T9'!R30*'T 9'!$D30/1000000</f>
        <v>0</v>
      </c>
      <c r="S30" s="10">
        <f>'T9'!S30</f>
        <v>0</v>
      </c>
      <c r="T30" s="44">
        <f t="shared" si="2"/>
        <v>0</v>
      </c>
      <c r="U30" s="10">
        <f t="shared" si="3"/>
        <v>0</v>
      </c>
      <c r="V30" s="44">
        <f>'T9'!V30*'T 9'!$D30/1000000</f>
        <v>0</v>
      </c>
      <c r="W30" s="10">
        <f>'T9'!W30</f>
        <v>0</v>
      </c>
      <c r="X30" s="44">
        <f>'T9'!X30*'T 9'!$D30/1000000</f>
        <v>0</v>
      </c>
      <c r="Y30" s="10">
        <f>'T9'!Y30</f>
        <v>0</v>
      </c>
      <c r="Z30" s="44">
        <f>'T9'!Z30*'T 9'!$D30/1000000</f>
        <v>0</v>
      </c>
      <c r="AA30" s="10">
        <f>'T9'!AA30</f>
        <v>0</v>
      </c>
      <c r="AB30" s="44">
        <f t="shared" si="4"/>
        <v>0</v>
      </c>
      <c r="AC30" s="10">
        <f t="shared" si="5"/>
        <v>0</v>
      </c>
      <c r="AD30" s="44">
        <f>'T9'!AD30*'T 9'!$D30/1000000</f>
        <v>0</v>
      </c>
      <c r="AE30" s="10">
        <f>'T9'!AE30</f>
        <v>0</v>
      </c>
      <c r="AF30" s="44">
        <f>'T9'!AF30*'T 9'!$D30/1000000</f>
        <v>0</v>
      </c>
      <c r="AG30" s="10">
        <f>'T9'!AG30</f>
        <v>0</v>
      </c>
      <c r="AH30" s="44">
        <f>'T9'!AH30*'T 9'!$D30/1000000</f>
        <v>0</v>
      </c>
      <c r="AI30" s="10">
        <f>'T9'!AI30</f>
        <v>0</v>
      </c>
      <c r="AJ30" s="44">
        <f t="shared" si="6"/>
        <v>0</v>
      </c>
      <c r="AK30" s="10">
        <f t="shared" si="7"/>
        <v>0</v>
      </c>
      <c r="AL30" s="44">
        <f t="shared" si="8"/>
        <v>0</v>
      </c>
      <c r="AM30" s="10">
        <f t="shared" si="9"/>
        <v>0</v>
      </c>
    </row>
    <row r="31" spans="1:39" s="15" customFormat="1" ht="14.25" customHeight="1">
      <c r="A31" s="13">
        <v>21</v>
      </c>
      <c r="B31" s="18" t="s">
        <v>215</v>
      </c>
      <c r="C31" s="13" t="s">
        <v>216</v>
      </c>
      <c r="D31" s="36">
        <v>100</v>
      </c>
      <c r="E31" s="11">
        <v>54</v>
      </c>
      <c r="F31" s="44">
        <f>'T9'!F31*'T 9'!$D31/1000000</f>
        <v>0</v>
      </c>
      <c r="G31" s="10">
        <f>'T9'!G31</f>
        <v>0</v>
      </c>
      <c r="H31" s="44">
        <f>'T9'!H31*'T 9'!$D31/1000000</f>
        <v>0</v>
      </c>
      <c r="I31" s="10">
        <f>'T9'!I31</f>
        <v>0</v>
      </c>
      <c r="J31" s="44">
        <f>'T9'!J31*'T 9'!$D31/1000000</f>
        <v>0</v>
      </c>
      <c r="K31" s="10">
        <f>'T9'!K31</f>
        <v>0</v>
      </c>
      <c r="L31" s="44">
        <f t="shared" si="0"/>
        <v>0</v>
      </c>
      <c r="M31" s="10">
        <f t="shared" si="1"/>
        <v>0</v>
      </c>
      <c r="N31" s="44">
        <f>'T9'!N31*'T 9'!$D31/1000000</f>
        <v>0</v>
      </c>
      <c r="O31" s="10">
        <f>'T9'!O31</f>
        <v>0</v>
      </c>
      <c r="P31" s="44">
        <f>'T9'!P31*'T 9'!$D31/1000000</f>
        <v>0</v>
      </c>
      <c r="Q31" s="10">
        <f>'T9'!Q31</f>
        <v>0</v>
      </c>
      <c r="R31" s="44">
        <f>'T9'!R31*'T 9'!$D31/1000000</f>
        <v>0</v>
      </c>
      <c r="S31" s="10">
        <f>'T9'!S31</f>
        <v>0</v>
      </c>
      <c r="T31" s="44">
        <f t="shared" si="2"/>
        <v>0</v>
      </c>
      <c r="U31" s="10">
        <f t="shared" si="3"/>
        <v>0</v>
      </c>
      <c r="V31" s="44">
        <f>'T9'!V31*'T 9'!$D31/1000000</f>
        <v>0</v>
      </c>
      <c r="W31" s="10">
        <f>'T9'!W31</f>
        <v>0</v>
      </c>
      <c r="X31" s="44">
        <f>'T9'!X31*'T 9'!$D31/1000000</f>
        <v>0</v>
      </c>
      <c r="Y31" s="10">
        <f>'T9'!Y31</f>
        <v>0</v>
      </c>
      <c r="Z31" s="44">
        <f>'T9'!Z31*'T 9'!$D31/1000000</f>
        <v>0</v>
      </c>
      <c r="AA31" s="10">
        <f>'T9'!AA31</f>
        <v>0</v>
      </c>
      <c r="AB31" s="44">
        <f t="shared" si="4"/>
        <v>0</v>
      </c>
      <c r="AC31" s="10">
        <f t="shared" si="5"/>
        <v>0</v>
      </c>
      <c r="AD31" s="44">
        <f>'T9'!AD31*'T 9'!$D31/1000000</f>
        <v>0</v>
      </c>
      <c r="AE31" s="10">
        <f>'T9'!AE31</f>
        <v>0</v>
      </c>
      <c r="AF31" s="44">
        <f>'T9'!AF31*'T 9'!$D31/1000000</f>
        <v>0</v>
      </c>
      <c r="AG31" s="10">
        <f>'T9'!AG31</f>
        <v>0</v>
      </c>
      <c r="AH31" s="44">
        <f>'T9'!AH31*'T 9'!$D31/1000000</f>
        <v>0</v>
      </c>
      <c r="AI31" s="10">
        <f>'T9'!AI31</f>
        <v>0</v>
      </c>
      <c r="AJ31" s="44">
        <f t="shared" si="6"/>
        <v>0</v>
      </c>
      <c r="AK31" s="10">
        <f t="shared" si="7"/>
        <v>0</v>
      </c>
      <c r="AL31" s="44">
        <f t="shared" si="8"/>
        <v>0</v>
      </c>
      <c r="AM31" s="10">
        <f t="shared" si="9"/>
        <v>0</v>
      </c>
    </row>
    <row r="32" spans="1:39" s="15" customFormat="1" ht="14.25" customHeight="1">
      <c r="A32" s="31">
        <v>22</v>
      </c>
      <c r="B32" s="18" t="s">
        <v>217</v>
      </c>
      <c r="C32" s="13" t="s">
        <v>218</v>
      </c>
      <c r="D32" s="36">
        <v>100</v>
      </c>
      <c r="E32" s="11">
        <v>125</v>
      </c>
      <c r="F32" s="44">
        <f>'T9'!F32*'T 9'!$D32/1000000</f>
        <v>0</v>
      </c>
      <c r="G32" s="10">
        <f>'T9'!G32</f>
        <v>0</v>
      </c>
      <c r="H32" s="44">
        <f>'T9'!H32*'T 9'!$D32/1000000</f>
        <v>0</v>
      </c>
      <c r="I32" s="10">
        <f>'T9'!I32</f>
        <v>0</v>
      </c>
      <c r="J32" s="44">
        <f>'T9'!J32*'T 9'!$D32/1000000</f>
        <v>0</v>
      </c>
      <c r="K32" s="10">
        <f>'T9'!K32</f>
        <v>0</v>
      </c>
      <c r="L32" s="44">
        <f t="shared" si="0"/>
        <v>0</v>
      </c>
      <c r="M32" s="10">
        <f t="shared" si="1"/>
        <v>0</v>
      </c>
      <c r="N32" s="44">
        <f>'T9'!N32*'T 9'!$D32/1000000</f>
        <v>0</v>
      </c>
      <c r="O32" s="10">
        <f>'T9'!O32</f>
        <v>0</v>
      </c>
      <c r="P32" s="44">
        <f>'T9'!P32*'T 9'!$D32/1000000</f>
        <v>0</v>
      </c>
      <c r="Q32" s="10">
        <f>'T9'!Q32</f>
        <v>0</v>
      </c>
      <c r="R32" s="44">
        <f>'T9'!R32*'T 9'!$D32/1000000</f>
        <v>0</v>
      </c>
      <c r="S32" s="10">
        <f>'T9'!S32</f>
        <v>0</v>
      </c>
      <c r="T32" s="44">
        <f t="shared" si="2"/>
        <v>0</v>
      </c>
      <c r="U32" s="10">
        <f t="shared" si="3"/>
        <v>0</v>
      </c>
      <c r="V32" s="44">
        <f>'T9'!V32*'T 9'!$D32/1000000</f>
        <v>0</v>
      </c>
      <c r="W32" s="10">
        <f>'T9'!W32</f>
        <v>0</v>
      </c>
      <c r="X32" s="44">
        <f>'T9'!X32*'T 9'!$D32/1000000</f>
        <v>0</v>
      </c>
      <c r="Y32" s="10">
        <f>'T9'!Y32</f>
        <v>0</v>
      </c>
      <c r="Z32" s="44">
        <f>'T9'!Z32*'T 9'!$D32/1000000</f>
        <v>0</v>
      </c>
      <c r="AA32" s="10">
        <f>'T9'!AA32</f>
        <v>0</v>
      </c>
      <c r="AB32" s="44">
        <f t="shared" si="4"/>
        <v>0</v>
      </c>
      <c r="AC32" s="10">
        <f t="shared" si="5"/>
        <v>0</v>
      </c>
      <c r="AD32" s="44">
        <f>'T9'!AD32*'T 9'!$D32/1000000</f>
        <v>0</v>
      </c>
      <c r="AE32" s="10">
        <f>'T9'!AE32</f>
        <v>0</v>
      </c>
      <c r="AF32" s="44">
        <f>'T9'!AF32*'T 9'!$D32/1000000</f>
        <v>0</v>
      </c>
      <c r="AG32" s="10">
        <f>'T9'!AG32</f>
        <v>0</v>
      </c>
      <c r="AH32" s="44">
        <f>'T9'!AH32*'T 9'!$D32/1000000</f>
        <v>0</v>
      </c>
      <c r="AI32" s="10">
        <f>'T9'!AI32</f>
        <v>0</v>
      </c>
      <c r="AJ32" s="44">
        <f t="shared" si="6"/>
        <v>0</v>
      </c>
      <c r="AK32" s="10">
        <f t="shared" si="7"/>
        <v>0</v>
      </c>
      <c r="AL32" s="44">
        <f t="shared" si="8"/>
        <v>0</v>
      </c>
      <c r="AM32" s="10">
        <f t="shared" si="9"/>
        <v>0</v>
      </c>
    </row>
    <row r="33" spans="1:39" s="15" customFormat="1" ht="14.25" customHeight="1">
      <c r="A33" s="13">
        <v>23</v>
      </c>
      <c r="B33" s="9" t="s">
        <v>102</v>
      </c>
      <c r="C33" s="13" t="s">
        <v>45</v>
      </c>
      <c r="D33" s="36">
        <v>25</v>
      </c>
      <c r="E33" s="11">
        <v>37</v>
      </c>
      <c r="F33" s="44">
        <f>'T9'!F33*'T 9'!$D33/1000000</f>
        <v>0</v>
      </c>
      <c r="G33" s="10">
        <f>'T9'!G33</f>
        <v>0</v>
      </c>
      <c r="H33" s="44">
        <f>'T9'!H33*'T 9'!$D33/1000000</f>
        <v>0</v>
      </c>
      <c r="I33" s="10">
        <f>'T9'!I33</f>
        <v>0</v>
      </c>
      <c r="J33" s="44">
        <f>'T9'!J33*'T 9'!$D33/1000000</f>
        <v>0</v>
      </c>
      <c r="K33" s="10">
        <f>'T9'!K33</f>
        <v>0</v>
      </c>
      <c r="L33" s="44">
        <f t="shared" si="0"/>
        <v>0</v>
      </c>
      <c r="M33" s="10">
        <f t="shared" si="1"/>
        <v>0</v>
      </c>
      <c r="N33" s="44">
        <f>'T9'!N33*'T 9'!$D33/1000000</f>
        <v>0</v>
      </c>
      <c r="O33" s="10">
        <f>'T9'!O33</f>
        <v>0</v>
      </c>
      <c r="P33" s="44">
        <f>'T9'!P33*'T 9'!$D33/1000000</f>
        <v>0</v>
      </c>
      <c r="Q33" s="10">
        <f>'T9'!Q33</f>
        <v>0</v>
      </c>
      <c r="R33" s="44">
        <f>'T9'!R33*'T 9'!$D33/1000000</f>
        <v>0</v>
      </c>
      <c r="S33" s="10">
        <f>'T9'!S33</f>
        <v>0</v>
      </c>
      <c r="T33" s="44">
        <f t="shared" si="2"/>
        <v>0</v>
      </c>
      <c r="U33" s="10">
        <f t="shared" si="3"/>
        <v>0</v>
      </c>
      <c r="V33" s="44">
        <f>'T9'!V33*'T 9'!$D33/1000000</f>
        <v>0</v>
      </c>
      <c r="W33" s="10">
        <f>'T9'!W33</f>
        <v>0</v>
      </c>
      <c r="X33" s="44">
        <f>'T9'!X33*'T 9'!$D33/1000000</f>
        <v>0</v>
      </c>
      <c r="Y33" s="10">
        <f>'T9'!Y33</f>
        <v>0</v>
      </c>
      <c r="Z33" s="44">
        <f>'T9'!Z33*'T 9'!$D33/1000000</f>
        <v>0</v>
      </c>
      <c r="AA33" s="10">
        <f>'T9'!AA33</f>
        <v>0</v>
      </c>
      <c r="AB33" s="44">
        <f t="shared" si="4"/>
        <v>0</v>
      </c>
      <c r="AC33" s="10">
        <f t="shared" si="5"/>
        <v>0</v>
      </c>
      <c r="AD33" s="44">
        <f>'T9'!AD33*'T 9'!$D33/1000000</f>
        <v>0</v>
      </c>
      <c r="AE33" s="10">
        <f>'T9'!AE33</f>
        <v>0</v>
      </c>
      <c r="AF33" s="44">
        <f>'T9'!AF33*'T 9'!$D33/1000000</f>
        <v>0</v>
      </c>
      <c r="AG33" s="10">
        <f>'T9'!AG33</f>
        <v>0</v>
      </c>
      <c r="AH33" s="44">
        <f>'T9'!AH33*'T 9'!$D33/1000000</f>
        <v>0</v>
      </c>
      <c r="AI33" s="10">
        <f>'T9'!AI33</f>
        <v>0</v>
      </c>
      <c r="AJ33" s="44">
        <f t="shared" si="6"/>
        <v>0</v>
      </c>
      <c r="AK33" s="10">
        <f t="shared" si="7"/>
        <v>0</v>
      </c>
      <c r="AL33" s="44">
        <f t="shared" si="8"/>
        <v>0</v>
      </c>
      <c r="AM33" s="10">
        <f t="shared" si="9"/>
        <v>0</v>
      </c>
    </row>
    <row r="34" spans="1:39" s="15" customFormat="1" ht="14.25" customHeight="1">
      <c r="A34" s="13">
        <v>24</v>
      </c>
      <c r="B34" s="9" t="s">
        <v>102</v>
      </c>
      <c r="C34" s="13" t="s">
        <v>46</v>
      </c>
      <c r="D34" s="36">
        <v>50</v>
      </c>
      <c r="E34" s="11">
        <v>68</v>
      </c>
      <c r="F34" s="44">
        <f>'T9'!F34*'T 9'!$D34/1000000</f>
        <v>0</v>
      </c>
      <c r="G34" s="10">
        <f>'T9'!G34</f>
        <v>0</v>
      </c>
      <c r="H34" s="44">
        <f>'T9'!H34*'T 9'!$D34/1000000</f>
        <v>0</v>
      </c>
      <c r="I34" s="10">
        <f>'T9'!I34</f>
        <v>0</v>
      </c>
      <c r="J34" s="44">
        <f>'T9'!J34*'T 9'!$D34/1000000</f>
        <v>0</v>
      </c>
      <c r="K34" s="10">
        <f>'T9'!K34</f>
        <v>0</v>
      </c>
      <c r="L34" s="44">
        <f t="shared" si="0"/>
        <v>0</v>
      </c>
      <c r="M34" s="10">
        <f t="shared" si="1"/>
        <v>0</v>
      </c>
      <c r="N34" s="44">
        <f>'T9'!N34*'T 9'!$D34/1000000</f>
        <v>0</v>
      </c>
      <c r="O34" s="10">
        <f>'T9'!O34</f>
        <v>0</v>
      </c>
      <c r="P34" s="44">
        <f>'T9'!P34*'T 9'!$D34/1000000</f>
        <v>0</v>
      </c>
      <c r="Q34" s="10">
        <f>'T9'!Q34</f>
        <v>0</v>
      </c>
      <c r="R34" s="44">
        <f>'T9'!R34*'T 9'!$D34/1000000</f>
        <v>0</v>
      </c>
      <c r="S34" s="10">
        <f>'T9'!S34</f>
        <v>0</v>
      </c>
      <c r="T34" s="44">
        <f t="shared" si="2"/>
        <v>0</v>
      </c>
      <c r="U34" s="10">
        <f t="shared" si="3"/>
        <v>0</v>
      </c>
      <c r="V34" s="44">
        <f>'T9'!V34*'T 9'!$D34/1000000</f>
        <v>0</v>
      </c>
      <c r="W34" s="10">
        <f>'T9'!W34</f>
        <v>0</v>
      </c>
      <c r="X34" s="44">
        <f>'T9'!X34*'T 9'!$D34/1000000</f>
        <v>0</v>
      </c>
      <c r="Y34" s="10">
        <f>'T9'!Y34</f>
        <v>0</v>
      </c>
      <c r="Z34" s="44">
        <f>'T9'!Z34*'T 9'!$D34/1000000</f>
        <v>0</v>
      </c>
      <c r="AA34" s="10">
        <f>'T9'!AA34</f>
        <v>0</v>
      </c>
      <c r="AB34" s="44">
        <f t="shared" si="4"/>
        <v>0</v>
      </c>
      <c r="AC34" s="10">
        <f t="shared" si="5"/>
        <v>0</v>
      </c>
      <c r="AD34" s="44">
        <f>'T9'!AD34*'T 9'!$D34/1000000</f>
        <v>0</v>
      </c>
      <c r="AE34" s="10">
        <f>'T9'!AE34</f>
        <v>0</v>
      </c>
      <c r="AF34" s="44">
        <f>'T9'!AF34*'T 9'!$D34/1000000</f>
        <v>0</v>
      </c>
      <c r="AG34" s="10">
        <f>'T9'!AG34</f>
        <v>0</v>
      </c>
      <c r="AH34" s="44">
        <f>'T9'!AH34*'T 9'!$D34/1000000</f>
        <v>0</v>
      </c>
      <c r="AI34" s="10">
        <f>'T9'!AI34</f>
        <v>0</v>
      </c>
      <c r="AJ34" s="44">
        <f t="shared" si="6"/>
        <v>0</v>
      </c>
      <c r="AK34" s="10">
        <f t="shared" si="7"/>
        <v>0</v>
      </c>
      <c r="AL34" s="44">
        <f t="shared" si="8"/>
        <v>0</v>
      </c>
      <c r="AM34" s="10">
        <f t="shared" si="9"/>
        <v>0</v>
      </c>
    </row>
    <row r="35" spans="1:39" s="15" customFormat="1" ht="14.25" customHeight="1">
      <c r="A35" s="31">
        <v>25</v>
      </c>
      <c r="B35" s="9" t="s">
        <v>102</v>
      </c>
      <c r="C35" s="13" t="s">
        <v>47</v>
      </c>
      <c r="D35" s="36">
        <v>100</v>
      </c>
      <c r="E35" s="11">
        <v>122</v>
      </c>
      <c r="F35" s="44">
        <f>'T9'!F35*'T 9'!$D35/1000000</f>
        <v>0</v>
      </c>
      <c r="G35" s="10">
        <f>'T9'!G35</f>
        <v>0</v>
      </c>
      <c r="H35" s="44">
        <f>'T9'!H35*'T 9'!$D35/1000000</f>
        <v>0</v>
      </c>
      <c r="I35" s="10">
        <f>'T9'!I35</f>
        <v>0</v>
      </c>
      <c r="J35" s="44">
        <f>'T9'!J35*'T 9'!$D35/1000000</f>
        <v>0</v>
      </c>
      <c r="K35" s="10">
        <f>'T9'!K35</f>
        <v>0</v>
      </c>
      <c r="L35" s="44">
        <f t="shared" si="0"/>
        <v>0</v>
      </c>
      <c r="M35" s="10">
        <f t="shared" si="1"/>
        <v>0</v>
      </c>
      <c r="N35" s="44">
        <f>'T9'!N35*'T 9'!$D35/1000000</f>
        <v>0</v>
      </c>
      <c r="O35" s="10">
        <f>'T9'!O35</f>
        <v>0</v>
      </c>
      <c r="P35" s="44">
        <f>'T9'!P35*'T 9'!$D35/1000000</f>
        <v>0</v>
      </c>
      <c r="Q35" s="10">
        <f>'T9'!Q35</f>
        <v>0</v>
      </c>
      <c r="R35" s="44">
        <f>'T9'!R35*'T 9'!$D35/1000000</f>
        <v>0</v>
      </c>
      <c r="S35" s="10">
        <f>'T9'!S35</f>
        <v>0</v>
      </c>
      <c r="T35" s="44">
        <f t="shared" si="2"/>
        <v>0</v>
      </c>
      <c r="U35" s="10">
        <f t="shared" si="3"/>
        <v>0</v>
      </c>
      <c r="V35" s="44">
        <f>'T9'!V35*'T 9'!$D35/1000000</f>
        <v>0</v>
      </c>
      <c r="W35" s="10">
        <f>'T9'!W35</f>
        <v>0</v>
      </c>
      <c r="X35" s="44">
        <f>'T9'!X35*'T 9'!$D35/1000000</f>
        <v>0</v>
      </c>
      <c r="Y35" s="10">
        <f>'T9'!Y35</f>
        <v>0</v>
      </c>
      <c r="Z35" s="44">
        <f>'T9'!Z35*'T 9'!$D35/1000000</f>
        <v>0</v>
      </c>
      <c r="AA35" s="10">
        <f>'T9'!AA35</f>
        <v>0</v>
      </c>
      <c r="AB35" s="44">
        <f t="shared" si="4"/>
        <v>0</v>
      </c>
      <c r="AC35" s="10">
        <f t="shared" si="5"/>
        <v>0</v>
      </c>
      <c r="AD35" s="44">
        <f>'T9'!AD35*'T 9'!$D35/1000000</f>
        <v>0</v>
      </c>
      <c r="AE35" s="10">
        <f>'T9'!AE35</f>
        <v>0</v>
      </c>
      <c r="AF35" s="44">
        <f>'T9'!AF35*'T 9'!$D35/1000000</f>
        <v>0</v>
      </c>
      <c r="AG35" s="10">
        <f>'T9'!AG35</f>
        <v>0</v>
      </c>
      <c r="AH35" s="44">
        <f>'T9'!AH35*'T 9'!$D35/1000000</f>
        <v>0</v>
      </c>
      <c r="AI35" s="10">
        <f>'T9'!AI35</f>
        <v>0</v>
      </c>
      <c r="AJ35" s="44">
        <f t="shared" si="6"/>
        <v>0</v>
      </c>
      <c r="AK35" s="10">
        <f t="shared" si="7"/>
        <v>0</v>
      </c>
      <c r="AL35" s="44">
        <f t="shared" si="8"/>
        <v>0</v>
      </c>
      <c r="AM35" s="10">
        <f t="shared" si="9"/>
        <v>0</v>
      </c>
    </row>
    <row r="36" spans="1:39" s="15" customFormat="1" ht="14.25" customHeight="1">
      <c r="A36" s="13">
        <v>26</v>
      </c>
      <c r="B36" s="9" t="s">
        <v>102</v>
      </c>
      <c r="C36" s="13" t="s">
        <v>48</v>
      </c>
      <c r="D36" s="36">
        <v>500</v>
      </c>
      <c r="E36" s="11">
        <v>517</v>
      </c>
      <c r="F36" s="44">
        <f>'T9'!F36*'T 9'!$D36/1000000</f>
        <v>0</v>
      </c>
      <c r="G36" s="10">
        <f>'T9'!G36</f>
        <v>0</v>
      </c>
      <c r="H36" s="44">
        <f>'T9'!H36*'T 9'!$D36/1000000</f>
        <v>0</v>
      </c>
      <c r="I36" s="10">
        <f>'T9'!I36</f>
        <v>0</v>
      </c>
      <c r="J36" s="44">
        <f>'T9'!J36*'T 9'!$D36/1000000</f>
        <v>0</v>
      </c>
      <c r="K36" s="10">
        <f>'T9'!K36</f>
        <v>0</v>
      </c>
      <c r="L36" s="44">
        <f t="shared" si="0"/>
        <v>0</v>
      </c>
      <c r="M36" s="10">
        <f t="shared" si="1"/>
        <v>0</v>
      </c>
      <c r="N36" s="44">
        <f>'T9'!N36*'T 9'!$D36/1000000</f>
        <v>0</v>
      </c>
      <c r="O36" s="10">
        <f>'T9'!O36</f>
        <v>0</v>
      </c>
      <c r="P36" s="44">
        <f>'T9'!P36*'T 9'!$D36/1000000</f>
        <v>0</v>
      </c>
      <c r="Q36" s="10">
        <f>'T9'!Q36</f>
        <v>0</v>
      </c>
      <c r="R36" s="44">
        <f>'T9'!R36*'T 9'!$D36/1000000</f>
        <v>0</v>
      </c>
      <c r="S36" s="10">
        <f>'T9'!S36</f>
        <v>0</v>
      </c>
      <c r="T36" s="44">
        <f t="shared" si="2"/>
        <v>0</v>
      </c>
      <c r="U36" s="10">
        <f t="shared" si="3"/>
        <v>0</v>
      </c>
      <c r="V36" s="44">
        <f>'T9'!V36*'T 9'!$D36/1000000</f>
        <v>0</v>
      </c>
      <c r="W36" s="10">
        <f>'T9'!W36</f>
        <v>0</v>
      </c>
      <c r="X36" s="44">
        <f>'T9'!X36*'T 9'!$D36/1000000</f>
        <v>0</v>
      </c>
      <c r="Y36" s="10">
        <f>'T9'!Y36</f>
        <v>0</v>
      </c>
      <c r="Z36" s="44">
        <f>'T9'!Z36*'T 9'!$D36/1000000</f>
        <v>0</v>
      </c>
      <c r="AA36" s="10">
        <f>'T9'!AA36</f>
        <v>0</v>
      </c>
      <c r="AB36" s="44">
        <f t="shared" si="4"/>
        <v>0</v>
      </c>
      <c r="AC36" s="10">
        <f t="shared" si="5"/>
        <v>0</v>
      </c>
      <c r="AD36" s="44">
        <f>'T9'!AD36*'T 9'!$D36/1000000</f>
        <v>0</v>
      </c>
      <c r="AE36" s="10">
        <f>'T9'!AE36</f>
        <v>0</v>
      </c>
      <c r="AF36" s="44">
        <f>'T9'!AF36*'T 9'!$D36/1000000</f>
        <v>0</v>
      </c>
      <c r="AG36" s="10">
        <f>'T9'!AG36</f>
        <v>0</v>
      </c>
      <c r="AH36" s="44">
        <f>'T9'!AH36*'T 9'!$D36/1000000</f>
        <v>0</v>
      </c>
      <c r="AI36" s="10">
        <f>'T9'!AI36</f>
        <v>0</v>
      </c>
      <c r="AJ36" s="44">
        <f t="shared" si="6"/>
        <v>0</v>
      </c>
      <c r="AK36" s="10">
        <f t="shared" si="7"/>
        <v>0</v>
      </c>
      <c r="AL36" s="44">
        <f t="shared" si="8"/>
        <v>0</v>
      </c>
      <c r="AM36" s="10">
        <f t="shared" si="9"/>
        <v>0</v>
      </c>
    </row>
    <row r="37" spans="1:39" s="15" customFormat="1" ht="14.25" customHeight="1">
      <c r="A37" s="13">
        <v>27</v>
      </c>
      <c r="B37" s="9" t="s">
        <v>102</v>
      </c>
      <c r="C37" s="13" t="s">
        <v>135</v>
      </c>
      <c r="D37" s="36">
        <v>25000</v>
      </c>
      <c r="E37" s="11">
        <v>13125</v>
      </c>
      <c r="F37" s="44">
        <f>'T9'!F37*'T 9'!$D37/1000000</f>
        <v>0</v>
      </c>
      <c r="G37" s="10">
        <f>'T9'!G37</f>
        <v>0</v>
      </c>
      <c r="H37" s="44">
        <f>'T9'!H37*'T 9'!$D37/1000000</f>
        <v>0</v>
      </c>
      <c r="I37" s="10">
        <f>'T9'!I37</f>
        <v>0</v>
      </c>
      <c r="J37" s="44">
        <f>'T9'!J37*'T 9'!$D37/1000000</f>
        <v>0</v>
      </c>
      <c r="K37" s="10">
        <f>'T9'!K37</f>
        <v>0</v>
      </c>
      <c r="L37" s="44">
        <f t="shared" si="0"/>
        <v>0</v>
      </c>
      <c r="M37" s="10">
        <f t="shared" si="1"/>
        <v>0</v>
      </c>
      <c r="N37" s="44">
        <f>'T9'!N37*'T 9'!$D37/1000000</f>
        <v>0</v>
      </c>
      <c r="O37" s="10">
        <f>'T9'!O37</f>
        <v>0</v>
      </c>
      <c r="P37" s="44">
        <f>'T9'!P37*'T 9'!$D37/1000000</f>
        <v>0</v>
      </c>
      <c r="Q37" s="10">
        <f>'T9'!Q37</f>
        <v>0</v>
      </c>
      <c r="R37" s="44">
        <f>'T9'!R37*'T 9'!$D37/1000000</f>
        <v>0</v>
      </c>
      <c r="S37" s="10">
        <f>'T9'!S37</f>
        <v>0</v>
      </c>
      <c r="T37" s="44">
        <f t="shared" si="2"/>
        <v>0</v>
      </c>
      <c r="U37" s="10">
        <f t="shared" si="3"/>
        <v>0</v>
      </c>
      <c r="V37" s="44">
        <f>'T9'!V37*'T 9'!$D37/1000000</f>
        <v>0</v>
      </c>
      <c r="W37" s="10">
        <f>'T9'!W37</f>
        <v>0</v>
      </c>
      <c r="X37" s="44">
        <f>'T9'!X37*'T 9'!$D37/1000000</f>
        <v>0</v>
      </c>
      <c r="Y37" s="10">
        <f>'T9'!Y37</f>
        <v>0</v>
      </c>
      <c r="Z37" s="44">
        <f>'T9'!Z37*'T 9'!$D37/1000000</f>
        <v>0</v>
      </c>
      <c r="AA37" s="10">
        <f>'T9'!AA37</f>
        <v>0</v>
      </c>
      <c r="AB37" s="44">
        <f t="shared" si="4"/>
        <v>0</v>
      </c>
      <c r="AC37" s="10">
        <f t="shared" si="5"/>
        <v>0</v>
      </c>
      <c r="AD37" s="44">
        <f>'T9'!AD37*'T 9'!$D37/1000000</f>
        <v>0</v>
      </c>
      <c r="AE37" s="10">
        <f>'T9'!AE37</f>
        <v>0</v>
      </c>
      <c r="AF37" s="44">
        <f>'T9'!AF37*'T 9'!$D37/1000000</f>
        <v>0</v>
      </c>
      <c r="AG37" s="10">
        <f>'T9'!AG37</f>
        <v>0</v>
      </c>
      <c r="AH37" s="44">
        <f>'T9'!AH37*'T 9'!$D37/1000000</f>
        <v>0</v>
      </c>
      <c r="AI37" s="10">
        <f>'T9'!AI37</f>
        <v>0</v>
      </c>
      <c r="AJ37" s="44">
        <f t="shared" si="6"/>
        <v>0</v>
      </c>
      <c r="AK37" s="10">
        <f t="shared" si="7"/>
        <v>0</v>
      </c>
      <c r="AL37" s="44">
        <f t="shared" si="8"/>
        <v>0</v>
      </c>
      <c r="AM37" s="10">
        <f t="shared" si="9"/>
        <v>0</v>
      </c>
    </row>
    <row r="38" spans="1:39" s="15" customFormat="1" ht="14.25" customHeight="1">
      <c r="A38" s="31">
        <v>28</v>
      </c>
      <c r="B38" s="9" t="s">
        <v>101</v>
      </c>
      <c r="C38" s="13" t="s">
        <v>52</v>
      </c>
      <c r="D38" s="36">
        <v>100</v>
      </c>
      <c r="E38" s="11">
        <v>74</v>
      </c>
      <c r="F38" s="44">
        <f>'T9'!F38*'T 9'!$D38/1000000</f>
        <v>0</v>
      </c>
      <c r="G38" s="10">
        <f>'T9'!G38</f>
        <v>0</v>
      </c>
      <c r="H38" s="44">
        <f>'T9'!H38*'T 9'!$D38/1000000</f>
        <v>0</v>
      </c>
      <c r="I38" s="10">
        <f>'T9'!I38</f>
        <v>0</v>
      </c>
      <c r="J38" s="44">
        <f>'T9'!J38*'T 9'!$D38/1000000</f>
        <v>0</v>
      </c>
      <c r="K38" s="10">
        <f>'T9'!K38</f>
        <v>0</v>
      </c>
      <c r="L38" s="44">
        <f t="shared" si="0"/>
        <v>0</v>
      </c>
      <c r="M38" s="10">
        <f t="shared" si="1"/>
        <v>0</v>
      </c>
      <c r="N38" s="44">
        <f>'T9'!N38*'T 9'!$D38/1000000</f>
        <v>0</v>
      </c>
      <c r="O38" s="10">
        <f>'T9'!O38</f>
        <v>0</v>
      </c>
      <c r="P38" s="44">
        <f>'T9'!P38*'T 9'!$D38/1000000</f>
        <v>0</v>
      </c>
      <c r="Q38" s="10">
        <f>'T9'!Q38</f>
        <v>0</v>
      </c>
      <c r="R38" s="44">
        <f>'T9'!R38*'T 9'!$D38/1000000</f>
        <v>0</v>
      </c>
      <c r="S38" s="10">
        <f>'T9'!S38</f>
        <v>0</v>
      </c>
      <c r="T38" s="44">
        <f t="shared" si="2"/>
        <v>0</v>
      </c>
      <c r="U38" s="10">
        <f t="shared" si="3"/>
        <v>0</v>
      </c>
      <c r="V38" s="44">
        <f>'T9'!V38*'T 9'!$D38/1000000</f>
        <v>0</v>
      </c>
      <c r="W38" s="10">
        <f>'T9'!W38</f>
        <v>0</v>
      </c>
      <c r="X38" s="44">
        <f>'T9'!X38*'T 9'!$D38/1000000</f>
        <v>0</v>
      </c>
      <c r="Y38" s="10">
        <f>'T9'!Y38</f>
        <v>0</v>
      </c>
      <c r="Z38" s="44">
        <f>'T9'!Z38*'T 9'!$D38/1000000</f>
        <v>0</v>
      </c>
      <c r="AA38" s="10">
        <f>'T9'!AA38</f>
        <v>0</v>
      </c>
      <c r="AB38" s="44">
        <f t="shared" si="4"/>
        <v>0</v>
      </c>
      <c r="AC38" s="10">
        <f t="shared" si="5"/>
        <v>0</v>
      </c>
      <c r="AD38" s="44">
        <f>'T9'!AD38*'T 9'!$D38/1000000</f>
        <v>0</v>
      </c>
      <c r="AE38" s="10">
        <f>'T9'!AE38</f>
        <v>0</v>
      </c>
      <c r="AF38" s="44">
        <f>'T9'!AF38*'T 9'!$D38/1000000</f>
        <v>0</v>
      </c>
      <c r="AG38" s="10">
        <f>'T9'!AG38</f>
        <v>0</v>
      </c>
      <c r="AH38" s="44">
        <f>'T9'!AH38*'T 9'!$D38/1000000</f>
        <v>0</v>
      </c>
      <c r="AI38" s="10">
        <f>'T9'!AI38</f>
        <v>0</v>
      </c>
      <c r="AJ38" s="44">
        <f t="shared" si="6"/>
        <v>0</v>
      </c>
      <c r="AK38" s="10">
        <f t="shared" si="7"/>
        <v>0</v>
      </c>
      <c r="AL38" s="44">
        <f t="shared" si="8"/>
        <v>0</v>
      </c>
      <c r="AM38" s="10">
        <f t="shared" si="9"/>
        <v>0</v>
      </c>
    </row>
    <row r="39" spans="1:39" s="15" customFormat="1" ht="14.25" customHeight="1">
      <c r="A39" s="13">
        <v>29</v>
      </c>
      <c r="B39" s="9" t="s">
        <v>101</v>
      </c>
      <c r="C39" s="13" t="s">
        <v>53</v>
      </c>
      <c r="D39" s="36">
        <v>500</v>
      </c>
      <c r="E39" s="11">
        <v>360</v>
      </c>
      <c r="F39" s="44">
        <f>'T9'!F39*'T 9'!$D39/1000000</f>
        <v>0</v>
      </c>
      <c r="G39" s="10">
        <f>'T9'!G39</f>
        <v>0</v>
      </c>
      <c r="H39" s="44">
        <f>'T9'!H39*'T 9'!$D39/1000000</f>
        <v>0</v>
      </c>
      <c r="I39" s="10">
        <f>'T9'!I39</f>
        <v>0</v>
      </c>
      <c r="J39" s="44">
        <f>'T9'!J39*'T 9'!$D39/1000000</f>
        <v>0</v>
      </c>
      <c r="K39" s="10">
        <f>'T9'!K39</f>
        <v>0</v>
      </c>
      <c r="L39" s="44">
        <f t="shared" si="0"/>
        <v>0</v>
      </c>
      <c r="M39" s="10">
        <f t="shared" si="1"/>
        <v>0</v>
      </c>
      <c r="N39" s="44">
        <f>'T9'!N39*'T 9'!$D39/1000000</f>
        <v>0</v>
      </c>
      <c r="O39" s="10">
        <f>'T9'!O39</f>
        <v>0</v>
      </c>
      <c r="P39" s="44">
        <f>'T9'!P39*'T 9'!$D39/1000000</f>
        <v>0</v>
      </c>
      <c r="Q39" s="10">
        <f>'T9'!Q39</f>
        <v>0</v>
      </c>
      <c r="R39" s="44">
        <f>'T9'!R39*'T 9'!$D39/1000000</f>
        <v>0</v>
      </c>
      <c r="S39" s="10">
        <f>'T9'!S39</f>
        <v>0</v>
      </c>
      <c r="T39" s="44">
        <f t="shared" si="2"/>
        <v>0</v>
      </c>
      <c r="U39" s="10">
        <f t="shared" si="3"/>
        <v>0</v>
      </c>
      <c r="V39" s="44">
        <f>'T9'!V39*'T 9'!$D39/1000000</f>
        <v>0</v>
      </c>
      <c r="W39" s="10">
        <f>'T9'!W39</f>
        <v>0</v>
      </c>
      <c r="X39" s="44">
        <f>'T9'!X39*'T 9'!$D39/1000000</f>
        <v>0</v>
      </c>
      <c r="Y39" s="10">
        <f>'T9'!Y39</f>
        <v>0</v>
      </c>
      <c r="Z39" s="44">
        <f>'T9'!Z39*'T 9'!$D39/1000000</f>
        <v>0</v>
      </c>
      <c r="AA39" s="10">
        <f>'T9'!AA39</f>
        <v>0</v>
      </c>
      <c r="AB39" s="44">
        <f t="shared" si="4"/>
        <v>0</v>
      </c>
      <c r="AC39" s="10">
        <f t="shared" si="5"/>
        <v>0</v>
      </c>
      <c r="AD39" s="44">
        <f>'T9'!AD39*'T 9'!$D39/1000000</f>
        <v>0</v>
      </c>
      <c r="AE39" s="10">
        <f>'T9'!AE39</f>
        <v>0</v>
      </c>
      <c r="AF39" s="44">
        <f>'T9'!AF39*'T 9'!$D39/1000000</f>
        <v>0</v>
      </c>
      <c r="AG39" s="10">
        <f>'T9'!AG39</f>
        <v>0</v>
      </c>
      <c r="AH39" s="44">
        <f>'T9'!AH39*'T 9'!$D39/1000000</f>
        <v>0</v>
      </c>
      <c r="AI39" s="10">
        <f>'T9'!AI39</f>
        <v>0</v>
      </c>
      <c r="AJ39" s="44">
        <f t="shared" si="6"/>
        <v>0</v>
      </c>
      <c r="AK39" s="10">
        <f t="shared" si="7"/>
        <v>0</v>
      </c>
      <c r="AL39" s="44">
        <f t="shared" si="8"/>
        <v>0</v>
      </c>
      <c r="AM39" s="10">
        <f t="shared" si="9"/>
        <v>0</v>
      </c>
    </row>
    <row r="40" spans="1:39" s="15" customFormat="1" ht="14.25" customHeight="1">
      <c r="A40" s="13">
        <v>30</v>
      </c>
      <c r="B40" s="9" t="s">
        <v>103</v>
      </c>
      <c r="C40" s="13" t="s">
        <v>49</v>
      </c>
      <c r="D40" s="36">
        <v>100</v>
      </c>
      <c r="E40" s="11">
        <v>67</v>
      </c>
      <c r="F40" s="44">
        <f>'T9'!F40*'T 9'!$D40/1000000</f>
        <v>0</v>
      </c>
      <c r="G40" s="10">
        <f>'T9'!G40</f>
        <v>0</v>
      </c>
      <c r="H40" s="44">
        <f>'T9'!H40*'T 9'!$D40/1000000</f>
        <v>0</v>
      </c>
      <c r="I40" s="10">
        <f>'T9'!I40</f>
        <v>0</v>
      </c>
      <c r="J40" s="44">
        <f>'T9'!J40*'T 9'!$D40/1000000</f>
        <v>0</v>
      </c>
      <c r="K40" s="10">
        <f>'T9'!K40</f>
        <v>0</v>
      </c>
      <c r="L40" s="44">
        <f t="shared" si="0"/>
        <v>0</v>
      </c>
      <c r="M40" s="10">
        <f t="shared" si="1"/>
        <v>0</v>
      </c>
      <c r="N40" s="44">
        <f>'T9'!N40*'T 9'!$D40/1000000</f>
        <v>0</v>
      </c>
      <c r="O40" s="10">
        <f>'T9'!O40</f>
        <v>0</v>
      </c>
      <c r="P40" s="44">
        <f>'T9'!P40*'T 9'!$D40/1000000</f>
        <v>0</v>
      </c>
      <c r="Q40" s="10">
        <f>'T9'!Q40</f>
        <v>0</v>
      </c>
      <c r="R40" s="44">
        <f>'T9'!R40*'T 9'!$D40/1000000</f>
        <v>0</v>
      </c>
      <c r="S40" s="10">
        <f>'T9'!S40</f>
        <v>0</v>
      </c>
      <c r="T40" s="44">
        <f t="shared" si="2"/>
        <v>0</v>
      </c>
      <c r="U40" s="10">
        <f t="shared" si="3"/>
        <v>0</v>
      </c>
      <c r="V40" s="44">
        <f>'T9'!V40*'T 9'!$D40/1000000</f>
        <v>0</v>
      </c>
      <c r="W40" s="10">
        <f>'T9'!W40</f>
        <v>0</v>
      </c>
      <c r="X40" s="44">
        <f>'T9'!X40*'T 9'!$D40/1000000</f>
        <v>0</v>
      </c>
      <c r="Y40" s="10">
        <f>'T9'!Y40</f>
        <v>0</v>
      </c>
      <c r="Z40" s="44">
        <f>'T9'!Z40*'T 9'!$D40/1000000</f>
        <v>0</v>
      </c>
      <c r="AA40" s="10">
        <f>'T9'!AA40</f>
        <v>0</v>
      </c>
      <c r="AB40" s="44">
        <f t="shared" si="4"/>
        <v>0</v>
      </c>
      <c r="AC40" s="10">
        <f t="shared" si="5"/>
        <v>0</v>
      </c>
      <c r="AD40" s="44">
        <f>'T9'!AD40*'T 9'!$D40/1000000</f>
        <v>0</v>
      </c>
      <c r="AE40" s="10">
        <f>'T9'!AE40</f>
        <v>0</v>
      </c>
      <c r="AF40" s="44">
        <f>'T9'!AF40*'T 9'!$D40/1000000</f>
        <v>0</v>
      </c>
      <c r="AG40" s="10">
        <f>'T9'!AG40</f>
        <v>0</v>
      </c>
      <c r="AH40" s="44">
        <f>'T9'!AH40*'T 9'!$D40/1000000</f>
        <v>0</v>
      </c>
      <c r="AI40" s="10">
        <f>'T9'!AI40</f>
        <v>0</v>
      </c>
      <c r="AJ40" s="44">
        <f t="shared" si="6"/>
        <v>0</v>
      </c>
      <c r="AK40" s="10">
        <f t="shared" si="7"/>
        <v>0</v>
      </c>
      <c r="AL40" s="44">
        <f t="shared" si="8"/>
        <v>0</v>
      </c>
      <c r="AM40" s="10">
        <f t="shared" si="9"/>
        <v>0</v>
      </c>
    </row>
    <row r="41" spans="1:39" s="15" customFormat="1" ht="14.25" customHeight="1">
      <c r="A41" s="31">
        <v>31</v>
      </c>
      <c r="B41" s="9" t="s">
        <v>103</v>
      </c>
      <c r="C41" s="13" t="s">
        <v>50</v>
      </c>
      <c r="D41" s="36">
        <v>500</v>
      </c>
      <c r="E41" s="11">
        <v>285</v>
      </c>
      <c r="F41" s="44">
        <f>'T9'!F41*'T 9'!$D41/1000000</f>
        <v>0</v>
      </c>
      <c r="G41" s="10">
        <f>'T9'!G41</f>
        <v>0</v>
      </c>
      <c r="H41" s="44">
        <f>'T9'!H41*'T 9'!$D41/1000000</f>
        <v>0</v>
      </c>
      <c r="I41" s="10">
        <f>'T9'!I41</f>
        <v>0</v>
      </c>
      <c r="J41" s="44">
        <f>'T9'!J41*'T 9'!$D41/1000000</f>
        <v>0</v>
      </c>
      <c r="K41" s="10">
        <f>'T9'!K41</f>
        <v>0</v>
      </c>
      <c r="L41" s="44">
        <f t="shared" si="0"/>
        <v>0</v>
      </c>
      <c r="M41" s="10">
        <f t="shared" si="1"/>
        <v>0</v>
      </c>
      <c r="N41" s="44">
        <f>'T9'!N41*'T 9'!$D41/1000000</f>
        <v>0</v>
      </c>
      <c r="O41" s="10">
        <f>'T9'!O41</f>
        <v>0</v>
      </c>
      <c r="P41" s="44">
        <f>'T9'!P41*'T 9'!$D41/1000000</f>
        <v>0</v>
      </c>
      <c r="Q41" s="10">
        <f>'T9'!Q41</f>
        <v>0</v>
      </c>
      <c r="R41" s="44">
        <f>'T9'!R41*'T 9'!$D41/1000000</f>
        <v>0</v>
      </c>
      <c r="S41" s="10">
        <f>'T9'!S41</f>
        <v>0</v>
      </c>
      <c r="T41" s="44">
        <f t="shared" si="2"/>
        <v>0</v>
      </c>
      <c r="U41" s="10">
        <f t="shared" si="3"/>
        <v>0</v>
      </c>
      <c r="V41" s="44">
        <f>'T9'!V41*'T 9'!$D41/1000000</f>
        <v>0</v>
      </c>
      <c r="W41" s="10">
        <f>'T9'!W41</f>
        <v>0</v>
      </c>
      <c r="X41" s="44">
        <f>'T9'!X41*'T 9'!$D41/1000000</f>
        <v>0</v>
      </c>
      <c r="Y41" s="10">
        <f>'T9'!Y41</f>
        <v>0</v>
      </c>
      <c r="Z41" s="44">
        <f>'T9'!Z41*'T 9'!$D41/1000000</f>
        <v>0</v>
      </c>
      <c r="AA41" s="10">
        <f>'T9'!AA41</f>
        <v>0</v>
      </c>
      <c r="AB41" s="44">
        <f t="shared" si="4"/>
        <v>0</v>
      </c>
      <c r="AC41" s="10">
        <f t="shared" si="5"/>
        <v>0</v>
      </c>
      <c r="AD41" s="44">
        <f>'T9'!AD41*'T 9'!$D41/1000000</f>
        <v>0</v>
      </c>
      <c r="AE41" s="10">
        <f>'T9'!AE41</f>
        <v>0</v>
      </c>
      <c r="AF41" s="44">
        <f>'T9'!AF41*'T 9'!$D41/1000000</f>
        <v>0</v>
      </c>
      <c r="AG41" s="10">
        <f>'T9'!AG41</f>
        <v>0</v>
      </c>
      <c r="AH41" s="44">
        <f>'T9'!AH41*'T 9'!$D41/1000000</f>
        <v>0</v>
      </c>
      <c r="AI41" s="10">
        <f>'T9'!AI41</f>
        <v>0</v>
      </c>
      <c r="AJ41" s="44">
        <f t="shared" si="6"/>
        <v>0</v>
      </c>
      <c r="AK41" s="10">
        <f t="shared" si="7"/>
        <v>0</v>
      </c>
      <c r="AL41" s="44">
        <f t="shared" si="8"/>
        <v>0</v>
      </c>
      <c r="AM41" s="10">
        <f t="shared" si="9"/>
        <v>0</v>
      </c>
    </row>
    <row r="42" spans="1:39" s="15" customFormat="1" ht="14.25" customHeight="1">
      <c r="A42" s="13">
        <v>32</v>
      </c>
      <c r="B42" s="9" t="s">
        <v>103</v>
      </c>
      <c r="C42" s="13" t="s">
        <v>51</v>
      </c>
      <c r="D42" s="36">
        <v>1000</v>
      </c>
      <c r="E42" s="11">
        <v>530</v>
      </c>
      <c r="F42" s="44">
        <f>'T9'!F42*'T 9'!$D42/1000000</f>
        <v>0</v>
      </c>
      <c r="G42" s="10">
        <f>'T9'!G42</f>
        <v>0</v>
      </c>
      <c r="H42" s="44">
        <f>'T9'!H42*'T 9'!$D42/1000000</f>
        <v>0</v>
      </c>
      <c r="I42" s="10">
        <f>'T9'!I42</f>
        <v>0</v>
      </c>
      <c r="J42" s="44">
        <f>'T9'!J42*'T 9'!$D42/1000000</f>
        <v>0</v>
      </c>
      <c r="K42" s="10">
        <f>'T9'!K42</f>
        <v>0</v>
      </c>
      <c r="L42" s="44">
        <f t="shared" si="0"/>
        <v>0</v>
      </c>
      <c r="M42" s="10">
        <f t="shared" si="1"/>
        <v>0</v>
      </c>
      <c r="N42" s="44">
        <f>'T9'!N42*'T 9'!$D42/1000000</f>
        <v>0</v>
      </c>
      <c r="O42" s="10">
        <f>'T9'!O42</f>
        <v>0</v>
      </c>
      <c r="P42" s="44">
        <f>'T9'!P42*'T 9'!$D42/1000000</f>
        <v>0</v>
      </c>
      <c r="Q42" s="10">
        <f>'T9'!Q42</f>
        <v>0</v>
      </c>
      <c r="R42" s="44">
        <f>'T9'!R42*'T 9'!$D42/1000000</f>
        <v>0</v>
      </c>
      <c r="S42" s="10">
        <f>'T9'!S42</f>
        <v>0</v>
      </c>
      <c r="T42" s="44">
        <f t="shared" si="2"/>
        <v>0</v>
      </c>
      <c r="U42" s="10">
        <f t="shared" si="3"/>
        <v>0</v>
      </c>
      <c r="V42" s="44">
        <f>'T9'!V42*'T 9'!$D42/1000000</f>
        <v>0</v>
      </c>
      <c r="W42" s="10">
        <f>'T9'!W42</f>
        <v>0</v>
      </c>
      <c r="X42" s="44">
        <f>'T9'!X42*'T 9'!$D42/1000000</f>
        <v>0</v>
      </c>
      <c r="Y42" s="10">
        <f>'T9'!Y42</f>
        <v>0</v>
      </c>
      <c r="Z42" s="44">
        <f>'T9'!Z42*'T 9'!$D42/1000000</f>
        <v>0</v>
      </c>
      <c r="AA42" s="10">
        <f>'T9'!AA42</f>
        <v>0</v>
      </c>
      <c r="AB42" s="44">
        <f t="shared" si="4"/>
        <v>0</v>
      </c>
      <c r="AC42" s="10">
        <f t="shared" si="5"/>
        <v>0</v>
      </c>
      <c r="AD42" s="44">
        <f>'T9'!AD42*'T 9'!$D42/1000000</f>
        <v>0</v>
      </c>
      <c r="AE42" s="10">
        <f>'T9'!AE42</f>
        <v>0</v>
      </c>
      <c r="AF42" s="44">
        <f>'T9'!AF42*'T 9'!$D42/1000000</f>
        <v>0</v>
      </c>
      <c r="AG42" s="10">
        <f>'T9'!AG42</f>
        <v>0</v>
      </c>
      <c r="AH42" s="44">
        <f>'T9'!AH42*'T 9'!$D42/1000000</f>
        <v>0</v>
      </c>
      <c r="AI42" s="10">
        <f>'T9'!AI42</f>
        <v>0</v>
      </c>
      <c r="AJ42" s="44">
        <f t="shared" si="6"/>
        <v>0</v>
      </c>
      <c r="AK42" s="10">
        <f t="shared" si="7"/>
        <v>0</v>
      </c>
      <c r="AL42" s="44">
        <f t="shared" si="8"/>
        <v>0</v>
      </c>
      <c r="AM42" s="10">
        <f t="shared" si="9"/>
        <v>0</v>
      </c>
    </row>
    <row r="43" spans="1:39" s="15" customFormat="1" ht="14.25" customHeight="1">
      <c r="A43" s="13">
        <v>33</v>
      </c>
      <c r="B43" s="9" t="s">
        <v>104</v>
      </c>
      <c r="C43" s="13" t="s">
        <v>54</v>
      </c>
      <c r="D43" s="36">
        <v>100</v>
      </c>
      <c r="E43" s="11">
        <v>92</v>
      </c>
      <c r="F43" s="44">
        <f>'T9'!F43*'T 9'!$D43/1000000</f>
        <v>0</v>
      </c>
      <c r="G43" s="10">
        <f>'T9'!G43</f>
        <v>0</v>
      </c>
      <c r="H43" s="44">
        <f>'T9'!H43*'T 9'!$D43/1000000</f>
        <v>0</v>
      </c>
      <c r="I43" s="10">
        <f>'T9'!I43</f>
        <v>0</v>
      </c>
      <c r="J43" s="44">
        <f>'T9'!J43*'T 9'!$D43/1000000</f>
        <v>0</v>
      </c>
      <c r="K43" s="10">
        <f>'T9'!K43</f>
        <v>0</v>
      </c>
      <c r="L43" s="44">
        <f t="shared" si="0"/>
        <v>0</v>
      </c>
      <c r="M43" s="10">
        <f t="shared" si="1"/>
        <v>0</v>
      </c>
      <c r="N43" s="44">
        <f>'T9'!N43*'T 9'!$D43/1000000</f>
        <v>0</v>
      </c>
      <c r="O43" s="10">
        <f>'T9'!O43</f>
        <v>0</v>
      </c>
      <c r="P43" s="44">
        <f>'T9'!P43*'T 9'!$D43/1000000</f>
        <v>0</v>
      </c>
      <c r="Q43" s="10">
        <f>'T9'!Q43</f>
        <v>0</v>
      </c>
      <c r="R43" s="44">
        <f>'T9'!R43*'T 9'!$D43/1000000</f>
        <v>0</v>
      </c>
      <c r="S43" s="10">
        <f>'T9'!S43</f>
        <v>0</v>
      </c>
      <c r="T43" s="44">
        <f t="shared" si="2"/>
        <v>0</v>
      </c>
      <c r="U43" s="10">
        <f t="shared" si="3"/>
        <v>0</v>
      </c>
      <c r="V43" s="44">
        <f>'T9'!V43*'T 9'!$D43/1000000</f>
        <v>0</v>
      </c>
      <c r="W43" s="10">
        <f>'T9'!W43</f>
        <v>0</v>
      </c>
      <c r="X43" s="44">
        <f>'T9'!X43*'T 9'!$D43/1000000</f>
        <v>0</v>
      </c>
      <c r="Y43" s="10">
        <f>'T9'!Y43</f>
        <v>0</v>
      </c>
      <c r="Z43" s="44">
        <f>'T9'!Z43*'T 9'!$D43/1000000</f>
        <v>0</v>
      </c>
      <c r="AA43" s="10">
        <f>'T9'!AA43</f>
        <v>0</v>
      </c>
      <c r="AB43" s="44">
        <f t="shared" si="4"/>
        <v>0</v>
      </c>
      <c r="AC43" s="10">
        <f t="shared" si="5"/>
        <v>0</v>
      </c>
      <c r="AD43" s="44">
        <f>'T9'!AD43*'T 9'!$D43/1000000</f>
        <v>0</v>
      </c>
      <c r="AE43" s="10">
        <f>'T9'!AE43</f>
        <v>0</v>
      </c>
      <c r="AF43" s="44">
        <f>'T9'!AF43*'T 9'!$D43/1000000</f>
        <v>0</v>
      </c>
      <c r="AG43" s="10">
        <f>'T9'!AG43</f>
        <v>0</v>
      </c>
      <c r="AH43" s="44">
        <f>'T9'!AH43*'T 9'!$D43/1000000</f>
        <v>0</v>
      </c>
      <c r="AI43" s="10">
        <f>'T9'!AI43</f>
        <v>0</v>
      </c>
      <c r="AJ43" s="44">
        <f t="shared" si="6"/>
        <v>0</v>
      </c>
      <c r="AK43" s="10">
        <f t="shared" si="7"/>
        <v>0</v>
      </c>
      <c r="AL43" s="44">
        <f t="shared" si="8"/>
        <v>0</v>
      </c>
      <c r="AM43" s="10">
        <f t="shared" si="9"/>
        <v>0</v>
      </c>
    </row>
    <row r="44" spans="1:39" s="15" customFormat="1" ht="14.25" customHeight="1">
      <c r="A44" s="31">
        <v>34</v>
      </c>
      <c r="B44" s="9" t="s">
        <v>104</v>
      </c>
      <c r="C44" s="13" t="s">
        <v>55</v>
      </c>
      <c r="D44" s="36">
        <v>500</v>
      </c>
      <c r="E44" s="11">
        <v>410</v>
      </c>
      <c r="F44" s="44">
        <f>'T9'!F44*'T 9'!$D44/1000000</f>
        <v>0</v>
      </c>
      <c r="G44" s="10">
        <f>'T9'!G44</f>
        <v>0</v>
      </c>
      <c r="H44" s="44">
        <f>'T9'!H44*'T 9'!$D44/1000000</f>
        <v>0</v>
      </c>
      <c r="I44" s="10">
        <f>'T9'!I44</f>
        <v>0</v>
      </c>
      <c r="J44" s="44">
        <f>'T9'!J44*'T 9'!$D44/1000000</f>
        <v>0</v>
      </c>
      <c r="K44" s="10">
        <f>'T9'!K44</f>
        <v>0</v>
      </c>
      <c r="L44" s="44">
        <f t="shared" si="0"/>
        <v>0</v>
      </c>
      <c r="M44" s="10">
        <f t="shared" si="1"/>
        <v>0</v>
      </c>
      <c r="N44" s="44">
        <f>'T9'!N44*'T 9'!$D44/1000000</f>
        <v>0</v>
      </c>
      <c r="O44" s="10">
        <f>'T9'!O44</f>
        <v>0</v>
      </c>
      <c r="P44" s="44">
        <f>'T9'!P44*'T 9'!$D44/1000000</f>
        <v>0</v>
      </c>
      <c r="Q44" s="10">
        <f>'T9'!Q44</f>
        <v>0</v>
      </c>
      <c r="R44" s="44">
        <f>'T9'!R44*'T 9'!$D44/1000000</f>
        <v>0</v>
      </c>
      <c r="S44" s="10">
        <f>'T9'!S44</f>
        <v>0</v>
      </c>
      <c r="T44" s="44">
        <f t="shared" si="2"/>
        <v>0</v>
      </c>
      <c r="U44" s="10">
        <f t="shared" si="3"/>
        <v>0</v>
      </c>
      <c r="V44" s="44">
        <f>'T9'!V44*'T 9'!$D44/1000000</f>
        <v>0</v>
      </c>
      <c r="W44" s="10">
        <f>'T9'!W44</f>
        <v>0</v>
      </c>
      <c r="X44" s="44">
        <f>'T9'!X44*'T 9'!$D44/1000000</f>
        <v>0</v>
      </c>
      <c r="Y44" s="10">
        <f>'T9'!Y44</f>
        <v>0</v>
      </c>
      <c r="Z44" s="44">
        <f>'T9'!Z44*'T 9'!$D44/1000000</f>
        <v>0</v>
      </c>
      <c r="AA44" s="10">
        <f>'T9'!AA44</f>
        <v>0</v>
      </c>
      <c r="AB44" s="44">
        <f t="shared" si="4"/>
        <v>0</v>
      </c>
      <c r="AC44" s="10">
        <f t="shared" si="5"/>
        <v>0</v>
      </c>
      <c r="AD44" s="44">
        <f>'T9'!AD44*'T 9'!$D44/1000000</f>
        <v>0</v>
      </c>
      <c r="AE44" s="10">
        <f>'T9'!AE44</f>
        <v>0</v>
      </c>
      <c r="AF44" s="44">
        <f>'T9'!AF44*'T 9'!$D44/1000000</f>
        <v>0</v>
      </c>
      <c r="AG44" s="10">
        <f>'T9'!AG44</f>
        <v>0</v>
      </c>
      <c r="AH44" s="44">
        <f>'T9'!AH44*'T 9'!$D44/1000000</f>
        <v>0</v>
      </c>
      <c r="AI44" s="10">
        <f>'T9'!AI44</f>
        <v>0</v>
      </c>
      <c r="AJ44" s="44">
        <f t="shared" si="6"/>
        <v>0</v>
      </c>
      <c r="AK44" s="10">
        <f t="shared" si="7"/>
        <v>0</v>
      </c>
      <c r="AL44" s="44">
        <f t="shared" si="8"/>
        <v>0</v>
      </c>
      <c r="AM44" s="10">
        <f t="shared" si="9"/>
        <v>0</v>
      </c>
    </row>
    <row r="45" spans="1:39" s="15" customFormat="1" ht="14.25" customHeight="1">
      <c r="A45" s="13">
        <v>35</v>
      </c>
      <c r="B45" s="9" t="s">
        <v>105</v>
      </c>
      <c r="C45" s="13" t="s">
        <v>56</v>
      </c>
      <c r="D45" s="36">
        <v>50</v>
      </c>
      <c r="E45" s="11">
        <v>80</v>
      </c>
      <c r="F45" s="44">
        <f>'T9'!F45*'T 9'!$D45/1000000</f>
        <v>0</v>
      </c>
      <c r="G45" s="10">
        <f>'T9'!G45</f>
        <v>0</v>
      </c>
      <c r="H45" s="44">
        <f>'T9'!H45*'T 9'!$D45/1000000</f>
        <v>0</v>
      </c>
      <c r="I45" s="10">
        <f>'T9'!I45</f>
        <v>0</v>
      </c>
      <c r="J45" s="44">
        <f>'T9'!J45*'T 9'!$D45/1000000</f>
        <v>0</v>
      </c>
      <c r="K45" s="10">
        <f>'T9'!K45</f>
        <v>0</v>
      </c>
      <c r="L45" s="44">
        <f t="shared" si="0"/>
        <v>0</v>
      </c>
      <c r="M45" s="10">
        <f t="shared" si="1"/>
        <v>0</v>
      </c>
      <c r="N45" s="44">
        <f>'T9'!N45*'T 9'!$D45/1000000</f>
        <v>0</v>
      </c>
      <c r="O45" s="10">
        <f>'T9'!O45</f>
        <v>0</v>
      </c>
      <c r="P45" s="44">
        <f>'T9'!P45*'T 9'!$D45/1000000</f>
        <v>0</v>
      </c>
      <c r="Q45" s="10">
        <f>'T9'!Q45</f>
        <v>0</v>
      </c>
      <c r="R45" s="44">
        <f>'T9'!R45*'T 9'!$D45/1000000</f>
        <v>0</v>
      </c>
      <c r="S45" s="10">
        <f>'T9'!S45</f>
        <v>0</v>
      </c>
      <c r="T45" s="44">
        <f t="shared" si="2"/>
        <v>0</v>
      </c>
      <c r="U45" s="10">
        <f t="shared" si="3"/>
        <v>0</v>
      </c>
      <c r="V45" s="44">
        <f>'T9'!V45*'T 9'!$D45/1000000</f>
        <v>0</v>
      </c>
      <c r="W45" s="10">
        <f>'T9'!W45</f>
        <v>0</v>
      </c>
      <c r="X45" s="44">
        <f>'T9'!X45*'T 9'!$D45/1000000</f>
        <v>0</v>
      </c>
      <c r="Y45" s="10">
        <f>'T9'!Y45</f>
        <v>0</v>
      </c>
      <c r="Z45" s="44">
        <f>'T9'!Z45*'T 9'!$D45/1000000</f>
        <v>0</v>
      </c>
      <c r="AA45" s="10">
        <f>'T9'!AA45</f>
        <v>0</v>
      </c>
      <c r="AB45" s="44">
        <f t="shared" si="4"/>
        <v>0</v>
      </c>
      <c r="AC45" s="10">
        <f t="shared" si="5"/>
        <v>0</v>
      </c>
      <c r="AD45" s="44">
        <f>'T9'!AD45*'T 9'!$D45/1000000</f>
        <v>0</v>
      </c>
      <c r="AE45" s="10">
        <f>'T9'!AE45</f>
        <v>0</v>
      </c>
      <c r="AF45" s="44">
        <f>'T9'!AF45*'T 9'!$D45/1000000</f>
        <v>0</v>
      </c>
      <c r="AG45" s="10">
        <f>'T9'!AG45</f>
        <v>0</v>
      </c>
      <c r="AH45" s="44">
        <f>'T9'!AH45*'T 9'!$D45/1000000</f>
        <v>0</v>
      </c>
      <c r="AI45" s="10">
        <f>'T9'!AI45</f>
        <v>0</v>
      </c>
      <c r="AJ45" s="44">
        <f t="shared" si="6"/>
        <v>0</v>
      </c>
      <c r="AK45" s="10">
        <f t="shared" si="7"/>
        <v>0</v>
      </c>
      <c r="AL45" s="44">
        <f t="shared" si="8"/>
        <v>0</v>
      </c>
      <c r="AM45" s="10">
        <f t="shared" si="9"/>
        <v>0</v>
      </c>
    </row>
    <row r="46" spans="1:39" s="15" customFormat="1" ht="14.25" customHeight="1">
      <c r="A46" s="13">
        <v>36</v>
      </c>
      <c r="B46" s="9" t="s">
        <v>105</v>
      </c>
      <c r="C46" s="13" t="s">
        <v>57</v>
      </c>
      <c r="D46" s="36">
        <v>100</v>
      </c>
      <c r="E46" s="11">
        <v>148</v>
      </c>
      <c r="F46" s="44">
        <f>'T9'!F46*'T 9'!$D46/1000000</f>
        <v>0</v>
      </c>
      <c r="G46" s="10">
        <f>'T9'!G46</f>
        <v>0</v>
      </c>
      <c r="H46" s="44">
        <f>'T9'!H46*'T 9'!$D46/1000000</f>
        <v>0</v>
      </c>
      <c r="I46" s="10">
        <f>'T9'!I46</f>
        <v>0</v>
      </c>
      <c r="J46" s="44">
        <f>'T9'!J46*'T 9'!$D46/1000000</f>
        <v>0</v>
      </c>
      <c r="K46" s="10">
        <f>'T9'!K46</f>
        <v>0</v>
      </c>
      <c r="L46" s="44">
        <f t="shared" si="0"/>
        <v>0</v>
      </c>
      <c r="M46" s="10">
        <f t="shared" si="1"/>
        <v>0</v>
      </c>
      <c r="N46" s="44">
        <f>'T9'!N46*'T 9'!$D46/1000000</f>
        <v>0</v>
      </c>
      <c r="O46" s="10">
        <f>'T9'!O46</f>
        <v>0</v>
      </c>
      <c r="P46" s="44">
        <f>'T9'!P46*'T 9'!$D46/1000000</f>
        <v>0</v>
      </c>
      <c r="Q46" s="10">
        <f>'T9'!Q46</f>
        <v>0</v>
      </c>
      <c r="R46" s="44">
        <f>'T9'!R46*'T 9'!$D46/1000000</f>
        <v>0</v>
      </c>
      <c r="S46" s="10">
        <f>'T9'!S46</f>
        <v>0</v>
      </c>
      <c r="T46" s="44">
        <f t="shared" si="2"/>
        <v>0</v>
      </c>
      <c r="U46" s="10">
        <f t="shared" si="3"/>
        <v>0</v>
      </c>
      <c r="V46" s="44">
        <f>'T9'!V46*'T 9'!$D46/1000000</f>
        <v>0</v>
      </c>
      <c r="W46" s="10">
        <f>'T9'!W46</f>
        <v>0</v>
      </c>
      <c r="X46" s="44">
        <f>'T9'!X46*'T 9'!$D46/1000000</f>
        <v>0</v>
      </c>
      <c r="Y46" s="10">
        <f>'T9'!Y46</f>
        <v>0</v>
      </c>
      <c r="Z46" s="44">
        <f>'T9'!Z46*'T 9'!$D46/1000000</f>
        <v>0</v>
      </c>
      <c r="AA46" s="10">
        <f>'T9'!AA46</f>
        <v>0</v>
      </c>
      <c r="AB46" s="44">
        <f t="shared" si="4"/>
        <v>0</v>
      </c>
      <c r="AC46" s="10">
        <f t="shared" si="5"/>
        <v>0</v>
      </c>
      <c r="AD46" s="44">
        <f>'T9'!AD46*'T 9'!$D46/1000000</f>
        <v>0</v>
      </c>
      <c r="AE46" s="10">
        <f>'T9'!AE46</f>
        <v>0</v>
      </c>
      <c r="AF46" s="44">
        <f>'T9'!AF46*'T 9'!$D46/1000000</f>
        <v>0</v>
      </c>
      <c r="AG46" s="10">
        <f>'T9'!AG46</f>
        <v>0</v>
      </c>
      <c r="AH46" s="44">
        <f>'T9'!AH46*'T 9'!$D46/1000000</f>
        <v>0</v>
      </c>
      <c r="AI46" s="10">
        <f>'T9'!AI46</f>
        <v>0</v>
      </c>
      <c r="AJ46" s="44">
        <f t="shared" si="6"/>
        <v>0</v>
      </c>
      <c r="AK46" s="10">
        <f t="shared" si="7"/>
        <v>0</v>
      </c>
      <c r="AL46" s="44">
        <f t="shared" si="8"/>
        <v>0</v>
      </c>
      <c r="AM46" s="10">
        <f t="shared" si="9"/>
        <v>0</v>
      </c>
    </row>
    <row r="47" spans="1:39" s="15" customFormat="1" ht="14.25" customHeight="1">
      <c r="A47" s="31">
        <v>37</v>
      </c>
      <c r="B47" s="9" t="s">
        <v>105</v>
      </c>
      <c r="C47" s="13" t="s">
        <v>137</v>
      </c>
      <c r="D47" s="36">
        <v>450</v>
      </c>
      <c r="E47" s="11">
        <v>640</v>
      </c>
      <c r="F47" s="44">
        <f>'T9'!F47*'T 9'!$D47/1000000</f>
        <v>0</v>
      </c>
      <c r="G47" s="10">
        <f>'T9'!G47</f>
        <v>0</v>
      </c>
      <c r="H47" s="44">
        <f>'T9'!H47*'T 9'!$D47/1000000</f>
        <v>0</v>
      </c>
      <c r="I47" s="10">
        <f>'T9'!I47</f>
        <v>0</v>
      </c>
      <c r="J47" s="44">
        <f>'T9'!J47*'T 9'!$D47/1000000</f>
        <v>0</v>
      </c>
      <c r="K47" s="10">
        <f>'T9'!K47</f>
        <v>0</v>
      </c>
      <c r="L47" s="44">
        <f t="shared" si="0"/>
        <v>0</v>
      </c>
      <c r="M47" s="10">
        <f t="shared" si="1"/>
        <v>0</v>
      </c>
      <c r="N47" s="44">
        <f>'T9'!N47*'T 9'!$D47/1000000</f>
        <v>0</v>
      </c>
      <c r="O47" s="10">
        <f>'T9'!O47</f>
        <v>0</v>
      </c>
      <c r="P47" s="44">
        <f>'T9'!P47*'T 9'!$D47/1000000</f>
        <v>0</v>
      </c>
      <c r="Q47" s="10">
        <f>'T9'!Q47</f>
        <v>0</v>
      </c>
      <c r="R47" s="44">
        <f>'T9'!R47*'T 9'!$D47/1000000</f>
        <v>0</v>
      </c>
      <c r="S47" s="10">
        <f>'T9'!S47</f>
        <v>0</v>
      </c>
      <c r="T47" s="44">
        <f t="shared" si="2"/>
        <v>0</v>
      </c>
      <c r="U47" s="10">
        <f t="shared" si="3"/>
        <v>0</v>
      </c>
      <c r="V47" s="44">
        <f>'T9'!V47*'T 9'!$D47/1000000</f>
        <v>0</v>
      </c>
      <c r="W47" s="10">
        <f>'T9'!W47</f>
        <v>0</v>
      </c>
      <c r="X47" s="44">
        <f>'T9'!X47*'T 9'!$D47/1000000</f>
        <v>0</v>
      </c>
      <c r="Y47" s="10">
        <f>'T9'!Y47</f>
        <v>0</v>
      </c>
      <c r="Z47" s="44">
        <f>'T9'!Z47*'T 9'!$D47/1000000</f>
        <v>0</v>
      </c>
      <c r="AA47" s="10">
        <f>'T9'!AA47</f>
        <v>0</v>
      </c>
      <c r="AB47" s="44">
        <f t="shared" si="4"/>
        <v>0</v>
      </c>
      <c r="AC47" s="10">
        <f t="shared" si="5"/>
        <v>0</v>
      </c>
      <c r="AD47" s="44">
        <f>'T9'!AD47*'T 9'!$D47/1000000</f>
        <v>0</v>
      </c>
      <c r="AE47" s="10">
        <f>'T9'!AE47</f>
        <v>0</v>
      </c>
      <c r="AF47" s="44">
        <f>'T9'!AF47*'T 9'!$D47/1000000</f>
        <v>0</v>
      </c>
      <c r="AG47" s="10">
        <f>'T9'!AG47</f>
        <v>0</v>
      </c>
      <c r="AH47" s="44">
        <f>'T9'!AH47*'T 9'!$D47/1000000</f>
        <v>0</v>
      </c>
      <c r="AI47" s="10">
        <f>'T9'!AI47</f>
        <v>0</v>
      </c>
      <c r="AJ47" s="44">
        <f t="shared" si="6"/>
        <v>0</v>
      </c>
      <c r="AK47" s="10">
        <f t="shared" si="7"/>
        <v>0</v>
      </c>
      <c r="AL47" s="44">
        <f t="shared" si="8"/>
        <v>0</v>
      </c>
      <c r="AM47" s="10">
        <f t="shared" si="9"/>
        <v>0</v>
      </c>
    </row>
    <row r="48" spans="1:39" s="15" customFormat="1" ht="14.25" customHeight="1">
      <c r="A48" s="13">
        <v>38</v>
      </c>
      <c r="B48" s="9" t="s">
        <v>106</v>
      </c>
      <c r="C48" s="13" t="s">
        <v>58</v>
      </c>
      <c r="D48" s="36">
        <v>50</v>
      </c>
      <c r="E48" s="11">
        <v>126</v>
      </c>
      <c r="F48" s="44">
        <f>'T9'!F48*'T 9'!$D48/1000000</f>
        <v>0</v>
      </c>
      <c r="G48" s="10">
        <f>'T9'!G48</f>
        <v>0</v>
      </c>
      <c r="H48" s="44">
        <f>'T9'!H48*'T 9'!$D48/1000000</f>
        <v>0</v>
      </c>
      <c r="I48" s="10">
        <f>'T9'!I48</f>
        <v>0</v>
      </c>
      <c r="J48" s="44">
        <f>'T9'!J48*'T 9'!$D48/1000000</f>
        <v>0</v>
      </c>
      <c r="K48" s="10">
        <f>'T9'!K48</f>
        <v>0</v>
      </c>
      <c r="L48" s="44">
        <f t="shared" si="0"/>
        <v>0</v>
      </c>
      <c r="M48" s="10">
        <f t="shared" si="1"/>
        <v>0</v>
      </c>
      <c r="N48" s="44">
        <f>'T9'!N48*'T 9'!$D48/1000000</f>
        <v>0</v>
      </c>
      <c r="O48" s="10">
        <f>'T9'!O48</f>
        <v>0</v>
      </c>
      <c r="P48" s="44">
        <f>'T9'!P48*'T 9'!$D48/1000000</f>
        <v>0</v>
      </c>
      <c r="Q48" s="10">
        <f>'T9'!Q48</f>
        <v>0</v>
      </c>
      <c r="R48" s="44">
        <f>'T9'!R48*'T 9'!$D48/1000000</f>
        <v>0</v>
      </c>
      <c r="S48" s="10">
        <f>'T9'!S48</f>
        <v>0</v>
      </c>
      <c r="T48" s="44">
        <f t="shared" si="2"/>
        <v>0</v>
      </c>
      <c r="U48" s="10">
        <f t="shared" si="3"/>
        <v>0</v>
      </c>
      <c r="V48" s="44">
        <f>'T9'!V48*'T 9'!$D48/1000000</f>
        <v>0</v>
      </c>
      <c r="W48" s="10">
        <f>'T9'!W48</f>
        <v>0</v>
      </c>
      <c r="X48" s="44">
        <f>'T9'!X48*'T 9'!$D48/1000000</f>
        <v>0</v>
      </c>
      <c r="Y48" s="10">
        <f>'T9'!Y48</f>
        <v>0</v>
      </c>
      <c r="Z48" s="44">
        <f>'T9'!Z48*'T 9'!$D48/1000000</f>
        <v>0</v>
      </c>
      <c r="AA48" s="10">
        <f>'T9'!AA48</f>
        <v>0</v>
      </c>
      <c r="AB48" s="44">
        <f t="shared" si="4"/>
        <v>0</v>
      </c>
      <c r="AC48" s="10">
        <f t="shared" si="5"/>
        <v>0</v>
      </c>
      <c r="AD48" s="44">
        <f>'T9'!AD48*'T 9'!$D48/1000000</f>
        <v>0</v>
      </c>
      <c r="AE48" s="10">
        <f>'T9'!AE48</f>
        <v>0</v>
      </c>
      <c r="AF48" s="44">
        <f>'T9'!AF48*'T 9'!$D48/1000000</f>
        <v>0</v>
      </c>
      <c r="AG48" s="10">
        <f>'T9'!AG48</f>
        <v>0</v>
      </c>
      <c r="AH48" s="44">
        <f>'T9'!AH48*'T 9'!$D48/1000000</f>
        <v>0</v>
      </c>
      <c r="AI48" s="10">
        <f>'T9'!AI48</f>
        <v>0</v>
      </c>
      <c r="AJ48" s="44">
        <f t="shared" si="6"/>
        <v>0</v>
      </c>
      <c r="AK48" s="10">
        <f t="shared" si="7"/>
        <v>0</v>
      </c>
      <c r="AL48" s="44">
        <f t="shared" si="8"/>
        <v>0</v>
      </c>
      <c r="AM48" s="10">
        <f t="shared" si="9"/>
        <v>0</v>
      </c>
    </row>
    <row r="49" spans="1:39" s="15" customFormat="1" ht="14.25" customHeight="1">
      <c r="A49" s="13">
        <v>39</v>
      </c>
      <c r="B49" s="9" t="s">
        <v>106</v>
      </c>
      <c r="C49" s="13" t="s">
        <v>59</v>
      </c>
      <c r="D49" s="36">
        <v>100</v>
      </c>
      <c r="E49" s="11">
        <v>240</v>
      </c>
      <c r="F49" s="44">
        <f>'T9'!F49*'T 9'!$D49/1000000</f>
        <v>0</v>
      </c>
      <c r="G49" s="10">
        <f>'T9'!G49</f>
        <v>0</v>
      </c>
      <c r="H49" s="44">
        <f>'T9'!H49*'T 9'!$D49/1000000</f>
        <v>0</v>
      </c>
      <c r="I49" s="10">
        <f>'T9'!I49</f>
        <v>0</v>
      </c>
      <c r="J49" s="44">
        <f>'T9'!J49*'T 9'!$D49/1000000</f>
        <v>0</v>
      </c>
      <c r="K49" s="10">
        <f>'T9'!K49</f>
        <v>0</v>
      </c>
      <c r="L49" s="44">
        <f t="shared" si="0"/>
        <v>0</v>
      </c>
      <c r="M49" s="10">
        <f t="shared" si="1"/>
        <v>0</v>
      </c>
      <c r="N49" s="44">
        <f>'T9'!N49*'T 9'!$D49/1000000</f>
        <v>0</v>
      </c>
      <c r="O49" s="10">
        <f>'T9'!O49</f>
        <v>0</v>
      </c>
      <c r="P49" s="44">
        <f>'T9'!P49*'T 9'!$D49/1000000</f>
        <v>0</v>
      </c>
      <c r="Q49" s="10">
        <f>'T9'!Q49</f>
        <v>0</v>
      </c>
      <c r="R49" s="44">
        <f>'T9'!R49*'T 9'!$D49/1000000</f>
        <v>0</v>
      </c>
      <c r="S49" s="10">
        <f>'T9'!S49</f>
        <v>0</v>
      </c>
      <c r="T49" s="44">
        <f t="shared" si="2"/>
        <v>0</v>
      </c>
      <c r="U49" s="10">
        <f t="shared" si="3"/>
        <v>0</v>
      </c>
      <c r="V49" s="44">
        <f>'T9'!V49*'T 9'!$D49/1000000</f>
        <v>0</v>
      </c>
      <c r="W49" s="10">
        <f>'T9'!W49</f>
        <v>0</v>
      </c>
      <c r="X49" s="44">
        <f>'T9'!X49*'T 9'!$D49/1000000</f>
        <v>0</v>
      </c>
      <c r="Y49" s="10">
        <f>'T9'!Y49</f>
        <v>0</v>
      </c>
      <c r="Z49" s="44">
        <f>'T9'!Z49*'T 9'!$D49/1000000</f>
        <v>0</v>
      </c>
      <c r="AA49" s="10">
        <f>'T9'!AA49</f>
        <v>0</v>
      </c>
      <c r="AB49" s="44">
        <f t="shared" si="4"/>
        <v>0</v>
      </c>
      <c r="AC49" s="10">
        <f t="shared" si="5"/>
        <v>0</v>
      </c>
      <c r="AD49" s="44">
        <f>'T9'!AD49*'T 9'!$D49/1000000</f>
        <v>0</v>
      </c>
      <c r="AE49" s="10">
        <f>'T9'!AE49</f>
        <v>0</v>
      </c>
      <c r="AF49" s="44">
        <f>'T9'!AF49*'T 9'!$D49/1000000</f>
        <v>0</v>
      </c>
      <c r="AG49" s="10">
        <f>'T9'!AG49</f>
        <v>0</v>
      </c>
      <c r="AH49" s="44">
        <f>'T9'!AH49*'T 9'!$D49/1000000</f>
        <v>0</v>
      </c>
      <c r="AI49" s="10">
        <f>'T9'!AI49</f>
        <v>0</v>
      </c>
      <c r="AJ49" s="44">
        <f t="shared" si="6"/>
        <v>0</v>
      </c>
      <c r="AK49" s="10">
        <f t="shared" si="7"/>
        <v>0</v>
      </c>
      <c r="AL49" s="44">
        <f t="shared" si="8"/>
        <v>0</v>
      </c>
      <c r="AM49" s="10">
        <f t="shared" si="9"/>
        <v>0</v>
      </c>
    </row>
    <row r="50" spans="1:39" s="15" customFormat="1" ht="14.25" customHeight="1">
      <c r="A50" s="31">
        <v>40</v>
      </c>
      <c r="B50" s="9" t="s">
        <v>107</v>
      </c>
      <c r="C50" s="13" t="s">
        <v>96</v>
      </c>
      <c r="D50" s="36">
        <v>100</v>
      </c>
      <c r="E50" s="11">
        <v>93</v>
      </c>
      <c r="F50" s="44">
        <f>'T9'!F50*'T 9'!$D50/1000000</f>
        <v>0</v>
      </c>
      <c r="G50" s="10">
        <f>'T9'!G50</f>
        <v>0</v>
      </c>
      <c r="H50" s="44">
        <f>'T9'!H50*'T 9'!$D50/1000000</f>
        <v>0</v>
      </c>
      <c r="I50" s="10">
        <f>'T9'!I50</f>
        <v>0</v>
      </c>
      <c r="J50" s="44">
        <f>'T9'!J50*'T 9'!$D50/1000000</f>
        <v>0</v>
      </c>
      <c r="K50" s="10">
        <f>'T9'!K50</f>
        <v>0</v>
      </c>
      <c r="L50" s="44">
        <f t="shared" si="0"/>
        <v>0</v>
      </c>
      <c r="M50" s="10">
        <f t="shared" si="1"/>
        <v>0</v>
      </c>
      <c r="N50" s="44">
        <f>'T9'!N50*'T 9'!$D50/1000000</f>
        <v>0</v>
      </c>
      <c r="O50" s="10">
        <f>'T9'!O50</f>
        <v>0</v>
      </c>
      <c r="P50" s="44">
        <f>'T9'!P50*'T 9'!$D50/1000000</f>
        <v>0</v>
      </c>
      <c r="Q50" s="10">
        <f>'T9'!Q50</f>
        <v>0</v>
      </c>
      <c r="R50" s="44">
        <f>'T9'!R50*'T 9'!$D50/1000000</f>
        <v>0</v>
      </c>
      <c r="S50" s="10">
        <f>'T9'!S50</f>
        <v>0</v>
      </c>
      <c r="T50" s="44">
        <f t="shared" si="2"/>
        <v>0</v>
      </c>
      <c r="U50" s="10">
        <f t="shared" si="3"/>
        <v>0</v>
      </c>
      <c r="V50" s="44">
        <f>'T9'!V50*'T 9'!$D50/1000000</f>
        <v>0</v>
      </c>
      <c r="W50" s="10">
        <f>'T9'!W50</f>
        <v>0</v>
      </c>
      <c r="X50" s="44">
        <f>'T9'!X50*'T 9'!$D50/1000000</f>
        <v>0</v>
      </c>
      <c r="Y50" s="10">
        <f>'T9'!Y50</f>
        <v>0</v>
      </c>
      <c r="Z50" s="44">
        <f>'T9'!Z50*'T 9'!$D50/1000000</f>
        <v>0</v>
      </c>
      <c r="AA50" s="10">
        <f>'T9'!AA50</f>
        <v>0</v>
      </c>
      <c r="AB50" s="44">
        <f t="shared" si="4"/>
        <v>0</v>
      </c>
      <c r="AC50" s="10">
        <f t="shared" si="5"/>
        <v>0</v>
      </c>
      <c r="AD50" s="44">
        <f>'T9'!AD50*'T 9'!$D50/1000000</f>
        <v>0</v>
      </c>
      <c r="AE50" s="10">
        <f>'T9'!AE50</f>
        <v>0</v>
      </c>
      <c r="AF50" s="44">
        <f>'T9'!AF50*'T 9'!$D50/1000000</f>
        <v>0</v>
      </c>
      <c r="AG50" s="10">
        <f>'T9'!AG50</f>
        <v>0</v>
      </c>
      <c r="AH50" s="44">
        <f>'T9'!AH50*'T 9'!$D50/1000000</f>
        <v>0</v>
      </c>
      <c r="AI50" s="10">
        <f>'T9'!AI50</f>
        <v>0</v>
      </c>
      <c r="AJ50" s="44">
        <f t="shared" si="6"/>
        <v>0</v>
      </c>
      <c r="AK50" s="10">
        <f t="shared" si="7"/>
        <v>0</v>
      </c>
      <c r="AL50" s="44">
        <f t="shared" si="8"/>
        <v>0</v>
      </c>
      <c r="AM50" s="10">
        <f t="shared" si="9"/>
        <v>0</v>
      </c>
    </row>
    <row r="51" spans="1:39" s="15" customFormat="1" ht="14.25" customHeight="1">
      <c r="A51" s="13">
        <v>41</v>
      </c>
      <c r="B51" s="9" t="s">
        <v>107</v>
      </c>
      <c r="C51" s="13" t="s">
        <v>60</v>
      </c>
      <c r="D51" s="36">
        <v>500</v>
      </c>
      <c r="E51" s="11">
        <v>415</v>
      </c>
      <c r="F51" s="44">
        <f>'T9'!F51*'T 9'!$D51/1000000</f>
        <v>0</v>
      </c>
      <c r="G51" s="10">
        <f>'T9'!G51</f>
        <v>0</v>
      </c>
      <c r="H51" s="44">
        <f>'T9'!H51*'T 9'!$D51/1000000</f>
        <v>0</v>
      </c>
      <c r="I51" s="10">
        <f>'T9'!I51</f>
        <v>0</v>
      </c>
      <c r="J51" s="44">
        <f>'T9'!J51*'T 9'!$D51/1000000</f>
        <v>0</v>
      </c>
      <c r="K51" s="10">
        <f>'T9'!K51</f>
        <v>0</v>
      </c>
      <c r="L51" s="44">
        <f t="shared" si="0"/>
        <v>0</v>
      </c>
      <c r="M51" s="10">
        <f t="shared" si="1"/>
        <v>0</v>
      </c>
      <c r="N51" s="44">
        <f>'T9'!N51*'T 9'!$D51/1000000</f>
        <v>0</v>
      </c>
      <c r="O51" s="10">
        <f>'T9'!O51</f>
        <v>0</v>
      </c>
      <c r="P51" s="44">
        <f>'T9'!P51*'T 9'!$D51/1000000</f>
        <v>0</v>
      </c>
      <c r="Q51" s="10">
        <f>'T9'!Q51</f>
        <v>0</v>
      </c>
      <c r="R51" s="44">
        <f>'T9'!R51*'T 9'!$D51/1000000</f>
        <v>0</v>
      </c>
      <c r="S51" s="10">
        <f>'T9'!S51</f>
        <v>0</v>
      </c>
      <c r="T51" s="44">
        <f t="shared" si="2"/>
        <v>0</v>
      </c>
      <c r="U51" s="10">
        <f t="shared" si="3"/>
        <v>0</v>
      </c>
      <c r="V51" s="44">
        <f>'T9'!V51*'T 9'!$D51/1000000</f>
        <v>0</v>
      </c>
      <c r="W51" s="10">
        <f>'T9'!W51</f>
        <v>0</v>
      </c>
      <c r="X51" s="44">
        <f>'T9'!X51*'T 9'!$D51/1000000</f>
        <v>0</v>
      </c>
      <c r="Y51" s="10">
        <f>'T9'!Y51</f>
        <v>0</v>
      </c>
      <c r="Z51" s="44">
        <f>'T9'!Z51*'T 9'!$D51/1000000</f>
        <v>0</v>
      </c>
      <c r="AA51" s="10">
        <f>'T9'!AA51</f>
        <v>0</v>
      </c>
      <c r="AB51" s="44">
        <f t="shared" si="4"/>
        <v>0</v>
      </c>
      <c r="AC51" s="10">
        <f t="shared" si="5"/>
        <v>0</v>
      </c>
      <c r="AD51" s="44">
        <f>'T9'!AD51*'T 9'!$D51/1000000</f>
        <v>0</v>
      </c>
      <c r="AE51" s="10">
        <f>'T9'!AE51</f>
        <v>0</v>
      </c>
      <c r="AF51" s="44">
        <f>'T9'!AF51*'T 9'!$D51/1000000</f>
        <v>0</v>
      </c>
      <c r="AG51" s="10">
        <f>'T9'!AG51</f>
        <v>0</v>
      </c>
      <c r="AH51" s="44">
        <f>'T9'!AH51*'T 9'!$D51/1000000</f>
        <v>0</v>
      </c>
      <c r="AI51" s="10">
        <f>'T9'!AI51</f>
        <v>0</v>
      </c>
      <c r="AJ51" s="44">
        <f t="shared" si="6"/>
        <v>0</v>
      </c>
      <c r="AK51" s="10">
        <f t="shared" si="7"/>
        <v>0</v>
      </c>
      <c r="AL51" s="44">
        <f t="shared" si="8"/>
        <v>0</v>
      </c>
      <c r="AM51" s="10">
        <f t="shared" si="9"/>
        <v>0</v>
      </c>
    </row>
    <row r="52" spans="1:39" s="15" customFormat="1" ht="14.25" customHeight="1">
      <c r="A52" s="13">
        <v>42</v>
      </c>
      <c r="B52" s="9" t="s">
        <v>219</v>
      </c>
      <c r="C52" s="13" t="s">
        <v>221</v>
      </c>
      <c r="D52" s="36">
        <v>25</v>
      </c>
      <c r="E52" s="11">
        <v>70</v>
      </c>
      <c r="F52" s="44">
        <f>'T9'!F52*'T 9'!$D52/1000000</f>
        <v>0</v>
      </c>
      <c r="G52" s="10">
        <f>'T9'!G52</f>
        <v>0</v>
      </c>
      <c r="H52" s="44">
        <f>'T9'!H52*'T 9'!$D52/1000000</f>
        <v>0</v>
      </c>
      <c r="I52" s="10">
        <f>'T9'!I52</f>
        <v>0</v>
      </c>
      <c r="J52" s="44">
        <f>'T9'!J52*'T 9'!$D52/1000000</f>
        <v>0</v>
      </c>
      <c r="K52" s="10">
        <f>'T9'!K52</f>
        <v>0</v>
      </c>
      <c r="L52" s="44">
        <f t="shared" si="0"/>
        <v>0</v>
      </c>
      <c r="M52" s="10">
        <f t="shared" si="1"/>
        <v>0</v>
      </c>
      <c r="N52" s="44">
        <f>'T9'!N52*'T 9'!$D52/1000000</f>
        <v>0</v>
      </c>
      <c r="O52" s="10">
        <f>'T9'!O52</f>
        <v>0</v>
      </c>
      <c r="P52" s="44">
        <f>'T9'!P52*'T 9'!$D52/1000000</f>
        <v>0</v>
      </c>
      <c r="Q52" s="10">
        <f>'T9'!Q52</f>
        <v>0</v>
      </c>
      <c r="R52" s="44">
        <f>'T9'!R52*'T 9'!$D52/1000000</f>
        <v>0</v>
      </c>
      <c r="S52" s="10">
        <f>'T9'!S52</f>
        <v>0</v>
      </c>
      <c r="T52" s="44">
        <f t="shared" si="2"/>
        <v>0</v>
      </c>
      <c r="U52" s="10">
        <f t="shared" si="3"/>
        <v>0</v>
      </c>
      <c r="V52" s="44">
        <f>'T9'!V52*'T 9'!$D52/1000000</f>
        <v>0</v>
      </c>
      <c r="W52" s="10">
        <f>'T9'!W52</f>
        <v>0</v>
      </c>
      <c r="X52" s="44">
        <f>'T9'!X52*'T 9'!$D52/1000000</f>
        <v>0</v>
      </c>
      <c r="Y52" s="10">
        <f>'T9'!Y52</f>
        <v>0</v>
      </c>
      <c r="Z52" s="44">
        <f>'T9'!Z52*'T 9'!$D52/1000000</f>
        <v>0</v>
      </c>
      <c r="AA52" s="10">
        <f>'T9'!AA52</f>
        <v>0</v>
      </c>
      <c r="AB52" s="44">
        <f t="shared" si="4"/>
        <v>0</v>
      </c>
      <c r="AC52" s="10">
        <f t="shared" si="5"/>
        <v>0</v>
      </c>
      <c r="AD52" s="44">
        <f>'T9'!AD52*'T 9'!$D52/1000000</f>
        <v>0</v>
      </c>
      <c r="AE52" s="10">
        <f>'T9'!AE52</f>
        <v>0</v>
      </c>
      <c r="AF52" s="44">
        <f>'T9'!AF52*'T 9'!$D52/1000000</f>
        <v>0</v>
      </c>
      <c r="AG52" s="10">
        <f>'T9'!AG52</f>
        <v>0</v>
      </c>
      <c r="AH52" s="44">
        <f>'T9'!AH52*'T 9'!$D52/1000000</f>
        <v>0</v>
      </c>
      <c r="AI52" s="10">
        <f>'T9'!AI52</f>
        <v>0</v>
      </c>
      <c r="AJ52" s="44">
        <f t="shared" si="6"/>
        <v>0</v>
      </c>
      <c r="AK52" s="10">
        <f t="shared" si="7"/>
        <v>0</v>
      </c>
      <c r="AL52" s="44">
        <f t="shared" si="8"/>
        <v>0</v>
      </c>
      <c r="AM52" s="10">
        <f t="shared" si="9"/>
        <v>0</v>
      </c>
    </row>
    <row r="53" spans="1:39" s="15" customFormat="1" ht="14.25" customHeight="1">
      <c r="A53" s="31">
        <v>43</v>
      </c>
      <c r="B53" s="9" t="s">
        <v>219</v>
      </c>
      <c r="C53" s="13" t="s">
        <v>222</v>
      </c>
      <c r="D53" s="36">
        <v>50</v>
      </c>
      <c r="E53" s="11">
        <v>137</v>
      </c>
      <c r="F53" s="44">
        <f>'T9'!F53*'T 9'!$D53/1000000</f>
        <v>0</v>
      </c>
      <c r="G53" s="10">
        <f>'T9'!G53</f>
        <v>0</v>
      </c>
      <c r="H53" s="44">
        <f>'T9'!H53*'T 9'!$D53/1000000</f>
        <v>0</v>
      </c>
      <c r="I53" s="10">
        <f>'T9'!I53</f>
        <v>0</v>
      </c>
      <c r="J53" s="44">
        <f>'T9'!J53*'T 9'!$D53/1000000</f>
        <v>0</v>
      </c>
      <c r="K53" s="10">
        <f>'T9'!K53</f>
        <v>0</v>
      </c>
      <c r="L53" s="44">
        <f t="shared" si="0"/>
        <v>0</v>
      </c>
      <c r="M53" s="10">
        <f t="shared" si="1"/>
        <v>0</v>
      </c>
      <c r="N53" s="44">
        <f>'T9'!N53*'T 9'!$D53/1000000</f>
        <v>0</v>
      </c>
      <c r="O53" s="10">
        <f>'T9'!O53</f>
        <v>0</v>
      </c>
      <c r="P53" s="44">
        <f>'T9'!P53*'T 9'!$D53/1000000</f>
        <v>0</v>
      </c>
      <c r="Q53" s="10">
        <f>'T9'!Q53</f>
        <v>0</v>
      </c>
      <c r="R53" s="44">
        <f>'T9'!R53*'T 9'!$D53/1000000</f>
        <v>0</v>
      </c>
      <c r="S53" s="10">
        <f>'T9'!S53</f>
        <v>0</v>
      </c>
      <c r="T53" s="44">
        <f t="shared" si="2"/>
        <v>0</v>
      </c>
      <c r="U53" s="10">
        <f t="shared" si="3"/>
        <v>0</v>
      </c>
      <c r="V53" s="44">
        <f>'T9'!V53*'T 9'!$D53/1000000</f>
        <v>0</v>
      </c>
      <c r="W53" s="10">
        <f>'T9'!W53</f>
        <v>0</v>
      </c>
      <c r="X53" s="44">
        <f>'T9'!X53*'T 9'!$D53/1000000</f>
        <v>0</v>
      </c>
      <c r="Y53" s="10">
        <f>'T9'!Y53</f>
        <v>0</v>
      </c>
      <c r="Z53" s="44">
        <f>'T9'!Z53*'T 9'!$D53/1000000</f>
        <v>0</v>
      </c>
      <c r="AA53" s="10">
        <f>'T9'!AA53</f>
        <v>0</v>
      </c>
      <c r="AB53" s="44">
        <f t="shared" si="4"/>
        <v>0</v>
      </c>
      <c r="AC53" s="10">
        <f t="shared" si="5"/>
        <v>0</v>
      </c>
      <c r="AD53" s="44">
        <f>'T9'!AD53*'T 9'!$D53/1000000</f>
        <v>0</v>
      </c>
      <c r="AE53" s="10">
        <f>'T9'!AE53</f>
        <v>0</v>
      </c>
      <c r="AF53" s="44">
        <f>'T9'!AF53*'T 9'!$D53/1000000</f>
        <v>0</v>
      </c>
      <c r="AG53" s="10">
        <f>'T9'!AG53</f>
        <v>0</v>
      </c>
      <c r="AH53" s="44">
        <f>'T9'!AH53*'T 9'!$D53/1000000</f>
        <v>0</v>
      </c>
      <c r="AI53" s="10">
        <f>'T9'!AI53</f>
        <v>0</v>
      </c>
      <c r="AJ53" s="44">
        <f t="shared" si="6"/>
        <v>0</v>
      </c>
      <c r="AK53" s="10">
        <f t="shared" si="7"/>
        <v>0</v>
      </c>
      <c r="AL53" s="44">
        <f t="shared" si="8"/>
        <v>0</v>
      </c>
      <c r="AM53" s="10">
        <f t="shared" si="9"/>
        <v>0</v>
      </c>
    </row>
    <row r="54" spans="1:39" s="15" customFormat="1" ht="14.25" customHeight="1">
      <c r="A54" s="13">
        <v>44</v>
      </c>
      <c r="B54" s="9" t="s">
        <v>219</v>
      </c>
      <c r="C54" s="13" t="s">
        <v>223</v>
      </c>
      <c r="D54" s="36">
        <v>100</v>
      </c>
      <c r="E54" s="11">
        <v>270</v>
      </c>
      <c r="F54" s="44">
        <f>'T9'!F54*'T 9'!$D54/1000000</f>
        <v>0</v>
      </c>
      <c r="G54" s="10">
        <f>'T9'!G54</f>
        <v>0</v>
      </c>
      <c r="H54" s="44">
        <f>'T9'!H54*'T 9'!$D54/1000000</f>
        <v>0</v>
      </c>
      <c r="I54" s="10">
        <f>'T9'!I54</f>
        <v>0</v>
      </c>
      <c r="J54" s="44">
        <f>'T9'!J54*'T 9'!$D54/1000000</f>
        <v>0</v>
      </c>
      <c r="K54" s="10">
        <f>'T9'!K54</f>
        <v>0</v>
      </c>
      <c r="L54" s="44">
        <f t="shared" si="0"/>
        <v>0</v>
      </c>
      <c r="M54" s="10">
        <f t="shared" si="1"/>
        <v>0</v>
      </c>
      <c r="N54" s="44">
        <f>'T9'!N54*'T 9'!$D54/1000000</f>
        <v>0</v>
      </c>
      <c r="O54" s="10">
        <f>'T9'!O54</f>
        <v>0</v>
      </c>
      <c r="P54" s="44">
        <f>'T9'!P54*'T 9'!$D54/1000000</f>
        <v>0</v>
      </c>
      <c r="Q54" s="10">
        <f>'T9'!Q54</f>
        <v>0</v>
      </c>
      <c r="R54" s="44">
        <f>'T9'!R54*'T 9'!$D54/1000000</f>
        <v>0</v>
      </c>
      <c r="S54" s="10">
        <f>'T9'!S54</f>
        <v>0</v>
      </c>
      <c r="T54" s="44">
        <f t="shared" si="2"/>
        <v>0</v>
      </c>
      <c r="U54" s="10">
        <f t="shared" si="3"/>
        <v>0</v>
      </c>
      <c r="V54" s="44">
        <f>'T9'!V54*'T 9'!$D54/1000000</f>
        <v>0</v>
      </c>
      <c r="W54" s="10">
        <f>'T9'!W54</f>
        <v>0</v>
      </c>
      <c r="X54" s="44">
        <f>'T9'!X54*'T 9'!$D54/1000000</f>
        <v>0</v>
      </c>
      <c r="Y54" s="10">
        <f>'T9'!Y54</f>
        <v>0</v>
      </c>
      <c r="Z54" s="44">
        <f>'T9'!Z54*'T 9'!$D54/1000000</f>
        <v>0</v>
      </c>
      <c r="AA54" s="10">
        <f>'T9'!AA54</f>
        <v>0</v>
      </c>
      <c r="AB54" s="44">
        <f t="shared" si="4"/>
        <v>0</v>
      </c>
      <c r="AC54" s="10">
        <f t="shared" si="5"/>
        <v>0</v>
      </c>
      <c r="AD54" s="44">
        <f>'T9'!AD54*'T 9'!$D54/1000000</f>
        <v>0</v>
      </c>
      <c r="AE54" s="10">
        <f>'T9'!AE54</f>
        <v>0</v>
      </c>
      <c r="AF54" s="44">
        <f>'T9'!AF54*'T 9'!$D54/1000000</f>
        <v>0</v>
      </c>
      <c r="AG54" s="10">
        <f>'T9'!AG54</f>
        <v>0</v>
      </c>
      <c r="AH54" s="44">
        <f>'T9'!AH54*'T 9'!$D54/1000000</f>
        <v>0</v>
      </c>
      <c r="AI54" s="10">
        <f>'T9'!AI54</f>
        <v>0</v>
      </c>
      <c r="AJ54" s="44">
        <f t="shared" si="6"/>
        <v>0</v>
      </c>
      <c r="AK54" s="10">
        <f t="shared" si="7"/>
        <v>0</v>
      </c>
      <c r="AL54" s="44">
        <f t="shared" si="8"/>
        <v>0</v>
      </c>
      <c r="AM54" s="10">
        <f t="shared" si="9"/>
        <v>0</v>
      </c>
    </row>
    <row r="55" spans="1:39" s="15" customFormat="1" ht="14.25" customHeight="1">
      <c r="A55" s="13">
        <v>45</v>
      </c>
      <c r="B55" s="9" t="s">
        <v>219</v>
      </c>
      <c r="C55" s="13" t="s">
        <v>224</v>
      </c>
      <c r="D55" s="36">
        <v>400</v>
      </c>
      <c r="E55" s="11">
        <v>1070</v>
      </c>
      <c r="F55" s="44">
        <f>'T9'!F55*'T 9'!$D55/1000000</f>
        <v>0</v>
      </c>
      <c r="G55" s="10">
        <f>'T9'!G55</f>
        <v>0</v>
      </c>
      <c r="H55" s="44">
        <f>'T9'!H55*'T 9'!$D55/1000000</f>
        <v>0</v>
      </c>
      <c r="I55" s="10">
        <f>'T9'!I55</f>
        <v>0</v>
      </c>
      <c r="J55" s="44">
        <f>'T9'!J55*'T 9'!$D55/1000000</f>
        <v>0</v>
      </c>
      <c r="K55" s="10">
        <f>'T9'!K55</f>
        <v>0</v>
      </c>
      <c r="L55" s="44">
        <f t="shared" si="0"/>
        <v>0</v>
      </c>
      <c r="M55" s="10">
        <f t="shared" si="1"/>
        <v>0</v>
      </c>
      <c r="N55" s="44">
        <f>'T9'!N55*'T 9'!$D55/1000000</f>
        <v>0</v>
      </c>
      <c r="O55" s="10">
        <f>'T9'!O55</f>
        <v>0</v>
      </c>
      <c r="P55" s="44">
        <f>'T9'!P55*'T 9'!$D55/1000000</f>
        <v>0</v>
      </c>
      <c r="Q55" s="10">
        <f>'T9'!Q55</f>
        <v>0</v>
      </c>
      <c r="R55" s="44">
        <f>'T9'!R55*'T 9'!$D55/1000000</f>
        <v>0</v>
      </c>
      <c r="S55" s="10">
        <f>'T9'!S55</f>
        <v>0</v>
      </c>
      <c r="T55" s="44">
        <f t="shared" si="2"/>
        <v>0</v>
      </c>
      <c r="U55" s="10">
        <f t="shared" si="3"/>
        <v>0</v>
      </c>
      <c r="V55" s="44">
        <f>'T9'!V55*'T 9'!$D55/1000000</f>
        <v>0</v>
      </c>
      <c r="W55" s="10">
        <f>'T9'!W55</f>
        <v>0</v>
      </c>
      <c r="X55" s="44">
        <f>'T9'!X55*'T 9'!$D55/1000000</f>
        <v>0</v>
      </c>
      <c r="Y55" s="10">
        <f>'T9'!Y55</f>
        <v>0</v>
      </c>
      <c r="Z55" s="44">
        <f>'T9'!Z55*'T 9'!$D55/1000000</f>
        <v>0</v>
      </c>
      <c r="AA55" s="10">
        <f>'T9'!AA55</f>
        <v>0</v>
      </c>
      <c r="AB55" s="44">
        <f t="shared" si="4"/>
        <v>0</v>
      </c>
      <c r="AC55" s="10">
        <f t="shared" si="5"/>
        <v>0</v>
      </c>
      <c r="AD55" s="44">
        <f>'T9'!AD55*'T 9'!$D55/1000000</f>
        <v>0</v>
      </c>
      <c r="AE55" s="10">
        <f>'T9'!AE55</f>
        <v>0</v>
      </c>
      <c r="AF55" s="44">
        <f>'T9'!AF55*'T 9'!$D55/1000000</f>
        <v>0</v>
      </c>
      <c r="AG55" s="10">
        <f>'T9'!AG55</f>
        <v>0</v>
      </c>
      <c r="AH55" s="44">
        <f>'T9'!AH55*'T 9'!$D55/1000000</f>
        <v>0</v>
      </c>
      <c r="AI55" s="10">
        <f>'T9'!AI55</f>
        <v>0</v>
      </c>
      <c r="AJ55" s="44">
        <f t="shared" si="6"/>
        <v>0</v>
      </c>
      <c r="AK55" s="10">
        <f t="shared" si="7"/>
        <v>0</v>
      </c>
      <c r="AL55" s="44">
        <f t="shared" si="8"/>
        <v>0</v>
      </c>
      <c r="AM55" s="10">
        <f t="shared" si="9"/>
        <v>0</v>
      </c>
    </row>
    <row r="56" spans="1:39" s="15" customFormat="1" ht="14.25" customHeight="1">
      <c r="A56" s="31">
        <v>46</v>
      </c>
      <c r="B56" s="9" t="s">
        <v>109</v>
      </c>
      <c r="C56" s="13" t="s">
        <v>37</v>
      </c>
      <c r="D56" s="36">
        <v>500</v>
      </c>
      <c r="E56" s="11">
        <v>64</v>
      </c>
      <c r="F56" s="44">
        <f>'T9'!F56*'T 9'!$D56/1000000</f>
        <v>0</v>
      </c>
      <c r="G56" s="10">
        <f>'T9'!G56</f>
        <v>0</v>
      </c>
      <c r="H56" s="44">
        <f>'T9'!H56*'T 9'!$D56/1000000</f>
        <v>0</v>
      </c>
      <c r="I56" s="10">
        <f>'T9'!I56</f>
        <v>0</v>
      </c>
      <c r="J56" s="44">
        <f>'T9'!J56*'T 9'!$D56/1000000</f>
        <v>0</v>
      </c>
      <c r="K56" s="10">
        <f>'T9'!K56</f>
        <v>0</v>
      </c>
      <c r="L56" s="44">
        <f t="shared" si="0"/>
        <v>0</v>
      </c>
      <c r="M56" s="10">
        <f t="shared" si="1"/>
        <v>0</v>
      </c>
      <c r="N56" s="44">
        <f>'T9'!N56*'T 9'!$D56/1000000</f>
        <v>0</v>
      </c>
      <c r="O56" s="10">
        <f>'T9'!O56</f>
        <v>0</v>
      </c>
      <c r="P56" s="44">
        <f>'T9'!P56*'T 9'!$D56/1000000</f>
        <v>0</v>
      </c>
      <c r="Q56" s="10">
        <f>'T9'!Q56</f>
        <v>0</v>
      </c>
      <c r="R56" s="44">
        <f>'T9'!R56*'T 9'!$D56/1000000</f>
        <v>0</v>
      </c>
      <c r="S56" s="10">
        <f>'T9'!S56</f>
        <v>0</v>
      </c>
      <c r="T56" s="44">
        <f t="shared" si="2"/>
        <v>0</v>
      </c>
      <c r="U56" s="10">
        <f t="shared" si="3"/>
        <v>0</v>
      </c>
      <c r="V56" s="44">
        <f>'T9'!V56*'T 9'!$D56/1000000</f>
        <v>0</v>
      </c>
      <c r="W56" s="10">
        <f>'T9'!W56</f>
        <v>0</v>
      </c>
      <c r="X56" s="44">
        <f>'T9'!X56*'T 9'!$D56/1000000</f>
        <v>0</v>
      </c>
      <c r="Y56" s="10">
        <f>'T9'!Y56</f>
        <v>0</v>
      </c>
      <c r="Z56" s="44">
        <f>'T9'!Z56*'T 9'!$D56/1000000</f>
        <v>0</v>
      </c>
      <c r="AA56" s="10">
        <f>'T9'!AA56</f>
        <v>0</v>
      </c>
      <c r="AB56" s="44">
        <f t="shared" si="4"/>
        <v>0</v>
      </c>
      <c r="AC56" s="10">
        <f t="shared" si="5"/>
        <v>0</v>
      </c>
      <c r="AD56" s="44">
        <f>'T9'!AD56*'T 9'!$D56/1000000</f>
        <v>0</v>
      </c>
      <c r="AE56" s="10">
        <f>'T9'!AE56</f>
        <v>0</v>
      </c>
      <c r="AF56" s="44">
        <f>'T9'!AF56*'T 9'!$D56/1000000</f>
        <v>0</v>
      </c>
      <c r="AG56" s="10">
        <f>'T9'!AG56</f>
        <v>0</v>
      </c>
      <c r="AH56" s="44">
        <f>'T9'!AH56*'T 9'!$D56/1000000</f>
        <v>0</v>
      </c>
      <c r="AI56" s="10">
        <f>'T9'!AI56</f>
        <v>0</v>
      </c>
      <c r="AJ56" s="44">
        <f t="shared" si="6"/>
        <v>0</v>
      </c>
      <c r="AK56" s="10">
        <f t="shared" si="7"/>
        <v>0</v>
      </c>
      <c r="AL56" s="44">
        <f t="shared" si="8"/>
        <v>0</v>
      </c>
      <c r="AM56" s="10">
        <f t="shared" si="9"/>
        <v>0</v>
      </c>
    </row>
    <row r="57" spans="1:39" s="15" customFormat="1" ht="14.25" customHeight="1">
      <c r="A57" s="13">
        <v>47</v>
      </c>
      <c r="B57" s="9" t="s">
        <v>109</v>
      </c>
      <c r="C57" s="13" t="s">
        <v>108</v>
      </c>
      <c r="D57" s="36">
        <v>1000</v>
      </c>
      <c r="E57" s="11">
        <v>124</v>
      </c>
      <c r="F57" s="44">
        <f>'T9'!F57*'T 9'!$D57/1000000</f>
        <v>0</v>
      </c>
      <c r="G57" s="10">
        <f>'T9'!G57</f>
        <v>0</v>
      </c>
      <c r="H57" s="44">
        <f>'T9'!H57*'T 9'!$D57/1000000</f>
        <v>0</v>
      </c>
      <c r="I57" s="10">
        <f>'T9'!I57</f>
        <v>0</v>
      </c>
      <c r="J57" s="44">
        <f>'T9'!J57*'T 9'!$D57/1000000</f>
        <v>0</v>
      </c>
      <c r="K57" s="10">
        <f>'T9'!K57</f>
        <v>0</v>
      </c>
      <c r="L57" s="44">
        <f t="shared" si="0"/>
        <v>0</v>
      </c>
      <c r="M57" s="10">
        <f t="shared" si="1"/>
        <v>0</v>
      </c>
      <c r="N57" s="44">
        <f>'T9'!N57*'T 9'!$D57/1000000</f>
        <v>0</v>
      </c>
      <c r="O57" s="10">
        <f>'T9'!O57</f>
        <v>0</v>
      </c>
      <c r="P57" s="44">
        <f>'T9'!P57*'T 9'!$D57/1000000</f>
        <v>0</v>
      </c>
      <c r="Q57" s="10">
        <f>'T9'!Q57</f>
        <v>0</v>
      </c>
      <c r="R57" s="44">
        <f>'T9'!R57*'T 9'!$D57/1000000</f>
        <v>0</v>
      </c>
      <c r="S57" s="10">
        <f>'T9'!S57</f>
        <v>0</v>
      </c>
      <c r="T57" s="44">
        <f t="shared" si="2"/>
        <v>0</v>
      </c>
      <c r="U57" s="10">
        <f t="shared" si="3"/>
        <v>0</v>
      </c>
      <c r="V57" s="44">
        <f>'T9'!V57*'T 9'!$D57/1000000</f>
        <v>0</v>
      </c>
      <c r="W57" s="10">
        <f>'T9'!W57</f>
        <v>0</v>
      </c>
      <c r="X57" s="44">
        <f>'T9'!X57*'T 9'!$D57/1000000</f>
        <v>0</v>
      </c>
      <c r="Y57" s="10">
        <f>'T9'!Y57</f>
        <v>0</v>
      </c>
      <c r="Z57" s="44">
        <f>'T9'!Z57*'T 9'!$D57/1000000</f>
        <v>0</v>
      </c>
      <c r="AA57" s="10">
        <f>'T9'!AA57</f>
        <v>0</v>
      </c>
      <c r="AB57" s="44">
        <f t="shared" si="4"/>
        <v>0</v>
      </c>
      <c r="AC57" s="10">
        <f t="shared" si="5"/>
        <v>0</v>
      </c>
      <c r="AD57" s="44">
        <f>'T9'!AD57*'T 9'!$D57/1000000</f>
        <v>0</v>
      </c>
      <c r="AE57" s="10">
        <f>'T9'!AE57</f>
        <v>0</v>
      </c>
      <c r="AF57" s="44">
        <f>'T9'!AF57*'T 9'!$D57/1000000</f>
        <v>0</v>
      </c>
      <c r="AG57" s="10">
        <f>'T9'!AG57</f>
        <v>0</v>
      </c>
      <c r="AH57" s="44">
        <f>'T9'!AH57*'T 9'!$D57/1000000</f>
        <v>0</v>
      </c>
      <c r="AI57" s="10">
        <f>'T9'!AI57</f>
        <v>0</v>
      </c>
      <c r="AJ57" s="44">
        <f t="shared" si="6"/>
        <v>0</v>
      </c>
      <c r="AK57" s="10">
        <f t="shared" si="7"/>
        <v>0</v>
      </c>
      <c r="AL57" s="44">
        <f t="shared" si="8"/>
        <v>0</v>
      </c>
      <c r="AM57" s="10">
        <f t="shared" si="9"/>
        <v>0</v>
      </c>
    </row>
    <row r="58" spans="1:39" s="15" customFormat="1" ht="14.25" customHeight="1">
      <c r="A58" s="13">
        <v>48</v>
      </c>
      <c r="B58" s="9" t="s">
        <v>109</v>
      </c>
      <c r="C58" s="13" t="s">
        <v>36</v>
      </c>
      <c r="D58" s="36">
        <v>2000</v>
      </c>
      <c r="E58" s="11">
        <v>242</v>
      </c>
      <c r="F58" s="44">
        <f>'T9'!F58*'T 9'!$D58/1000000</f>
        <v>0</v>
      </c>
      <c r="G58" s="10">
        <f>'T9'!G58</f>
        <v>0</v>
      </c>
      <c r="H58" s="44">
        <f>'T9'!H58*'T 9'!$D58/1000000</f>
        <v>0</v>
      </c>
      <c r="I58" s="10">
        <f>'T9'!I58</f>
        <v>0</v>
      </c>
      <c r="J58" s="44">
        <f>'T9'!J58*'T 9'!$D58/1000000</f>
        <v>0</v>
      </c>
      <c r="K58" s="10">
        <f>'T9'!K58</f>
        <v>0</v>
      </c>
      <c r="L58" s="44">
        <f t="shared" si="0"/>
        <v>0</v>
      </c>
      <c r="M58" s="10">
        <f t="shared" si="1"/>
        <v>0</v>
      </c>
      <c r="N58" s="44">
        <f>'T9'!N58*'T 9'!$D58/1000000</f>
        <v>0</v>
      </c>
      <c r="O58" s="10">
        <f>'T9'!O58</f>
        <v>0</v>
      </c>
      <c r="P58" s="44">
        <f>'T9'!P58*'T 9'!$D58/1000000</f>
        <v>0</v>
      </c>
      <c r="Q58" s="10">
        <f>'T9'!Q58</f>
        <v>0</v>
      </c>
      <c r="R58" s="44">
        <f>'T9'!R58*'T 9'!$D58/1000000</f>
        <v>0</v>
      </c>
      <c r="S58" s="10">
        <f>'T9'!S58</f>
        <v>0</v>
      </c>
      <c r="T58" s="44">
        <f t="shared" si="2"/>
        <v>0</v>
      </c>
      <c r="U58" s="10">
        <f t="shared" si="3"/>
        <v>0</v>
      </c>
      <c r="V58" s="44">
        <f>'T9'!V58*'T 9'!$D58/1000000</f>
        <v>0</v>
      </c>
      <c r="W58" s="10">
        <f>'T9'!W58</f>
        <v>0</v>
      </c>
      <c r="X58" s="44">
        <f>'T9'!X58*'T 9'!$D58/1000000</f>
        <v>0</v>
      </c>
      <c r="Y58" s="10">
        <f>'T9'!Y58</f>
        <v>0</v>
      </c>
      <c r="Z58" s="44">
        <f>'T9'!Z58*'T 9'!$D58/1000000</f>
        <v>0</v>
      </c>
      <c r="AA58" s="10">
        <f>'T9'!AA58</f>
        <v>0</v>
      </c>
      <c r="AB58" s="44">
        <f t="shared" si="4"/>
        <v>0</v>
      </c>
      <c r="AC58" s="10">
        <f t="shared" si="5"/>
        <v>0</v>
      </c>
      <c r="AD58" s="44">
        <f>'T9'!AD58*'T 9'!$D58/1000000</f>
        <v>0</v>
      </c>
      <c r="AE58" s="10">
        <f>'T9'!AE58</f>
        <v>0</v>
      </c>
      <c r="AF58" s="44">
        <f>'T9'!AF58*'T 9'!$D58/1000000</f>
        <v>0</v>
      </c>
      <c r="AG58" s="10">
        <f>'T9'!AG58</f>
        <v>0</v>
      </c>
      <c r="AH58" s="44">
        <f>'T9'!AH58*'T 9'!$D58/1000000</f>
        <v>0</v>
      </c>
      <c r="AI58" s="10">
        <f>'T9'!AI58</f>
        <v>0</v>
      </c>
      <c r="AJ58" s="44">
        <f t="shared" si="6"/>
        <v>0</v>
      </c>
      <c r="AK58" s="10">
        <f t="shared" si="7"/>
        <v>0</v>
      </c>
      <c r="AL58" s="44">
        <f t="shared" si="8"/>
        <v>0</v>
      </c>
      <c r="AM58" s="10">
        <f t="shared" si="9"/>
        <v>0</v>
      </c>
    </row>
    <row r="59" spans="1:39" s="15" customFormat="1" ht="14.25" customHeight="1">
      <c r="A59" s="31">
        <v>49</v>
      </c>
      <c r="B59" s="9" t="s">
        <v>110</v>
      </c>
      <c r="C59" s="13" t="s">
        <v>38</v>
      </c>
      <c r="D59" s="36">
        <v>1000</v>
      </c>
      <c r="E59" s="11">
        <v>85</v>
      </c>
      <c r="F59" s="44">
        <f>'T9'!F59*'T 9'!$D59/1000000</f>
        <v>0</v>
      </c>
      <c r="G59" s="10">
        <f>'T9'!G59</f>
        <v>0</v>
      </c>
      <c r="H59" s="44">
        <f>'T9'!H59*'T 9'!$D59/1000000</f>
        <v>0</v>
      </c>
      <c r="I59" s="10">
        <f>'T9'!I59</f>
        <v>0</v>
      </c>
      <c r="J59" s="44">
        <f>'T9'!J59*'T 9'!$D59/1000000</f>
        <v>0</v>
      </c>
      <c r="K59" s="10">
        <f>'T9'!K59</f>
        <v>0</v>
      </c>
      <c r="L59" s="44">
        <f t="shared" si="0"/>
        <v>0</v>
      </c>
      <c r="M59" s="10">
        <f t="shared" si="1"/>
        <v>0</v>
      </c>
      <c r="N59" s="44">
        <f>'T9'!N59*'T 9'!$D59/1000000</f>
        <v>0</v>
      </c>
      <c r="O59" s="10">
        <f>'T9'!O59</f>
        <v>0</v>
      </c>
      <c r="P59" s="44">
        <f>'T9'!P59*'T 9'!$D59/1000000</f>
        <v>0</v>
      </c>
      <c r="Q59" s="10">
        <f>'T9'!Q59</f>
        <v>0</v>
      </c>
      <c r="R59" s="44">
        <f>'T9'!R59*'T 9'!$D59/1000000</f>
        <v>0</v>
      </c>
      <c r="S59" s="10">
        <f>'T9'!S59</f>
        <v>0</v>
      </c>
      <c r="T59" s="44">
        <f t="shared" si="2"/>
        <v>0</v>
      </c>
      <c r="U59" s="10">
        <f t="shared" si="3"/>
        <v>0</v>
      </c>
      <c r="V59" s="44">
        <f>'T9'!V59*'T 9'!$D59/1000000</f>
        <v>0</v>
      </c>
      <c r="W59" s="10">
        <f>'T9'!W59</f>
        <v>0</v>
      </c>
      <c r="X59" s="44">
        <f>'T9'!X59*'T 9'!$D59/1000000</f>
        <v>0</v>
      </c>
      <c r="Y59" s="10">
        <f>'T9'!Y59</f>
        <v>0</v>
      </c>
      <c r="Z59" s="44">
        <f>'T9'!Z59*'T 9'!$D59/1000000</f>
        <v>0</v>
      </c>
      <c r="AA59" s="10">
        <f>'T9'!AA59</f>
        <v>0</v>
      </c>
      <c r="AB59" s="44">
        <f t="shared" si="4"/>
        <v>0</v>
      </c>
      <c r="AC59" s="10">
        <f t="shared" si="5"/>
        <v>0</v>
      </c>
      <c r="AD59" s="44">
        <f>'T9'!AD59*'T 9'!$D59/1000000</f>
        <v>0</v>
      </c>
      <c r="AE59" s="10">
        <f>'T9'!AE59</f>
        <v>0</v>
      </c>
      <c r="AF59" s="44">
        <f>'T9'!AF59*'T 9'!$D59/1000000</f>
        <v>0</v>
      </c>
      <c r="AG59" s="10">
        <f>'T9'!AG59</f>
        <v>0</v>
      </c>
      <c r="AH59" s="44">
        <f>'T9'!AH59*'T 9'!$D59/1000000</f>
        <v>0</v>
      </c>
      <c r="AI59" s="10">
        <f>'T9'!AI59</f>
        <v>0</v>
      </c>
      <c r="AJ59" s="44">
        <f t="shared" si="6"/>
        <v>0</v>
      </c>
      <c r="AK59" s="10">
        <f t="shared" si="7"/>
        <v>0</v>
      </c>
      <c r="AL59" s="44">
        <f t="shared" si="8"/>
        <v>0</v>
      </c>
      <c r="AM59" s="10">
        <f t="shared" si="9"/>
        <v>0</v>
      </c>
    </row>
    <row r="60" spans="1:39" s="15" customFormat="1" ht="14.25" customHeight="1">
      <c r="A60" s="13">
        <v>50</v>
      </c>
      <c r="B60" s="9" t="s">
        <v>110</v>
      </c>
      <c r="C60" s="13" t="s">
        <v>39</v>
      </c>
      <c r="D60" s="36">
        <v>2000</v>
      </c>
      <c r="E60" s="11">
        <v>163</v>
      </c>
      <c r="F60" s="44">
        <f>'T9'!F60*'T 9'!$D60/1000000</f>
        <v>0</v>
      </c>
      <c r="G60" s="10">
        <f>'T9'!G60</f>
        <v>0</v>
      </c>
      <c r="H60" s="44">
        <f>'T9'!H60*'T 9'!$D60/1000000</f>
        <v>0</v>
      </c>
      <c r="I60" s="10">
        <f>'T9'!I60</f>
        <v>0</v>
      </c>
      <c r="J60" s="44">
        <f>'T9'!J60*'T 9'!$D60/1000000</f>
        <v>0</v>
      </c>
      <c r="K60" s="10">
        <f>'T9'!K60</f>
        <v>0</v>
      </c>
      <c r="L60" s="44">
        <f t="shared" si="0"/>
        <v>0</v>
      </c>
      <c r="M60" s="10">
        <f t="shared" si="1"/>
        <v>0</v>
      </c>
      <c r="N60" s="44">
        <f>'T9'!N60*'T 9'!$D60/1000000</f>
        <v>0</v>
      </c>
      <c r="O60" s="10">
        <f>'T9'!O60</f>
        <v>0</v>
      </c>
      <c r="P60" s="44">
        <f>'T9'!P60*'T 9'!$D60/1000000</f>
        <v>0</v>
      </c>
      <c r="Q60" s="10">
        <f>'T9'!Q60</f>
        <v>0</v>
      </c>
      <c r="R60" s="44">
        <f>'T9'!R60*'T 9'!$D60/1000000</f>
        <v>0</v>
      </c>
      <c r="S60" s="10">
        <f>'T9'!S60</f>
        <v>0</v>
      </c>
      <c r="T60" s="44">
        <f t="shared" si="2"/>
        <v>0</v>
      </c>
      <c r="U60" s="10">
        <f t="shared" si="3"/>
        <v>0</v>
      </c>
      <c r="V60" s="44">
        <f>'T9'!V60*'T 9'!$D60/1000000</f>
        <v>0</v>
      </c>
      <c r="W60" s="10">
        <f>'T9'!W60</f>
        <v>0</v>
      </c>
      <c r="X60" s="44">
        <f>'T9'!X60*'T 9'!$D60/1000000</f>
        <v>0</v>
      </c>
      <c r="Y60" s="10">
        <f>'T9'!Y60</f>
        <v>0</v>
      </c>
      <c r="Z60" s="44">
        <f>'T9'!Z60*'T 9'!$D60/1000000</f>
        <v>0</v>
      </c>
      <c r="AA60" s="10">
        <f>'T9'!AA60</f>
        <v>0</v>
      </c>
      <c r="AB60" s="44">
        <f t="shared" si="4"/>
        <v>0</v>
      </c>
      <c r="AC60" s="10">
        <f t="shared" si="5"/>
        <v>0</v>
      </c>
      <c r="AD60" s="44">
        <f>'T9'!AD60*'T 9'!$D60/1000000</f>
        <v>0</v>
      </c>
      <c r="AE60" s="10">
        <f>'T9'!AE60</f>
        <v>0</v>
      </c>
      <c r="AF60" s="44">
        <f>'T9'!AF60*'T 9'!$D60/1000000</f>
        <v>0</v>
      </c>
      <c r="AG60" s="10">
        <f>'T9'!AG60</f>
        <v>0</v>
      </c>
      <c r="AH60" s="44">
        <f>'T9'!AH60*'T 9'!$D60/1000000</f>
        <v>0</v>
      </c>
      <c r="AI60" s="10">
        <f>'T9'!AI60</f>
        <v>0</v>
      </c>
      <c r="AJ60" s="44">
        <f t="shared" si="6"/>
        <v>0</v>
      </c>
      <c r="AK60" s="10">
        <f t="shared" si="7"/>
        <v>0</v>
      </c>
      <c r="AL60" s="44">
        <f t="shared" si="8"/>
        <v>0</v>
      </c>
      <c r="AM60" s="10">
        <f t="shared" si="9"/>
        <v>0</v>
      </c>
    </row>
    <row r="61" spans="1:39" s="15" customFormat="1" ht="14.25" customHeight="1">
      <c r="A61" s="13">
        <v>51</v>
      </c>
      <c r="B61" s="9" t="s">
        <v>112</v>
      </c>
      <c r="C61" s="13" t="s">
        <v>136</v>
      </c>
      <c r="D61" s="36">
        <v>1000</v>
      </c>
      <c r="E61" s="11">
        <v>85</v>
      </c>
      <c r="F61" s="44">
        <f>'T9'!F61*'T 9'!$D61/1000000</f>
        <v>0</v>
      </c>
      <c r="G61" s="10">
        <f>'T9'!G61</f>
        <v>0</v>
      </c>
      <c r="H61" s="44">
        <f>'T9'!H61*'T 9'!$D61/1000000</f>
        <v>0</v>
      </c>
      <c r="I61" s="10">
        <f>'T9'!I61</f>
        <v>0</v>
      </c>
      <c r="J61" s="44">
        <f>'T9'!J61*'T 9'!$D61/1000000</f>
        <v>0</v>
      </c>
      <c r="K61" s="10">
        <f>'T9'!K61</f>
        <v>0</v>
      </c>
      <c r="L61" s="44">
        <f t="shared" si="0"/>
        <v>0</v>
      </c>
      <c r="M61" s="10">
        <f t="shared" si="1"/>
        <v>0</v>
      </c>
      <c r="N61" s="44">
        <f>'T9'!N61*'T 9'!$D61/1000000</f>
        <v>0</v>
      </c>
      <c r="O61" s="10">
        <f>'T9'!O61</f>
        <v>0</v>
      </c>
      <c r="P61" s="44">
        <f>'T9'!P61*'T 9'!$D61/1000000</f>
        <v>0</v>
      </c>
      <c r="Q61" s="10">
        <f>'T9'!Q61</f>
        <v>0</v>
      </c>
      <c r="R61" s="44">
        <f>'T9'!R61*'T 9'!$D61/1000000</f>
        <v>0</v>
      </c>
      <c r="S61" s="10">
        <f>'T9'!S61</f>
        <v>0</v>
      </c>
      <c r="T61" s="44">
        <f t="shared" si="2"/>
        <v>0</v>
      </c>
      <c r="U61" s="10">
        <f t="shared" si="3"/>
        <v>0</v>
      </c>
      <c r="V61" s="44">
        <f>'T9'!V61*'T 9'!$D61/1000000</f>
        <v>0</v>
      </c>
      <c r="W61" s="10">
        <f>'T9'!W61</f>
        <v>0</v>
      </c>
      <c r="X61" s="44">
        <f>'T9'!X61*'T 9'!$D61/1000000</f>
        <v>0</v>
      </c>
      <c r="Y61" s="10">
        <f>'T9'!Y61</f>
        <v>0</v>
      </c>
      <c r="Z61" s="44">
        <f>'T9'!Z61*'T 9'!$D61/1000000</f>
        <v>0</v>
      </c>
      <c r="AA61" s="10">
        <f>'T9'!AA61</f>
        <v>0</v>
      </c>
      <c r="AB61" s="44">
        <f t="shared" si="4"/>
        <v>0</v>
      </c>
      <c r="AC61" s="10">
        <f t="shared" si="5"/>
        <v>0</v>
      </c>
      <c r="AD61" s="44">
        <f>'T9'!AD61*'T 9'!$D61/1000000</f>
        <v>0</v>
      </c>
      <c r="AE61" s="10">
        <f>'T9'!AE61</f>
        <v>0</v>
      </c>
      <c r="AF61" s="44">
        <f>'T9'!AF61*'T 9'!$D61/1000000</f>
        <v>0</v>
      </c>
      <c r="AG61" s="10">
        <f>'T9'!AG61</f>
        <v>0</v>
      </c>
      <c r="AH61" s="44">
        <f>'T9'!AH61*'T 9'!$D61/1000000</f>
        <v>0</v>
      </c>
      <c r="AI61" s="10">
        <f>'T9'!AI61</f>
        <v>0</v>
      </c>
      <c r="AJ61" s="44">
        <f t="shared" si="6"/>
        <v>0</v>
      </c>
      <c r="AK61" s="10">
        <f t="shared" si="7"/>
        <v>0</v>
      </c>
      <c r="AL61" s="44">
        <f t="shared" si="8"/>
        <v>0</v>
      </c>
      <c r="AM61" s="10">
        <f t="shared" si="9"/>
        <v>0</v>
      </c>
    </row>
    <row r="62" spans="1:39" s="15" customFormat="1" ht="14.25" customHeight="1">
      <c r="A62" s="31">
        <v>52</v>
      </c>
      <c r="B62" s="9" t="s">
        <v>112</v>
      </c>
      <c r="C62" s="13" t="s">
        <v>43</v>
      </c>
      <c r="D62" s="36">
        <v>2000</v>
      </c>
      <c r="E62" s="11">
        <v>163</v>
      </c>
      <c r="F62" s="44">
        <f>'T9'!F62*'T 9'!$D62/1000000</f>
        <v>0</v>
      </c>
      <c r="G62" s="10">
        <f>'T9'!G62</f>
        <v>0</v>
      </c>
      <c r="H62" s="44">
        <f>'T9'!H62*'T 9'!$D62/1000000</f>
        <v>0</v>
      </c>
      <c r="I62" s="10">
        <f>'T9'!I62</f>
        <v>0</v>
      </c>
      <c r="J62" s="44">
        <f>'T9'!J62*'T 9'!$D62/1000000</f>
        <v>0</v>
      </c>
      <c r="K62" s="10">
        <f>'T9'!K62</f>
        <v>0</v>
      </c>
      <c r="L62" s="44">
        <f t="shared" si="0"/>
        <v>0</v>
      </c>
      <c r="M62" s="10">
        <f t="shared" si="1"/>
        <v>0</v>
      </c>
      <c r="N62" s="44">
        <f>'T9'!N62*'T 9'!$D62/1000000</f>
        <v>0</v>
      </c>
      <c r="O62" s="10">
        <f>'T9'!O62</f>
        <v>0</v>
      </c>
      <c r="P62" s="44">
        <f>'T9'!P62*'T 9'!$D62/1000000</f>
        <v>0</v>
      </c>
      <c r="Q62" s="10">
        <f>'T9'!Q62</f>
        <v>0</v>
      </c>
      <c r="R62" s="44">
        <f>'T9'!R62*'T 9'!$D62/1000000</f>
        <v>0</v>
      </c>
      <c r="S62" s="10">
        <f>'T9'!S62</f>
        <v>0</v>
      </c>
      <c r="T62" s="44">
        <f t="shared" si="2"/>
        <v>0</v>
      </c>
      <c r="U62" s="10">
        <f t="shared" si="3"/>
        <v>0</v>
      </c>
      <c r="V62" s="44">
        <f>'T9'!V62*'T 9'!$D62/1000000</f>
        <v>0</v>
      </c>
      <c r="W62" s="10">
        <f>'T9'!W62</f>
        <v>0</v>
      </c>
      <c r="X62" s="44">
        <f>'T9'!X62*'T 9'!$D62/1000000</f>
        <v>0</v>
      </c>
      <c r="Y62" s="10">
        <f>'T9'!Y62</f>
        <v>0</v>
      </c>
      <c r="Z62" s="44">
        <f>'T9'!Z62*'T 9'!$D62/1000000</f>
        <v>0</v>
      </c>
      <c r="AA62" s="10">
        <f>'T9'!AA62</f>
        <v>0</v>
      </c>
      <c r="AB62" s="44">
        <f t="shared" si="4"/>
        <v>0</v>
      </c>
      <c r="AC62" s="10">
        <f t="shared" si="5"/>
        <v>0</v>
      </c>
      <c r="AD62" s="44">
        <f>'T9'!AD62*'T 9'!$D62/1000000</f>
        <v>0</v>
      </c>
      <c r="AE62" s="10">
        <f>'T9'!AE62</f>
        <v>0</v>
      </c>
      <c r="AF62" s="44">
        <f>'T9'!AF62*'T 9'!$D62/1000000</f>
        <v>0</v>
      </c>
      <c r="AG62" s="10">
        <f>'T9'!AG62</f>
        <v>0</v>
      </c>
      <c r="AH62" s="44">
        <f>'T9'!AH62*'T 9'!$D62/1000000</f>
        <v>0</v>
      </c>
      <c r="AI62" s="10">
        <f>'T9'!AI62</f>
        <v>0</v>
      </c>
      <c r="AJ62" s="44">
        <f t="shared" si="6"/>
        <v>0</v>
      </c>
      <c r="AK62" s="10">
        <f t="shared" si="7"/>
        <v>0</v>
      </c>
      <c r="AL62" s="44">
        <f t="shared" si="8"/>
        <v>0</v>
      </c>
      <c r="AM62" s="10">
        <f t="shared" si="9"/>
        <v>0</v>
      </c>
    </row>
    <row r="63" spans="1:39" s="15" customFormat="1" ht="14.25" customHeight="1">
      <c r="A63" s="13">
        <v>53</v>
      </c>
      <c r="B63" s="9" t="s">
        <v>111</v>
      </c>
      <c r="C63" s="13" t="s">
        <v>44</v>
      </c>
      <c r="D63" s="36">
        <v>1000</v>
      </c>
      <c r="E63" s="11">
        <v>152</v>
      </c>
      <c r="F63" s="44">
        <f>'T9'!F63*'T 9'!$D63/1000000</f>
        <v>0</v>
      </c>
      <c r="G63" s="10">
        <f>'T9'!G63</f>
        <v>0</v>
      </c>
      <c r="H63" s="44">
        <f>'T9'!H63*'T 9'!$D63/1000000</f>
        <v>0</v>
      </c>
      <c r="I63" s="10">
        <f>'T9'!I63</f>
        <v>0</v>
      </c>
      <c r="J63" s="44">
        <f>'T9'!J63*'T 9'!$D63/1000000</f>
        <v>0</v>
      </c>
      <c r="K63" s="10">
        <f>'T9'!K63</f>
        <v>0</v>
      </c>
      <c r="L63" s="44">
        <f t="shared" si="0"/>
        <v>0</v>
      </c>
      <c r="M63" s="10">
        <f t="shared" si="1"/>
        <v>0</v>
      </c>
      <c r="N63" s="44">
        <f>'T9'!N63*'T 9'!$D63/1000000</f>
        <v>0</v>
      </c>
      <c r="O63" s="10">
        <f>'T9'!O63</f>
        <v>0</v>
      </c>
      <c r="P63" s="44">
        <f>'T9'!P63*'T 9'!$D63/1000000</f>
        <v>0</v>
      </c>
      <c r="Q63" s="10">
        <f>'T9'!Q63</f>
        <v>0</v>
      </c>
      <c r="R63" s="44">
        <f>'T9'!R63*'T 9'!$D63/1000000</f>
        <v>0</v>
      </c>
      <c r="S63" s="10">
        <f>'T9'!S63</f>
        <v>0</v>
      </c>
      <c r="T63" s="44">
        <f t="shared" si="2"/>
        <v>0</v>
      </c>
      <c r="U63" s="10">
        <f t="shared" si="3"/>
        <v>0</v>
      </c>
      <c r="V63" s="44">
        <f>'T9'!V63*'T 9'!$D63/1000000</f>
        <v>0</v>
      </c>
      <c r="W63" s="10">
        <f>'T9'!W63</f>
        <v>0</v>
      </c>
      <c r="X63" s="44">
        <f>'T9'!X63*'T 9'!$D63/1000000</f>
        <v>0</v>
      </c>
      <c r="Y63" s="10">
        <f>'T9'!Y63</f>
        <v>0</v>
      </c>
      <c r="Z63" s="44">
        <f>'T9'!Z63*'T 9'!$D63/1000000</f>
        <v>0</v>
      </c>
      <c r="AA63" s="10">
        <f>'T9'!AA63</f>
        <v>0</v>
      </c>
      <c r="AB63" s="44">
        <f t="shared" si="4"/>
        <v>0</v>
      </c>
      <c r="AC63" s="10">
        <f t="shared" si="5"/>
        <v>0</v>
      </c>
      <c r="AD63" s="44">
        <f>'T9'!AD63*'T 9'!$D63/1000000</f>
        <v>0</v>
      </c>
      <c r="AE63" s="10">
        <f>'T9'!AE63</f>
        <v>0</v>
      </c>
      <c r="AF63" s="44">
        <f>'T9'!AF63*'T 9'!$D63/1000000</f>
        <v>0</v>
      </c>
      <c r="AG63" s="10">
        <f>'T9'!AG63</f>
        <v>0</v>
      </c>
      <c r="AH63" s="44">
        <f>'T9'!AH63*'T 9'!$D63/1000000</f>
        <v>0</v>
      </c>
      <c r="AI63" s="10">
        <f>'T9'!AI63</f>
        <v>0</v>
      </c>
      <c r="AJ63" s="44">
        <f t="shared" si="6"/>
        <v>0</v>
      </c>
      <c r="AK63" s="10">
        <f t="shared" si="7"/>
        <v>0</v>
      </c>
      <c r="AL63" s="44">
        <f t="shared" si="8"/>
        <v>0</v>
      </c>
      <c r="AM63" s="10">
        <f t="shared" si="9"/>
        <v>0</v>
      </c>
    </row>
    <row r="64" spans="1:39" s="15" customFormat="1" ht="14.25" customHeight="1">
      <c r="A64" s="13">
        <v>54</v>
      </c>
      <c r="B64" s="9" t="s">
        <v>111</v>
      </c>
      <c r="C64" s="13" t="s">
        <v>40</v>
      </c>
      <c r="D64" s="36">
        <v>2000</v>
      </c>
      <c r="E64" s="11">
        <v>288</v>
      </c>
      <c r="F64" s="44">
        <f>'T9'!F64*'T 9'!$D64/1000000</f>
        <v>0</v>
      </c>
      <c r="G64" s="10">
        <f>'T9'!G64</f>
        <v>0</v>
      </c>
      <c r="H64" s="44">
        <f>'T9'!H64*'T 9'!$D64/1000000</f>
        <v>0</v>
      </c>
      <c r="I64" s="10">
        <f>'T9'!I64</f>
        <v>0</v>
      </c>
      <c r="J64" s="44">
        <f>'T9'!J64*'T 9'!$D64/1000000</f>
        <v>0</v>
      </c>
      <c r="K64" s="10">
        <f>'T9'!K64</f>
        <v>0</v>
      </c>
      <c r="L64" s="44">
        <f t="shared" si="0"/>
        <v>0</v>
      </c>
      <c r="M64" s="10">
        <f t="shared" si="1"/>
        <v>0</v>
      </c>
      <c r="N64" s="44">
        <f>'T9'!N64*'T 9'!$D64/1000000</f>
        <v>0</v>
      </c>
      <c r="O64" s="10">
        <f>'T9'!O64</f>
        <v>0</v>
      </c>
      <c r="P64" s="44">
        <f>'T9'!P64*'T 9'!$D64/1000000</f>
        <v>0</v>
      </c>
      <c r="Q64" s="10">
        <f>'T9'!Q64</f>
        <v>0</v>
      </c>
      <c r="R64" s="44">
        <f>'T9'!R64*'T 9'!$D64/1000000</f>
        <v>0</v>
      </c>
      <c r="S64" s="10">
        <f>'T9'!S64</f>
        <v>0</v>
      </c>
      <c r="T64" s="44">
        <f t="shared" si="2"/>
        <v>0</v>
      </c>
      <c r="U64" s="10">
        <f t="shared" si="3"/>
        <v>0</v>
      </c>
      <c r="V64" s="44">
        <f>'T9'!V64*'T 9'!$D64/1000000</f>
        <v>0</v>
      </c>
      <c r="W64" s="10">
        <f>'T9'!W64</f>
        <v>0</v>
      </c>
      <c r="X64" s="44">
        <f>'T9'!X64*'T 9'!$D64/1000000</f>
        <v>0</v>
      </c>
      <c r="Y64" s="10">
        <f>'T9'!Y64</f>
        <v>0</v>
      </c>
      <c r="Z64" s="44">
        <f>'T9'!Z64*'T 9'!$D64/1000000</f>
        <v>0</v>
      </c>
      <c r="AA64" s="10">
        <f>'T9'!AA64</f>
        <v>0</v>
      </c>
      <c r="AB64" s="44">
        <f t="shared" si="4"/>
        <v>0</v>
      </c>
      <c r="AC64" s="10">
        <f t="shared" si="5"/>
        <v>0</v>
      </c>
      <c r="AD64" s="44">
        <f>'T9'!AD64*'T 9'!$D64/1000000</f>
        <v>0</v>
      </c>
      <c r="AE64" s="10">
        <f>'T9'!AE64</f>
        <v>0</v>
      </c>
      <c r="AF64" s="44">
        <f>'T9'!AF64*'T 9'!$D64/1000000</f>
        <v>0</v>
      </c>
      <c r="AG64" s="10">
        <f>'T9'!AG64</f>
        <v>0</v>
      </c>
      <c r="AH64" s="44">
        <f>'T9'!AH64*'T 9'!$D64/1000000</f>
        <v>0</v>
      </c>
      <c r="AI64" s="10">
        <f>'T9'!AI64</f>
        <v>0</v>
      </c>
      <c r="AJ64" s="44">
        <f t="shared" si="6"/>
        <v>0</v>
      </c>
      <c r="AK64" s="10">
        <f t="shared" si="7"/>
        <v>0</v>
      </c>
      <c r="AL64" s="44">
        <f t="shared" si="8"/>
        <v>0</v>
      </c>
      <c r="AM64" s="10">
        <f t="shared" si="9"/>
        <v>0</v>
      </c>
    </row>
    <row r="65" spans="1:39" s="15" customFormat="1" ht="14.25" customHeight="1">
      <c r="A65" s="31">
        <v>55</v>
      </c>
      <c r="B65" s="9" t="s">
        <v>114</v>
      </c>
      <c r="C65" s="13" t="s">
        <v>115</v>
      </c>
      <c r="D65" s="36">
        <v>500</v>
      </c>
      <c r="E65" s="11">
        <v>60</v>
      </c>
      <c r="F65" s="44">
        <f>'T9'!F65*'T 9'!$D65/1000000</f>
        <v>0</v>
      </c>
      <c r="G65" s="10">
        <f>'T9'!G65</f>
        <v>0</v>
      </c>
      <c r="H65" s="44">
        <f>'T9'!H65*'T 9'!$D65/1000000</f>
        <v>0</v>
      </c>
      <c r="I65" s="10">
        <f>'T9'!I65</f>
        <v>0</v>
      </c>
      <c r="J65" s="44">
        <f>'T9'!J65*'T 9'!$D65/1000000</f>
        <v>0</v>
      </c>
      <c r="K65" s="10">
        <f>'T9'!K65</f>
        <v>0</v>
      </c>
      <c r="L65" s="44">
        <f t="shared" si="0"/>
        <v>0</v>
      </c>
      <c r="M65" s="10">
        <f t="shared" si="1"/>
        <v>0</v>
      </c>
      <c r="N65" s="44">
        <f>'T9'!N65*'T 9'!$D65/1000000</f>
        <v>0</v>
      </c>
      <c r="O65" s="10">
        <f>'T9'!O65</f>
        <v>0</v>
      </c>
      <c r="P65" s="44">
        <f>'T9'!P65*'T 9'!$D65/1000000</f>
        <v>0</v>
      </c>
      <c r="Q65" s="10">
        <f>'T9'!Q65</f>
        <v>0</v>
      </c>
      <c r="R65" s="44">
        <f>'T9'!R65*'T 9'!$D65/1000000</f>
        <v>0</v>
      </c>
      <c r="S65" s="10">
        <f>'T9'!S65</f>
        <v>0</v>
      </c>
      <c r="T65" s="44">
        <f t="shared" si="2"/>
        <v>0</v>
      </c>
      <c r="U65" s="10">
        <f t="shared" si="3"/>
        <v>0</v>
      </c>
      <c r="V65" s="44">
        <f>'T9'!V65*'T 9'!$D65/1000000</f>
        <v>0</v>
      </c>
      <c r="W65" s="10">
        <f>'T9'!W65</f>
        <v>0</v>
      </c>
      <c r="X65" s="44">
        <f>'T9'!X65*'T 9'!$D65/1000000</f>
        <v>0</v>
      </c>
      <c r="Y65" s="10">
        <f>'T9'!Y65</f>
        <v>0</v>
      </c>
      <c r="Z65" s="44">
        <f>'T9'!Z65*'T 9'!$D65/1000000</f>
        <v>0</v>
      </c>
      <c r="AA65" s="10">
        <f>'T9'!AA65</f>
        <v>0</v>
      </c>
      <c r="AB65" s="44">
        <f t="shared" si="4"/>
        <v>0</v>
      </c>
      <c r="AC65" s="10">
        <f t="shared" si="5"/>
        <v>0</v>
      </c>
      <c r="AD65" s="44">
        <f>'T9'!AD65*'T 9'!$D65/1000000</f>
        <v>0</v>
      </c>
      <c r="AE65" s="10">
        <f>'T9'!AE65</f>
        <v>0</v>
      </c>
      <c r="AF65" s="44">
        <f>'T9'!AF65*'T 9'!$D65/1000000</f>
        <v>0</v>
      </c>
      <c r="AG65" s="10">
        <f>'T9'!AG65</f>
        <v>0</v>
      </c>
      <c r="AH65" s="44">
        <f>'T9'!AH65*'T 9'!$D65/1000000</f>
        <v>0</v>
      </c>
      <c r="AI65" s="10">
        <f>'T9'!AI65</f>
        <v>0</v>
      </c>
      <c r="AJ65" s="44">
        <f t="shared" si="6"/>
        <v>0</v>
      </c>
      <c r="AK65" s="10">
        <f t="shared" si="7"/>
        <v>0</v>
      </c>
      <c r="AL65" s="44">
        <f t="shared" si="8"/>
        <v>0</v>
      </c>
      <c r="AM65" s="10">
        <f t="shared" si="9"/>
        <v>0</v>
      </c>
    </row>
    <row r="66" spans="1:39" s="15" customFormat="1" ht="14.25" customHeight="1">
      <c r="A66" s="13">
        <v>56</v>
      </c>
      <c r="B66" s="9" t="s">
        <v>114</v>
      </c>
      <c r="C66" s="13" t="s">
        <v>41</v>
      </c>
      <c r="D66" s="36">
        <v>1000</v>
      </c>
      <c r="E66" s="11">
        <v>116</v>
      </c>
      <c r="F66" s="44">
        <f>'T9'!F66*'T 9'!$D66/1000000</f>
        <v>0</v>
      </c>
      <c r="G66" s="10">
        <f>'T9'!G66</f>
        <v>0</v>
      </c>
      <c r="H66" s="44">
        <f>'T9'!H66*'T 9'!$D66/1000000</f>
        <v>0</v>
      </c>
      <c r="I66" s="10">
        <f>'T9'!I66</f>
        <v>0</v>
      </c>
      <c r="J66" s="44">
        <f>'T9'!J66*'T 9'!$D66/1000000</f>
        <v>0</v>
      </c>
      <c r="K66" s="10">
        <f>'T9'!K66</f>
        <v>0</v>
      </c>
      <c r="L66" s="44">
        <f t="shared" si="0"/>
        <v>0</v>
      </c>
      <c r="M66" s="10">
        <f t="shared" si="1"/>
        <v>0</v>
      </c>
      <c r="N66" s="44">
        <f>'T9'!N66*'T 9'!$D66/1000000</f>
        <v>0</v>
      </c>
      <c r="O66" s="10">
        <f>'T9'!O66</f>
        <v>0</v>
      </c>
      <c r="P66" s="44">
        <f>'T9'!P66*'T 9'!$D66/1000000</f>
        <v>0</v>
      </c>
      <c r="Q66" s="10">
        <f>'T9'!Q66</f>
        <v>0</v>
      </c>
      <c r="R66" s="44">
        <f>'T9'!R66*'T 9'!$D66/1000000</f>
        <v>0</v>
      </c>
      <c r="S66" s="10">
        <f>'T9'!S66</f>
        <v>0</v>
      </c>
      <c r="T66" s="44">
        <f t="shared" si="2"/>
        <v>0</v>
      </c>
      <c r="U66" s="10">
        <f t="shared" si="3"/>
        <v>0</v>
      </c>
      <c r="V66" s="44">
        <f>'T9'!V66*'T 9'!$D66/1000000</f>
        <v>0</v>
      </c>
      <c r="W66" s="10">
        <f>'T9'!W66</f>
        <v>0</v>
      </c>
      <c r="X66" s="44">
        <f>'T9'!X66*'T 9'!$D66/1000000</f>
        <v>0</v>
      </c>
      <c r="Y66" s="10">
        <f>'T9'!Y66</f>
        <v>0</v>
      </c>
      <c r="Z66" s="44">
        <f>'T9'!Z66*'T 9'!$D66/1000000</f>
        <v>0</v>
      </c>
      <c r="AA66" s="10">
        <f>'T9'!AA66</f>
        <v>0</v>
      </c>
      <c r="AB66" s="44">
        <f t="shared" si="4"/>
        <v>0</v>
      </c>
      <c r="AC66" s="10">
        <f t="shared" si="5"/>
        <v>0</v>
      </c>
      <c r="AD66" s="44">
        <f>'T9'!AD66*'T 9'!$D66/1000000</f>
        <v>0</v>
      </c>
      <c r="AE66" s="10">
        <f>'T9'!AE66</f>
        <v>0</v>
      </c>
      <c r="AF66" s="44">
        <f>'T9'!AF66*'T 9'!$D66/1000000</f>
        <v>0</v>
      </c>
      <c r="AG66" s="10">
        <f>'T9'!AG66</f>
        <v>0</v>
      </c>
      <c r="AH66" s="44">
        <f>'T9'!AH66*'T 9'!$D66/1000000</f>
        <v>0</v>
      </c>
      <c r="AI66" s="10">
        <f>'T9'!AI66</f>
        <v>0</v>
      </c>
      <c r="AJ66" s="44">
        <f t="shared" si="6"/>
        <v>0</v>
      </c>
      <c r="AK66" s="10">
        <f t="shared" si="7"/>
        <v>0</v>
      </c>
      <c r="AL66" s="44">
        <f t="shared" si="8"/>
        <v>0</v>
      </c>
      <c r="AM66" s="10">
        <f t="shared" si="9"/>
        <v>0</v>
      </c>
    </row>
    <row r="67" spans="1:39" s="15" customFormat="1" ht="14.25" customHeight="1">
      <c r="A67" s="13">
        <v>57</v>
      </c>
      <c r="B67" s="9" t="s">
        <v>113</v>
      </c>
      <c r="C67" s="13" t="s">
        <v>42</v>
      </c>
      <c r="D67" s="36">
        <v>1000</v>
      </c>
      <c r="E67" s="11">
        <v>132.5</v>
      </c>
      <c r="F67" s="44">
        <f>'T9'!F67*'T 9'!$D67/1000000</f>
        <v>0</v>
      </c>
      <c r="G67" s="10">
        <f>'T9'!G67</f>
        <v>0</v>
      </c>
      <c r="H67" s="44">
        <f>'T9'!H67*'T 9'!$D67/1000000</f>
        <v>0</v>
      </c>
      <c r="I67" s="10">
        <f>'T9'!I67</f>
        <v>0</v>
      </c>
      <c r="J67" s="44">
        <f>'T9'!J67*'T 9'!$D67/1000000</f>
        <v>0</v>
      </c>
      <c r="K67" s="10">
        <f>'T9'!K67</f>
        <v>0</v>
      </c>
      <c r="L67" s="44">
        <f t="shared" si="0"/>
        <v>0</v>
      </c>
      <c r="M67" s="10">
        <f t="shared" si="1"/>
        <v>0</v>
      </c>
      <c r="N67" s="44">
        <f>'T9'!N67*'T 9'!$D67/1000000</f>
        <v>0</v>
      </c>
      <c r="O67" s="10">
        <f>'T9'!O67</f>
        <v>0</v>
      </c>
      <c r="P67" s="44">
        <f>'T9'!P67*'T 9'!$D67/1000000</f>
        <v>0</v>
      </c>
      <c r="Q67" s="10">
        <f>'T9'!Q67</f>
        <v>0</v>
      </c>
      <c r="R67" s="44">
        <f>'T9'!R67*'T 9'!$D67/1000000</f>
        <v>0</v>
      </c>
      <c r="S67" s="10">
        <f>'T9'!S67</f>
        <v>0</v>
      </c>
      <c r="T67" s="44">
        <f t="shared" si="2"/>
        <v>0</v>
      </c>
      <c r="U67" s="10">
        <f t="shared" si="3"/>
        <v>0</v>
      </c>
      <c r="V67" s="44">
        <f>'T9'!V67*'T 9'!$D67/1000000</f>
        <v>0</v>
      </c>
      <c r="W67" s="10">
        <f>'T9'!W67</f>
        <v>0</v>
      </c>
      <c r="X67" s="44">
        <f>'T9'!X67*'T 9'!$D67/1000000</f>
        <v>0</v>
      </c>
      <c r="Y67" s="10">
        <f>'T9'!Y67</f>
        <v>0</v>
      </c>
      <c r="Z67" s="44">
        <f>'T9'!Z67*'T 9'!$D67/1000000</f>
        <v>0</v>
      </c>
      <c r="AA67" s="10">
        <f>'T9'!AA67</f>
        <v>0</v>
      </c>
      <c r="AB67" s="44">
        <f t="shared" si="4"/>
        <v>0</v>
      </c>
      <c r="AC67" s="10">
        <f t="shared" si="5"/>
        <v>0</v>
      </c>
      <c r="AD67" s="44">
        <f>'T9'!AD67*'T 9'!$D67/1000000</f>
        <v>0</v>
      </c>
      <c r="AE67" s="10">
        <f>'T9'!AE67</f>
        <v>0</v>
      </c>
      <c r="AF67" s="44">
        <f>'T9'!AF67*'T 9'!$D67/1000000</f>
        <v>0</v>
      </c>
      <c r="AG67" s="10">
        <f>'T9'!AG67</f>
        <v>0</v>
      </c>
      <c r="AH67" s="44">
        <f>'T9'!AH67*'T 9'!$D67/1000000</f>
        <v>0</v>
      </c>
      <c r="AI67" s="10">
        <f>'T9'!AI67</f>
        <v>0</v>
      </c>
      <c r="AJ67" s="44">
        <f t="shared" si="6"/>
        <v>0</v>
      </c>
      <c r="AK67" s="10">
        <f t="shared" si="7"/>
        <v>0</v>
      </c>
      <c r="AL67" s="44">
        <f t="shared" si="8"/>
        <v>0</v>
      </c>
      <c r="AM67" s="10">
        <f t="shared" si="9"/>
        <v>0</v>
      </c>
    </row>
    <row r="68" spans="1:39" s="15" customFormat="1" ht="14.25" customHeight="1">
      <c r="A68" s="31">
        <v>58</v>
      </c>
      <c r="B68" s="9" t="s">
        <v>113</v>
      </c>
      <c r="C68" s="13" t="s">
        <v>116</v>
      </c>
      <c r="D68" s="36">
        <v>2000</v>
      </c>
      <c r="E68" s="11">
        <v>260</v>
      </c>
      <c r="F68" s="44">
        <f>'T9'!F68*'T 9'!$D68/1000000</f>
        <v>0</v>
      </c>
      <c r="G68" s="10">
        <f>'T9'!G68</f>
        <v>0</v>
      </c>
      <c r="H68" s="44">
        <f>'T9'!H68*'T 9'!$D68/1000000</f>
        <v>0</v>
      </c>
      <c r="I68" s="10">
        <f>'T9'!I68</f>
        <v>0</v>
      </c>
      <c r="J68" s="44">
        <f>'T9'!J68*'T 9'!$D68/1000000</f>
        <v>0</v>
      </c>
      <c r="K68" s="10">
        <f>'T9'!K68</f>
        <v>0</v>
      </c>
      <c r="L68" s="44">
        <f t="shared" si="0"/>
        <v>0</v>
      </c>
      <c r="M68" s="10">
        <f t="shared" si="1"/>
        <v>0</v>
      </c>
      <c r="N68" s="44">
        <f>'T9'!N68*'T 9'!$D68/1000000</f>
        <v>0</v>
      </c>
      <c r="O68" s="10">
        <f>'T9'!O68</f>
        <v>0</v>
      </c>
      <c r="P68" s="44">
        <f>'T9'!P68*'T 9'!$D68/1000000</f>
        <v>0</v>
      </c>
      <c r="Q68" s="10">
        <f>'T9'!Q68</f>
        <v>0</v>
      </c>
      <c r="R68" s="44">
        <f>'T9'!R68*'T 9'!$D68/1000000</f>
        <v>0</v>
      </c>
      <c r="S68" s="10">
        <f>'T9'!S68</f>
        <v>0</v>
      </c>
      <c r="T68" s="44">
        <f t="shared" si="2"/>
        <v>0</v>
      </c>
      <c r="U68" s="10">
        <f t="shared" si="3"/>
        <v>0</v>
      </c>
      <c r="V68" s="44">
        <f>'T9'!V68*'T 9'!$D68/1000000</f>
        <v>0</v>
      </c>
      <c r="W68" s="10">
        <f>'T9'!W68</f>
        <v>0</v>
      </c>
      <c r="X68" s="44">
        <f>'T9'!X68*'T 9'!$D68/1000000</f>
        <v>0</v>
      </c>
      <c r="Y68" s="10">
        <f>'T9'!Y68</f>
        <v>0</v>
      </c>
      <c r="Z68" s="44">
        <f>'T9'!Z68*'T 9'!$D68/1000000</f>
        <v>0</v>
      </c>
      <c r="AA68" s="10">
        <f>'T9'!AA68</f>
        <v>0</v>
      </c>
      <c r="AB68" s="44">
        <f t="shared" si="4"/>
        <v>0</v>
      </c>
      <c r="AC68" s="10">
        <f t="shared" si="5"/>
        <v>0</v>
      </c>
      <c r="AD68" s="44">
        <f>'T9'!AD68*'T 9'!$D68/1000000</f>
        <v>0</v>
      </c>
      <c r="AE68" s="10">
        <f>'T9'!AE68</f>
        <v>0</v>
      </c>
      <c r="AF68" s="44">
        <f>'T9'!AF68*'T 9'!$D68/1000000</f>
        <v>0</v>
      </c>
      <c r="AG68" s="10">
        <f>'T9'!AG68</f>
        <v>0</v>
      </c>
      <c r="AH68" s="44">
        <f>'T9'!AH68*'T 9'!$D68/1000000</f>
        <v>0</v>
      </c>
      <c r="AI68" s="10">
        <f>'T9'!AI68</f>
        <v>0</v>
      </c>
      <c r="AJ68" s="44">
        <f t="shared" si="6"/>
        <v>0</v>
      </c>
      <c r="AK68" s="10">
        <f t="shared" si="7"/>
        <v>0</v>
      </c>
      <c r="AL68" s="44">
        <f t="shared" si="8"/>
        <v>0</v>
      </c>
      <c r="AM68" s="10">
        <f t="shared" si="9"/>
        <v>0</v>
      </c>
    </row>
    <row r="69" spans="1:39" s="15" customFormat="1" ht="14.25" customHeight="1">
      <c r="A69" s="13">
        <v>59</v>
      </c>
      <c r="B69" s="9" t="s">
        <v>117</v>
      </c>
      <c r="C69" s="13" t="s">
        <v>61</v>
      </c>
      <c r="D69" s="36">
        <v>50</v>
      </c>
      <c r="E69" s="11">
        <v>70</v>
      </c>
      <c r="F69" s="44">
        <f>'T9'!F69*'T 9'!$D69/1000000</f>
        <v>0</v>
      </c>
      <c r="G69" s="10">
        <f>'T9'!G69</f>
        <v>0</v>
      </c>
      <c r="H69" s="44">
        <f>'T9'!H69*'T 9'!$D69/1000000</f>
        <v>0</v>
      </c>
      <c r="I69" s="10">
        <f>'T9'!I69</f>
        <v>0</v>
      </c>
      <c r="J69" s="44">
        <f>'T9'!J69*'T 9'!$D69/1000000</f>
        <v>0</v>
      </c>
      <c r="K69" s="10">
        <f>'T9'!K69</f>
        <v>0</v>
      </c>
      <c r="L69" s="44">
        <f t="shared" si="0"/>
        <v>0</v>
      </c>
      <c r="M69" s="10">
        <f t="shared" si="1"/>
        <v>0</v>
      </c>
      <c r="N69" s="44">
        <f>'T9'!N69*'T 9'!$D69/1000000</f>
        <v>0</v>
      </c>
      <c r="O69" s="10">
        <f>'T9'!O69</f>
        <v>0</v>
      </c>
      <c r="P69" s="44">
        <f>'T9'!P69*'T 9'!$D69/1000000</f>
        <v>0</v>
      </c>
      <c r="Q69" s="10">
        <f>'T9'!Q69</f>
        <v>0</v>
      </c>
      <c r="R69" s="44">
        <f>'T9'!R69*'T 9'!$D69/1000000</f>
        <v>0</v>
      </c>
      <c r="S69" s="10">
        <f>'T9'!S69</f>
        <v>0</v>
      </c>
      <c r="T69" s="44">
        <f t="shared" si="2"/>
        <v>0</v>
      </c>
      <c r="U69" s="10">
        <f t="shared" si="3"/>
        <v>0</v>
      </c>
      <c r="V69" s="44">
        <f>'T9'!V69*'T 9'!$D69/1000000</f>
        <v>0</v>
      </c>
      <c r="W69" s="10">
        <f>'T9'!W69</f>
        <v>0</v>
      </c>
      <c r="X69" s="44">
        <f>'T9'!X69*'T 9'!$D69/1000000</f>
        <v>0</v>
      </c>
      <c r="Y69" s="10">
        <f>'T9'!Y69</f>
        <v>0</v>
      </c>
      <c r="Z69" s="44">
        <f>'T9'!Z69*'T 9'!$D69/1000000</f>
        <v>0</v>
      </c>
      <c r="AA69" s="10">
        <f>'T9'!AA69</f>
        <v>0</v>
      </c>
      <c r="AB69" s="44">
        <f t="shared" si="4"/>
        <v>0</v>
      </c>
      <c r="AC69" s="10">
        <f t="shared" si="5"/>
        <v>0</v>
      </c>
      <c r="AD69" s="44">
        <f>'T9'!AD69*'T 9'!$D69/1000000</f>
        <v>0</v>
      </c>
      <c r="AE69" s="10">
        <f>'T9'!AE69</f>
        <v>0</v>
      </c>
      <c r="AF69" s="44">
        <f>'T9'!AF69*'T 9'!$D69/1000000</f>
        <v>0</v>
      </c>
      <c r="AG69" s="10">
        <f>'T9'!AG69</f>
        <v>0</v>
      </c>
      <c r="AH69" s="44">
        <f>'T9'!AH69*'T 9'!$D69/1000000</f>
        <v>0</v>
      </c>
      <c r="AI69" s="10">
        <f>'T9'!AI69</f>
        <v>0</v>
      </c>
      <c r="AJ69" s="44">
        <f t="shared" si="6"/>
        <v>0</v>
      </c>
      <c r="AK69" s="10">
        <f t="shared" si="7"/>
        <v>0</v>
      </c>
      <c r="AL69" s="44">
        <f t="shared" si="8"/>
        <v>0</v>
      </c>
      <c r="AM69" s="10">
        <f t="shared" si="9"/>
        <v>0</v>
      </c>
    </row>
    <row r="70" spans="1:39" s="15" customFormat="1" ht="14.25" customHeight="1">
      <c r="A70" s="13">
        <v>60</v>
      </c>
      <c r="B70" s="9" t="s">
        <v>117</v>
      </c>
      <c r="C70" s="13" t="s">
        <v>62</v>
      </c>
      <c r="D70" s="36">
        <v>100</v>
      </c>
      <c r="E70" s="11">
        <v>130</v>
      </c>
      <c r="F70" s="44">
        <f>'T9'!F70*'T 9'!$D70/1000000</f>
        <v>0</v>
      </c>
      <c r="G70" s="10">
        <f>'T9'!G70</f>
        <v>0</v>
      </c>
      <c r="H70" s="44">
        <f>'T9'!H70*'T 9'!$D70/1000000</f>
        <v>0</v>
      </c>
      <c r="I70" s="10">
        <f>'T9'!I70</f>
        <v>0</v>
      </c>
      <c r="J70" s="44">
        <f>'T9'!J70*'T 9'!$D70/1000000</f>
        <v>0</v>
      </c>
      <c r="K70" s="10">
        <f>'T9'!K70</f>
        <v>0</v>
      </c>
      <c r="L70" s="44">
        <f t="shared" si="0"/>
        <v>0</v>
      </c>
      <c r="M70" s="10">
        <f t="shared" si="1"/>
        <v>0</v>
      </c>
      <c r="N70" s="44">
        <f>'T9'!N70*'T 9'!$D70/1000000</f>
        <v>0</v>
      </c>
      <c r="O70" s="10">
        <f>'T9'!O70</f>
        <v>0</v>
      </c>
      <c r="P70" s="44">
        <f>'T9'!P70*'T 9'!$D70/1000000</f>
        <v>0</v>
      </c>
      <c r="Q70" s="10">
        <f>'T9'!Q70</f>
        <v>0</v>
      </c>
      <c r="R70" s="44">
        <f>'T9'!R70*'T 9'!$D70/1000000</f>
        <v>0</v>
      </c>
      <c r="S70" s="10">
        <f>'T9'!S70</f>
        <v>0</v>
      </c>
      <c r="T70" s="44">
        <f t="shared" si="2"/>
        <v>0</v>
      </c>
      <c r="U70" s="10">
        <f t="shared" si="3"/>
        <v>0</v>
      </c>
      <c r="V70" s="44">
        <f>'T9'!V70*'T 9'!$D70/1000000</f>
        <v>0</v>
      </c>
      <c r="W70" s="10">
        <f>'T9'!W70</f>
        <v>0</v>
      </c>
      <c r="X70" s="44">
        <f>'T9'!X70*'T 9'!$D70/1000000</f>
        <v>0</v>
      </c>
      <c r="Y70" s="10">
        <f>'T9'!Y70</f>
        <v>0</v>
      </c>
      <c r="Z70" s="44">
        <f>'T9'!Z70*'T 9'!$D70/1000000</f>
        <v>0</v>
      </c>
      <c r="AA70" s="10">
        <f>'T9'!AA70</f>
        <v>0</v>
      </c>
      <c r="AB70" s="44">
        <f t="shared" si="4"/>
        <v>0</v>
      </c>
      <c r="AC70" s="10">
        <f t="shared" si="5"/>
        <v>0</v>
      </c>
      <c r="AD70" s="44">
        <f>'T9'!AD70*'T 9'!$D70/1000000</f>
        <v>0</v>
      </c>
      <c r="AE70" s="10">
        <f>'T9'!AE70</f>
        <v>0</v>
      </c>
      <c r="AF70" s="44">
        <f>'T9'!AF70*'T 9'!$D70/1000000</f>
        <v>0</v>
      </c>
      <c r="AG70" s="10">
        <f>'T9'!AG70</f>
        <v>0</v>
      </c>
      <c r="AH70" s="44">
        <f>'T9'!AH70*'T 9'!$D70/1000000</f>
        <v>0</v>
      </c>
      <c r="AI70" s="10">
        <f>'T9'!AI70</f>
        <v>0</v>
      </c>
      <c r="AJ70" s="44">
        <f t="shared" si="6"/>
        <v>0</v>
      </c>
      <c r="AK70" s="10">
        <f t="shared" si="7"/>
        <v>0</v>
      </c>
      <c r="AL70" s="44">
        <f t="shared" si="8"/>
        <v>0</v>
      </c>
      <c r="AM70" s="10">
        <f t="shared" si="9"/>
        <v>0</v>
      </c>
    </row>
    <row r="71" spans="1:39" s="15" customFormat="1" ht="14.25" customHeight="1">
      <c r="A71" s="31">
        <v>61</v>
      </c>
      <c r="B71" s="9" t="s">
        <v>117</v>
      </c>
      <c r="C71" s="13" t="s">
        <v>63</v>
      </c>
      <c r="D71" s="36">
        <v>500</v>
      </c>
      <c r="E71" s="11">
        <v>620</v>
      </c>
      <c r="F71" s="44">
        <f>'T9'!F71*'T 9'!$D71/1000000</f>
        <v>0</v>
      </c>
      <c r="G71" s="10">
        <f>'T9'!G71</f>
        <v>0</v>
      </c>
      <c r="H71" s="44">
        <f>'T9'!H71*'T 9'!$D71/1000000</f>
        <v>0</v>
      </c>
      <c r="I71" s="10">
        <f>'T9'!I71</f>
        <v>0</v>
      </c>
      <c r="J71" s="44">
        <f>'T9'!J71*'T 9'!$D71/1000000</f>
        <v>0</v>
      </c>
      <c r="K71" s="10">
        <f>'T9'!K71</f>
        <v>0</v>
      </c>
      <c r="L71" s="44">
        <f t="shared" si="0"/>
        <v>0</v>
      </c>
      <c r="M71" s="10">
        <f t="shared" si="1"/>
        <v>0</v>
      </c>
      <c r="N71" s="44">
        <f>'T9'!N71*'T 9'!$D71/1000000</f>
        <v>0</v>
      </c>
      <c r="O71" s="10">
        <f>'T9'!O71</f>
        <v>0</v>
      </c>
      <c r="P71" s="44">
        <f>'T9'!P71*'T 9'!$D71/1000000</f>
        <v>0</v>
      </c>
      <c r="Q71" s="10">
        <f>'T9'!Q71</f>
        <v>0</v>
      </c>
      <c r="R71" s="44">
        <f>'T9'!R71*'T 9'!$D71/1000000</f>
        <v>0</v>
      </c>
      <c r="S71" s="10">
        <f>'T9'!S71</f>
        <v>0</v>
      </c>
      <c r="T71" s="44">
        <f t="shared" si="2"/>
        <v>0</v>
      </c>
      <c r="U71" s="10">
        <f t="shared" si="3"/>
        <v>0</v>
      </c>
      <c r="V71" s="44">
        <f>'T9'!V71*'T 9'!$D71/1000000</f>
        <v>0</v>
      </c>
      <c r="W71" s="10">
        <f>'T9'!W71</f>
        <v>0</v>
      </c>
      <c r="X71" s="44">
        <f>'T9'!X71*'T 9'!$D71/1000000</f>
        <v>0</v>
      </c>
      <c r="Y71" s="10">
        <f>'T9'!Y71</f>
        <v>0</v>
      </c>
      <c r="Z71" s="44">
        <f>'T9'!Z71*'T 9'!$D71/1000000</f>
        <v>0</v>
      </c>
      <c r="AA71" s="10">
        <f>'T9'!AA71</f>
        <v>0</v>
      </c>
      <c r="AB71" s="44">
        <f t="shared" si="4"/>
        <v>0</v>
      </c>
      <c r="AC71" s="10">
        <f t="shared" si="5"/>
        <v>0</v>
      </c>
      <c r="AD71" s="44">
        <f>'T9'!AD71*'T 9'!$D71/1000000</f>
        <v>0</v>
      </c>
      <c r="AE71" s="10">
        <f>'T9'!AE71</f>
        <v>0</v>
      </c>
      <c r="AF71" s="44">
        <f>'T9'!AF71*'T 9'!$D71/1000000</f>
        <v>0</v>
      </c>
      <c r="AG71" s="10">
        <f>'T9'!AG71</f>
        <v>0</v>
      </c>
      <c r="AH71" s="44">
        <f>'T9'!AH71*'T 9'!$D71/1000000</f>
        <v>0</v>
      </c>
      <c r="AI71" s="10">
        <f>'T9'!AI71</f>
        <v>0</v>
      </c>
      <c r="AJ71" s="44">
        <f t="shared" si="6"/>
        <v>0</v>
      </c>
      <c r="AK71" s="10">
        <f t="shared" si="7"/>
        <v>0</v>
      </c>
      <c r="AL71" s="44">
        <f t="shared" si="8"/>
        <v>0</v>
      </c>
      <c r="AM71" s="10">
        <f t="shared" si="9"/>
        <v>0</v>
      </c>
    </row>
    <row r="72" spans="1:39" s="15" customFormat="1" ht="14.25" customHeight="1">
      <c r="A72" s="13">
        <v>62</v>
      </c>
      <c r="B72" s="9" t="s">
        <v>118</v>
      </c>
      <c r="C72" s="13" t="s">
        <v>64</v>
      </c>
      <c r="D72" s="36">
        <v>50</v>
      </c>
      <c r="E72" s="11">
        <v>60</v>
      </c>
      <c r="F72" s="44">
        <f>'T9'!F72*'T 9'!$D72/1000000</f>
        <v>0</v>
      </c>
      <c r="G72" s="10">
        <f>'T9'!G72</f>
        <v>0</v>
      </c>
      <c r="H72" s="44">
        <f>'T9'!H72*'T 9'!$D72/1000000</f>
        <v>0</v>
      </c>
      <c r="I72" s="10">
        <f>'T9'!I72</f>
        <v>0</v>
      </c>
      <c r="J72" s="44">
        <f>'T9'!J72*'T 9'!$D72/1000000</f>
        <v>0</v>
      </c>
      <c r="K72" s="10">
        <f>'T9'!K72</f>
        <v>0</v>
      </c>
      <c r="L72" s="44">
        <f t="shared" si="0"/>
        <v>0</v>
      </c>
      <c r="M72" s="10">
        <f t="shared" si="1"/>
        <v>0</v>
      </c>
      <c r="N72" s="44">
        <f>'T9'!N72*'T 9'!$D72/1000000</f>
        <v>0</v>
      </c>
      <c r="O72" s="10">
        <f>'T9'!O72</f>
        <v>0</v>
      </c>
      <c r="P72" s="44">
        <f>'T9'!P72*'T 9'!$D72/1000000</f>
        <v>0</v>
      </c>
      <c r="Q72" s="10">
        <f>'T9'!Q72</f>
        <v>0</v>
      </c>
      <c r="R72" s="44">
        <f>'T9'!R72*'T 9'!$D72/1000000</f>
        <v>0</v>
      </c>
      <c r="S72" s="10">
        <f>'T9'!S72</f>
        <v>0</v>
      </c>
      <c r="T72" s="44">
        <f t="shared" si="2"/>
        <v>0</v>
      </c>
      <c r="U72" s="10">
        <f t="shared" si="3"/>
        <v>0</v>
      </c>
      <c r="V72" s="44">
        <f>'T9'!V72*'T 9'!$D72/1000000</f>
        <v>0</v>
      </c>
      <c r="W72" s="10">
        <f>'T9'!W72</f>
        <v>0</v>
      </c>
      <c r="X72" s="44">
        <f>'T9'!X72*'T 9'!$D72/1000000</f>
        <v>0</v>
      </c>
      <c r="Y72" s="10">
        <f>'T9'!Y72</f>
        <v>0</v>
      </c>
      <c r="Z72" s="44">
        <f>'T9'!Z72*'T 9'!$D72/1000000</f>
        <v>0</v>
      </c>
      <c r="AA72" s="10">
        <f>'T9'!AA72</f>
        <v>0</v>
      </c>
      <c r="AB72" s="44">
        <f t="shared" si="4"/>
        <v>0</v>
      </c>
      <c r="AC72" s="10">
        <f t="shared" si="5"/>
        <v>0</v>
      </c>
      <c r="AD72" s="44">
        <f>'T9'!AD72*'T 9'!$D72/1000000</f>
        <v>0</v>
      </c>
      <c r="AE72" s="10">
        <f>'T9'!AE72</f>
        <v>0</v>
      </c>
      <c r="AF72" s="44">
        <f>'T9'!AF72*'T 9'!$D72/1000000</f>
        <v>0</v>
      </c>
      <c r="AG72" s="10">
        <f>'T9'!AG72</f>
        <v>0</v>
      </c>
      <c r="AH72" s="44">
        <f>'T9'!AH72*'T 9'!$D72/1000000</f>
        <v>0</v>
      </c>
      <c r="AI72" s="10">
        <f>'T9'!AI72</f>
        <v>0</v>
      </c>
      <c r="AJ72" s="44">
        <f t="shared" si="6"/>
        <v>0</v>
      </c>
      <c r="AK72" s="10">
        <f t="shared" si="7"/>
        <v>0</v>
      </c>
      <c r="AL72" s="44">
        <f t="shared" si="8"/>
        <v>0</v>
      </c>
      <c r="AM72" s="10">
        <f t="shared" si="9"/>
        <v>0</v>
      </c>
    </row>
    <row r="73" spans="1:39" s="15" customFormat="1" ht="14.25" customHeight="1">
      <c r="A73" s="13">
        <v>63</v>
      </c>
      <c r="B73" s="9" t="s">
        <v>118</v>
      </c>
      <c r="C73" s="13" t="s">
        <v>65</v>
      </c>
      <c r="D73" s="36">
        <v>100</v>
      </c>
      <c r="E73" s="11">
        <v>110</v>
      </c>
      <c r="F73" s="44">
        <f>'T9'!F73*'T 9'!$D73/1000000</f>
        <v>0</v>
      </c>
      <c r="G73" s="10">
        <f>'T9'!G73</f>
        <v>0</v>
      </c>
      <c r="H73" s="44">
        <f>'T9'!H73*'T 9'!$D73/1000000</f>
        <v>0</v>
      </c>
      <c r="I73" s="10">
        <f>'T9'!I73</f>
        <v>0</v>
      </c>
      <c r="J73" s="44">
        <f>'T9'!J73*'T 9'!$D73/1000000</f>
        <v>0</v>
      </c>
      <c r="K73" s="10">
        <f>'T9'!K73</f>
        <v>0</v>
      </c>
      <c r="L73" s="44">
        <f t="shared" si="0"/>
        <v>0</v>
      </c>
      <c r="M73" s="10">
        <f t="shared" si="1"/>
        <v>0</v>
      </c>
      <c r="N73" s="44">
        <f>'T9'!N73*'T 9'!$D73/1000000</f>
        <v>0</v>
      </c>
      <c r="O73" s="10">
        <f>'T9'!O73</f>
        <v>0</v>
      </c>
      <c r="P73" s="44">
        <f>'T9'!P73*'T 9'!$D73/1000000</f>
        <v>0</v>
      </c>
      <c r="Q73" s="10">
        <f>'T9'!Q73</f>
        <v>0</v>
      </c>
      <c r="R73" s="44">
        <f>'T9'!R73*'T 9'!$D73/1000000</f>
        <v>0</v>
      </c>
      <c r="S73" s="10">
        <f>'T9'!S73</f>
        <v>0</v>
      </c>
      <c r="T73" s="44">
        <f t="shared" si="2"/>
        <v>0</v>
      </c>
      <c r="U73" s="10">
        <f t="shared" si="3"/>
        <v>0</v>
      </c>
      <c r="V73" s="44">
        <f>'T9'!V73*'T 9'!$D73/1000000</f>
        <v>0</v>
      </c>
      <c r="W73" s="10">
        <f>'T9'!W73</f>
        <v>0</v>
      </c>
      <c r="X73" s="44">
        <f>'T9'!X73*'T 9'!$D73/1000000</f>
        <v>0</v>
      </c>
      <c r="Y73" s="10">
        <f>'T9'!Y73</f>
        <v>0</v>
      </c>
      <c r="Z73" s="44">
        <f>'T9'!Z73*'T 9'!$D73/1000000</f>
        <v>0</v>
      </c>
      <c r="AA73" s="10">
        <f>'T9'!AA73</f>
        <v>0</v>
      </c>
      <c r="AB73" s="44">
        <f t="shared" si="4"/>
        <v>0</v>
      </c>
      <c r="AC73" s="10">
        <f t="shared" si="5"/>
        <v>0</v>
      </c>
      <c r="AD73" s="44">
        <f>'T9'!AD73*'T 9'!$D73/1000000</f>
        <v>0</v>
      </c>
      <c r="AE73" s="10">
        <f>'T9'!AE73</f>
        <v>0</v>
      </c>
      <c r="AF73" s="44">
        <f>'T9'!AF73*'T 9'!$D73/1000000</f>
        <v>0</v>
      </c>
      <c r="AG73" s="10">
        <f>'T9'!AG73</f>
        <v>0</v>
      </c>
      <c r="AH73" s="44">
        <f>'T9'!AH73*'T 9'!$D73/1000000</f>
        <v>0</v>
      </c>
      <c r="AI73" s="10">
        <f>'T9'!AI73</f>
        <v>0</v>
      </c>
      <c r="AJ73" s="44">
        <f t="shared" si="6"/>
        <v>0</v>
      </c>
      <c r="AK73" s="10">
        <f t="shared" si="7"/>
        <v>0</v>
      </c>
      <c r="AL73" s="44">
        <f t="shared" si="8"/>
        <v>0</v>
      </c>
      <c r="AM73" s="10">
        <f t="shared" si="9"/>
        <v>0</v>
      </c>
    </row>
    <row r="74" spans="1:39" s="15" customFormat="1" ht="14.25" customHeight="1">
      <c r="A74" s="31">
        <v>64</v>
      </c>
      <c r="B74" s="9" t="s">
        <v>118</v>
      </c>
      <c r="C74" s="13" t="s">
        <v>66</v>
      </c>
      <c r="D74" s="36">
        <v>400</v>
      </c>
      <c r="E74" s="11">
        <v>400</v>
      </c>
      <c r="F74" s="44">
        <f>'T9'!F74*'T 9'!$D74/1000000</f>
        <v>0</v>
      </c>
      <c r="G74" s="10">
        <f>'T9'!G74</f>
        <v>0</v>
      </c>
      <c r="H74" s="44">
        <f>'T9'!H74*'T 9'!$D74/1000000</f>
        <v>0</v>
      </c>
      <c r="I74" s="10">
        <f>'T9'!I74</f>
        <v>0</v>
      </c>
      <c r="J74" s="44">
        <f>'T9'!J74*'T 9'!$D74/1000000</f>
        <v>0</v>
      </c>
      <c r="K74" s="10">
        <f>'T9'!K74</f>
        <v>0</v>
      </c>
      <c r="L74" s="44">
        <f t="shared" si="0"/>
        <v>0</v>
      </c>
      <c r="M74" s="10">
        <f t="shared" si="1"/>
        <v>0</v>
      </c>
      <c r="N74" s="44">
        <f>'T9'!N74*'T 9'!$D74/1000000</f>
        <v>0</v>
      </c>
      <c r="O74" s="10">
        <f>'T9'!O74</f>
        <v>0</v>
      </c>
      <c r="P74" s="44">
        <f>'T9'!P74*'T 9'!$D74/1000000</f>
        <v>0</v>
      </c>
      <c r="Q74" s="10">
        <f>'T9'!Q74</f>
        <v>0</v>
      </c>
      <c r="R74" s="44">
        <f>'T9'!R74*'T 9'!$D74/1000000</f>
        <v>0</v>
      </c>
      <c r="S74" s="10">
        <f>'T9'!S74</f>
        <v>0</v>
      </c>
      <c r="T74" s="44">
        <f t="shared" si="2"/>
        <v>0</v>
      </c>
      <c r="U74" s="10">
        <f t="shared" si="3"/>
        <v>0</v>
      </c>
      <c r="V74" s="44">
        <f>'T9'!V74*'T 9'!$D74/1000000</f>
        <v>0</v>
      </c>
      <c r="W74" s="10">
        <f>'T9'!W74</f>
        <v>0</v>
      </c>
      <c r="X74" s="44">
        <f>'T9'!X74*'T 9'!$D74/1000000</f>
        <v>0</v>
      </c>
      <c r="Y74" s="10">
        <f>'T9'!Y74</f>
        <v>0</v>
      </c>
      <c r="Z74" s="44">
        <f>'T9'!Z74*'T 9'!$D74/1000000</f>
        <v>0</v>
      </c>
      <c r="AA74" s="10">
        <f>'T9'!AA74</f>
        <v>0</v>
      </c>
      <c r="AB74" s="44">
        <f t="shared" si="4"/>
        <v>0</v>
      </c>
      <c r="AC74" s="10">
        <f t="shared" si="5"/>
        <v>0</v>
      </c>
      <c r="AD74" s="44">
        <f>'T9'!AD74*'T 9'!$D74/1000000</f>
        <v>0</v>
      </c>
      <c r="AE74" s="10">
        <f>'T9'!AE74</f>
        <v>0</v>
      </c>
      <c r="AF74" s="44">
        <f>'T9'!AF74*'T 9'!$D74/1000000</f>
        <v>0</v>
      </c>
      <c r="AG74" s="10">
        <f>'T9'!AG74</f>
        <v>0</v>
      </c>
      <c r="AH74" s="44">
        <f>'T9'!AH74*'T 9'!$D74/1000000</f>
        <v>0</v>
      </c>
      <c r="AI74" s="10">
        <f>'T9'!AI74</f>
        <v>0</v>
      </c>
      <c r="AJ74" s="44">
        <f t="shared" si="6"/>
        <v>0</v>
      </c>
      <c r="AK74" s="10">
        <f t="shared" si="7"/>
        <v>0</v>
      </c>
      <c r="AL74" s="44">
        <f t="shared" si="8"/>
        <v>0</v>
      </c>
      <c r="AM74" s="10">
        <f t="shared" si="9"/>
        <v>0</v>
      </c>
    </row>
    <row r="75" spans="1:39" s="15" customFormat="1" ht="14.25" customHeight="1">
      <c r="A75" s="13">
        <v>65</v>
      </c>
      <c r="B75" s="9" t="s">
        <v>119</v>
      </c>
      <c r="C75" s="13" t="s">
        <v>67</v>
      </c>
      <c r="D75" s="36">
        <v>25</v>
      </c>
      <c r="E75" s="11">
        <v>25.5</v>
      </c>
      <c r="F75" s="44">
        <f>'T9'!F75*'T 9'!$D75/1000000</f>
        <v>0</v>
      </c>
      <c r="G75" s="10">
        <f>'T9'!G75</f>
        <v>0</v>
      </c>
      <c r="H75" s="44">
        <f>'T9'!H75*'T 9'!$D75/1000000</f>
        <v>0</v>
      </c>
      <c r="I75" s="10">
        <f>'T9'!I75</f>
        <v>0</v>
      </c>
      <c r="J75" s="44">
        <f>'T9'!J75*'T 9'!$D75/1000000</f>
        <v>0</v>
      </c>
      <c r="K75" s="10">
        <f>'T9'!K75</f>
        <v>0</v>
      </c>
      <c r="L75" s="44">
        <f t="shared" si="0"/>
        <v>0</v>
      </c>
      <c r="M75" s="10">
        <f t="shared" si="1"/>
        <v>0</v>
      </c>
      <c r="N75" s="44">
        <f>'T9'!N75*'T 9'!$D75/1000000</f>
        <v>0</v>
      </c>
      <c r="O75" s="10">
        <f>'T9'!O75</f>
        <v>0</v>
      </c>
      <c r="P75" s="44">
        <f>'T9'!P75*'T 9'!$D75/1000000</f>
        <v>0</v>
      </c>
      <c r="Q75" s="10">
        <f>'T9'!Q75</f>
        <v>0</v>
      </c>
      <c r="R75" s="44">
        <f>'T9'!R75*'T 9'!$D75/1000000</f>
        <v>0</v>
      </c>
      <c r="S75" s="10">
        <f>'T9'!S75</f>
        <v>0</v>
      </c>
      <c r="T75" s="44">
        <f t="shared" si="2"/>
        <v>0</v>
      </c>
      <c r="U75" s="10">
        <f t="shared" si="3"/>
        <v>0</v>
      </c>
      <c r="V75" s="44">
        <f>'T9'!V75*'T 9'!$D75/1000000</f>
        <v>0</v>
      </c>
      <c r="W75" s="10">
        <f>'T9'!W75</f>
        <v>0</v>
      </c>
      <c r="X75" s="44">
        <f>'T9'!X75*'T 9'!$D75/1000000</f>
        <v>0</v>
      </c>
      <c r="Y75" s="10">
        <f>'T9'!Y75</f>
        <v>0</v>
      </c>
      <c r="Z75" s="44">
        <f>'T9'!Z75*'T 9'!$D75/1000000</f>
        <v>0</v>
      </c>
      <c r="AA75" s="10">
        <f>'T9'!AA75</f>
        <v>0</v>
      </c>
      <c r="AB75" s="44">
        <f t="shared" si="4"/>
        <v>0</v>
      </c>
      <c r="AC75" s="10">
        <f t="shared" si="5"/>
        <v>0</v>
      </c>
      <c r="AD75" s="44">
        <f>'T9'!AD75*'T 9'!$D75/1000000</f>
        <v>0</v>
      </c>
      <c r="AE75" s="10">
        <f>'T9'!AE75</f>
        <v>0</v>
      </c>
      <c r="AF75" s="44">
        <f>'T9'!AF75*'T 9'!$D75/1000000</f>
        <v>0</v>
      </c>
      <c r="AG75" s="10">
        <f>'T9'!AG75</f>
        <v>0</v>
      </c>
      <c r="AH75" s="44">
        <f>'T9'!AH75*'T 9'!$D75/1000000</f>
        <v>0</v>
      </c>
      <c r="AI75" s="10">
        <f>'T9'!AI75</f>
        <v>0</v>
      </c>
      <c r="AJ75" s="44">
        <f t="shared" si="6"/>
        <v>0</v>
      </c>
      <c r="AK75" s="10">
        <f t="shared" si="7"/>
        <v>0</v>
      </c>
      <c r="AL75" s="44">
        <f t="shared" si="8"/>
        <v>0</v>
      </c>
      <c r="AM75" s="10">
        <f t="shared" si="9"/>
        <v>0</v>
      </c>
    </row>
    <row r="76" spans="1:39" s="15" customFormat="1" ht="14.25" customHeight="1">
      <c r="A76" s="13">
        <v>66</v>
      </c>
      <c r="B76" s="9" t="s">
        <v>119</v>
      </c>
      <c r="C76" s="13" t="s">
        <v>138</v>
      </c>
      <c r="D76" s="36">
        <v>50</v>
      </c>
      <c r="E76" s="11">
        <v>44</v>
      </c>
      <c r="F76" s="44">
        <f>'T9'!F76*'T 9'!$D76/1000000</f>
        <v>0</v>
      </c>
      <c r="G76" s="10">
        <f>'T9'!G76</f>
        <v>0</v>
      </c>
      <c r="H76" s="44">
        <f>'T9'!H76*'T 9'!$D76/1000000</f>
        <v>0</v>
      </c>
      <c r="I76" s="10">
        <f>'T9'!I76</f>
        <v>0</v>
      </c>
      <c r="J76" s="44">
        <f>'T9'!J76*'T 9'!$D76/1000000</f>
        <v>0</v>
      </c>
      <c r="K76" s="10">
        <f>'T9'!K76</f>
        <v>0</v>
      </c>
      <c r="L76" s="44">
        <f t="shared" ref="L76:L113" si="10">F76+H76+J76</f>
        <v>0</v>
      </c>
      <c r="M76" s="10">
        <f t="shared" ref="M76:M113" si="11">G76+I76+K76</f>
        <v>0</v>
      </c>
      <c r="N76" s="44">
        <f>'T9'!N76*'T 9'!$D76/1000000</f>
        <v>0</v>
      </c>
      <c r="O76" s="10">
        <f>'T9'!O76</f>
        <v>0</v>
      </c>
      <c r="P76" s="44">
        <f>'T9'!P76*'T 9'!$D76/1000000</f>
        <v>0</v>
      </c>
      <c r="Q76" s="10">
        <f>'T9'!Q76</f>
        <v>0</v>
      </c>
      <c r="R76" s="44">
        <f>'T9'!R76*'T 9'!$D76/1000000</f>
        <v>0</v>
      </c>
      <c r="S76" s="10">
        <f>'T9'!S76</f>
        <v>0</v>
      </c>
      <c r="T76" s="44">
        <f t="shared" ref="T76:T113" si="12">N76+P76+R76</f>
        <v>0</v>
      </c>
      <c r="U76" s="10">
        <f t="shared" ref="U76:U113" si="13">O76+Q76+S76</f>
        <v>0</v>
      </c>
      <c r="V76" s="44">
        <f>'T9'!V76*'T 9'!$D76/1000000</f>
        <v>0</v>
      </c>
      <c r="W76" s="10">
        <f>'T9'!W76</f>
        <v>0</v>
      </c>
      <c r="X76" s="44">
        <f>'T9'!X76*'T 9'!$D76/1000000</f>
        <v>0</v>
      </c>
      <c r="Y76" s="10">
        <f>'T9'!Y76</f>
        <v>0</v>
      </c>
      <c r="Z76" s="44">
        <f>'T9'!Z76*'T 9'!$D76/1000000</f>
        <v>0</v>
      </c>
      <c r="AA76" s="10">
        <f>'T9'!AA76</f>
        <v>0</v>
      </c>
      <c r="AB76" s="44">
        <f t="shared" ref="AB76:AB113" si="14">V76+X76+Z76</f>
        <v>0</v>
      </c>
      <c r="AC76" s="10">
        <f t="shared" ref="AC76:AC113" si="15">W76+Y76+AA76</f>
        <v>0</v>
      </c>
      <c r="AD76" s="44">
        <f>'T9'!AD76*'T 9'!$D76/1000000</f>
        <v>0</v>
      </c>
      <c r="AE76" s="10">
        <f>'T9'!AE76</f>
        <v>0</v>
      </c>
      <c r="AF76" s="44">
        <f>'T9'!AF76*'T 9'!$D76/1000000</f>
        <v>0</v>
      </c>
      <c r="AG76" s="10">
        <f>'T9'!AG76</f>
        <v>0</v>
      </c>
      <c r="AH76" s="44">
        <f>'T9'!AH76*'T 9'!$D76/1000000</f>
        <v>0</v>
      </c>
      <c r="AI76" s="10">
        <f>'T9'!AI76</f>
        <v>0</v>
      </c>
      <c r="AJ76" s="44">
        <f t="shared" ref="AJ76:AJ113" si="16">AD76+AF76+AH76</f>
        <v>0</v>
      </c>
      <c r="AK76" s="10">
        <f t="shared" ref="AK76:AK113" si="17">AE76+AG76+AI76</f>
        <v>0</v>
      </c>
      <c r="AL76" s="44">
        <f t="shared" ref="AL76:AL113" si="18">L76+T76+AB76+AJ76</f>
        <v>0</v>
      </c>
      <c r="AM76" s="10">
        <f t="shared" ref="AM76:AM113" si="19">M76+U76+AC76+AK76</f>
        <v>0</v>
      </c>
    </row>
    <row r="77" spans="1:39" s="15" customFormat="1" ht="14.25" customHeight="1">
      <c r="A77" s="31">
        <v>67</v>
      </c>
      <c r="B77" s="9" t="s">
        <v>119</v>
      </c>
      <c r="C77" s="13" t="s">
        <v>68</v>
      </c>
      <c r="D77" s="36">
        <v>100</v>
      </c>
      <c r="E77" s="11">
        <v>80</v>
      </c>
      <c r="F77" s="44">
        <f>'T9'!F77*'T 9'!$D77/1000000</f>
        <v>0</v>
      </c>
      <c r="G77" s="10">
        <f>'T9'!G77</f>
        <v>0</v>
      </c>
      <c r="H77" s="44">
        <f>'T9'!H77*'T 9'!$D77/1000000</f>
        <v>0</v>
      </c>
      <c r="I77" s="10">
        <f>'T9'!I77</f>
        <v>0</v>
      </c>
      <c r="J77" s="44">
        <f>'T9'!J77*'T 9'!$D77/1000000</f>
        <v>0</v>
      </c>
      <c r="K77" s="10">
        <f>'T9'!K77</f>
        <v>0</v>
      </c>
      <c r="L77" s="44">
        <f t="shared" si="10"/>
        <v>0</v>
      </c>
      <c r="M77" s="10">
        <f t="shared" si="11"/>
        <v>0</v>
      </c>
      <c r="N77" s="44">
        <f>'T9'!N77*'T 9'!$D77/1000000</f>
        <v>0</v>
      </c>
      <c r="O77" s="10">
        <f>'T9'!O77</f>
        <v>0</v>
      </c>
      <c r="P77" s="44">
        <f>'T9'!P77*'T 9'!$D77/1000000</f>
        <v>0</v>
      </c>
      <c r="Q77" s="10">
        <f>'T9'!Q77</f>
        <v>0</v>
      </c>
      <c r="R77" s="44">
        <f>'T9'!R77*'T 9'!$D77/1000000</f>
        <v>0</v>
      </c>
      <c r="S77" s="10">
        <f>'T9'!S77</f>
        <v>0</v>
      </c>
      <c r="T77" s="44">
        <f t="shared" si="12"/>
        <v>0</v>
      </c>
      <c r="U77" s="10">
        <f t="shared" si="13"/>
        <v>0</v>
      </c>
      <c r="V77" s="44">
        <f>'T9'!V77*'T 9'!$D77/1000000</f>
        <v>0</v>
      </c>
      <c r="W77" s="10">
        <f>'T9'!W77</f>
        <v>0</v>
      </c>
      <c r="X77" s="44">
        <f>'T9'!X77*'T 9'!$D77/1000000</f>
        <v>0</v>
      </c>
      <c r="Y77" s="10">
        <f>'T9'!Y77</f>
        <v>0</v>
      </c>
      <c r="Z77" s="44">
        <f>'T9'!Z77*'T 9'!$D77/1000000</f>
        <v>0</v>
      </c>
      <c r="AA77" s="10">
        <f>'T9'!AA77</f>
        <v>0</v>
      </c>
      <c r="AB77" s="44">
        <f t="shared" si="14"/>
        <v>0</v>
      </c>
      <c r="AC77" s="10">
        <f t="shared" si="15"/>
        <v>0</v>
      </c>
      <c r="AD77" s="44">
        <f>'T9'!AD77*'T 9'!$D77/1000000</f>
        <v>0</v>
      </c>
      <c r="AE77" s="10">
        <f>'T9'!AE77</f>
        <v>0</v>
      </c>
      <c r="AF77" s="44">
        <f>'T9'!AF77*'T 9'!$D77/1000000</f>
        <v>0</v>
      </c>
      <c r="AG77" s="10">
        <f>'T9'!AG77</f>
        <v>0</v>
      </c>
      <c r="AH77" s="44">
        <f>'T9'!AH77*'T 9'!$D77/1000000</f>
        <v>0</v>
      </c>
      <c r="AI77" s="10">
        <f>'T9'!AI77</f>
        <v>0</v>
      </c>
      <c r="AJ77" s="44">
        <f t="shared" si="16"/>
        <v>0</v>
      </c>
      <c r="AK77" s="10">
        <f t="shared" si="17"/>
        <v>0</v>
      </c>
      <c r="AL77" s="44">
        <f t="shared" si="18"/>
        <v>0</v>
      </c>
      <c r="AM77" s="10">
        <f t="shared" si="19"/>
        <v>0</v>
      </c>
    </row>
    <row r="78" spans="1:39" s="15" customFormat="1" ht="14.25" customHeight="1">
      <c r="A78" s="13">
        <v>68</v>
      </c>
      <c r="B78" s="9" t="s">
        <v>119</v>
      </c>
      <c r="C78" s="13" t="s">
        <v>76</v>
      </c>
      <c r="D78" s="36">
        <v>500</v>
      </c>
      <c r="E78" s="11">
        <v>364</v>
      </c>
      <c r="F78" s="44">
        <f>'T9'!F78*'T 9'!$D78/1000000</f>
        <v>0</v>
      </c>
      <c r="G78" s="10">
        <f>'T9'!G78</f>
        <v>0</v>
      </c>
      <c r="H78" s="44">
        <f>'T9'!H78*'T 9'!$D78/1000000</f>
        <v>0</v>
      </c>
      <c r="I78" s="10">
        <f>'T9'!I78</f>
        <v>0</v>
      </c>
      <c r="J78" s="44">
        <f>'T9'!J78*'T 9'!$D78/1000000</f>
        <v>0</v>
      </c>
      <c r="K78" s="10">
        <f>'T9'!K78</f>
        <v>0</v>
      </c>
      <c r="L78" s="44">
        <f t="shared" si="10"/>
        <v>0</v>
      </c>
      <c r="M78" s="10">
        <f t="shared" si="11"/>
        <v>0</v>
      </c>
      <c r="N78" s="44">
        <f>'T9'!N78*'T 9'!$D78/1000000</f>
        <v>0</v>
      </c>
      <c r="O78" s="10">
        <f>'T9'!O78</f>
        <v>0</v>
      </c>
      <c r="P78" s="44">
        <f>'T9'!P78*'T 9'!$D78/1000000</f>
        <v>0</v>
      </c>
      <c r="Q78" s="10">
        <f>'T9'!Q78</f>
        <v>0</v>
      </c>
      <c r="R78" s="44">
        <f>'T9'!R78*'T 9'!$D78/1000000</f>
        <v>0</v>
      </c>
      <c r="S78" s="10">
        <f>'T9'!S78</f>
        <v>0</v>
      </c>
      <c r="T78" s="44">
        <f t="shared" si="12"/>
        <v>0</v>
      </c>
      <c r="U78" s="10">
        <f t="shared" si="13"/>
        <v>0</v>
      </c>
      <c r="V78" s="44">
        <f>'T9'!V78*'T 9'!$D78/1000000</f>
        <v>0</v>
      </c>
      <c r="W78" s="10">
        <f>'T9'!W78</f>
        <v>0</v>
      </c>
      <c r="X78" s="44">
        <f>'T9'!X78*'T 9'!$D78/1000000</f>
        <v>0</v>
      </c>
      <c r="Y78" s="10">
        <f>'T9'!Y78</f>
        <v>0</v>
      </c>
      <c r="Z78" s="44">
        <f>'T9'!Z78*'T 9'!$D78/1000000</f>
        <v>0</v>
      </c>
      <c r="AA78" s="10">
        <f>'T9'!AA78</f>
        <v>0</v>
      </c>
      <c r="AB78" s="44">
        <f t="shared" si="14"/>
        <v>0</v>
      </c>
      <c r="AC78" s="10">
        <f t="shared" si="15"/>
        <v>0</v>
      </c>
      <c r="AD78" s="44">
        <f>'T9'!AD78*'T 9'!$D78/1000000</f>
        <v>0</v>
      </c>
      <c r="AE78" s="10">
        <f>'T9'!AE78</f>
        <v>0</v>
      </c>
      <c r="AF78" s="44">
        <f>'T9'!AF78*'T 9'!$D78/1000000</f>
        <v>0</v>
      </c>
      <c r="AG78" s="10">
        <f>'T9'!AG78</f>
        <v>0</v>
      </c>
      <c r="AH78" s="44">
        <f>'T9'!AH78*'T 9'!$D78/1000000</f>
        <v>0</v>
      </c>
      <c r="AI78" s="10">
        <f>'T9'!AI78</f>
        <v>0</v>
      </c>
      <c r="AJ78" s="44">
        <f t="shared" si="16"/>
        <v>0</v>
      </c>
      <c r="AK78" s="10">
        <f t="shared" si="17"/>
        <v>0</v>
      </c>
      <c r="AL78" s="44">
        <f t="shared" si="18"/>
        <v>0</v>
      </c>
      <c r="AM78" s="10">
        <f t="shared" si="19"/>
        <v>0</v>
      </c>
    </row>
    <row r="79" spans="1:39" s="15" customFormat="1" ht="14.25" customHeight="1">
      <c r="A79" s="13">
        <v>69</v>
      </c>
      <c r="B79" s="9" t="s">
        <v>120</v>
      </c>
      <c r="C79" s="13" t="s">
        <v>69</v>
      </c>
      <c r="D79" s="36">
        <v>50</v>
      </c>
      <c r="E79" s="11">
        <v>36</v>
      </c>
      <c r="F79" s="44">
        <f>'T9'!F79*'T 9'!$D79/1000000</f>
        <v>0</v>
      </c>
      <c r="G79" s="10">
        <f>'T9'!G79</f>
        <v>0</v>
      </c>
      <c r="H79" s="44">
        <f>'T9'!H79*'T 9'!$D79/1000000</f>
        <v>0</v>
      </c>
      <c r="I79" s="10">
        <f>'T9'!I79</f>
        <v>0</v>
      </c>
      <c r="J79" s="44">
        <f>'T9'!J79*'T 9'!$D79/1000000</f>
        <v>0</v>
      </c>
      <c r="K79" s="10">
        <f>'T9'!K79</f>
        <v>0</v>
      </c>
      <c r="L79" s="44">
        <f t="shared" si="10"/>
        <v>0</v>
      </c>
      <c r="M79" s="10">
        <f t="shared" si="11"/>
        <v>0</v>
      </c>
      <c r="N79" s="44">
        <f>'T9'!N79*'T 9'!$D79/1000000</f>
        <v>0</v>
      </c>
      <c r="O79" s="10">
        <f>'T9'!O79</f>
        <v>0</v>
      </c>
      <c r="P79" s="44">
        <f>'T9'!P79*'T 9'!$D79/1000000</f>
        <v>0</v>
      </c>
      <c r="Q79" s="10">
        <f>'T9'!Q79</f>
        <v>0</v>
      </c>
      <c r="R79" s="44">
        <f>'T9'!R79*'T 9'!$D79/1000000</f>
        <v>0</v>
      </c>
      <c r="S79" s="10">
        <f>'T9'!S79</f>
        <v>0</v>
      </c>
      <c r="T79" s="44">
        <f t="shared" si="12"/>
        <v>0</v>
      </c>
      <c r="U79" s="10">
        <f t="shared" si="13"/>
        <v>0</v>
      </c>
      <c r="V79" s="44">
        <f>'T9'!V79*'T 9'!$D79/1000000</f>
        <v>0</v>
      </c>
      <c r="W79" s="10">
        <f>'T9'!W79</f>
        <v>0</v>
      </c>
      <c r="X79" s="44">
        <f>'T9'!X79*'T 9'!$D79/1000000</f>
        <v>0</v>
      </c>
      <c r="Y79" s="10">
        <f>'T9'!Y79</f>
        <v>0</v>
      </c>
      <c r="Z79" s="44">
        <f>'T9'!Z79*'T 9'!$D79/1000000</f>
        <v>0</v>
      </c>
      <c r="AA79" s="10">
        <f>'T9'!AA79</f>
        <v>0</v>
      </c>
      <c r="AB79" s="44">
        <f t="shared" si="14"/>
        <v>0</v>
      </c>
      <c r="AC79" s="10">
        <f t="shared" si="15"/>
        <v>0</v>
      </c>
      <c r="AD79" s="44">
        <f>'T9'!AD79*'T 9'!$D79/1000000</f>
        <v>0</v>
      </c>
      <c r="AE79" s="10">
        <f>'T9'!AE79</f>
        <v>0</v>
      </c>
      <c r="AF79" s="44">
        <f>'T9'!AF79*'T 9'!$D79/1000000</f>
        <v>0</v>
      </c>
      <c r="AG79" s="10">
        <f>'T9'!AG79</f>
        <v>0</v>
      </c>
      <c r="AH79" s="44">
        <f>'T9'!AH79*'T 9'!$D79/1000000</f>
        <v>0</v>
      </c>
      <c r="AI79" s="10">
        <f>'T9'!AI79</f>
        <v>0</v>
      </c>
      <c r="AJ79" s="44">
        <f t="shared" si="16"/>
        <v>0</v>
      </c>
      <c r="AK79" s="10">
        <f t="shared" si="17"/>
        <v>0</v>
      </c>
      <c r="AL79" s="44">
        <f t="shared" si="18"/>
        <v>0</v>
      </c>
      <c r="AM79" s="10">
        <f t="shared" si="19"/>
        <v>0</v>
      </c>
    </row>
    <row r="80" spans="1:39" s="15" customFormat="1" ht="14.25" customHeight="1">
      <c r="A80" s="31">
        <v>70</v>
      </c>
      <c r="B80" s="9" t="s">
        <v>120</v>
      </c>
      <c r="C80" s="13" t="s">
        <v>70</v>
      </c>
      <c r="D80" s="36">
        <v>100</v>
      </c>
      <c r="E80" s="11">
        <v>62</v>
      </c>
      <c r="F80" s="44">
        <f>'T9'!F80*'T 9'!$D80/1000000</f>
        <v>0</v>
      </c>
      <c r="G80" s="10">
        <f>'T9'!G80</f>
        <v>0</v>
      </c>
      <c r="H80" s="44">
        <f>'T9'!H80*'T 9'!$D80/1000000</f>
        <v>0</v>
      </c>
      <c r="I80" s="10">
        <f>'T9'!I80</f>
        <v>0</v>
      </c>
      <c r="J80" s="44">
        <f>'T9'!J80*'T 9'!$D80/1000000</f>
        <v>0</v>
      </c>
      <c r="K80" s="10">
        <f>'T9'!K80</f>
        <v>0</v>
      </c>
      <c r="L80" s="44">
        <f t="shared" si="10"/>
        <v>0</v>
      </c>
      <c r="M80" s="10">
        <f t="shared" si="11"/>
        <v>0</v>
      </c>
      <c r="N80" s="44">
        <f>'T9'!N80*'T 9'!$D80/1000000</f>
        <v>0</v>
      </c>
      <c r="O80" s="10">
        <f>'T9'!O80</f>
        <v>0</v>
      </c>
      <c r="P80" s="44">
        <f>'T9'!P80*'T 9'!$D80/1000000</f>
        <v>0</v>
      </c>
      <c r="Q80" s="10">
        <f>'T9'!Q80</f>
        <v>0</v>
      </c>
      <c r="R80" s="44">
        <f>'T9'!R80*'T 9'!$D80/1000000</f>
        <v>0</v>
      </c>
      <c r="S80" s="10">
        <f>'T9'!S80</f>
        <v>0</v>
      </c>
      <c r="T80" s="44">
        <f t="shared" si="12"/>
        <v>0</v>
      </c>
      <c r="U80" s="10">
        <f t="shared" si="13"/>
        <v>0</v>
      </c>
      <c r="V80" s="44">
        <f>'T9'!V80*'T 9'!$D80/1000000</f>
        <v>0</v>
      </c>
      <c r="W80" s="10">
        <f>'T9'!W80</f>
        <v>0</v>
      </c>
      <c r="X80" s="44">
        <f>'T9'!X80*'T 9'!$D80/1000000</f>
        <v>0</v>
      </c>
      <c r="Y80" s="10">
        <f>'T9'!Y80</f>
        <v>0</v>
      </c>
      <c r="Z80" s="44">
        <f>'T9'!Z80*'T 9'!$D80/1000000</f>
        <v>0</v>
      </c>
      <c r="AA80" s="10">
        <f>'T9'!AA80</f>
        <v>0</v>
      </c>
      <c r="AB80" s="44">
        <f t="shared" si="14"/>
        <v>0</v>
      </c>
      <c r="AC80" s="10">
        <f t="shared" si="15"/>
        <v>0</v>
      </c>
      <c r="AD80" s="44">
        <f>'T9'!AD80*'T 9'!$D80/1000000</f>
        <v>0</v>
      </c>
      <c r="AE80" s="10">
        <f>'T9'!AE80</f>
        <v>0</v>
      </c>
      <c r="AF80" s="44">
        <f>'T9'!AF80*'T 9'!$D80/1000000</f>
        <v>0</v>
      </c>
      <c r="AG80" s="10">
        <f>'T9'!AG80</f>
        <v>0</v>
      </c>
      <c r="AH80" s="44">
        <f>'T9'!AH80*'T 9'!$D80/1000000</f>
        <v>0</v>
      </c>
      <c r="AI80" s="10">
        <f>'T9'!AI80</f>
        <v>0</v>
      </c>
      <c r="AJ80" s="44">
        <f t="shared" si="16"/>
        <v>0</v>
      </c>
      <c r="AK80" s="10">
        <f t="shared" si="17"/>
        <v>0</v>
      </c>
      <c r="AL80" s="44">
        <f t="shared" si="18"/>
        <v>0</v>
      </c>
      <c r="AM80" s="10">
        <f t="shared" si="19"/>
        <v>0</v>
      </c>
    </row>
    <row r="81" spans="1:39" s="15" customFormat="1" ht="14.25" customHeight="1">
      <c r="A81" s="13">
        <v>71</v>
      </c>
      <c r="B81" s="9" t="s">
        <v>120</v>
      </c>
      <c r="C81" s="13" t="s">
        <v>71</v>
      </c>
      <c r="D81" s="36">
        <v>400</v>
      </c>
      <c r="E81" s="11">
        <v>225</v>
      </c>
      <c r="F81" s="44">
        <f>'T9'!F81*'T 9'!$D81/1000000</f>
        <v>0</v>
      </c>
      <c r="G81" s="10">
        <f>'T9'!G81</f>
        <v>0</v>
      </c>
      <c r="H81" s="44">
        <f>'T9'!H81*'T 9'!$D81/1000000</f>
        <v>0</v>
      </c>
      <c r="I81" s="10">
        <f>'T9'!I81</f>
        <v>0</v>
      </c>
      <c r="J81" s="44">
        <f>'T9'!J81*'T 9'!$D81/1000000</f>
        <v>0</v>
      </c>
      <c r="K81" s="10">
        <f>'T9'!K81</f>
        <v>0</v>
      </c>
      <c r="L81" s="44">
        <f t="shared" si="10"/>
        <v>0</v>
      </c>
      <c r="M81" s="10">
        <f t="shared" si="11"/>
        <v>0</v>
      </c>
      <c r="N81" s="44">
        <f>'T9'!N81*'T 9'!$D81/1000000</f>
        <v>0</v>
      </c>
      <c r="O81" s="10">
        <f>'T9'!O81</f>
        <v>0</v>
      </c>
      <c r="P81" s="44">
        <f>'T9'!P81*'T 9'!$D81/1000000</f>
        <v>0</v>
      </c>
      <c r="Q81" s="10">
        <f>'T9'!Q81</f>
        <v>0</v>
      </c>
      <c r="R81" s="44">
        <f>'T9'!R81*'T 9'!$D81/1000000</f>
        <v>0</v>
      </c>
      <c r="S81" s="10">
        <f>'T9'!S81</f>
        <v>0</v>
      </c>
      <c r="T81" s="44">
        <f t="shared" si="12"/>
        <v>0</v>
      </c>
      <c r="U81" s="10">
        <f t="shared" si="13"/>
        <v>0</v>
      </c>
      <c r="V81" s="44">
        <f>'T9'!V81*'T 9'!$D81/1000000</f>
        <v>0</v>
      </c>
      <c r="W81" s="10">
        <f>'T9'!W81</f>
        <v>0</v>
      </c>
      <c r="X81" s="44">
        <f>'T9'!X81*'T 9'!$D81/1000000</f>
        <v>0</v>
      </c>
      <c r="Y81" s="10">
        <f>'T9'!Y81</f>
        <v>0</v>
      </c>
      <c r="Z81" s="44">
        <f>'T9'!Z81*'T 9'!$D81/1000000</f>
        <v>0</v>
      </c>
      <c r="AA81" s="10">
        <f>'T9'!AA81</f>
        <v>0</v>
      </c>
      <c r="AB81" s="44">
        <f t="shared" si="14"/>
        <v>0</v>
      </c>
      <c r="AC81" s="10">
        <f t="shared" si="15"/>
        <v>0</v>
      </c>
      <c r="AD81" s="44">
        <f>'T9'!AD81*'T 9'!$D81/1000000</f>
        <v>0</v>
      </c>
      <c r="AE81" s="10">
        <f>'T9'!AE81</f>
        <v>0</v>
      </c>
      <c r="AF81" s="44">
        <f>'T9'!AF81*'T 9'!$D81/1000000</f>
        <v>0</v>
      </c>
      <c r="AG81" s="10">
        <f>'T9'!AG81</f>
        <v>0</v>
      </c>
      <c r="AH81" s="44">
        <f>'T9'!AH81*'T 9'!$D81/1000000</f>
        <v>0</v>
      </c>
      <c r="AI81" s="10">
        <f>'T9'!AI81</f>
        <v>0</v>
      </c>
      <c r="AJ81" s="44">
        <f t="shared" si="16"/>
        <v>0</v>
      </c>
      <c r="AK81" s="10">
        <f t="shared" si="17"/>
        <v>0</v>
      </c>
      <c r="AL81" s="44">
        <f t="shared" si="18"/>
        <v>0</v>
      </c>
      <c r="AM81" s="10">
        <f t="shared" si="19"/>
        <v>0</v>
      </c>
    </row>
    <row r="82" spans="1:39" s="15" customFormat="1" ht="14.25" customHeight="1">
      <c r="A82" s="13">
        <v>72</v>
      </c>
      <c r="B82" s="9" t="s">
        <v>121</v>
      </c>
      <c r="C82" s="13" t="s">
        <v>72</v>
      </c>
      <c r="D82" s="36">
        <v>25</v>
      </c>
      <c r="E82" s="11">
        <v>28</v>
      </c>
      <c r="F82" s="44">
        <f>'T9'!F82*'T 9'!$D82/1000000</f>
        <v>0</v>
      </c>
      <c r="G82" s="10">
        <f>'T9'!G82</f>
        <v>0</v>
      </c>
      <c r="H82" s="44">
        <f>'T9'!H82*'T 9'!$D82/1000000</f>
        <v>0</v>
      </c>
      <c r="I82" s="10">
        <f>'T9'!I82</f>
        <v>0</v>
      </c>
      <c r="J82" s="44">
        <f>'T9'!J82*'T 9'!$D82/1000000</f>
        <v>0</v>
      </c>
      <c r="K82" s="10">
        <f>'T9'!K82</f>
        <v>0</v>
      </c>
      <c r="L82" s="44">
        <f t="shared" si="10"/>
        <v>0</v>
      </c>
      <c r="M82" s="10">
        <f t="shared" si="11"/>
        <v>0</v>
      </c>
      <c r="N82" s="44">
        <f>'T9'!N82*'T 9'!$D82/1000000</f>
        <v>0</v>
      </c>
      <c r="O82" s="10">
        <f>'T9'!O82</f>
        <v>0</v>
      </c>
      <c r="P82" s="44">
        <f>'T9'!P82*'T 9'!$D82/1000000</f>
        <v>0</v>
      </c>
      <c r="Q82" s="10">
        <f>'T9'!Q82</f>
        <v>0</v>
      </c>
      <c r="R82" s="44">
        <f>'T9'!R82*'T 9'!$D82/1000000</f>
        <v>0</v>
      </c>
      <c r="S82" s="10">
        <f>'T9'!S82</f>
        <v>0</v>
      </c>
      <c r="T82" s="44">
        <f t="shared" si="12"/>
        <v>0</v>
      </c>
      <c r="U82" s="10">
        <f t="shared" si="13"/>
        <v>0</v>
      </c>
      <c r="V82" s="44">
        <f>'T9'!V82*'T 9'!$D82/1000000</f>
        <v>0</v>
      </c>
      <c r="W82" s="10">
        <f>'T9'!W82</f>
        <v>0</v>
      </c>
      <c r="X82" s="44">
        <f>'T9'!X82*'T 9'!$D82/1000000</f>
        <v>0</v>
      </c>
      <c r="Y82" s="10">
        <f>'T9'!Y82</f>
        <v>0</v>
      </c>
      <c r="Z82" s="44">
        <f>'T9'!Z82*'T 9'!$D82/1000000</f>
        <v>0</v>
      </c>
      <c r="AA82" s="10">
        <f>'T9'!AA82</f>
        <v>0</v>
      </c>
      <c r="AB82" s="44">
        <f t="shared" si="14"/>
        <v>0</v>
      </c>
      <c r="AC82" s="10">
        <f t="shared" si="15"/>
        <v>0</v>
      </c>
      <c r="AD82" s="44">
        <f>'T9'!AD82*'T 9'!$D82/1000000</f>
        <v>0</v>
      </c>
      <c r="AE82" s="10">
        <f>'T9'!AE82</f>
        <v>0</v>
      </c>
      <c r="AF82" s="44">
        <f>'T9'!AF82*'T 9'!$D82/1000000</f>
        <v>0</v>
      </c>
      <c r="AG82" s="10">
        <f>'T9'!AG82</f>
        <v>0</v>
      </c>
      <c r="AH82" s="44">
        <f>'T9'!AH82*'T 9'!$D82/1000000</f>
        <v>0</v>
      </c>
      <c r="AI82" s="10">
        <f>'T9'!AI82</f>
        <v>0</v>
      </c>
      <c r="AJ82" s="44">
        <f t="shared" si="16"/>
        <v>0</v>
      </c>
      <c r="AK82" s="10">
        <f t="shared" si="17"/>
        <v>0</v>
      </c>
      <c r="AL82" s="44">
        <f t="shared" si="18"/>
        <v>0</v>
      </c>
      <c r="AM82" s="10">
        <f t="shared" si="19"/>
        <v>0</v>
      </c>
    </row>
    <row r="83" spans="1:39" s="15" customFormat="1" ht="14.25" customHeight="1">
      <c r="A83" s="31">
        <v>73</v>
      </c>
      <c r="B83" s="9" t="s">
        <v>121</v>
      </c>
      <c r="C83" s="13" t="s">
        <v>73</v>
      </c>
      <c r="D83" s="36">
        <v>50</v>
      </c>
      <c r="E83" s="11">
        <v>52</v>
      </c>
      <c r="F83" s="44">
        <f>'T9'!F83*'T 9'!$D83/1000000</f>
        <v>0</v>
      </c>
      <c r="G83" s="10">
        <f>'T9'!G83</f>
        <v>0</v>
      </c>
      <c r="H83" s="44">
        <f>'T9'!H83*'T 9'!$D83/1000000</f>
        <v>0</v>
      </c>
      <c r="I83" s="10">
        <f>'T9'!I83</f>
        <v>0</v>
      </c>
      <c r="J83" s="44">
        <f>'T9'!J83*'T 9'!$D83/1000000</f>
        <v>0</v>
      </c>
      <c r="K83" s="10">
        <f>'T9'!K83</f>
        <v>0</v>
      </c>
      <c r="L83" s="44">
        <f t="shared" si="10"/>
        <v>0</v>
      </c>
      <c r="M83" s="10">
        <f t="shared" si="11"/>
        <v>0</v>
      </c>
      <c r="N83" s="44">
        <f>'T9'!N83*'T 9'!$D83/1000000</f>
        <v>0</v>
      </c>
      <c r="O83" s="10">
        <f>'T9'!O83</f>
        <v>0</v>
      </c>
      <c r="P83" s="44">
        <f>'T9'!P83*'T 9'!$D83/1000000</f>
        <v>0</v>
      </c>
      <c r="Q83" s="10">
        <f>'T9'!Q83</f>
        <v>0</v>
      </c>
      <c r="R83" s="44">
        <f>'T9'!R83*'T 9'!$D83/1000000</f>
        <v>0</v>
      </c>
      <c r="S83" s="10">
        <f>'T9'!S83</f>
        <v>0</v>
      </c>
      <c r="T83" s="44">
        <f t="shared" si="12"/>
        <v>0</v>
      </c>
      <c r="U83" s="10">
        <f t="shared" si="13"/>
        <v>0</v>
      </c>
      <c r="V83" s="44">
        <f>'T9'!V83*'T 9'!$D83/1000000</f>
        <v>0</v>
      </c>
      <c r="W83" s="10">
        <f>'T9'!W83</f>
        <v>0</v>
      </c>
      <c r="X83" s="44">
        <f>'T9'!X83*'T 9'!$D83/1000000</f>
        <v>0</v>
      </c>
      <c r="Y83" s="10">
        <f>'T9'!Y83</f>
        <v>0</v>
      </c>
      <c r="Z83" s="44">
        <f>'T9'!Z83*'T 9'!$D83/1000000</f>
        <v>0</v>
      </c>
      <c r="AA83" s="10">
        <f>'T9'!AA83</f>
        <v>0</v>
      </c>
      <c r="AB83" s="44">
        <f t="shared" si="14"/>
        <v>0</v>
      </c>
      <c r="AC83" s="10">
        <f t="shared" si="15"/>
        <v>0</v>
      </c>
      <c r="AD83" s="44">
        <f>'T9'!AD83*'T 9'!$D83/1000000</f>
        <v>0</v>
      </c>
      <c r="AE83" s="10">
        <f>'T9'!AE83</f>
        <v>0</v>
      </c>
      <c r="AF83" s="44">
        <f>'T9'!AF83*'T 9'!$D83/1000000</f>
        <v>0</v>
      </c>
      <c r="AG83" s="10">
        <f>'T9'!AG83</f>
        <v>0</v>
      </c>
      <c r="AH83" s="44">
        <f>'T9'!AH83*'T 9'!$D83/1000000</f>
        <v>0</v>
      </c>
      <c r="AI83" s="10">
        <f>'T9'!AI83</f>
        <v>0</v>
      </c>
      <c r="AJ83" s="44">
        <f t="shared" si="16"/>
        <v>0</v>
      </c>
      <c r="AK83" s="10">
        <f t="shared" si="17"/>
        <v>0</v>
      </c>
      <c r="AL83" s="44">
        <f t="shared" si="18"/>
        <v>0</v>
      </c>
      <c r="AM83" s="10">
        <f t="shared" si="19"/>
        <v>0</v>
      </c>
    </row>
    <row r="84" spans="1:39" s="15" customFormat="1" ht="14.25" customHeight="1">
      <c r="A84" s="13">
        <v>74</v>
      </c>
      <c r="B84" s="9" t="s">
        <v>121</v>
      </c>
      <c r="C84" s="13" t="s">
        <v>75</v>
      </c>
      <c r="D84" s="36">
        <v>100</v>
      </c>
      <c r="E84" s="11">
        <v>95</v>
      </c>
      <c r="F84" s="44">
        <f>'T9'!F84*'T 9'!$D84/1000000</f>
        <v>0</v>
      </c>
      <c r="G84" s="10">
        <f>'T9'!G84</f>
        <v>0</v>
      </c>
      <c r="H84" s="44">
        <f>'T9'!H84*'T 9'!$D84/1000000</f>
        <v>0</v>
      </c>
      <c r="I84" s="10">
        <f>'T9'!I84</f>
        <v>0</v>
      </c>
      <c r="J84" s="44">
        <f>'T9'!J84*'T 9'!$D84/1000000</f>
        <v>0</v>
      </c>
      <c r="K84" s="10">
        <f>'T9'!K84</f>
        <v>0</v>
      </c>
      <c r="L84" s="44">
        <f t="shared" si="10"/>
        <v>0</v>
      </c>
      <c r="M84" s="10">
        <f t="shared" si="11"/>
        <v>0</v>
      </c>
      <c r="N84" s="44">
        <f>'T9'!N84*'T 9'!$D84/1000000</f>
        <v>0</v>
      </c>
      <c r="O84" s="10">
        <f>'T9'!O84</f>
        <v>0</v>
      </c>
      <c r="P84" s="44">
        <f>'T9'!P84*'T 9'!$D84/1000000</f>
        <v>0</v>
      </c>
      <c r="Q84" s="10">
        <f>'T9'!Q84</f>
        <v>0</v>
      </c>
      <c r="R84" s="44">
        <f>'T9'!R84*'T 9'!$D84/1000000</f>
        <v>0</v>
      </c>
      <c r="S84" s="10">
        <f>'T9'!S84</f>
        <v>0</v>
      </c>
      <c r="T84" s="44">
        <f t="shared" si="12"/>
        <v>0</v>
      </c>
      <c r="U84" s="10">
        <f t="shared" si="13"/>
        <v>0</v>
      </c>
      <c r="V84" s="44">
        <f>'T9'!V84*'T 9'!$D84/1000000</f>
        <v>0</v>
      </c>
      <c r="W84" s="10">
        <f>'T9'!W84</f>
        <v>0</v>
      </c>
      <c r="X84" s="44">
        <f>'T9'!X84*'T 9'!$D84/1000000</f>
        <v>0</v>
      </c>
      <c r="Y84" s="10">
        <f>'T9'!Y84</f>
        <v>0</v>
      </c>
      <c r="Z84" s="44">
        <f>'T9'!Z84*'T 9'!$D84/1000000</f>
        <v>0</v>
      </c>
      <c r="AA84" s="10">
        <f>'T9'!AA84</f>
        <v>0</v>
      </c>
      <c r="AB84" s="44">
        <f t="shared" si="14"/>
        <v>0</v>
      </c>
      <c r="AC84" s="10">
        <f t="shared" si="15"/>
        <v>0</v>
      </c>
      <c r="AD84" s="44">
        <f>'T9'!AD84*'T 9'!$D84/1000000</f>
        <v>0</v>
      </c>
      <c r="AE84" s="10">
        <f>'T9'!AE84</f>
        <v>0</v>
      </c>
      <c r="AF84" s="44">
        <f>'T9'!AF84*'T 9'!$D84/1000000</f>
        <v>0</v>
      </c>
      <c r="AG84" s="10">
        <f>'T9'!AG84</f>
        <v>0</v>
      </c>
      <c r="AH84" s="44">
        <f>'T9'!AH84*'T 9'!$D84/1000000</f>
        <v>0</v>
      </c>
      <c r="AI84" s="10">
        <f>'T9'!AI84</f>
        <v>0</v>
      </c>
      <c r="AJ84" s="44">
        <f t="shared" si="16"/>
        <v>0</v>
      </c>
      <c r="AK84" s="10">
        <f t="shared" si="17"/>
        <v>0</v>
      </c>
      <c r="AL84" s="44">
        <f t="shared" si="18"/>
        <v>0</v>
      </c>
      <c r="AM84" s="10">
        <f t="shared" si="19"/>
        <v>0</v>
      </c>
    </row>
    <row r="85" spans="1:39" s="15" customFormat="1" ht="14.25" customHeight="1">
      <c r="A85" s="13">
        <v>75</v>
      </c>
      <c r="B85" s="9" t="s">
        <v>121</v>
      </c>
      <c r="C85" s="13" t="s">
        <v>77</v>
      </c>
      <c r="D85" s="36">
        <v>500</v>
      </c>
      <c r="E85" s="11">
        <v>380</v>
      </c>
      <c r="F85" s="44">
        <f>'T9'!F85*'T 9'!$D85/1000000</f>
        <v>0</v>
      </c>
      <c r="G85" s="10">
        <f>'T9'!G85</f>
        <v>0</v>
      </c>
      <c r="H85" s="44">
        <f>'T9'!H85*'T 9'!$D85/1000000</f>
        <v>0</v>
      </c>
      <c r="I85" s="10">
        <f>'T9'!I85</f>
        <v>0</v>
      </c>
      <c r="J85" s="44">
        <f>'T9'!J85*'T 9'!$D85/1000000</f>
        <v>0</v>
      </c>
      <c r="K85" s="10">
        <f>'T9'!K85</f>
        <v>0</v>
      </c>
      <c r="L85" s="44">
        <f t="shared" si="10"/>
        <v>0</v>
      </c>
      <c r="M85" s="10">
        <f t="shared" si="11"/>
        <v>0</v>
      </c>
      <c r="N85" s="44">
        <f>'T9'!N85*'T 9'!$D85/1000000</f>
        <v>0</v>
      </c>
      <c r="O85" s="10">
        <f>'T9'!O85</f>
        <v>0</v>
      </c>
      <c r="P85" s="44">
        <f>'T9'!P85*'T 9'!$D85/1000000</f>
        <v>0</v>
      </c>
      <c r="Q85" s="10">
        <f>'T9'!Q85</f>
        <v>0</v>
      </c>
      <c r="R85" s="44">
        <f>'T9'!R85*'T 9'!$D85/1000000</f>
        <v>0</v>
      </c>
      <c r="S85" s="10">
        <f>'T9'!S85</f>
        <v>0</v>
      </c>
      <c r="T85" s="44">
        <f t="shared" si="12"/>
        <v>0</v>
      </c>
      <c r="U85" s="10">
        <f t="shared" si="13"/>
        <v>0</v>
      </c>
      <c r="V85" s="44">
        <f>'T9'!V85*'T 9'!$D85/1000000</f>
        <v>0</v>
      </c>
      <c r="W85" s="10">
        <f>'T9'!W85</f>
        <v>0</v>
      </c>
      <c r="X85" s="44">
        <f>'T9'!X85*'T 9'!$D85/1000000</f>
        <v>0</v>
      </c>
      <c r="Y85" s="10">
        <f>'T9'!Y85</f>
        <v>0</v>
      </c>
      <c r="Z85" s="44">
        <f>'T9'!Z85*'T 9'!$D85/1000000</f>
        <v>0</v>
      </c>
      <c r="AA85" s="10">
        <f>'T9'!AA85</f>
        <v>0</v>
      </c>
      <c r="AB85" s="44">
        <f t="shared" si="14"/>
        <v>0</v>
      </c>
      <c r="AC85" s="10">
        <f t="shared" si="15"/>
        <v>0</v>
      </c>
      <c r="AD85" s="44">
        <f>'T9'!AD85*'T 9'!$D85/1000000</f>
        <v>0</v>
      </c>
      <c r="AE85" s="10">
        <f>'T9'!AE85</f>
        <v>0</v>
      </c>
      <c r="AF85" s="44">
        <f>'T9'!AF85*'T 9'!$D85/1000000</f>
        <v>0</v>
      </c>
      <c r="AG85" s="10">
        <f>'T9'!AG85</f>
        <v>0</v>
      </c>
      <c r="AH85" s="44">
        <f>'T9'!AH85*'T 9'!$D85/1000000</f>
        <v>0</v>
      </c>
      <c r="AI85" s="10">
        <f>'T9'!AI85</f>
        <v>0</v>
      </c>
      <c r="AJ85" s="44">
        <f t="shared" si="16"/>
        <v>0</v>
      </c>
      <c r="AK85" s="10">
        <f t="shared" si="17"/>
        <v>0</v>
      </c>
      <c r="AL85" s="44">
        <f t="shared" si="18"/>
        <v>0</v>
      </c>
      <c r="AM85" s="10">
        <f t="shared" si="19"/>
        <v>0</v>
      </c>
    </row>
    <row r="86" spans="1:39" s="15" customFormat="1" ht="14.25" customHeight="1">
      <c r="A86" s="31">
        <v>76</v>
      </c>
      <c r="B86" s="9" t="s">
        <v>122</v>
      </c>
      <c r="C86" s="13" t="s">
        <v>78</v>
      </c>
      <c r="D86" s="36">
        <v>50</v>
      </c>
      <c r="E86" s="11">
        <v>50</v>
      </c>
      <c r="F86" s="44">
        <f>'T9'!F86*'T 9'!$D86/1000000</f>
        <v>0</v>
      </c>
      <c r="G86" s="10">
        <f>'T9'!G86</f>
        <v>0</v>
      </c>
      <c r="H86" s="44">
        <f>'T9'!H86*'T 9'!$D86/1000000</f>
        <v>0</v>
      </c>
      <c r="I86" s="10">
        <f>'T9'!I86</f>
        <v>0</v>
      </c>
      <c r="J86" s="44">
        <f>'T9'!J86*'T 9'!$D86/1000000</f>
        <v>0</v>
      </c>
      <c r="K86" s="10">
        <f>'T9'!K86</f>
        <v>0</v>
      </c>
      <c r="L86" s="44">
        <f t="shared" si="10"/>
        <v>0</v>
      </c>
      <c r="M86" s="10">
        <f t="shared" si="11"/>
        <v>0</v>
      </c>
      <c r="N86" s="44">
        <f>'T9'!N86*'T 9'!$D86/1000000</f>
        <v>0</v>
      </c>
      <c r="O86" s="10">
        <f>'T9'!O86</f>
        <v>0</v>
      </c>
      <c r="P86" s="44">
        <f>'T9'!P86*'T 9'!$D86/1000000</f>
        <v>0</v>
      </c>
      <c r="Q86" s="10">
        <f>'T9'!Q86</f>
        <v>0</v>
      </c>
      <c r="R86" s="44">
        <f>'T9'!R86*'T 9'!$D86/1000000</f>
        <v>0</v>
      </c>
      <c r="S86" s="10">
        <f>'T9'!S86</f>
        <v>0</v>
      </c>
      <c r="T86" s="44">
        <f t="shared" si="12"/>
        <v>0</v>
      </c>
      <c r="U86" s="10">
        <f t="shared" si="13"/>
        <v>0</v>
      </c>
      <c r="V86" s="44">
        <f>'T9'!V86*'T 9'!$D86/1000000</f>
        <v>0</v>
      </c>
      <c r="W86" s="10">
        <f>'T9'!W86</f>
        <v>0</v>
      </c>
      <c r="X86" s="44">
        <f>'T9'!X86*'T 9'!$D86/1000000</f>
        <v>0</v>
      </c>
      <c r="Y86" s="10">
        <f>'T9'!Y86</f>
        <v>0</v>
      </c>
      <c r="Z86" s="44">
        <f>'T9'!Z86*'T 9'!$D86/1000000</f>
        <v>0</v>
      </c>
      <c r="AA86" s="10">
        <f>'T9'!AA86</f>
        <v>0</v>
      </c>
      <c r="AB86" s="44">
        <f t="shared" si="14"/>
        <v>0</v>
      </c>
      <c r="AC86" s="10">
        <f t="shared" si="15"/>
        <v>0</v>
      </c>
      <c r="AD86" s="44">
        <f>'T9'!AD86*'T 9'!$D86/1000000</f>
        <v>0</v>
      </c>
      <c r="AE86" s="10">
        <f>'T9'!AE86</f>
        <v>0</v>
      </c>
      <c r="AF86" s="44">
        <f>'T9'!AF86*'T 9'!$D86/1000000</f>
        <v>0</v>
      </c>
      <c r="AG86" s="10">
        <f>'T9'!AG86</f>
        <v>0</v>
      </c>
      <c r="AH86" s="44">
        <f>'T9'!AH86*'T 9'!$D86/1000000</f>
        <v>0</v>
      </c>
      <c r="AI86" s="10">
        <f>'T9'!AI86</f>
        <v>0</v>
      </c>
      <c r="AJ86" s="44">
        <f t="shared" si="16"/>
        <v>0</v>
      </c>
      <c r="AK86" s="10">
        <f t="shared" si="17"/>
        <v>0</v>
      </c>
      <c r="AL86" s="44">
        <f t="shared" si="18"/>
        <v>0</v>
      </c>
      <c r="AM86" s="10">
        <f t="shared" si="19"/>
        <v>0</v>
      </c>
    </row>
    <row r="87" spans="1:39" s="15" customFormat="1" ht="14.25" customHeight="1">
      <c r="A87" s="13">
        <v>77</v>
      </c>
      <c r="B87" s="9" t="s">
        <v>122</v>
      </c>
      <c r="C87" s="13" t="s">
        <v>79</v>
      </c>
      <c r="D87" s="36">
        <v>100</v>
      </c>
      <c r="E87" s="11">
        <v>94</v>
      </c>
      <c r="F87" s="44">
        <f>'T9'!F87*'T 9'!$D87/1000000</f>
        <v>0</v>
      </c>
      <c r="G87" s="10">
        <f>'T9'!G87</f>
        <v>0</v>
      </c>
      <c r="H87" s="44">
        <f>'T9'!H87*'T 9'!$D87/1000000</f>
        <v>0</v>
      </c>
      <c r="I87" s="10">
        <f>'T9'!I87</f>
        <v>0</v>
      </c>
      <c r="J87" s="44">
        <f>'T9'!J87*'T 9'!$D87/1000000</f>
        <v>0</v>
      </c>
      <c r="K87" s="10">
        <f>'T9'!K87</f>
        <v>0</v>
      </c>
      <c r="L87" s="44">
        <f t="shared" si="10"/>
        <v>0</v>
      </c>
      <c r="M87" s="10">
        <f t="shared" si="11"/>
        <v>0</v>
      </c>
      <c r="N87" s="44">
        <f>'T9'!N87*'T 9'!$D87/1000000</f>
        <v>0</v>
      </c>
      <c r="O87" s="10">
        <f>'T9'!O87</f>
        <v>0</v>
      </c>
      <c r="P87" s="44">
        <f>'T9'!P87*'T 9'!$D87/1000000</f>
        <v>0</v>
      </c>
      <c r="Q87" s="10">
        <f>'T9'!Q87</f>
        <v>0</v>
      </c>
      <c r="R87" s="44">
        <f>'T9'!R87*'T 9'!$D87/1000000</f>
        <v>0</v>
      </c>
      <c r="S87" s="10">
        <f>'T9'!S87</f>
        <v>0</v>
      </c>
      <c r="T87" s="44">
        <f t="shared" si="12"/>
        <v>0</v>
      </c>
      <c r="U87" s="10">
        <f t="shared" si="13"/>
        <v>0</v>
      </c>
      <c r="V87" s="44">
        <f>'T9'!V87*'T 9'!$D87/1000000</f>
        <v>0</v>
      </c>
      <c r="W87" s="10">
        <f>'T9'!W87</f>
        <v>0</v>
      </c>
      <c r="X87" s="44">
        <f>'T9'!X87*'T 9'!$D87/1000000</f>
        <v>0</v>
      </c>
      <c r="Y87" s="10">
        <f>'T9'!Y87</f>
        <v>0</v>
      </c>
      <c r="Z87" s="44">
        <f>'T9'!Z87*'T 9'!$D87/1000000</f>
        <v>0</v>
      </c>
      <c r="AA87" s="10">
        <f>'T9'!AA87</f>
        <v>0</v>
      </c>
      <c r="AB87" s="44">
        <f t="shared" si="14"/>
        <v>0</v>
      </c>
      <c r="AC87" s="10">
        <f t="shared" si="15"/>
        <v>0</v>
      </c>
      <c r="AD87" s="44">
        <f>'T9'!AD87*'T 9'!$D87/1000000</f>
        <v>0</v>
      </c>
      <c r="AE87" s="10">
        <f>'T9'!AE87</f>
        <v>0</v>
      </c>
      <c r="AF87" s="44">
        <f>'T9'!AF87*'T 9'!$D87/1000000</f>
        <v>0</v>
      </c>
      <c r="AG87" s="10">
        <f>'T9'!AG87</f>
        <v>0</v>
      </c>
      <c r="AH87" s="44">
        <f>'T9'!AH87*'T 9'!$D87/1000000</f>
        <v>0</v>
      </c>
      <c r="AI87" s="10">
        <f>'T9'!AI87</f>
        <v>0</v>
      </c>
      <c r="AJ87" s="44">
        <f t="shared" si="16"/>
        <v>0</v>
      </c>
      <c r="AK87" s="10">
        <f t="shared" si="17"/>
        <v>0</v>
      </c>
      <c r="AL87" s="44">
        <f t="shared" si="18"/>
        <v>0</v>
      </c>
      <c r="AM87" s="10">
        <f t="shared" si="19"/>
        <v>0</v>
      </c>
    </row>
    <row r="88" spans="1:39" s="15" customFormat="1" ht="14.25" customHeight="1">
      <c r="A88" s="13">
        <v>78</v>
      </c>
      <c r="B88" s="9" t="s">
        <v>122</v>
      </c>
      <c r="C88" s="13" t="s">
        <v>80</v>
      </c>
      <c r="D88" s="36">
        <v>400</v>
      </c>
      <c r="E88" s="11">
        <v>333</v>
      </c>
      <c r="F88" s="44">
        <f>'T9'!F88*'T 9'!$D88/1000000</f>
        <v>0</v>
      </c>
      <c r="G88" s="10">
        <f>'T9'!G88</f>
        <v>0</v>
      </c>
      <c r="H88" s="44">
        <f>'T9'!H88*'T 9'!$D88/1000000</f>
        <v>0</v>
      </c>
      <c r="I88" s="10">
        <f>'T9'!I88</f>
        <v>0</v>
      </c>
      <c r="J88" s="44">
        <f>'T9'!J88*'T 9'!$D88/1000000</f>
        <v>0</v>
      </c>
      <c r="K88" s="10">
        <f>'T9'!K88</f>
        <v>0</v>
      </c>
      <c r="L88" s="44">
        <f t="shared" si="10"/>
        <v>0</v>
      </c>
      <c r="M88" s="10">
        <f t="shared" si="11"/>
        <v>0</v>
      </c>
      <c r="N88" s="44">
        <f>'T9'!N88*'T 9'!$D88/1000000</f>
        <v>0</v>
      </c>
      <c r="O88" s="10">
        <f>'T9'!O88</f>
        <v>0</v>
      </c>
      <c r="P88" s="44">
        <f>'T9'!P88*'T 9'!$D88/1000000</f>
        <v>0</v>
      </c>
      <c r="Q88" s="10">
        <f>'T9'!Q88</f>
        <v>0</v>
      </c>
      <c r="R88" s="44">
        <f>'T9'!R88*'T 9'!$D88/1000000</f>
        <v>0</v>
      </c>
      <c r="S88" s="10">
        <f>'T9'!S88</f>
        <v>0</v>
      </c>
      <c r="T88" s="44">
        <f t="shared" si="12"/>
        <v>0</v>
      </c>
      <c r="U88" s="10">
        <f t="shared" si="13"/>
        <v>0</v>
      </c>
      <c r="V88" s="44">
        <f>'T9'!V88*'T 9'!$D88/1000000</f>
        <v>0</v>
      </c>
      <c r="W88" s="10">
        <f>'T9'!W88</f>
        <v>0</v>
      </c>
      <c r="X88" s="44">
        <f>'T9'!X88*'T 9'!$D88/1000000</f>
        <v>0</v>
      </c>
      <c r="Y88" s="10">
        <f>'T9'!Y88</f>
        <v>0</v>
      </c>
      <c r="Z88" s="44">
        <f>'T9'!Z88*'T 9'!$D88/1000000</f>
        <v>0</v>
      </c>
      <c r="AA88" s="10">
        <f>'T9'!AA88</f>
        <v>0</v>
      </c>
      <c r="AB88" s="44">
        <f t="shared" si="14"/>
        <v>0</v>
      </c>
      <c r="AC88" s="10">
        <f t="shared" si="15"/>
        <v>0</v>
      </c>
      <c r="AD88" s="44">
        <f>'T9'!AD88*'T 9'!$D88/1000000</f>
        <v>0</v>
      </c>
      <c r="AE88" s="10">
        <f>'T9'!AE88</f>
        <v>0</v>
      </c>
      <c r="AF88" s="44">
        <f>'T9'!AF88*'T 9'!$D88/1000000</f>
        <v>0</v>
      </c>
      <c r="AG88" s="10">
        <f>'T9'!AG88</f>
        <v>0</v>
      </c>
      <c r="AH88" s="44">
        <f>'T9'!AH88*'T 9'!$D88/1000000</f>
        <v>0</v>
      </c>
      <c r="AI88" s="10">
        <f>'T9'!AI88</f>
        <v>0</v>
      </c>
      <c r="AJ88" s="44">
        <f t="shared" si="16"/>
        <v>0</v>
      </c>
      <c r="AK88" s="10">
        <f t="shared" si="17"/>
        <v>0</v>
      </c>
      <c r="AL88" s="44">
        <f t="shared" si="18"/>
        <v>0</v>
      </c>
      <c r="AM88" s="10">
        <f t="shared" si="19"/>
        <v>0</v>
      </c>
    </row>
    <row r="89" spans="1:39" s="15" customFormat="1" ht="14.25" customHeight="1">
      <c r="A89" s="31">
        <v>79</v>
      </c>
      <c r="B89" s="9" t="s">
        <v>128</v>
      </c>
      <c r="C89" s="13" t="s">
        <v>127</v>
      </c>
      <c r="D89" s="36">
        <v>25</v>
      </c>
      <c r="E89" s="11">
        <v>75.2</v>
      </c>
      <c r="F89" s="44">
        <f>'T9'!F89*'T 9'!$D89/1000000</f>
        <v>0</v>
      </c>
      <c r="G89" s="10">
        <f>'T9'!G89</f>
        <v>0</v>
      </c>
      <c r="H89" s="44">
        <f>'T9'!H89*'T 9'!$D89/1000000</f>
        <v>0</v>
      </c>
      <c r="I89" s="10">
        <f>'T9'!I89</f>
        <v>0</v>
      </c>
      <c r="J89" s="44">
        <f>'T9'!J89*'T 9'!$D89/1000000</f>
        <v>0</v>
      </c>
      <c r="K89" s="10">
        <f>'T9'!K89</f>
        <v>0</v>
      </c>
      <c r="L89" s="44">
        <f t="shared" si="10"/>
        <v>0</v>
      </c>
      <c r="M89" s="10">
        <f t="shared" si="11"/>
        <v>0</v>
      </c>
      <c r="N89" s="44">
        <f>'T9'!N89*'T 9'!$D89/1000000</f>
        <v>0</v>
      </c>
      <c r="O89" s="10">
        <f>'T9'!O89</f>
        <v>0</v>
      </c>
      <c r="P89" s="44">
        <f>'T9'!P89*'T 9'!$D89/1000000</f>
        <v>0</v>
      </c>
      <c r="Q89" s="10">
        <f>'T9'!Q89</f>
        <v>0</v>
      </c>
      <c r="R89" s="44">
        <f>'T9'!R89*'T 9'!$D89/1000000</f>
        <v>0</v>
      </c>
      <c r="S89" s="10">
        <f>'T9'!S89</f>
        <v>0</v>
      </c>
      <c r="T89" s="44">
        <f t="shared" si="12"/>
        <v>0</v>
      </c>
      <c r="U89" s="10">
        <f t="shared" si="13"/>
        <v>0</v>
      </c>
      <c r="V89" s="44">
        <f>'T9'!V89*'T 9'!$D89/1000000</f>
        <v>0</v>
      </c>
      <c r="W89" s="10">
        <f>'T9'!W89</f>
        <v>0</v>
      </c>
      <c r="X89" s="44">
        <f>'T9'!X89*'T 9'!$D89/1000000</f>
        <v>0</v>
      </c>
      <c r="Y89" s="10">
        <f>'T9'!Y89</f>
        <v>0</v>
      </c>
      <c r="Z89" s="44">
        <f>'T9'!Z89*'T 9'!$D89/1000000</f>
        <v>0</v>
      </c>
      <c r="AA89" s="10">
        <f>'T9'!AA89</f>
        <v>0</v>
      </c>
      <c r="AB89" s="44">
        <f t="shared" si="14"/>
        <v>0</v>
      </c>
      <c r="AC89" s="10">
        <f t="shared" si="15"/>
        <v>0</v>
      </c>
      <c r="AD89" s="44">
        <f>'T9'!AD89*'T 9'!$D89/1000000</f>
        <v>0</v>
      </c>
      <c r="AE89" s="10">
        <f>'T9'!AE89</f>
        <v>0</v>
      </c>
      <c r="AF89" s="44">
        <f>'T9'!AF89*'T 9'!$D89/1000000</f>
        <v>0</v>
      </c>
      <c r="AG89" s="10">
        <f>'T9'!AG89</f>
        <v>0</v>
      </c>
      <c r="AH89" s="44">
        <f>'T9'!AH89*'T 9'!$D89/1000000</f>
        <v>0</v>
      </c>
      <c r="AI89" s="10">
        <f>'T9'!AI89</f>
        <v>0</v>
      </c>
      <c r="AJ89" s="44">
        <f t="shared" si="16"/>
        <v>0</v>
      </c>
      <c r="AK89" s="10">
        <f t="shared" si="17"/>
        <v>0</v>
      </c>
      <c r="AL89" s="44">
        <f t="shared" si="18"/>
        <v>0</v>
      </c>
      <c r="AM89" s="10">
        <f t="shared" si="19"/>
        <v>0</v>
      </c>
    </row>
    <row r="90" spans="1:39" s="15" customFormat="1" ht="14.25" customHeight="1">
      <c r="A90" s="13">
        <v>80</v>
      </c>
      <c r="B90" s="9" t="s">
        <v>128</v>
      </c>
      <c r="C90" s="13" t="s">
        <v>81</v>
      </c>
      <c r="D90" s="36">
        <v>50</v>
      </c>
      <c r="E90" s="11">
        <v>144.6</v>
      </c>
      <c r="F90" s="44">
        <f>'T9'!F90*'T 9'!$D90/1000000</f>
        <v>0</v>
      </c>
      <c r="G90" s="10">
        <f>'T9'!G90</f>
        <v>0</v>
      </c>
      <c r="H90" s="44">
        <f>'T9'!H90*'T 9'!$D90/1000000</f>
        <v>0</v>
      </c>
      <c r="I90" s="10">
        <f>'T9'!I90</f>
        <v>0</v>
      </c>
      <c r="J90" s="44">
        <f>'T9'!J90*'T 9'!$D90/1000000</f>
        <v>0</v>
      </c>
      <c r="K90" s="10">
        <f>'T9'!K90</f>
        <v>0</v>
      </c>
      <c r="L90" s="44">
        <f t="shared" si="10"/>
        <v>0</v>
      </c>
      <c r="M90" s="10">
        <f t="shared" si="11"/>
        <v>0</v>
      </c>
      <c r="N90" s="44">
        <f>'T9'!N90*'T 9'!$D90/1000000</f>
        <v>0</v>
      </c>
      <c r="O90" s="10">
        <f>'T9'!O90</f>
        <v>0</v>
      </c>
      <c r="P90" s="44">
        <f>'T9'!P90*'T 9'!$D90/1000000</f>
        <v>0</v>
      </c>
      <c r="Q90" s="10">
        <f>'T9'!Q90</f>
        <v>0</v>
      </c>
      <c r="R90" s="44">
        <f>'T9'!R90*'T 9'!$D90/1000000</f>
        <v>0</v>
      </c>
      <c r="S90" s="10">
        <f>'T9'!S90</f>
        <v>0</v>
      </c>
      <c r="T90" s="44">
        <f t="shared" si="12"/>
        <v>0</v>
      </c>
      <c r="U90" s="10">
        <f t="shared" si="13"/>
        <v>0</v>
      </c>
      <c r="V90" s="44">
        <f>'T9'!V90*'T 9'!$D90/1000000</f>
        <v>0</v>
      </c>
      <c r="W90" s="10">
        <f>'T9'!W90</f>
        <v>0</v>
      </c>
      <c r="X90" s="44">
        <f>'T9'!X90*'T 9'!$D90/1000000</f>
        <v>0</v>
      </c>
      <c r="Y90" s="10">
        <f>'T9'!Y90</f>
        <v>0</v>
      </c>
      <c r="Z90" s="44">
        <f>'T9'!Z90*'T 9'!$D90/1000000</f>
        <v>0</v>
      </c>
      <c r="AA90" s="10">
        <f>'T9'!AA90</f>
        <v>0</v>
      </c>
      <c r="AB90" s="44">
        <f t="shared" si="14"/>
        <v>0</v>
      </c>
      <c r="AC90" s="10">
        <f t="shared" si="15"/>
        <v>0</v>
      </c>
      <c r="AD90" s="44">
        <f>'T9'!AD90*'T 9'!$D90/1000000</f>
        <v>0</v>
      </c>
      <c r="AE90" s="10">
        <f>'T9'!AE90</f>
        <v>0</v>
      </c>
      <c r="AF90" s="44">
        <f>'T9'!AF90*'T 9'!$D90/1000000</f>
        <v>0</v>
      </c>
      <c r="AG90" s="10">
        <f>'T9'!AG90</f>
        <v>0</v>
      </c>
      <c r="AH90" s="44">
        <f>'T9'!AH90*'T 9'!$D90/1000000</f>
        <v>0</v>
      </c>
      <c r="AI90" s="10">
        <f>'T9'!AI90</f>
        <v>0</v>
      </c>
      <c r="AJ90" s="44">
        <f t="shared" si="16"/>
        <v>0</v>
      </c>
      <c r="AK90" s="10">
        <f t="shared" si="17"/>
        <v>0</v>
      </c>
      <c r="AL90" s="44">
        <f t="shared" si="18"/>
        <v>0</v>
      </c>
      <c r="AM90" s="10">
        <f t="shared" si="19"/>
        <v>0</v>
      </c>
    </row>
    <row r="91" spans="1:39" s="15" customFormat="1" ht="14.25" customHeight="1">
      <c r="A91" s="13">
        <v>81</v>
      </c>
      <c r="B91" s="9" t="s">
        <v>128</v>
      </c>
      <c r="C91" s="13" t="s">
        <v>82</v>
      </c>
      <c r="D91" s="36">
        <v>100</v>
      </c>
      <c r="E91" s="11">
        <v>278.10000000000002</v>
      </c>
      <c r="F91" s="44">
        <f>'T9'!F91*'T 9'!$D91/1000000</f>
        <v>0</v>
      </c>
      <c r="G91" s="10">
        <f>'T9'!G91</f>
        <v>0</v>
      </c>
      <c r="H91" s="44">
        <f>'T9'!H91*'T 9'!$D91/1000000</f>
        <v>0</v>
      </c>
      <c r="I91" s="10">
        <f>'T9'!I91</f>
        <v>0</v>
      </c>
      <c r="J91" s="44">
        <f>'T9'!J91*'T 9'!$D91/1000000</f>
        <v>0</v>
      </c>
      <c r="K91" s="10">
        <f>'T9'!K91</f>
        <v>0</v>
      </c>
      <c r="L91" s="44">
        <f t="shared" si="10"/>
        <v>0</v>
      </c>
      <c r="M91" s="10">
        <f t="shared" si="11"/>
        <v>0</v>
      </c>
      <c r="N91" s="44">
        <f>'T9'!N91*'T 9'!$D91/1000000</f>
        <v>0</v>
      </c>
      <c r="O91" s="10">
        <f>'T9'!O91</f>
        <v>0</v>
      </c>
      <c r="P91" s="44">
        <f>'T9'!P91*'T 9'!$D91/1000000</f>
        <v>0</v>
      </c>
      <c r="Q91" s="10">
        <f>'T9'!Q91</f>
        <v>0</v>
      </c>
      <c r="R91" s="44">
        <f>'T9'!R91*'T 9'!$D91/1000000</f>
        <v>0</v>
      </c>
      <c r="S91" s="10">
        <f>'T9'!S91</f>
        <v>0</v>
      </c>
      <c r="T91" s="44">
        <f t="shared" si="12"/>
        <v>0</v>
      </c>
      <c r="U91" s="10">
        <f t="shared" si="13"/>
        <v>0</v>
      </c>
      <c r="V91" s="44">
        <f>'T9'!V91*'T 9'!$D91/1000000</f>
        <v>0</v>
      </c>
      <c r="W91" s="10">
        <f>'T9'!W91</f>
        <v>0</v>
      </c>
      <c r="X91" s="44">
        <f>'T9'!X91*'T 9'!$D91/1000000</f>
        <v>0</v>
      </c>
      <c r="Y91" s="10">
        <f>'T9'!Y91</f>
        <v>0</v>
      </c>
      <c r="Z91" s="44">
        <f>'T9'!Z91*'T 9'!$D91/1000000</f>
        <v>0</v>
      </c>
      <c r="AA91" s="10">
        <f>'T9'!AA91</f>
        <v>0</v>
      </c>
      <c r="AB91" s="44">
        <f t="shared" si="14"/>
        <v>0</v>
      </c>
      <c r="AC91" s="10">
        <f t="shared" si="15"/>
        <v>0</v>
      </c>
      <c r="AD91" s="44">
        <f>'T9'!AD91*'T 9'!$D91/1000000</f>
        <v>0</v>
      </c>
      <c r="AE91" s="10">
        <f>'T9'!AE91</f>
        <v>0</v>
      </c>
      <c r="AF91" s="44">
        <f>'T9'!AF91*'T 9'!$D91/1000000</f>
        <v>0</v>
      </c>
      <c r="AG91" s="10">
        <f>'T9'!AG91</f>
        <v>0</v>
      </c>
      <c r="AH91" s="44">
        <f>'T9'!AH91*'T 9'!$D91/1000000</f>
        <v>0</v>
      </c>
      <c r="AI91" s="10">
        <f>'T9'!AI91</f>
        <v>0</v>
      </c>
      <c r="AJ91" s="44">
        <f t="shared" si="16"/>
        <v>0</v>
      </c>
      <c r="AK91" s="10">
        <f t="shared" si="17"/>
        <v>0</v>
      </c>
      <c r="AL91" s="44">
        <f t="shared" si="18"/>
        <v>0</v>
      </c>
      <c r="AM91" s="10">
        <f t="shared" si="19"/>
        <v>0</v>
      </c>
    </row>
    <row r="92" spans="1:39" s="15" customFormat="1" ht="14.25" customHeight="1">
      <c r="A92" s="31">
        <v>82</v>
      </c>
      <c r="B92" s="9" t="s">
        <v>128</v>
      </c>
      <c r="C92" s="13" t="s">
        <v>139</v>
      </c>
      <c r="D92" s="36">
        <v>400</v>
      </c>
      <c r="E92" s="11">
        <v>1098.6000000000001</v>
      </c>
      <c r="F92" s="44">
        <f>'T9'!F92*'T 9'!$D92/1000000</f>
        <v>0</v>
      </c>
      <c r="G92" s="10">
        <f>'T9'!G92</f>
        <v>0</v>
      </c>
      <c r="H92" s="44">
        <f>'T9'!H92*'T 9'!$D92/1000000</f>
        <v>0</v>
      </c>
      <c r="I92" s="10">
        <f>'T9'!I92</f>
        <v>0</v>
      </c>
      <c r="J92" s="44">
        <f>'T9'!J92*'T 9'!$D92/1000000</f>
        <v>0</v>
      </c>
      <c r="K92" s="10">
        <f>'T9'!K92</f>
        <v>0</v>
      </c>
      <c r="L92" s="44">
        <f t="shared" si="10"/>
        <v>0</v>
      </c>
      <c r="M92" s="10">
        <f t="shared" si="11"/>
        <v>0</v>
      </c>
      <c r="N92" s="44">
        <f>'T9'!N92*'T 9'!$D92/1000000</f>
        <v>0</v>
      </c>
      <c r="O92" s="10">
        <f>'T9'!O92</f>
        <v>0</v>
      </c>
      <c r="P92" s="44">
        <f>'T9'!P92*'T 9'!$D92/1000000</f>
        <v>0</v>
      </c>
      <c r="Q92" s="10">
        <f>'T9'!Q92</f>
        <v>0</v>
      </c>
      <c r="R92" s="44">
        <f>'T9'!R92*'T 9'!$D92/1000000</f>
        <v>0</v>
      </c>
      <c r="S92" s="10">
        <f>'T9'!S92</f>
        <v>0</v>
      </c>
      <c r="T92" s="44">
        <f t="shared" si="12"/>
        <v>0</v>
      </c>
      <c r="U92" s="10">
        <f t="shared" si="13"/>
        <v>0</v>
      </c>
      <c r="V92" s="44">
        <f>'T9'!V92*'T 9'!$D92/1000000</f>
        <v>0</v>
      </c>
      <c r="W92" s="10">
        <f>'T9'!W92</f>
        <v>0</v>
      </c>
      <c r="X92" s="44">
        <f>'T9'!X92*'T 9'!$D92/1000000</f>
        <v>0</v>
      </c>
      <c r="Y92" s="10">
        <f>'T9'!Y92</f>
        <v>0</v>
      </c>
      <c r="Z92" s="44">
        <f>'T9'!Z92*'T 9'!$D92/1000000</f>
        <v>0</v>
      </c>
      <c r="AA92" s="10">
        <f>'T9'!AA92</f>
        <v>0</v>
      </c>
      <c r="AB92" s="44">
        <f t="shared" si="14"/>
        <v>0</v>
      </c>
      <c r="AC92" s="10">
        <f t="shared" si="15"/>
        <v>0</v>
      </c>
      <c r="AD92" s="44">
        <f>'T9'!AD92*'T 9'!$D92/1000000</f>
        <v>0</v>
      </c>
      <c r="AE92" s="10">
        <f>'T9'!AE92</f>
        <v>0</v>
      </c>
      <c r="AF92" s="44">
        <f>'T9'!AF92*'T 9'!$D92/1000000</f>
        <v>0</v>
      </c>
      <c r="AG92" s="10">
        <f>'T9'!AG92</f>
        <v>0</v>
      </c>
      <c r="AH92" s="44">
        <f>'T9'!AH92*'T 9'!$D92/1000000</f>
        <v>0</v>
      </c>
      <c r="AI92" s="10">
        <f>'T9'!AI92</f>
        <v>0</v>
      </c>
      <c r="AJ92" s="44">
        <f t="shared" si="16"/>
        <v>0</v>
      </c>
      <c r="AK92" s="10">
        <f t="shared" si="17"/>
        <v>0</v>
      </c>
      <c r="AL92" s="44">
        <f t="shared" si="18"/>
        <v>0</v>
      </c>
      <c r="AM92" s="10">
        <f t="shared" si="19"/>
        <v>0</v>
      </c>
    </row>
    <row r="93" spans="1:39" s="15" customFormat="1" ht="14.25" customHeight="1">
      <c r="A93" s="13">
        <v>83</v>
      </c>
      <c r="B93" s="9" t="s">
        <v>147</v>
      </c>
      <c r="C93" s="13" t="s">
        <v>220</v>
      </c>
      <c r="D93" s="36">
        <v>25</v>
      </c>
      <c r="E93" s="11">
        <v>75</v>
      </c>
      <c r="F93" s="44">
        <f>'T9'!F93*'T 9'!$D93/1000000</f>
        <v>0</v>
      </c>
      <c r="G93" s="10">
        <f>'T9'!G93</f>
        <v>0</v>
      </c>
      <c r="H93" s="44">
        <f>'T9'!H93*'T 9'!$D93/1000000</f>
        <v>0</v>
      </c>
      <c r="I93" s="10">
        <f>'T9'!I93</f>
        <v>0</v>
      </c>
      <c r="J93" s="44">
        <f>'T9'!J93*'T 9'!$D93/1000000</f>
        <v>0</v>
      </c>
      <c r="K93" s="10">
        <f>'T9'!K93</f>
        <v>0</v>
      </c>
      <c r="L93" s="44">
        <f t="shared" si="10"/>
        <v>0</v>
      </c>
      <c r="M93" s="10">
        <f t="shared" si="11"/>
        <v>0</v>
      </c>
      <c r="N93" s="44">
        <f>'T9'!N93*'T 9'!$D93/1000000</f>
        <v>0</v>
      </c>
      <c r="O93" s="10">
        <f>'T9'!O93</f>
        <v>0</v>
      </c>
      <c r="P93" s="44">
        <f>'T9'!P93*'T 9'!$D93/1000000</f>
        <v>0</v>
      </c>
      <c r="Q93" s="10">
        <f>'T9'!Q93</f>
        <v>0</v>
      </c>
      <c r="R93" s="44">
        <f>'T9'!R93*'T 9'!$D93/1000000</f>
        <v>0</v>
      </c>
      <c r="S93" s="10">
        <f>'T9'!S93</f>
        <v>0</v>
      </c>
      <c r="T93" s="44">
        <f t="shared" si="12"/>
        <v>0</v>
      </c>
      <c r="U93" s="10">
        <f t="shared" si="13"/>
        <v>0</v>
      </c>
      <c r="V93" s="44">
        <f>'T9'!V93*'T 9'!$D93/1000000</f>
        <v>0</v>
      </c>
      <c r="W93" s="10">
        <f>'T9'!W93</f>
        <v>0</v>
      </c>
      <c r="X93" s="44">
        <f>'T9'!X93*'T 9'!$D93/1000000</f>
        <v>0</v>
      </c>
      <c r="Y93" s="10">
        <f>'T9'!Y93</f>
        <v>0</v>
      </c>
      <c r="Z93" s="44">
        <f>'T9'!Z93*'T 9'!$D93/1000000</f>
        <v>0</v>
      </c>
      <c r="AA93" s="10">
        <f>'T9'!AA93</f>
        <v>0</v>
      </c>
      <c r="AB93" s="44">
        <f t="shared" si="14"/>
        <v>0</v>
      </c>
      <c r="AC93" s="10">
        <f t="shared" si="15"/>
        <v>0</v>
      </c>
      <c r="AD93" s="44">
        <f>'T9'!AD93*'T 9'!$D93/1000000</f>
        <v>0</v>
      </c>
      <c r="AE93" s="10">
        <f>'T9'!AE93</f>
        <v>0</v>
      </c>
      <c r="AF93" s="44">
        <f>'T9'!AF93*'T 9'!$D93/1000000</f>
        <v>0</v>
      </c>
      <c r="AG93" s="10">
        <f>'T9'!AG93</f>
        <v>0</v>
      </c>
      <c r="AH93" s="44">
        <f>'T9'!AH93*'T 9'!$D93/1000000</f>
        <v>0</v>
      </c>
      <c r="AI93" s="10">
        <f>'T9'!AI93</f>
        <v>0</v>
      </c>
      <c r="AJ93" s="44">
        <f t="shared" si="16"/>
        <v>0</v>
      </c>
      <c r="AK93" s="10">
        <f t="shared" si="17"/>
        <v>0</v>
      </c>
      <c r="AL93" s="44">
        <f t="shared" si="18"/>
        <v>0</v>
      </c>
      <c r="AM93" s="10">
        <f t="shared" si="19"/>
        <v>0</v>
      </c>
    </row>
    <row r="94" spans="1:39" s="15" customFormat="1" ht="14.25" customHeight="1">
      <c r="A94" s="13">
        <v>84</v>
      </c>
      <c r="B94" s="9" t="s">
        <v>147</v>
      </c>
      <c r="C94" s="13" t="s">
        <v>234</v>
      </c>
      <c r="D94" s="36">
        <v>50</v>
      </c>
      <c r="E94" s="11">
        <v>130</v>
      </c>
      <c r="F94" s="44">
        <f>'T9'!F94*'T 9'!$D94/1000000</f>
        <v>0</v>
      </c>
      <c r="G94" s="10">
        <f>'T9'!G94</f>
        <v>0</v>
      </c>
      <c r="H94" s="44">
        <f>'T9'!H94*'T 9'!$D94/1000000</f>
        <v>0</v>
      </c>
      <c r="I94" s="10">
        <f>'T9'!I94</f>
        <v>0</v>
      </c>
      <c r="J94" s="44">
        <f>'T9'!J94*'T 9'!$D94/1000000</f>
        <v>0</v>
      </c>
      <c r="K94" s="10">
        <f>'T9'!K94</f>
        <v>0</v>
      </c>
      <c r="L94" s="44">
        <f t="shared" si="10"/>
        <v>0</v>
      </c>
      <c r="M94" s="10">
        <f t="shared" si="11"/>
        <v>0</v>
      </c>
      <c r="N94" s="44">
        <f>'T9'!N94*'T 9'!$D94/1000000</f>
        <v>0</v>
      </c>
      <c r="O94" s="10">
        <f>'T9'!O94</f>
        <v>0</v>
      </c>
      <c r="P94" s="44">
        <f>'T9'!P94*'T 9'!$D94/1000000</f>
        <v>0</v>
      </c>
      <c r="Q94" s="10">
        <f>'T9'!Q94</f>
        <v>0</v>
      </c>
      <c r="R94" s="44">
        <f>'T9'!R94*'T 9'!$D94/1000000</f>
        <v>0</v>
      </c>
      <c r="S94" s="10">
        <f>'T9'!S94</f>
        <v>0</v>
      </c>
      <c r="T94" s="44">
        <f t="shared" si="12"/>
        <v>0</v>
      </c>
      <c r="U94" s="10">
        <f t="shared" si="13"/>
        <v>0</v>
      </c>
      <c r="V94" s="44">
        <f>'T9'!V94*'T 9'!$D94/1000000</f>
        <v>0</v>
      </c>
      <c r="W94" s="10">
        <f>'T9'!W94</f>
        <v>0</v>
      </c>
      <c r="X94" s="44">
        <f>'T9'!X94*'T 9'!$D94/1000000</f>
        <v>0</v>
      </c>
      <c r="Y94" s="10">
        <f>'T9'!Y94</f>
        <v>0</v>
      </c>
      <c r="Z94" s="44">
        <f>'T9'!Z94*'T 9'!$D94/1000000</f>
        <v>0</v>
      </c>
      <c r="AA94" s="10">
        <f>'T9'!AA94</f>
        <v>0</v>
      </c>
      <c r="AB94" s="44">
        <f t="shared" si="14"/>
        <v>0</v>
      </c>
      <c r="AC94" s="10">
        <f t="shared" si="15"/>
        <v>0</v>
      </c>
      <c r="AD94" s="44">
        <f>'T9'!AD94*'T 9'!$D94/1000000</f>
        <v>0</v>
      </c>
      <c r="AE94" s="10">
        <f>'T9'!AE94</f>
        <v>0</v>
      </c>
      <c r="AF94" s="44">
        <f>'T9'!AF94*'T 9'!$D94/1000000</f>
        <v>0</v>
      </c>
      <c r="AG94" s="10">
        <f>'T9'!AG94</f>
        <v>0</v>
      </c>
      <c r="AH94" s="44">
        <f>'T9'!AH94*'T 9'!$D94/1000000</f>
        <v>0</v>
      </c>
      <c r="AI94" s="10">
        <f>'T9'!AI94</f>
        <v>0</v>
      </c>
      <c r="AJ94" s="44">
        <f t="shared" si="16"/>
        <v>0</v>
      </c>
      <c r="AK94" s="10">
        <f t="shared" si="17"/>
        <v>0</v>
      </c>
      <c r="AL94" s="44">
        <f t="shared" si="18"/>
        <v>0</v>
      </c>
      <c r="AM94" s="10">
        <f t="shared" si="19"/>
        <v>0</v>
      </c>
    </row>
    <row r="95" spans="1:39" s="15" customFormat="1" ht="14.25" customHeight="1">
      <c r="A95" s="31">
        <v>85</v>
      </c>
      <c r="B95" s="9" t="s">
        <v>147</v>
      </c>
      <c r="C95" s="13" t="s">
        <v>225</v>
      </c>
      <c r="D95" s="36">
        <v>100</v>
      </c>
      <c r="E95" s="11">
        <v>240</v>
      </c>
      <c r="F95" s="44">
        <f>'T9'!F95*'T 9'!$D95/1000000</f>
        <v>0</v>
      </c>
      <c r="G95" s="10">
        <f>'T9'!G95</f>
        <v>0</v>
      </c>
      <c r="H95" s="44">
        <f>'T9'!H95*'T 9'!$D95/1000000</f>
        <v>0</v>
      </c>
      <c r="I95" s="10">
        <f>'T9'!I95</f>
        <v>0</v>
      </c>
      <c r="J95" s="44">
        <f>'T9'!J95*'T 9'!$D95/1000000</f>
        <v>0</v>
      </c>
      <c r="K95" s="10">
        <f>'T9'!K95</f>
        <v>0</v>
      </c>
      <c r="L95" s="44">
        <f t="shared" si="10"/>
        <v>0</v>
      </c>
      <c r="M95" s="10">
        <f t="shared" si="11"/>
        <v>0</v>
      </c>
      <c r="N95" s="44">
        <f>'T9'!N95*'T 9'!$D95/1000000</f>
        <v>0</v>
      </c>
      <c r="O95" s="10">
        <f>'T9'!O95</f>
        <v>0</v>
      </c>
      <c r="P95" s="44">
        <f>'T9'!P95*'T 9'!$D95/1000000</f>
        <v>0</v>
      </c>
      <c r="Q95" s="10">
        <f>'T9'!Q95</f>
        <v>0</v>
      </c>
      <c r="R95" s="44">
        <f>'T9'!R95*'T 9'!$D95/1000000</f>
        <v>0</v>
      </c>
      <c r="S95" s="10">
        <f>'T9'!S95</f>
        <v>0</v>
      </c>
      <c r="T95" s="44">
        <f t="shared" si="12"/>
        <v>0</v>
      </c>
      <c r="U95" s="10">
        <f t="shared" si="13"/>
        <v>0</v>
      </c>
      <c r="V95" s="44">
        <f>'T9'!V95*'T 9'!$D95/1000000</f>
        <v>0</v>
      </c>
      <c r="W95" s="10">
        <f>'T9'!W95</f>
        <v>0</v>
      </c>
      <c r="X95" s="44">
        <f>'T9'!X95*'T 9'!$D95/1000000</f>
        <v>0</v>
      </c>
      <c r="Y95" s="10">
        <f>'T9'!Y95</f>
        <v>0</v>
      </c>
      <c r="Z95" s="44">
        <f>'T9'!Z95*'T 9'!$D95/1000000</f>
        <v>0</v>
      </c>
      <c r="AA95" s="10">
        <f>'T9'!AA95</f>
        <v>0</v>
      </c>
      <c r="AB95" s="44">
        <f t="shared" si="14"/>
        <v>0</v>
      </c>
      <c r="AC95" s="10">
        <f t="shared" si="15"/>
        <v>0</v>
      </c>
      <c r="AD95" s="44">
        <f>'T9'!AD95*'T 9'!$D95/1000000</f>
        <v>0</v>
      </c>
      <c r="AE95" s="10">
        <f>'T9'!AE95</f>
        <v>0</v>
      </c>
      <c r="AF95" s="44">
        <f>'T9'!AF95*'T 9'!$D95/1000000</f>
        <v>0</v>
      </c>
      <c r="AG95" s="10">
        <f>'T9'!AG95</f>
        <v>0</v>
      </c>
      <c r="AH95" s="44">
        <f>'T9'!AH95*'T 9'!$D95/1000000</f>
        <v>0</v>
      </c>
      <c r="AI95" s="10">
        <f>'T9'!AI95</f>
        <v>0</v>
      </c>
      <c r="AJ95" s="44">
        <f t="shared" si="16"/>
        <v>0</v>
      </c>
      <c r="AK95" s="10">
        <f t="shared" si="17"/>
        <v>0</v>
      </c>
      <c r="AL95" s="44">
        <f t="shared" si="18"/>
        <v>0</v>
      </c>
      <c r="AM95" s="10">
        <f t="shared" si="19"/>
        <v>0</v>
      </c>
    </row>
    <row r="96" spans="1:39" s="15" customFormat="1" ht="14.25" customHeight="1">
      <c r="A96" s="13">
        <v>86</v>
      </c>
      <c r="B96" s="9" t="s">
        <v>124</v>
      </c>
      <c r="C96" s="13" t="s">
        <v>84</v>
      </c>
      <c r="D96" s="36">
        <v>5</v>
      </c>
      <c r="E96" s="11">
        <v>24</v>
      </c>
      <c r="F96" s="44">
        <f>'T9'!F96*'T 9'!$D96/1000000</f>
        <v>0</v>
      </c>
      <c r="G96" s="10">
        <f>'T9'!G96</f>
        <v>0</v>
      </c>
      <c r="H96" s="44">
        <f>'T9'!H96*'T 9'!$D96/1000000</f>
        <v>0</v>
      </c>
      <c r="I96" s="10">
        <f>'T9'!I96</f>
        <v>0</v>
      </c>
      <c r="J96" s="44">
        <f>'T9'!J96*'T 9'!$D96/1000000</f>
        <v>0</v>
      </c>
      <c r="K96" s="10">
        <f>'T9'!K96</f>
        <v>0</v>
      </c>
      <c r="L96" s="44">
        <f t="shared" si="10"/>
        <v>0</v>
      </c>
      <c r="M96" s="10">
        <f t="shared" si="11"/>
        <v>0</v>
      </c>
      <c r="N96" s="44">
        <f>'T9'!N96*'T 9'!$D96/1000000</f>
        <v>0</v>
      </c>
      <c r="O96" s="10">
        <f>'T9'!O96</f>
        <v>0</v>
      </c>
      <c r="P96" s="44">
        <f>'T9'!P96*'T 9'!$D96/1000000</f>
        <v>0</v>
      </c>
      <c r="Q96" s="10">
        <f>'T9'!Q96</f>
        <v>0</v>
      </c>
      <c r="R96" s="44">
        <f>'T9'!R96*'T 9'!$D96/1000000</f>
        <v>0</v>
      </c>
      <c r="S96" s="10">
        <f>'T9'!S96</f>
        <v>0</v>
      </c>
      <c r="T96" s="44">
        <f t="shared" si="12"/>
        <v>0</v>
      </c>
      <c r="U96" s="10">
        <f t="shared" si="13"/>
        <v>0</v>
      </c>
      <c r="V96" s="44">
        <f>'T9'!V96*'T 9'!$D96/1000000</f>
        <v>0</v>
      </c>
      <c r="W96" s="10">
        <f>'T9'!W96</f>
        <v>0</v>
      </c>
      <c r="X96" s="44">
        <f>'T9'!X96*'T 9'!$D96/1000000</f>
        <v>0</v>
      </c>
      <c r="Y96" s="10">
        <f>'T9'!Y96</f>
        <v>0</v>
      </c>
      <c r="Z96" s="44">
        <f>'T9'!Z96*'T 9'!$D96/1000000</f>
        <v>0</v>
      </c>
      <c r="AA96" s="10">
        <f>'T9'!AA96</f>
        <v>0</v>
      </c>
      <c r="AB96" s="44">
        <f t="shared" si="14"/>
        <v>0</v>
      </c>
      <c r="AC96" s="10">
        <f t="shared" si="15"/>
        <v>0</v>
      </c>
      <c r="AD96" s="44">
        <f>'T9'!AD96*'T 9'!$D96/1000000</f>
        <v>0</v>
      </c>
      <c r="AE96" s="10">
        <f>'T9'!AE96</f>
        <v>0</v>
      </c>
      <c r="AF96" s="44">
        <f>'T9'!AF96*'T 9'!$D96/1000000</f>
        <v>0</v>
      </c>
      <c r="AG96" s="10">
        <f>'T9'!AG96</f>
        <v>0</v>
      </c>
      <c r="AH96" s="44">
        <f>'T9'!AH96*'T 9'!$D96/1000000</f>
        <v>0</v>
      </c>
      <c r="AI96" s="10">
        <f>'T9'!AI96</f>
        <v>0</v>
      </c>
      <c r="AJ96" s="44">
        <f t="shared" si="16"/>
        <v>0</v>
      </c>
      <c r="AK96" s="10">
        <f t="shared" si="17"/>
        <v>0</v>
      </c>
      <c r="AL96" s="44">
        <f t="shared" si="18"/>
        <v>0</v>
      </c>
      <c r="AM96" s="10">
        <f t="shared" si="19"/>
        <v>0</v>
      </c>
    </row>
    <row r="97" spans="1:39" s="15" customFormat="1" ht="14.25" customHeight="1">
      <c r="A97" s="13">
        <v>87</v>
      </c>
      <c r="B97" s="9" t="s">
        <v>124</v>
      </c>
      <c r="C97" s="13" t="s">
        <v>83</v>
      </c>
      <c r="D97" s="36">
        <v>20</v>
      </c>
      <c r="E97" s="11">
        <v>65</v>
      </c>
      <c r="F97" s="44">
        <f>'T9'!F97*'T 9'!$D97/1000000</f>
        <v>0</v>
      </c>
      <c r="G97" s="10">
        <f>'T9'!G97</f>
        <v>0</v>
      </c>
      <c r="H97" s="44">
        <f>'T9'!H97*'T 9'!$D97/1000000</f>
        <v>0</v>
      </c>
      <c r="I97" s="10">
        <f>'T9'!I97</f>
        <v>0</v>
      </c>
      <c r="J97" s="44">
        <f>'T9'!J97*'T 9'!$D97/1000000</f>
        <v>0</v>
      </c>
      <c r="K97" s="10">
        <f>'T9'!K97</f>
        <v>0</v>
      </c>
      <c r="L97" s="44">
        <f t="shared" si="10"/>
        <v>0</v>
      </c>
      <c r="M97" s="10">
        <f t="shared" si="11"/>
        <v>0</v>
      </c>
      <c r="N97" s="44">
        <f>'T9'!N97*'T 9'!$D97/1000000</f>
        <v>0</v>
      </c>
      <c r="O97" s="10">
        <f>'T9'!O97</f>
        <v>0</v>
      </c>
      <c r="P97" s="44">
        <f>'T9'!P97*'T 9'!$D97/1000000</f>
        <v>0</v>
      </c>
      <c r="Q97" s="10">
        <f>'T9'!Q97</f>
        <v>0</v>
      </c>
      <c r="R97" s="44">
        <f>'T9'!R97*'T 9'!$D97/1000000</f>
        <v>0</v>
      </c>
      <c r="S97" s="10">
        <f>'T9'!S97</f>
        <v>0</v>
      </c>
      <c r="T97" s="44">
        <f t="shared" si="12"/>
        <v>0</v>
      </c>
      <c r="U97" s="10">
        <f t="shared" si="13"/>
        <v>0</v>
      </c>
      <c r="V97" s="44">
        <f>'T9'!V97*'T 9'!$D97/1000000</f>
        <v>0</v>
      </c>
      <c r="W97" s="10">
        <f>'T9'!W97</f>
        <v>0</v>
      </c>
      <c r="X97" s="44">
        <f>'T9'!X97*'T 9'!$D97/1000000</f>
        <v>0</v>
      </c>
      <c r="Y97" s="10">
        <f>'T9'!Y97</f>
        <v>0</v>
      </c>
      <c r="Z97" s="44">
        <f>'T9'!Z97*'T 9'!$D97/1000000</f>
        <v>0</v>
      </c>
      <c r="AA97" s="10">
        <f>'T9'!AA97</f>
        <v>0</v>
      </c>
      <c r="AB97" s="44">
        <f t="shared" si="14"/>
        <v>0</v>
      </c>
      <c r="AC97" s="10">
        <f t="shared" si="15"/>
        <v>0</v>
      </c>
      <c r="AD97" s="44">
        <f>'T9'!AD97*'T 9'!$D97/1000000</f>
        <v>0</v>
      </c>
      <c r="AE97" s="10">
        <f>'T9'!AE97</f>
        <v>0</v>
      </c>
      <c r="AF97" s="44">
        <f>'T9'!AF97*'T 9'!$D97/1000000</f>
        <v>0</v>
      </c>
      <c r="AG97" s="10">
        <f>'T9'!AG97</f>
        <v>0</v>
      </c>
      <c r="AH97" s="44">
        <f>'T9'!AH97*'T 9'!$D97/1000000</f>
        <v>0</v>
      </c>
      <c r="AI97" s="10">
        <f>'T9'!AI97</f>
        <v>0</v>
      </c>
      <c r="AJ97" s="44">
        <f t="shared" si="16"/>
        <v>0</v>
      </c>
      <c r="AK97" s="10">
        <f t="shared" si="17"/>
        <v>0</v>
      </c>
      <c r="AL97" s="44">
        <f t="shared" si="18"/>
        <v>0</v>
      </c>
      <c r="AM97" s="10">
        <f t="shared" si="19"/>
        <v>0</v>
      </c>
    </row>
    <row r="98" spans="1:39" s="15" customFormat="1" ht="14.25" customHeight="1">
      <c r="A98" s="31">
        <v>88</v>
      </c>
      <c r="B98" s="18" t="s">
        <v>125</v>
      </c>
      <c r="C98" s="13" t="s">
        <v>85</v>
      </c>
      <c r="D98" s="36">
        <v>10</v>
      </c>
      <c r="E98" s="11">
        <v>24</v>
      </c>
      <c r="F98" s="44">
        <f>'T9'!F98*'T 9'!$D98/1000000</f>
        <v>0</v>
      </c>
      <c r="G98" s="10">
        <f>'T9'!G98</f>
        <v>0</v>
      </c>
      <c r="H98" s="44">
        <f>'T9'!H98*'T 9'!$D98/1000000</f>
        <v>0</v>
      </c>
      <c r="I98" s="10">
        <f>'T9'!I98</f>
        <v>0</v>
      </c>
      <c r="J98" s="44">
        <f>'T9'!J98*'T 9'!$D98/1000000</f>
        <v>0</v>
      </c>
      <c r="K98" s="10">
        <f>'T9'!K98</f>
        <v>0</v>
      </c>
      <c r="L98" s="44">
        <f t="shared" si="10"/>
        <v>0</v>
      </c>
      <c r="M98" s="10">
        <f t="shared" si="11"/>
        <v>0</v>
      </c>
      <c r="N98" s="44">
        <f>'T9'!N98*'T 9'!$D98/1000000</f>
        <v>0</v>
      </c>
      <c r="O98" s="10">
        <f>'T9'!O98</f>
        <v>0</v>
      </c>
      <c r="P98" s="44">
        <f>'T9'!P98*'T 9'!$D98/1000000</f>
        <v>0</v>
      </c>
      <c r="Q98" s="10">
        <f>'T9'!Q98</f>
        <v>0</v>
      </c>
      <c r="R98" s="44">
        <f>'T9'!R98*'T 9'!$D98/1000000</f>
        <v>0</v>
      </c>
      <c r="S98" s="10">
        <f>'T9'!S98</f>
        <v>0</v>
      </c>
      <c r="T98" s="44">
        <f t="shared" si="12"/>
        <v>0</v>
      </c>
      <c r="U98" s="10">
        <f t="shared" si="13"/>
        <v>0</v>
      </c>
      <c r="V98" s="44">
        <f>'T9'!V98*'T 9'!$D98/1000000</f>
        <v>0</v>
      </c>
      <c r="W98" s="10">
        <f>'T9'!W98</f>
        <v>0</v>
      </c>
      <c r="X98" s="44">
        <f>'T9'!X98*'T 9'!$D98/1000000</f>
        <v>0</v>
      </c>
      <c r="Y98" s="10">
        <f>'T9'!Y98</f>
        <v>0</v>
      </c>
      <c r="Z98" s="44">
        <f>'T9'!Z98*'T 9'!$D98/1000000</f>
        <v>0</v>
      </c>
      <c r="AA98" s="10">
        <f>'T9'!AA98</f>
        <v>0</v>
      </c>
      <c r="AB98" s="44">
        <f t="shared" si="14"/>
        <v>0</v>
      </c>
      <c r="AC98" s="10">
        <f t="shared" si="15"/>
        <v>0</v>
      </c>
      <c r="AD98" s="44">
        <f>'T9'!AD98*'T 9'!$D98/1000000</f>
        <v>0</v>
      </c>
      <c r="AE98" s="10">
        <f>'T9'!AE98</f>
        <v>0</v>
      </c>
      <c r="AF98" s="44">
        <f>'T9'!AF98*'T 9'!$D98/1000000</f>
        <v>0</v>
      </c>
      <c r="AG98" s="10">
        <f>'T9'!AG98</f>
        <v>0</v>
      </c>
      <c r="AH98" s="44">
        <f>'T9'!AH98*'T 9'!$D98/1000000</f>
        <v>0</v>
      </c>
      <c r="AI98" s="10">
        <f>'T9'!AI98</f>
        <v>0</v>
      </c>
      <c r="AJ98" s="44">
        <f t="shared" si="16"/>
        <v>0</v>
      </c>
      <c r="AK98" s="10">
        <f t="shared" si="17"/>
        <v>0</v>
      </c>
      <c r="AL98" s="44">
        <f t="shared" si="18"/>
        <v>0</v>
      </c>
      <c r="AM98" s="10">
        <f t="shared" si="19"/>
        <v>0</v>
      </c>
    </row>
    <row r="99" spans="1:39" s="15" customFormat="1" ht="14.25" customHeight="1">
      <c r="A99" s="13">
        <v>89</v>
      </c>
      <c r="B99" s="18" t="s">
        <v>126</v>
      </c>
      <c r="C99" s="13" t="s">
        <v>86</v>
      </c>
      <c r="D99" s="36">
        <v>500</v>
      </c>
      <c r="E99" s="11">
        <v>585</v>
      </c>
      <c r="F99" s="44">
        <f>'T9'!F99*'T 9'!$D99/1000000</f>
        <v>0</v>
      </c>
      <c r="G99" s="10">
        <f>'T9'!G99</f>
        <v>0</v>
      </c>
      <c r="H99" s="44">
        <f>'T9'!H99*'T 9'!$D99/1000000</f>
        <v>0</v>
      </c>
      <c r="I99" s="10">
        <f>'T9'!I99</f>
        <v>0</v>
      </c>
      <c r="J99" s="44">
        <f>'T9'!J99*'T 9'!$D99/1000000</f>
        <v>0</v>
      </c>
      <c r="K99" s="10">
        <f>'T9'!K99</f>
        <v>0</v>
      </c>
      <c r="L99" s="44">
        <f t="shared" si="10"/>
        <v>0</v>
      </c>
      <c r="M99" s="10">
        <f t="shared" si="11"/>
        <v>0</v>
      </c>
      <c r="N99" s="44">
        <f>'T9'!N99*'T 9'!$D99/1000000</f>
        <v>0</v>
      </c>
      <c r="O99" s="10">
        <f>'T9'!O99</f>
        <v>0</v>
      </c>
      <c r="P99" s="44">
        <f>'T9'!P99*'T 9'!$D99/1000000</f>
        <v>0</v>
      </c>
      <c r="Q99" s="10">
        <f>'T9'!Q99</f>
        <v>0</v>
      </c>
      <c r="R99" s="44">
        <f>'T9'!R99*'T 9'!$D99/1000000</f>
        <v>0</v>
      </c>
      <c r="S99" s="10">
        <f>'T9'!S99</f>
        <v>0</v>
      </c>
      <c r="T99" s="44">
        <f t="shared" si="12"/>
        <v>0</v>
      </c>
      <c r="U99" s="10">
        <f t="shared" si="13"/>
        <v>0</v>
      </c>
      <c r="V99" s="44">
        <f>'T9'!V99*'T 9'!$D99/1000000</f>
        <v>0</v>
      </c>
      <c r="W99" s="10">
        <f>'T9'!W99</f>
        <v>0</v>
      </c>
      <c r="X99" s="44">
        <f>'T9'!X99*'T 9'!$D99/1000000</f>
        <v>0</v>
      </c>
      <c r="Y99" s="10">
        <f>'T9'!Y99</f>
        <v>0</v>
      </c>
      <c r="Z99" s="44">
        <f>'T9'!Z99*'T 9'!$D99/1000000</f>
        <v>0</v>
      </c>
      <c r="AA99" s="10">
        <f>'T9'!AA99</f>
        <v>0</v>
      </c>
      <c r="AB99" s="44">
        <f t="shared" si="14"/>
        <v>0</v>
      </c>
      <c r="AC99" s="10">
        <f t="shared" si="15"/>
        <v>0</v>
      </c>
      <c r="AD99" s="44">
        <f>'T9'!AD99*'T 9'!$D99/1000000</f>
        <v>0</v>
      </c>
      <c r="AE99" s="10">
        <f>'T9'!AE99</f>
        <v>0</v>
      </c>
      <c r="AF99" s="44">
        <f>'T9'!AF99*'T 9'!$D99/1000000</f>
        <v>0</v>
      </c>
      <c r="AG99" s="10">
        <f>'T9'!AG99</f>
        <v>0</v>
      </c>
      <c r="AH99" s="44">
        <f>'T9'!AH99*'T 9'!$D99/1000000</f>
        <v>0</v>
      </c>
      <c r="AI99" s="10">
        <f>'T9'!AI99</f>
        <v>0</v>
      </c>
      <c r="AJ99" s="44">
        <f t="shared" si="16"/>
        <v>0</v>
      </c>
      <c r="AK99" s="10">
        <f t="shared" si="17"/>
        <v>0</v>
      </c>
      <c r="AL99" s="44">
        <f t="shared" si="18"/>
        <v>0</v>
      </c>
      <c r="AM99" s="10">
        <f t="shared" si="19"/>
        <v>0</v>
      </c>
    </row>
    <row r="100" spans="1:39" s="15" customFormat="1" ht="14.25" customHeight="1">
      <c r="A100" s="13">
        <v>90</v>
      </c>
      <c r="B100" s="9" t="s">
        <v>123</v>
      </c>
      <c r="C100" s="13" t="s">
        <v>74</v>
      </c>
      <c r="D100" s="36">
        <v>50</v>
      </c>
      <c r="E100" s="11">
        <v>56</v>
      </c>
      <c r="F100" s="44">
        <f>'T9'!F100*'T 9'!$D100/1000000</f>
        <v>0</v>
      </c>
      <c r="G100" s="10">
        <f>'T9'!G100</f>
        <v>0</v>
      </c>
      <c r="H100" s="44">
        <f>'T9'!H100*'T 9'!$D100/1000000</f>
        <v>0</v>
      </c>
      <c r="I100" s="10">
        <f>'T9'!I100</f>
        <v>0</v>
      </c>
      <c r="J100" s="44">
        <f>'T9'!J100*'T 9'!$D100/1000000</f>
        <v>0</v>
      </c>
      <c r="K100" s="10">
        <f>'T9'!K100</f>
        <v>0</v>
      </c>
      <c r="L100" s="44">
        <f t="shared" si="10"/>
        <v>0</v>
      </c>
      <c r="M100" s="10">
        <f t="shared" si="11"/>
        <v>0</v>
      </c>
      <c r="N100" s="44">
        <f>'T9'!N100*'T 9'!$D100/1000000</f>
        <v>0</v>
      </c>
      <c r="O100" s="10">
        <f>'T9'!O100</f>
        <v>0</v>
      </c>
      <c r="P100" s="44">
        <f>'T9'!P100*'T 9'!$D100/1000000</f>
        <v>0</v>
      </c>
      <c r="Q100" s="10">
        <f>'T9'!Q100</f>
        <v>0</v>
      </c>
      <c r="R100" s="44">
        <f>'T9'!R100*'T 9'!$D100/1000000</f>
        <v>0</v>
      </c>
      <c r="S100" s="10">
        <f>'T9'!S100</f>
        <v>0</v>
      </c>
      <c r="T100" s="44">
        <f t="shared" si="12"/>
        <v>0</v>
      </c>
      <c r="U100" s="10">
        <f t="shared" si="13"/>
        <v>0</v>
      </c>
      <c r="V100" s="44">
        <f>'T9'!V100*'T 9'!$D100/1000000</f>
        <v>0</v>
      </c>
      <c r="W100" s="10">
        <f>'T9'!W100</f>
        <v>0</v>
      </c>
      <c r="X100" s="44">
        <f>'T9'!X100*'T 9'!$D100/1000000</f>
        <v>0</v>
      </c>
      <c r="Y100" s="10">
        <f>'T9'!Y100</f>
        <v>0</v>
      </c>
      <c r="Z100" s="44">
        <f>'T9'!Z100*'T 9'!$D100/1000000</f>
        <v>0</v>
      </c>
      <c r="AA100" s="10">
        <f>'T9'!AA100</f>
        <v>0</v>
      </c>
      <c r="AB100" s="44">
        <f t="shared" si="14"/>
        <v>0</v>
      </c>
      <c r="AC100" s="10">
        <f t="shared" si="15"/>
        <v>0</v>
      </c>
      <c r="AD100" s="44">
        <f>'T9'!AD100*'T 9'!$D100/1000000</f>
        <v>0</v>
      </c>
      <c r="AE100" s="10">
        <f>'T9'!AE100</f>
        <v>0</v>
      </c>
      <c r="AF100" s="44">
        <f>'T9'!AF100*'T 9'!$D100/1000000</f>
        <v>0</v>
      </c>
      <c r="AG100" s="10">
        <f>'T9'!AG100</f>
        <v>0</v>
      </c>
      <c r="AH100" s="44">
        <f>'T9'!AH100*'T 9'!$D100/1000000</f>
        <v>0</v>
      </c>
      <c r="AI100" s="10">
        <f>'T9'!AI100</f>
        <v>0</v>
      </c>
      <c r="AJ100" s="44">
        <f t="shared" si="16"/>
        <v>0</v>
      </c>
      <c r="AK100" s="10">
        <f t="shared" si="17"/>
        <v>0</v>
      </c>
      <c r="AL100" s="44">
        <f t="shared" si="18"/>
        <v>0</v>
      </c>
      <c r="AM100" s="10">
        <f t="shared" si="19"/>
        <v>0</v>
      </c>
    </row>
    <row r="101" spans="1:39" s="15" customFormat="1" ht="14.25" customHeight="1">
      <c r="A101" s="31">
        <v>91</v>
      </c>
      <c r="B101" s="9" t="s">
        <v>123</v>
      </c>
      <c r="C101" s="13" t="s">
        <v>87</v>
      </c>
      <c r="D101" s="36">
        <v>100</v>
      </c>
      <c r="E101" s="11">
        <v>105</v>
      </c>
      <c r="F101" s="44">
        <f>'T9'!F101*'T 9'!$D101/1000000</f>
        <v>0</v>
      </c>
      <c r="G101" s="10">
        <f>'T9'!G101</f>
        <v>0</v>
      </c>
      <c r="H101" s="44">
        <f>'T9'!H101*'T 9'!$D101/1000000</f>
        <v>0</v>
      </c>
      <c r="I101" s="10">
        <f>'T9'!I101</f>
        <v>0</v>
      </c>
      <c r="J101" s="44">
        <f>'T9'!J101*'T 9'!$D101/1000000</f>
        <v>0</v>
      </c>
      <c r="K101" s="10">
        <f>'T9'!K101</f>
        <v>0</v>
      </c>
      <c r="L101" s="44">
        <f t="shared" si="10"/>
        <v>0</v>
      </c>
      <c r="M101" s="10">
        <f t="shared" si="11"/>
        <v>0</v>
      </c>
      <c r="N101" s="44">
        <f>'T9'!N101*'T 9'!$D101/1000000</f>
        <v>0</v>
      </c>
      <c r="O101" s="10">
        <f>'T9'!O101</f>
        <v>0</v>
      </c>
      <c r="P101" s="44">
        <f>'T9'!P101*'T 9'!$D101/1000000</f>
        <v>0</v>
      </c>
      <c r="Q101" s="10">
        <f>'T9'!Q101</f>
        <v>0</v>
      </c>
      <c r="R101" s="44">
        <f>'T9'!R101*'T 9'!$D101/1000000</f>
        <v>0</v>
      </c>
      <c r="S101" s="10">
        <f>'T9'!S101</f>
        <v>0</v>
      </c>
      <c r="T101" s="44">
        <f t="shared" si="12"/>
        <v>0</v>
      </c>
      <c r="U101" s="10">
        <f t="shared" si="13"/>
        <v>0</v>
      </c>
      <c r="V101" s="44">
        <f>'T9'!V101*'T 9'!$D101/1000000</f>
        <v>0</v>
      </c>
      <c r="W101" s="10">
        <f>'T9'!W101</f>
        <v>0</v>
      </c>
      <c r="X101" s="44">
        <f>'T9'!X101*'T 9'!$D101/1000000</f>
        <v>0</v>
      </c>
      <c r="Y101" s="10">
        <f>'T9'!Y101</f>
        <v>0</v>
      </c>
      <c r="Z101" s="44">
        <f>'T9'!Z101*'T 9'!$D101/1000000</f>
        <v>0</v>
      </c>
      <c r="AA101" s="10">
        <f>'T9'!AA101</f>
        <v>0</v>
      </c>
      <c r="AB101" s="44">
        <f t="shared" si="14"/>
        <v>0</v>
      </c>
      <c r="AC101" s="10">
        <f t="shared" si="15"/>
        <v>0</v>
      </c>
      <c r="AD101" s="44">
        <f>'T9'!AD101*'T 9'!$D101/1000000</f>
        <v>0</v>
      </c>
      <c r="AE101" s="10">
        <f>'T9'!AE101</f>
        <v>0</v>
      </c>
      <c r="AF101" s="44">
        <f>'T9'!AF101*'T 9'!$D101/1000000</f>
        <v>0</v>
      </c>
      <c r="AG101" s="10">
        <f>'T9'!AG101</f>
        <v>0</v>
      </c>
      <c r="AH101" s="44">
        <f>'T9'!AH101*'T 9'!$D101/1000000</f>
        <v>0</v>
      </c>
      <c r="AI101" s="10">
        <f>'T9'!AI101</f>
        <v>0</v>
      </c>
      <c r="AJ101" s="44">
        <f t="shared" si="16"/>
        <v>0</v>
      </c>
      <c r="AK101" s="10">
        <f t="shared" si="17"/>
        <v>0</v>
      </c>
      <c r="AL101" s="44">
        <f t="shared" si="18"/>
        <v>0</v>
      </c>
      <c r="AM101" s="10">
        <f t="shared" si="19"/>
        <v>0</v>
      </c>
    </row>
    <row r="102" spans="1:39" s="15" customFormat="1" ht="14.25" customHeight="1">
      <c r="A102" s="13">
        <v>92</v>
      </c>
      <c r="B102" s="9" t="s">
        <v>123</v>
      </c>
      <c r="C102" s="13" t="s">
        <v>88</v>
      </c>
      <c r="D102" s="36">
        <v>250</v>
      </c>
      <c r="E102" s="11">
        <v>240</v>
      </c>
      <c r="F102" s="44">
        <f>'T9'!F102*'T 9'!$D102/1000000</f>
        <v>0</v>
      </c>
      <c r="G102" s="10">
        <f>'T9'!G102</f>
        <v>0</v>
      </c>
      <c r="H102" s="44">
        <f>'T9'!H102*'T 9'!$D102/1000000</f>
        <v>0</v>
      </c>
      <c r="I102" s="10">
        <f>'T9'!I102</f>
        <v>0</v>
      </c>
      <c r="J102" s="44">
        <f>'T9'!J102*'T 9'!$D102/1000000</f>
        <v>0</v>
      </c>
      <c r="K102" s="10">
        <f>'T9'!K102</f>
        <v>0</v>
      </c>
      <c r="L102" s="44">
        <f t="shared" si="10"/>
        <v>0</v>
      </c>
      <c r="M102" s="10">
        <f t="shared" si="11"/>
        <v>0</v>
      </c>
      <c r="N102" s="44">
        <f>'T9'!N102*'T 9'!$D102/1000000</f>
        <v>0</v>
      </c>
      <c r="O102" s="10">
        <f>'T9'!O102</f>
        <v>0</v>
      </c>
      <c r="P102" s="44">
        <f>'T9'!P102*'T 9'!$D102/1000000</f>
        <v>0</v>
      </c>
      <c r="Q102" s="10">
        <f>'T9'!Q102</f>
        <v>0</v>
      </c>
      <c r="R102" s="44">
        <f>'T9'!R102*'T 9'!$D102/1000000</f>
        <v>0</v>
      </c>
      <c r="S102" s="10">
        <f>'T9'!S102</f>
        <v>0</v>
      </c>
      <c r="T102" s="44">
        <f t="shared" si="12"/>
        <v>0</v>
      </c>
      <c r="U102" s="10">
        <f t="shared" si="13"/>
        <v>0</v>
      </c>
      <c r="V102" s="44">
        <f>'T9'!V102*'T 9'!$D102/1000000</f>
        <v>0</v>
      </c>
      <c r="W102" s="10">
        <f>'T9'!W102</f>
        <v>0</v>
      </c>
      <c r="X102" s="44">
        <f>'T9'!X102*'T 9'!$D102/1000000</f>
        <v>0</v>
      </c>
      <c r="Y102" s="10">
        <f>'T9'!Y102</f>
        <v>0</v>
      </c>
      <c r="Z102" s="44">
        <f>'T9'!Z102*'T 9'!$D102/1000000</f>
        <v>0</v>
      </c>
      <c r="AA102" s="10">
        <f>'T9'!AA102</f>
        <v>0</v>
      </c>
      <c r="AB102" s="44">
        <f t="shared" si="14"/>
        <v>0</v>
      </c>
      <c r="AC102" s="10">
        <f t="shared" si="15"/>
        <v>0</v>
      </c>
      <c r="AD102" s="44">
        <f>'T9'!AD102*'T 9'!$D102/1000000</f>
        <v>0</v>
      </c>
      <c r="AE102" s="10">
        <f>'T9'!AE102</f>
        <v>0</v>
      </c>
      <c r="AF102" s="44">
        <f>'T9'!AF102*'T 9'!$D102/1000000</f>
        <v>0</v>
      </c>
      <c r="AG102" s="10">
        <f>'T9'!AG102</f>
        <v>0</v>
      </c>
      <c r="AH102" s="44">
        <f>'T9'!AH102*'T 9'!$D102/1000000</f>
        <v>0</v>
      </c>
      <c r="AI102" s="10">
        <f>'T9'!AI102</f>
        <v>0</v>
      </c>
      <c r="AJ102" s="44">
        <f t="shared" si="16"/>
        <v>0</v>
      </c>
      <c r="AK102" s="10">
        <f t="shared" si="17"/>
        <v>0</v>
      </c>
      <c r="AL102" s="44">
        <f t="shared" si="18"/>
        <v>0</v>
      </c>
      <c r="AM102" s="10">
        <f t="shared" si="19"/>
        <v>0</v>
      </c>
    </row>
    <row r="103" spans="1:39" s="15" customFormat="1" ht="14.25" customHeight="1">
      <c r="A103" s="13">
        <v>93</v>
      </c>
      <c r="B103" s="9" t="s">
        <v>149</v>
      </c>
      <c r="C103" s="13" t="s">
        <v>226</v>
      </c>
      <c r="D103" s="36">
        <v>10</v>
      </c>
      <c r="E103" s="11">
        <v>95</v>
      </c>
      <c r="F103" s="44">
        <f>'T9'!F103*'T 9'!$D103/1000000</f>
        <v>0</v>
      </c>
      <c r="G103" s="10">
        <f>'T9'!G103</f>
        <v>0</v>
      </c>
      <c r="H103" s="44">
        <f>'T9'!H103*'T 9'!$D103/1000000</f>
        <v>0</v>
      </c>
      <c r="I103" s="10">
        <f>'T9'!I103</f>
        <v>0</v>
      </c>
      <c r="J103" s="44">
        <f>'T9'!J103*'T 9'!$D103/1000000</f>
        <v>0</v>
      </c>
      <c r="K103" s="10">
        <f>'T9'!K103</f>
        <v>0</v>
      </c>
      <c r="L103" s="44">
        <f t="shared" si="10"/>
        <v>0</v>
      </c>
      <c r="M103" s="10">
        <f t="shared" si="11"/>
        <v>0</v>
      </c>
      <c r="N103" s="44">
        <f>'T9'!N103*'T 9'!$D103/1000000</f>
        <v>0</v>
      </c>
      <c r="O103" s="10">
        <f>'T9'!O103</f>
        <v>0</v>
      </c>
      <c r="P103" s="44">
        <f>'T9'!P103*'T 9'!$D103/1000000</f>
        <v>0</v>
      </c>
      <c r="Q103" s="10">
        <f>'T9'!Q103</f>
        <v>0</v>
      </c>
      <c r="R103" s="44">
        <f>'T9'!R103*'T 9'!$D103/1000000</f>
        <v>0</v>
      </c>
      <c r="S103" s="10">
        <f>'T9'!S103</f>
        <v>0</v>
      </c>
      <c r="T103" s="44">
        <f t="shared" si="12"/>
        <v>0</v>
      </c>
      <c r="U103" s="10">
        <f t="shared" si="13"/>
        <v>0</v>
      </c>
      <c r="V103" s="44">
        <f>'T9'!V103*'T 9'!$D103/1000000</f>
        <v>0</v>
      </c>
      <c r="W103" s="10">
        <f>'T9'!W103</f>
        <v>0</v>
      </c>
      <c r="X103" s="44">
        <f>'T9'!X103*'T 9'!$D103/1000000</f>
        <v>0</v>
      </c>
      <c r="Y103" s="10">
        <f>'T9'!Y103</f>
        <v>0</v>
      </c>
      <c r="Z103" s="44">
        <f>'T9'!Z103*'T 9'!$D103/1000000</f>
        <v>0</v>
      </c>
      <c r="AA103" s="10">
        <f>'T9'!AA103</f>
        <v>0</v>
      </c>
      <c r="AB103" s="44">
        <f t="shared" si="14"/>
        <v>0</v>
      </c>
      <c r="AC103" s="10">
        <f t="shared" si="15"/>
        <v>0</v>
      </c>
      <c r="AD103" s="44">
        <f>'T9'!AD103*'T 9'!$D103/1000000</f>
        <v>0</v>
      </c>
      <c r="AE103" s="10">
        <f>'T9'!AE103</f>
        <v>0</v>
      </c>
      <c r="AF103" s="44">
        <f>'T9'!AF103*'T 9'!$D103/1000000</f>
        <v>0</v>
      </c>
      <c r="AG103" s="10">
        <f>'T9'!AG103</f>
        <v>0</v>
      </c>
      <c r="AH103" s="44">
        <f>'T9'!AH103*'T 9'!$D103/1000000</f>
        <v>0</v>
      </c>
      <c r="AI103" s="10">
        <f>'T9'!AI103</f>
        <v>0</v>
      </c>
      <c r="AJ103" s="44">
        <f t="shared" si="16"/>
        <v>0</v>
      </c>
      <c r="AK103" s="10">
        <f t="shared" si="17"/>
        <v>0</v>
      </c>
      <c r="AL103" s="44">
        <f t="shared" si="18"/>
        <v>0</v>
      </c>
      <c r="AM103" s="10">
        <f t="shared" si="19"/>
        <v>0</v>
      </c>
    </row>
    <row r="104" spans="1:39" s="15" customFormat="1" ht="14.25" customHeight="1">
      <c r="A104" s="31">
        <v>94</v>
      </c>
      <c r="B104" s="9" t="s">
        <v>149</v>
      </c>
      <c r="C104" s="13" t="s">
        <v>227</v>
      </c>
      <c r="D104" s="36">
        <v>30</v>
      </c>
      <c r="E104" s="11">
        <v>275</v>
      </c>
      <c r="F104" s="44">
        <f>'T9'!F104*'T 9'!$D104/1000000</f>
        <v>0</v>
      </c>
      <c r="G104" s="10">
        <f>'T9'!G104</f>
        <v>0</v>
      </c>
      <c r="H104" s="44">
        <f>'T9'!H104*'T 9'!$D104/1000000</f>
        <v>0</v>
      </c>
      <c r="I104" s="10">
        <f>'T9'!I104</f>
        <v>0</v>
      </c>
      <c r="J104" s="44">
        <f>'T9'!J104*'T 9'!$D104/1000000</f>
        <v>0</v>
      </c>
      <c r="K104" s="10">
        <f>'T9'!K104</f>
        <v>0</v>
      </c>
      <c r="L104" s="44">
        <f t="shared" si="10"/>
        <v>0</v>
      </c>
      <c r="M104" s="10">
        <f t="shared" si="11"/>
        <v>0</v>
      </c>
      <c r="N104" s="44">
        <f>'T9'!N104*'T 9'!$D104/1000000</f>
        <v>0</v>
      </c>
      <c r="O104" s="10">
        <f>'T9'!O104</f>
        <v>0</v>
      </c>
      <c r="P104" s="44">
        <f>'T9'!P104*'T 9'!$D104/1000000</f>
        <v>0</v>
      </c>
      <c r="Q104" s="10">
        <f>'T9'!Q104</f>
        <v>0</v>
      </c>
      <c r="R104" s="44">
        <f>'T9'!R104*'T 9'!$D104/1000000</f>
        <v>0</v>
      </c>
      <c r="S104" s="10">
        <f>'T9'!S104</f>
        <v>0</v>
      </c>
      <c r="T104" s="44">
        <f t="shared" si="12"/>
        <v>0</v>
      </c>
      <c r="U104" s="10">
        <f t="shared" si="13"/>
        <v>0</v>
      </c>
      <c r="V104" s="44">
        <f>'T9'!V104*'T 9'!$D104/1000000</f>
        <v>0</v>
      </c>
      <c r="W104" s="10">
        <f>'T9'!W104</f>
        <v>0</v>
      </c>
      <c r="X104" s="44">
        <f>'T9'!X104*'T 9'!$D104/1000000</f>
        <v>0</v>
      </c>
      <c r="Y104" s="10">
        <f>'T9'!Y104</f>
        <v>0</v>
      </c>
      <c r="Z104" s="44">
        <f>'T9'!Z104*'T 9'!$D104/1000000</f>
        <v>0</v>
      </c>
      <c r="AA104" s="10">
        <f>'T9'!AA104</f>
        <v>0</v>
      </c>
      <c r="AB104" s="44">
        <f t="shared" si="14"/>
        <v>0</v>
      </c>
      <c r="AC104" s="10">
        <f t="shared" si="15"/>
        <v>0</v>
      </c>
      <c r="AD104" s="44">
        <f>'T9'!AD104*'T 9'!$D104/1000000</f>
        <v>0</v>
      </c>
      <c r="AE104" s="10">
        <f>'T9'!AE104</f>
        <v>0</v>
      </c>
      <c r="AF104" s="44">
        <f>'T9'!AF104*'T 9'!$D104/1000000</f>
        <v>0</v>
      </c>
      <c r="AG104" s="10">
        <f>'T9'!AG104</f>
        <v>0</v>
      </c>
      <c r="AH104" s="44">
        <f>'T9'!AH104*'T 9'!$D104/1000000</f>
        <v>0</v>
      </c>
      <c r="AI104" s="10">
        <f>'T9'!AI104</f>
        <v>0</v>
      </c>
      <c r="AJ104" s="44">
        <f t="shared" si="16"/>
        <v>0</v>
      </c>
      <c r="AK104" s="10">
        <f t="shared" si="17"/>
        <v>0</v>
      </c>
      <c r="AL104" s="44">
        <f t="shared" si="18"/>
        <v>0</v>
      </c>
      <c r="AM104" s="10">
        <f t="shared" si="19"/>
        <v>0</v>
      </c>
    </row>
    <row r="105" spans="1:39" s="15" customFormat="1" ht="14.25" customHeight="1">
      <c r="A105" s="13">
        <v>95</v>
      </c>
      <c r="B105" s="9" t="s">
        <v>150</v>
      </c>
      <c r="C105" s="13" t="s">
        <v>228</v>
      </c>
      <c r="D105" s="36">
        <v>10</v>
      </c>
      <c r="E105" s="11">
        <v>35</v>
      </c>
      <c r="F105" s="44">
        <f>'T9'!F105*'T 9'!$D105/1000000</f>
        <v>0</v>
      </c>
      <c r="G105" s="10">
        <f>'T9'!G105</f>
        <v>0</v>
      </c>
      <c r="H105" s="44">
        <f>'T9'!H105*'T 9'!$D105/1000000</f>
        <v>0</v>
      </c>
      <c r="I105" s="10">
        <f>'T9'!I105</f>
        <v>0</v>
      </c>
      <c r="J105" s="44">
        <f>'T9'!J105*'T 9'!$D105/1000000</f>
        <v>0</v>
      </c>
      <c r="K105" s="10">
        <f>'T9'!K105</f>
        <v>0</v>
      </c>
      <c r="L105" s="44">
        <f t="shared" si="10"/>
        <v>0</v>
      </c>
      <c r="M105" s="10">
        <f t="shared" si="11"/>
        <v>0</v>
      </c>
      <c r="N105" s="44">
        <f>'T9'!N105*'T 9'!$D105/1000000</f>
        <v>0</v>
      </c>
      <c r="O105" s="10">
        <f>'T9'!O105</f>
        <v>0</v>
      </c>
      <c r="P105" s="44">
        <f>'T9'!P105*'T 9'!$D105/1000000</f>
        <v>0</v>
      </c>
      <c r="Q105" s="10">
        <f>'T9'!Q105</f>
        <v>0</v>
      </c>
      <c r="R105" s="44">
        <f>'T9'!R105*'T 9'!$D105/1000000</f>
        <v>0</v>
      </c>
      <c r="S105" s="10">
        <f>'T9'!S105</f>
        <v>0</v>
      </c>
      <c r="T105" s="44">
        <f t="shared" si="12"/>
        <v>0</v>
      </c>
      <c r="U105" s="10">
        <f t="shared" si="13"/>
        <v>0</v>
      </c>
      <c r="V105" s="44">
        <f>'T9'!V105*'T 9'!$D105/1000000</f>
        <v>0</v>
      </c>
      <c r="W105" s="10">
        <f>'T9'!W105</f>
        <v>0</v>
      </c>
      <c r="X105" s="44">
        <f>'T9'!X105*'T 9'!$D105/1000000</f>
        <v>0</v>
      </c>
      <c r="Y105" s="10">
        <f>'T9'!Y105</f>
        <v>0</v>
      </c>
      <c r="Z105" s="44">
        <f>'T9'!Z105*'T 9'!$D105/1000000</f>
        <v>0</v>
      </c>
      <c r="AA105" s="10">
        <f>'T9'!AA105</f>
        <v>0</v>
      </c>
      <c r="AB105" s="44">
        <f t="shared" si="14"/>
        <v>0</v>
      </c>
      <c r="AC105" s="10">
        <f t="shared" si="15"/>
        <v>0</v>
      </c>
      <c r="AD105" s="44">
        <f>'T9'!AD105*'T 9'!$D105/1000000</f>
        <v>0</v>
      </c>
      <c r="AE105" s="10">
        <f>'T9'!AE105</f>
        <v>0</v>
      </c>
      <c r="AF105" s="44">
        <f>'T9'!AF105*'T 9'!$D105/1000000</f>
        <v>0</v>
      </c>
      <c r="AG105" s="10">
        <f>'T9'!AG105</f>
        <v>0</v>
      </c>
      <c r="AH105" s="44">
        <f>'T9'!AH105*'T 9'!$D105/1000000</f>
        <v>0</v>
      </c>
      <c r="AI105" s="10">
        <f>'T9'!AI105</f>
        <v>0</v>
      </c>
      <c r="AJ105" s="44">
        <f t="shared" si="16"/>
        <v>0</v>
      </c>
      <c r="AK105" s="10">
        <f t="shared" si="17"/>
        <v>0</v>
      </c>
      <c r="AL105" s="44">
        <f t="shared" si="18"/>
        <v>0</v>
      </c>
      <c r="AM105" s="10">
        <f t="shared" si="19"/>
        <v>0</v>
      </c>
    </row>
    <row r="106" spans="1:39" s="15" customFormat="1" ht="14.25" customHeight="1">
      <c r="A106" s="13">
        <v>96</v>
      </c>
      <c r="B106" s="9" t="s">
        <v>229</v>
      </c>
      <c r="C106" s="13" t="s">
        <v>230</v>
      </c>
      <c r="D106" s="36">
        <v>20</v>
      </c>
      <c r="E106" s="11">
        <v>58</v>
      </c>
      <c r="F106" s="44">
        <f>'T9'!F106*'T 9'!$D106/1000000</f>
        <v>0</v>
      </c>
      <c r="G106" s="10">
        <f>'T9'!G106</f>
        <v>0</v>
      </c>
      <c r="H106" s="44">
        <f>'T9'!H106*'T 9'!$D106/1000000</f>
        <v>0</v>
      </c>
      <c r="I106" s="10">
        <f>'T9'!I106</f>
        <v>0</v>
      </c>
      <c r="J106" s="44">
        <f>'T9'!J106*'T 9'!$D106/1000000</f>
        <v>0</v>
      </c>
      <c r="K106" s="10">
        <f>'T9'!K106</f>
        <v>0</v>
      </c>
      <c r="L106" s="44">
        <f t="shared" si="10"/>
        <v>0</v>
      </c>
      <c r="M106" s="10">
        <f t="shared" si="11"/>
        <v>0</v>
      </c>
      <c r="N106" s="44">
        <f>'T9'!N106*'T 9'!$D106/1000000</f>
        <v>0</v>
      </c>
      <c r="O106" s="10">
        <f>'T9'!O106</f>
        <v>0</v>
      </c>
      <c r="P106" s="44">
        <f>'T9'!P106*'T 9'!$D106/1000000</f>
        <v>0</v>
      </c>
      <c r="Q106" s="10">
        <f>'T9'!Q106</f>
        <v>0</v>
      </c>
      <c r="R106" s="44">
        <f>'T9'!R106*'T 9'!$D106/1000000</f>
        <v>0</v>
      </c>
      <c r="S106" s="10">
        <f>'T9'!S106</f>
        <v>0</v>
      </c>
      <c r="T106" s="44">
        <f t="shared" si="12"/>
        <v>0</v>
      </c>
      <c r="U106" s="10">
        <f t="shared" si="13"/>
        <v>0</v>
      </c>
      <c r="V106" s="44">
        <f>'T9'!V106*'T 9'!$D106/1000000</f>
        <v>0</v>
      </c>
      <c r="W106" s="10">
        <f>'T9'!W106</f>
        <v>0</v>
      </c>
      <c r="X106" s="44">
        <f>'T9'!X106*'T 9'!$D106/1000000</f>
        <v>0</v>
      </c>
      <c r="Y106" s="10">
        <f>'T9'!Y106</f>
        <v>0</v>
      </c>
      <c r="Z106" s="44">
        <f>'T9'!Z106*'T 9'!$D106/1000000</f>
        <v>0</v>
      </c>
      <c r="AA106" s="10">
        <f>'T9'!AA106</f>
        <v>0</v>
      </c>
      <c r="AB106" s="44">
        <f t="shared" si="14"/>
        <v>0</v>
      </c>
      <c r="AC106" s="10">
        <f t="shared" si="15"/>
        <v>0</v>
      </c>
      <c r="AD106" s="44">
        <f>'T9'!AD106*'T 9'!$D106/1000000</f>
        <v>0</v>
      </c>
      <c r="AE106" s="10">
        <f>'T9'!AE106</f>
        <v>0</v>
      </c>
      <c r="AF106" s="44">
        <f>'T9'!AF106*'T 9'!$D106/1000000</f>
        <v>0</v>
      </c>
      <c r="AG106" s="10">
        <f>'T9'!AG106</f>
        <v>0</v>
      </c>
      <c r="AH106" s="44">
        <f>'T9'!AH106*'T 9'!$D106/1000000</f>
        <v>0</v>
      </c>
      <c r="AI106" s="10">
        <f>'T9'!AI106</f>
        <v>0</v>
      </c>
      <c r="AJ106" s="44">
        <f t="shared" si="16"/>
        <v>0</v>
      </c>
      <c r="AK106" s="10">
        <f t="shared" si="17"/>
        <v>0</v>
      </c>
      <c r="AL106" s="44">
        <f t="shared" si="18"/>
        <v>0</v>
      </c>
      <c r="AM106" s="10">
        <f t="shared" si="19"/>
        <v>0</v>
      </c>
    </row>
    <row r="107" spans="1:39" s="15" customFormat="1" ht="14.25" customHeight="1">
      <c r="A107" s="31">
        <v>97</v>
      </c>
      <c r="B107" s="9" t="s">
        <v>229</v>
      </c>
      <c r="C107" s="13" t="s">
        <v>231</v>
      </c>
      <c r="D107" s="36">
        <v>50</v>
      </c>
      <c r="E107" s="11">
        <v>140</v>
      </c>
      <c r="F107" s="44">
        <f>'T9'!F107*'T 9'!$D107/1000000</f>
        <v>0</v>
      </c>
      <c r="G107" s="10">
        <f>'T9'!G107</f>
        <v>0</v>
      </c>
      <c r="H107" s="44">
        <f>'T9'!H107*'T 9'!$D107/1000000</f>
        <v>0</v>
      </c>
      <c r="I107" s="10">
        <f>'T9'!I107</f>
        <v>0</v>
      </c>
      <c r="J107" s="44">
        <f>'T9'!J107*'T 9'!$D107/1000000</f>
        <v>0</v>
      </c>
      <c r="K107" s="10">
        <f>'T9'!K107</f>
        <v>0</v>
      </c>
      <c r="L107" s="44">
        <f t="shared" si="10"/>
        <v>0</v>
      </c>
      <c r="M107" s="10">
        <f t="shared" si="11"/>
        <v>0</v>
      </c>
      <c r="N107" s="44">
        <f>'T9'!N107*'T 9'!$D107/1000000</f>
        <v>0</v>
      </c>
      <c r="O107" s="10">
        <f>'T9'!O107</f>
        <v>0</v>
      </c>
      <c r="P107" s="44">
        <f>'T9'!P107*'T 9'!$D107/1000000</f>
        <v>0</v>
      </c>
      <c r="Q107" s="10">
        <f>'T9'!Q107</f>
        <v>0</v>
      </c>
      <c r="R107" s="44">
        <f>'T9'!R107*'T 9'!$D107/1000000</f>
        <v>0</v>
      </c>
      <c r="S107" s="10">
        <f>'T9'!S107</f>
        <v>0</v>
      </c>
      <c r="T107" s="44">
        <f t="shared" si="12"/>
        <v>0</v>
      </c>
      <c r="U107" s="10">
        <f t="shared" si="13"/>
        <v>0</v>
      </c>
      <c r="V107" s="44">
        <f>'T9'!V107*'T 9'!$D107/1000000</f>
        <v>0</v>
      </c>
      <c r="W107" s="10">
        <f>'T9'!W107</f>
        <v>0</v>
      </c>
      <c r="X107" s="44">
        <f>'T9'!X107*'T 9'!$D107/1000000</f>
        <v>0</v>
      </c>
      <c r="Y107" s="10">
        <f>'T9'!Y107</f>
        <v>0</v>
      </c>
      <c r="Z107" s="44">
        <f>'T9'!Z107*'T 9'!$D107/1000000</f>
        <v>0</v>
      </c>
      <c r="AA107" s="10">
        <f>'T9'!AA107</f>
        <v>0</v>
      </c>
      <c r="AB107" s="44">
        <f t="shared" si="14"/>
        <v>0</v>
      </c>
      <c r="AC107" s="10">
        <f t="shared" si="15"/>
        <v>0</v>
      </c>
      <c r="AD107" s="44">
        <f>'T9'!AD107*'T 9'!$D107/1000000</f>
        <v>0</v>
      </c>
      <c r="AE107" s="10">
        <f>'T9'!AE107</f>
        <v>0</v>
      </c>
      <c r="AF107" s="44">
        <f>'T9'!AF107*'T 9'!$D107/1000000</f>
        <v>0</v>
      </c>
      <c r="AG107" s="10">
        <f>'T9'!AG107</f>
        <v>0</v>
      </c>
      <c r="AH107" s="44">
        <f>'T9'!AH107*'T 9'!$D107/1000000</f>
        <v>0</v>
      </c>
      <c r="AI107" s="10">
        <f>'T9'!AI107</f>
        <v>0</v>
      </c>
      <c r="AJ107" s="44">
        <f t="shared" si="16"/>
        <v>0</v>
      </c>
      <c r="AK107" s="10">
        <f t="shared" si="17"/>
        <v>0</v>
      </c>
      <c r="AL107" s="44">
        <f t="shared" si="18"/>
        <v>0</v>
      </c>
      <c r="AM107" s="10">
        <f t="shared" si="19"/>
        <v>0</v>
      </c>
    </row>
    <row r="108" spans="1:39" s="15" customFormat="1" ht="14.25" customHeight="1">
      <c r="A108" s="13">
        <v>98</v>
      </c>
      <c r="B108" s="9" t="s">
        <v>229</v>
      </c>
      <c r="C108" s="13" t="s">
        <v>232</v>
      </c>
      <c r="D108" s="36">
        <v>100</v>
      </c>
      <c r="E108" s="11">
        <v>235</v>
      </c>
      <c r="F108" s="44">
        <f>'T9'!F108*'T 9'!$D108/1000000</f>
        <v>0</v>
      </c>
      <c r="G108" s="10">
        <f>'T9'!G108</f>
        <v>0</v>
      </c>
      <c r="H108" s="44">
        <f>'T9'!H108*'T 9'!$D108/1000000</f>
        <v>0</v>
      </c>
      <c r="I108" s="10">
        <f>'T9'!I108</f>
        <v>0</v>
      </c>
      <c r="J108" s="44">
        <f>'T9'!J108*'T 9'!$D108/1000000</f>
        <v>0</v>
      </c>
      <c r="K108" s="10">
        <f>'T9'!K108</f>
        <v>0</v>
      </c>
      <c r="L108" s="44">
        <f t="shared" si="10"/>
        <v>0</v>
      </c>
      <c r="M108" s="10">
        <f t="shared" si="11"/>
        <v>0</v>
      </c>
      <c r="N108" s="44">
        <f>'T9'!N108*'T 9'!$D108/1000000</f>
        <v>0</v>
      </c>
      <c r="O108" s="10">
        <f>'T9'!O108</f>
        <v>0</v>
      </c>
      <c r="P108" s="44">
        <f>'T9'!P108*'T 9'!$D108/1000000</f>
        <v>0</v>
      </c>
      <c r="Q108" s="10">
        <f>'T9'!Q108</f>
        <v>0</v>
      </c>
      <c r="R108" s="44">
        <f>'T9'!R108*'T 9'!$D108/1000000</f>
        <v>0</v>
      </c>
      <c r="S108" s="10">
        <f>'T9'!S108</f>
        <v>0</v>
      </c>
      <c r="T108" s="44">
        <f t="shared" si="12"/>
        <v>0</v>
      </c>
      <c r="U108" s="10">
        <f t="shared" si="13"/>
        <v>0</v>
      </c>
      <c r="V108" s="44">
        <f>'T9'!V108*'T 9'!$D108/1000000</f>
        <v>0</v>
      </c>
      <c r="W108" s="10">
        <f>'T9'!W108</f>
        <v>0</v>
      </c>
      <c r="X108" s="44">
        <f>'T9'!X108*'T 9'!$D108/1000000</f>
        <v>0</v>
      </c>
      <c r="Y108" s="10">
        <f>'T9'!Y108</f>
        <v>0</v>
      </c>
      <c r="Z108" s="44">
        <f>'T9'!Z108*'T 9'!$D108/1000000</f>
        <v>0</v>
      </c>
      <c r="AA108" s="10">
        <f>'T9'!AA108</f>
        <v>0</v>
      </c>
      <c r="AB108" s="44">
        <f t="shared" si="14"/>
        <v>0</v>
      </c>
      <c r="AC108" s="10">
        <f t="shared" si="15"/>
        <v>0</v>
      </c>
      <c r="AD108" s="44">
        <f>'T9'!AD108*'T 9'!$D108/1000000</f>
        <v>0</v>
      </c>
      <c r="AE108" s="10">
        <f>'T9'!AE108</f>
        <v>0</v>
      </c>
      <c r="AF108" s="44">
        <f>'T9'!AF108*'T 9'!$D108/1000000</f>
        <v>0</v>
      </c>
      <c r="AG108" s="10">
        <f>'T9'!AG108</f>
        <v>0</v>
      </c>
      <c r="AH108" s="44">
        <f>'T9'!AH108*'T 9'!$D108/1000000</f>
        <v>0</v>
      </c>
      <c r="AI108" s="10">
        <f>'T9'!AI108</f>
        <v>0</v>
      </c>
      <c r="AJ108" s="44">
        <f t="shared" si="16"/>
        <v>0</v>
      </c>
      <c r="AK108" s="10">
        <f t="shared" si="17"/>
        <v>0</v>
      </c>
      <c r="AL108" s="44">
        <f t="shared" si="18"/>
        <v>0</v>
      </c>
      <c r="AM108" s="10">
        <f t="shared" si="19"/>
        <v>0</v>
      </c>
    </row>
    <row r="109" spans="1:39" s="16" customFormat="1" ht="14.25" customHeight="1">
      <c r="A109" s="13">
        <v>99</v>
      </c>
      <c r="B109" s="9" t="s">
        <v>132</v>
      </c>
      <c r="C109" s="13" t="s">
        <v>89</v>
      </c>
      <c r="D109" s="37">
        <v>1000</v>
      </c>
      <c r="E109" s="11">
        <v>145</v>
      </c>
      <c r="F109" s="44">
        <f>'T9'!F109*'T 9'!$D109/1000000</f>
        <v>0</v>
      </c>
      <c r="G109" s="10">
        <f>'T9'!G109</f>
        <v>0</v>
      </c>
      <c r="H109" s="44">
        <f>'T9'!H109*'T 9'!$D109/1000000</f>
        <v>0</v>
      </c>
      <c r="I109" s="10">
        <f>'T9'!I109</f>
        <v>0</v>
      </c>
      <c r="J109" s="44">
        <f>'T9'!J109*'T 9'!$D109/1000000</f>
        <v>0</v>
      </c>
      <c r="K109" s="10">
        <f>'T9'!K109</f>
        <v>0</v>
      </c>
      <c r="L109" s="44">
        <f t="shared" si="10"/>
        <v>0</v>
      </c>
      <c r="M109" s="10">
        <f t="shared" si="11"/>
        <v>0</v>
      </c>
      <c r="N109" s="44">
        <f>'T9'!N109*'T 9'!$D109/1000000</f>
        <v>0</v>
      </c>
      <c r="O109" s="10">
        <f>'T9'!O109</f>
        <v>0</v>
      </c>
      <c r="P109" s="44">
        <f>'T9'!P109*'T 9'!$D109/1000000</f>
        <v>0</v>
      </c>
      <c r="Q109" s="10">
        <f>'T9'!Q109</f>
        <v>0</v>
      </c>
      <c r="R109" s="44">
        <f>'T9'!R109*'T 9'!$D109/1000000</f>
        <v>0</v>
      </c>
      <c r="S109" s="10">
        <f>'T9'!S109</f>
        <v>0</v>
      </c>
      <c r="T109" s="44">
        <f t="shared" si="12"/>
        <v>0</v>
      </c>
      <c r="U109" s="10">
        <f t="shared" si="13"/>
        <v>0</v>
      </c>
      <c r="V109" s="44">
        <f>'T9'!V109*'T 9'!$D109/1000000</f>
        <v>0</v>
      </c>
      <c r="W109" s="10">
        <f>'T9'!W109</f>
        <v>0</v>
      </c>
      <c r="X109" s="44">
        <f>'T9'!X109*'T 9'!$D109/1000000</f>
        <v>0</v>
      </c>
      <c r="Y109" s="10">
        <f>'T9'!Y109</f>
        <v>0</v>
      </c>
      <c r="Z109" s="44">
        <f>'T9'!Z109*'T 9'!$D109/1000000</f>
        <v>0</v>
      </c>
      <c r="AA109" s="10">
        <f>'T9'!AA109</f>
        <v>0</v>
      </c>
      <c r="AB109" s="44">
        <f t="shared" si="14"/>
        <v>0</v>
      </c>
      <c r="AC109" s="10">
        <f t="shared" si="15"/>
        <v>0</v>
      </c>
      <c r="AD109" s="44">
        <f>'T9'!AD109*'T 9'!$D109/1000000</f>
        <v>0</v>
      </c>
      <c r="AE109" s="10">
        <f>'T9'!AE109</f>
        <v>0</v>
      </c>
      <c r="AF109" s="44">
        <f>'T9'!AF109*'T 9'!$D109/1000000</f>
        <v>0</v>
      </c>
      <c r="AG109" s="10">
        <f>'T9'!AG109</f>
        <v>0</v>
      </c>
      <c r="AH109" s="44">
        <f>'T9'!AH109*'T 9'!$D109/1000000</f>
        <v>0</v>
      </c>
      <c r="AI109" s="10">
        <f>'T9'!AI109</f>
        <v>0</v>
      </c>
      <c r="AJ109" s="44">
        <f t="shared" si="16"/>
        <v>0</v>
      </c>
      <c r="AK109" s="10">
        <f t="shared" si="17"/>
        <v>0</v>
      </c>
      <c r="AL109" s="44">
        <f t="shared" si="18"/>
        <v>0</v>
      </c>
      <c r="AM109" s="10">
        <f t="shared" si="19"/>
        <v>0</v>
      </c>
    </row>
    <row r="110" spans="1:39" s="15" customFormat="1" ht="14.25" customHeight="1">
      <c r="A110" s="31">
        <v>100</v>
      </c>
      <c r="B110" s="9" t="s">
        <v>132</v>
      </c>
      <c r="C110" s="13" t="s">
        <v>90</v>
      </c>
      <c r="D110" s="37">
        <v>2000</v>
      </c>
      <c r="E110" s="11">
        <v>280</v>
      </c>
      <c r="F110" s="44">
        <f>'T9'!F110*'T 9'!$D110/1000000</f>
        <v>0</v>
      </c>
      <c r="G110" s="10">
        <f>'T9'!G110</f>
        <v>0</v>
      </c>
      <c r="H110" s="44">
        <f>'T9'!H110*'T 9'!$D110/1000000</f>
        <v>0</v>
      </c>
      <c r="I110" s="10">
        <f>'T9'!I110</f>
        <v>0</v>
      </c>
      <c r="J110" s="44">
        <f>'T9'!J110*'T 9'!$D110/1000000</f>
        <v>0</v>
      </c>
      <c r="K110" s="10">
        <f>'T9'!K110</f>
        <v>0</v>
      </c>
      <c r="L110" s="44">
        <f t="shared" si="10"/>
        <v>0</v>
      </c>
      <c r="M110" s="10">
        <f t="shared" si="11"/>
        <v>0</v>
      </c>
      <c r="N110" s="44">
        <f>'T9'!N110*'T 9'!$D110/1000000</f>
        <v>0</v>
      </c>
      <c r="O110" s="10">
        <f>'T9'!O110</f>
        <v>0</v>
      </c>
      <c r="P110" s="44">
        <f>'T9'!P110*'T 9'!$D110/1000000</f>
        <v>0</v>
      </c>
      <c r="Q110" s="10">
        <f>'T9'!Q110</f>
        <v>0</v>
      </c>
      <c r="R110" s="44">
        <f>'T9'!R110*'T 9'!$D110/1000000</f>
        <v>0</v>
      </c>
      <c r="S110" s="10">
        <f>'T9'!S110</f>
        <v>0</v>
      </c>
      <c r="T110" s="44">
        <f t="shared" si="12"/>
        <v>0</v>
      </c>
      <c r="U110" s="10">
        <f t="shared" si="13"/>
        <v>0</v>
      </c>
      <c r="V110" s="44">
        <f>'T9'!V110*'T 9'!$D110/1000000</f>
        <v>0</v>
      </c>
      <c r="W110" s="10">
        <f>'T9'!W110</f>
        <v>0</v>
      </c>
      <c r="X110" s="44">
        <f>'T9'!X110*'T 9'!$D110/1000000</f>
        <v>0</v>
      </c>
      <c r="Y110" s="10">
        <f>'T9'!Y110</f>
        <v>0</v>
      </c>
      <c r="Z110" s="44">
        <f>'T9'!Z110*'T 9'!$D110/1000000</f>
        <v>0</v>
      </c>
      <c r="AA110" s="10">
        <f>'T9'!AA110</f>
        <v>0</v>
      </c>
      <c r="AB110" s="44">
        <f t="shared" si="14"/>
        <v>0</v>
      </c>
      <c r="AC110" s="10">
        <f t="shared" si="15"/>
        <v>0</v>
      </c>
      <c r="AD110" s="44">
        <f>'T9'!AD110*'T 9'!$D110/1000000</f>
        <v>0</v>
      </c>
      <c r="AE110" s="10">
        <f>'T9'!AE110</f>
        <v>0</v>
      </c>
      <c r="AF110" s="44">
        <f>'T9'!AF110*'T 9'!$D110/1000000</f>
        <v>0</v>
      </c>
      <c r="AG110" s="10">
        <f>'T9'!AG110</f>
        <v>0</v>
      </c>
      <c r="AH110" s="44">
        <f>'T9'!AH110*'T 9'!$D110/1000000</f>
        <v>0</v>
      </c>
      <c r="AI110" s="10">
        <f>'T9'!AI110</f>
        <v>0</v>
      </c>
      <c r="AJ110" s="44">
        <f t="shared" si="16"/>
        <v>0</v>
      </c>
      <c r="AK110" s="10">
        <f t="shared" si="17"/>
        <v>0</v>
      </c>
      <c r="AL110" s="44">
        <f t="shared" si="18"/>
        <v>0</v>
      </c>
      <c r="AM110" s="10">
        <f t="shared" si="19"/>
        <v>0</v>
      </c>
    </row>
    <row r="111" spans="1:39" s="15" customFormat="1" ht="14.25" customHeight="1">
      <c r="A111" s="13">
        <v>101</v>
      </c>
      <c r="B111" s="9" t="s">
        <v>132</v>
      </c>
      <c r="C111" s="13" t="s">
        <v>152</v>
      </c>
      <c r="D111" s="37">
        <v>25000</v>
      </c>
      <c r="E111" s="11">
        <v>1925</v>
      </c>
      <c r="F111" s="44">
        <f>'T9'!F111*'T 9'!$D111/1000000</f>
        <v>0</v>
      </c>
      <c r="G111" s="10">
        <f>'T9'!G111</f>
        <v>0</v>
      </c>
      <c r="H111" s="44">
        <f>'T9'!H111*'T 9'!$D111/1000000</f>
        <v>0</v>
      </c>
      <c r="I111" s="10">
        <f>'T9'!I111</f>
        <v>0</v>
      </c>
      <c r="J111" s="44">
        <f>'T9'!J111*'T 9'!$D111/1000000</f>
        <v>0</v>
      </c>
      <c r="K111" s="10">
        <f>'T9'!K111</f>
        <v>0</v>
      </c>
      <c r="L111" s="44">
        <f t="shared" si="10"/>
        <v>0</v>
      </c>
      <c r="M111" s="10">
        <f t="shared" si="11"/>
        <v>0</v>
      </c>
      <c r="N111" s="44">
        <f>'T9'!N111*'T 9'!$D111/1000000</f>
        <v>0</v>
      </c>
      <c r="O111" s="10">
        <f>'T9'!O111</f>
        <v>0</v>
      </c>
      <c r="P111" s="44">
        <f>'T9'!P111*'T 9'!$D111/1000000</f>
        <v>0</v>
      </c>
      <c r="Q111" s="10">
        <f>'T9'!Q111</f>
        <v>0</v>
      </c>
      <c r="R111" s="44">
        <f>'T9'!R111*'T 9'!$D111/1000000</f>
        <v>0</v>
      </c>
      <c r="S111" s="10">
        <f>'T9'!S111</f>
        <v>0</v>
      </c>
      <c r="T111" s="44">
        <f t="shared" si="12"/>
        <v>0</v>
      </c>
      <c r="U111" s="10">
        <f t="shared" si="13"/>
        <v>0</v>
      </c>
      <c r="V111" s="44">
        <f>'T9'!V111*'T 9'!$D111/1000000</f>
        <v>0</v>
      </c>
      <c r="W111" s="10">
        <f>'T9'!W111</f>
        <v>0</v>
      </c>
      <c r="X111" s="44">
        <f>'T9'!X111*'T 9'!$D111/1000000</f>
        <v>0</v>
      </c>
      <c r="Y111" s="10">
        <f>'T9'!Y111</f>
        <v>0</v>
      </c>
      <c r="Z111" s="44">
        <f>'T9'!Z111*'T 9'!$D111/1000000</f>
        <v>0</v>
      </c>
      <c r="AA111" s="10">
        <f>'T9'!AA111</f>
        <v>0</v>
      </c>
      <c r="AB111" s="44">
        <f t="shared" si="14"/>
        <v>0</v>
      </c>
      <c r="AC111" s="10">
        <f t="shared" si="15"/>
        <v>0</v>
      </c>
      <c r="AD111" s="44">
        <f>'T9'!AD111*'T 9'!$D111/1000000</f>
        <v>0</v>
      </c>
      <c r="AE111" s="10">
        <f>'T9'!AE111</f>
        <v>0</v>
      </c>
      <c r="AF111" s="44">
        <f>'T9'!AF111*'T 9'!$D111/1000000</f>
        <v>0</v>
      </c>
      <c r="AG111" s="10">
        <f>'T9'!AG111</f>
        <v>0</v>
      </c>
      <c r="AH111" s="44">
        <f>'T9'!AH111*'T 9'!$D111/1000000</f>
        <v>0</v>
      </c>
      <c r="AI111" s="10">
        <f>'T9'!AI111</f>
        <v>0</v>
      </c>
      <c r="AJ111" s="44">
        <f t="shared" si="16"/>
        <v>0</v>
      </c>
      <c r="AK111" s="10">
        <f t="shared" si="17"/>
        <v>0</v>
      </c>
      <c r="AL111" s="44">
        <f t="shared" si="18"/>
        <v>0</v>
      </c>
      <c r="AM111" s="10">
        <f t="shared" si="19"/>
        <v>0</v>
      </c>
    </row>
    <row r="112" spans="1:39" s="15" customFormat="1" ht="14.25" customHeight="1">
      <c r="A112" s="85">
        <v>102</v>
      </c>
      <c r="B112" s="80" t="s">
        <v>240</v>
      </c>
      <c r="C112" s="59" t="s">
        <v>242</v>
      </c>
      <c r="D112" s="61">
        <v>1000</v>
      </c>
      <c r="E112" s="62">
        <v>303</v>
      </c>
      <c r="F112" s="44">
        <f>'T9'!F112*'T 9'!$D112/1000000</f>
        <v>0</v>
      </c>
      <c r="G112" s="10">
        <f>'T9'!G112</f>
        <v>0</v>
      </c>
      <c r="H112" s="44">
        <f>'T9'!H112*'T 9'!$D112/1000000</f>
        <v>0</v>
      </c>
      <c r="I112" s="10">
        <f>'T9'!I112</f>
        <v>0</v>
      </c>
      <c r="J112" s="44">
        <f>'T9'!J112*'T 9'!$D112/1000000</f>
        <v>0</v>
      </c>
      <c r="K112" s="10">
        <f>'T9'!K112</f>
        <v>0</v>
      </c>
      <c r="L112" s="44">
        <f t="shared" si="10"/>
        <v>0</v>
      </c>
      <c r="M112" s="10">
        <f t="shared" si="11"/>
        <v>0</v>
      </c>
      <c r="N112" s="44">
        <f>'T9'!N112*'T 9'!$D112/1000000</f>
        <v>0</v>
      </c>
      <c r="O112" s="10">
        <f>'T9'!O112</f>
        <v>0</v>
      </c>
      <c r="P112" s="44">
        <f>'T9'!P112*'T 9'!$D112/1000000</f>
        <v>0</v>
      </c>
      <c r="Q112" s="10">
        <f>'T9'!Q112</f>
        <v>0</v>
      </c>
      <c r="R112" s="44">
        <f>'T9'!R112*'T 9'!$D112/1000000</f>
        <v>0</v>
      </c>
      <c r="S112" s="10">
        <f>'T9'!S112</f>
        <v>0</v>
      </c>
      <c r="T112" s="44">
        <f t="shared" si="12"/>
        <v>0</v>
      </c>
      <c r="U112" s="10">
        <f t="shared" si="13"/>
        <v>0</v>
      </c>
      <c r="V112" s="44">
        <f>'T9'!V112*'T 9'!$D112/1000000</f>
        <v>0</v>
      </c>
      <c r="W112" s="10">
        <f>'T9'!W112</f>
        <v>0</v>
      </c>
      <c r="X112" s="44">
        <f>'T9'!X112*'T 9'!$D112/1000000</f>
        <v>0</v>
      </c>
      <c r="Y112" s="10">
        <f>'T9'!Y112</f>
        <v>0</v>
      </c>
      <c r="Z112" s="44">
        <f>'T9'!Z112*'T 9'!$D112/1000000</f>
        <v>0</v>
      </c>
      <c r="AA112" s="10">
        <f>'T9'!AA112</f>
        <v>0</v>
      </c>
      <c r="AB112" s="44">
        <f t="shared" si="14"/>
        <v>0</v>
      </c>
      <c r="AC112" s="10">
        <f t="shared" si="15"/>
        <v>0</v>
      </c>
      <c r="AD112" s="44">
        <f>'T9'!AD112*'T 9'!$D112/1000000</f>
        <v>0</v>
      </c>
      <c r="AE112" s="10">
        <f>'T9'!AE112</f>
        <v>0</v>
      </c>
      <c r="AF112" s="44">
        <f>'T9'!AF112*'T 9'!$D112/1000000</f>
        <v>0</v>
      </c>
      <c r="AG112" s="10">
        <f>'T9'!AG112</f>
        <v>0</v>
      </c>
      <c r="AH112" s="44">
        <f>'T9'!AH112*'T 9'!$D112/1000000</f>
        <v>0</v>
      </c>
      <c r="AI112" s="10">
        <f>'T9'!AI112</f>
        <v>0</v>
      </c>
      <c r="AJ112" s="44">
        <f t="shared" si="16"/>
        <v>0</v>
      </c>
      <c r="AK112" s="10">
        <f t="shared" si="17"/>
        <v>0</v>
      </c>
      <c r="AL112" s="44">
        <f t="shared" si="18"/>
        <v>0</v>
      </c>
      <c r="AM112" s="10">
        <f t="shared" si="19"/>
        <v>0</v>
      </c>
    </row>
    <row r="113" spans="1:39" s="15" customFormat="1" ht="14.25" customHeight="1">
      <c r="A113" s="13">
        <v>103</v>
      </c>
      <c r="B113" s="9" t="s">
        <v>241</v>
      </c>
      <c r="C113" s="13" t="s">
        <v>243</v>
      </c>
      <c r="D113" s="38">
        <v>1000</v>
      </c>
      <c r="E113" s="11">
        <v>580</v>
      </c>
      <c r="F113" s="44">
        <f>'T9'!F113*'T 9'!$D113/1000000</f>
        <v>0</v>
      </c>
      <c r="G113" s="10">
        <f>'T9'!G113</f>
        <v>0</v>
      </c>
      <c r="H113" s="44">
        <f>'T9'!H113*'T 9'!$D113/1000000</f>
        <v>0</v>
      </c>
      <c r="I113" s="10">
        <f>'T9'!I113</f>
        <v>0</v>
      </c>
      <c r="J113" s="44">
        <f>'T9'!J113*'T 9'!$D113/1000000</f>
        <v>0</v>
      </c>
      <c r="K113" s="10">
        <f>'T9'!K113</f>
        <v>0</v>
      </c>
      <c r="L113" s="44">
        <f t="shared" si="10"/>
        <v>0</v>
      </c>
      <c r="M113" s="10">
        <f t="shared" si="11"/>
        <v>0</v>
      </c>
      <c r="N113" s="44">
        <f>'T9'!N113*'T 9'!$D113/1000000</f>
        <v>0</v>
      </c>
      <c r="O113" s="10">
        <f>'T9'!O113</f>
        <v>0</v>
      </c>
      <c r="P113" s="44">
        <f>'T9'!P113*'T 9'!$D113/1000000</f>
        <v>0</v>
      </c>
      <c r="Q113" s="10">
        <f>'T9'!Q113</f>
        <v>0</v>
      </c>
      <c r="R113" s="44">
        <f>'T9'!R113*'T 9'!$D113/1000000</f>
        <v>0</v>
      </c>
      <c r="S113" s="10">
        <f>'T9'!S113</f>
        <v>0</v>
      </c>
      <c r="T113" s="44">
        <f t="shared" si="12"/>
        <v>0</v>
      </c>
      <c r="U113" s="10">
        <f t="shared" si="13"/>
        <v>0</v>
      </c>
      <c r="V113" s="44">
        <f>'T9'!V113*'T 9'!$D113/1000000</f>
        <v>0</v>
      </c>
      <c r="W113" s="10">
        <f>'T9'!W113</f>
        <v>0</v>
      </c>
      <c r="X113" s="44">
        <f>'T9'!X113*'T 9'!$D113/1000000</f>
        <v>0</v>
      </c>
      <c r="Y113" s="10">
        <f>'T9'!Y113</f>
        <v>0</v>
      </c>
      <c r="Z113" s="44">
        <f>'T9'!Z113*'T 9'!$D113/1000000</f>
        <v>0</v>
      </c>
      <c r="AA113" s="10">
        <f>'T9'!AA113</f>
        <v>0</v>
      </c>
      <c r="AB113" s="44">
        <f t="shared" si="14"/>
        <v>0</v>
      </c>
      <c r="AC113" s="10">
        <f t="shared" si="15"/>
        <v>0</v>
      </c>
      <c r="AD113" s="44">
        <f>'T9'!AD113*'T 9'!$D113/1000000</f>
        <v>0</v>
      </c>
      <c r="AE113" s="10">
        <f>'T9'!AE113</f>
        <v>0</v>
      </c>
      <c r="AF113" s="44">
        <f>'T9'!AF113*'T 9'!$D113/1000000</f>
        <v>0</v>
      </c>
      <c r="AG113" s="10">
        <f>'T9'!AG113</f>
        <v>0</v>
      </c>
      <c r="AH113" s="44">
        <f>'T9'!AH113*'T 9'!$D113/1000000</f>
        <v>0</v>
      </c>
      <c r="AI113" s="10">
        <f>'T9'!AI113</f>
        <v>0</v>
      </c>
      <c r="AJ113" s="44">
        <f t="shared" si="16"/>
        <v>0</v>
      </c>
      <c r="AK113" s="10">
        <f t="shared" si="17"/>
        <v>0</v>
      </c>
      <c r="AL113" s="44">
        <f t="shared" si="18"/>
        <v>0</v>
      </c>
      <c r="AM113" s="10">
        <f t="shared" si="19"/>
        <v>0</v>
      </c>
    </row>
    <row r="114" spans="1:39" ht="14.25" customHeight="1">
      <c r="A114" s="125" t="s">
        <v>0</v>
      </c>
      <c r="B114" s="126"/>
      <c r="C114" s="91"/>
      <c r="D114" s="92"/>
      <c r="E114" s="93"/>
      <c r="F114" s="94"/>
      <c r="G114" s="95">
        <f>SUM(G11:G113)</f>
        <v>0</v>
      </c>
      <c r="H114" s="95"/>
      <c r="I114" s="95">
        <f t="shared" ref="I114:AM114" si="20">SUM(I11:I113)</f>
        <v>0</v>
      </c>
      <c r="J114" s="95"/>
      <c r="K114" s="95">
        <f t="shared" si="20"/>
        <v>0</v>
      </c>
      <c r="L114" s="95"/>
      <c r="M114" s="95">
        <f t="shared" si="20"/>
        <v>0</v>
      </c>
      <c r="N114" s="95"/>
      <c r="O114" s="95">
        <f t="shared" si="20"/>
        <v>0</v>
      </c>
      <c r="P114" s="95"/>
      <c r="Q114" s="95">
        <f t="shared" si="20"/>
        <v>0</v>
      </c>
      <c r="R114" s="95"/>
      <c r="S114" s="95">
        <f t="shared" si="20"/>
        <v>0</v>
      </c>
      <c r="T114" s="95"/>
      <c r="U114" s="95">
        <f t="shared" si="20"/>
        <v>0</v>
      </c>
      <c r="V114" s="95"/>
      <c r="W114" s="95">
        <f t="shared" si="20"/>
        <v>0</v>
      </c>
      <c r="X114" s="95"/>
      <c r="Y114" s="95">
        <f t="shared" si="20"/>
        <v>0</v>
      </c>
      <c r="Z114" s="95"/>
      <c r="AA114" s="95">
        <f t="shared" si="20"/>
        <v>0</v>
      </c>
      <c r="AB114" s="95"/>
      <c r="AC114" s="95">
        <f t="shared" si="20"/>
        <v>0</v>
      </c>
      <c r="AD114" s="95"/>
      <c r="AE114" s="95">
        <f t="shared" si="20"/>
        <v>0</v>
      </c>
      <c r="AF114" s="95"/>
      <c r="AG114" s="95">
        <f t="shared" si="20"/>
        <v>0</v>
      </c>
      <c r="AH114" s="95"/>
      <c r="AI114" s="95">
        <f t="shared" si="20"/>
        <v>0</v>
      </c>
      <c r="AJ114" s="95"/>
      <c r="AK114" s="95">
        <f t="shared" si="20"/>
        <v>0</v>
      </c>
      <c r="AL114" s="95"/>
      <c r="AM114" s="95">
        <f t="shared" si="20"/>
        <v>0</v>
      </c>
    </row>
    <row r="115" spans="1:39" ht="14.25" customHeight="1"/>
    <row r="116" spans="1:39" ht="14.25" customHeight="1"/>
    <row r="117" spans="1:39" ht="14.25" customHeight="1"/>
    <row r="118" spans="1:39" ht="14.25" customHeight="1">
      <c r="B118" s="55"/>
      <c r="O118" s="22"/>
      <c r="P118" s="21"/>
      <c r="Q118" s="56"/>
      <c r="R118" s="57"/>
      <c r="S118" s="56"/>
      <c r="T118" s="54"/>
      <c r="U118" s="58"/>
      <c r="V118" s="21"/>
      <c r="W118" s="22"/>
      <c r="X118" s="21"/>
      <c r="AB118" s="68"/>
      <c r="AC118" s="69"/>
      <c r="AD118" s="21"/>
      <c r="AE118" s="22"/>
      <c r="AH118" s="57"/>
      <c r="AI118" s="56"/>
      <c r="AJ118" s="54"/>
      <c r="AK118" s="58"/>
    </row>
    <row r="119" spans="1:39" ht="14.25" customHeight="1">
      <c r="B119" s="3" t="s">
        <v>208</v>
      </c>
      <c r="O119" s="2"/>
      <c r="P119" s="2"/>
      <c r="Q119" s="2"/>
      <c r="R119" s="121" t="s">
        <v>210</v>
      </c>
      <c r="S119" s="121"/>
      <c r="T119" s="121"/>
      <c r="U119" s="3"/>
      <c r="V119" s="3"/>
      <c r="W119" s="2"/>
      <c r="X119" s="2"/>
      <c r="AB119" s="2"/>
      <c r="AC119" s="2"/>
      <c r="AD119" s="2"/>
      <c r="AE119" s="2"/>
      <c r="AH119" s="121" t="s">
        <v>209</v>
      </c>
      <c r="AI119" s="121"/>
      <c r="AJ119" s="121"/>
      <c r="AK119" s="121"/>
    </row>
  </sheetData>
  <protectedRanges>
    <protectedRange sqref="H4:K6 V4:Y6" name="Range1"/>
  </protectedRanges>
  <mergeCells count="45">
    <mergeCell ref="V6:Y6"/>
    <mergeCell ref="T5:U5"/>
    <mergeCell ref="R119:T119"/>
    <mergeCell ref="AH119:AK119"/>
    <mergeCell ref="V9:W9"/>
    <mergeCell ref="X9:Y9"/>
    <mergeCell ref="AK8:AM8"/>
    <mergeCell ref="AL9:AM9"/>
    <mergeCell ref="Z9:AA9"/>
    <mergeCell ref="AB9:AC9"/>
    <mergeCell ref="AD9:AE9"/>
    <mergeCell ref="AF9:AG9"/>
    <mergeCell ref="AH9:AI9"/>
    <mergeCell ref="AJ9:AK9"/>
    <mergeCell ref="AE8:AJ8"/>
    <mergeCell ref="AB8:AD8"/>
    <mergeCell ref="A1:D1"/>
    <mergeCell ref="AB2:AD2"/>
    <mergeCell ref="T9:U9"/>
    <mergeCell ref="M6:N6"/>
    <mergeCell ref="O6:R6"/>
    <mergeCell ref="S8:U8"/>
    <mergeCell ref="F4:G4"/>
    <mergeCell ref="F5:G5"/>
    <mergeCell ref="F6:G6"/>
    <mergeCell ref="H4:K4"/>
    <mergeCell ref="H5:K5"/>
    <mergeCell ref="H6:K6"/>
    <mergeCell ref="V4:Y4"/>
    <mergeCell ref="V5:Y5"/>
    <mergeCell ref="A2:E3"/>
    <mergeCell ref="A9:E9"/>
    <mergeCell ref="M4:N4"/>
    <mergeCell ref="O4:R4"/>
    <mergeCell ref="M5:N5"/>
    <mergeCell ref="O5:R5"/>
    <mergeCell ref="A114:B114"/>
    <mergeCell ref="P9:Q9"/>
    <mergeCell ref="R9:S9"/>
    <mergeCell ref="L8:R8"/>
    <mergeCell ref="F9:G9"/>
    <mergeCell ref="H9:I9"/>
    <mergeCell ref="J9:K9"/>
    <mergeCell ref="L9:M9"/>
    <mergeCell ref="N9:O9"/>
  </mergeCells>
  <printOptions horizontalCentered="1"/>
  <pageMargins left="0.16" right="0.15" top="0.27" bottom="0.15" header="0.3" footer="0.19"/>
  <pageSetup paperSize="5" scale="70" fitToWidth="0" orientation="landscape" r:id="rId1"/>
  <headerFooter>
    <oddFooter>&amp;RPage &amp;P</oddFooter>
  </headerFooter>
</worksheet>
</file>

<file path=xl/worksheets/sheet27.xml><?xml version="1.0" encoding="utf-8"?>
<worksheet xmlns="http://schemas.openxmlformats.org/spreadsheetml/2006/main" xmlns:r="http://schemas.openxmlformats.org/officeDocument/2006/relationships">
  <sheetPr>
    <tabColor rgb="FFFF0000"/>
  </sheetPr>
  <dimension ref="A1:AN119"/>
  <sheetViews>
    <sheetView showGridLines="0" zoomScaleSheetLayoutView="100" workbookViewId="0">
      <pane xSplit="5" ySplit="12" topLeftCell="U13" activePane="bottomRight" state="frozen"/>
      <selection activeCell="F1" sqref="F1:AM1048576"/>
      <selection pane="topRight" activeCell="F1" sqref="F1:AM1048576"/>
      <selection pane="bottomLeft" activeCell="F1" sqref="F1:AM1048576"/>
      <selection pane="bottomRight" activeCell="V4" activeCellId="1" sqref="H4:K6 V4:Y6"/>
    </sheetView>
  </sheetViews>
  <sheetFormatPr defaultRowHeight="12.75"/>
  <cols>
    <col min="1" max="1" width="3.85546875" style="4" customWidth="1"/>
    <col min="2" max="2" width="21.5703125" style="3" customWidth="1"/>
    <col min="3" max="3" width="7" style="4" customWidth="1"/>
    <col min="4" max="4" width="6.85546875" style="8" customWidth="1"/>
    <col min="5" max="5" width="8" style="2" customWidth="1"/>
    <col min="6" max="6" width="8.28515625" style="23" customWidth="1"/>
    <col min="7" max="7" width="8.28515625" style="25" customWidth="1"/>
    <col min="8" max="8" width="8.28515625" style="23" customWidth="1"/>
    <col min="9" max="9" width="8.28515625" style="25" customWidth="1"/>
    <col min="10" max="10" width="8.28515625" style="23" customWidth="1"/>
    <col min="11" max="11" width="8.28515625" style="25" customWidth="1"/>
    <col min="12" max="12" width="8.28515625" style="17" customWidth="1"/>
    <col min="13" max="13" width="8.28515625" style="24" customWidth="1"/>
    <col min="14" max="14" width="8.28515625" style="23" customWidth="1"/>
    <col min="15" max="15" width="8.28515625" style="25" customWidth="1"/>
    <col min="16" max="16" width="8.28515625" style="23" customWidth="1"/>
    <col min="17" max="17" width="8.28515625" style="25" customWidth="1"/>
    <col min="18" max="18" width="8.28515625" style="23" customWidth="1"/>
    <col min="19" max="19" width="8.28515625" style="25" customWidth="1"/>
    <col min="20" max="20" width="8.28515625" style="17" customWidth="1"/>
    <col min="21" max="21" width="8.28515625" style="24" customWidth="1"/>
    <col min="22" max="22" width="8.28515625" style="23" customWidth="1"/>
    <col min="23" max="23" width="8.28515625" style="25" customWidth="1"/>
    <col min="24" max="24" width="8.28515625" style="23" customWidth="1"/>
    <col min="25" max="25" width="8.28515625" style="25" customWidth="1"/>
    <col min="26" max="26" width="8.28515625" style="23" customWidth="1"/>
    <col min="27" max="27" width="8.28515625" style="25" customWidth="1"/>
    <col min="28" max="28" width="8.28515625" style="17" customWidth="1"/>
    <col min="29" max="29" width="8.28515625" style="24" customWidth="1"/>
    <col min="30" max="30" width="8.28515625" style="23" customWidth="1"/>
    <col min="31" max="31" width="8.28515625" style="25" customWidth="1"/>
    <col min="32" max="32" width="8.28515625" style="23" customWidth="1"/>
    <col min="33" max="33" width="8.28515625" style="25" customWidth="1"/>
    <col min="34" max="34" width="8.28515625" style="23" customWidth="1"/>
    <col min="35" max="35" width="8.28515625" style="25" customWidth="1"/>
    <col min="36" max="36" width="8.28515625" style="17" customWidth="1"/>
    <col min="37" max="37" width="8.28515625" style="24" customWidth="1"/>
    <col min="38" max="38" width="8.28515625" style="23" customWidth="1"/>
    <col min="39" max="39" width="8.28515625" style="25" customWidth="1"/>
    <col min="41" max="16384" width="9.140625" style="2"/>
  </cols>
  <sheetData>
    <row r="1" spans="1:39" ht="15">
      <c r="A1" s="113" t="s">
        <v>146</v>
      </c>
      <c r="B1" s="113"/>
      <c r="C1" s="113"/>
      <c r="D1" s="113"/>
      <c r="E1" s="1"/>
      <c r="N1" s="17"/>
      <c r="O1" s="24"/>
      <c r="P1" s="17"/>
      <c r="Q1" s="24"/>
      <c r="R1" s="17"/>
      <c r="S1" s="24"/>
    </row>
    <row r="2" spans="1:39" ht="12.75" customHeight="1">
      <c r="A2" s="124" t="s">
        <v>233</v>
      </c>
      <c r="B2" s="124"/>
      <c r="C2" s="124"/>
      <c r="D2" s="124"/>
      <c r="E2" s="124"/>
      <c r="Q2" s="24"/>
      <c r="R2" s="17"/>
      <c r="S2" s="24"/>
      <c r="AB2" s="109"/>
      <c r="AC2" s="109"/>
      <c r="AD2" s="109"/>
    </row>
    <row r="3" spans="1:39" ht="10.5" customHeight="1">
      <c r="A3" s="124"/>
      <c r="B3" s="124"/>
      <c r="C3" s="124"/>
      <c r="D3" s="124"/>
      <c r="E3" s="124"/>
      <c r="F3" s="2"/>
      <c r="G3" s="2"/>
      <c r="H3" s="2"/>
      <c r="I3" s="2"/>
      <c r="J3" s="2"/>
      <c r="K3" s="2"/>
      <c r="L3" s="2"/>
    </row>
    <row r="4" spans="1:39" ht="14.25" customHeight="1">
      <c r="A4" s="40"/>
      <c r="F4" s="106" t="s">
        <v>164</v>
      </c>
      <c r="G4" s="106"/>
      <c r="H4" s="118">
        <f>'T10'!F4:I4</f>
        <v>0</v>
      </c>
      <c r="I4" s="119"/>
      <c r="J4" s="119"/>
      <c r="K4" s="120"/>
      <c r="M4" s="107"/>
      <c r="N4" s="107"/>
      <c r="O4" s="108"/>
      <c r="P4" s="108"/>
      <c r="Q4" s="108"/>
      <c r="R4" s="108"/>
      <c r="T4" s="78" t="s">
        <v>165</v>
      </c>
      <c r="U4" s="78"/>
      <c r="V4" s="118">
        <f>'T10'!S4:V4</f>
        <v>0</v>
      </c>
      <c r="W4" s="119"/>
      <c r="X4" s="119"/>
      <c r="Y4" s="120"/>
    </row>
    <row r="5" spans="1:39" ht="14.25" customHeight="1">
      <c r="A5" s="40"/>
      <c r="F5" s="106" t="s">
        <v>162</v>
      </c>
      <c r="G5" s="106"/>
      <c r="H5" s="118">
        <f>'T10'!F5:I5</f>
        <v>0</v>
      </c>
      <c r="I5" s="119"/>
      <c r="J5" s="119"/>
      <c r="K5" s="120"/>
      <c r="M5" s="107"/>
      <c r="N5" s="107"/>
      <c r="O5" s="108"/>
      <c r="P5" s="108"/>
      <c r="Q5" s="108"/>
      <c r="R5" s="108"/>
      <c r="T5" s="111" t="s">
        <v>162</v>
      </c>
      <c r="U5" s="112"/>
      <c r="V5" s="118">
        <f>'T10'!S5:V5</f>
        <v>0</v>
      </c>
      <c r="W5" s="119"/>
      <c r="X5" s="119"/>
      <c r="Y5" s="120"/>
    </row>
    <row r="6" spans="1:39" ht="14.25" customHeight="1">
      <c r="A6" s="40"/>
      <c r="F6" s="106" t="s">
        <v>163</v>
      </c>
      <c r="G6" s="106"/>
      <c r="H6" s="118">
        <f>'T10'!F6:I6</f>
        <v>0</v>
      </c>
      <c r="I6" s="119"/>
      <c r="J6" s="119"/>
      <c r="K6" s="120"/>
      <c r="M6" s="107"/>
      <c r="N6" s="107"/>
      <c r="O6" s="108"/>
      <c r="P6" s="108"/>
      <c r="Q6" s="108"/>
      <c r="R6" s="108"/>
      <c r="T6" s="78" t="s">
        <v>166</v>
      </c>
      <c r="U6" s="78"/>
      <c r="V6" s="118">
        <f>'T10'!S6:V6</f>
        <v>0</v>
      </c>
      <c r="W6" s="119"/>
      <c r="X6" s="119"/>
      <c r="Y6" s="120"/>
    </row>
    <row r="7" spans="1:39" ht="14.25" customHeight="1"/>
    <row r="8" spans="1:39">
      <c r="A8" s="40"/>
      <c r="D8" s="5"/>
      <c r="E8" s="6"/>
      <c r="L8" s="110"/>
      <c r="M8" s="110"/>
      <c r="N8" s="110"/>
      <c r="O8" s="110"/>
      <c r="P8" s="110"/>
      <c r="Q8" s="110"/>
      <c r="R8" s="110"/>
      <c r="S8" s="109"/>
      <c r="T8" s="109"/>
      <c r="U8" s="109"/>
      <c r="AB8" s="109"/>
      <c r="AC8" s="109"/>
      <c r="AD8" s="109"/>
      <c r="AE8" s="110" t="s">
        <v>207</v>
      </c>
      <c r="AF8" s="110"/>
      <c r="AG8" s="110"/>
      <c r="AH8" s="110"/>
      <c r="AI8" s="110"/>
      <c r="AJ8" s="110"/>
      <c r="AK8" s="109" t="s">
        <v>145</v>
      </c>
      <c r="AL8" s="109"/>
      <c r="AM8" s="109"/>
    </row>
    <row r="9" spans="1:39" s="7" customFormat="1" ht="12.75" customHeight="1">
      <c r="A9" s="103" t="s">
        <v>131</v>
      </c>
      <c r="B9" s="104"/>
      <c r="C9" s="104"/>
      <c r="D9" s="104"/>
      <c r="E9" s="105"/>
      <c r="F9" s="102" t="s">
        <v>3</v>
      </c>
      <c r="G9" s="102"/>
      <c r="H9" s="102" t="s">
        <v>4</v>
      </c>
      <c r="I9" s="102"/>
      <c r="J9" s="102" t="s">
        <v>5</v>
      </c>
      <c r="K9" s="102"/>
      <c r="L9" s="102" t="s">
        <v>158</v>
      </c>
      <c r="M9" s="102"/>
      <c r="N9" s="102" t="s">
        <v>6</v>
      </c>
      <c r="O9" s="102"/>
      <c r="P9" s="102" t="s">
        <v>1</v>
      </c>
      <c r="Q9" s="102"/>
      <c r="R9" s="102" t="s">
        <v>7</v>
      </c>
      <c r="S9" s="102"/>
      <c r="T9" s="102" t="s">
        <v>159</v>
      </c>
      <c r="U9" s="102"/>
      <c r="V9" s="102" t="s">
        <v>8</v>
      </c>
      <c r="W9" s="102"/>
      <c r="X9" s="102" t="s">
        <v>9</v>
      </c>
      <c r="Y9" s="102"/>
      <c r="Z9" s="102" t="s">
        <v>13</v>
      </c>
      <c r="AA9" s="102"/>
      <c r="AB9" s="102" t="s">
        <v>160</v>
      </c>
      <c r="AC9" s="102"/>
      <c r="AD9" s="102" t="s">
        <v>10</v>
      </c>
      <c r="AE9" s="102"/>
      <c r="AF9" s="102" t="s">
        <v>11</v>
      </c>
      <c r="AG9" s="102"/>
      <c r="AH9" s="102" t="s">
        <v>12</v>
      </c>
      <c r="AI9" s="102"/>
      <c r="AJ9" s="102" t="s">
        <v>161</v>
      </c>
      <c r="AK9" s="102"/>
      <c r="AL9" s="102" t="s">
        <v>0</v>
      </c>
      <c r="AM9" s="102"/>
    </row>
    <row r="10" spans="1:39" s="3" customFormat="1" ht="33.75">
      <c r="A10" s="32" t="s">
        <v>14</v>
      </c>
      <c r="B10" s="32" t="s">
        <v>2</v>
      </c>
      <c r="C10" s="32" t="s">
        <v>130</v>
      </c>
      <c r="D10" s="32" t="s">
        <v>142</v>
      </c>
      <c r="E10" s="32" t="s">
        <v>144</v>
      </c>
      <c r="F10" s="33" t="s">
        <v>213</v>
      </c>
      <c r="G10" s="34" t="s">
        <v>211</v>
      </c>
      <c r="H10" s="33" t="s">
        <v>213</v>
      </c>
      <c r="I10" s="34" t="s">
        <v>211</v>
      </c>
      <c r="J10" s="33" t="s">
        <v>213</v>
      </c>
      <c r="K10" s="34" t="s">
        <v>211</v>
      </c>
      <c r="L10" s="33" t="s">
        <v>213</v>
      </c>
      <c r="M10" s="34" t="s">
        <v>211</v>
      </c>
      <c r="N10" s="33" t="s">
        <v>213</v>
      </c>
      <c r="O10" s="34" t="s">
        <v>211</v>
      </c>
      <c r="P10" s="33" t="s">
        <v>213</v>
      </c>
      <c r="Q10" s="34" t="s">
        <v>211</v>
      </c>
      <c r="R10" s="33" t="s">
        <v>213</v>
      </c>
      <c r="S10" s="34" t="s">
        <v>211</v>
      </c>
      <c r="T10" s="33" t="s">
        <v>213</v>
      </c>
      <c r="U10" s="34" t="s">
        <v>211</v>
      </c>
      <c r="V10" s="33" t="s">
        <v>213</v>
      </c>
      <c r="W10" s="34" t="s">
        <v>211</v>
      </c>
      <c r="X10" s="33" t="s">
        <v>213</v>
      </c>
      <c r="Y10" s="34" t="s">
        <v>211</v>
      </c>
      <c r="Z10" s="33" t="s">
        <v>213</v>
      </c>
      <c r="AA10" s="34" t="s">
        <v>211</v>
      </c>
      <c r="AB10" s="33" t="s">
        <v>213</v>
      </c>
      <c r="AC10" s="34" t="s">
        <v>211</v>
      </c>
      <c r="AD10" s="33" t="s">
        <v>213</v>
      </c>
      <c r="AE10" s="34" t="s">
        <v>211</v>
      </c>
      <c r="AF10" s="33" t="s">
        <v>213</v>
      </c>
      <c r="AG10" s="34" t="s">
        <v>211</v>
      </c>
      <c r="AH10" s="33" t="s">
        <v>213</v>
      </c>
      <c r="AI10" s="34" t="s">
        <v>211</v>
      </c>
      <c r="AJ10" s="33" t="s">
        <v>213</v>
      </c>
      <c r="AK10" s="34" t="s">
        <v>211</v>
      </c>
      <c r="AL10" s="33" t="s">
        <v>213</v>
      </c>
      <c r="AM10" s="34" t="s">
        <v>211</v>
      </c>
    </row>
    <row r="11" spans="1:39" s="15" customFormat="1" ht="19.5" customHeight="1">
      <c r="A11" s="31">
        <v>1</v>
      </c>
      <c r="B11" s="30" t="s">
        <v>15</v>
      </c>
      <c r="C11" s="31" t="s">
        <v>16</v>
      </c>
      <c r="D11" s="35">
        <v>1000</v>
      </c>
      <c r="E11" s="11">
        <v>47</v>
      </c>
      <c r="F11" s="44">
        <f>'T10'!F11*'T 10'!$D11/1000000</f>
        <v>0</v>
      </c>
      <c r="G11" s="10">
        <f>'T10'!G11</f>
        <v>0</v>
      </c>
      <c r="H11" s="44">
        <f>'T10'!H11*'T 10'!$D11/1000000</f>
        <v>0</v>
      </c>
      <c r="I11" s="10">
        <f>'T10'!I11</f>
        <v>0</v>
      </c>
      <c r="J11" s="44">
        <f>'T10'!J11*'T 10'!$D11/1000000</f>
        <v>0</v>
      </c>
      <c r="K11" s="10">
        <f>'T10'!K11</f>
        <v>0</v>
      </c>
      <c r="L11" s="44">
        <f>F11+H11+J11</f>
        <v>0</v>
      </c>
      <c r="M11" s="10">
        <f>G11+I11+K11</f>
        <v>0</v>
      </c>
      <c r="N11" s="44">
        <f>'T10'!N11*'T 10'!$D11/1000000</f>
        <v>0</v>
      </c>
      <c r="O11" s="10">
        <f>'T10'!O11</f>
        <v>0</v>
      </c>
      <c r="P11" s="44">
        <f>'T10'!P11*'T 10'!$D11/1000000</f>
        <v>0</v>
      </c>
      <c r="Q11" s="10">
        <f>'T10'!Q11</f>
        <v>0</v>
      </c>
      <c r="R11" s="44">
        <f>'T10'!R11*'T 10'!$D11/1000000</f>
        <v>0</v>
      </c>
      <c r="S11" s="10">
        <f>'T10'!S11</f>
        <v>0</v>
      </c>
      <c r="T11" s="44">
        <f>N11+P11+R11</f>
        <v>0</v>
      </c>
      <c r="U11" s="10">
        <f>O11+Q11+S11</f>
        <v>0</v>
      </c>
      <c r="V11" s="44">
        <f>'T10'!V11*'T 10'!$D11/1000000</f>
        <v>0</v>
      </c>
      <c r="W11" s="10">
        <f>'T10'!W11</f>
        <v>0</v>
      </c>
      <c r="X11" s="44">
        <f>'T10'!X11*'T 10'!$D11/1000000</f>
        <v>0</v>
      </c>
      <c r="Y11" s="10">
        <f>'T10'!Y11</f>
        <v>0</v>
      </c>
      <c r="Z11" s="44">
        <f>'T10'!Z11*'T 10'!$D11/1000000</f>
        <v>0</v>
      </c>
      <c r="AA11" s="10">
        <f>'T10'!AA11</f>
        <v>0</v>
      </c>
      <c r="AB11" s="44">
        <f>V11+X11+Z11</f>
        <v>0</v>
      </c>
      <c r="AC11" s="10">
        <f>W11+Y11+AA11</f>
        <v>0</v>
      </c>
      <c r="AD11" s="44">
        <f>'T10'!AD11*'T 10'!$D11/1000000</f>
        <v>0</v>
      </c>
      <c r="AE11" s="10">
        <f>'T10'!AE11</f>
        <v>0</v>
      </c>
      <c r="AF11" s="44">
        <f>'T10'!AF11*'T 10'!$D11/1000000</f>
        <v>0</v>
      </c>
      <c r="AG11" s="10">
        <f>'T10'!AG11</f>
        <v>0</v>
      </c>
      <c r="AH11" s="44">
        <f>'T10'!AH11*'T 10'!$D11/1000000</f>
        <v>0</v>
      </c>
      <c r="AI11" s="10">
        <f>'T10'!AI11</f>
        <v>0</v>
      </c>
      <c r="AJ11" s="44">
        <f>AD11+AF11+AH11</f>
        <v>0</v>
      </c>
      <c r="AK11" s="10">
        <f>AE11+AG11+AI11</f>
        <v>0</v>
      </c>
      <c r="AL11" s="44">
        <f>L11+T11+AB11+AJ11</f>
        <v>0</v>
      </c>
      <c r="AM11" s="10">
        <f>M11+U11+AC11+AK11</f>
        <v>0</v>
      </c>
    </row>
    <row r="12" spans="1:39" s="15" customFormat="1" ht="19.5" customHeight="1">
      <c r="A12" s="13">
        <v>2</v>
      </c>
      <c r="B12" s="9" t="s">
        <v>15</v>
      </c>
      <c r="C12" s="13" t="s">
        <v>17</v>
      </c>
      <c r="D12" s="36">
        <v>2000</v>
      </c>
      <c r="E12" s="11">
        <v>87</v>
      </c>
      <c r="F12" s="44">
        <f>'T10'!F12*'T 10'!$D12/1000000</f>
        <v>0</v>
      </c>
      <c r="G12" s="10">
        <f>'T10'!G12</f>
        <v>0</v>
      </c>
      <c r="H12" s="44">
        <f>'T10'!H12*'T 10'!$D12/1000000</f>
        <v>0</v>
      </c>
      <c r="I12" s="10">
        <f>'T10'!I12</f>
        <v>0</v>
      </c>
      <c r="J12" s="44">
        <f>'T10'!J12*'T 10'!$D12/1000000</f>
        <v>0</v>
      </c>
      <c r="K12" s="10">
        <f>'T10'!K12</f>
        <v>0</v>
      </c>
      <c r="L12" s="44">
        <f t="shared" ref="L12:L75" si="0">F12+H12+J12</f>
        <v>0</v>
      </c>
      <c r="M12" s="10">
        <f t="shared" ref="M12:M75" si="1">G12+I12+K12</f>
        <v>0</v>
      </c>
      <c r="N12" s="44">
        <f>'T10'!N12*'T 10'!$D12/1000000</f>
        <v>0</v>
      </c>
      <c r="O12" s="10">
        <f>'T10'!O12</f>
        <v>0</v>
      </c>
      <c r="P12" s="44">
        <f>'T10'!P12*'T 10'!$D12/1000000</f>
        <v>0</v>
      </c>
      <c r="Q12" s="10">
        <f>'T10'!Q12</f>
        <v>0</v>
      </c>
      <c r="R12" s="44">
        <f>'T10'!R12*'T 10'!$D12/1000000</f>
        <v>0</v>
      </c>
      <c r="S12" s="10">
        <f>'T10'!S12</f>
        <v>0</v>
      </c>
      <c r="T12" s="44">
        <f t="shared" ref="T12:T75" si="2">N12+P12+R12</f>
        <v>0</v>
      </c>
      <c r="U12" s="10">
        <f t="shared" ref="U12:U75" si="3">O12+Q12+S12</f>
        <v>0</v>
      </c>
      <c r="V12" s="44">
        <f>'T10'!V12*'T 10'!$D12/1000000</f>
        <v>0</v>
      </c>
      <c r="W12" s="10">
        <f>'T10'!W12</f>
        <v>0</v>
      </c>
      <c r="X12" s="44">
        <f>'T10'!X12*'T 10'!$D12/1000000</f>
        <v>0</v>
      </c>
      <c r="Y12" s="10">
        <f>'T10'!Y12</f>
        <v>0</v>
      </c>
      <c r="Z12" s="44">
        <f>'T10'!Z12*'T 10'!$D12/1000000</f>
        <v>0</v>
      </c>
      <c r="AA12" s="10">
        <f>'T10'!AA12</f>
        <v>0</v>
      </c>
      <c r="AB12" s="44">
        <f t="shared" ref="AB12:AB75" si="4">V12+X12+Z12</f>
        <v>0</v>
      </c>
      <c r="AC12" s="10">
        <f t="shared" ref="AC12:AC75" si="5">W12+Y12+AA12</f>
        <v>0</v>
      </c>
      <c r="AD12" s="44">
        <f>'T10'!AD12*'T 10'!$D12/1000000</f>
        <v>0</v>
      </c>
      <c r="AE12" s="10">
        <f>'T10'!AE12</f>
        <v>0</v>
      </c>
      <c r="AF12" s="44">
        <f>'T10'!AF12*'T 10'!$D12/1000000</f>
        <v>0</v>
      </c>
      <c r="AG12" s="10">
        <f>'T10'!AG12</f>
        <v>0</v>
      </c>
      <c r="AH12" s="44">
        <f>'T10'!AH12*'T 10'!$D12/1000000</f>
        <v>0</v>
      </c>
      <c r="AI12" s="10">
        <f>'T10'!AI12</f>
        <v>0</v>
      </c>
      <c r="AJ12" s="44">
        <f t="shared" ref="AJ12:AJ75" si="6">AD12+AF12+AH12</f>
        <v>0</v>
      </c>
      <c r="AK12" s="10">
        <f t="shared" ref="AK12:AK75" si="7">AE12+AG12+AI12</f>
        <v>0</v>
      </c>
      <c r="AL12" s="44">
        <f t="shared" ref="AL12:AL75" si="8">L12+T12+AB12+AJ12</f>
        <v>0</v>
      </c>
      <c r="AM12" s="10">
        <f t="shared" ref="AM12:AM75" si="9">M12+U12+AC12+AK12</f>
        <v>0</v>
      </c>
    </row>
    <row r="13" spans="1:39" s="15" customFormat="1" ht="14.25" customHeight="1">
      <c r="A13" s="13">
        <v>3</v>
      </c>
      <c r="B13" s="9" t="s">
        <v>97</v>
      </c>
      <c r="C13" s="13" t="s">
        <v>18</v>
      </c>
      <c r="D13" s="36">
        <v>100</v>
      </c>
      <c r="E13" s="11">
        <v>76</v>
      </c>
      <c r="F13" s="44">
        <f>'T10'!F13*'T 10'!$D13/1000000</f>
        <v>0</v>
      </c>
      <c r="G13" s="10">
        <f>'T10'!G13</f>
        <v>0</v>
      </c>
      <c r="H13" s="44">
        <f>'T10'!H13*'T 10'!$D13/1000000</f>
        <v>0</v>
      </c>
      <c r="I13" s="10">
        <f>'T10'!I13</f>
        <v>0</v>
      </c>
      <c r="J13" s="44">
        <f>'T10'!J13*'T 10'!$D13/1000000</f>
        <v>0</v>
      </c>
      <c r="K13" s="10">
        <f>'T10'!K13</f>
        <v>0</v>
      </c>
      <c r="L13" s="44">
        <f t="shared" si="0"/>
        <v>0</v>
      </c>
      <c r="M13" s="10">
        <f t="shared" si="1"/>
        <v>0</v>
      </c>
      <c r="N13" s="44">
        <f>'T10'!N13*'T 10'!$D13/1000000</f>
        <v>0</v>
      </c>
      <c r="O13" s="10">
        <f>'T10'!O13</f>
        <v>0</v>
      </c>
      <c r="P13" s="44">
        <f>'T10'!P13*'T 10'!$D13/1000000</f>
        <v>0</v>
      </c>
      <c r="Q13" s="10">
        <f>'T10'!Q13</f>
        <v>0</v>
      </c>
      <c r="R13" s="44">
        <f>'T10'!R13*'T 10'!$D13/1000000</f>
        <v>0</v>
      </c>
      <c r="S13" s="10">
        <f>'T10'!S13</f>
        <v>0</v>
      </c>
      <c r="T13" s="44">
        <f t="shared" si="2"/>
        <v>0</v>
      </c>
      <c r="U13" s="10">
        <f t="shared" si="3"/>
        <v>0</v>
      </c>
      <c r="V13" s="44">
        <f>'T10'!V13*'T 10'!$D13/1000000</f>
        <v>0</v>
      </c>
      <c r="W13" s="10">
        <f>'T10'!W13</f>
        <v>0</v>
      </c>
      <c r="X13" s="44">
        <f>'T10'!X13*'T 10'!$D13/1000000</f>
        <v>0</v>
      </c>
      <c r="Y13" s="10">
        <f>'T10'!Y13</f>
        <v>0</v>
      </c>
      <c r="Z13" s="44">
        <f>'T10'!Z13*'T 10'!$D13/1000000</f>
        <v>0</v>
      </c>
      <c r="AA13" s="10">
        <f>'T10'!AA13</f>
        <v>0</v>
      </c>
      <c r="AB13" s="44">
        <f t="shared" si="4"/>
        <v>0</v>
      </c>
      <c r="AC13" s="10">
        <f t="shared" si="5"/>
        <v>0</v>
      </c>
      <c r="AD13" s="44">
        <f>'T10'!AD13*'T 10'!$D13/1000000</f>
        <v>0</v>
      </c>
      <c r="AE13" s="10">
        <f>'T10'!AE13</f>
        <v>0</v>
      </c>
      <c r="AF13" s="44">
        <f>'T10'!AF13*'T 10'!$D13/1000000</f>
        <v>0</v>
      </c>
      <c r="AG13" s="10">
        <f>'T10'!AG13</f>
        <v>0</v>
      </c>
      <c r="AH13" s="44">
        <f>'T10'!AH13*'T 10'!$D13/1000000</f>
        <v>0</v>
      </c>
      <c r="AI13" s="10">
        <f>'T10'!AI13</f>
        <v>0</v>
      </c>
      <c r="AJ13" s="44">
        <f t="shared" si="6"/>
        <v>0</v>
      </c>
      <c r="AK13" s="10">
        <f t="shared" si="7"/>
        <v>0</v>
      </c>
      <c r="AL13" s="44">
        <f t="shared" si="8"/>
        <v>0</v>
      </c>
      <c r="AM13" s="10">
        <f t="shared" si="9"/>
        <v>0</v>
      </c>
    </row>
    <row r="14" spans="1:39" s="15" customFormat="1" ht="14.25" customHeight="1">
      <c r="A14" s="31">
        <v>4</v>
      </c>
      <c r="B14" s="9" t="s">
        <v>97</v>
      </c>
      <c r="C14" s="13" t="s">
        <v>19</v>
      </c>
      <c r="D14" s="36">
        <v>500</v>
      </c>
      <c r="E14" s="11">
        <v>330</v>
      </c>
      <c r="F14" s="44">
        <f>'T10'!F14*'T 10'!$D14/1000000</f>
        <v>0</v>
      </c>
      <c r="G14" s="10">
        <f>'T10'!G14</f>
        <v>0</v>
      </c>
      <c r="H14" s="44">
        <f>'T10'!H14*'T 10'!$D14/1000000</f>
        <v>0</v>
      </c>
      <c r="I14" s="10">
        <f>'T10'!I14</f>
        <v>0</v>
      </c>
      <c r="J14" s="44">
        <f>'T10'!J14*'T 10'!$D14/1000000</f>
        <v>0</v>
      </c>
      <c r="K14" s="10">
        <f>'T10'!K14</f>
        <v>0</v>
      </c>
      <c r="L14" s="44">
        <f t="shared" si="0"/>
        <v>0</v>
      </c>
      <c r="M14" s="10">
        <f t="shared" si="1"/>
        <v>0</v>
      </c>
      <c r="N14" s="44">
        <f>'T10'!N14*'T 10'!$D14/1000000</f>
        <v>0</v>
      </c>
      <c r="O14" s="10">
        <f>'T10'!O14</f>
        <v>0</v>
      </c>
      <c r="P14" s="44">
        <f>'T10'!P14*'T 10'!$D14/1000000</f>
        <v>0</v>
      </c>
      <c r="Q14" s="10">
        <f>'T10'!Q14</f>
        <v>0</v>
      </c>
      <c r="R14" s="44">
        <f>'T10'!R14*'T 10'!$D14/1000000</f>
        <v>0</v>
      </c>
      <c r="S14" s="10">
        <f>'T10'!S14</f>
        <v>0</v>
      </c>
      <c r="T14" s="44">
        <f t="shared" si="2"/>
        <v>0</v>
      </c>
      <c r="U14" s="10">
        <f t="shared" si="3"/>
        <v>0</v>
      </c>
      <c r="V14" s="44">
        <f>'T10'!V14*'T 10'!$D14/1000000</f>
        <v>0</v>
      </c>
      <c r="W14" s="10">
        <f>'T10'!W14</f>
        <v>0</v>
      </c>
      <c r="X14" s="44">
        <f>'T10'!X14*'T 10'!$D14/1000000</f>
        <v>0</v>
      </c>
      <c r="Y14" s="10">
        <f>'T10'!Y14</f>
        <v>0</v>
      </c>
      <c r="Z14" s="44">
        <f>'T10'!Z14*'T 10'!$D14/1000000</f>
        <v>0</v>
      </c>
      <c r="AA14" s="10">
        <f>'T10'!AA14</f>
        <v>0</v>
      </c>
      <c r="AB14" s="44">
        <f t="shared" si="4"/>
        <v>0</v>
      </c>
      <c r="AC14" s="10">
        <f t="shared" si="5"/>
        <v>0</v>
      </c>
      <c r="AD14" s="44">
        <f>'T10'!AD14*'T 10'!$D14/1000000</f>
        <v>0</v>
      </c>
      <c r="AE14" s="10">
        <f>'T10'!AE14</f>
        <v>0</v>
      </c>
      <c r="AF14" s="44">
        <f>'T10'!AF14*'T 10'!$D14/1000000</f>
        <v>0</v>
      </c>
      <c r="AG14" s="10">
        <f>'T10'!AG14</f>
        <v>0</v>
      </c>
      <c r="AH14" s="44">
        <f>'T10'!AH14*'T 10'!$D14/1000000</f>
        <v>0</v>
      </c>
      <c r="AI14" s="10">
        <f>'T10'!AI14</f>
        <v>0</v>
      </c>
      <c r="AJ14" s="44">
        <f t="shared" si="6"/>
        <v>0</v>
      </c>
      <c r="AK14" s="10">
        <f t="shared" si="7"/>
        <v>0</v>
      </c>
      <c r="AL14" s="44">
        <f t="shared" si="8"/>
        <v>0</v>
      </c>
      <c r="AM14" s="10">
        <f t="shared" si="9"/>
        <v>0</v>
      </c>
    </row>
    <row r="15" spans="1:39" s="15" customFormat="1" ht="14.25" customHeight="1">
      <c r="A15" s="13">
        <v>5</v>
      </c>
      <c r="B15" s="9" t="s">
        <v>98</v>
      </c>
      <c r="C15" s="13" t="s">
        <v>20</v>
      </c>
      <c r="D15" s="36">
        <v>25</v>
      </c>
      <c r="E15" s="11">
        <v>28</v>
      </c>
      <c r="F15" s="44">
        <f>'T10'!F15*'T 10'!$D15/1000000</f>
        <v>0</v>
      </c>
      <c r="G15" s="10">
        <f>'T10'!G15</f>
        <v>0</v>
      </c>
      <c r="H15" s="44">
        <f>'T10'!H15*'T 10'!$D15/1000000</f>
        <v>0</v>
      </c>
      <c r="I15" s="10">
        <f>'T10'!I15</f>
        <v>0</v>
      </c>
      <c r="J15" s="44">
        <f>'T10'!J15*'T 10'!$D15/1000000</f>
        <v>0</v>
      </c>
      <c r="K15" s="10">
        <f>'T10'!K15</f>
        <v>0</v>
      </c>
      <c r="L15" s="44">
        <f t="shared" si="0"/>
        <v>0</v>
      </c>
      <c r="M15" s="10">
        <f t="shared" si="1"/>
        <v>0</v>
      </c>
      <c r="N15" s="44">
        <f>'T10'!N15*'T 10'!$D15/1000000</f>
        <v>0</v>
      </c>
      <c r="O15" s="10">
        <f>'T10'!O15</f>
        <v>0</v>
      </c>
      <c r="P15" s="44">
        <f>'T10'!P15*'T 10'!$D15/1000000</f>
        <v>0</v>
      </c>
      <c r="Q15" s="10">
        <f>'T10'!Q15</f>
        <v>0</v>
      </c>
      <c r="R15" s="44">
        <f>'T10'!R15*'T 10'!$D15/1000000</f>
        <v>0</v>
      </c>
      <c r="S15" s="10">
        <f>'T10'!S15</f>
        <v>0</v>
      </c>
      <c r="T15" s="44">
        <f t="shared" si="2"/>
        <v>0</v>
      </c>
      <c r="U15" s="10">
        <f t="shared" si="3"/>
        <v>0</v>
      </c>
      <c r="V15" s="44">
        <f>'T10'!V15*'T 10'!$D15/1000000</f>
        <v>0</v>
      </c>
      <c r="W15" s="10">
        <f>'T10'!W15</f>
        <v>0</v>
      </c>
      <c r="X15" s="44">
        <f>'T10'!X15*'T 10'!$D15/1000000</f>
        <v>0</v>
      </c>
      <c r="Y15" s="10">
        <f>'T10'!Y15</f>
        <v>0</v>
      </c>
      <c r="Z15" s="44">
        <f>'T10'!Z15*'T 10'!$D15/1000000</f>
        <v>0</v>
      </c>
      <c r="AA15" s="10">
        <f>'T10'!AA15</f>
        <v>0</v>
      </c>
      <c r="AB15" s="44">
        <f t="shared" si="4"/>
        <v>0</v>
      </c>
      <c r="AC15" s="10">
        <f t="shared" si="5"/>
        <v>0</v>
      </c>
      <c r="AD15" s="44">
        <f>'T10'!AD15*'T 10'!$D15/1000000</f>
        <v>0</v>
      </c>
      <c r="AE15" s="10">
        <f>'T10'!AE15</f>
        <v>0</v>
      </c>
      <c r="AF15" s="44">
        <f>'T10'!AF15*'T 10'!$D15/1000000</f>
        <v>0</v>
      </c>
      <c r="AG15" s="10">
        <f>'T10'!AG15</f>
        <v>0</v>
      </c>
      <c r="AH15" s="44">
        <f>'T10'!AH15*'T 10'!$D15/1000000</f>
        <v>0</v>
      </c>
      <c r="AI15" s="10">
        <f>'T10'!AI15</f>
        <v>0</v>
      </c>
      <c r="AJ15" s="44">
        <f t="shared" si="6"/>
        <v>0</v>
      </c>
      <c r="AK15" s="10">
        <f t="shared" si="7"/>
        <v>0</v>
      </c>
      <c r="AL15" s="44">
        <f t="shared" si="8"/>
        <v>0</v>
      </c>
      <c r="AM15" s="10">
        <f t="shared" si="9"/>
        <v>0</v>
      </c>
    </row>
    <row r="16" spans="1:39" s="15" customFormat="1" ht="14.25" customHeight="1">
      <c r="A16" s="13">
        <v>6</v>
      </c>
      <c r="B16" s="9" t="s">
        <v>98</v>
      </c>
      <c r="C16" s="13" t="s">
        <v>21</v>
      </c>
      <c r="D16" s="36">
        <v>100</v>
      </c>
      <c r="E16" s="11">
        <v>100</v>
      </c>
      <c r="F16" s="44">
        <f>'T10'!F16*'T 10'!$D16/1000000</f>
        <v>0</v>
      </c>
      <c r="G16" s="10">
        <f>'T10'!G16</f>
        <v>0</v>
      </c>
      <c r="H16" s="44">
        <f>'T10'!H16*'T 10'!$D16/1000000</f>
        <v>0</v>
      </c>
      <c r="I16" s="10">
        <f>'T10'!I16</f>
        <v>0</v>
      </c>
      <c r="J16" s="44">
        <f>'T10'!J16*'T 10'!$D16/1000000</f>
        <v>0</v>
      </c>
      <c r="K16" s="10">
        <f>'T10'!K16</f>
        <v>0</v>
      </c>
      <c r="L16" s="44">
        <f t="shared" si="0"/>
        <v>0</v>
      </c>
      <c r="M16" s="10">
        <f t="shared" si="1"/>
        <v>0</v>
      </c>
      <c r="N16" s="44">
        <f>'T10'!N16*'T 10'!$D16/1000000</f>
        <v>0</v>
      </c>
      <c r="O16" s="10">
        <f>'T10'!O16</f>
        <v>0</v>
      </c>
      <c r="P16" s="44">
        <f>'T10'!P16*'T 10'!$D16/1000000</f>
        <v>0</v>
      </c>
      <c r="Q16" s="10">
        <f>'T10'!Q16</f>
        <v>0</v>
      </c>
      <c r="R16" s="44">
        <f>'T10'!R16*'T 10'!$D16/1000000</f>
        <v>0</v>
      </c>
      <c r="S16" s="10">
        <f>'T10'!S16</f>
        <v>0</v>
      </c>
      <c r="T16" s="44">
        <f t="shared" si="2"/>
        <v>0</v>
      </c>
      <c r="U16" s="10">
        <f t="shared" si="3"/>
        <v>0</v>
      </c>
      <c r="V16" s="44">
        <f>'T10'!V16*'T 10'!$D16/1000000</f>
        <v>0</v>
      </c>
      <c r="W16" s="10">
        <f>'T10'!W16</f>
        <v>0</v>
      </c>
      <c r="X16" s="44">
        <f>'T10'!X16*'T 10'!$D16/1000000</f>
        <v>0</v>
      </c>
      <c r="Y16" s="10">
        <f>'T10'!Y16</f>
        <v>0</v>
      </c>
      <c r="Z16" s="44">
        <f>'T10'!Z16*'T 10'!$D16/1000000</f>
        <v>0</v>
      </c>
      <c r="AA16" s="10">
        <f>'T10'!AA16</f>
        <v>0</v>
      </c>
      <c r="AB16" s="44">
        <f t="shared" si="4"/>
        <v>0</v>
      </c>
      <c r="AC16" s="10">
        <f t="shared" si="5"/>
        <v>0</v>
      </c>
      <c r="AD16" s="44">
        <f>'T10'!AD16*'T 10'!$D16/1000000</f>
        <v>0</v>
      </c>
      <c r="AE16" s="10">
        <f>'T10'!AE16</f>
        <v>0</v>
      </c>
      <c r="AF16" s="44">
        <f>'T10'!AF16*'T 10'!$D16/1000000</f>
        <v>0</v>
      </c>
      <c r="AG16" s="10">
        <f>'T10'!AG16</f>
        <v>0</v>
      </c>
      <c r="AH16" s="44">
        <f>'T10'!AH16*'T 10'!$D16/1000000</f>
        <v>0</v>
      </c>
      <c r="AI16" s="10">
        <f>'T10'!AI16</f>
        <v>0</v>
      </c>
      <c r="AJ16" s="44">
        <f t="shared" si="6"/>
        <v>0</v>
      </c>
      <c r="AK16" s="10">
        <f t="shared" si="7"/>
        <v>0</v>
      </c>
      <c r="AL16" s="44">
        <f t="shared" si="8"/>
        <v>0</v>
      </c>
      <c r="AM16" s="10">
        <f t="shared" si="9"/>
        <v>0</v>
      </c>
    </row>
    <row r="17" spans="1:39" s="15" customFormat="1" ht="14.25" customHeight="1">
      <c r="A17" s="31">
        <v>7</v>
      </c>
      <c r="B17" s="9" t="s">
        <v>99</v>
      </c>
      <c r="C17" s="13" t="s">
        <v>22</v>
      </c>
      <c r="D17" s="36">
        <v>50</v>
      </c>
      <c r="E17" s="11">
        <v>88</v>
      </c>
      <c r="F17" s="44">
        <f>'T10'!F17*'T 10'!$D17/1000000</f>
        <v>0</v>
      </c>
      <c r="G17" s="10">
        <f>'T10'!G17</f>
        <v>0</v>
      </c>
      <c r="H17" s="44">
        <f>'T10'!H17*'T 10'!$D17/1000000</f>
        <v>0</v>
      </c>
      <c r="I17" s="10">
        <f>'T10'!I17</f>
        <v>0</v>
      </c>
      <c r="J17" s="44">
        <f>'T10'!J17*'T 10'!$D17/1000000</f>
        <v>0</v>
      </c>
      <c r="K17" s="10">
        <f>'T10'!K17</f>
        <v>0</v>
      </c>
      <c r="L17" s="44">
        <f t="shared" si="0"/>
        <v>0</v>
      </c>
      <c r="M17" s="10">
        <f t="shared" si="1"/>
        <v>0</v>
      </c>
      <c r="N17" s="44">
        <f>'T10'!N17*'T 10'!$D17/1000000</f>
        <v>0</v>
      </c>
      <c r="O17" s="10">
        <f>'T10'!O17</f>
        <v>0</v>
      </c>
      <c r="P17" s="44">
        <f>'T10'!P17*'T 10'!$D17/1000000</f>
        <v>0</v>
      </c>
      <c r="Q17" s="10">
        <f>'T10'!Q17</f>
        <v>0</v>
      </c>
      <c r="R17" s="44">
        <f>'T10'!R17*'T 10'!$D17/1000000</f>
        <v>0</v>
      </c>
      <c r="S17" s="10">
        <f>'T10'!S17</f>
        <v>0</v>
      </c>
      <c r="T17" s="44">
        <f t="shared" si="2"/>
        <v>0</v>
      </c>
      <c r="U17" s="10">
        <f t="shared" si="3"/>
        <v>0</v>
      </c>
      <c r="V17" s="44">
        <f>'T10'!V17*'T 10'!$D17/1000000</f>
        <v>0</v>
      </c>
      <c r="W17" s="10">
        <f>'T10'!W17</f>
        <v>0</v>
      </c>
      <c r="X17" s="44">
        <f>'T10'!X17*'T 10'!$D17/1000000</f>
        <v>0</v>
      </c>
      <c r="Y17" s="10">
        <f>'T10'!Y17</f>
        <v>0</v>
      </c>
      <c r="Z17" s="44">
        <f>'T10'!Z17*'T 10'!$D17/1000000</f>
        <v>0</v>
      </c>
      <c r="AA17" s="10">
        <f>'T10'!AA17</f>
        <v>0</v>
      </c>
      <c r="AB17" s="44">
        <f t="shared" si="4"/>
        <v>0</v>
      </c>
      <c r="AC17" s="10">
        <f t="shared" si="5"/>
        <v>0</v>
      </c>
      <c r="AD17" s="44">
        <f>'T10'!AD17*'T 10'!$D17/1000000</f>
        <v>0</v>
      </c>
      <c r="AE17" s="10">
        <f>'T10'!AE17</f>
        <v>0</v>
      </c>
      <c r="AF17" s="44">
        <f>'T10'!AF17*'T 10'!$D17/1000000</f>
        <v>0</v>
      </c>
      <c r="AG17" s="10">
        <f>'T10'!AG17</f>
        <v>0</v>
      </c>
      <c r="AH17" s="44">
        <f>'T10'!AH17*'T 10'!$D17/1000000</f>
        <v>0</v>
      </c>
      <c r="AI17" s="10">
        <f>'T10'!AI17</f>
        <v>0</v>
      </c>
      <c r="AJ17" s="44">
        <f t="shared" si="6"/>
        <v>0</v>
      </c>
      <c r="AK17" s="10">
        <f t="shared" si="7"/>
        <v>0</v>
      </c>
      <c r="AL17" s="44">
        <f t="shared" si="8"/>
        <v>0</v>
      </c>
      <c r="AM17" s="10">
        <f t="shared" si="9"/>
        <v>0</v>
      </c>
    </row>
    <row r="18" spans="1:39" s="15" customFormat="1" ht="14.25" customHeight="1">
      <c r="A18" s="13">
        <v>8</v>
      </c>
      <c r="B18" s="9" t="s">
        <v>99</v>
      </c>
      <c r="C18" s="13" t="s">
        <v>23</v>
      </c>
      <c r="D18" s="36">
        <v>100</v>
      </c>
      <c r="E18" s="11">
        <v>166</v>
      </c>
      <c r="F18" s="44">
        <f>'T10'!F18*'T 10'!$D18/1000000</f>
        <v>0</v>
      </c>
      <c r="G18" s="10">
        <f>'T10'!G18</f>
        <v>0</v>
      </c>
      <c r="H18" s="44">
        <f>'T10'!H18*'T 10'!$D18/1000000</f>
        <v>0</v>
      </c>
      <c r="I18" s="10">
        <f>'T10'!I18</f>
        <v>0</v>
      </c>
      <c r="J18" s="44">
        <f>'T10'!J18*'T 10'!$D18/1000000</f>
        <v>0</v>
      </c>
      <c r="K18" s="10">
        <f>'T10'!K18</f>
        <v>0</v>
      </c>
      <c r="L18" s="44">
        <f t="shared" si="0"/>
        <v>0</v>
      </c>
      <c r="M18" s="10">
        <f t="shared" si="1"/>
        <v>0</v>
      </c>
      <c r="N18" s="44">
        <f>'T10'!N18*'T 10'!$D18/1000000</f>
        <v>0</v>
      </c>
      <c r="O18" s="10">
        <f>'T10'!O18</f>
        <v>0</v>
      </c>
      <c r="P18" s="44">
        <f>'T10'!P18*'T 10'!$D18/1000000</f>
        <v>0</v>
      </c>
      <c r="Q18" s="10">
        <f>'T10'!Q18</f>
        <v>0</v>
      </c>
      <c r="R18" s="44">
        <f>'T10'!R18*'T 10'!$D18/1000000</f>
        <v>0</v>
      </c>
      <c r="S18" s="10">
        <f>'T10'!S18</f>
        <v>0</v>
      </c>
      <c r="T18" s="44">
        <f t="shared" si="2"/>
        <v>0</v>
      </c>
      <c r="U18" s="10">
        <f t="shared" si="3"/>
        <v>0</v>
      </c>
      <c r="V18" s="44">
        <f>'T10'!V18*'T 10'!$D18/1000000</f>
        <v>0</v>
      </c>
      <c r="W18" s="10">
        <f>'T10'!W18</f>
        <v>0</v>
      </c>
      <c r="X18" s="44">
        <f>'T10'!X18*'T 10'!$D18/1000000</f>
        <v>0</v>
      </c>
      <c r="Y18" s="10">
        <f>'T10'!Y18</f>
        <v>0</v>
      </c>
      <c r="Z18" s="44">
        <f>'T10'!Z18*'T 10'!$D18/1000000</f>
        <v>0</v>
      </c>
      <c r="AA18" s="10">
        <f>'T10'!AA18</f>
        <v>0</v>
      </c>
      <c r="AB18" s="44">
        <f t="shared" si="4"/>
        <v>0</v>
      </c>
      <c r="AC18" s="10">
        <f t="shared" si="5"/>
        <v>0</v>
      </c>
      <c r="AD18" s="44">
        <f>'T10'!AD18*'T 10'!$D18/1000000</f>
        <v>0</v>
      </c>
      <c r="AE18" s="10">
        <f>'T10'!AE18</f>
        <v>0</v>
      </c>
      <c r="AF18" s="44">
        <f>'T10'!AF18*'T 10'!$D18/1000000</f>
        <v>0</v>
      </c>
      <c r="AG18" s="10">
        <f>'T10'!AG18</f>
        <v>0</v>
      </c>
      <c r="AH18" s="44">
        <f>'T10'!AH18*'T 10'!$D18/1000000</f>
        <v>0</v>
      </c>
      <c r="AI18" s="10">
        <f>'T10'!AI18</f>
        <v>0</v>
      </c>
      <c r="AJ18" s="44">
        <f t="shared" si="6"/>
        <v>0</v>
      </c>
      <c r="AK18" s="10">
        <f t="shared" si="7"/>
        <v>0</v>
      </c>
      <c r="AL18" s="44">
        <f t="shared" si="8"/>
        <v>0</v>
      </c>
      <c r="AM18" s="10">
        <f t="shared" si="9"/>
        <v>0</v>
      </c>
    </row>
    <row r="19" spans="1:39" s="15" customFormat="1" ht="14.25" customHeight="1">
      <c r="A19" s="13">
        <v>9</v>
      </c>
      <c r="B19" s="9" t="s">
        <v>99</v>
      </c>
      <c r="C19" s="13" t="s">
        <v>24</v>
      </c>
      <c r="D19" s="36">
        <v>400</v>
      </c>
      <c r="E19" s="11">
        <v>640</v>
      </c>
      <c r="F19" s="44">
        <f>'T10'!F19*'T 10'!$D19/1000000</f>
        <v>0</v>
      </c>
      <c r="G19" s="10">
        <f>'T10'!G19</f>
        <v>0</v>
      </c>
      <c r="H19" s="44">
        <f>'T10'!H19*'T 10'!$D19/1000000</f>
        <v>0</v>
      </c>
      <c r="I19" s="10">
        <f>'T10'!I19</f>
        <v>0</v>
      </c>
      <c r="J19" s="44">
        <f>'T10'!J19*'T 10'!$D19/1000000</f>
        <v>0</v>
      </c>
      <c r="K19" s="10">
        <f>'T10'!K19</f>
        <v>0</v>
      </c>
      <c r="L19" s="44">
        <f t="shared" si="0"/>
        <v>0</v>
      </c>
      <c r="M19" s="10">
        <f t="shared" si="1"/>
        <v>0</v>
      </c>
      <c r="N19" s="44">
        <f>'T10'!N19*'T 10'!$D19/1000000</f>
        <v>0</v>
      </c>
      <c r="O19" s="10">
        <f>'T10'!O19</f>
        <v>0</v>
      </c>
      <c r="P19" s="44">
        <f>'T10'!P19*'T 10'!$D19/1000000</f>
        <v>0</v>
      </c>
      <c r="Q19" s="10">
        <f>'T10'!Q19</f>
        <v>0</v>
      </c>
      <c r="R19" s="44">
        <f>'T10'!R19*'T 10'!$D19/1000000</f>
        <v>0</v>
      </c>
      <c r="S19" s="10">
        <f>'T10'!S19</f>
        <v>0</v>
      </c>
      <c r="T19" s="44">
        <f t="shared" si="2"/>
        <v>0</v>
      </c>
      <c r="U19" s="10">
        <f t="shared" si="3"/>
        <v>0</v>
      </c>
      <c r="V19" s="44">
        <f>'T10'!V19*'T 10'!$D19/1000000</f>
        <v>0</v>
      </c>
      <c r="W19" s="10">
        <f>'T10'!W19</f>
        <v>0</v>
      </c>
      <c r="X19" s="44">
        <f>'T10'!X19*'T 10'!$D19/1000000</f>
        <v>0</v>
      </c>
      <c r="Y19" s="10">
        <f>'T10'!Y19</f>
        <v>0</v>
      </c>
      <c r="Z19" s="44">
        <f>'T10'!Z19*'T 10'!$D19/1000000</f>
        <v>0</v>
      </c>
      <c r="AA19" s="10">
        <f>'T10'!AA19</f>
        <v>0</v>
      </c>
      <c r="AB19" s="44">
        <f t="shared" si="4"/>
        <v>0</v>
      </c>
      <c r="AC19" s="10">
        <f t="shared" si="5"/>
        <v>0</v>
      </c>
      <c r="AD19" s="44">
        <f>'T10'!AD19*'T 10'!$D19/1000000</f>
        <v>0</v>
      </c>
      <c r="AE19" s="10">
        <f>'T10'!AE19</f>
        <v>0</v>
      </c>
      <c r="AF19" s="44">
        <f>'T10'!AF19*'T 10'!$D19/1000000</f>
        <v>0</v>
      </c>
      <c r="AG19" s="10">
        <f>'T10'!AG19</f>
        <v>0</v>
      </c>
      <c r="AH19" s="44">
        <f>'T10'!AH19*'T 10'!$D19/1000000</f>
        <v>0</v>
      </c>
      <c r="AI19" s="10">
        <f>'T10'!AI19</f>
        <v>0</v>
      </c>
      <c r="AJ19" s="44">
        <f t="shared" si="6"/>
        <v>0</v>
      </c>
      <c r="AK19" s="10">
        <f t="shared" si="7"/>
        <v>0</v>
      </c>
      <c r="AL19" s="44">
        <f t="shared" si="8"/>
        <v>0</v>
      </c>
      <c r="AM19" s="10">
        <f t="shared" si="9"/>
        <v>0</v>
      </c>
    </row>
    <row r="20" spans="1:39" s="15" customFormat="1" ht="14.25" customHeight="1">
      <c r="A20" s="31">
        <v>10</v>
      </c>
      <c r="B20" s="9" t="s">
        <v>133</v>
      </c>
      <c r="C20" s="13" t="s">
        <v>25</v>
      </c>
      <c r="D20" s="36">
        <v>100</v>
      </c>
      <c r="E20" s="11">
        <v>60</v>
      </c>
      <c r="F20" s="44">
        <f>'T10'!F20*'T 10'!$D20/1000000</f>
        <v>0</v>
      </c>
      <c r="G20" s="10">
        <f>'T10'!G20</f>
        <v>0</v>
      </c>
      <c r="H20" s="44">
        <f>'T10'!H20*'T 10'!$D20/1000000</f>
        <v>0</v>
      </c>
      <c r="I20" s="10">
        <f>'T10'!I20</f>
        <v>0</v>
      </c>
      <c r="J20" s="44">
        <f>'T10'!J20*'T 10'!$D20/1000000</f>
        <v>0</v>
      </c>
      <c r="K20" s="10">
        <f>'T10'!K20</f>
        <v>0</v>
      </c>
      <c r="L20" s="44">
        <f t="shared" si="0"/>
        <v>0</v>
      </c>
      <c r="M20" s="10">
        <f t="shared" si="1"/>
        <v>0</v>
      </c>
      <c r="N20" s="44">
        <f>'T10'!N20*'T 10'!$D20/1000000</f>
        <v>0</v>
      </c>
      <c r="O20" s="10">
        <f>'T10'!O20</f>
        <v>0</v>
      </c>
      <c r="P20" s="44">
        <f>'T10'!P20*'T 10'!$D20/1000000</f>
        <v>0</v>
      </c>
      <c r="Q20" s="10">
        <f>'T10'!Q20</f>
        <v>0</v>
      </c>
      <c r="R20" s="44">
        <f>'T10'!R20*'T 10'!$D20/1000000</f>
        <v>0</v>
      </c>
      <c r="S20" s="10">
        <f>'T10'!S20</f>
        <v>0</v>
      </c>
      <c r="T20" s="44">
        <f t="shared" si="2"/>
        <v>0</v>
      </c>
      <c r="U20" s="10">
        <f t="shared" si="3"/>
        <v>0</v>
      </c>
      <c r="V20" s="44">
        <f>'T10'!V20*'T 10'!$D20/1000000</f>
        <v>0</v>
      </c>
      <c r="W20" s="10">
        <f>'T10'!W20</f>
        <v>0</v>
      </c>
      <c r="X20" s="44">
        <f>'T10'!X20*'T 10'!$D20/1000000</f>
        <v>0</v>
      </c>
      <c r="Y20" s="10">
        <f>'T10'!Y20</f>
        <v>0</v>
      </c>
      <c r="Z20" s="44">
        <f>'T10'!Z20*'T 10'!$D20/1000000</f>
        <v>0</v>
      </c>
      <c r="AA20" s="10">
        <f>'T10'!AA20</f>
        <v>0</v>
      </c>
      <c r="AB20" s="44">
        <f t="shared" si="4"/>
        <v>0</v>
      </c>
      <c r="AC20" s="10">
        <f t="shared" si="5"/>
        <v>0</v>
      </c>
      <c r="AD20" s="44">
        <f>'T10'!AD20*'T 10'!$D20/1000000</f>
        <v>0</v>
      </c>
      <c r="AE20" s="10">
        <f>'T10'!AE20</f>
        <v>0</v>
      </c>
      <c r="AF20" s="44">
        <f>'T10'!AF20*'T 10'!$D20/1000000</f>
        <v>0</v>
      </c>
      <c r="AG20" s="10">
        <f>'T10'!AG20</f>
        <v>0</v>
      </c>
      <c r="AH20" s="44">
        <f>'T10'!AH20*'T 10'!$D20/1000000</f>
        <v>0</v>
      </c>
      <c r="AI20" s="10">
        <f>'T10'!AI20</f>
        <v>0</v>
      </c>
      <c r="AJ20" s="44">
        <f t="shared" si="6"/>
        <v>0</v>
      </c>
      <c r="AK20" s="10">
        <f t="shared" si="7"/>
        <v>0</v>
      </c>
      <c r="AL20" s="44">
        <f t="shared" si="8"/>
        <v>0</v>
      </c>
      <c r="AM20" s="10">
        <f t="shared" si="9"/>
        <v>0</v>
      </c>
    </row>
    <row r="21" spans="1:39" s="15" customFormat="1" ht="14.25" customHeight="1">
      <c r="A21" s="13">
        <v>11</v>
      </c>
      <c r="B21" s="9" t="s">
        <v>133</v>
      </c>
      <c r="C21" s="13" t="s">
        <v>26</v>
      </c>
      <c r="D21" s="36">
        <v>400</v>
      </c>
      <c r="E21" s="11">
        <v>210</v>
      </c>
      <c r="F21" s="44">
        <f>'T10'!F21*'T 10'!$D21/1000000</f>
        <v>0</v>
      </c>
      <c r="G21" s="10">
        <f>'T10'!G21</f>
        <v>0</v>
      </c>
      <c r="H21" s="44">
        <f>'T10'!H21*'T 10'!$D21/1000000</f>
        <v>0</v>
      </c>
      <c r="I21" s="10">
        <f>'T10'!I21</f>
        <v>0</v>
      </c>
      <c r="J21" s="44">
        <f>'T10'!J21*'T 10'!$D21/1000000</f>
        <v>0</v>
      </c>
      <c r="K21" s="10">
        <f>'T10'!K21</f>
        <v>0</v>
      </c>
      <c r="L21" s="44">
        <f t="shared" si="0"/>
        <v>0</v>
      </c>
      <c r="M21" s="10">
        <f t="shared" si="1"/>
        <v>0</v>
      </c>
      <c r="N21" s="44">
        <f>'T10'!N21*'T 10'!$D21/1000000</f>
        <v>0</v>
      </c>
      <c r="O21" s="10">
        <f>'T10'!O21</f>
        <v>0</v>
      </c>
      <c r="P21" s="44">
        <f>'T10'!P21*'T 10'!$D21/1000000</f>
        <v>0</v>
      </c>
      <c r="Q21" s="10">
        <f>'T10'!Q21</f>
        <v>0</v>
      </c>
      <c r="R21" s="44">
        <f>'T10'!R21*'T 10'!$D21/1000000</f>
        <v>0</v>
      </c>
      <c r="S21" s="10">
        <f>'T10'!S21</f>
        <v>0</v>
      </c>
      <c r="T21" s="44">
        <f t="shared" si="2"/>
        <v>0</v>
      </c>
      <c r="U21" s="10">
        <f t="shared" si="3"/>
        <v>0</v>
      </c>
      <c r="V21" s="44">
        <f>'T10'!V21*'T 10'!$D21/1000000</f>
        <v>0</v>
      </c>
      <c r="W21" s="10">
        <f>'T10'!W21</f>
        <v>0</v>
      </c>
      <c r="X21" s="44">
        <f>'T10'!X21*'T 10'!$D21/1000000</f>
        <v>0</v>
      </c>
      <c r="Y21" s="10">
        <f>'T10'!Y21</f>
        <v>0</v>
      </c>
      <c r="Z21" s="44">
        <f>'T10'!Z21*'T 10'!$D21/1000000</f>
        <v>0</v>
      </c>
      <c r="AA21" s="10">
        <f>'T10'!AA21</f>
        <v>0</v>
      </c>
      <c r="AB21" s="44">
        <f t="shared" si="4"/>
        <v>0</v>
      </c>
      <c r="AC21" s="10">
        <f t="shared" si="5"/>
        <v>0</v>
      </c>
      <c r="AD21" s="44">
        <f>'T10'!AD21*'T 10'!$D21/1000000</f>
        <v>0</v>
      </c>
      <c r="AE21" s="10">
        <f>'T10'!AE21</f>
        <v>0</v>
      </c>
      <c r="AF21" s="44">
        <f>'T10'!AF21*'T 10'!$D21/1000000</f>
        <v>0</v>
      </c>
      <c r="AG21" s="10">
        <f>'T10'!AG21</f>
        <v>0</v>
      </c>
      <c r="AH21" s="44">
        <f>'T10'!AH21*'T 10'!$D21/1000000</f>
        <v>0</v>
      </c>
      <c r="AI21" s="10">
        <f>'T10'!AI21</f>
        <v>0</v>
      </c>
      <c r="AJ21" s="44">
        <f t="shared" si="6"/>
        <v>0</v>
      </c>
      <c r="AK21" s="10">
        <f t="shared" si="7"/>
        <v>0</v>
      </c>
      <c r="AL21" s="44">
        <f t="shared" si="8"/>
        <v>0</v>
      </c>
      <c r="AM21" s="10">
        <f t="shared" si="9"/>
        <v>0</v>
      </c>
    </row>
    <row r="22" spans="1:39" s="15" customFormat="1" ht="14.25" customHeight="1">
      <c r="A22" s="13">
        <v>12</v>
      </c>
      <c r="B22" s="9" t="s">
        <v>140</v>
      </c>
      <c r="C22" s="13" t="s">
        <v>27</v>
      </c>
      <c r="D22" s="36">
        <v>500</v>
      </c>
      <c r="E22" s="11">
        <v>270</v>
      </c>
      <c r="F22" s="44">
        <f>'T10'!F22*'T 10'!$D22/1000000</f>
        <v>0</v>
      </c>
      <c r="G22" s="10">
        <f>'T10'!G22</f>
        <v>0</v>
      </c>
      <c r="H22" s="44">
        <f>'T10'!H22*'T 10'!$D22/1000000</f>
        <v>0</v>
      </c>
      <c r="I22" s="10">
        <f>'T10'!I22</f>
        <v>0</v>
      </c>
      <c r="J22" s="44">
        <f>'T10'!J22*'T 10'!$D22/1000000</f>
        <v>0</v>
      </c>
      <c r="K22" s="10">
        <f>'T10'!K22</f>
        <v>0</v>
      </c>
      <c r="L22" s="44">
        <f t="shared" si="0"/>
        <v>0</v>
      </c>
      <c r="M22" s="10">
        <f t="shared" si="1"/>
        <v>0</v>
      </c>
      <c r="N22" s="44">
        <f>'T10'!N22*'T 10'!$D22/1000000</f>
        <v>0</v>
      </c>
      <c r="O22" s="10">
        <f>'T10'!O22</f>
        <v>0</v>
      </c>
      <c r="P22" s="44">
        <f>'T10'!P22*'T 10'!$D22/1000000</f>
        <v>0</v>
      </c>
      <c r="Q22" s="10">
        <f>'T10'!Q22</f>
        <v>0</v>
      </c>
      <c r="R22" s="44">
        <f>'T10'!R22*'T 10'!$D22/1000000</f>
        <v>0</v>
      </c>
      <c r="S22" s="10">
        <f>'T10'!S22</f>
        <v>0</v>
      </c>
      <c r="T22" s="44">
        <f t="shared" si="2"/>
        <v>0</v>
      </c>
      <c r="U22" s="10">
        <f t="shared" si="3"/>
        <v>0</v>
      </c>
      <c r="V22" s="44">
        <f>'T10'!V22*'T 10'!$D22/1000000</f>
        <v>0</v>
      </c>
      <c r="W22" s="10">
        <f>'T10'!W22</f>
        <v>0</v>
      </c>
      <c r="X22" s="44">
        <f>'T10'!X22*'T 10'!$D22/1000000</f>
        <v>0</v>
      </c>
      <c r="Y22" s="10">
        <f>'T10'!Y22</f>
        <v>0</v>
      </c>
      <c r="Z22" s="44">
        <f>'T10'!Z22*'T 10'!$D22/1000000</f>
        <v>0</v>
      </c>
      <c r="AA22" s="10">
        <f>'T10'!AA22</f>
        <v>0</v>
      </c>
      <c r="AB22" s="44">
        <f t="shared" si="4"/>
        <v>0</v>
      </c>
      <c r="AC22" s="10">
        <f t="shared" si="5"/>
        <v>0</v>
      </c>
      <c r="AD22" s="44">
        <f>'T10'!AD22*'T 10'!$D22/1000000</f>
        <v>0</v>
      </c>
      <c r="AE22" s="10">
        <f>'T10'!AE22</f>
        <v>0</v>
      </c>
      <c r="AF22" s="44">
        <f>'T10'!AF22*'T 10'!$D22/1000000</f>
        <v>0</v>
      </c>
      <c r="AG22" s="10">
        <f>'T10'!AG22</f>
        <v>0</v>
      </c>
      <c r="AH22" s="44">
        <f>'T10'!AH22*'T 10'!$D22/1000000</f>
        <v>0</v>
      </c>
      <c r="AI22" s="10">
        <f>'T10'!AI22</f>
        <v>0</v>
      </c>
      <c r="AJ22" s="44">
        <f t="shared" si="6"/>
        <v>0</v>
      </c>
      <c r="AK22" s="10">
        <f t="shared" si="7"/>
        <v>0</v>
      </c>
      <c r="AL22" s="44">
        <f t="shared" si="8"/>
        <v>0</v>
      </c>
      <c r="AM22" s="10">
        <f t="shared" si="9"/>
        <v>0</v>
      </c>
    </row>
    <row r="23" spans="1:39" s="15" customFormat="1" ht="14.25" customHeight="1">
      <c r="A23" s="31">
        <v>13</v>
      </c>
      <c r="B23" s="9" t="s">
        <v>140</v>
      </c>
      <c r="C23" s="13" t="s">
        <v>28</v>
      </c>
      <c r="D23" s="36">
        <v>1000</v>
      </c>
      <c r="E23" s="11">
        <v>525</v>
      </c>
      <c r="F23" s="44">
        <f>'T10'!F23*'T 10'!$D23/1000000</f>
        <v>0</v>
      </c>
      <c r="G23" s="10">
        <f>'T10'!G23</f>
        <v>0</v>
      </c>
      <c r="H23" s="44">
        <f>'T10'!H23*'T 10'!$D23/1000000</f>
        <v>0</v>
      </c>
      <c r="I23" s="10">
        <f>'T10'!I23</f>
        <v>0</v>
      </c>
      <c r="J23" s="44">
        <f>'T10'!J23*'T 10'!$D23/1000000</f>
        <v>0</v>
      </c>
      <c r="K23" s="10">
        <f>'T10'!K23</f>
        <v>0</v>
      </c>
      <c r="L23" s="44">
        <f t="shared" si="0"/>
        <v>0</v>
      </c>
      <c r="M23" s="10">
        <f t="shared" si="1"/>
        <v>0</v>
      </c>
      <c r="N23" s="44">
        <f>'T10'!N23*'T 10'!$D23/1000000</f>
        <v>0</v>
      </c>
      <c r="O23" s="10">
        <f>'T10'!O23</f>
        <v>0</v>
      </c>
      <c r="P23" s="44">
        <f>'T10'!P23*'T 10'!$D23/1000000</f>
        <v>0</v>
      </c>
      <c r="Q23" s="10">
        <f>'T10'!Q23</f>
        <v>0</v>
      </c>
      <c r="R23" s="44">
        <f>'T10'!R23*'T 10'!$D23/1000000</f>
        <v>0</v>
      </c>
      <c r="S23" s="10">
        <f>'T10'!S23</f>
        <v>0</v>
      </c>
      <c r="T23" s="44">
        <f t="shared" si="2"/>
        <v>0</v>
      </c>
      <c r="U23" s="10">
        <f t="shared" si="3"/>
        <v>0</v>
      </c>
      <c r="V23" s="44">
        <f>'T10'!V23*'T 10'!$D23/1000000</f>
        <v>0</v>
      </c>
      <c r="W23" s="10">
        <f>'T10'!W23</f>
        <v>0</v>
      </c>
      <c r="X23" s="44">
        <f>'T10'!X23*'T 10'!$D23/1000000</f>
        <v>0</v>
      </c>
      <c r="Y23" s="10">
        <f>'T10'!Y23</f>
        <v>0</v>
      </c>
      <c r="Z23" s="44">
        <f>'T10'!Z23*'T 10'!$D23/1000000</f>
        <v>0</v>
      </c>
      <c r="AA23" s="10">
        <f>'T10'!AA23</f>
        <v>0</v>
      </c>
      <c r="AB23" s="44">
        <f t="shared" si="4"/>
        <v>0</v>
      </c>
      <c r="AC23" s="10">
        <f t="shared" si="5"/>
        <v>0</v>
      </c>
      <c r="AD23" s="44">
        <f>'T10'!AD23*'T 10'!$D23/1000000</f>
        <v>0</v>
      </c>
      <c r="AE23" s="10">
        <f>'T10'!AE23</f>
        <v>0</v>
      </c>
      <c r="AF23" s="44">
        <f>'T10'!AF23*'T 10'!$D23/1000000</f>
        <v>0</v>
      </c>
      <c r="AG23" s="10">
        <f>'T10'!AG23</f>
        <v>0</v>
      </c>
      <c r="AH23" s="44">
        <f>'T10'!AH23*'T 10'!$D23/1000000</f>
        <v>0</v>
      </c>
      <c r="AI23" s="10">
        <f>'T10'!AI23</f>
        <v>0</v>
      </c>
      <c r="AJ23" s="44">
        <f t="shared" si="6"/>
        <v>0</v>
      </c>
      <c r="AK23" s="10">
        <f t="shared" si="7"/>
        <v>0</v>
      </c>
      <c r="AL23" s="44">
        <f t="shared" si="8"/>
        <v>0</v>
      </c>
      <c r="AM23" s="10">
        <f t="shared" si="9"/>
        <v>0</v>
      </c>
    </row>
    <row r="24" spans="1:39" s="15" customFormat="1" ht="14.25" customHeight="1">
      <c r="A24" s="13">
        <v>14</v>
      </c>
      <c r="B24" s="9" t="s">
        <v>140</v>
      </c>
      <c r="C24" s="13" t="s">
        <v>29</v>
      </c>
      <c r="D24" s="36">
        <v>5000</v>
      </c>
      <c r="E24" s="11">
        <v>2525</v>
      </c>
      <c r="F24" s="44">
        <f>'T10'!F24*'T 10'!$D24/1000000</f>
        <v>0</v>
      </c>
      <c r="G24" s="10">
        <f>'T10'!G24</f>
        <v>0</v>
      </c>
      <c r="H24" s="44">
        <f>'T10'!H24*'T 10'!$D24/1000000</f>
        <v>0</v>
      </c>
      <c r="I24" s="10">
        <f>'T10'!I24</f>
        <v>0</v>
      </c>
      <c r="J24" s="44">
        <f>'T10'!J24*'T 10'!$D24/1000000</f>
        <v>0</v>
      </c>
      <c r="K24" s="10">
        <f>'T10'!K24</f>
        <v>0</v>
      </c>
      <c r="L24" s="44">
        <f t="shared" si="0"/>
        <v>0</v>
      </c>
      <c r="M24" s="10">
        <f t="shared" si="1"/>
        <v>0</v>
      </c>
      <c r="N24" s="44">
        <f>'T10'!N24*'T 10'!$D24/1000000</f>
        <v>0</v>
      </c>
      <c r="O24" s="10">
        <f>'T10'!O24</f>
        <v>0</v>
      </c>
      <c r="P24" s="44">
        <f>'T10'!P24*'T 10'!$D24/1000000</f>
        <v>0</v>
      </c>
      <c r="Q24" s="10">
        <f>'T10'!Q24</f>
        <v>0</v>
      </c>
      <c r="R24" s="44">
        <f>'T10'!R24*'T 10'!$D24/1000000</f>
        <v>0</v>
      </c>
      <c r="S24" s="10">
        <f>'T10'!S24</f>
        <v>0</v>
      </c>
      <c r="T24" s="44">
        <f t="shared" si="2"/>
        <v>0</v>
      </c>
      <c r="U24" s="10">
        <f t="shared" si="3"/>
        <v>0</v>
      </c>
      <c r="V24" s="44">
        <f>'T10'!V24*'T 10'!$D24/1000000</f>
        <v>0</v>
      </c>
      <c r="W24" s="10">
        <f>'T10'!W24</f>
        <v>0</v>
      </c>
      <c r="X24" s="44">
        <f>'T10'!X24*'T 10'!$D24/1000000</f>
        <v>0</v>
      </c>
      <c r="Y24" s="10">
        <f>'T10'!Y24</f>
        <v>0</v>
      </c>
      <c r="Z24" s="44">
        <f>'T10'!Z24*'T 10'!$D24/1000000</f>
        <v>0</v>
      </c>
      <c r="AA24" s="10">
        <f>'T10'!AA24</f>
        <v>0</v>
      </c>
      <c r="AB24" s="44">
        <f t="shared" si="4"/>
        <v>0</v>
      </c>
      <c r="AC24" s="10">
        <f t="shared" si="5"/>
        <v>0</v>
      </c>
      <c r="AD24" s="44">
        <f>'T10'!AD24*'T 10'!$D24/1000000</f>
        <v>0</v>
      </c>
      <c r="AE24" s="10">
        <f>'T10'!AE24</f>
        <v>0</v>
      </c>
      <c r="AF24" s="44">
        <f>'T10'!AF24*'T 10'!$D24/1000000</f>
        <v>0</v>
      </c>
      <c r="AG24" s="10">
        <f>'T10'!AG24</f>
        <v>0</v>
      </c>
      <c r="AH24" s="44">
        <f>'T10'!AH24*'T 10'!$D24/1000000</f>
        <v>0</v>
      </c>
      <c r="AI24" s="10">
        <f>'T10'!AI24</f>
        <v>0</v>
      </c>
      <c r="AJ24" s="44">
        <f t="shared" si="6"/>
        <v>0</v>
      </c>
      <c r="AK24" s="10">
        <f t="shared" si="7"/>
        <v>0</v>
      </c>
      <c r="AL24" s="44">
        <f t="shared" si="8"/>
        <v>0</v>
      </c>
      <c r="AM24" s="10">
        <f t="shared" si="9"/>
        <v>0</v>
      </c>
    </row>
    <row r="25" spans="1:39" s="15" customFormat="1" ht="14.25" customHeight="1">
      <c r="A25" s="13">
        <v>15</v>
      </c>
      <c r="B25" s="9" t="s">
        <v>140</v>
      </c>
      <c r="C25" s="13" t="s">
        <v>30</v>
      </c>
      <c r="D25" s="36">
        <v>20000</v>
      </c>
      <c r="E25" s="11">
        <v>9100</v>
      </c>
      <c r="F25" s="44">
        <f>'T10'!F25*'T 10'!$D25/1000000</f>
        <v>0</v>
      </c>
      <c r="G25" s="10">
        <f>'T10'!G25</f>
        <v>0</v>
      </c>
      <c r="H25" s="44">
        <f>'T10'!H25*'T 10'!$D25/1000000</f>
        <v>0</v>
      </c>
      <c r="I25" s="10">
        <f>'T10'!I25</f>
        <v>0</v>
      </c>
      <c r="J25" s="44">
        <f>'T10'!J25*'T 10'!$D25/1000000</f>
        <v>0</v>
      </c>
      <c r="K25" s="10">
        <f>'T10'!K25</f>
        <v>0</v>
      </c>
      <c r="L25" s="44">
        <f t="shared" si="0"/>
        <v>0</v>
      </c>
      <c r="M25" s="10">
        <f t="shared" si="1"/>
        <v>0</v>
      </c>
      <c r="N25" s="44">
        <f>'T10'!N25*'T 10'!$D25/1000000</f>
        <v>0</v>
      </c>
      <c r="O25" s="10">
        <f>'T10'!O25</f>
        <v>0</v>
      </c>
      <c r="P25" s="44">
        <f>'T10'!P25*'T 10'!$D25/1000000</f>
        <v>0</v>
      </c>
      <c r="Q25" s="10">
        <f>'T10'!Q25</f>
        <v>0</v>
      </c>
      <c r="R25" s="44">
        <f>'T10'!R25*'T 10'!$D25/1000000</f>
        <v>0</v>
      </c>
      <c r="S25" s="10">
        <f>'T10'!S25</f>
        <v>0</v>
      </c>
      <c r="T25" s="44">
        <f t="shared" si="2"/>
        <v>0</v>
      </c>
      <c r="U25" s="10">
        <f t="shared" si="3"/>
        <v>0</v>
      </c>
      <c r="V25" s="44">
        <f>'T10'!V25*'T 10'!$D25/1000000</f>
        <v>0</v>
      </c>
      <c r="W25" s="10">
        <f>'T10'!W25</f>
        <v>0</v>
      </c>
      <c r="X25" s="44">
        <f>'T10'!X25*'T 10'!$D25/1000000</f>
        <v>0</v>
      </c>
      <c r="Y25" s="10">
        <f>'T10'!Y25</f>
        <v>0</v>
      </c>
      <c r="Z25" s="44">
        <f>'T10'!Z25*'T 10'!$D25/1000000</f>
        <v>0</v>
      </c>
      <c r="AA25" s="10">
        <f>'T10'!AA25</f>
        <v>0</v>
      </c>
      <c r="AB25" s="44">
        <f t="shared" si="4"/>
        <v>0</v>
      </c>
      <c r="AC25" s="10">
        <f t="shared" si="5"/>
        <v>0</v>
      </c>
      <c r="AD25" s="44">
        <f>'T10'!AD25*'T 10'!$D25/1000000</f>
        <v>0</v>
      </c>
      <c r="AE25" s="10">
        <f>'T10'!AE25</f>
        <v>0</v>
      </c>
      <c r="AF25" s="44">
        <f>'T10'!AF25*'T 10'!$D25/1000000</f>
        <v>0</v>
      </c>
      <c r="AG25" s="10">
        <f>'T10'!AG25</f>
        <v>0</v>
      </c>
      <c r="AH25" s="44">
        <f>'T10'!AH25*'T 10'!$D25/1000000</f>
        <v>0</v>
      </c>
      <c r="AI25" s="10">
        <f>'T10'!AI25</f>
        <v>0</v>
      </c>
      <c r="AJ25" s="44">
        <f t="shared" si="6"/>
        <v>0</v>
      </c>
      <c r="AK25" s="10">
        <f t="shared" si="7"/>
        <v>0</v>
      </c>
      <c r="AL25" s="44">
        <f t="shared" si="8"/>
        <v>0</v>
      </c>
      <c r="AM25" s="10">
        <f t="shared" si="9"/>
        <v>0</v>
      </c>
    </row>
    <row r="26" spans="1:39" s="15" customFormat="1" ht="14.25" customHeight="1">
      <c r="A26" s="31">
        <v>16</v>
      </c>
      <c r="B26" s="9" t="s">
        <v>134</v>
      </c>
      <c r="C26" s="13" t="s">
        <v>31</v>
      </c>
      <c r="D26" s="36">
        <v>400</v>
      </c>
      <c r="E26" s="11">
        <v>235</v>
      </c>
      <c r="F26" s="44">
        <f>'T10'!F26*'T 10'!$D26/1000000</f>
        <v>0</v>
      </c>
      <c r="G26" s="10">
        <f>'T10'!G26</f>
        <v>0</v>
      </c>
      <c r="H26" s="44">
        <f>'T10'!H26*'T 10'!$D26/1000000</f>
        <v>0</v>
      </c>
      <c r="I26" s="10">
        <f>'T10'!I26</f>
        <v>0</v>
      </c>
      <c r="J26" s="44">
        <f>'T10'!J26*'T 10'!$D26/1000000</f>
        <v>0</v>
      </c>
      <c r="K26" s="10">
        <f>'T10'!K26</f>
        <v>0</v>
      </c>
      <c r="L26" s="44">
        <f t="shared" si="0"/>
        <v>0</v>
      </c>
      <c r="M26" s="10">
        <f t="shared" si="1"/>
        <v>0</v>
      </c>
      <c r="N26" s="44">
        <f>'T10'!N26*'T 10'!$D26/1000000</f>
        <v>0</v>
      </c>
      <c r="O26" s="10">
        <f>'T10'!O26</f>
        <v>0</v>
      </c>
      <c r="P26" s="44">
        <f>'T10'!P26*'T 10'!$D26/1000000</f>
        <v>0</v>
      </c>
      <c r="Q26" s="10">
        <f>'T10'!Q26</f>
        <v>0</v>
      </c>
      <c r="R26" s="44">
        <f>'T10'!R26*'T 10'!$D26/1000000</f>
        <v>0</v>
      </c>
      <c r="S26" s="10">
        <f>'T10'!S26</f>
        <v>0</v>
      </c>
      <c r="T26" s="44">
        <f t="shared" si="2"/>
        <v>0</v>
      </c>
      <c r="U26" s="10">
        <f t="shared" si="3"/>
        <v>0</v>
      </c>
      <c r="V26" s="44">
        <f>'T10'!V26*'T 10'!$D26/1000000</f>
        <v>0</v>
      </c>
      <c r="W26" s="10">
        <f>'T10'!W26</f>
        <v>0</v>
      </c>
      <c r="X26" s="44">
        <f>'T10'!X26*'T 10'!$D26/1000000</f>
        <v>0</v>
      </c>
      <c r="Y26" s="10">
        <f>'T10'!Y26</f>
        <v>0</v>
      </c>
      <c r="Z26" s="44">
        <f>'T10'!Z26*'T 10'!$D26/1000000</f>
        <v>0</v>
      </c>
      <c r="AA26" s="10">
        <f>'T10'!AA26</f>
        <v>0</v>
      </c>
      <c r="AB26" s="44">
        <f t="shared" si="4"/>
        <v>0</v>
      </c>
      <c r="AC26" s="10">
        <f t="shared" si="5"/>
        <v>0</v>
      </c>
      <c r="AD26" s="44">
        <f>'T10'!AD26*'T 10'!$D26/1000000</f>
        <v>0</v>
      </c>
      <c r="AE26" s="10">
        <f>'T10'!AE26</f>
        <v>0</v>
      </c>
      <c r="AF26" s="44">
        <f>'T10'!AF26*'T 10'!$D26/1000000</f>
        <v>0</v>
      </c>
      <c r="AG26" s="10">
        <f>'T10'!AG26</f>
        <v>0</v>
      </c>
      <c r="AH26" s="44">
        <f>'T10'!AH26*'T 10'!$D26/1000000</f>
        <v>0</v>
      </c>
      <c r="AI26" s="10">
        <f>'T10'!AI26</f>
        <v>0</v>
      </c>
      <c r="AJ26" s="44">
        <f t="shared" si="6"/>
        <v>0</v>
      </c>
      <c r="AK26" s="10">
        <f t="shared" si="7"/>
        <v>0</v>
      </c>
      <c r="AL26" s="44">
        <f t="shared" si="8"/>
        <v>0</v>
      </c>
      <c r="AM26" s="10">
        <f t="shared" si="9"/>
        <v>0</v>
      </c>
    </row>
    <row r="27" spans="1:39" s="15" customFormat="1" ht="14.25" customHeight="1">
      <c r="A27" s="13">
        <v>17</v>
      </c>
      <c r="B27" s="9" t="s">
        <v>134</v>
      </c>
      <c r="C27" s="13" t="s">
        <v>32</v>
      </c>
      <c r="D27" s="36">
        <v>1000</v>
      </c>
      <c r="E27" s="11">
        <v>520</v>
      </c>
      <c r="F27" s="44">
        <f>'T10'!F27*'T 10'!$D27/1000000</f>
        <v>0</v>
      </c>
      <c r="G27" s="10">
        <f>'T10'!G27</f>
        <v>0</v>
      </c>
      <c r="H27" s="44">
        <f>'T10'!H27*'T 10'!$D27/1000000</f>
        <v>0</v>
      </c>
      <c r="I27" s="10">
        <f>'T10'!I27</f>
        <v>0</v>
      </c>
      <c r="J27" s="44">
        <f>'T10'!J27*'T 10'!$D27/1000000</f>
        <v>0</v>
      </c>
      <c r="K27" s="10">
        <f>'T10'!K27</f>
        <v>0</v>
      </c>
      <c r="L27" s="44">
        <f t="shared" si="0"/>
        <v>0</v>
      </c>
      <c r="M27" s="10">
        <f t="shared" si="1"/>
        <v>0</v>
      </c>
      <c r="N27" s="44">
        <f>'T10'!N27*'T 10'!$D27/1000000</f>
        <v>0</v>
      </c>
      <c r="O27" s="10">
        <f>'T10'!O27</f>
        <v>0</v>
      </c>
      <c r="P27" s="44">
        <f>'T10'!P27*'T 10'!$D27/1000000</f>
        <v>0</v>
      </c>
      <c r="Q27" s="10">
        <f>'T10'!Q27</f>
        <v>0</v>
      </c>
      <c r="R27" s="44">
        <f>'T10'!R27*'T 10'!$D27/1000000</f>
        <v>0</v>
      </c>
      <c r="S27" s="10">
        <f>'T10'!S27</f>
        <v>0</v>
      </c>
      <c r="T27" s="44">
        <f t="shared" si="2"/>
        <v>0</v>
      </c>
      <c r="U27" s="10">
        <f t="shared" si="3"/>
        <v>0</v>
      </c>
      <c r="V27" s="44">
        <f>'T10'!V27*'T 10'!$D27/1000000</f>
        <v>0</v>
      </c>
      <c r="W27" s="10">
        <f>'T10'!W27</f>
        <v>0</v>
      </c>
      <c r="X27" s="44">
        <f>'T10'!X27*'T 10'!$D27/1000000</f>
        <v>0</v>
      </c>
      <c r="Y27" s="10">
        <f>'T10'!Y27</f>
        <v>0</v>
      </c>
      <c r="Z27" s="44">
        <f>'T10'!Z27*'T 10'!$D27/1000000</f>
        <v>0</v>
      </c>
      <c r="AA27" s="10">
        <f>'T10'!AA27</f>
        <v>0</v>
      </c>
      <c r="AB27" s="44">
        <f t="shared" si="4"/>
        <v>0</v>
      </c>
      <c r="AC27" s="10">
        <f t="shared" si="5"/>
        <v>0</v>
      </c>
      <c r="AD27" s="44">
        <f>'T10'!AD27*'T 10'!$D27/1000000</f>
        <v>0</v>
      </c>
      <c r="AE27" s="10">
        <f>'T10'!AE27</f>
        <v>0</v>
      </c>
      <c r="AF27" s="44">
        <f>'T10'!AF27*'T 10'!$D27/1000000</f>
        <v>0</v>
      </c>
      <c r="AG27" s="10">
        <f>'T10'!AG27</f>
        <v>0</v>
      </c>
      <c r="AH27" s="44">
        <f>'T10'!AH27*'T 10'!$D27/1000000</f>
        <v>0</v>
      </c>
      <c r="AI27" s="10">
        <f>'T10'!AI27</f>
        <v>0</v>
      </c>
      <c r="AJ27" s="44">
        <f t="shared" si="6"/>
        <v>0</v>
      </c>
      <c r="AK27" s="10">
        <f t="shared" si="7"/>
        <v>0</v>
      </c>
      <c r="AL27" s="44">
        <f t="shared" si="8"/>
        <v>0</v>
      </c>
      <c r="AM27" s="10">
        <f t="shared" si="9"/>
        <v>0</v>
      </c>
    </row>
    <row r="28" spans="1:39" s="15" customFormat="1" ht="14.25" customHeight="1">
      <c r="A28" s="13">
        <v>18</v>
      </c>
      <c r="B28" s="9" t="s">
        <v>143</v>
      </c>
      <c r="C28" s="13" t="s">
        <v>33</v>
      </c>
      <c r="D28" s="36">
        <v>5000</v>
      </c>
      <c r="E28" s="11">
        <v>2475</v>
      </c>
      <c r="F28" s="44">
        <f>'T10'!F28*'T 10'!$D28/1000000</f>
        <v>0</v>
      </c>
      <c r="G28" s="10">
        <f>'T10'!G28</f>
        <v>0</v>
      </c>
      <c r="H28" s="44">
        <f>'T10'!H28*'T 10'!$D28/1000000</f>
        <v>0</v>
      </c>
      <c r="I28" s="10">
        <f>'T10'!I28</f>
        <v>0</v>
      </c>
      <c r="J28" s="44">
        <f>'T10'!J28*'T 10'!$D28/1000000</f>
        <v>0</v>
      </c>
      <c r="K28" s="10">
        <f>'T10'!K28</f>
        <v>0</v>
      </c>
      <c r="L28" s="44">
        <f t="shared" si="0"/>
        <v>0</v>
      </c>
      <c r="M28" s="10">
        <f t="shared" si="1"/>
        <v>0</v>
      </c>
      <c r="N28" s="44">
        <f>'T10'!N28*'T 10'!$D28/1000000</f>
        <v>0</v>
      </c>
      <c r="O28" s="10">
        <f>'T10'!O28</f>
        <v>0</v>
      </c>
      <c r="P28" s="44">
        <f>'T10'!P28*'T 10'!$D28/1000000</f>
        <v>0</v>
      </c>
      <c r="Q28" s="10">
        <f>'T10'!Q28</f>
        <v>0</v>
      </c>
      <c r="R28" s="44">
        <f>'T10'!R28*'T 10'!$D28/1000000</f>
        <v>0</v>
      </c>
      <c r="S28" s="10">
        <f>'T10'!S28</f>
        <v>0</v>
      </c>
      <c r="T28" s="44">
        <f t="shared" si="2"/>
        <v>0</v>
      </c>
      <c r="U28" s="10">
        <f t="shared" si="3"/>
        <v>0</v>
      </c>
      <c r="V28" s="44">
        <f>'T10'!V28*'T 10'!$D28/1000000</f>
        <v>0</v>
      </c>
      <c r="W28" s="10">
        <f>'T10'!W28</f>
        <v>0</v>
      </c>
      <c r="X28" s="44">
        <f>'T10'!X28*'T 10'!$D28/1000000</f>
        <v>0</v>
      </c>
      <c r="Y28" s="10">
        <f>'T10'!Y28</f>
        <v>0</v>
      </c>
      <c r="Z28" s="44">
        <f>'T10'!Z28*'T 10'!$D28/1000000</f>
        <v>0</v>
      </c>
      <c r="AA28" s="10">
        <f>'T10'!AA28</f>
        <v>0</v>
      </c>
      <c r="AB28" s="44">
        <f t="shared" si="4"/>
        <v>0</v>
      </c>
      <c r="AC28" s="10">
        <f t="shared" si="5"/>
        <v>0</v>
      </c>
      <c r="AD28" s="44">
        <f>'T10'!AD28*'T 10'!$D28/1000000</f>
        <v>0</v>
      </c>
      <c r="AE28" s="10">
        <f>'T10'!AE28</f>
        <v>0</v>
      </c>
      <c r="AF28" s="44">
        <f>'T10'!AF28*'T 10'!$D28/1000000</f>
        <v>0</v>
      </c>
      <c r="AG28" s="10">
        <f>'T10'!AG28</f>
        <v>0</v>
      </c>
      <c r="AH28" s="44">
        <f>'T10'!AH28*'T 10'!$D28/1000000</f>
        <v>0</v>
      </c>
      <c r="AI28" s="10">
        <f>'T10'!AI28</f>
        <v>0</v>
      </c>
      <c r="AJ28" s="44">
        <f t="shared" si="6"/>
        <v>0</v>
      </c>
      <c r="AK28" s="10">
        <f t="shared" si="7"/>
        <v>0</v>
      </c>
      <c r="AL28" s="44">
        <f t="shared" si="8"/>
        <v>0</v>
      </c>
      <c r="AM28" s="10">
        <f t="shared" si="9"/>
        <v>0</v>
      </c>
    </row>
    <row r="29" spans="1:39" s="15" customFormat="1" ht="14.25" customHeight="1">
      <c r="A29" s="31">
        <v>19</v>
      </c>
      <c r="B29" s="9" t="s">
        <v>143</v>
      </c>
      <c r="C29" s="13" t="s">
        <v>34</v>
      </c>
      <c r="D29" s="36">
        <v>20000</v>
      </c>
      <c r="E29" s="11">
        <v>7920</v>
      </c>
      <c r="F29" s="44">
        <f>'T10'!F29*'T 10'!$D29/1000000</f>
        <v>0</v>
      </c>
      <c r="G29" s="10">
        <f>'T10'!G29</f>
        <v>0</v>
      </c>
      <c r="H29" s="44">
        <f>'T10'!H29*'T 10'!$D29/1000000</f>
        <v>0</v>
      </c>
      <c r="I29" s="10">
        <f>'T10'!I29</f>
        <v>0</v>
      </c>
      <c r="J29" s="44">
        <f>'T10'!J29*'T 10'!$D29/1000000</f>
        <v>0</v>
      </c>
      <c r="K29" s="10">
        <f>'T10'!K29</f>
        <v>0</v>
      </c>
      <c r="L29" s="44">
        <f t="shared" si="0"/>
        <v>0</v>
      </c>
      <c r="M29" s="10">
        <f t="shared" si="1"/>
        <v>0</v>
      </c>
      <c r="N29" s="44">
        <f>'T10'!N29*'T 10'!$D29/1000000</f>
        <v>0</v>
      </c>
      <c r="O29" s="10">
        <f>'T10'!O29</f>
        <v>0</v>
      </c>
      <c r="P29" s="44">
        <f>'T10'!P29*'T 10'!$D29/1000000</f>
        <v>0</v>
      </c>
      <c r="Q29" s="10">
        <f>'T10'!Q29</f>
        <v>0</v>
      </c>
      <c r="R29" s="44">
        <f>'T10'!R29*'T 10'!$D29/1000000</f>
        <v>0</v>
      </c>
      <c r="S29" s="10">
        <f>'T10'!S29</f>
        <v>0</v>
      </c>
      <c r="T29" s="44">
        <f t="shared" si="2"/>
        <v>0</v>
      </c>
      <c r="U29" s="10">
        <f t="shared" si="3"/>
        <v>0</v>
      </c>
      <c r="V29" s="44">
        <f>'T10'!V29*'T 10'!$D29/1000000</f>
        <v>0</v>
      </c>
      <c r="W29" s="10">
        <f>'T10'!W29</f>
        <v>0</v>
      </c>
      <c r="X29" s="44">
        <f>'T10'!X29*'T 10'!$D29/1000000</f>
        <v>0</v>
      </c>
      <c r="Y29" s="10">
        <f>'T10'!Y29</f>
        <v>0</v>
      </c>
      <c r="Z29" s="44">
        <f>'T10'!Z29*'T 10'!$D29/1000000</f>
        <v>0</v>
      </c>
      <c r="AA29" s="10">
        <f>'T10'!AA29</f>
        <v>0</v>
      </c>
      <c r="AB29" s="44">
        <f t="shared" si="4"/>
        <v>0</v>
      </c>
      <c r="AC29" s="10">
        <f t="shared" si="5"/>
        <v>0</v>
      </c>
      <c r="AD29" s="44">
        <f>'T10'!AD29*'T 10'!$D29/1000000</f>
        <v>0</v>
      </c>
      <c r="AE29" s="10">
        <f>'T10'!AE29</f>
        <v>0</v>
      </c>
      <c r="AF29" s="44">
        <f>'T10'!AF29*'T 10'!$D29/1000000</f>
        <v>0</v>
      </c>
      <c r="AG29" s="10">
        <f>'T10'!AG29</f>
        <v>0</v>
      </c>
      <c r="AH29" s="44">
        <f>'T10'!AH29*'T 10'!$D29/1000000</f>
        <v>0</v>
      </c>
      <c r="AI29" s="10">
        <f>'T10'!AI29</f>
        <v>0</v>
      </c>
      <c r="AJ29" s="44">
        <f t="shared" si="6"/>
        <v>0</v>
      </c>
      <c r="AK29" s="10">
        <f t="shared" si="7"/>
        <v>0</v>
      </c>
      <c r="AL29" s="44">
        <f t="shared" si="8"/>
        <v>0</v>
      </c>
      <c r="AM29" s="10">
        <f t="shared" si="9"/>
        <v>0</v>
      </c>
    </row>
    <row r="30" spans="1:39" s="15" customFormat="1" ht="14.25" customHeight="1">
      <c r="A30" s="13">
        <v>20</v>
      </c>
      <c r="B30" s="18" t="s">
        <v>100</v>
      </c>
      <c r="C30" s="13" t="s">
        <v>35</v>
      </c>
      <c r="D30" s="36">
        <v>100</v>
      </c>
      <c r="E30" s="11">
        <v>175</v>
      </c>
      <c r="F30" s="44">
        <f>'T10'!F30*'T 10'!$D30/1000000</f>
        <v>0</v>
      </c>
      <c r="G30" s="10">
        <f>'T10'!G30</f>
        <v>0</v>
      </c>
      <c r="H30" s="44">
        <f>'T10'!H30*'T 10'!$D30/1000000</f>
        <v>0</v>
      </c>
      <c r="I30" s="10">
        <f>'T10'!I30</f>
        <v>0</v>
      </c>
      <c r="J30" s="44">
        <f>'T10'!J30*'T 10'!$D30/1000000</f>
        <v>0</v>
      </c>
      <c r="K30" s="10">
        <f>'T10'!K30</f>
        <v>0</v>
      </c>
      <c r="L30" s="44">
        <f t="shared" si="0"/>
        <v>0</v>
      </c>
      <c r="M30" s="10">
        <f t="shared" si="1"/>
        <v>0</v>
      </c>
      <c r="N30" s="44">
        <f>'T10'!N30*'T 10'!$D30/1000000</f>
        <v>0</v>
      </c>
      <c r="O30" s="10">
        <f>'T10'!O30</f>
        <v>0</v>
      </c>
      <c r="P30" s="44">
        <f>'T10'!P30*'T 10'!$D30/1000000</f>
        <v>0</v>
      </c>
      <c r="Q30" s="10">
        <f>'T10'!Q30</f>
        <v>0</v>
      </c>
      <c r="R30" s="44">
        <f>'T10'!R30*'T 10'!$D30/1000000</f>
        <v>0</v>
      </c>
      <c r="S30" s="10">
        <f>'T10'!S30</f>
        <v>0</v>
      </c>
      <c r="T30" s="44">
        <f t="shared" si="2"/>
        <v>0</v>
      </c>
      <c r="U30" s="10">
        <f t="shared" si="3"/>
        <v>0</v>
      </c>
      <c r="V30" s="44">
        <f>'T10'!V30*'T 10'!$D30/1000000</f>
        <v>0</v>
      </c>
      <c r="W30" s="10">
        <f>'T10'!W30</f>
        <v>0</v>
      </c>
      <c r="X30" s="44">
        <f>'T10'!X30*'T 10'!$D30/1000000</f>
        <v>0</v>
      </c>
      <c r="Y30" s="10">
        <f>'T10'!Y30</f>
        <v>0</v>
      </c>
      <c r="Z30" s="44">
        <f>'T10'!Z30*'T 10'!$D30/1000000</f>
        <v>0</v>
      </c>
      <c r="AA30" s="10">
        <f>'T10'!AA30</f>
        <v>0</v>
      </c>
      <c r="AB30" s="44">
        <f t="shared" si="4"/>
        <v>0</v>
      </c>
      <c r="AC30" s="10">
        <f t="shared" si="5"/>
        <v>0</v>
      </c>
      <c r="AD30" s="44">
        <f>'T10'!AD30*'T 10'!$D30/1000000</f>
        <v>0</v>
      </c>
      <c r="AE30" s="10">
        <f>'T10'!AE30</f>
        <v>0</v>
      </c>
      <c r="AF30" s="44">
        <f>'T10'!AF30*'T 10'!$D30/1000000</f>
        <v>0</v>
      </c>
      <c r="AG30" s="10">
        <f>'T10'!AG30</f>
        <v>0</v>
      </c>
      <c r="AH30" s="44">
        <f>'T10'!AH30*'T 10'!$D30/1000000</f>
        <v>0</v>
      </c>
      <c r="AI30" s="10">
        <f>'T10'!AI30</f>
        <v>0</v>
      </c>
      <c r="AJ30" s="44">
        <f t="shared" si="6"/>
        <v>0</v>
      </c>
      <c r="AK30" s="10">
        <f t="shared" si="7"/>
        <v>0</v>
      </c>
      <c r="AL30" s="44">
        <f t="shared" si="8"/>
        <v>0</v>
      </c>
      <c r="AM30" s="10">
        <f t="shared" si="9"/>
        <v>0</v>
      </c>
    </row>
    <row r="31" spans="1:39" s="15" customFormat="1" ht="14.25" customHeight="1">
      <c r="A31" s="13">
        <v>21</v>
      </c>
      <c r="B31" s="18" t="s">
        <v>215</v>
      </c>
      <c r="C31" s="13" t="s">
        <v>216</v>
      </c>
      <c r="D31" s="36">
        <v>100</v>
      </c>
      <c r="E31" s="11">
        <v>54</v>
      </c>
      <c r="F31" s="44">
        <f>'T10'!F31*'T 10'!$D31/1000000</f>
        <v>0</v>
      </c>
      <c r="G31" s="10">
        <f>'T10'!G31</f>
        <v>0</v>
      </c>
      <c r="H31" s="44">
        <f>'T10'!H31*'T 10'!$D31/1000000</f>
        <v>0</v>
      </c>
      <c r="I31" s="10">
        <f>'T10'!I31</f>
        <v>0</v>
      </c>
      <c r="J31" s="44">
        <f>'T10'!J31*'T 10'!$D31/1000000</f>
        <v>0</v>
      </c>
      <c r="K31" s="10">
        <f>'T10'!K31</f>
        <v>0</v>
      </c>
      <c r="L31" s="44">
        <f t="shared" si="0"/>
        <v>0</v>
      </c>
      <c r="M31" s="10">
        <f t="shared" si="1"/>
        <v>0</v>
      </c>
      <c r="N31" s="44">
        <f>'T10'!N31*'T 10'!$D31/1000000</f>
        <v>0</v>
      </c>
      <c r="O31" s="10">
        <f>'T10'!O31</f>
        <v>0</v>
      </c>
      <c r="P31" s="44">
        <f>'T10'!P31*'T 10'!$D31/1000000</f>
        <v>0</v>
      </c>
      <c r="Q31" s="10">
        <f>'T10'!Q31</f>
        <v>0</v>
      </c>
      <c r="R31" s="44">
        <f>'T10'!R31*'T 10'!$D31/1000000</f>
        <v>0</v>
      </c>
      <c r="S31" s="10">
        <f>'T10'!S31</f>
        <v>0</v>
      </c>
      <c r="T31" s="44">
        <f t="shared" si="2"/>
        <v>0</v>
      </c>
      <c r="U31" s="10">
        <f t="shared" si="3"/>
        <v>0</v>
      </c>
      <c r="V31" s="44">
        <f>'T10'!V31*'T 10'!$D31/1000000</f>
        <v>0</v>
      </c>
      <c r="W31" s="10">
        <f>'T10'!W31</f>
        <v>0</v>
      </c>
      <c r="X31" s="44">
        <f>'T10'!X31*'T 10'!$D31/1000000</f>
        <v>0</v>
      </c>
      <c r="Y31" s="10">
        <f>'T10'!Y31</f>
        <v>0</v>
      </c>
      <c r="Z31" s="44">
        <f>'T10'!Z31*'T 10'!$D31/1000000</f>
        <v>0</v>
      </c>
      <c r="AA31" s="10">
        <f>'T10'!AA31</f>
        <v>0</v>
      </c>
      <c r="AB31" s="44">
        <f t="shared" si="4"/>
        <v>0</v>
      </c>
      <c r="AC31" s="10">
        <f t="shared" si="5"/>
        <v>0</v>
      </c>
      <c r="AD31" s="44">
        <f>'T10'!AD31*'T 10'!$D31/1000000</f>
        <v>0</v>
      </c>
      <c r="AE31" s="10">
        <f>'T10'!AE31</f>
        <v>0</v>
      </c>
      <c r="AF31" s="44">
        <f>'T10'!AF31*'T 10'!$D31/1000000</f>
        <v>0</v>
      </c>
      <c r="AG31" s="10">
        <f>'T10'!AG31</f>
        <v>0</v>
      </c>
      <c r="AH31" s="44">
        <f>'T10'!AH31*'T 10'!$D31/1000000</f>
        <v>0</v>
      </c>
      <c r="AI31" s="10">
        <f>'T10'!AI31</f>
        <v>0</v>
      </c>
      <c r="AJ31" s="44">
        <f t="shared" si="6"/>
        <v>0</v>
      </c>
      <c r="AK31" s="10">
        <f t="shared" si="7"/>
        <v>0</v>
      </c>
      <c r="AL31" s="44">
        <f t="shared" si="8"/>
        <v>0</v>
      </c>
      <c r="AM31" s="10">
        <f t="shared" si="9"/>
        <v>0</v>
      </c>
    </row>
    <row r="32" spans="1:39" s="15" customFormat="1" ht="14.25" customHeight="1">
      <c r="A32" s="31">
        <v>22</v>
      </c>
      <c r="B32" s="18" t="s">
        <v>217</v>
      </c>
      <c r="C32" s="13" t="s">
        <v>218</v>
      </c>
      <c r="D32" s="36">
        <v>100</v>
      </c>
      <c r="E32" s="11">
        <v>125</v>
      </c>
      <c r="F32" s="44">
        <f>'T10'!F32*'T 10'!$D32/1000000</f>
        <v>0</v>
      </c>
      <c r="G32" s="10">
        <f>'T10'!G32</f>
        <v>0</v>
      </c>
      <c r="H32" s="44">
        <f>'T10'!H32*'T 10'!$D32/1000000</f>
        <v>0</v>
      </c>
      <c r="I32" s="10">
        <f>'T10'!I32</f>
        <v>0</v>
      </c>
      <c r="J32" s="44">
        <f>'T10'!J32*'T 10'!$D32/1000000</f>
        <v>0</v>
      </c>
      <c r="K32" s="10">
        <f>'T10'!K32</f>
        <v>0</v>
      </c>
      <c r="L32" s="44">
        <f t="shared" si="0"/>
        <v>0</v>
      </c>
      <c r="M32" s="10">
        <f t="shared" si="1"/>
        <v>0</v>
      </c>
      <c r="N32" s="44">
        <f>'T10'!N32*'T 10'!$D32/1000000</f>
        <v>0</v>
      </c>
      <c r="O32" s="10">
        <f>'T10'!O32</f>
        <v>0</v>
      </c>
      <c r="P32" s="44">
        <f>'T10'!P32*'T 10'!$D32/1000000</f>
        <v>0</v>
      </c>
      <c r="Q32" s="10">
        <f>'T10'!Q32</f>
        <v>0</v>
      </c>
      <c r="R32" s="44">
        <f>'T10'!R32*'T 10'!$D32/1000000</f>
        <v>0</v>
      </c>
      <c r="S32" s="10">
        <f>'T10'!S32</f>
        <v>0</v>
      </c>
      <c r="T32" s="44">
        <f t="shared" si="2"/>
        <v>0</v>
      </c>
      <c r="U32" s="10">
        <f t="shared" si="3"/>
        <v>0</v>
      </c>
      <c r="V32" s="44">
        <f>'T10'!V32*'T 10'!$D32/1000000</f>
        <v>0</v>
      </c>
      <c r="W32" s="10">
        <f>'T10'!W32</f>
        <v>0</v>
      </c>
      <c r="X32" s="44">
        <f>'T10'!X32*'T 10'!$D32/1000000</f>
        <v>0</v>
      </c>
      <c r="Y32" s="10">
        <f>'T10'!Y32</f>
        <v>0</v>
      </c>
      <c r="Z32" s="44">
        <f>'T10'!Z32*'T 10'!$D32/1000000</f>
        <v>0</v>
      </c>
      <c r="AA32" s="10">
        <f>'T10'!AA32</f>
        <v>0</v>
      </c>
      <c r="AB32" s="44">
        <f t="shared" si="4"/>
        <v>0</v>
      </c>
      <c r="AC32" s="10">
        <f t="shared" si="5"/>
        <v>0</v>
      </c>
      <c r="AD32" s="44">
        <f>'T10'!AD32*'T 10'!$D32/1000000</f>
        <v>0</v>
      </c>
      <c r="AE32" s="10">
        <f>'T10'!AE32</f>
        <v>0</v>
      </c>
      <c r="AF32" s="44">
        <f>'T10'!AF32*'T 10'!$D32/1000000</f>
        <v>0</v>
      </c>
      <c r="AG32" s="10">
        <f>'T10'!AG32</f>
        <v>0</v>
      </c>
      <c r="AH32" s="44">
        <f>'T10'!AH32*'T 10'!$D32/1000000</f>
        <v>0</v>
      </c>
      <c r="AI32" s="10">
        <f>'T10'!AI32</f>
        <v>0</v>
      </c>
      <c r="AJ32" s="44">
        <f t="shared" si="6"/>
        <v>0</v>
      </c>
      <c r="AK32" s="10">
        <f t="shared" si="7"/>
        <v>0</v>
      </c>
      <c r="AL32" s="44">
        <f t="shared" si="8"/>
        <v>0</v>
      </c>
      <c r="AM32" s="10">
        <f t="shared" si="9"/>
        <v>0</v>
      </c>
    </row>
    <row r="33" spans="1:39" s="15" customFormat="1" ht="14.25" customHeight="1">
      <c r="A33" s="13">
        <v>23</v>
      </c>
      <c r="B33" s="9" t="s">
        <v>102</v>
      </c>
      <c r="C33" s="13" t="s">
        <v>45</v>
      </c>
      <c r="D33" s="36">
        <v>25</v>
      </c>
      <c r="E33" s="11">
        <v>37</v>
      </c>
      <c r="F33" s="44">
        <f>'T10'!F33*'T 10'!$D33/1000000</f>
        <v>0</v>
      </c>
      <c r="G33" s="10">
        <f>'T10'!G33</f>
        <v>0</v>
      </c>
      <c r="H33" s="44">
        <f>'T10'!H33*'T 10'!$D33/1000000</f>
        <v>0</v>
      </c>
      <c r="I33" s="10">
        <f>'T10'!I33</f>
        <v>0</v>
      </c>
      <c r="J33" s="44">
        <f>'T10'!J33*'T 10'!$D33/1000000</f>
        <v>0</v>
      </c>
      <c r="K33" s="10">
        <f>'T10'!K33</f>
        <v>0</v>
      </c>
      <c r="L33" s="44">
        <f t="shared" si="0"/>
        <v>0</v>
      </c>
      <c r="M33" s="10">
        <f t="shared" si="1"/>
        <v>0</v>
      </c>
      <c r="N33" s="44">
        <f>'T10'!N33*'T 10'!$D33/1000000</f>
        <v>0</v>
      </c>
      <c r="O33" s="10">
        <f>'T10'!O33</f>
        <v>0</v>
      </c>
      <c r="P33" s="44">
        <f>'T10'!P33*'T 10'!$D33/1000000</f>
        <v>0</v>
      </c>
      <c r="Q33" s="10">
        <f>'T10'!Q33</f>
        <v>0</v>
      </c>
      <c r="R33" s="44">
        <f>'T10'!R33*'T 10'!$D33/1000000</f>
        <v>0</v>
      </c>
      <c r="S33" s="10">
        <f>'T10'!S33</f>
        <v>0</v>
      </c>
      <c r="T33" s="44">
        <f t="shared" si="2"/>
        <v>0</v>
      </c>
      <c r="U33" s="10">
        <f t="shared" si="3"/>
        <v>0</v>
      </c>
      <c r="V33" s="44">
        <f>'T10'!V33*'T 10'!$D33/1000000</f>
        <v>0</v>
      </c>
      <c r="W33" s="10">
        <f>'T10'!W33</f>
        <v>0</v>
      </c>
      <c r="X33" s="44">
        <f>'T10'!X33*'T 10'!$D33/1000000</f>
        <v>0</v>
      </c>
      <c r="Y33" s="10">
        <f>'T10'!Y33</f>
        <v>0</v>
      </c>
      <c r="Z33" s="44">
        <f>'T10'!Z33*'T 10'!$D33/1000000</f>
        <v>0</v>
      </c>
      <c r="AA33" s="10">
        <f>'T10'!AA33</f>
        <v>0</v>
      </c>
      <c r="AB33" s="44">
        <f t="shared" si="4"/>
        <v>0</v>
      </c>
      <c r="AC33" s="10">
        <f t="shared" si="5"/>
        <v>0</v>
      </c>
      <c r="AD33" s="44">
        <f>'T10'!AD33*'T 10'!$D33/1000000</f>
        <v>0</v>
      </c>
      <c r="AE33" s="10">
        <f>'T10'!AE33</f>
        <v>0</v>
      </c>
      <c r="AF33" s="44">
        <f>'T10'!AF33*'T 10'!$D33/1000000</f>
        <v>0</v>
      </c>
      <c r="AG33" s="10">
        <f>'T10'!AG33</f>
        <v>0</v>
      </c>
      <c r="AH33" s="44">
        <f>'T10'!AH33*'T 10'!$D33/1000000</f>
        <v>0</v>
      </c>
      <c r="AI33" s="10">
        <f>'T10'!AI33</f>
        <v>0</v>
      </c>
      <c r="AJ33" s="44">
        <f t="shared" si="6"/>
        <v>0</v>
      </c>
      <c r="AK33" s="10">
        <f t="shared" si="7"/>
        <v>0</v>
      </c>
      <c r="AL33" s="44">
        <f t="shared" si="8"/>
        <v>0</v>
      </c>
      <c r="AM33" s="10">
        <f t="shared" si="9"/>
        <v>0</v>
      </c>
    </row>
    <row r="34" spans="1:39" s="15" customFormat="1" ht="14.25" customHeight="1">
      <c r="A34" s="13">
        <v>24</v>
      </c>
      <c r="B34" s="9" t="s">
        <v>102</v>
      </c>
      <c r="C34" s="13" t="s">
        <v>46</v>
      </c>
      <c r="D34" s="36">
        <v>50</v>
      </c>
      <c r="E34" s="11">
        <v>68</v>
      </c>
      <c r="F34" s="44">
        <f>'T10'!F34*'T 10'!$D34/1000000</f>
        <v>0</v>
      </c>
      <c r="G34" s="10">
        <f>'T10'!G34</f>
        <v>0</v>
      </c>
      <c r="H34" s="44">
        <f>'T10'!H34*'T 10'!$D34/1000000</f>
        <v>0</v>
      </c>
      <c r="I34" s="10">
        <f>'T10'!I34</f>
        <v>0</v>
      </c>
      <c r="J34" s="44">
        <f>'T10'!J34*'T 10'!$D34/1000000</f>
        <v>0</v>
      </c>
      <c r="K34" s="10">
        <f>'T10'!K34</f>
        <v>0</v>
      </c>
      <c r="L34" s="44">
        <f t="shared" si="0"/>
        <v>0</v>
      </c>
      <c r="M34" s="10">
        <f t="shared" si="1"/>
        <v>0</v>
      </c>
      <c r="N34" s="44">
        <f>'T10'!N34*'T 10'!$D34/1000000</f>
        <v>0</v>
      </c>
      <c r="O34" s="10">
        <f>'T10'!O34</f>
        <v>0</v>
      </c>
      <c r="P34" s="44">
        <f>'T10'!P34*'T 10'!$D34/1000000</f>
        <v>0</v>
      </c>
      <c r="Q34" s="10">
        <f>'T10'!Q34</f>
        <v>0</v>
      </c>
      <c r="R34" s="44">
        <f>'T10'!R34*'T 10'!$D34/1000000</f>
        <v>0</v>
      </c>
      <c r="S34" s="10">
        <f>'T10'!S34</f>
        <v>0</v>
      </c>
      <c r="T34" s="44">
        <f t="shared" si="2"/>
        <v>0</v>
      </c>
      <c r="U34" s="10">
        <f t="shared" si="3"/>
        <v>0</v>
      </c>
      <c r="V34" s="44">
        <f>'T10'!V34*'T 10'!$D34/1000000</f>
        <v>0</v>
      </c>
      <c r="W34" s="10">
        <f>'T10'!W34</f>
        <v>0</v>
      </c>
      <c r="X34" s="44">
        <f>'T10'!X34*'T 10'!$D34/1000000</f>
        <v>0</v>
      </c>
      <c r="Y34" s="10">
        <f>'T10'!Y34</f>
        <v>0</v>
      </c>
      <c r="Z34" s="44">
        <f>'T10'!Z34*'T 10'!$D34/1000000</f>
        <v>0</v>
      </c>
      <c r="AA34" s="10">
        <f>'T10'!AA34</f>
        <v>0</v>
      </c>
      <c r="AB34" s="44">
        <f t="shared" si="4"/>
        <v>0</v>
      </c>
      <c r="AC34" s="10">
        <f t="shared" si="5"/>
        <v>0</v>
      </c>
      <c r="AD34" s="44">
        <f>'T10'!AD34*'T 10'!$D34/1000000</f>
        <v>0</v>
      </c>
      <c r="AE34" s="10">
        <f>'T10'!AE34</f>
        <v>0</v>
      </c>
      <c r="AF34" s="44">
        <f>'T10'!AF34*'T 10'!$D34/1000000</f>
        <v>0</v>
      </c>
      <c r="AG34" s="10">
        <f>'T10'!AG34</f>
        <v>0</v>
      </c>
      <c r="AH34" s="44">
        <f>'T10'!AH34*'T 10'!$D34/1000000</f>
        <v>0</v>
      </c>
      <c r="AI34" s="10">
        <f>'T10'!AI34</f>
        <v>0</v>
      </c>
      <c r="AJ34" s="44">
        <f t="shared" si="6"/>
        <v>0</v>
      </c>
      <c r="AK34" s="10">
        <f t="shared" si="7"/>
        <v>0</v>
      </c>
      <c r="AL34" s="44">
        <f t="shared" si="8"/>
        <v>0</v>
      </c>
      <c r="AM34" s="10">
        <f t="shared" si="9"/>
        <v>0</v>
      </c>
    </row>
    <row r="35" spans="1:39" s="15" customFormat="1" ht="14.25" customHeight="1">
      <c r="A35" s="31">
        <v>25</v>
      </c>
      <c r="B35" s="9" t="s">
        <v>102</v>
      </c>
      <c r="C35" s="13" t="s">
        <v>47</v>
      </c>
      <c r="D35" s="36">
        <v>100</v>
      </c>
      <c r="E35" s="11">
        <v>122</v>
      </c>
      <c r="F35" s="44">
        <f>'T10'!F35*'T 10'!$D35/1000000</f>
        <v>0</v>
      </c>
      <c r="G35" s="10">
        <f>'T10'!G35</f>
        <v>0</v>
      </c>
      <c r="H35" s="44">
        <f>'T10'!H35*'T 10'!$D35/1000000</f>
        <v>0</v>
      </c>
      <c r="I35" s="10">
        <f>'T10'!I35</f>
        <v>0</v>
      </c>
      <c r="J35" s="44">
        <f>'T10'!J35*'T 10'!$D35/1000000</f>
        <v>0</v>
      </c>
      <c r="K35" s="10">
        <f>'T10'!K35</f>
        <v>0</v>
      </c>
      <c r="L35" s="44">
        <f t="shared" si="0"/>
        <v>0</v>
      </c>
      <c r="M35" s="10">
        <f t="shared" si="1"/>
        <v>0</v>
      </c>
      <c r="N35" s="44">
        <f>'T10'!N35*'T 10'!$D35/1000000</f>
        <v>0</v>
      </c>
      <c r="O35" s="10">
        <f>'T10'!O35</f>
        <v>0</v>
      </c>
      <c r="P35" s="44">
        <f>'T10'!P35*'T 10'!$D35/1000000</f>
        <v>0</v>
      </c>
      <c r="Q35" s="10">
        <f>'T10'!Q35</f>
        <v>0</v>
      </c>
      <c r="R35" s="44">
        <f>'T10'!R35*'T 10'!$D35/1000000</f>
        <v>0</v>
      </c>
      <c r="S35" s="10">
        <f>'T10'!S35</f>
        <v>0</v>
      </c>
      <c r="T35" s="44">
        <f t="shared" si="2"/>
        <v>0</v>
      </c>
      <c r="U35" s="10">
        <f t="shared" si="3"/>
        <v>0</v>
      </c>
      <c r="V35" s="44">
        <f>'T10'!V35*'T 10'!$D35/1000000</f>
        <v>0</v>
      </c>
      <c r="W35" s="10">
        <f>'T10'!W35</f>
        <v>0</v>
      </c>
      <c r="X35" s="44">
        <f>'T10'!X35*'T 10'!$D35/1000000</f>
        <v>0</v>
      </c>
      <c r="Y35" s="10">
        <f>'T10'!Y35</f>
        <v>0</v>
      </c>
      <c r="Z35" s="44">
        <f>'T10'!Z35*'T 10'!$D35/1000000</f>
        <v>0</v>
      </c>
      <c r="AA35" s="10">
        <f>'T10'!AA35</f>
        <v>0</v>
      </c>
      <c r="AB35" s="44">
        <f t="shared" si="4"/>
        <v>0</v>
      </c>
      <c r="AC35" s="10">
        <f t="shared" si="5"/>
        <v>0</v>
      </c>
      <c r="AD35" s="44">
        <f>'T10'!AD35*'T 10'!$D35/1000000</f>
        <v>0</v>
      </c>
      <c r="AE35" s="10">
        <f>'T10'!AE35</f>
        <v>0</v>
      </c>
      <c r="AF35" s="44">
        <f>'T10'!AF35*'T 10'!$D35/1000000</f>
        <v>0</v>
      </c>
      <c r="AG35" s="10">
        <f>'T10'!AG35</f>
        <v>0</v>
      </c>
      <c r="AH35" s="44">
        <f>'T10'!AH35*'T 10'!$D35/1000000</f>
        <v>0</v>
      </c>
      <c r="AI35" s="10">
        <f>'T10'!AI35</f>
        <v>0</v>
      </c>
      <c r="AJ35" s="44">
        <f t="shared" si="6"/>
        <v>0</v>
      </c>
      <c r="AK35" s="10">
        <f t="shared" si="7"/>
        <v>0</v>
      </c>
      <c r="AL35" s="44">
        <f t="shared" si="8"/>
        <v>0</v>
      </c>
      <c r="AM35" s="10">
        <f t="shared" si="9"/>
        <v>0</v>
      </c>
    </row>
    <row r="36" spans="1:39" s="15" customFormat="1" ht="14.25" customHeight="1">
      <c r="A36" s="13">
        <v>26</v>
      </c>
      <c r="B36" s="9" t="s">
        <v>102</v>
      </c>
      <c r="C36" s="13" t="s">
        <v>48</v>
      </c>
      <c r="D36" s="36">
        <v>500</v>
      </c>
      <c r="E36" s="11">
        <v>517</v>
      </c>
      <c r="F36" s="44">
        <f>'T10'!F36*'T 10'!$D36/1000000</f>
        <v>0</v>
      </c>
      <c r="G36" s="10">
        <f>'T10'!G36</f>
        <v>0</v>
      </c>
      <c r="H36" s="44">
        <f>'T10'!H36*'T 10'!$D36/1000000</f>
        <v>0</v>
      </c>
      <c r="I36" s="10">
        <f>'T10'!I36</f>
        <v>0</v>
      </c>
      <c r="J36" s="44">
        <f>'T10'!J36*'T 10'!$D36/1000000</f>
        <v>0</v>
      </c>
      <c r="K36" s="10">
        <f>'T10'!K36</f>
        <v>0</v>
      </c>
      <c r="L36" s="44">
        <f t="shared" si="0"/>
        <v>0</v>
      </c>
      <c r="M36" s="10">
        <f t="shared" si="1"/>
        <v>0</v>
      </c>
      <c r="N36" s="44">
        <f>'T10'!N36*'T 10'!$D36/1000000</f>
        <v>0</v>
      </c>
      <c r="O36" s="10">
        <f>'T10'!O36</f>
        <v>0</v>
      </c>
      <c r="P36" s="44">
        <f>'T10'!P36*'T 10'!$D36/1000000</f>
        <v>0</v>
      </c>
      <c r="Q36" s="10">
        <f>'T10'!Q36</f>
        <v>0</v>
      </c>
      <c r="R36" s="44">
        <f>'T10'!R36*'T 10'!$D36/1000000</f>
        <v>0</v>
      </c>
      <c r="S36" s="10">
        <f>'T10'!S36</f>
        <v>0</v>
      </c>
      <c r="T36" s="44">
        <f t="shared" si="2"/>
        <v>0</v>
      </c>
      <c r="U36" s="10">
        <f t="shared" si="3"/>
        <v>0</v>
      </c>
      <c r="V36" s="44">
        <f>'T10'!V36*'T 10'!$D36/1000000</f>
        <v>0</v>
      </c>
      <c r="W36" s="10">
        <f>'T10'!W36</f>
        <v>0</v>
      </c>
      <c r="X36" s="44">
        <f>'T10'!X36*'T 10'!$D36/1000000</f>
        <v>0</v>
      </c>
      <c r="Y36" s="10">
        <f>'T10'!Y36</f>
        <v>0</v>
      </c>
      <c r="Z36" s="44">
        <f>'T10'!Z36*'T 10'!$D36/1000000</f>
        <v>0</v>
      </c>
      <c r="AA36" s="10">
        <f>'T10'!AA36</f>
        <v>0</v>
      </c>
      <c r="AB36" s="44">
        <f t="shared" si="4"/>
        <v>0</v>
      </c>
      <c r="AC36" s="10">
        <f t="shared" si="5"/>
        <v>0</v>
      </c>
      <c r="AD36" s="44">
        <f>'T10'!AD36*'T 10'!$D36/1000000</f>
        <v>0</v>
      </c>
      <c r="AE36" s="10">
        <f>'T10'!AE36</f>
        <v>0</v>
      </c>
      <c r="AF36" s="44">
        <f>'T10'!AF36*'T 10'!$D36/1000000</f>
        <v>0</v>
      </c>
      <c r="AG36" s="10">
        <f>'T10'!AG36</f>
        <v>0</v>
      </c>
      <c r="AH36" s="44">
        <f>'T10'!AH36*'T 10'!$D36/1000000</f>
        <v>0</v>
      </c>
      <c r="AI36" s="10">
        <f>'T10'!AI36</f>
        <v>0</v>
      </c>
      <c r="AJ36" s="44">
        <f t="shared" si="6"/>
        <v>0</v>
      </c>
      <c r="AK36" s="10">
        <f t="shared" si="7"/>
        <v>0</v>
      </c>
      <c r="AL36" s="44">
        <f t="shared" si="8"/>
        <v>0</v>
      </c>
      <c r="AM36" s="10">
        <f t="shared" si="9"/>
        <v>0</v>
      </c>
    </row>
    <row r="37" spans="1:39" s="15" customFormat="1" ht="14.25" customHeight="1">
      <c r="A37" s="13">
        <v>27</v>
      </c>
      <c r="B37" s="9" t="s">
        <v>102</v>
      </c>
      <c r="C37" s="13" t="s">
        <v>135</v>
      </c>
      <c r="D37" s="36">
        <v>25000</v>
      </c>
      <c r="E37" s="11">
        <v>13125</v>
      </c>
      <c r="F37" s="44">
        <f>'T10'!F37*'T 10'!$D37/1000000</f>
        <v>0</v>
      </c>
      <c r="G37" s="10">
        <f>'T10'!G37</f>
        <v>0</v>
      </c>
      <c r="H37" s="44">
        <f>'T10'!H37*'T 10'!$D37/1000000</f>
        <v>0</v>
      </c>
      <c r="I37" s="10">
        <f>'T10'!I37</f>
        <v>0</v>
      </c>
      <c r="J37" s="44">
        <f>'T10'!J37*'T 10'!$D37/1000000</f>
        <v>0</v>
      </c>
      <c r="K37" s="10">
        <f>'T10'!K37</f>
        <v>0</v>
      </c>
      <c r="L37" s="44">
        <f t="shared" si="0"/>
        <v>0</v>
      </c>
      <c r="M37" s="10">
        <f t="shared" si="1"/>
        <v>0</v>
      </c>
      <c r="N37" s="44">
        <f>'T10'!N37*'T 10'!$D37/1000000</f>
        <v>0</v>
      </c>
      <c r="O37" s="10">
        <f>'T10'!O37</f>
        <v>0</v>
      </c>
      <c r="P37" s="44">
        <f>'T10'!P37*'T 10'!$D37/1000000</f>
        <v>0</v>
      </c>
      <c r="Q37" s="10">
        <f>'T10'!Q37</f>
        <v>0</v>
      </c>
      <c r="R37" s="44">
        <f>'T10'!R37*'T 10'!$D37/1000000</f>
        <v>0</v>
      </c>
      <c r="S37" s="10">
        <f>'T10'!S37</f>
        <v>0</v>
      </c>
      <c r="T37" s="44">
        <f t="shared" si="2"/>
        <v>0</v>
      </c>
      <c r="U37" s="10">
        <f t="shared" si="3"/>
        <v>0</v>
      </c>
      <c r="V37" s="44">
        <f>'T10'!V37*'T 10'!$D37/1000000</f>
        <v>0</v>
      </c>
      <c r="W37" s="10">
        <f>'T10'!W37</f>
        <v>0</v>
      </c>
      <c r="X37" s="44">
        <f>'T10'!X37*'T 10'!$D37/1000000</f>
        <v>0</v>
      </c>
      <c r="Y37" s="10">
        <f>'T10'!Y37</f>
        <v>0</v>
      </c>
      <c r="Z37" s="44">
        <f>'T10'!Z37*'T 10'!$D37/1000000</f>
        <v>0</v>
      </c>
      <c r="AA37" s="10">
        <f>'T10'!AA37</f>
        <v>0</v>
      </c>
      <c r="AB37" s="44">
        <f t="shared" si="4"/>
        <v>0</v>
      </c>
      <c r="AC37" s="10">
        <f t="shared" si="5"/>
        <v>0</v>
      </c>
      <c r="AD37" s="44">
        <f>'T10'!AD37*'T 10'!$D37/1000000</f>
        <v>0</v>
      </c>
      <c r="AE37" s="10">
        <f>'T10'!AE37</f>
        <v>0</v>
      </c>
      <c r="AF37" s="44">
        <f>'T10'!AF37*'T 10'!$D37/1000000</f>
        <v>0</v>
      </c>
      <c r="AG37" s="10">
        <f>'T10'!AG37</f>
        <v>0</v>
      </c>
      <c r="AH37" s="44">
        <f>'T10'!AH37*'T 10'!$D37/1000000</f>
        <v>0</v>
      </c>
      <c r="AI37" s="10">
        <f>'T10'!AI37</f>
        <v>0</v>
      </c>
      <c r="AJ37" s="44">
        <f t="shared" si="6"/>
        <v>0</v>
      </c>
      <c r="AK37" s="10">
        <f t="shared" si="7"/>
        <v>0</v>
      </c>
      <c r="AL37" s="44">
        <f t="shared" si="8"/>
        <v>0</v>
      </c>
      <c r="AM37" s="10">
        <f t="shared" si="9"/>
        <v>0</v>
      </c>
    </row>
    <row r="38" spans="1:39" s="15" customFormat="1" ht="14.25" customHeight="1">
      <c r="A38" s="31">
        <v>28</v>
      </c>
      <c r="B38" s="9" t="s">
        <v>101</v>
      </c>
      <c r="C38" s="13" t="s">
        <v>52</v>
      </c>
      <c r="D38" s="36">
        <v>100</v>
      </c>
      <c r="E38" s="11">
        <v>74</v>
      </c>
      <c r="F38" s="44">
        <f>'T10'!F38*'T 10'!$D38/1000000</f>
        <v>0</v>
      </c>
      <c r="G38" s="10">
        <f>'T10'!G38</f>
        <v>0</v>
      </c>
      <c r="H38" s="44">
        <f>'T10'!H38*'T 10'!$D38/1000000</f>
        <v>0</v>
      </c>
      <c r="I38" s="10">
        <f>'T10'!I38</f>
        <v>0</v>
      </c>
      <c r="J38" s="44">
        <f>'T10'!J38*'T 10'!$D38/1000000</f>
        <v>0</v>
      </c>
      <c r="K38" s="10">
        <f>'T10'!K38</f>
        <v>0</v>
      </c>
      <c r="L38" s="44">
        <f t="shared" si="0"/>
        <v>0</v>
      </c>
      <c r="M38" s="10">
        <f t="shared" si="1"/>
        <v>0</v>
      </c>
      <c r="N38" s="44">
        <f>'T10'!N38*'T 10'!$D38/1000000</f>
        <v>0</v>
      </c>
      <c r="O38" s="10">
        <f>'T10'!O38</f>
        <v>0</v>
      </c>
      <c r="P38" s="44">
        <f>'T10'!P38*'T 10'!$D38/1000000</f>
        <v>0</v>
      </c>
      <c r="Q38" s="10">
        <f>'T10'!Q38</f>
        <v>0</v>
      </c>
      <c r="R38" s="44">
        <f>'T10'!R38*'T 10'!$D38/1000000</f>
        <v>0</v>
      </c>
      <c r="S38" s="10">
        <f>'T10'!S38</f>
        <v>0</v>
      </c>
      <c r="T38" s="44">
        <f t="shared" si="2"/>
        <v>0</v>
      </c>
      <c r="U38" s="10">
        <f t="shared" si="3"/>
        <v>0</v>
      </c>
      <c r="V38" s="44">
        <f>'T10'!V38*'T 10'!$D38/1000000</f>
        <v>0</v>
      </c>
      <c r="W38" s="10">
        <f>'T10'!W38</f>
        <v>0</v>
      </c>
      <c r="X38" s="44">
        <f>'T10'!X38*'T 10'!$D38/1000000</f>
        <v>0</v>
      </c>
      <c r="Y38" s="10">
        <f>'T10'!Y38</f>
        <v>0</v>
      </c>
      <c r="Z38" s="44">
        <f>'T10'!Z38*'T 10'!$D38/1000000</f>
        <v>0</v>
      </c>
      <c r="AA38" s="10">
        <f>'T10'!AA38</f>
        <v>0</v>
      </c>
      <c r="AB38" s="44">
        <f t="shared" si="4"/>
        <v>0</v>
      </c>
      <c r="AC38" s="10">
        <f t="shared" si="5"/>
        <v>0</v>
      </c>
      <c r="AD38" s="44">
        <f>'T10'!AD38*'T 10'!$D38/1000000</f>
        <v>0</v>
      </c>
      <c r="AE38" s="10">
        <f>'T10'!AE38</f>
        <v>0</v>
      </c>
      <c r="AF38" s="44">
        <f>'T10'!AF38*'T 10'!$D38/1000000</f>
        <v>0</v>
      </c>
      <c r="AG38" s="10">
        <f>'T10'!AG38</f>
        <v>0</v>
      </c>
      <c r="AH38" s="44">
        <f>'T10'!AH38*'T 10'!$D38/1000000</f>
        <v>0</v>
      </c>
      <c r="AI38" s="10">
        <f>'T10'!AI38</f>
        <v>0</v>
      </c>
      <c r="AJ38" s="44">
        <f t="shared" si="6"/>
        <v>0</v>
      </c>
      <c r="AK38" s="10">
        <f t="shared" si="7"/>
        <v>0</v>
      </c>
      <c r="AL38" s="44">
        <f t="shared" si="8"/>
        <v>0</v>
      </c>
      <c r="AM38" s="10">
        <f t="shared" si="9"/>
        <v>0</v>
      </c>
    </row>
    <row r="39" spans="1:39" s="15" customFormat="1" ht="14.25" customHeight="1">
      <c r="A39" s="13">
        <v>29</v>
      </c>
      <c r="B39" s="9" t="s">
        <v>101</v>
      </c>
      <c r="C39" s="13" t="s">
        <v>53</v>
      </c>
      <c r="D39" s="36">
        <v>500</v>
      </c>
      <c r="E39" s="11">
        <v>360</v>
      </c>
      <c r="F39" s="44">
        <f>'T10'!F39*'T 10'!$D39/1000000</f>
        <v>0</v>
      </c>
      <c r="G39" s="10">
        <f>'T10'!G39</f>
        <v>0</v>
      </c>
      <c r="H39" s="44">
        <f>'T10'!H39*'T 10'!$D39/1000000</f>
        <v>0</v>
      </c>
      <c r="I39" s="10">
        <f>'T10'!I39</f>
        <v>0</v>
      </c>
      <c r="J39" s="44">
        <f>'T10'!J39*'T 10'!$D39/1000000</f>
        <v>0</v>
      </c>
      <c r="K39" s="10">
        <f>'T10'!K39</f>
        <v>0</v>
      </c>
      <c r="L39" s="44">
        <f t="shared" si="0"/>
        <v>0</v>
      </c>
      <c r="M39" s="10">
        <f t="shared" si="1"/>
        <v>0</v>
      </c>
      <c r="N39" s="44">
        <f>'T10'!N39*'T 10'!$D39/1000000</f>
        <v>0</v>
      </c>
      <c r="O39" s="10">
        <f>'T10'!O39</f>
        <v>0</v>
      </c>
      <c r="P39" s="44">
        <f>'T10'!P39*'T 10'!$D39/1000000</f>
        <v>0</v>
      </c>
      <c r="Q39" s="10">
        <f>'T10'!Q39</f>
        <v>0</v>
      </c>
      <c r="R39" s="44">
        <f>'T10'!R39*'T 10'!$D39/1000000</f>
        <v>0</v>
      </c>
      <c r="S39" s="10">
        <f>'T10'!S39</f>
        <v>0</v>
      </c>
      <c r="T39" s="44">
        <f t="shared" si="2"/>
        <v>0</v>
      </c>
      <c r="U39" s="10">
        <f t="shared" si="3"/>
        <v>0</v>
      </c>
      <c r="V39" s="44">
        <f>'T10'!V39*'T 10'!$D39/1000000</f>
        <v>0</v>
      </c>
      <c r="W39" s="10">
        <f>'T10'!W39</f>
        <v>0</v>
      </c>
      <c r="X39" s="44">
        <f>'T10'!X39*'T 10'!$D39/1000000</f>
        <v>0</v>
      </c>
      <c r="Y39" s="10">
        <f>'T10'!Y39</f>
        <v>0</v>
      </c>
      <c r="Z39" s="44">
        <f>'T10'!Z39*'T 10'!$D39/1000000</f>
        <v>0</v>
      </c>
      <c r="AA39" s="10">
        <f>'T10'!AA39</f>
        <v>0</v>
      </c>
      <c r="AB39" s="44">
        <f t="shared" si="4"/>
        <v>0</v>
      </c>
      <c r="AC39" s="10">
        <f t="shared" si="5"/>
        <v>0</v>
      </c>
      <c r="AD39" s="44">
        <f>'T10'!AD39*'T 10'!$D39/1000000</f>
        <v>0</v>
      </c>
      <c r="AE39" s="10">
        <f>'T10'!AE39</f>
        <v>0</v>
      </c>
      <c r="AF39" s="44">
        <f>'T10'!AF39*'T 10'!$D39/1000000</f>
        <v>0</v>
      </c>
      <c r="AG39" s="10">
        <f>'T10'!AG39</f>
        <v>0</v>
      </c>
      <c r="AH39" s="44">
        <f>'T10'!AH39*'T 10'!$D39/1000000</f>
        <v>0</v>
      </c>
      <c r="AI39" s="10">
        <f>'T10'!AI39</f>
        <v>0</v>
      </c>
      <c r="AJ39" s="44">
        <f t="shared" si="6"/>
        <v>0</v>
      </c>
      <c r="AK39" s="10">
        <f t="shared" si="7"/>
        <v>0</v>
      </c>
      <c r="AL39" s="44">
        <f t="shared" si="8"/>
        <v>0</v>
      </c>
      <c r="AM39" s="10">
        <f t="shared" si="9"/>
        <v>0</v>
      </c>
    </row>
    <row r="40" spans="1:39" s="15" customFormat="1" ht="14.25" customHeight="1">
      <c r="A40" s="13">
        <v>30</v>
      </c>
      <c r="B40" s="9" t="s">
        <v>103</v>
      </c>
      <c r="C40" s="13" t="s">
        <v>49</v>
      </c>
      <c r="D40" s="36">
        <v>100</v>
      </c>
      <c r="E40" s="11">
        <v>67</v>
      </c>
      <c r="F40" s="44">
        <f>'T10'!F40*'T 10'!$D40/1000000</f>
        <v>0</v>
      </c>
      <c r="G40" s="10">
        <f>'T10'!G40</f>
        <v>0</v>
      </c>
      <c r="H40" s="44">
        <f>'T10'!H40*'T 10'!$D40/1000000</f>
        <v>0</v>
      </c>
      <c r="I40" s="10">
        <f>'T10'!I40</f>
        <v>0</v>
      </c>
      <c r="J40" s="44">
        <f>'T10'!J40*'T 10'!$D40/1000000</f>
        <v>0</v>
      </c>
      <c r="K40" s="10">
        <f>'T10'!K40</f>
        <v>0</v>
      </c>
      <c r="L40" s="44">
        <f t="shared" si="0"/>
        <v>0</v>
      </c>
      <c r="M40" s="10">
        <f t="shared" si="1"/>
        <v>0</v>
      </c>
      <c r="N40" s="44">
        <f>'T10'!N40*'T 10'!$D40/1000000</f>
        <v>0</v>
      </c>
      <c r="O40" s="10">
        <f>'T10'!O40</f>
        <v>0</v>
      </c>
      <c r="P40" s="44">
        <f>'T10'!P40*'T 10'!$D40/1000000</f>
        <v>0</v>
      </c>
      <c r="Q40" s="10">
        <f>'T10'!Q40</f>
        <v>0</v>
      </c>
      <c r="R40" s="44">
        <f>'T10'!R40*'T 10'!$D40/1000000</f>
        <v>0</v>
      </c>
      <c r="S40" s="10">
        <f>'T10'!S40</f>
        <v>0</v>
      </c>
      <c r="T40" s="44">
        <f t="shared" si="2"/>
        <v>0</v>
      </c>
      <c r="U40" s="10">
        <f t="shared" si="3"/>
        <v>0</v>
      </c>
      <c r="V40" s="44">
        <f>'T10'!V40*'T 10'!$D40/1000000</f>
        <v>0</v>
      </c>
      <c r="W40" s="10">
        <f>'T10'!W40</f>
        <v>0</v>
      </c>
      <c r="X40" s="44">
        <f>'T10'!X40*'T 10'!$D40/1000000</f>
        <v>0</v>
      </c>
      <c r="Y40" s="10">
        <f>'T10'!Y40</f>
        <v>0</v>
      </c>
      <c r="Z40" s="44">
        <f>'T10'!Z40*'T 10'!$D40/1000000</f>
        <v>0</v>
      </c>
      <c r="AA40" s="10">
        <f>'T10'!AA40</f>
        <v>0</v>
      </c>
      <c r="AB40" s="44">
        <f t="shared" si="4"/>
        <v>0</v>
      </c>
      <c r="AC40" s="10">
        <f t="shared" si="5"/>
        <v>0</v>
      </c>
      <c r="AD40" s="44">
        <f>'T10'!AD40*'T 10'!$D40/1000000</f>
        <v>0</v>
      </c>
      <c r="AE40" s="10">
        <f>'T10'!AE40</f>
        <v>0</v>
      </c>
      <c r="AF40" s="44">
        <f>'T10'!AF40*'T 10'!$D40/1000000</f>
        <v>0</v>
      </c>
      <c r="AG40" s="10">
        <f>'T10'!AG40</f>
        <v>0</v>
      </c>
      <c r="AH40" s="44">
        <f>'T10'!AH40*'T 10'!$D40/1000000</f>
        <v>0</v>
      </c>
      <c r="AI40" s="10">
        <f>'T10'!AI40</f>
        <v>0</v>
      </c>
      <c r="AJ40" s="44">
        <f t="shared" si="6"/>
        <v>0</v>
      </c>
      <c r="AK40" s="10">
        <f t="shared" si="7"/>
        <v>0</v>
      </c>
      <c r="AL40" s="44">
        <f t="shared" si="8"/>
        <v>0</v>
      </c>
      <c r="AM40" s="10">
        <f t="shared" si="9"/>
        <v>0</v>
      </c>
    </row>
    <row r="41" spans="1:39" s="15" customFormat="1" ht="14.25" customHeight="1">
      <c r="A41" s="31">
        <v>31</v>
      </c>
      <c r="B41" s="9" t="s">
        <v>103</v>
      </c>
      <c r="C41" s="13" t="s">
        <v>50</v>
      </c>
      <c r="D41" s="36">
        <v>500</v>
      </c>
      <c r="E41" s="11">
        <v>285</v>
      </c>
      <c r="F41" s="44">
        <f>'T10'!F41*'T 10'!$D41/1000000</f>
        <v>0</v>
      </c>
      <c r="G41" s="10">
        <f>'T10'!G41</f>
        <v>0</v>
      </c>
      <c r="H41" s="44">
        <f>'T10'!H41*'T 10'!$D41/1000000</f>
        <v>0</v>
      </c>
      <c r="I41" s="10">
        <f>'T10'!I41</f>
        <v>0</v>
      </c>
      <c r="J41" s="44">
        <f>'T10'!J41*'T 10'!$D41/1000000</f>
        <v>0</v>
      </c>
      <c r="K41" s="10">
        <f>'T10'!K41</f>
        <v>0</v>
      </c>
      <c r="L41" s="44">
        <f t="shared" si="0"/>
        <v>0</v>
      </c>
      <c r="M41" s="10">
        <f t="shared" si="1"/>
        <v>0</v>
      </c>
      <c r="N41" s="44">
        <f>'T10'!N41*'T 10'!$D41/1000000</f>
        <v>0</v>
      </c>
      <c r="O41" s="10">
        <f>'T10'!O41</f>
        <v>0</v>
      </c>
      <c r="P41" s="44">
        <f>'T10'!P41*'T 10'!$D41/1000000</f>
        <v>0</v>
      </c>
      <c r="Q41" s="10">
        <f>'T10'!Q41</f>
        <v>0</v>
      </c>
      <c r="R41" s="44">
        <f>'T10'!R41*'T 10'!$D41/1000000</f>
        <v>0</v>
      </c>
      <c r="S41" s="10">
        <f>'T10'!S41</f>
        <v>0</v>
      </c>
      <c r="T41" s="44">
        <f t="shared" si="2"/>
        <v>0</v>
      </c>
      <c r="U41" s="10">
        <f t="shared" si="3"/>
        <v>0</v>
      </c>
      <c r="V41" s="44">
        <f>'T10'!V41*'T 10'!$D41/1000000</f>
        <v>0</v>
      </c>
      <c r="W41" s="10">
        <f>'T10'!W41</f>
        <v>0</v>
      </c>
      <c r="X41" s="44">
        <f>'T10'!X41*'T 10'!$D41/1000000</f>
        <v>0</v>
      </c>
      <c r="Y41" s="10">
        <f>'T10'!Y41</f>
        <v>0</v>
      </c>
      <c r="Z41" s="44">
        <f>'T10'!Z41*'T 10'!$D41/1000000</f>
        <v>0</v>
      </c>
      <c r="AA41" s="10">
        <f>'T10'!AA41</f>
        <v>0</v>
      </c>
      <c r="AB41" s="44">
        <f t="shared" si="4"/>
        <v>0</v>
      </c>
      <c r="AC41" s="10">
        <f t="shared" si="5"/>
        <v>0</v>
      </c>
      <c r="AD41" s="44">
        <f>'T10'!AD41*'T 10'!$D41/1000000</f>
        <v>0</v>
      </c>
      <c r="AE41" s="10">
        <f>'T10'!AE41</f>
        <v>0</v>
      </c>
      <c r="AF41" s="44">
        <f>'T10'!AF41*'T 10'!$D41/1000000</f>
        <v>0</v>
      </c>
      <c r="AG41" s="10">
        <f>'T10'!AG41</f>
        <v>0</v>
      </c>
      <c r="AH41" s="44">
        <f>'T10'!AH41*'T 10'!$D41/1000000</f>
        <v>0</v>
      </c>
      <c r="AI41" s="10">
        <f>'T10'!AI41</f>
        <v>0</v>
      </c>
      <c r="AJ41" s="44">
        <f t="shared" si="6"/>
        <v>0</v>
      </c>
      <c r="AK41" s="10">
        <f t="shared" si="7"/>
        <v>0</v>
      </c>
      <c r="AL41" s="44">
        <f t="shared" si="8"/>
        <v>0</v>
      </c>
      <c r="AM41" s="10">
        <f t="shared" si="9"/>
        <v>0</v>
      </c>
    </row>
    <row r="42" spans="1:39" s="15" customFormat="1" ht="14.25" customHeight="1">
      <c r="A42" s="13">
        <v>32</v>
      </c>
      <c r="B42" s="9" t="s">
        <v>103</v>
      </c>
      <c r="C42" s="13" t="s">
        <v>51</v>
      </c>
      <c r="D42" s="36">
        <v>1000</v>
      </c>
      <c r="E42" s="11">
        <v>530</v>
      </c>
      <c r="F42" s="44">
        <f>'T10'!F42*'T 10'!$D42/1000000</f>
        <v>0</v>
      </c>
      <c r="G42" s="10">
        <f>'T10'!G42</f>
        <v>0</v>
      </c>
      <c r="H42" s="44">
        <f>'T10'!H42*'T 10'!$D42/1000000</f>
        <v>0</v>
      </c>
      <c r="I42" s="10">
        <f>'T10'!I42</f>
        <v>0</v>
      </c>
      <c r="J42" s="44">
        <f>'T10'!J42*'T 10'!$D42/1000000</f>
        <v>0</v>
      </c>
      <c r="K42" s="10">
        <f>'T10'!K42</f>
        <v>0</v>
      </c>
      <c r="L42" s="44">
        <f t="shared" si="0"/>
        <v>0</v>
      </c>
      <c r="M42" s="10">
        <f t="shared" si="1"/>
        <v>0</v>
      </c>
      <c r="N42" s="44">
        <f>'T10'!N42*'T 10'!$D42/1000000</f>
        <v>0</v>
      </c>
      <c r="O42" s="10">
        <f>'T10'!O42</f>
        <v>0</v>
      </c>
      <c r="P42" s="44">
        <f>'T10'!P42*'T 10'!$D42/1000000</f>
        <v>0</v>
      </c>
      <c r="Q42" s="10">
        <f>'T10'!Q42</f>
        <v>0</v>
      </c>
      <c r="R42" s="44">
        <f>'T10'!R42*'T 10'!$D42/1000000</f>
        <v>0</v>
      </c>
      <c r="S42" s="10">
        <f>'T10'!S42</f>
        <v>0</v>
      </c>
      <c r="T42" s="44">
        <f t="shared" si="2"/>
        <v>0</v>
      </c>
      <c r="U42" s="10">
        <f t="shared" si="3"/>
        <v>0</v>
      </c>
      <c r="V42" s="44">
        <f>'T10'!V42*'T 10'!$D42/1000000</f>
        <v>0</v>
      </c>
      <c r="W42" s="10">
        <f>'T10'!W42</f>
        <v>0</v>
      </c>
      <c r="X42" s="44">
        <f>'T10'!X42*'T 10'!$D42/1000000</f>
        <v>0</v>
      </c>
      <c r="Y42" s="10">
        <f>'T10'!Y42</f>
        <v>0</v>
      </c>
      <c r="Z42" s="44">
        <f>'T10'!Z42*'T 10'!$D42/1000000</f>
        <v>0</v>
      </c>
      <c r="AA42" s="10">
        <f>'T10'!AA42</f>
        <v>0</v>
      </c>
      <c r="AB42" s="44">
        <f t="shared" si="4"/>
        <v>0</v>
      </c>
      <c r="AC42" s="10">
        <f t="shared" si="5"/>
        <v>0</v>
      </c>
      <c r="AD42" s="44">
        <f>'T10'!AD42*'T 10'!$D42/1000000</f>
        <v>0</v>
      </c>
      <c r="AE42" s="10">
        <f>'T10'!AE42</f>
        <v>0</v>
      </c>
      <c r="AF42" s="44">
        <f>'T10'!AF42*'T 10'!$D42/1000000</f>
        <v>0</v>
      </c>
      <c r="AG42" s="10">
        <f>'T10'!AG42</f>
        <v>0</v>
      </c>
      <c r="AH42" s="44">
        <f>'T10'!AH42*'T 10'!$D42/1000000</f>
        <v>0</v>
      </c>
      <c r="AI42" s="10">
        <f>'T10'!AI42</f>
        <v>0</v>
      </c>
      <c r="AJ42" s="44">
        <f t="shared" si="6"/>
        <v>0</v>
      </c>
      <c r="AK42" s="10">
        <f t="shared" si="7"/>
        <v>0</v>
      </c>
      <c r="AL42" s="44">
        <f t="shared" si="8"/>
        <v>0</v>
      </c>
      <c r="AM42" s="10">
        <f t="shared" si="9"/>
        <v>0</v>
      </c>
    </row>
    <row r="43" spans="1:39" s="15" customFormat="1" ht="14.25" customHeight="1">
      <c r="A43" s="13">
        <v>33</v>
      </c>
      <c r="B43" s="9" t="s">
        <v>104</v>
      </c>
      <c r="C43" s="13" t="s">
        <v>54</v>
      </c>
      <c r="D43" s="36">
        <v>100</v>
      </c>
      <c r="E43" s="11">
        <v>92</v>
      </c>
      <c r="F43" s="44">
        <f>'T10'!F43*'T 10'!$D43/1000000</f>
        <v>0</v>
      </c>
      <c r="G43" s="10">
        <f>'T10'!G43</f>
        <v>0</v>
      </c>
      <c r="H43" s="44">
        <f>'T10'!H43*'T 10'!$D43/1000000</f>
        <v>0</v>
      </c>
      <c r="I43" s="10">
        <f>'T10'!I43</f>
        <v>0</v>
      </c>
      <c r="J43" s="44">
        <f>'T10'!J43*'T 10'!$D43/1000000</f>
        <v>0</v>
      </c>
      <c r="K43" s="10">
        <f>'T10'!K43</f>
        <v>0</v>
      </c>
      <c r="L43" s="44">
        <f t="shared" si="0"/>
        <v>0</v>
      </c>
      <c r="M43" s="10">
        <f t="shared" si="1"/>
        <v>0</v>
      </c>
      <c r="N43" s="44">
        <f>'T10'!N43*'T 10'!$D43/1000000</f>
        <v>0</v>
      </c>
      <c r="O43" s="10">
        <f>'T10'!O43</f>
        <v>0</v>
      </c>
      <c r="P43" s="44">
        <f>'T10'!P43*'T 10'!$D43/1000000</f>
        <v>0</v>
      </c>
      <c r="Q43" s="10">
        <f>'T10'!Q43</f>
        <v>0</v>
      </c>
      <c r="R43" s="44">
        <f>'T10'!R43*'T 10'!$D43/1000000</f>
        <v>0</v>
      </c>
      <c r="S43" s="10">
        <f>'T10'!S43</f>
        <v>0</v>
      </c>
      <c r="T43" s="44">
        <f t="shared" si="2"/>
        <v>0</v>
      </c>
      <c r="U43" s="10">
        <f t="shared" si="3"/>
        <v>0</v>
      </c>
      <c r="V43" s="44">
        <f>'T10'!V43*'T 10'!$D43/1000000</f>
        <v>0</v>
      </c>
      <c r="W43" s="10">
        <f>'T10'!W43</f>
        <v>0</v>
      </c>
      <c r="X43" s="44">
        <f>'T10'!X43*'T 10'!$D43/1000000</f>
        <v>0</v>
      </c>
      <c r="Y43" s="10">
        <f>'T10'!Y43</f>
        <v>0</v>
      </c>
      <c r="Z43" s="44">
        <f>'T10'!Z43*'T 10'!$D43/1000000</f>
        <v>0</v>
      </c>
      <c r="AA43" s="10">
        <f>'T10'!AA43</f>
        <v>0</v>
      </c>
      <c r="AB43" s="44">
        <f t="shared" si="4"/>
        <v>0</v>
      </c>
      <c r="AC43" s="10">
        <f t="shared" si="5"/>
        <v>0</v>
      </c>
      <c r="AD43" s="44">
        <f>'T10'!AD43*'T 10'!$D43/1000000</f>
        <v>0</v>
      </c>
      <c r="AE43" s="10">
        <f>'T10'!AE43</f>
        <v>0</v>
      </c>
      <c r="AF43" s="44">
        <f>'T10'!AF43*'T 10'!$D43/1000000</f>
        <v>0</v>
      </c>
      <c r="AG43" s="10">
        <f>'T10'!AG43</f>
        <v>0</v>
      </c>
      <c r="AH43" s="44">
        <f>'T10'!AH43*'T 10'!$D43/1000000</f>
        <v>0</v>
      </c>
      <c r="AI43" s="10">
        <f>'T10'!AI43</f>
        <v>0</v>
      </c>
      <c r="AJ43" s="44">
        <f t="shared" si="6"/>
        <v>0</v>
      </c>
      <c r="AK43" s="10">
        <f t="shared" si="7"/>
        <v>0</v>
      </c>
      <c r="AL43" s="44">
        <f t="shared" si="8"/>
        <v>0</v>
      </c>
      <c r="AM43" s="10">
        <f t="shared" si="9"/>
        <v>0</v>
      </c>
    </row>
    <row r="44" spans="1:39" s="15" customFormat="1" ht="14.25" customHeight="1">
      <c r="A44" s="31">
        <v>34</v>
      </c>
      <c r="B44" s="9" t="s">
        <v>104</v>
      </c>
      <c r="C44" s="13" t="s">
        <v>55</v>
      </c>
      <c r="D44" s="36">
        <v>500</v>
      </c>
      <c r="E44" s="11">
        <v>410</v>
      </c>
      <c r="F44" s="44">
        <f>'T10'!F44*'T 10'!$D44/1000000</f>
        <v>0</v>
      </c>
      <c r="G44" s="10">
        <f>'T10'!G44</f>
        <v>0</v>
      </c>
      <c r="H44" s="44">
        <f>'T10'!H44*'T 10'!$D44/1000000</f>
        <v>0</v>
      </c>
      <c r="I44" s="10">
        <f>'T10'!I44</f>
        <v>0</v>
      </c>
      <c r="J44" s="44">
        <f>'T10'!J44*'T 10'!$D44/1000000</f>
        <v>0</v>
      </c>
      <c r="K44" s="10">
        <f>'T10'!K44</f>
        <v>0</v>
      </c>
      <c r="L44" s="44">
        <f t="shared" si="0"/>
        <v>0</v>
      </c>
      <c r="M44" s="10">
        <f t="shared" si="1"/>
        <v>0</v>
      </c>
      <c r="N44" s="44">
        <f>'T10'!N44*'T 10'!$D44/1000000</f>
        <v>0</v>
      </c>
      <c r="O44" s="10">
        <f>'T10'!O44</f>
        <v>0</v>
      </c>
      <c r="P44" s="44">
        <f>'T10'!P44*'T 10'!$D44/1000000</f>
        <v>0</v>
      </c>
      <c r="Q44" s="10">
        <f>'T10'!Q44</f>
        <v>0</v>
      </c>
      <c r="R44" s="44">
        <f>'T10'!R44*'T 10'!$D44/1000000</f>
        <v>0</v>
      </c>
      <c r="S44" s="10">
        <f>'T10'!S44</f>
        <v>0</v>
      </c>
      <c r="T44" s="44">
        <f t="shared" si="2"/>
        <v>0</v>
      </c>
      <c r="U44" s="10">
        <f t="shared" si="3"/>
        <v>0</v>
      </c>
      <c r="V44" s="44">
        <f>'T10'!V44*'T 10'!$D44/1000000</f>
        <v>0</v>
      </c>
      <c r="W44" s="10">
        <f>'T10'!W44</f>
        <v>0</v>
      </c>
      <c r="X44" s="44">
        <f>'T10'!X44*'T 10'!$D44/1000000</f>
        <v>0</v>
      </c>
      <c r="Y44" s="10">
        <f>'T10'!Y44</f>
        <v>0</v>
      </c>
      <c r="Z44" s="44">
        <f>'T10'!Z44*'T 10'!$D44/1000000</f>
        <v>0</v>
      </c>
      <c r="AA44" s="10">
        <f>'T10'!AA44</f>
        <v>0</v>
      </c>
      <c r="AB44" s="44">
        <f t="shared" si="4"/>
        <v>0</v>
      </c>
      <c r="AC44" s="10">
        <f t="shared" si="5"/>
        <v>0</v>
      </c>
      <c r="AD44" s="44">
        <f>'T10'!AD44*'T 10'!$D44/1000000</f>
        <v>0</v>
      </c>
      <c r="AE44" s="10">
        <f>'T10'!AE44</f>
        <v>0</v>
      </c>
      <c r="AF44" s="44">
        <f>'T10'!AF44*'T 10'!$D44/1000000</f>
        <v>0</v>
      </c>
      <c r="AG44" s="10">
        <f>'T10'!AG44</f>
        <v>0</v>
      </c>
      <c r="AH44" s="44">
        <f>'T10'!AH44*'T 10'!$D44/1000000</f>
        <v>0</v>
      </c>
      <c r="AI44" s="10">
        <f>'T10'!AI44</f>
        <v>0</v>
      </c>
      <c r="AJ44" s="44">
        <f t="shared" si="6"/>
        <v>0</v>
      </c>
      <c r="AK44" s="10">
        <f t="shared" si="7"/>
        <v>0</v>
      </c>
      <c r="AL44" s="44">
        <f t="shared" si="8"/>
        <v>0</v>
      </c>
      <c r="AM44" s="10">
        <f t="shared" si="9"/>
        <v>0</v>
      </c>
    </row>
    <row r="45" spans="1:39" s="15" customFormat="1" ht="14.25" customHeight="1">
      <c r="A45" s="13">
        <v>35</v>
      </c>
      <c r="B45" s="9" t="s">
        <v>105</v>
      </c>
      <c r="C45" s="13" t="s">
        <v>56</v>
      </c>
      <c r="D45" s="36">
        <v>50</v>
      </c>
      <c r="E45" s="11">
        <v>80</v>
      </c>
      <c r="F45" s="44">
        <f>'T10'!F45*'T 10'!$D45/1000000</f>
        <v>0</v>
      </c>
      <c r="G45" s="10">
        <f>'T10'!G45</f>
        <v>0</v>
      </c>
      <c r="H45" s="44">
        <f>'T10'!H45*'T 10'!$D45/1000000</f>
        <v>0</v>
      </c>
      <c r="I45" s="10">
        <f>'T10'!I45</f>
        <v>0</v>
      </c>
      <c r="J45" s="44">
        <f>'T10'!J45*'T 10'!$D45/1000000</f>
        <v>0</v>
      </c>
      <c r="K45" s="10">
        <f>'T10'!K45</f>
        <v>0</v>
      </c>
      <c r="L45" s="44">
        <f t="shared" si="0"/>
        <v>0</v>
      </c>
      <c r="M45" s="10">
        <f t="shared" si="1"/>
        <v>0</v>
      </c>
      <c r="N45" s="44">
        <f>'T10'!N45*'T 10'!$D45/1000000</f>
        <v>0</v>
      </c>
      <c r="O45" s="10">
        <f>'T10'!O45</f>
        <v>0</v>
      </c>
      <c r="P45" s="44">
        <f>'T10'!P45*'T 10'!$D45/1000000</f>
        <v>0</v>
      </c>
      <c r="Q45" s="10">
        <f>'T10'!Q45</f>
        <v>0</v>
      </c>
      <c r="R45" s="44">
        <f>'T10'!R45*'T 10'!$D45/1000000</f>
        <v>0</v>
      </c>
      <c r="S45" s="10">
        <f>'T10'!S45</f>
        <v>0</v>
      </c>
      <c r="T45" s="44">
        <f t="shared" si="2"/>
        <v>0</v>
      </c>
      <c r="U45" s="10">
        <f t="shared" si="3"/>
        <v>0</v>
      </c>
      <c r="V45" s="44">
        <f>'T10'!V45*'T 10'!$D45/1000000</f>
        <v>0</v>
      </c>
      <c r="W45" s="10">
        <f>'T10'!W45</f>
        <v>0</v>
      </c>
      <c r="X45" s="44">
        <f>'T10'!X45*'T 10'!$D45/1000000</f>
        <v>0</v>
      </c>
      <c r="Y45" s="10">
        <f>'T10'!Y45</f>
        <v>0</v>
      </c>
      <c r="Z45" s="44">
        <f>'T10'!Z45*'T 10'!$D45/1000000</f>
        <v>0</v>
      </c>
      <c r="AA45" s="10">
        <f>'T10'!AA45</f>
        <v>0</v>
      </c>
      <c r="AB45" s="44">
        <f t="shared" si="4"/>
        <v>0</v>
      </c>
      <c r="AC45" s="10">
        <f t="shared" si="5"/>
        <v>0</v>
      </c>
      <c r="AD45" s="44">
        <f>'T10'!AD45*'T 10'!$D45/1000000</f>
        <v>0</v>
      </c>
      <c r="AE45" s="10">
        <f>'T10'!AE45</f>
        <v>0</v>
      </c>
      <c r="AF45" s="44">
        <f>'T10'!AF45*'T 10'!$D45/1000000</f>
        <v>0</v>
      </c>
      <c r="AG45" s="10">
        <f>'T10'!AG45</f>
        <v>0</v>
      </c>
      <c r="AH45" s="44">
        <f>'T10'!AH45*'T 10'!$D45/1000000</f>
        <v>0</v>
      </c>
      <c r="AI45" s="10">
        <f>'T10'!AI45</f>
        <v>0</v>
      </c>
      <c r="AJ45" s="44">
        <f t="shared" si="6"/>
        <v>0</v>
      </c>
      <c r="AK45" s="10">
        <f t="shared" si="7"/>
        <v>0</v>
      </c>
      <c r="AL45" s="44">
        <f t="shared" si="8"/>
        <v>0</v>
      </c>
      <c r="AM45" s="10">
        <f t="shared" si="9"/>
        <v>0</v>
      </c>
    </row>
    <row r="46" spans="1:39" s="15" customFormat="1" ht="14.25" customHeight="1">
      <c r="A46" s="13">
        <v>36</v>
      </c>
      <c r="B46" s="9" t="s">
        <v>105</v>
      </c>
      <c r="C46" s="13" t="s">
        <v>57</v>
      </c>
      <c r="D46" s="36">
        <v>100</v>
      </c>
      <c r="E46" s="11">
        <v>148</v>
      </c>
      <c r="F46" s="44">
        <f>'T10'!F46*'T 10'!$D46/1000000</f>
        <v>0</v>
      </c>
      <c r="G46" s="10">
        <f>'T10'!G46</f>
        <v>0</v>
      </c>
      <c r="H46" s="44">
        <f>'T10'!H46*'T 10'!$D46/1000000</f>
        <v>0</v>
      </c>
      <c r="I46" s="10">
        <f>'T10'!I46</f>
        <v>0</v>
      </c>
      <c r="J46" s="44">
        <f>'T10'!J46*'T 10'!$D46/1000000</f>
        <v>0</v>
      </c>
      <c r="K46" s="10">
        <f>'T10'!K46</f>
        <v>0</v>
      </c>
      <c r="L46" s="44">
        <f t="shared" si="0"/>
        <v>0</v>
      </c>
      <c r="M46" s="10">
        <f t="shared" si="1"/>
        <v>0</v>
      </c>
      <c r="N46" s="44">
        <f>'T10'!N46*'T 10'!$D46/1000000</f>
        <v>0</v>
      </c>
      <c r="O46" s="10">
        <f>'T10'!O46</f>
        <v>0</v>
      </c>
      <c r="P46" s="44">
        <f>'T10'!P46*'T 10'!$D46/1000000</f>
        <v>0</v>
      </c>
      <c r="Q46" s="10">
        <f>'T10'!Q46</f>
        <v>0</v>
      </c>
      <c r="R46" s="44">
        <f>'T10'!R46*'T 10'!$D46/1000000</f>
        <v>0</v>
      </c>
      <c r="S46" s="10">
        <f>'T10'!S46</f>
        <v>0</v>
      </c>
      <c r="T46" s="44">
        <f t="shared" si="2"/>
        <v>0</v>
      </c>
      <c r="U46" s="10">
        <f t="shared" si="3"/>
        <v>0</v>
      </c>
      <c r="V46" s="44">
        <f>'T10'!V46*'T 10'!$D46/1000000</f>
        <v>0</v>
      </c>
      <c r="W46" s="10">
        <f>'T10'!W46</f>
        <v>0</v>
      </c>
      <c r="X46" s="44">
        <f>'T10'!X46*'T 10'!$D46/1000000</f>
        <v>0</v>
      </c>
      <c r="Y46" s="10">
        <f>'T10'!Y46</f>
        <v>0</v>
      </c>
      <c r="Z46" s="44">
        <f>'T10'!Z46*'T 10'!$D46/1000000</f>
        <v>0</v>
      </c>
      <c r="AA46" s="10">
        <f>'T10'!AA46</f>
        <v>0</v>
      </c>
      <c r="AB46" s="44">
        <f t="shared" si="4"/>
        <v>0</v>
      </c>
      <c r="AC46" s="10">
        <f t="shared" si="5"/>
        <v>0</v>
      </c>
      <c r="AD46" s="44">
        <f>'T10'!AD46*'T 10'!$D46/1000000</f>
        <v>0</v>
      </c>
      <c r="AE46" s="10">
        <f>'T10'!AE46</f>
        <v>0</v>
      </c>
      <c r="AF46" s="44">
        <f>'T10'!AF46*'T 10'!$D46/1000000</f>
        <v>0</v>
      </c>
      <c r="AG46" s="10">
        <f>'T10'!AG46</f>
        <v>0</v>
      </c>
      <c r="AH46" s="44">
        <f>'T10'!AH46*'T 10'!$D46/1000000</f>
        <v>0</v>
      </c>
      <c r="AI46" s="10">
        <f>'T10'!AI46</f>
        <v>0</v>
      </c>
      <c r="AJ46" s="44">
        <f t="shared" si="6"/>
        <v>0</v>
      </c>
      <c r="AK46" s="10">
        <f t="shared" si="7"/>
        <v>0</v>
      </c>
      <c r="AL46" s="44">
        <f t="shared" si="8"/>
        <v>0</v>
      </c>
      <c r="AM46" s="10">
        <f t="shared" si="9"/>
        <v>0</v>
      </c>
    </row>
    <row r="47" spans="1:39" s="15" customFormat="1" ht="14.25" customHeight="1">
      <c r="A47" s="31">
        <v>37</v>
      </c>
      <c r="B47" s="9" t="s">
        <v>105</v>
      </c>
      <c r="C47" s="13" t="s">
        <v>137</v>
      </c>
      <c r="D47" s="36">
        <v>450</v>
      </c>
      <c r="E47" s="11">
        <v>640</v>
      </c>
      <c r="F47" s="44">
        <f>'T10'!F47*'T 10'!$D47/1000000</f>
        <v>0</v>
      </c>
      <c r="G47" s="10">
        <f>'T10'!G47</f>
        <v>0</v>
      </c>
      <c r="H47" s="44">
        <f>'T10'!H47*'T 10'!$D47/1000000</f>
        <v>0</v>
      </c>
      <c r="I47" s="10">
        <f>'T10'!I47</f>
        <v>0</v>
      </c>
      <c r="J47" s="44">
        <f>'T10'!J47*'T 10'!$D47/1000000</f>
        <v>0</v>
      </c>
      <c r="K47" s="10">
        <f>'T10'!K47</f>
        <v>0</v>
      </c>
      <c r="L47" s="44">
        <f t="shared" si="0"/>
        <v>0</v>
      </c>
      <c r="M47" s="10">
        <f t="shared" si="1"/>
        <v>0</v>
      </c>
      <c r="N47" s="44">
        <f>'T10'!N47*'T 10'!$D47/1000000</f>
        <v>0</v>
      </c>
      <c r="O47" s="10">
        <f>'T10'!O47</f>
        <v>0</v>
      </c>
      <c r="P47" s="44">
        <f>'T10'!P47*'T 10'!$D47/1000000</f>
        <v>0</v>
      </c>
      <c r="Q47" s="10">
        <f>'T10'!Q47</f>
        <v>0</v>
      </c>
      <c r="R47" s="44">
        <f>'T10'!R47*'T 10'!$D47/1000000</f>
        <v>0</v>
      </c>
      <c r="S47" s="10">
        <f>'T10'!S47</f>
        <v>0</v>
      </c>
      <c r="T47" s="44">
        <f t="shared" si="2"/>
        <v>0</v>
      </c>
      <c r="U47" s="10">
        <f t="shared" si="3"/>
        <v>0</v>
      </c>
      <c r="V47" s="44">
        <f>'T10'!V47*'T 10'!$D47/1000000</f>
        <v>0</v>
      </c>
      <c r="W47" s="10">
        <f>'T10'!W47</f>
        <v>0</v>
      </c>
      <c r="X47" s="44">
        <f>'T10'!X47*'T 10'!$D47/1000000</f>
        <v>0</v>
      </c>
      <c r="Y47" s="10">
        <f>'T10'!Y47</f>
        <v>0</v>
      </c>
      <c r="Z47" s="44">
        <f>'T10'!Z47*'T 10'!$D47/1000000</f>
        <v>0</v>
      </c>
      <c r="AA47" s="10">
        <f>'T10'!AA47</f>
        <v>0</v>
      </c>
      <c r="AB47" s="44">
        <f t="shared" si="4"/>
        <v>0</v>
      </c>
      <c r="AC47" s="10">
        <f t="shared" si="5"/>
        <v>0</v>
      </c>
      <c r="AD47" s="44">
        <f>'T10'!AD47*'T 10'!$D47/1000000</f>
        <v>0</v>
      </c>
      <c r="AE47" s="10">
        <f>'T10'!AE47</f>
        <v>0</v>
      </c>
      <c r="AF47" s="44">
        <f>'T10'!AF47*'T 10'!$D47/1000000</f>
        <v>0</v>
      </c>
      <c r="AG47" s="10">
        <f>'T10'!AG47</f>
        <v>0</v>
      </c>
      <c r="AH47" s="44">
        <f>'T10'!AH47*'T 10'!$D47/1000000</f>
        <v>0</v>
      </c>
      <c r="AI47" s="10">
        <f>'T10'!AI47</f>
        <v>0</v>
      </c>
      <c r="AJ47" s="44">
        <f t="shared" si="6"/>
        <v>0</v>
      </c>
      <c r="AK47" s="10">
        <f t="shared" si="7"/>
        <v>0</v>
      </c>
      <c r="AL47" s="44">
        <f t="shared" si="8"/>
        <v>0</v>
      </c>
      <c r="AM47" s="10">
        <f t="shared" si="9"/>
        <v>0</v>
      </c>
    </row>
    <row r="48" spans="1:39" s="15" customFormat="1" ht="14.25" customHeight="1">
      <c r="A48" s="13">
        <v>38</v>
      </c>
      <c r="B48" s="9" t="s">
        <v>106</v>
      </c>
      <c r="C48" s="13" t="s">
        <v>58</v>
      </c>
      <c r="D48" s="36">
        <v>50</v>
      </c>
      <c r="E48" s="11">
        <v>126</v>
      </c>
      <c r="F48" s="44">
        <f>'T10'!F48*'T 10'!$D48/1000000</f>
        <v>0</v>
      </c>
      <c r="G48" s="10">
        <f>'T10'!G48</f>
        <v>0</v>
      </c>
      <c r="H48" s="44">
        <f>'T10'!H48*'T 10'!$D48/1000000</f>
        <v>0</v>
      </c>
      <c r="I48" s="10">
        <f>'T10'!I48</f>
        <v>0</v>
      </c>
      <c r="J48" s="44">
        <f>'T10'!J48*'T 10'!$D48/1000000</f>
        <v>0</v>
      </c>
      <c r="K48" s="10">
        <f>'T10'!K48</f>
        <v>0</v>
      </c>
      <c r="L48" s="44">
        <f t="shared" si="0"/>
        <v>0</v>
      </c>
      <c r="M48" s="10">
        <f t="shared" si="1"/>
        <v>0</v>
      </c>
      <c r="N48" s="44">
        <f>'T10'!N48*'T 10'!$D48/1000000</f>
        <v>0</v>
      </c>
      <c r="O48" s="10">
        <f>'T10'!O48</f>
        <v>0</v>
      </c>
      <c r="P48" s="44">
        <f>'T10'!P48*'T 10'!$D48/1000000</f>
        <v>0</v>
      </c>
      <c r="Q48" s="10">
        <f>'T10'!Q48</f>
        <v>0</v>
      </c>
      <c r="R48" s="44">
        <f>'T10'!R48*'T 10'!$D48/1000000</f>
        <v>0</v>
      </c>
      <c r="S48" s="10">
        <f>'T10'!S48</f>
        <v>0</v>
      </c>
      <c r="T48" s="44">
        <f t="shared" si="2"/>
        <v>0</v>
      </c>
      <c r="U48" s="10">
        <f t="shared" si="3"/>
        <v>0</v>
      </c>
      <c r="V48" s="44">
        <f>'T10'!V48*'T 10'!$D48/1000000</f>
        <v>0</v>
      </c>
      <c r="W48" s="10">
        <f>'T10'!W48</f>
        <v>0</v>
      </c>
      <c r="X48" s="44">
        <f>'T10'!X48*'T 10'!$D48/1000000</f>
        <v>0</v>
      </c>
      <c r="Y48" s="10">
        <f>'T10'!Y48</f>
        <v>0</v>
      </c>
      <c r="Z48" s="44">
        <f>'T10'!Z48*'T 10'!$D48/1000000</f>
        <v>0</v>
      </c>
      <c r="AA48" s="10">
        <f>'T10'!AA48</f>
        <v>0</v>
      </c>
      <c r="AB48" s="44">
        <f t="shared" si="4"/>
        <v>0</v>
      </c>
      <c r="AC48" s="10">
        <f t="shared" si="5"/>
        <v>0</v>
      </c>
      <c r="AD48" s="44">
        <f>'T10'!AD48*'T 10'!$D48/1000000</f>
        <v>0</v>
      </c>
      <c r="AE48" s="10">
        <f>'T10'!AE48</f>
        <v>0</v>
      </c>
      <c r="AF48" s="44">
        <f>'T10'!AF48*'T 10'!$D48/1000000</f>
        <v>0</v>
      </c>
      <c r="AG48" s="10">
        <f>'T10'!AG48</f>
        <v>0</v>
      </c>
      <c r="AH48" s="44">
        <f>'T10'!AH48*'T 10'!$D48/1000000</f>
        <v>0</v>
      </c>
      <c r="AI48" s="10">
        <f>'T10'!AI48</f>
        <v>0</v>
      </c>
      <c r="AJ48" s="44">
        <f t="shared" si="6"/>
        <v>0</v>
      </c>
      <c r="AK48" s="10">
        <f t="shared" si="7"/>
        <v>0</v>
      </c>
      <c r="AL48" s="44">
        <f t="shared" si="8"/>
        <v>0</v>
      </c>
      <c r="AM48" s="10">
        <f t="shared" si="9"/>
        <v>0</v>
      </c>
    </row>
    <row r="49" spans="1:39" s="15" customFormat="1" ht="14.25" customHeight="1">
      <c r="A49" s="13">
        <v>39</v>
      </c>
      <c r="B49" s="9" t="s">
        <v>106</v>
      </c>
      <c r="C49" s="13" t="s">
        <v>59</v>
      </c>
      <c r="D49" s="36">
        <v>100</v>
      </c>
      <c r="E49" s="11">
        <v>240</v>
      </c>
      <c r="F49" s="44">
        <f>'T10'!F49*'T 10'!$D49/1000000</f>
        <v>0</v>
      </c>
      <c r="G49" s="10">
        <f>'T10'!G49</f>
        <v>0</v>
      </c>
      <c r="H49" s="44">
        <f>'T10'!H49*'T 10'!$D49/1000000</f>
        <v>0</v>
      </c>
      <c r="I49" s="10">
        <f>'T10'!I49</f>
        <v>0</v>
      </c>
      <c r="J49" s="44">
        <f>'T10'!J49*'T 10'!$D49/1000000</f>
        <v>0</v>
      </c>
      <c r="K49" s="10">
        <f>'T10'!K49</f>
        <v>0</v>
      </c>
      <c r="L49" s="44">
        <f t="shared" si="0"/>
        <v>0</v>
      </c>
      <c r="M49" s="10">
        <f t="shared" si="1"/>
        <v>0</v>
      </c>
      <c r="N49" s="44">
        <f>'T10'!N49*'T 10'!$D49/1000000</f>
        <v>0</v>
      </c>
      <c r="O49" s="10">
        <f>'T10'!O49</f>
        <v>0</v>
      </c>
      <c r="P49" s="44">
        <f>'T10'!P49*'T 10'!$D49/1000000</f>
        <v>0</v>
      </c>
      <c r="Q49" s="10">
        <f>'T10'!Q49</f>
        <v>0</v>
      </c>
      <c r="R49" s="44">
        <f>'T10'!R49*'T 10'!$D49/1000000</f>
        <v>0</v>
      </c>
      <c r="S49" s="10">
        <f>'T10'!S49</f>
        <v>0</v>
      </c>
      <c r="T49" s="44">
        <f t="shared" si="2"/>
        <v>0</v>
      </c>
      <c r="U49" s="10">
        <f t="shared" si="3"/>
        <v>0</v>
      </c>
      <c r="V49" s="44">
        <f>'T10'!V49*'T 10'!$D49/1000000</f>
        <v>0</v>
      </c>
      <c r="W49" s="10">
        <f>'T10'!W49</f>
        <v>0</v>
      </c>
      <c r="X49" s="44">
        <f>'T10'!X49*'T 10'!$D49/1000000</f>
        <v>0</v>
      </c>
      <c r="Y49" s="10">
        <f>'T10'!Y49</f>
        <v>0</v>
      </c>
      <c r="Z49" s="44">
        <f>'T10'!Z49*'T 10'!$D49/1000000</f>
        <v>0</v>
      </c>
      <c r="AA49" s="10">
        <f>'T10'!AA49</f>
        <v>0</v>
      </c>
      <c r="AB49" s="44">
        <f t="shared" si="4"/>
        <v>0</v>
      </c>
      <c r="AC49" s="10">
        <f t="shared" si="5"/>
        <v>0</v>
      </c>
      <c r="AD49" s="44">
        <f>'T10'!AD49*'T 10'!$D49/1000000</f>
        <v>0</v>
      </c>
      <c r="AE49" s="10">
        <f>'T10'!AE49</f>
        <v>0</v>
      </c>
      <c r="AF49" s="44">
        <f>'T10'!AF49*'T 10'!$D49/1000000</f>
        <v>0</v>
      </c>
      <c r="AG49" s="10">
        <f>'T10'!AG49</f>
        <v>0</v>
      </c>
      <c r="AH49" s="44">
        <f>'T10'!AH49*'T 10'!$D49/1000000</f>
        <v>0</v>
      </c>
      <c r="AI49" s="10">
        <f>'T10'!AI49</f>
        <v>0</v>
      </c>
      <c r="AJ49" s="44">
        <f t="shared" si="6"/>
        <v>0</v>
      </c>
      <c r="AK49" s="10">
        <f t="shared" si="7"/>
        <v>0</v>
      </c>
      <c r="AL49" s="44">
        <f t="shared" si="8"/>
        <v>0</v>
      </c>
      <c r="AM49" s="10">
        <f t="shared" si="9"/>
        <v>0</v>
      </c>
    </row>
    <row r="50" spans="1:39" s="15" customFormat="1" ht="14.25" customHeight="1">
      <c r="A50" s="31">
        <v>40</v>
      </c>
      <c r="B50" s="9" t="s">
        <v>107</v>
      </c>
      <c r="C50" s="13" t="s">
        <v>96</v>
      </c>
      <c r="D50" s="36">
        <v>100</v>
      </c>
      <c r="E50" s="11">
        <v>93</v>
      </c>
      <c r="F50" s="44">
        <f>'T10'!F50*'T 10'!$D50/1000000</f>
        <v>0</v>
      </c>
      <c r="G50" s="10">
        <f>'T10'!G50</f>
        <v>0</v>
      </c>
      <c r="H50" s="44">
        <f>'T10'!H50*'T 10'!$D50/1000000</f>
        <v>0</v>
      </c>
      <c r="I50" s="10">
        <f>'T10'!I50</f>
        <v>0</v>
      </c>
      <c r="J50" s="44">
        <f>'T10'!J50*'T 10'!$D50/1000000</f>
        <v>0</v>
      </c>
      <c r="K50" s="10">
        <f>'T10'!K50</f>
        <v>0</v>
      </c>
      <c r="L50" s="44">
        <f t="shared" si="0"/>
        <v>0</v>
      </c>
      <c r="M50" s="10">
        <f t="shared" si="1"/>
        <v>0</v>
      </c>
      <c r="N50" s="44">
        <f>'T10'!N50*'T 10'!$D50/1000000</f>
        <v>0</v>
      </c>
      <c r="O50" s="10">
        <f>'T10'!O50</f>
        <v>0</v>
      </c>
      <c r="P50" s="44">
        <f>'T10'!P50*'T 10'!$D50/1000000</f>
        <v>0</v>
      </c>
      <c r="Q50" s="10">
        <f>'T10'!Q50</f>
        <v>0</v>
      </c>
      <c r="R50" s="44">
        <f>'T10'!R50*'T 10'!$D50/1000000</f>
        <v>0</v>
      </c>
      <c r="S50" s="10">
        <f>'T10'!S50</f>
        <v>0</v>
      </c>
      <c r="T50" s="44">
        <f t="shared" si="2"/>
        <v>0</v>
      </c>
      <c r="U50" s="10">
        <f t="shared" si="3"/>
        <v>0</v>
      </c>
      <c r="V50" s="44">
        <f>'T10'!V50*'T 10'!$D50/1000000</f>
        <v>0</v>
      </c>
      <c r="W50" s="10">
        <f>'T10'!W50</f>
        <v>0</v>
      </c>
      <c r="X50" s="44">
        <f>'T10'!X50*'T 10'!$D50/1000000</f>
        <v>0</v>
      </c>
      <c r="Y50" s="10">
        <f>'T10'!Y50</f>
        <v>0</v>
      </c>
      <c r="Z50" s="44">
        <f>'T10'!Z50*'T 10'!$D50/1000000</f>
        <v>0</v>
      </c>
      <c r="AA50" s="10">
        <f>'T10'!AA50</f>
        <v>0</v>
      </c>
      <c r="AB50" s="44">
        <f t="shared" si="4"/>
        <v>0</v>
      </c>
      <c r="AC50" s="10">
        <f t="shared" si="5"/>
        <v>0</v>
      </c>
      <c r="AD50" s="44">
        <f>'T10'!AD50*'T 10'!$D50/1000000</f>
        <v>0</v>
      </c>
      <c r="AE50" s="10">
        <f>'T10'!AE50</f>
        <v>0</v>
      </c>
      <c r="AF50" s="44">
        <f>'T10'!AF50*'T 10'!$D50/1000000</f>
        <v>0</v>
      </c>
      <c r="AG50" s="10">
        <f>'T10'!AG50</f>
        <v>0</v>
      </c>
      <c r="AH50" s="44">
        <f>'T10'!AH50*'T 10'!$D50/1000000</f>
        <v>0</v>
      </c>
      <c r="AI50" s="10">
        <f>'T10'!AI50</f>
        <v>0</v>
      </c>
      <c r="AJ50" s="44">
        <f t="shared" si="6"/>
        <v>0</v>
      </c>
      <c r="AK50" s="10">
        <f t="shared" si="7"/>
        <v>0</v>
      </c>
      <c r="AL50" s="44">
        <f t="shared" si="8"/>
        <v>0</v>
      </c>
      <c r="AM50" s="10">
        <f t="shared" si="9"/>
        <v>0</v>
      </c>
    </row>
    <row r="51" spans="1:39" s="15" customFormat="1" ht="14.25" customHeight="1">
      <c r="A51" s="13">
        <v>41</v>
      </c>
      <c r="B51" s="9" t="s">
        <v>107</v>
      </c>
      <c r="C51" s="13" t="s">
        <v>60</v>
      </c>
      <c r="D51" s="36">
        <v>500</v>
      </c>
      <c r="E51" s="11">
        <v>415</v>
      </c>
      <c r="F51" s="44">
        <f>'T10'!F51*'T 10'!$D51/1000000</f>
        <v>0</v>
      </c>
      <c r="G51" s="10">
        <f>'T10'!G51</f>
        <v>0</v>
      </c>
      <c r="H51" s="44">
        <f>'T10'!H51*'T 10'!$D51/1000000</f>
        <v>0</v>
      </c>
      <c r="I51" s="10">
        <f>'T10'!I51</f>
        <v>0</v>
      </c>
      <c r="J51" s="44">
        <f>'T10'!J51*'T 10'!$D51/1000000</f>
        <v>0</v>
      </c>
      <c r="K51" s="10">
        <f>'T10'!K51</f>
        <v>0</v>
      </c>
      <c r="L51" s="44">
        <f t="shared" si="0"/>
        <v>0</v>
      </c>
      <c r="M51" s="10">
        <f t="shared" si="1"/>
        <v>0</v>
      </c>
      <c r="N51" s="44">
        <f>'T10'!N51*'T 10'!$D51/1000000</f>
        <v>0</v>
      </c>
      <c r="O51" s="10">
        <f>'T10'!O51</f>
        <v>0</v>
      </c>
      <c r="P51" s="44">
        <f>'T10'!P51*'T 10'!$D51/1000000</f>
        <v>0</v>
      </c>
      <c r="Q51" s="10">
        <f>'T10'!Q51</f>
        <v>0</v>
      </c>
      <c r="R51" s="44">
        <f>'T10'!R51*'T 10'!$D51/1000000</f>
        <v>0</v>
      </c>
      <c r="S51" s="10">
        <f>'T10'!S51</f>
        <v>0</v>
      </c>
      <c r="T51" s="44">
        <f t="shared" si="2"/>
        <v>0</v>
      </c>
      <c r="U51" s="10">
        <f t="shared" si="3"/>
        <v>0</v>
      </c>
      <c r="V51" s="44">
        <f>'T10'!V51*'T 10'!$D51/1000000</f>
        <v>0</v>
      </c>
      <c r="W51" s="10">
        <f>'T10'!W51</f>
        <v>0</v>
      </c>
      <c r="X51" s="44">
        <f>'T10'!X51*'T 10'!$D51/1000000</f>
        <v>0</v>
      </c>
      <c r="Y51" s="10">
        <f>'T10'!Y51</f>
        <v>0</v>
      </c>
      <c r="Z51" s="44">
        <f>'T10'!Z51*'T 10'!$D51/1000000</f>
        <v>0</v>
      </c>
      <c r="AA51" s="10">
        <f>'T10'!AA51</f>
        <v>0</v>
      </c>
      <c r="AB51" s="44">
        <f t="shared" si="4"/>
        <v>0</v>
      </c>
      <c r="AC51" s="10">
        <f t="shared" si="5"/>
        <v>0</v>
      </c>
      <c r="AD51" s="44">
        <f>'T10'!AD51*'T 10'!$D51/1000000</f>
        <v>0</v>
      </c>
      <c r="AE51" s="10">
        <f>'T10'!AE51</f>
        <v>0</v>
      </c>
      <c r="AF51" s="44">
        <f>'T10'!AF51*'T 10'!$D51/1000000</f>
        <v>0</v>
      </c>
      <c r="AG51" s="10">
        <f>'T10'!AG51</f>
        <v>0</v>
      </c>
      <c r="AH51" s="44">
        <f>'T10'!AH51*'T 10'!$D51/1000000</f>
        <v>0</v>
      </c>
      <c r="AI51" s="10">
        <f>'T10'!AI51</f>
        <v>0</v>
      </c>
      <c r="AJ51" s="44">
        <f t="shared" si="6"/>
        <v>0</v>
      </c>
      <c r="AK51" s="10">
        <f t="shared" si="7"/>
        <v>0</v>
      </c>
      <c r="AL51" s="44">
        <f t="shared" si="8"/>
        <v>0</v>
      </c>
      <c r="AM51" s="10">
        <f t="shared" si="9"/>
        <v>0</v>
      </c>
    </row>
    <row r="52" spans="1:39" s="15" customFormat="1" ht="14.25" customHeight="1">
      <c r="A52" s="13">
        <v>42</v>
      </c>
      <c r="B52" s="9" t="s">
        <v>219</v>
      </c>
      <c r="C52" s="13" t="s">
        <v>221</v>
      </c>
      <c r="D52" s="36">
        <v>25</v>
      </c>
      <c r="E52" s="11">
        <v>70</v>
      </c>
      <c r="F52" s="44">
        <f>'T10'!F52*'T 10'!$D52/1000000</f>
        <v>0</v>
      </c>
      <c r="G52" s="10">
        <f>'T10'!G52</f>
        <v>0</v>
      </c>
      <c r="H52" s="44">
        <f>'T10'!H52*'T 10'!$D52/1000000</f>
        <v>0</v>
      </c>
      <c r="I52" s="10">
        <f>'T10'!I52</f>
        <v>0</v>
      </c>
      <c r="J52" s="44">
        <f>'T10'!J52*'T 10'!$D52/1000000</f>
        <v>0</v>
      </c>
      <c r="K52" s="10">
        <f>'T10'!K52</f>
        <v>0</v>
      </c>
      <c r="L52" s="44">
        <f t="shared" si="0"/>
        <v>0</v>
      </c>
      <c r="M52" s="10">
        <f t="shared" si="1"/>
        <v>0</v>
      </c>
      <c r="N52" s="44">
        <f>'T10'!N52*'T 10'!$D52/1000000</f>
        <v>0</v>
      </c>
      <c r="O52" s="10">
        <f>'T10'!O52</f>
        <v>0</v>
      </c>
      <c r="P52" s="44">
        <f>'T10'!P52*'T 10'!$D52/1000000</f>
        <v>0</v>
      </c>
      <c r="Q52" s="10">
        <f>'T10'!Q52</f>
        <v>0</v>
      </c>
      <c r="R52" s="44">
        <f>'T10'!R52*'T 10'!$D52/1000000</f>
        <v>0</v>
      </c>
      <c r="S52" s="10">
        <f>'T10'!S52</f>
        <v>0</v>
      </c>
      <c r="T52" s="44">
        <f t="shared" si="2"/>
        <v>0</v>
      </c>
      <c r="U52" s="10">
        <f t="shared" si="3"/>
        <v>0</v>
      </c>
      <c r="V52" s="44">
        <f>'T10'!V52*'T 10'!$D52/1000000</f>
        <v>0</v>
      </c>
      <c r="W52" s="10">
        <f>'T10'!W52</f>
        <v>0</v>
      </c>
      <c r="X52" s="44">
        <f>'T10'!X52*'T 10'!$D52/1000000</f>
        <v>0</v>
      </c>
      <c r="Y52" s="10">
        <f>'T10'!Y52</f>
        <v>0</v>
      </c>
      <c r="Z52" s="44">
        <f>'T10'!Z52*'T 10'!$D52/1000000</f>
        <v>0</v>
      </c>
      <c r="AA52" s="10">
        <f>'T10'!AA52</f>
        <v>0</v>
      </c>
      <c r="AB52" s="44">
        <f t="shared" si="4"/>
        <v>0</v>
      </c>
      <c r="AC52" s="10">
        <f t="shared" si="5"/>
        <v>0</v>
      </c>
      <c r="AD52" s="44">
        <f>'T10'!AD52*'T 10'!$D52/1000000</f>
        <v>0</v>
      </c>
      <c r="AE52" s="10">
        <f>'T10'!AE52</f>
        <v>0</v>
      </c>
      <c r="AF52" s="44">
        <f>'T10'!AF52*'T 10'!$D52/1000000</f>
        <v>0</v>
      </c>
      <c r="AG52" s="10">
        <f>'T10'!AG52</f>
        <v>0</v>
      </c>
      <c r="AH52" s="44">
        <f>'T10'!AH52*'T 10'!$D52/1000000</f>
        <v>0</v>
      </c>
      <c r="AI52" s="10">
        <f>'T10'!AI52</f>
        <v>0</v>
      </c>
      <c r="AJ52" s="44">
        <f t="shared" si="6"/>
        <v>0</v>
      </c>
      <c r="AK52" s="10">
        <f t="shared" si="7"/>
        <v>0</v>
      </c>
      <c r="AL52" s="44">
        <f t="shared" si="8"/>
        <v>0</v>
      </c>
      <c r="AM52" s="10">
        <f t="shared" si="9"/>
        <v>0</v>
      </c>
    </row>
    <row r="53" spans="1:39" s="15" customFormat="1" ht="14.25" customHeight="1">
      <c r="A53" s="31">
        <v>43</v>
      </c>
      <c r="B53" s="9" t="s">
        <v>219</v>
      </c>
      <c r="C53" s="13" t="s">
        <v>222</v>
      </c>
      <c r="D53" s="36">
        <v>50</v>
      </c>
      <c r="E53" s="11">
        <v>137</v>
      </c>
      <c r="F53" s="44">
        <f>'T10'!F53*'T 10'!$D53/1000000</f>
        <v>0</v>
      </c>
      <c r="G53" s="10">
        <f>'T10'!G53</f>
        <v>0</v>
      </c>
      <c r="H53" s="44">
        <f>'T10'!H53*'T 10'!$D53/1000000</f>
        <v>0</v>
      </c>
      <c r="I53" s="10">
        <f>'T10'!I53</f>
        <v>0</v>
      </c>
      <c r="J53" s="44">
        <f>'T10'!J53*'T 10'!$D53/1000000</f>
        <v>0</v>
      </c>
      <c r="K53" s="10">
        <f>'T10'!K53</f>
        <v>0</v>
      </c>
      <c r="L53" s="44">
        <f t="shared" si="0"/>
        <v>0</v>
      </c>
      <c r="M53" s="10">
        <f t="shared" si="1"/>
        <v>0</v>
      </c>
      <c r="N53" s="44">
        <f>'T10'!N53*'T 10'!$D53/1000000</f>
        <v>0</v>
      </c>
      <c r="O53" s="10">
        <f>'T10'!O53</f>
        <v>0</v>
      </c>
      <c r="P53" s="44">
        <f>'T10'!P53*'T 10'!$D53/1000000</f>
        <v>0</v>
      </c>
      <c r="Q53" s="10">
        <f>'T10'!Q53</f>
        <v>0</v>
      </c>
      <c r="R53" s="44">
        <f>'T10'!R53*'T 10'!$D53/1000000</f>
        <v>0</v>
      </c>
      <c r="S53" s="10">
        <f>'T10'!S53</f>
        <v>0</v>
      </c>
      <c r="T53" s="44">
        <f t="shared" si="2"/>
        <v>0</v>
      </c>
      <c r="U53" s="10">
        <f t="shared" si="3"/>
        <v>0</v>
      </c>
      <c r="V53" s="44">
        <f>'T10'!V53*'T 10'!$D53/1000000</f>
        <v>0</v>
      </c>
      <c r="W53" s="10">
        <f>'T10'!W53</f>
        <v>0</v>
      </c>
      <c r="X53" s="44">
        <f>'T10'!X53*'T 10'!$D53/1000000</f>
        <v>0</v>
      </c>
      <c r="Y53" s="10">
        <f>'T10'!Y53</f>
        <v>0</v>
      </c>
      <c r="Z53" s="44">
        <f>'T10'!Z53*'T 10'!$D53/1000000</f>
        <v>0</v>
      </c>
      <c r="AA53" s="10">
        <f>'T10'!AA53</f>
        <v>0</v>
      </c>
      <c r="AB53" s="44">
        <f t="shared" si="4"/>
        <v>0</v>
      </c>
      <c r="AC53" s="10">
        <f t="shared" si="5"/>
        <v>0</v>
      </c>
      <c r="AD53" s="44">
        <f>'T10'!AD53*'T 10'!$D53/1000000</f>
        <v>0</v>
      </c>
      <c r="AE53" s="10">
        <f>'T10'!AE53</f>
        <v>0</v>
      </c>
      <c r="AF53" s="44">
        <f>'T10'!AF53*'T 10'!$D53/1000000</f>
        <v>0</v>
      </c>
      <c r="AG53" s="10">
        <f>'T10'!AG53</f>
        <v>0</v>
      </c>
      <c r="AH53" s="44">
        <f>'T10'!AH53*'T 10'!$D53/1000000</f>
        <v>0</v>
      </c>
      <c r="AI53" s="10">
        <f>'T10'!AI53</f>
        <v>0</v>
      </c>
      <c r="AJ53" s="44">
        <f t="shared" si="6"/>
        <v>0</v>
      </c>
      <c r="AK53" s="10">
        <f t="shared" si="7"/>
        <v>0</v>
      </c>
      <c r="AL53" s="44">
        <f t="shared" si="8"/>
        <v>0</v>
      </c>
      <c r="AM53" s="10">
        <f t="shared" si="9"/>
        <v>0</v>
      </c>
    </row>
    <row r="54" spans="1:39" s="15" customFormat="1" ht="14.25" customHeight="1">
      <c r="A54" s="13">
        <v>44</v>
      </c>
      <c r="B54" s="9" t="s">
        <v>219</v>
      </c>
      <c r="C54" s="13" t="s">
        <v>223</v>
      </c>
      <c r="D54" s="36">
        <v>100</v>
      </c>
      <c r="E54" s="11">
        <v>270</v>
      </c>
      <c r="F54" s="44">
        <f>'T10'!F54*'T 10'!$D54/1000000</f>
        <v>0</v>
      </c>
      <c r="G54" s="10">
        <f>'T10'!G54</f>
        <v>0</v>
      </c>
      <c r="H54" s="44">
        <f>'T10'!H54*'T 10'!$D54/1000000</f>
        <v>0</v>
      </c>
      <c r="I54" s="10">
        <f>'T10'!I54</f>
        <v>0</v>
      </c>
      <c r="J54" s="44">
        <f>'T10'!J54*'T 10'!$D54/1000000</f>
        <v>0</v>
      </c>
      <c r="K54" s="10">
        <f>'T10'!K54</f>
        <v>0</v>
      </c>
      <c r="L54" s="44">
        <f t="shared" si="0"/>
        <v>0</v>
      </c>
      <c r="M54" s="10">
        <f t="shared" si="1"/>
        <v>0</v>
      </c>
      <c r="N54" s="44">
        <f>'T10'!N54*'T 10'!$D54/1000000</f>
        <v>0</v>
      </c>
      <c r="O54" s="10">
        <f>'T10'!O54</f>
        <v>0</v>
      </c>
      <c r="P54" s="44">
        <f>'T10'!P54*'T 10'!$D54/1000000</f>
        <v>0</v>
      </c>
      <c r="Q54" s="10">
        <f>'T10'!Q54</f>
        <v>0</v>
      </c>
      <c r="R54" s="44">
        <f>'T10'!R54*'T 10'!$D54/1000000</f>
        <v>0</v>
      </c>
      <c r="S54" s="10">
        <f>'T10'!S54</f>
        <v>0</v>
      </c>
      <c r="T54" s="44">
        <f t="shared" si="2"/>
        <v>0</v>
      </c>
      <c r="U54" s="10">
        <f t="shared" si="3"/>
        <v>0</v>
      </c>
      <c r="V54" s="44">
        <f>'T10'!V54*'T 10'!$D54/1000000</f>
        <v>0</v>
      </c>
      <c r="W54" s="10">
        <f>'T10'!W54</f>
        <v>0</v>
      </c>
      <c r="X54" s="44">
        <f>'T10'!X54*'T 10'!$D54/1000000</f>
        <v>0</v>
      </c>
      <c r="Y54" s="10">
        <f>'T10'!Y54</f>
        <v>0</v>
      </c>
      <c r="Z54" s="44">
        <f>'T10'!Z54*'T 10'!$D54/1000000</f>
        <v>0</v>
      </c>
      <c r="AA54" s="10">
        <f>'T10'!AA54</f>
        <v>0</v>
      </c>
      <c r="AB54" s="44">
        <f t="shared" si="4"/>
        <v>0</v>
      </c>
      <c r="AC54" s="10">
        <f t="shared" si="5"/>
        <v>0</v>
      </c>
      <c r="AD54" s="44">
        <f>'T10'!AD54*'T 10'!$D54/1000000</f>
        <v>0</v>
      </c>
      <c r="AE54" s="10">
        <f>'T10'!AE54</f>
        <v>0</v>
      </c>
      <c r="AF54" s="44">
        <f>'T10'!AF54*'T 10'!$D54/1000000</f>
        <v>0</v>
      </c>
      <c r="AG54" s="10">
        <f>'T10'!AG54</f>
        <v>0</v>
      </c>
      <c r="AH54" s="44">
        <f>'T10'!AH54*'T 10'!$D54/1000000</f>
        <v>0</v>
      </c>
      <c r="AI54" s="10">
        <f>'T10'!AI54</f>
        <v>0</v>
      </c>
      <c r="AJ54" s="44">
        <f t="shared" si="6"/>
        <v>0</v>
      </c>
      <c r="AK54" s="10">
        <f t="shared" si="7"/>
        <v>0</v>
      </c>
      <c r="AL54" s="44">
        <f t="shared" si="8"/>
        <v>0</v>
      </c>
      <c r="AM54" s="10">
        <f t="shared" si="9"/>
        <v>0</v>
      </c>
    </row>
    <row r="55" spans="1:39" s="15" customFormat="1" ht="14.25" customHeight="1">
      <c r="A55" s="13">
        <v>45</v>
      </c>
      <c r="B55" s="9" t="s">
        <v>219</v>
      </c>
      <c r="C55" s="13" t="s">
        <v>224</v>
      </c>
      <c r="D55" s="36">
        <v>400</v>
      </c>
      <c r="E55" s="11">
        <v>1070</v>
      </c>
      <c r="F55" s="44">
        <f>'T10'!F55*'T 10'!$D55/1000000</f>
        <v>0</v>
      </c>
      <c r="G55" s="10">
        <f>'T10'!G55</f>
        <v>0</v>
      </c>
      <c r="H55" s="44">
        <f>'T10'!H55*'T 10'!$D55/1000000</f>
        <v>0</v>
      </c>
      <c r="I55" s="10">
        <f>'T10'!I55</f>
        <v>0</v>
      </c>
      <c r="J55" s="44">
        <f>'T10'!J55*'T 10'!$D55/1000000</f>
        <v>0</v>
      </c>
      <c r="K55" s="10">
        <f>'T10'!K55</f>
        <v>0</v>
      </c>
      <c r="L55" s="44">
        <f t="shared" si="0"/>
        <v>0</v>
      </c>
      <c r="M55" s="10">
        <f t="shared" si="1"/>
        <v>0</v>
      </c>
      <c r="N55" s="44">
        <f>'T10'!N55*'T 10'!$D55/1000000</f>
        <v>0</v>
      </c>
      <c r="O55" s="10">
        <f>'T10'!O55</f>
        <v>0</v>
      </c>
      <c r="P55" s="44">
        <f>'T10'!P55*'T 10'!$D55/1000000</f>
        <v>0</v>
      </c>
      <c r="Q55" s="10">
        <f>'T10'!Q55</f>
        <v>0</v>
      </c>
      <c r="R55" s="44">
        <f>'T10'!R55*'T 10'!$D55/1000000</f>
        <v>0</v>
      </c>
      <c r="S55" s="10">
        <f>'T10'!S55</f>
        <v>0</v>
      </c>
      <c r="T55" s="44">
        <f t="shared" si="2"/>
        <v>0</v>
      </c>
      <c r="U55" s="10">
        <f t="shared" si="3"/>
        <v>0</v>
      </c>
      <c r="V55" s="44">
        <f>'T10'!V55*'T 10'!$D55/1000000</f>
        <v>0</v>
      </c>
      <c r="W55" s="10">
        <f>'T10'!W55</f>
        <v>0</v>
      </c>
      <c r="X55" s="44">
        <f>'T10'!X55*'T 10'!$D55/1000000</f>
        <v>0</v>
      </c>
      <c r="Y55" s="10">
        <f>'T10'!Y55</f>
        <v>0</v>
      </c>
      <c r="Z55" s="44">
        <f>'T10'!Z55*'T 10'!$D55/1000000</f>
        <v>0</v>
      </c>
      <c r="AA55" s="10">
        <f>'T10'!AA55</f>
        <v>0</v>
      </c>
      <c r="AB55" s="44">
        <f t="shared" si="4"/>
        <v>0</v>
      </c>
      <c r="AC55" s="10">
        <f t="shared" si="5"/>
        <v>0</v>
      </c>
      <c r="AD55" s="44">
        <f>'T10'!AD55*'T 10'!$D55/1000000</f>
        <v>0</v>
      </c>
      <c r="AE55" s="10">
        <f>'T10'!AE55</f>
        <v>0</v>
      </c>
      <c r="AF55" s="44">
        <f>'T10'!AF55*'T 10'!$D55/1000000</f>
        <v>0</v>
      </c>
      <c r="AG55" s="10">
        <f>'T10'!AG55</f>
        <v>0</v>
      </c>
      <c r="AH55" s="44">
        <f>'T10'!AH55*'T 10'!$D55/1000000</f>
        <v>0</v>
      </c>
      <c r="AI55" s="10">
        <f>'T10'!AI55</f>
        <v>0</v>
      </c>
      <c r="AJ55" s="44">
        <f t="shared" si="6"/>
        <v>0</v>
      </c>
      <c r="AK55" s="10">
        <f t="shared" si="7"/>
        <v>0</v>
      </c>
      <c r="AL55" s="44">
        <f t="shared" si="8"/>
        <v>0</v>
      </c>
      <c r="AM55" s="10">
        <f t="shared" si="9"/>
        <v>0</v>
      </c>
    </row>
    <row r="56" spans="1:39" s="15" customFormat="1" ht="14.25" customHeight="1">
      <c r="A56" s="31">
        <v>46</v>
      </c>
      <c r="B56" s="9" t="s">
        <v>109</v>
      </c>
      <c r="C56" s="13" t="s">
        <v>37</v>
      </c>
      <c r="D56" s="36">
        <v>500</v>
      </c>
      <c r="E56" s="11">
        <v>64</v>
      </c>
      <c r="F56" s="44">
        <f>'T10'!F56*'T 10'!$D56/1000000</f>
        <v>0</v>
      </c>
      <c r="G56" s="10">
        <f>'T10'!G56</f>
        <v>0</v>
      </c>
      <c r="H56" s="44">
        <f>'T10'!H56*'T 10'!$D56/1000000</f>
        <v>0</v>
      </c>
      <c r="I56" s="10">
        <f>'T10'!I56</f>
        <v>0</v>
      </c>
      <c r="J56" s="44">
        <f>'T10'!J56*'T 10'!$D56/1000000</f>
        <v>0</v>
      </c>
      <c r="K56" s="10">
        <f>'T10'!K56</f>
        <v>0</v>
      </c>
      <c r="L56" s="44">
        <f t="shared" si="0"/>
        <v>0</v>
      </c>
      <c r="M56" s="10">
        <f t="shared" si="1"/>
        <v>0</v>
      </c>
      <c r="N56" s="44">
        <f>'T10'!N56*'T 10'!$D56/1000000</f>
        <v>0</v>
      </c>
      <c r="O56" s="10">
        <f>'T10'!O56</f>
        <v>0</v>
      </c>
      <c r="P56" s="44">
        <f>'T10'!P56*'T 10'!$D56/1000000</f>
        <v>0</v>
      </c>
      <c r="Q56" s="10">
        <f>'T10'!Q56</f>
        <v>0</v>
      </c>
      <c r="R56" s="44">
        <f>'T10'!R56*'T 10'!$D56/1000000</f>
        <v>0</v>
      </c>
      <c r="S56" s="10">
        <f>'T10'!S56</f>
        <v>0</v>
      </c>
      <c r="T56" s="44">
        <f t="shared" si="2"/>
        <v>0</v>
      </c>
      <c r="U56" s="10">
        <f t="shared" si="3"/>
        <v>0</v>
      </c>
      <c r="V56" s="44">
        <f>'T10'!V56*'T 10'!$D56/1000000</f>
        <v>0</v>
      </c>
      <c r="W56" s="10">
        <f>'T10'!W56</f>
        <v>0</v>
      </c>
      <c r="X56" s="44">
        <f>'T10'!X56*'T 10'!$D56/1000000</f>
        <v>0</v>
      </c>
      <c r="Y56" s="10">
        <f>'T10'!Y56</f>
        <v>0</v>
      </c>
      <c r="Z56" s="44">
        <f>'T10'!Z56*'T 10'!$D56/1000000</f>
        <v>0</v>
      </c>
      <c r="AA56" s="10">
        <f>'T10'!AA56</f>
        <v>0</v>
      </c>
      <c r="AB56" s="44">
        <f t="shared" si="4"/>
        <v>0</v>
      </c>
      <c r="AC56" s="10">
        <f t="shared" si="5"/>
        <v>0</v>
      </c>
      <c r="AD56" s="44">
        <f>'T10'!AD56*'T 10'!$D56/1000000</f>
        <v>0</v>
      </c>
      <c r="AE56" s="10">
        <f>'T10'!AE56</f>
        <v>0</v>
      </c>
      <c r="AF56" s="44">
        <f>'T10'!AF56*'T 10'!$D56/1000000</f>
        <v>0</v>
      </c>
      <c r="AG56" s="10">
        <f>'T10'!AG56</f>
        <v>0</v>
      </c>
      <c r="AH56" s="44">
        <f>'T10'!AH56*'T 10'!$D56/1000000</f>
        <v>0</v>
      </c>
      <c r="AI56" s="10">
        <f>'T10'!AI56</f>
        <v>0</v>
      </c>
      <c r="AJ56" s="44">
        <f t="shared" si="6"/>
        <v>0</v>
      </c>
      <c r="AK56" s="10">
        <f t="shared" si="7"/>
        <v>0</v>
      </c>
      <c r="AL56" s="44">
        <f t="shared" si="8"/>
        <v>0</v>
      </c>
      <c r="AM56" s="10">
        <f t="shared" si="9"/>
        <v>0</v>
      </c>
    </row>
    <row r="57" spans="1:39" s="15" customFormat="1" ht="14.25" customHeight="1">
      <c r="A57" s="13">
        <v>47</v>
      </c>
      <c r="B57" s="9" t="s">
        <v>109</v>
      </c>
      <c r="C57" s="13" t="s">
        <v>108</v>
      </c>
      <c r="D57" s="36">
        <v>1000</v>
      </c>
      <c r="E57" s="11">
        <v>124</v>
      </c>
      <c r="F57" s="44">
        <f>'T10'!F57*'T 10'!$D57/1000000</f>
        <v>0</v>
      </c>
      <c r="G57" s="10">
        <f>'T10'!G57</f>
        <v>0</v>
      </c>
      <c r="H57" s="44">
        <f>'T10'!H57*'T 10'!$D57/1000000</f>
        <v>0</v>
      </c>
      <c r="I57" s="10">
        <f>'T10'!I57</f>
        <v>0</v>
      </c>
      <c r="J57" s="44">
        <f>'T10'!J57*'T 10'!$D57/1000000</f>
        <v>0</v>
      </c>
      <c r="K57" s="10">
        <f>'T10'!K57</f>
        <v>0</v>
      </c>
      <c r="L57" s="44">
        <f t="shared" si="0"/>
        <v>0</v>
      </c>
      <c r="M57" s="10">
        <f t="shared" si="1"/>
        <v>0</v>
      </c>
      <c r="N57" s="44">
        <f>'T10'!N57*'T 10'!$D57/1000000</f>
        <v>0</v>
      </c>
      <c r="O57" s="10">
        <f>'T10'!O57</f>
        <v>0</v>
      </c>
      <c r="P57" s="44">
        <f>'T10'!P57*'T 10'!$D57/1000000</f>
        <v>0</v>
      </c>
      <c r="Q57" s="10">
        <f>'T10'!Q57</f>
        <v>0</v>
      </c>
      <c r="R57" s="44">
        <f>'T10'!R57*'T 10'!$D57/1000000</f>
        <v>0</v>
      </c>
      <c r="S57" s="10">
        <f>'T10'!S57</f>
        <v>0</v>
      </c>
      <c r="T57" s="44">
        <f t="shared" si="2"/>
        <v>0</v>
      </c>
      <c r="U57" s="10">
        <f t="shared" si="3"/>
        <v>0</v>
      </c>
      <c r="V57" s="44">
        <f>'T10'!V57*'T 10'!$D57/1000000</f>
        <v>0</v>
      </c>
      <c r="W57" s="10">
        <f>'T10'!W57</f>
        <v>0</v>
      </c>
      <c r="X57" s="44">
        <f>'T10'!X57*'T 10'!$D57/1000000</f>
        <v>0</v>
      </c>
      <c r="Y57" s="10">
        <f>'T10'!Y57</f>
        <v>0</v>
      </c>
      <c r="Z57" s="44">
        <f>'T10'!Z57*'T 10'!$D57/1000000</f>
        <v>0</v>
      </c>
      <c r="AA57" s="10">
        <f>'T10'!AA57</f>
        <v>0</v>
      </c>
      <c r="AB57" s="44">
        <f t="shared" si="4"/>
        <v>0</v>
      </c>
      <c r="AC57" s="10">
        <f t="shared" si="5"/>
        <v>0</v>
      </c>
      <c r="AD57" s="44">
        <f>'T10'!AD57*'T 10'!$D57/1000000</f>
        <v>0</v>
      </c>
      <c r="AE57" s="10">
        <f>'T10'!AE57</f>
        <v>0</v>
      </c>
      <c r="AF57" s="44">
        <f>'T10'!AF57*'T 10'!$D57/1000000</f>
        <v>0</v>
      </c>
      <c r="AG57" s="10">
        <f>'T10'!AG57</f>
        <v>0</v>
      </c>
      <c r="AH57" s="44">
        <f>'T10'!AH57*'T 10'!$D57/1000000</f>
        <v>0</v>
      </c>
      <c r="AI57" s="10">
        <f>'T10'!AI57</f>
        <v>0</v>
      </c>
      <c r="AJ57" s="44">
        <f t="shared" si="6"/>
        <v>0</v>
      </c>
      <c r="AK57" s="10">
        <f t="shared" si="7"/>
        <v>0</v>
      </c>
      <c r="AL57" s="44">
        <f t="shared" si="8"/>
        <v>0</v>
      </c>
      <c r="AM57" s="10">
        <f t="shared" si="9"/>
        <v>0</v>
      </c>
    </row>
    <row r="58" spans="1:39" s="15" customFormat="1" ht="14.25" customHeight="1">
      <c r="A58" s="13">
        <v>48</v>
      </c>
      <c r="B58" s="9" t="s">
        <v>109</v>
      </c>
      <c r="C58" s="13" t="s">
        <v>36</v>
      </c>
      <c r="D58" s="36">
        <v>2000</v>
      </c>
      <c r="E58" s="11">
        <v>242</v>
      </c>
      <c r="F58" s="44">
        <f>'T10'!F58*'T 10'!$D58/1000000</f>
        <v>0</v>
      </c>
      <c r="G58" s="10">
        <f>'T10'!G58</f>
        <v>0</v>
      </c>
      <c r="H58" s="44">
        <f>'T10'!H58*'T 10'!$D58/1000000</f>
        <v>0</v>
      </c>
      <c r="I58" s="10">
        <f>'T10'!I58</f>
        <v>0</v>
      </c>
      <c r="J58" s="44">
        <f>'T10'!J58*'T 10'!$D58/1000000</f>
        <v>0</v>
      </c>
      <c r="K58" s="10">
        <f>'T10'!K58</f>
        <v>0</v>
      </c>
      <c r="L58" s="44">
        <f t="shared" si="0"/>
        <v>0</v>
      </c>
      <c r="M58" s="10">
        <f t="shared" si="1"/>
        <v>0</v>
      </c>
      <c r="N58" s="44">
        <f>'T10'!N58*'T 10'!$D58/1000000</f>
        <v>0</v>
      </c>
      <c r="O58" s="10">
        <f>'T10'!O58</f>
        <v>0</v>
      </c>
      <c r="P58" s="44">
        <f>'T10'!P58*'T 10'!$D58/1000000</f>
        <v>0</v>
      </c>
      <c r="Q58" s="10">
        <f>'T10'!Q58</f>
        <v>0</v>
      </c>
      <c r="R58" s="44">
        <f>'T10'!R58*'T 10'!$D58/1000000</f>
        <v>0</v>
      </c>
      <c r="S58" s="10">
        <f>'T10'!S58</f>
        <v>0</v>
      </c>
      <c r="T58" s="44">
        <f t="shared" si="2"/>
        <v>0</v>
      </c>
      <c r="U58" s="10">
        <f t="shared" si="3"/>
        <v>0</v>
      </c>
      <c r="V58" s="44">
        <f>'T10'!V58*'T 10'!$D58/1000000</f>
        <v>0</v>
      </c>
      <c r="W58" s="10">
        <f>'T10'!W58</f>
        <v>0</v>
      </c>
      <c r="X58" s="44">
        <f>'T10'!X58*'T 10'!$D58/1000000</f>
        <v>0</v>
      </c>
      <c r="Y58" s="10">
        <f>'T10'!Y58</f>
        <v>0</v>
      </c>
      <c r="Z58" s="44">
        <f>'T10'!Z58*'T 10'!$D58/1000000</f>
        <v>0</v>
      </c>
      <c r="AA58" s="10">
        <f>'T10'!AA58</f>
        <v>0</v>
      </c>
      <c r="AB58" s="44">
        <f t="shared" si="4"/>
        <v>0</v>
      </c>
      <c r="AC58" s="10">
        <f t="shared" si="5"/>
        <v>0</v>
      </c>
      <c r="AD58" s="44">
        <f>'T10'!AD58*'T 10'!$D58/1000000</f>
        <v>0</v>
      </c>
      <c r="AE58" s="10">
        <f>'T10'!AE58</f>
        <v>0</v>
      </c>
      <c r="AF58" s="44">
        <f>'T10'!AF58*'T 10'!$D58/1000000</f>
        <v>0</v>
      </c>
      <c r="AG58" s="10">
        <f>'T10'!AG58</f>
        <v>0</v>
      </c>
      <c r="AH58" s="44">
        <f>'T10'!AH58*'T 10'!$D58/1000000</f>
        <v>0</v>
      </c>
      <c r="AI58" s="10">
        <f>'T10'!AI58</f>
        <v>0</v>
      </c>
      <c r="AJ58" s="44">
        <f t="shared" si="6"/>
        <v>0</v>
      </c>
      <c r="AK58" s="10">
        <f t="shared" si="7"/>
        <v>0</v>
      </c>
      <c r="AL58" s="44">
        <f t="shared" si="8"/>
        <v>0</v>
      </c>
      <c r="AM58" s="10">
        <f t="shared" si="9"/>
        <v>0</v>
      </c>
    </row>
    <row r="59" spans="1:39" s="15" customFormat="1" ht="14.25" customHeight="1">
      <c r="A59" s="31">
        <v>49</v>
      </c>
      <c r="B59" s="9" t="s">
        <v>110</v>
      </c>
      <c r="C59" s="13" t="s">
        <v>38</v>
      </c>
      <c r="D59" s="36">
        <v>1000</v>
      </c>
      <c r="E59" s="11">
        <v>85</v>
      </c>
      <c r="F59" s="44">
        <f>'T10'!F59*'T 10'!$D59/1000000</f>
        <v>0</v>
      </c>
      <c r="G59" s="10">
        <f>'T10'!G59</f>
        <v>0</v>
      </c>
      <c r="H59" s="44">
        <f>'T10'!H59*'T 10'!$D59/1000000</f>
        <v>0</v>
      </c>
      <c r="I59" s="10">
        <f>'T10'!I59</f>
        <v>0</v>
      </c>
      <c r="J59" s="44">
        <f>'T10'!J59*'T 10'!$D59/1000000</f>
        <v>0</v>
      </c>
      <c r="K59" s="10">
        <f>'T10'!K59</f>
        <v>0</v>
      </c>
      <c r="L59" s="44">
        <f t="shared" si="0"/>
        <v>0</v>
      </c>
      <c r="M59" s="10">
        <f t="shared" si="1"/>
        <v>0</v>
      </c>
      <c r="N59" s="44">
        <f>'T10'!N59*'T 10'!$D59/1000000</f>
        <v>0</v>
      </c>
      <c r="O59" s="10">
        <f>'T10'!O59</f>
        <v>0</v>
      </c>
      <c r="P59" s="44">
        <f>'T10'!P59*'T 10'!$D59/1000000</f>
        <v>0</v>
      </c>
      <c r="Q59" s="10">
        <f>'T10'!Q59</f>
        <v>0</v>
      </c>
      <c r="R59" s="44">
        <f>'T10'!R59*'T 10'!$D59/1000000</f>
        <v>0</v>
      </c>
      <c r="S59" s="10">
        <f>'T10'!S59</f>
        <v>0</v>
      </c>
      <c r="T59" s="44">
        <f t="shared" si="2"/>
        <v>0</v>
      </c>
      <c r="U59" s="10">
        <f t="shared" si="3"/>
        <v>0</v>
      </c>
      <c r="V59" s="44">
        <f>'T10'!V59*'T 10'!$D59/1000000</f>
        <v>0</v>
      </c>
      <c r="W59" s="10">
        <f>'T10'!W59</f>
        <v>0</v>
      </c>
      <c r="X59" s="44">
        <f>'T10'!X59*'T 10'!$D59/1000000</f>
        <v>0</v>
      </c>
      <c r="Y59" s="10">
        <f>'T10'!Y59</f>
        <v>0</v>
      </c>
      <c r="Z59" s="44">
        <f>'T10'!Z59*'T 10'!$D59/1000000</f>
        <v>0</v>
      </c>
      <c r="AA59" s="10">
        <f>'T10'!AA59</f>
        <v>0</v>
      </c>
      <c r="AB59" s="44">
        <f t="shared" si="4"/>
        <v>0</v>
      </c>
      <c r="AC59" s="10">
        <f t="shared" si="5"/>
        <v>0</v>
      </c>
      <c r="AD59" s="44">
        <f>'T10'!AD59*'T 10'!$D59/1000000</f>
        <v>0</v>
      </c>
      <c r="AE59" s="10">
        <f>'T10'!AE59</f>
        <v>0</v>
      </c>
      <c r="AF59" s="44">
        <f>'T10'!AF59*'T 10'!$D59/1000000</f>
        <v>0</v>
      </c>
      <c r="AG59" s="10">
        <f>'T10'!AG59</f>
        <v>0</v>
      </c>
      <c r="AH59" s="44">
        <f>'T10'!AH59*'T 10'!$D59/1000000</f>
        <v>0</v>
      </c>
      <c r="AI59" s="10">
        <f>'T10'!AI59</f>
        <v>0</v>
      </c>
      <c r="AJ59" s="44">
        <f t="shared" si="6"/>
        <v>0</v>
      </c>
      <c r="AK59" s="10">
        <f t="shared" si="7"/>
        <v>0</v>
      </c>
      <c r="AL59" s="44">
        <f t="shared" si="8"/>
        <v>0</v>
      </c>
      <c r="AM59" s="10">
        <f t="shared" si="9"/>
        <v>0</v>
      </c>
    </row>
    <row r="60" spans="1:39" s="15" customFormat="1" ht="14.25" customHeight="1">
      <c r="A60" s="13">
        <v>50</v>
      </c>
      <c r="B60" s="9" t="s">
        <v>110</v>
      </c>
      <c r="C60" s="13" t="s">
        <v>39</v>
      </c>
      <c r="D60" s="36">
        <v>2000</v>
      </c>
      <c r="E60" s="11">
        <v>163</v>
      </c>
      <c r="F60" s="44">
        <f>'T10'!F60*'T 10'!$D60/1000000</f>
        <v>0</v>
      </c>
      <c r="G60" s="10">
        <f>'T10'!G60</f>
        <v>0</v>
      </c>
      <c r="H60" s="44">
        <f>'T10'!H60*'T 10'!$D60/1000000</f>
        <v>0</v>
      </c>
      <c r="I60" s="10">
        <f>'T10'!I60</f>
        <v>0</v>
      </c>
      <c r="J60" s="44">
        <f>'T10'!J60*'T 10'!$D60/1000000</f>
        <v>0</v>
      </c>
      <c r="K60" s="10">
        <f>'T10'!K60</f>
        <v>0</v>
      </c>
      <c r="L60" s="44">
        <f t="shared" si="0"/>
        <v>0</v>
      </c>
      <c r="M60" s="10">
        <f t="shared" si="1"/>
        <v>0</v>
      </c>
      <c r="N60" s="44">
        <f>'T10'!N60*'T 10'!$D60/1000000</f>
        <v>0</v>
      </c>
      <c r="O60" s="10">
        <f>'T10'!O60</f>
        <v>0</v>
      </c>
      <c r="P60" s="44">
        <f>'T10'!P60*'T 10'!$D60/1000000</f>
        <v>0</v>
      </c>
      <c r="Q60" s="10">
        <f>'T10'!Q60</f>
        <v>0</v>
      </c>
      <c r="R60" s="44">
        <f>'T10'!R60*'T 10'!$D60/1000000</f>
        <v>0</v>
      </c>
      <c r="S60" s="10">
        <f>'T10'!S60</f>
        <v>0</v>
      </c>
      <c r="T60" s="44">
        <f t="shared" si="2"/>
        <v>0</v>
      </c>
      <c r="U60" s="10">
        <f t="shared" si="3"/>
        <v>0</v>
      </c>
      <c r="V60" s="44">
        <f>'T10'!V60*'T 10'!$D60/1000000</f>
        <v>0</v>
      </c>
      <c r="W60" s="10">
        <f>'T10'!W60</f>
        <v>0</v>
      </c>
      <c r="X60" s="44">
        <f>'T10'!X60*'T 10'!$D60/1000000</f>
        <v>0</v>
      </c>
      <c r="Y60" s="10">
        <f>'T10'!Y60</f>
        <v>0</v>
      </c>
      <c r="Z60" s="44">
        <f>'T10'!Z60*'T 10'!$D60/1000000</f>
        <v>0</v>
      </c>
      <c r="AA60" s="10">
        <f>'T10'!AA60</f>
        <v>0</v>
      </c>
      <c r="AB60" s="44">
        <f t="shared" si="4"/>
        <v>0</v>
      </c>
      <c r="AC60" s="10">
        <f t="shared" si="5"/>
        <v>0</v>
      </c>
      <c r="AD60" s="44">
        <f>'T10'!AD60*'T 10'!$D60/1000000</f>
        <v>0</v>
      </c>
      <c r="AE60" s="10">
        <f>'T10'!AE60</f>
        <v>0</v>
      </c>
      <c r="AF60" s="44">
        <f>'T10'!AF60*'T 10'!$D60/1000000</f>
        <v>0</v>
      </c>
      <c r="AG60" s="10">
        <f>'T10'!AG60</f>
        <v>0</v>
      </c>
      <c r="AH60" s="44">
        <f>'T10'!AH60*'T 10'!$D60/1000000</f>
        <v>0</v>
      </c>
      <c r="AI60" s="10">
        <f>'T10'!AI60</f>
        <v>0</v>
      </c>
      <c r="AJ60" s="44">
        <f t="shared" si="6"/>
        <v>0</v>
      </c>
      <c r="AK60" s="10">
        <f t="shared" si="7"/>
        <v>0</v>
      </c>
      <c r="AL60" s="44">
        <f t="shared" si="8"/>
        <v>0</v>
      </c>
      <c r="AM60" s="10">
        <f t="shared" si="9"/>
        <v>0</v>
      </c>
    </row>
    <row r="61" spans="1:39" s="15" customFormat="1" ht="14.25" customHeight="1">
      <c r="A61" s="13">
        <v>51</v>
      </c>
      <c r="B61" s="9" t="s">
        <v>112</v>
      </c>
      <c r="C61" s="13" t="s">
        <v>136</v>
      </c>
      <c r="D61" s="36">
        <v>1000</v>
      </c>
      <c r="E61" s="11">
        <v>85</v>
      </c>
      <c r="F61" s="44">
        <f>'T10'!F61*'T 10'!$D61/1000000</f>
        <v>0</v>
      </c>
      <c r="G61" s="10">
        <f>'T10'!G61</f>
        <v>0</v>
      </c>
      <c r="H61" s="44">
        <f>'T10'!H61*'T 10'!$D61/1000000</f>
        <v>0</v>
      </c>
      <c r="I61" s="10">
        <f>'T10'!I61</f>
        <v>0</v>
      </c>
      <c r="J61" s="44">
        <f>'T10'!J61*'T 10'!$D61/1000000</f>
        <v>0</v>
      </c>
      <c r="K61" s="10">
        <f>'T10'!K61</f>
        <v>0</v>
      </c>
      <c r="L61" s="44">
        <f t="shared" si="0"/>
        <v>0</v>
      </c>
      <c r="M61" s="10">
        <f t="shared" si="1"/>
        <v>0</v>
      </c>
      <c r="N61" s="44">
        <f>'T10'!N61*'T 10'!$D61/1000000</f>
        <v>0</v>
      </c>
      <c r="O61" s="10">
        <f>'T10'!O61</f>
        <v>0</v>
      </c>
      <c r="P61" s="44">
        <f>'T10'!P61*'T 10'!$D61/1000000</f>
        <v>0</v>
      </c>
      <c r="Q61" s="10">
        <f>'T10'!Q61</f>
        <v>0</v>
      </c>
      <c r="R61" s="44">
        <f>'T10'!R61*'T 10'!$D61/1000000</f>
        <v>0</v>
      </c>
      <c r="S61" s="10">
        <f>'T10'!S61</f>
        <v>0</v>
      </c>
      <c r="T61" s="44">
        <f t="shared" si="2"/>
        <v>0</v>
      </c>
      <c r="U61" s="10">
        <f t="shared" si="3"/>
        <v>0</v>
      </c>
      <c r="V61" s="44">
        <f>'T10'!V61*'T 10'!$D61/1000000</f>
        <v>0</v>
      </c>
      <c r="W61" s="10">
        <f>'T10'!W61</f>
        <v>0</v>
      </c>
      <c r="X61" s="44">
        <f>'T10'!X61*'T 10'!$D61/1000000</f>
        <v>0</v>
      </c>
      <c r="Y61" s="10">
        <f>'T10'!Y61</f>
        <v>0</v>
      </c>
      <c r="Z61" s="44">
        <f>'T10'!Z61*'T 10'!$D61/1000000</f>
        <v>0</v>
      </c>
      <c r="AA61" s="10">
        <f>'T10'!AA61</f>
        <v>0</v>
      </c>
      <c r="AB61" s="44">
        <f t="shared" si="4"/>
        <v>0</v>
      </c>
      <c r="AC61" s="10">
        <f t="shared" si="5"/>
        <v>0</v>
      </c>
      <c r="AD61" s="44">
        <f>'T10'!AD61*'T 10'!$D61/1000000</f>
        <v>0</v>
      </c>
      <c r="AE61" s="10">
        <f>'T10'!AE61</f>
        <v>0</v>
      </c>
      <c r="AF61" s="44">
        <f>'T10'!AF61*'T 10'!$D61/1000000</f>
        <v>0</v>
      </c>
      <c r="AG61" s="10">
        <f>'T10'!AG61</f>
        <v>0</v>
      </c>
      <c r="AH61" s="44">
        <f>'T10'!AH61*'T 10'!$D61/1000000</f>
        <v>0</v>
      </c>
      <c r="AI61" s="10">
        <f>'T10'!AI61</f>
        <v>0</v>
      </c>
      <c r="AJ61" s="44">
        <f t="shared" si="6"/>
        <v>0</v>
      </c>
      <c r="AK61" s="10">
        <f t="shared" si="7"/>
        <v>0</v>
      </c>
      <c r="AL61" s="44">
        <f t="shared" si="8"/>
        <v>0</v>
      </c>
      <c r="AM61" s="10">
        <f t="shared" si="9"/>
        <v>0</v>
      </c>
    </row>
    <row r="62" spans="1:39" s="15" customFormat="1" ht="14.25" customHeight="1">
      <c r="A62" s="31">
        <v>52</v>
      </c>
      <c r="B62" s="9" t="s">
        <v>112</v>
      </c>
      <c r="C62" s="13" t="s">
        <v>43</v>
      </c>
      <c r="D62" s="36">
        <v>2000</v>
      </c>
      <c r="E62" s="11">
        <v>163</v>
      </c>
      <c r="F62" s="44">
        <f>'T10'!F62*'T 10'!$D62/1000000</f>
        <v>0</v>
      </c>
      <c r="G62" s="10">
        <f>'T10'!G62</f>
        <v>0</v>
      </c>
      <c r="H62" s="44">
        <f>'T10'!H62*'T 10'!$D62/1000000</f>
        <v>0</v>
      </c>
      <c r="I62" s="10">
        <f>'T10'!I62</f>
        <v>0</v>
      </c>
      <c r="J62" s="44">
        <f>'T10'!J62*'T 10'!$D62/1000000</f>
        <v>0</v>
      </c>
      <c r="K62" s="10">
        <f>'T10'!K62</f>
        <v>0</v>
      </c>
      <c r="L62" s="44">
        <f t="shared" si="0"/>
        <v>0</v>
      </c>
      <c r="M62" s="10">
        <f t="shared" si="1"/>
        <v>0</v>
      </c>
      <c r="N62" s="44">
        <f>'T10'!N62*'T 10'!$D62/1000000</f>
        <v>0</v>
      </c>
      <c r="O62" s="10">
        <f>'T10'!O62</f>
        <v>0</v>
      </c>
      <c r="P62" s="44">
        <f>'T10'!P62*'T 10'!$D62/1000000</f>
        <v>0</v>
      </c>
      <c r="Q62" s="10">
        <f>'T10'!Q62</f>
        <v>0</v>
      </c>
      <c r="R62" s="44">
        <f>'T10'!R62*'T 10'!$D62/1000000</f>
        <v>0</v>
      </c>
      <c r="S62" s="10">
        <f>'T10'!S62</f>
        <v>0</v>
      </c>
      <c r="T62" s="44">
        <f t="shared" si="2"/>
        <v>0</v>
      </c>
      <c r="U62" s="10">
        <f t="shared" si="3"/>
        <v>0</v>
      </c>
      <c r="V62" s="44">
        <f>'T10'!V62*'T 10'!$D62/1000000</f>
        <v>0</v>
      </c>
      <c r="W62" s="10">
        <f>'T10'!W62</f>
        <v>0</v>
      </c>
      <c r="X62" s="44">
        <f>'T10'!X62*'T 10'!$D62/1000000</f>
        <v>0</v>
      </c>
      <c r="Y62" s="10">
        <f>'T10'!Y62</f>
        <v>0</v>
      </c>
      <c r="Z62" s="44">
        <f>'T10'!Z62*'T 10'!$D62/1000000</f>
        <v>0</v>
      </c>
      <c r="AA62" s="10">
        <f>'T10'!AA62</f>
        <v>0</v>
      </c>
      <c r="AB62" s="44">
        <f t="shared" si="4"/>
        <v>0</v>
      </c>
      <c r="AC62" s="10">
        <f t="shared" si="5"/>
        <v>0</v>
      </c>
      <c r="AD62" s="44">
        <f>'T10'!AD62*'T 10'!$D62/1000000</f>
        <v>0</v>
      </c>
      <c r="AE62" s="10">
        <f>'T10'!AE62</f>
        <v>0</v>
      </c>
      <c r="AF62" s="44">
        <f>'T10'!AF62*'T 10'!$D62/1000000</f>
        <v>0</v>
      </c>
      <c r="AG62" s="10">
        <f>'T10'!AG62</f>
        <v>0</v>
      </c>
      <c r="AH62" s="44">
        <f>'T10'!AH62*'T 10'!$D62/1000000</f>
        <v>0</v>
      </c>
      <c r="AI62" s="10">
        <f>'T10'!AI62</f>
        <v>0</v>
      </c>
      <c r="AJ62" s="44">
        <f t="shared" si="6"/>
        <v>0</v>
      </c>
      <c r="AK62" s="10">
        <f t="shared" si="7"/>
        <v>0</v>
      </c>
      <c r="AL62" s="44">
        <f t="shared" si="8"/>
        <v>0</v>
      </c>
      <c r="AM62" s="10">
        <f t="shared" si="9"/>
        <v>0</v>
      </c>
    </row>
    <row r="63" spans="1:39" s="15" customFormat="1" ht="14.25" customHeight="1">
      <c r="A63" s="13">
        <v>53</v>
      </c>
      <c r="B63" s="9" t="s">
        <v>111</v>
      </c>
      <c r="C63" s="13" t="s">
        <v>44</v>
      </c>
      <c r="D63" s="36">
        <v>1000</v>
      </c>
      <c r="E63" s="11">
        <v>152</v>
      </c>
      <c r="F63" s="44">
        <f>'T10'!F63*'T 10'!$D63/1000000</f>
        <v>0</v>
      </c>
      <c r="G63" s="10">
        <f>'T10'!G63</f>
        <v>0</v>
      </c>
      <c r="H63" s="44">
        <f>'T10'!H63*'T 10'!$D63/1000000</f>
        <v>0</v>
      </c>
      <c r="I63" s="10">
        <f>'T10'!I63</f>
        <v>0</v>
      </c>
      <c r="J63" s="44">
        <f>'T10'!J63*'T 10'!$D63/1000000</f>
        <v>0</v>
      </c>
      <c r="K63" s="10">
        <f>'T10'!K63</f>
        <v>0</v>
      </c>
      <c r="L63" s="44">
        <f t="shared" si="0"/>
        <v>0</v>
      </c>
      <c r="M63" s="10">
        <f t="shared" si="1"/>
        <v>0</v>
      </c>
      <c r="N63" s="44">
        <f>'T10'!N63*'T 10'!$D63/1000000</f>
        <v>0</v>
      </c>
      <c r="O63" s="10">
        <f>'T10'!O63</f>
        <v>0</v>
      </c>
      <c r="P63" s="44">
        <f>'T10'!P63*'T 10'!$D63/1000000</f>
        <v>0</v>
      </c>
      <c r="Q63" s="10">
        <f>'T10'!Q63</f>
        <v>0</v>
      </c>
      <c r="R63" s="44">
        <f>'T10'!R63*'T 10'!$D63/1000000</f>
        <v>0</v>
      </c>
      <c r="S63" s="10">
        <f>'T10'!S63</f>
        <v>0</v>
      </c>
      <c r="T63" s="44">
        <f t="shared" si="2"/>
        <v>0</v>
      </c>
      <c r="U63" s="10">
        <f t="shared" si="3"/>
        <v>0</v>
      </c>
      <c r="V63" s="44">
        <f>'T10'!V63*'T 10'!$D63/1000000</f>
        <v>0</v>
      </c>
      <c r="W63" s="10">
        <f>'T10'!W63</f>
        <v>0</v>
      </c>
      <c r="X63" s="44">
        <f>'T10'!X63*'T 10'!$D63/1000000</f>
        <v>0</v>
      </c>
      <c r="Y63" s="10">
        <f>'T10'!Y63</f>
        <v>0</v>
      </c>
      <c r="Z63" s="44">
        <f>'T10'!Z63*'T 10'!$D63/1000000</f>
        <v>0</v>
      </c>
      <c r="AA63" s="10">
        <f>'T10'!AA63</f>
        <v>0</v>
      </c>
      <c r="AB63" s="44">
        <f t="shared" si="4"/>
        <v>0</v>
      </c>
      <c r="AC63" s="10">
        <f t="shared" si="5"/>
        <v>0</v>
      </c>
      <c r="AD63" s="44">
        <f>'T10'!AD63*'T 10'!$D63/1000000</f>
        <v>0</v>
      </c>
      <c r="AE63" s="10">
        <f>'T10'!AE63</f>
        <v>0</v>
      </c>
      <c r="AF63" s="44">
        <f>'T10'!AF63*'T 10'!$D63/1000000</f>
        <v>0</v>
      </c>
      <c r="AG63" s="10">
        <f>'T10'!AG63</f>
        <v>0</v>
      </c>
      <c r="AH63" s="44">
        <f>'T10'!AH63*'T 10'!$D63/1000000</f>
        <v>0</v>
      </c>
      <c r="AI63" s="10">
        <f>'T10'!AI63</f>
        <v>0</v>
      </c>
      <c r="AJ63" s="44">
        <f t="shared" si="6"/>
        <v>0</v>
      </c>
      <c r="AK63" s="10">
        <f t="shared" si="7"/>
        <v>0</v>
      </c>
      <c r="AL63" s="44">
        <f t="shared" si="8"/>
        <v>0</v>
      </c>
      <c r="AM63" s="10">
        <f t="shared" si="9"/>
        <v>0</v>
      </c>
    </row>
    <row r="64" spans="1:39" s="15" customFormat="1" ht="14.25" customHeight="1">
      <c r="A64" s="13">
        <v>54</v>
      </c>
      <c r="B64" s="9" t="s">
        <v>111</v>
      </c>
      <c r="C64" s="13" t="s">
        <v>40</v>
      </c>
      <c r="D64" s="36">
        <v>2000</v>
      </c>
      <c r="E64" s="11">
        <v>288</v>
      </c>
      <c r="F64" s="44">
        <f>'T10'!F64*'T 10'!$D64/1000000</f>
        <v>0</v>
      </c>
      <c r="G64" s="10">
        <f>'T10'!G64</f>
        <v>0</v>
      </c>
      <c r="H64" s="44">
        <f>'T10'!H64*'T 10'!$D64/1000000</f>
        <v>0</v>
      </c>
      <c r="I64" s="10">
        <f>'T10'!I64</f>
        <v>0</v>
      </c>
      <c r="J64" s="44">
        <f>'T10'!J64*'T 10'!$D64/1000000</f>
        <v>0</v>
      </c>
      <c r="K64" s="10">
        <f>'T10'!K64</f>
        <v>0</v>
      </c>
      <c r="L64" s="44">
        <f t="shared" si="0"/>
        <v>0</v>
      </c>
      <c r="M64" s="10">
        <f t="shared" si="1"/>
        <v>0</v>
      </c>
      <c r="N64" s="44">
        <f>'T10'!N64*'T 10'!$D64/1000000</f>
        <v>0</v>
      </c>
      <c r="O64" s="10">
        <f>'T10'!O64</f>
        <v>0</v>
      </c>
      <c r="P64" s="44">
        <f>'T10'!P64*'T 10'!$D64/1000000</f>
        <v>0</v>
      </c>
      <c r="Q64" s="10">
        <f>'T10'!Q64</f>
        <v>0</v>
      </c>
      <c r="R64" s="44">
        <f>'T10'!R64*'T 10'!$D64/1000000</f>
        <v>0</v>
      </c>
      <c r="S64" s="10">
        <f>'T10'!S64</f>
        <v>0</v>
      </c>
      <c r="T64" s="44">
        <f t="shared" si="2"/>
        <v>0</v>
      </c>
      <c r="U64" s="10">
        <f t="shared" si="3"/>
        <v>0</v>
      </c>
      <c r="V64" s="44">
        <f>'T10'!V64*'T 10'!$D64/1000000</f>
        <v>0</v>
      </c>
      <c r="W64" s="10">
        <f>'T10'!W64</f>
        <v>0</v>
      </c>
      <c r="X64" s="44">
        <f>'T10'!X64*'T 10'!$D64/1000000</f>
        <v>0</v>
      </c>
      <c r="Y64" s="10">
        <f>'T10'!Y64</f>
        <v>0</v>
      </c>
      <c r="Z64" s="44">
        <f>'T10'!Z64*'T 10'!$D64/1000000</f>
        <v>0</v>
      </c>
      <c r="AA64" s="10">
        <f>'T10'!AA64</f>
        <v>0</v>
      </c>
      <c r="AB64" s="44">
        <f t="shared" si="4"/>
        <v>0</v>
      </c>
      <c r="AC64" s="10">
        <f t="shared" si="5"/>
        <v>0</v>
      </c>
      <c r="AD64" s="44">
        <f>'T10'!AD64*'T 10'!$D64/1000000</f>
        <v>0</v>
      </c>
      <c r="AE64" s="10">
        <f>'T10'!AE64</f>
        <v>0</v>
      </c>
      <c r="AF64" s="44">
        <f>'T10'!AF64*'T 10'!$D64/1000000</f>
        <v>0</v>
      </c>
      <c r="AG64" s="10">
        <f>'T10'!AG64</f>
        <v>0</v>
      </c>
      <c r="AH64" s="44">
        <f>'T10'!AH64*'T 10'!$D64/1000000</f>
        <v>0</v>
      </c>
      <c r="AI64" s="10">
        <f>'T10'!AI64</f>
        <v>0</v>
      </c>
      <c r="AJ64" s="44">
        <f t="shared" si="6"/>
        <v>0</v>
      </c>
      <c r="AK64" s="10">
        <f t="shared" si="7"/>
        <v>0</v>
      </c>
      <c r="AL64" s="44">
        <f t="shared" si="8"/>
        <v>0</v>
      </c>
      <c r="AM64" s="10">
        <f t="shared" si="9"/>
        <v>0</v>
      </c>
    </row>
    <row r="65" spans="1:39" s="15" customFormat="1" ht="14.25" customHeight="1">
      <c r="A65" s="31">
        <v>55</v>
      </c>
      <c r="B65" s="9" t="s">
        <v>114</v>
      </c>
      <c r="C65" s="13" t="s">
        <v>115</v>
      </c>
      <c r="D65" s="36">
        <v>500</v>
      </c>
      <c r="E65" s="11">
        <v>60</v>
      </c>
      <c r="F65" s="44">
        <f>'T10'!F65*'T 10'!$D65/1000000</f>
        <v>0</v>
      </c>
      <c r="G65" s="10">
        <f>'T10'!G65</f>
        <v>0</v>
      </c>
      <c r="H65" s="44">
        <f>'T10'!H65*'T 10'!$D65/1000000</f>
        <v>0</v>
      </c>
      <c r="I65" s="10">
        <f>'T10'!I65</f>
        <v>0</v>
      </c>
      <c r="J65" s="44">
        <f>'T10'!J65*'T 10'!$D65/1000000</f>
        <v>0</v>
      </c>
      <c r="K65" s="10">
        <f>'T10'!K65</f>
        <v>0</v>
      </c>
      <c r="L65" s="44">
        <f t="shared" si="0"/>
        <v>0</v>
      </c>
      <c r="M65" s="10">
        <f t="shared" si="1"/>
        <v>0</v>
      </c>
      <c r="N65" s="44">
        <f>'T10'!N65*'T 10'!$D65/1000000</f>
        <v>0</v>
      </c>
      <c r="O65" s="10">
        <f>'T10'!O65</f>
        <v>0</v>
      </c>
      <c r="P65" s="44">
        <f>'T10'!P65*'T 10'!$D65/1000000</f>
        <v>0</v>
      </c>
      <c r="Q65" s="10">
        <f>'T10'!Q65</f>
        <v>0</v>
      </c>
      <c r="R65" s="44">
        <f>'T10'!R65*'T 10'!$D65/1000000</f>
        <v>0</v>
      </c>
      <c r="S65" s="10">
        <f>'T10'!S65</f>
        <v>0</v>
      </c>
      <c r="T65" s="44">
        <f t="shared" si="2"/>
        <v>0</v>
      </c>
      <c r="U65" s="10">
        <f t="shared" si="3"/>
        <v>0</v>
      </c>
      <c r="V65" s="44">
        <f>'T10'!V65*'T 10'!$D65/1000000</f>
        <v>0</v>
      </c>
      <c r="W65" s="10">
        <f>'T10'!W65</f>
        <v>0</v>
      </c>
      <c r="X65" s="44">
        <f>'T10'!X65*'T 10'!$D65/1000000</f>
        <v>0</v>
      </c>
      <c r="Y65" s="10">
        <f>'T10'!Y65</f>
        <v>0</v>
      </c>
      <c r="Z65" s="44">
        <f>'T10'!Z65*'T 10'!$D65/1000000</f>
        <v>0</v>
      </c>
      <c r="AA65" s="10">
        <f>'T10'!AA65</f>
        <v>0</v>
      </c>
      <c r="AB65" s="44">
        <f t="shared" si="4"/>
        <v>0</v>
      </c>
      <c r="AC65" s="10">
        <f t="shared" si="5"/>
        <v>0</v>
      </c>
      <c r="AD65" s="44">
        <f>'T10'!AD65*'T 10'!$D65/1000000</f>
        <v>0</v>
      </c>
      <c r="AE65" s="10">
        <f>'T10'!AE65</f>
        <v>0</v>
      </c>
      <c r="AF65" s="44">
        <f>'T10'!AF65*'T 10'!$D65/1000000</f>
        <v>0</v>
      </c>
      <c r="AG65" s="10">
        <f>'T10'!AG65</f>
        <v>0</v>
      </c>
      <c r="AH65" s="44">
        <f>'T10'!AH65*'T 10'!$D65/1000000</f>
        <v>0</v>
      </c>
      <c r="AI65" s="10">
        <f>'T10'!AI65</f>
        <v>0</v>
      </c>
      <c r="AJ65" s="44">
        <f t="shared" si="6"/>
        <v>0</v>
      </c>
      <c r="AK65" s="10">
        <f t="shared" si="7"/>
        <v>0</v>
      </c>
      <c r="AL65" s="44">
        <f t="shared" si="8"/>
        <v>0</v>
      </c>
      <c r="AM65" s="10">
        <f t="shared" si="9"/>
        <v>0</v>
      </c>
    </row>
    <row r="66" spans="1:39" s="15" customFormat="1" ht="14.25" customHeight="1">
      <c r="A66" s="13">
        <v>56</v>
      </c>
      <c r="B66" s="9" t="s">
        <v>114</v>
      </c>
      <c r="C66" s="13" t="s">
        <v>41</v>
      </c>
      <c r="D66" s="36">
        <v>1000</v>
      </c>
      <c r="E66" s="11">
        <v>116</v>
      </c>
      <c r="F66" s="44">
        <f>'T10'!F66*'T 10'!$D66/1000000</f>
        <v>0</v>
      </c>
      <c r="G66" s="10">
        <f>'T10'!G66</f>
        <v>0</v>
      </c>
      <c r="H66" s="44">
        <f>'T10'!H66*'T 10'!$D66/1000000</f>
        <v>0</v>
      </c>
      <c r="I66" s="10">
        <f>'T10'!I66</f>
        <v>0</v>
      </c>
      <c r="J66" s="44">
        <f>'T10'!J66*'T 10'!$D66/1000000</f>
        <v>0</v>
      </c>
      <c r="K66" s="10">
        <f>'T10'!K66</f>
        <v>0</v>
      </c>
      <c r="L66" s="44">
        <f t="shared" si="0"/>
        <v>0</v>
      </c>
      <c r="M66" s="10">
        <f t="shared" si="1"/>
        <v>0</v>
      </c>
      <c r="N66" s="44">
        <f>'T10'!N66*'T 10'!$D66/1000000</f>
        <v>0</v>
      </c>
      <c r="O66" s="10">
        <f>'T10'!O66</f>
        <v>0</v>
      </c>
      <c r="P66" s="44">
        <f>'T10'!P66*'T 10'!$D66/1000000</f>
        <v>0</v>
      </c>
      <c r="Q66" s="10">
        <f>'T10'!Q66</f>
        <v>0</v>
      </c>
      <c r="R66" s="44">
        <f>'T10'!R66*'T 10'!$D66/1000000</f>
        <v>0</v>
      </c>
      <c r="S66" s="10">
        <f>'T10'!S66</f>
        <v>0</v>
      </c>
      <c r="T66" s="44">
        <f t="shared" si="2"/>
        <v>0</v>
      </c>
      <c r="U66" s="10">
        <f t="shared" si="3"/>
        <v>0</v>
      </c>
      <c r="V66" s="44">
        <f>'T10'!V66*'T 10'!$D66/1000000</f>
        <v>0</v>
      </c>
      <c r="W66" s="10">
        <f>'T10'!W66</f>
        <v>0</v>
      </c>
      <c r="X66" s="44">
        <f>'T10'!X66*'T 10'!$D66/1000000</f>
        <v>0</v>
      </c>
      <c r="Y66" s="10">
        <f>'T10'!Y66</f>
        <v>0</v>
      </c>
      <c r="Z66" s="44">
        <f>'T10'!Z66*'T 10'!$D66/1000000</f>
        <v>0</v>
      </c>
      <c r="AA66" s="10">
        <f>'T10'!AA66</f>
        <v>0</v>
      </c>
      <c r="AB66" s="44">
        <f t="shared" si="4"/>
        <v>0</v>
      </c>
      <c r="AC66" s="10">
        <f t="shared" si="5"/>
        <v>0</v>
      </c>
      <c r="AD66" s="44">
        <f>'T10'!AD66*'T 10'!$D66/1000000</f>
        <v>0</v>
      </c>
      <c r="AE66" s="10">
        <f>'T10'!AE66</f>
        <v>0</v>
      </c>
      <c r="AF66" s="44">
        <f>'T10'!AF66*'T 10'!$D66/1000000</f>
        <v>0</v>
      </c>
      <c r="AG66" s="10">
        <f>'T10'!AG66</f>
        <v>0</v>
      </c>
      <c r="AH66" s="44">
        <f>'T10'!AH66*'T 10'!$D66/1000000</f>
        <v>0</v>
      </c>
      <c r="AI66" s="10">
        <f>'T10'!AI66</f>
        <v>0</v>
      </c>
      <c r="AJ66" s="44">
        <f t="shared" si="6"/>
        <v>0</v>
      </c>
      <c r="AK66" s="10">
        <f t="shared" si="7"/>
        <v>0</v>
      </c>
      <c r="AL66" s="44">
        <f t="shared" si="8"/>
        <v>0</v>
      </c>
      <c r="AM66" s="10">
        <f t="shared" si="9"/>
        <v>0</v>
      </c>
    </row>
    <row r="67" spans="1:39" s="15" customFormat="1" ht="14.25" customHeight="1">
      <c r="A67" s="13">
        <v>57</v>
      </c>
      <c r="B67" s="9" t="s">
        <v>113</v>
      </c>
      <c r="C67" s="13" t="s">
        <v>42</v>
      </c>
      <c r="D67" s="36">
        <v>1000</v>
      </c>
      <c r="E67" s="11">
        <v>132.5</v>
      </c>
      <c r="F67" s="44">
        <f>'T10'!F67*'T 10'!$D67/1000000</f>
        <v>0</v>
      </c>
      <c r="G67" s="10">
        <f>'T10'!G67</f>
        <v>0</v>
      </c>
      <c r="H67" s="44">
        <f>'T10'!H67*'T 10'!$D67/1000000</f>
        <v>0</v>
      </c>
      <c r="I67" s="10">
        <f>'T10'!I67</f>
        <v>0</v>
      </c>
      <c r="J67" s="44">
        <f>'T10'!J67*'T 10'!$D67/1000000</f>
        <v>0</v>
      </c>
      <c r="K67" s="10">
        <f>'T10'!K67</f>
        <v>0</v>
      </c>
      <c r="L67" s="44">
        <f t="shared" si="0"/>
        <v>0</v>
      </c>
      <c r="M67" s="10">
        <f t="shared" si="1"/>
        <v>0</v>
      </c>
      <c r="N67" s="44">
        <f>'T10'!N67*'T 10'!$D67/1000000</f>
        <v>0</v>
      </c>
      <c r="O67" s="10">
        <f>'T10'!O67</f>
        <v>0</v>
      </c>
      <c r="P67" s="44">
        <f>'T10'!P67*'T 10'!$D67/1000000</f>
        <v>0</v>
      </c>
      <c r="Q67" s="10">
        <f>'T10'!Q67</f>
        <v>0</v>
      </c>
      <c r="R67" s="44">
        <f>'T10'!R67*'T 10'!$D67/1000000</f>
        <v>0</v>
      </c>
      <c r="S67" s="10">
        <f>'T10'!S67</f>
        <v>0</v>
      </c>
      <c r="T67" s="44">
        <f t="shared" si="2"/>
        <v>0</v>
      </c>
      <c r="U67" s="10">
        <f t="shared" si="3"/>
        <v>0</v>
      </c>
      <c r="V67" s="44">
        <f>'T10'!V67*'T 10'!$D67/1000000</f>
        <v>0</v>
      </c>
      <c r="W67" s="10">
        <f>'T10'!W67</f>
        <v>0</v>
      </c>
      <c r="X67" s="44">
        <f>'T10'!X67*'T 10'!$D67/1000000</f>
        <v>0</v>
      </c>
      <c r="Y67" s="10">
        <f>'T10'!Y67</f>
        <v>0</v>
      </c>
      <c r="Z67" s="44">
        <f>'T10'!Z67*'T 10'!$D67/1000000</f>
        <v>0</v>
      </c>
      <c r="AA67" s="10">
        <f>'T10'!AA67</f>
        <v>0</v>
      </c>
      <c r="AB67" s="44">
        <f t="shared" si="4"/>
        <v>0</v>
      </c>
      <c r="AC67" s="10">
        <f t="shared" si="5"/>
        <v>0</v>
      </c>
      <c r="AD67" s="44">
        <f>'T10'!AD67*'T 10'!$D67/1000000</f>
        <v>0</v>
      </c>
      <c r="AE67" s="10">
        <f>'T10'!AE67</f>
        <v>0</v>
      </c>
      <c r="AF67" s="44">
        <f>'T10'!AF67*'T 10'!$D67/1000000</f>
        <v>0</v>
      </c>
      <c r="AG67" s="10">
        <f>'T10'!AG67</f>
        <v>0</v>
      </c>
      <c r="AH67" s="44">
        <f>'T10'!AH67*'T 10'!$D67/1000000</f>
        <v>0</v>
      </c>
      <c r="AI67" s="10">
        <f>'T10'!AI67</f>
        <v>0</v>
      </c>
      <c r="AJ67" s="44">
        <f t="shared" si="6"/>
        <v>0</v>
      </c>
      <c r="AK67" s="10">
        <f t="shared" si="7"/>
        <v>0</v>
      </c>
      <c r="AL67" s="44">
        <f t="shared" si="8"/>
        <v>0</v>
      </c>
      <c r="AM67" s="10">
        <f t="shared" si="9"/>
        <v>0</v>
      </c>
    </row>
    <row r="68" spans="1:39" s="15" customFormat="1" ht="14.25" customHeight="1">
      <c r="A68" s="31">
        <v>58</v>
      </c>
      <c r="B68" s="9" t="s">
        <v>113</v>
      </c>
      <c r="C68" s="13" t="s">
        <v>116</v>
      </c>
      <c r="D68" s="36">
        <v>2000</v>
      </c>
      <c r="E68" s="11">
        <v>260</v>
      </c>
      <c r="F68" s="44">
        <f>'T10'!F68*'T 10'!$D68/1000000</f>
        <v>0</v>
      </c>
      <c r="G68" s="10">
        <f>'T10'!G68</f>
        <v>0</v>
      </c>
      <c r="H68" s="44">
        <f>'T10'!H68*'T 10'!$D68/1000000</f>
        <v>0</v>
      </c>
      <c r="I68" s="10">
        <f>'T10'!I68</f>
        <v>0</v>
      </c>
      <c r="J68" s="44">
        <f>'T10'!J68*'T 10'!$D68/1000000</f>
        <v>0</v>
      </c>
      <c r="K68" s="10">
        <f>'T10'!K68</f>
        <v>0</v>
      </c>
      <c r="L68" s="44">
        <f t="shared" si="0"/>
        <v>0</v>
      </c>
      <c r="M68" s="10">
        <f t="shared" si="1"/>
        <v>0</v>
      </c>
      <c r="N68" s="44">
        <f>'T10'!N68*'T 10'!$D68/1000000</f>
        <v>0</v>
      </c>
      <c r="O68" s="10">
        <f>'T10'!O68</f>
        <v>0</v>
      </c>
      <c r="P68" s="44">
        <f>'T10'!P68*'T 10'!$D68/1000000</f>
        <v>0</v>
      </c>
      <c r="Q68" s="10">
        <f>'T10'!Q68</f>
        <v>0</v>
      </c>
      <c r="R68" s="44">
        <f>'T10'!R68*'T 10'!$D68/1000000</f>
        <v>0</v>
      </c>
      <c r="S68" s="10">
        <f>'T10'!S68</f>
        <v>0</v>
      </c>
      <c r="T68" s="44">
        <f t="shared" si="2"/>
        <v>0</v>
      </c>
      <c r="U68" s="10">
        <f t="shared" si="3"/>
        <v>0</v>
      </c>
      <c r="V68" s="44">
        <f>'T10'!V68*'T 10'!$D68/1000000</f>
        <v>0</v>
      </c>
      <c r="W68" s="10">
        <f>'T10'!W68</f>
        <v>0</v>
      </c>
      <c r="X68" s="44">
        <f>'T10'!X68*'T 10'!$D68/1000000</f>
        <v>0</v>
      </c>
      <c r="Y68" s="10">
        <f>'T10'!Y68</f>
        <v>0</v>
      </c>
      <c r="Z68" s="44">
        <f>'T10'!Z68*'T 10'!$D68/1000000</f>
        <v>0</v>
      </c>
      <c r="AA68" s="10">
        <f>'T10'!AA68</f>
        <v>0</v>
      </c>
      <c r="AB68" s="44">
        <f t="shared" si="4"/>
        <v>0</v>
      </c>
      <c r="AC68" s="10">
        <f t="shared" si="5"/>
        <v>0</v>
      </c>
      <c r="AD68" s="44">
        <f>'T10'!AD68*'T 10'!$D68/1000000</f>
        <v>0</v>
      </c>
      <c r="AE68" s="10">
        <f>'T10'!AE68</f>
        <v>0</v>
      </c>
      <c r="AF68" s="44">
        <f>'T10'!AF68*'T 10'!$D68/1000000</f>
        <v>0</v>
      </c>
      <c r="AG68" s="10">
        <f>'T10'!AG68</f>
        <v>0</v>
      </c>
      <c r="AH68" s="44">
        <f>'T10'!AH68*'T 10'!$D68/1000000</f>
        <v>0</v>
      </c>
      <c r="AI68" s="10">
        <f>'T10'!AI68</f>
        <v>0</v>
      </c>
      <c r="AJ68" s="44">
        <f t="shared" si="6"/>
        <v>0</v>
      </c>
      <c r="AK68" s="10">
        <f t="shared" si="7"/>
        <v>0</v>
      </c>
      <c r="AL68" s="44">
        <f t="shared" si="8"/>
        <v>0</v>
      </c>
      <c r="AM68" s="10">
        <f t="shared" si="9"/>
        <v>0</v>
      </c>
    </row>
    <row r="69" spans="1:39" s="15" customFormat="1" ht="14.25" customHeight="1">
      <c r="A69" s="13">
        <v>59</v>
      </c>
      <c r="B69" s="9" t="s">
        <v>117</v>
      </c>
      <c r="C69" s="13" t="s">
        <v>61</v>
      </c>
      <c r="D69" s="36">
        <v>50</v>
      </c>
      <c r="E69" s="11">
        <v>70</v>
      </c>
      <c r="F69" s="44">
        <f>'T10'!F69*'T 10'!$D69/1000000</f>
        <v>0</v>
      </c>
      <c r="G69" s="10">
        <f>'T10'!G69</f>
        <v>0</v>
      </c>
      <c r="H69" s="44">
        <f>'T10'!H69*'T 10'!$D69/1000000</f>
        <v>0</v>
      </c>
      <c r="I69" s="10">
        <f>'T10'!I69</f>
        <v>0</v>
      </c>
      <c r="J69" s="44">
        <f>'T10'!J69*'T 10'!$D69/1000000</f>
        <v>0</v>
      </c>
      <c r="K69" s="10">
        <f>'T10'!K69</f>
        <v>0</v>
      </c>
      <c r="L69" s="44">
        <f t="shared" si="0"/>
        <v>0</v>
      </c>
      <c r="M69" s="10">
        <f t="shared" si="1"/>
        <v>0</v>
      </c>
      <c r="N69" s="44">
        <f>'T10'!N69*'T 10'!$D69/1000000</f>
        <v>0</v>
      </c>
      <c r="O69" s="10">
        <f>'T10'!O69</f>
        <v>0</v>
      </c>
      <c r="P69" s="44">
        <f>'T10'!P69*'T 10'!$D69/1000000</f>
        <v>0</v>
      </c>
      <c r="Q69" s="10">
        <f>'T10'!Q69</f>
        <v>0</v>
      </c>
      <c r="R69" s="44">
        <f>'T10'!R69*'T 10'!$D69/1000000</f>
        <v>0</v>
      </c>
      <c r="S69" s="10">
        <f>'T10'!S69</f>
        <v>0</v>
      </c>
      <c r="T69" s="44">
        <f t="shared" si="2"/>
        <v>0</v>
      </c>
      <c r="U69" s="10">
        <f t="shared" si="3"/>
        <v>0</v>
      </c>
      <c r="V69" s="44">
        <f>'T10'!V69*'T 10'!$D69/1000000</f>
        <v>0</v>
      </c>
      <c r="W69" s="10">
        <f>'T10'!W69</f>
        <v>0</v>
      </c>
      <c r="X69" s="44">
        <f>'T10'!X69*'T 10'!$D69/1000000</f>
        <v>0</v>
      </c>
      <c r="Y69" s="10">
        <f>'T10'!Y69</f>
        <v>0</v>
      </c>
      <c r="Z69" s="44">
        <f>'T10'!Z69*'T 10'!$D69/1000000</f>
        <v>0</v>
      </c>
      <c r="AA69" s="10">
        <f>'T10'!AA69</f>
        <v>0</v>
      </c>
      <c r="AB69" s="44">
        <f t="shared" si="4"/>
        <v>0</v>
      </c>
      <c r="AC69" s="10">
        <f t="shared" si="5"/>
        <v>0</v>
      </c>
      <c r="AD69" s="44">
        <f>'T10'!AD69*'T 10'!$D69/1000000</f>
        <v>0</v>
      </c>
      <c r="AE69" s="10">
        <f>'T10'!AE69</f>
        <v>0</v>
      </c>
      <c r="AF69" s="44">
        <f>'T10'!AF69*'T 10'!$D69/1000000</f>
        <v>0</v>
      </c>
      <c r="AG69" s="10">
        <f>'T10'!AG69</f>
        <v>0</v>
      </c>
      <c r="AH69" s="44">
        <f>'T10'!AH69*'T 10'!$D69/1000000</f>
        <v>0</v>
      </c>
      <c r="AI69" s="10">
        <f>'T10'!AI69</f>
        <v>0</v>
      </c>
      <c r="AJ69" s="44">
        <f t="shared" si="6"/>
        <v>0</v>
      </c>
      <c r="AK69" s="10">
        <f t="shared" si="7"/>
        <v>0</v>
      </c>
      <c r="AL69" s="44">
        <f t="shared" si="8"/>
        <v>0</v>
      </c>
      <c r="AM69" s="10">
        <f t="shared" si="9"/>
        <v>0</v>
      </c>
    </row>
    <row r="70" spans="1:39" s="15" customFormat="1" ht="14.25" customHeight="1">
      <c r="A70" s="13">
        <v>60</v>
      </c>
      <c r="B70" s="9" t="s">
        <v>117</v>
      </c>
      <c r="C70" s="13" t="s">
        <v>62</v>
      </c>
      <c r="D70" s="36">
        <v>100</v>
      </c>
      <c r="E70" s="11">
        <v>130</v>
      </c>
      <c r="F70" s="44">
        <f>'T10'!F70*'T 10'!$D70/1000000</f>
        <v>0</v>
      </c>
      <c r="G70" s="10">
        <f>'T10'!G70</f>
        <v>0</v>
      </c>
      <c r="H70" s="44">
        <f>'T10'!H70*'T 10'!$D70/1000000</f>
        <v>0</v>
      </c>
      <c r="I70" s="10">
        <f>'T10'!I70</f>
        <v>0</v>
      </c>
      <c r="J70" s="44">
        <f>'T10'!J70*'T 10'!$D70/1000000</f>
        <v>0</v>
      </c>
      <c r="K70" s="10">
        <f>'T10'!K70</f>
        <v>0</v>
      </c>
      <c r="L70" s="44">
        <f t="shared" si="0"/>
        <v>0</v>
      </c>
      <c r="M70" s="10">
        <f t="shared" si="1"/>
        <v>0</v>
      </c>
      <c r="N70" s="44">
        <f>'T10'!N70*'T 10'!$D70/1000000</f>
        <v>0</v>
      </c>
      <c r="O70" s="10">
        <f>'T10'!O70</f>
        <v>0</v>
      </c>
      <c r="P70" s="44">
        <f>'T10'!P70*'T 10'!$D70/1000000</f>
        <v>0</v>
      </c>
      <c r="Q70" s="10">
        <f>'T10'!Q70</f>
        <v>0</v>
      </c>
      <c r="R70" s="44">
        <f>'T10'!R70*'T 10'!$D70/1000000</f>
        <v>0</v>
      </c>
      <c r="S70" s="10">
        <f>'T10'!S70</f>
        <v>0</v>
      </c>
      <c r="T70" s="44">
        <f t="shared" si="2"/>
        <v>0</v>
      </c>
      <c r="U70" s="10">
        <f t="shared" si="3"/>
        <v>0</v>
      </c>
      <c r="V70" s="44">
        <f>'T10'!V70*'T 10'!$D70/1000000</f>
        <v>0</v>
      </c>
      <c r="W70" s="10">
        <f>'T10'!W70</f>
        <v>0</v>
      </c>
      <c r="X70" s="44">
        <f>'T10'!X70*'T 10'!$D70/1000000</f>
        <v>0</v>
      </c>
      <c r="Y70" s="10">
        <f>'T10'!Y70</f>
        <v>0</v>
      </c>
      <c r="Z70" s="44">
        <f>'T10'!Z70*'T 10'!$D70/1000000</f>
        <v>0</v>
      </c>
      <c r="AA70" s="10">
        <f>'T10'!AA70</f>
        <v>0</v>
      </c>
      <c r="AB70" s="44">
        <f t="shared" si="4"/>
        <v>0</v>
      </c>
      <c r="AC70" s="10">
        <f t="shared" si="5"/>
        <v>0</v>
      </c>
      <c r="AD70" s="44">
        <f>'T10'!AD70*'T 10'!$D70/1000000</f>
        <v>0</v>
      </c>
      <c r="AE70" s="10">
        <f>'T10'!AE70</f>
        <v>0</v>
      </c>
      <c r="AF70" s="44">
        <f>'T10'!AF70*'T 10'!$D70/1000000</f>
        <v>0</v>
      </c>
      <c r="AG70" s="10">
        <f>'T10'!AG70</f>
        <v>0</v>
      </c>
      <c r="AH70" s="44">
        <f>'T10'!AH70*'T 10'!$D70/1000000</f>
        <v>0</v>
      </c>
      <c r="AI70" s="10">
        <f>'T10'!AI70</f>
        <v>0</v>
      </c>
      <c r="AJ70" s="44">
        <f t="shared" si="6"/>
        <v>0</v>
      </c>
      <c r="AK70" s="10">
        <f t="shared" si="7"/>
        <v>0</v>
      </c>
      <c r="AL70" s="44">
        <f t="shared" si="8"/>
        <v>0</v>
      </c>
      <c r="AM70" s="10">
        <f t="shared" si="9"/>
        <v>0</v>
      </c>
    </row>
    <row r="71" spans="1:39" s="15" customFormat="1" ht="14.25" customHeight="1">
      <c r="A71" s="31">
        <v>61</v>
      </c>
      <c r="B71" s="9" t="s">
        <v>117</v>
      </c>
      <c r="C71" s="13" t="s">
        <v>63</v>
      </c>
      <c r="D71" s="36">
        <v>500</v>
      </c>
      <c r="E71" s="11">
        <v>620</v>
      </c>
      <c r="F71" s="44">
        <f>'T10'!F71*'T 10'!$D71/1000000</f>
        <v>0</v>
      </c>
      <c r="G71" s="10">
        <f>'T10'!G71</f>
        <v>0</v>
      </c>
      <c r="H71" s="44">
        <f>'T10'!H71*'T 10'!$D71/1000000</f>
        <v>0</v>
      </c>
      <c r="I71" s="10">
        <f>'T10'!I71</f>
        <v>0</v>
      </c>
      <c r="J71" s="44">
        <f>'T10'!J71*'T 10'!$D71/1000000</f>
        <v>0</v>
      </c>
      <c r="K71" s="10">
        <f>'T10'!K71</f>
        <v>0</v>
      </c>
      <c r="L71" s="44">
        <f t="shared" si="0"/>
        <v>0</v>
      </c>
      <c r="M71" s="10">
        <f t="shared" si="1"/>
        <v>0</v>
      </c>
      <c r="N71" s="44">
        <f>'T10'!N71*'T 10'!$D71/1000000</f>
        <v>0</v>
      </c>
      <c r="O71" s="10">
        <f>'T10'!O71</f>
        <v>0</v>
      </c>
      <c r="P71" s="44">
        <f>'T10'!P71*'T 10'!$D71/1000000</f>
        <v>0</v>
      </c>
      <c r="Q71" s="10">
        <f>'T10'!Q71</f>
        <v>0</v>
      </c>
      <c r="R71" s="44">
        <f>'T10'!R71*'T 10'!$D71/1000000</f>
        <v>0</v>
      </c>
      <c r="S71" s="10">
        <f>'T10'!S71</f>
        <v>0</v>
      </c>
      <c r="T71" s="44">
        <f t="shared" si="2"/>
        <v>0</v>
      </c>
      <c r="U71" s="10">
        <f t="shared" si="3"/>
        <v>0</v>
      </c>
      <c r="V71" s="44">
        <f>'T10'!V71*'T 10'!$D71/1000000</f>
        <v>0</v>
      </c>
      <c r="W71" s="10">
        <f>'T10'!W71</f>
        <v>0</v>
      </c>
      <c r="X71" s="44">
        <f>'T10'!X71*'T 10'!$D71/1000000</f>
        <v>0</v>
      </c>
      <c r="Y71" s="10">
        <f>'T10'!Y71</f>
        <v>0</v>
      </c>
      <c r="Z71" s="44">
        <f>'T10'!Z71*'T 10'!$D71/1000000</f>
        <v>0</v>
      </c>
      <c r="AA71" s="10">
        <f>'T10'!AA71</f>
        <v>0</v>
      </c>
      <c r="AB71" s="44">
        <f t="shared" si="4"/>
        <v>0</v>
      </c>
      <c r="AC71" s="10">
        <f t="shared" si="5"/>
        <v>0</v>
      </c>
      <c r="AD71" s="44">
        <f>'T10'!AD71*'T 10'!$D71/1000000</f>
        <v>0</v>
      </c>
      <c r="AE71" s="10">
        <f>'T10'!AE71</f>
        <v>0</v>
      </c>
      <c r="AF71" s="44">
        <f>'T10'!AF71*'T 10'!$D71/1000000</f>
        <v>0</v>
      </c>
      <c r="AG71" s="10">
        <f>'T10'!AG71</f>
        <v>0</v>
      </c>
      <c r="AH71" s="44">
        <f>'T10'!AH71*'T 10'!$D71/1000000</f>
        <v>0</v>
      </c>
      <c r="AI71" s="10">
        <f>'T10'!AI71</f>
        <v>0</v>
      </c>
      <c r="AJ71" s="44">
        <f t="shared" si="6"/>
        <v>0</v>
      </c>
      <c r="AK71" s="10">
        <f t="shared" si="7"/>
        <v>0</v>
      </c>
      <c r="AL71" s="44">
        <f t="shared" si="8"/>
        <v>0</v>
      </c>
      <c r="AM71" s="10">
        <f t="shared" si="9"/>
        <v>0</v>
      </c>
    </row>
    <row r="72" spans="1:39" s="15" customFormat="1" ht="14.25" customHeight="1">
      <c r="A72" s="13">
        <v>62</v>
      </c>
      <c r="B72" s="9" t="s">
        <v>118</v>
      </c>
      <c r="C72" s="13" t="s">
        <v>64</v>
      </c>
      <c r="D72" s="36">
        <v>50</v>
      </c>
      <c r="E72" s="11">
        <v>60</v>
      </c>
      <c r="F72" s="44">
        <f>'T10'!F72*'T 10'!$D72/1000000</f>
        <v>0</v>
      </c>
      <c r="G72" s="10">
        <f>'T10'!G72</f>
        <v>0</v>
      </c>
      <c r="H72" s="44">
        <f>'T10'!H72*'T 10'!$D72/1000000</f>
        <v>0</v>
      </c>
      <c r="I72" s="10">
        <f>'T10'!I72</f>
        <v>0</v>
      </c>
      <c r="J72" s="44">
        <f>'T10'!J72*'T 10'!$D72/1000000</f>
        <v>0</v>
      </c>
      <c r="K72" s="10">
        <f>'T10'!K72</f>
        <v>0</v>
      </c>
      <c r="L72" s="44">
        <f t="shared" si="0"/>
        <v>0</v>
      </c>
      <c r="M72" s="10">
        <f t="shared" si="1"/>
        <v>0</v>
      </c>
      <c r="N72" s="44">
        <f>'T10'!N72*'T 10'!$D72/1000000</f>
        <v>0</v>
      </c>
      <c r="O72" s="10">
        <f>'T10'!O72</f>
        <v>0</v>
      </c>
      <c r="P72" s="44">
        <f>'T10'!P72*'T 10'!$D72/1000000</f>
        <v>0</v>
      </c>
      <c r="Q72" s="10">
        <f>'T10'!Q72</f>
        <v>0</v>
      </c>
      <c r="R72" s="44">
        <f>'T10'!R72*'T 10'!$D72/1000000</f>
        <v>0</v>
      </c>
      <c r="S72" s="10">
        <f>'T10'!S72</f>
        <v>0</v>
      </c>
      <c r="T72" s="44">
        <f t="shared" si="2"/>
        <v>0</v>
      </c>
      <c r="U72" s="10">
        <f t="shared" si="3"/>
        <v>0</v>
      </c>
      <c r="V72" s="44">
        <f>'T10'!V72*'T 10'!$D72/1000000</f>
        <v>0</v>
      </c>
      <c r="W72" s="10">
        <f>'T10'!W72</f>
        <v>0</v>
      </c>
      <c r="X72" s="44">
        <f>'T10'!X72*'T 10'!$D72/1000000</f>
        <v>0</v>
      </c>
      <c r="Y72" s="10">
        <f>'T10'!Y72</f>
        <v>0</v>
      </c>
      <c r="Z72" s="44">
        <f>'T10'!Z72*'T 10'!$D72/1000000</f>
        <v>0</v>
      </c>
      <c r="AA72" s="10">
        <f>'T10'!AA72</f>
        <v>0</v>
      </c>
      <c r="AB72" s="44">
        <f t="shared" si="4"/>
        <v>0</v>
      </c>
      <c r="AC72" s="10">
        <f t="shared" si="5"/>
        <v>0</v>
      </c>
      <c r="AD72" s="44">
        <f>'T10'!AD72*'T 10'!$D72/1000000</f>
        <v>0</v>
      </c>
      <c r="AE72" s="10">
        <f>'T10'!AE72</f>
        <v>0</v>
      </c>
      <c r="AF72" s="44">
        <f>'T10'!AF72*'T 10'!$D72/1000000</f>
        <v>0</v>
      </c>
      <c r="AG72" s="10">
        <f>'T10'!AG72</f>
        <v>0</v>
      </c>
      <c r="AH72" s="44">
        <f>'T10'!AH72*'T 10'!$D72/1000000</f>
        <v>0</v>
      </c>
      <c r="AI72" s="10">
        <f>'T10'!AI72</f>
        <v>0</v>
      </c>
      <c r="AJ72" s="44">
        <f t="shared" si="6"/>
        <v>0</v>
      </c>
      <c r="AK72" s="10">
        <f t="shared" si="7"/>
        <v>0</v>
      </c>
      <c r="AL72" s="44">
        <f t="shared" si="8"/>
        <v>0</v>
      </c>
      <c r="AM72" s="10">
        <f t="shared" si="9"/>
        <v>0</v>
      </c>
    </row>
    <row r="73" spans="1:39" s="15" customFormat="1" ht="14.25" customHeight="1">
      <c r="A73" s="13">
        <v>63</v>
      </c>
      <c r="B73" s="9" t="s">
        <v>118</v>
      </c>
      <c r="C73" s="13" t="s">
        <v>65</v>
      </c>
      <c r="D73" s="36">
        <v>100</v>
      </c>
      <c r="E73" s="11">
        <v>110</v>
      </c>
      <c r="F73" s="44">
        <f>'T10'!F73*'T 10'!$D73/1000000</f>
        <v>0</v>
      </c>
      <c r="G73" s="10">
        <f>'T10'!G73</f>
        <v>0</v>
      </c>
      <c r="H73" s="44">
        <f>'T10'!H73*'T 10'!$D73/1000000</f>
        <v>0</v>
      </c>
      <c r="I73" s="10">
        <f>'T10'!I73</f>
        <v>0</v>
      </c>
      <c r="J73" s="44">
        <f>'T10'!J73*'T 10'!$D73/1000000</f>
        <v>0</v>
      </c>
      <c r="K73" s="10">
        <f>'T10'!K73</f>
        <v>0</v>
      </c>
      <c r="L73" s="44">
        <f t="shared" si="0"/>
        <v>0</v>
      </c>
      <c r="M73" s="10">
        <f t="shared" si="1"/>
        <v>0</v>
      </c>
      <c r="N73" s="44">
        <f>'T10'!N73*'T 10'!$D73/1000000</f>
        <v>0</v>
      </c>
      <c r="O73" s="10">
        <f>'T10'!O73</f>
        <v>0</v>
      </c>
      <c r="P73" s="44">
        <f>'T10'!P73*'T 10'!$D73/1000000</f>
        <v>0</v>
      </c>
      <c r="Q73" s="10">
        <f>'T10'!Q73</f>
        <v>0</v>
      </c>
      <c r="R73" s="44">
        <f>'T10'!R73*'T 10'!$D73/1000000</f>
        <v>0</v>
      </c>
      <c r="S73" s="10">
        <f>'T10'!S73</f>
        <v>0</v>
      </c>
      <c r="T73" s="44">
        <f t="shared" si="2"/>
        <v>0</v>
      </c>
      <c r="U73" s="10">
        <f t="shared" si="3"/>
        <v>0</v>
      </c>
      <c r="V73" s="44">
        <f>'T10'!V73*'T 10'!$D73/1000000</f>
        <v>0</v>
      </c>
      <c r="W73" s="10">
        <f>'T10'!W73</f>
        <v>0</v>
      </c>
      <c r="X73" s="44">
        <f>'T10'!X73*'T 10'!$D73/1000000</f>
        <v>0</v>
      </c>
      <c r="Y73" s="10">
        <f>'T10'!Y73</f>
        <v>0</v>
      </c>
      <c r="Z73" s="44">
        <f>'T10'!Z73*'T 10'!$D73/1000000</f>
        <v>0</v>
      </c>
      <c r="AA73" s="10">
        <f>'T10'!AA73</f>
        <v>0</v>
      </c>
      <c r="AB73" s="44">
        <f t="shared" si="4"/>
        <v>0</v>
      </c>
      <c r="AC73" s="10">
        <f t="shared" si="5"/>
        <v>0</v>
      </c>
      <c r="AD73" s="44">
        <f>'T10'!AD73*'T 10'!$D73/1000000</f>
        <v>0</v>
      </c>
      <c r="AE73" s="10">
        <f>'T10'!AE73</f>
        <v>0</v>
      </c>
      <c r="AF73" s="44">
        <f>'T10'!AF73*'T 10'!$D73/1000000</f>
        <v>0</v>
      </c>
      <c r="AG73" s="10">
        <f>'T10'!AG73</f>
        <v>0</v>
      </c>
      <c r="AH73" s="44">
        <f>'T10'!AH73*'T 10'!$D73/1000000</f>
        <v>0</v>
      </c>
      <c r="AI73" s="10">
        <f>'T10'!AI73</f>
        <v>0</v>
      </c>
      <c r="AJ73" s="44">
        <f t="shared" si="6"/>
        <v>0</v>
      </c>
      <c r="AK73" s="10">
        <f t="shared" si="7"/>
        <v>0</v>
      </c>
      <c r="AL73" s="44">
        <f t="shared" si="8"/>
        <v>0</v>
      </c>
      <c r="AM73" s="10">
        <f t="shared" si="9"/>
        <v>0</v>
      </c>
    </row>
    <row r="74" spans="1:39" s="15" customFormat="1" ht="14.25" customHeight="1">
      <c r="A74" s="31">
        <v>64</v>
      </c>
      <c r="B74" s="9" t="s">
        <v>118</v>
      </c>
      <c r="C74" s="13" t="s">
        <v>66</v>
      </c>
      <c r="D74" s="36">
        <v>400</v>
      </c>
      <c r="E74" s="11">
        <v>400</v>
      </c>
      <c r="F74" s="44">
        <f>'T10'!F74*'T 10'!$D74/1000000</f>
        <v>0</v>
      </c>
      <c r="G74" s="10">
        <f>'T10'!G74</f>
        <v>0</v>
      </c>
      <c r="H74" s="44">
        <f>'T10'!H74*'T 10'!$D74/1000000</f>
        <v>0</v>
      </c>
      <c r="I74" s="10">
        <f>'T10'!I74</f>
        <v>0</v>
      </c>
      <c r="J74" s="44">
        <f>'T10'!J74*'T 10'!$D74/1000000</f>
        <v>0</v>
      </c>
      <c r="K74" s="10">
        <f>'T10'!K74</f>
        <v>0</v>
      </c>
      <c r="L74" s="44">
        <f t="shared" si="0"/>
        <v>0</v>
      </c>
      <c r="M74" s="10">
        <f t="shared" si="1"/>
        <v>0</v>
      </c>
      <c r="N74" s="44">
        <f>'T10'!N74*'T 10'!$D74/1000000</f>
        <v>0</v>
      </c>
      <c r="O74" s="10">
        <f>'T10'!O74</f>
        <v>0</v>
      </c>
      <c r="P74" s="44">
        <f>'T10'!P74*'T 10'!$D74/1000000</f>
        <v>0</v>
      </c>
      <c r="Q74" s="10">
        <f>'T10'!Q74</f>
        <v>0</v>
      </c>
      <c r="R74" s="44">
        <f>'T10'!R74*'T 10'!$D74/1000000</f>
        <v>0</v>
      </c>
      <c r="S74" s="10">
        <f>'T10'!S74</f>
        <v>0</v>
      </c>
      <c r="T74" s="44">
        <f t="shared" si="2"/>
        <v>0</v>
      </c>
      <c r="U74" s="10">
        <f t="shared" si="3"/>
        <v>0</v>
      </c>
      <c r="V74" s="44">
        <f>'T10'!V74*'T 10'!$D74/1000000</f>
        <v>0</v>
      </c>
      <c r="W74" s="10">
        <f>'T10'!W74</f>
        <v>0</v>
      </c>
      <c r="X74" s="44">
        <f>'T10'!X74*'T 10'!$D74/1000000</f>
        <v>0</v>
      </c>
      <c r="Y74" s="10">
        <f>'T10'!Y74</f>
        <v>0</v>
      </c>
      <c r="Z74" s="44">
        <f>'T10'!Z74*'T 10'!$D74/1000000</f>
        <v>0</v>
      </c>
      <c r="AA74" s="10">
        <f>'T10'!AA74</f>
        <v>0</v>
      </c>
      <c r="AB74" s="44">
        <f t="shared" si="4"/>
        <v>0</v>
      </c>
      <c r="AC74" s="10">
        <f t="shared" si="5"/>
        <v>0</v>
      </c>
      <c r="AD74" s="44">
        <f>'T10'!AD74*'T 10'!$D74/1000000</f>
        <v>0</v>
      </c>
      <c r="AE74" s="10">
        <f>'T10'!AE74</f>
        <v>0</v>
      </c>
      <c r="AF74" s="44">
        <f>'T10'!AF74*'T 10'!$D74/1000000</f>
        <v>0</v>
      </c>
      <c r="AG74" s="10">
        <f>'T10'!AG74</f>
        <v>0</v>
      </c>
      <c r="AH74" s="44">
        <f>'T10'!AH74*'T 10'!$D74/1000000</f>
        <v>0</v>
      </c>
      <c r="AI74" s="10">
        <f>'T10'!AI74</f>
        <v>0</v>
      </c>
      <c r="AJ74" s="44">
        <f t="shared" si="6"/>
        <v>0</v>
      </c>
      <c r="AK74" s="10">
        <f t="shared" si="7"/>
        <v>0</v>
      </c>
      <c r="AL74" s="44">
        <f t="shared" si="8"/>
        <v>0</v>
      </c>
      <c r="AM74" s="10">
        <f t="shared" si="9"/>
        <v>0</v>
      </c>
    </row>
    <row r="75" spans="1:39" s="15" customFormat="1" ht="14.25" customHeight="1">
      <c r="A75" s="13">
        <v>65</v>
      </c>
      <c r="B75" s="9" t="s">
        <v>119</v>
      </c>
      <c r="C75" s="13" t="s">
        <v>67</v>
      </c>
      <c r="D75" s="36">
        <v>25</v>
      </c>
      <c r="E75" s="11">
        <v>25.5</v>
      </c>
      <c r="F75" s="44">
        <f>'T10'!F75*'T 10'!$D75/1000000</f>
        <v>0</v>
      </c>
      <c r="G75" s="10">
        <f>'T10'!G75</f>
        <v>0</v>
      </c>
      <c r="H75" s="44">
        <f>'T10'!H75*'T 10'!$D75/1000000</f>
        <v>0</v>
      </c>
      <c r="I75" s="10">
        <f>'T10'!I75</f>
        <v>0</v>
      </c>
      <c r="J75" s="44">
        <f>'T10'!J75*'T 10'!$D75/1000000</f>
        <v>0</v>
      </c>
      <c r="K75" s="10">
        <f>'T10'!K75</f>
        <v>0</v>
      </c>
      <c r="L75" s="44">
        <f t="shared" si="0"/>
        <v>0</v>
      </c>
      <c r="M75" s="10">
        <f t="shared" si="1"/>
        <v>0</v>
      </c>
      <c r="N75" s="44">
        <f>'T10'!N75*'T 10'!$D75/1000000</f>
        <v>0</v>
      </c>
      <c r="O75" s="10">
        <f>'T10'!O75</f>
        <v>0</v>
      </c>
      <c r="P75" s="44">
        <f>'T10'!P75*'T 10'!$D75/1000000</f>
        <v>0</v>
      </c>
      <c r="Q75" s="10">
        <f>'T10'!Q75</f>
        <v>0</v>
      </c>
      <c r="R75" s="44">
        <f>'T10'!R75*'T 10'!$D75/1000000</f>
        <v>0</v>
      </c>
      <c r="S75" s="10">
        <f>'T10'!S75</f>
        <v>0</v>
      </c>
      <c r="T75" s="44">
        <f t="shared" si="2"/>
        <v>0</v>
      </c>
      <c r="U75" s="10">
        <f t="shared" si="3"/>
        <v>0</v>
      </c>
      <c r="V75" s="44">
        <f>'T10'!V75*'T 10'!$D75/1000000</f>
        <v>0</v>
      </c>
      <c r="W75" s="10">
        <f>'T10'!W75</f>
        <v>0</v>
      </c>
      <c r="X75" s="44">
        <f>'T10'!X75*'T 10'!$D75/1000000</f>
        <v>0</v>
      </c>
      <c r="Y75" s="10">
        <f>'T10'!Y75</f>
        <v>0</v>
      </c>
      <c r="Z75" s="44">
        <f>'T10'!Z75*'T 10'!$D75/1000000</f>
        <v>0</v>
      </c>
      <c r="AA75" s="10">
        <f>'T10'!AA75</f>
        <v>0</v>
      </c>
      <c r="AB75" s="44">
        <f t="shared" si="4"/>
        <v>0</v>
      </c>
      <c r="AC75" s="10">
        <f t="shared" si="5"/>
        <v>0</v>
      </c>
      <c r="AD75" s="44">
        <f>'T10'!AD75*'T 10'!$D75/1000000</f>
        <v>0</v>
      </c>
      <c r="AE75" s="10">
        <f>'T10'!AE75</f>
        <v>0</v>
      </c>
      <c r="AF75" s="44">
        <f>'T10'!AF75*'T 10'!$D75/1000000</f>
        <v>0</v>
      </c>
      <c r="AG75" s="10">
        <f>'T10'!AG75</f>
        <v>0</v>
      </c>
      <c r="AH75" s="44">
        <f>'T10'!AH75*'T 10'!$D75/1000000</f>
        <v>0</v>
      </c>
      <c r="AI75" s="10">
        <f>'T10'!AI75</f>
        <v>0</v>
      </c>
      <c r="AJ75" s="44">
        <f t="shared" si="6"/>
        <v>0</v>
      </c>
      <c r="AK75" s="10">
        <f t="shared" si="7"/>
        <v>0</v>
      </c>
      <c r="AL75" s="44">
        <f t="shared" si="8"/>
        <v>0</v>
      </c>
      <c r="AM75" s="10">
        <f t="shared" si="9"/>
        <v>0</v>
      </c>
    </row>
    <row r="76" spans="1:39" s="15" customFormat="1" ht="14.25" customHeight="1">
      <c r="A76" s="13">
        <v>66</v>
      </c>
      <c r="B76" s="9" t="s">
        <v>119</v>
      </c>
      <c r="C76" s="13" t="s">
        <v>138</v>
      </c>
      <c r="D76" s="36">
        <v>50</v>
      </c>
      <c r="E76" s="11">
        <v>44</v>
      </c>
      <c r="F76" s="44">
        <f>'T10'!F76*'T 10'!$D76/1000000</f>
        <v>0</v>
      </c>
      <c r="G76" s="10">
        <f>'T10'!G76</f>
        <v>0</v>
      </c>
      <c r="H76" s="44">
        <f>'T10'!H76*'T 10'!$D76/1000000</f>
        <v>0</v>
      </c>
      <c r="I76" s="10">
        <f>'T10'!I76</f>
        <v>0</v>
      </c>
      <c r="J76" s="44">
        <f>'T10'!J76*'T 10'!$D76/1000000</f>
        <v>0</v>
      </c>
      <c r="K76" s="10">
        <f>'T10'!K76</f>
        <v>0</v>
      </c>
      <c r="L76" s="44">
        <f t="shared" ref="L76:L113" si="10">F76+H76+J76</f>
        <v>0</v>
      </c>
      <c r="M76" s="10">
        <f t="shared" ref="M76:M113" si="11">G76+I76+K76</f>
        <v>0</v>
      </c>
      <c r="N76" s="44">
        <f>'T10'!N76*'T 10'!$D76/1000000</f>
        <v>0</v>
      </c>
      <c r="O76" s="10">
        <f>'T10'!O76</f>
        <v>0</v>
      </c>
      <c r="P76" s="44">
        <f>'T10'!P76*'T 10'!$D76/1000000</f>
        <v>0</v>
      </c>
      <c r="Q76" s="10">
        <f>'T10'!Q76</f>
        <v>0</v>
      </c>
      <c r="R76" s="44">
        <f>'T10'!R76*'T 10'!$D76/1000000</f>
        <v>0</v>
      </c>
      <c r="S76" s="10">
        <f>'T10'!S76</f>
        <v>0</v>
      </c>
      <c r="T76" s="44">
        <f t="shared" ref="T76:T113" si="12">N76+P76+R76</f>
        <v>0</v>
      </c>
      <c r="U76" s="10">
        <f t="shared" ref="U76:U113" si="13">O76+Q76+S76</f>
        <v>0</v>
      </c>
      <c r="V76" s="44">
        <f>'T10'!V76*'T 10'!$D76/1000000</f>
        <v>0</v>
      </c>
      <c r="W76" s="10">
        <f>'T10'!W76</f>
        <v>0</v>
      </c>
      <c r="X76" s="44">
        <f>'T10'!X76*'T 10'!$D76/1000000</f>
        <v>0</v>
      </c>
      <c r="Y76" s="10">
        <f>'T10'!Y76</f>
        <v>0</v>
      </c>
      <c r="Z76" s="44">
        <f>'T10'!Z76*'T 10'!$D76/1000000</f>
        <v>0</v>
      </c>
      <c r="AA76" s="10">
        <f>'T10'!AA76</f>
        <v>0</v>
      </c>
      <c r="AB76" s="44">
        <f t="shared" ref="AB76:AB113" si="14">V76+X76+Z76</f>
        <v>0</v>
      </c>
      <c r="AC76" s="10">
        <f t="shared" ref="AC76:AC113" si="15">W76+Y76+AA76</f>
        <v>0</v>
      </c>
      <c r="AD76" s="44">
        <f>'T10'!AD76*'T 10'!$D76/1000000</f>
        <v>0</v>
      </c>
      <c r="AE76" s="10">
        <f>'T10'!AE76</f>
        <v>0</v>
      </c>
      <c r="AF76" s="44">
        <f>'T10'!AF76*'T 10'!$D76/1000000</f>
        <v>0</v>
      </c>
      <c r="AG76" s="10">
        <f>'T10'!AG76</f>
        <v>0</v>
      </c>
      <c r="AH76" s="44">
        <f>'T10'!AH76*'T 10'!$D76/1000000</f>
        <v>0</v>
      </c>
      <c r="AI76" s="10">
        <f>'T10'!AI76</f>
        <v>0</v>
      </c>
      <c r="AJ76" s="44">
        <f t="shared" ref="AJ76:AJ113" si="16">AD76+AF76+AH76</f>
        <v>0</v>
      </c>
      <c r="AK76" s="10">
        <f t="shared" ref="AK76:AK113" si="17">AE76+AG76+AI76</f>
        <v>0</v>
      </c>
      <c r="AL76" s="44">
        <f t="shared" ref="AL76:AL113" si="18">L76+T76+AB76+AJ76</f>
        <v>0</v>
      </c>
      <c r="AM76" s="10">
        <f t="shared" ref="AM76:AM113" si="19">M76+U76+AC76+AK76</f>
        <v>0</v>
      </c>
    </row>
    <row r="77" spans="1:39" s="15" customFormat="1" ht="14.25" customHeight="1">
      <c r="A77" s="31">
        <v>67</v>
      </c>
      <c r="B77" s="9" t="s">
        <v>119</v>
      </c>
      <c r="C77" s="13" t="s">
        <v>68</v>
      </c>
      <c r="D77" s="36">
        <v>100</v>
      </c>
      <c r="E77" s="11">
        <v>80</v>
      </c>
      <c r="F77" s="44">
        <f>'T10'!F77*'T 10'!$D77/1000000</f>
        <v>0</v>
      </c>
      <c r="G77" s="10">
        <f>'T10'!G77</f>
        <v>0</v>
      </c>
      <c r="H77" s="44">
        <f>'T10'!H77*'T 10'!$D77/1000000</f>
        <v>0</v>
      </c>
      <c r="I77" s="10">
        <f>'T10'!I77</f>
        <v>0</v>
      </c>
      <c r="J77" s="44">
        <f>'T10'!J77*'T 10'!$D77/1000000</f>
        <v>0</v>
      </c>
      <c r="K77" s="10">
        <f>'T10'!K77</f>
        <v>0</v>
      </c>
      <c r="L77" s="44">
        <f t="shared" si="10"/>
        <v>0</v>
      </c>
      <c r="M77" s="10">
        <f t="shared" si="11"/>
        <v>0</v>
      </c>
      <c r="N77" s="44">
        <f>'T10'!N77*'T 10'!$D77/1000000</f>
        <v>0</v>
      </c>
      <c r="O77" s="10">
        <f>'T10'!O77</f>
        <v>0</v>
      </c>
      <c r="P77" s="44">
        <f>'T10'!P77*'T 10'!$D77/1000000</f>
        <v>0</v>
      </c>
      <c r="Q77" s="10">
        <f>'T10'!Q77</f>
        <v>0</v>
      </c>
      <c r="R77" s="44">
        <f>'T10'!R77*'T 10'!$D77/1000000</f>
        <v>0</v>
      </c>
      <c r="S77" s="10">
        <f>'T10'!S77</f>
        <v>0</v>
      </c>
      <c r="T77" s="44">
        <f t="shared" si="12"/>
        <v>0</v>
      </c>
      <c r="U77" s="10">
        <f t="shared" si="13"/>
        <v>0</v>
      </c>
      <c r="V77" s="44">
        <f>'T10'!V77*'T 10'!$D77/1000000</f>
        <v>0</v>
      </c>
      <c r="W77" s="10">
        <f>'T10'!W77</f>
        <v>0</v>
      </c>
      <c r="X77" s="44">
        <f>'T10'!X77*'T 10'!$D77/1000000</f>
        <v>0</v>
      </c>
      <c r="Y77" s="10">
        <f>'T10'!Y77</f>
        <v>0</v>
      </c>
      <c r="Z77" s="44">
        <f>'T10'!Z77*'T 10'!$D77/1000000</f>
        <v>0</v>
      </c>
      <c r="AA77" s="10">
        <f>'T10'!AA77</f>
        <v>0</v>
      </c>
      <c r="AB77" s="44">
        <f t="shared" si="14"/>
        <v>0</v>
      </c>
      <c r="AC77" s="10">
        <f t="shared" si="15"/>
        <v>0</v>
      </c>
      <c r="AD77" s="44">
        <f>'T10'!AD77*'T 10'!$D77/1000000</f>
        <v>0</v>
      </c>
      <c r="AE77" s="10">
        <f>'T10'!AE77</f>
        <v>0</v>
      </c>
      <c r="AF77" s="44">
        <f>'T10'!AF77*'T 10'!$D77/1000000</f>
        <v>0</v>
      </c>
      <c r="AG77" s="10">
        <f>'T10'!AG77</f>
        <v>0</v>
      </c>
      <c r="AH77" s="44">
        <f>'T10'!AH77*'T 10'!$D77/1000000</f>
        <v>0</v>
      </c>
      <c r="AI77" s="10">
        <f>'T10'!AI77</f>
        <v>0</v>
      </c>
      <c r="AJ77" s="44">
        <f t="shared" si="16"/>
        <v>0</v>
      </c>
      <c r="AK77" s="10">
        <f t="shared" si="17"/>
        <v>0</v>
      </c>
      <c r="AL77" s="44">
        <f t="shared" si="18"/>
        <v>0</v>
      </c>
      <c r="AM77" s="10">
        <f t="shared" si="19"/>
        <v>0</v>
      </c>
    </row>
    <row r="78" spans="1:39" s="15" customFormat="1" ht="14.25" customHeight="1">
      <c r="A78" s="13">
        <v>68</v>
      </c>
      <c r="B78" s="9" t="s">
        <v>119</v>
      </c>
      <c r="C78" s="13" t="s">
        <v>76</v>
      </c>
      <c r="D78" s="36">
        <v>500</v>
      </c>
      <c r="E78" s="11">
        <v>364</v>
      </c>
      <c r="F78" s="44">
        <f>'T10'!F78*'T 10'!$D78/1000000</f>
        <v>0</v>
      </c>
      <c r="G78" s="10">
        <f>'T10'!G78</f>
        <v>0</v>
      </c>
      <c r="H78" s="44">
        <f>'T10'!H78*'T 10'!$D78/1000000</f>
        <v>0</v>
      </c>
      <c r="I78" s="10">
        <f>'T10'!I78</f>
        <v>0</v>
      </c>
      <c r="J78" s="44">
        <f>'T10'!J78*'T 10'!$D78/1000000</f>
        <v>0</v>
      </c>
      <c r="K78" s="10">
        <f>'T10'!K78</f>
        <v>0</v>
      </c>
      <c r="L78" s="44">
        <f t="shared" si="10"/>
        <v>0</v>
      </c>
      <c r="M78" s="10">
        <f t="shared" si="11"/>
        <v>0</v>
      </c>
      <c r="N78" s="44">
        <f>'T10'!N78*'T 10'!$D78/1000000</f>
        <v>0</v>
      </c>
      <c r="O78" s="10">
        <f>'T10'!O78</f>
        <v>0</v>
      </c>
      <c r="P78" s="44">
        <f>'T10'!P78*'T 10'!$D78/1000000</f>
        <v>0</v>
      </c>
      <c r="Q78" s="10">
        <f>'T10'!Q78</f>
        <v>0</v>
      </c>
      <c r="R78" s="44">
        <f>'T10'!R78*'T 10'!$D78/1000000</f>
        <v>0</v>
      </c>
      <c r="S78" s="10">
        <f>'T10'!S78</f>
        <v>0</v>
      </c>
      <c r="T78" s="44">
        <f t="shared" si="12"/>
        <v>0</v>
      </c>
      <c r="U78" s="10">
        <f t="shared" si="13"/>
        <v>0</v>
      </c>
      <c r="V78" s="44">
        <f>'T10'!V78*'T 10'!$D78/1000000</f>
        <v>0</v>
      </c>
      <c r="W78" s="10">
        <f>'T10'!W78</f>
        <v>0</v>
      </c>
      <c r="X78" s="44">
        <f>'T10'!X78*'T 10'!$D78/1000000</f>
        <v>0</v>
      </c>
      <c r="Y78" s="10">
        <f>'T10'!Y78</f>
        <v>0</v>
      </c>
      <c r="Z78" s="44">
        <f>'T10'!Z78*'T 10'!$D78/1000000</f>
        <v>0</v>
      </c>
      <c r="AA78" s="10">
        <f>'T10'!AA78</f>
        <v>0</v>
      </c>
      <c r="AB78" s="44">
        <f t="shared" si="14"/>
        <v>0</v>
      </c>
      <c r="AC78" s="10">
        <f t="shared" si="15"/>
        <v>0</v>
      </c>
      <c r="AD78" s="44">
        <f>'T10'!AD78*'T 10'!$D78/1000000</f>
        <v>0</v>
      </c>
      <c r="AE78" s="10">
        <f>'T10'!AE78</f>
        <v>0</v>
      </c>
      <c r="AF78" s="44">
        <f>'T10'!AF78*'T 10'!$D78/1000000</f>
        <v>0</v>
      </c>
      <c r="AG78" s="10">
        <f>'T10'!AG78</f>
        <v>0</v>
      </c>
      <c r="AH78" s="44">
        <f>'T10'!AH78*'T 10'!$D78/1000000</f>
        <v>0</v>
      </c>
      <c r="AI78" s="10">
        <f>'T10'!AI78</f>
        <v>0</v>
      </c>
      <c r="AJ78" s="44">
        <f t="shared" si="16"/>
        <v>0</v>
      </c>
      <c r="AK78" s="10">
        <f t="shared" si="17"/>
        <v>0</v>
      </c>
      <c r="AL78" s="44">
        <f t="shared" si="18"/>
        <v>0</v>
      </c>
      <c r="AM78" s="10">
        <f t="shared" si="19"/>
        <v>0</v>
      </c>
    </row>
    <row r="79" spans="1:39" s="15" customFormat="1" ht="14.25" customHeight="1">
      <c r="A79" s="13">
        <v>69</v>
      </c>
      <c r="B79" s="9" t="s">
        <v>120</v>
      </c>
      <c r="C79" s="13" t="s">
        <v>69</v>
      </c>
      <c r="D79" s="36">
        <v>50</v>
      </c>
      <c r="E79" s="11">
        <v>36</v>
      </c>
      <c r="F79" s="44">
        <f>'T10'!F79*'T 10'!$D79/1000000</f>
        <v>0</v>
      </c>
      <c r="G79" s="10">
        <f>'T10'!G79</f>
        <v>0</v>
      </c>
      <c r="H79" s="44">
        <f>'T10'!H79*'T 10'!$D79/1000000</f>
        <v>0</v>
      </c>
      <c r="I79" s="10">
        <f>'T10'!I79</f>
        <v>0</v>
      </c>
      <c r="J79" s="44">
        <f>'T10'!J79*'T 10'!$D79/1000000</f>
        <v>0</v>
      </c>
      <c r="K79" s="10">
        <f>'T10'!K79</f>
        <v>0</v>
      </c>
      <c r="L79" s="44">
        <f t="shared" si="10"/>
        <v>0</v>
      </c>
      <c r="M79" s="10">
        <f t="shared" si="11"/>
        <v>0</v>
      </c>
      <c r="N79" s="44">
        <f>'T10'!N79*'T 10'!$D79/1000000</f>
        <v>0</v>
      </c>
      <c r="O79" s="10">
        <f>'T10'!O79</f>
        <v>0</v>
      </c>
      <c r="P79" s="44">
        <f>'T10'!P79*'T 10'!$D79/1000000</f>
        <v>0</v>
      </c>
      <c r="Q79" s="10">
        <f>'T10'!Q79</f>
        <v>0</v>
      </c>
      <c r="R79" s="44">
        <f>'T10'!R79*'T 10'!$D79/1000000</f>
        <v>0</v>
      </c>
      <c r="S79" s="10">
        <f>'T10'!S79</f>
        <v>0</v>
      </c>
      <c r="T79" s="44">
        <f t="shared" si="12"/>
        <v>0</v>
      </c>
      <c r="U79" s="10">
        <f t="shared" si="13"/>
        <v>0</v>
      </c>
      <c r="V79" s="44">
        <f>'T10'!V79*'T 10'!$D79/1000000</f>
        <v>0</v>
      </c>
      <c r="W79" s="10">
        <f>'T10'!W79</f>
        <v>0</v>
      </c>
      <c r="X79" s="44">
        <f>'T10'!X79*'T 10'!$D79/1000000</f>
        <v>0</v>
      </c>
      <c r="Y79" s="10">
        <f>'T10'!Y79</f>
        <v>0</v>
      </c>
      <c r="Z79" s="44">
        <f>'T10'!Z79*'T 10'!$D79/1000000</f>
        <v>0</v>
      </c>
      <c r="AA79" s="10">
        <f>'T10'!AA79</f>
        <v>0</v>
      </c>
      <c r="AB79" s="44">
        <f t="shared" si="14"/>
        <v>0</v>
      </c>
      <c r="AC79" s="10">
        <f t="shared" si="15"/>
        <v>0</v>
      </c>
      <c r="AD79" s="44">
        <f>'T10'!AD79*'T 10'!$D79/1000000</f>
        <v>0</v>
      </c>
      <c r="AE79" s="10">
        <f>'T10'!AE79</f>
        <v>0</v>
      </c>
      <c r="AF79" s="44">
        <f>'T10'!AF79*'T 10'!$D79/1000000</f>
        <v>0</v>
      </c>
      <c r="AG79" s="10">
        <f>'T10'!AG79</f>
        <v>0</v>
      </c>
      <c r="AH79" s="44">
        <f>'T10'!AH79*'T 10'!$D79/1000000</f>
        <v>0</v>
      </c>
      <c r="AI79" s="10">
        <f>'T10'!AI79</f>
        <v>0</v>
      </c>
      <c r="AJ79" s="44">
        <f t="shared" si="16"/>
        <v>0</v>
      </c>
      <c r="AK79" s="10">
        <f t="shared" si="17"/>
        <v>0</v>
      </c>
      <c r="AL79" s="44">
        <f t="shared" si="18"/>
        <v>0</v>
      </c>
      <c r="AM79" s="10">
        <f t="shared" si="19"/>
        <v>0</v>
      </c>
    </row>
    <row r="80" spans="1:39" s="15" customFormat="1" ht="14.25" customHeight="1">
      <c r="A80" s="31">
        <v>70</v>
      </c>
      <c r="B80" s="9" t="s">
        <v>120</v>
      </c>
      <c r="C80" s="13" t="s">
        <v>70</v>
      </c>
      <c r="D80" s="36">
        <v>100</v>
      </c>
      <c r="E80" s="11">
        <v>62</v>
      </c>
      <c r="F80" s="44">
        <f>'T10'!F80*'T 10'!$D80/1000000</f>
        <v>0</v>
      </c>
      <c r="G80" s="10">
        <f>'T10'!G80</f>
        <v>0</v>
      </c>
      <c r="H80" s="44">
        <f>'T10'!H80*'T 10'!$D80/1000000</f>
        <v>0</v>
      </c>
      <c r="I80" s="10">
        <f>'T10'!I80</f>
        <v>0</v>
      </c>
      <c r="J80" s="44">
        <f>'T10'!J80*'T 10'!$D80/1000000</f>
        <v>0</v>
      </c>
      <c r="K80" s="10">
        <f>'T10'!K80</f>
        <v>0</v>
      </c>
      <c r="L80" s="44">
        <f t="shared" si="10"/>
        <v>0</v>
      </c>
      <c r="M80" s="10">
        <f t="shared" si="11"/>
        <v>0</v>
      </c>
      <c r="N80" s="44">
        <f>'T10'!N80*'T 10'!$D80/1000000</f>
        <v>0</v>
      </c>
      <c r="O80" s="10">
        <f>'T10'!O80</f>
        <v>0</v>
      </c>
      <c r="P80" s="44">
        <f>'T10'!P80*'T 10'!$D80/1000000</f>
        <v>0</v>
      </c>
      <c r="Q80" s="10">
        <f>'T10'!Q80</f>
        <v>0</v>
      </c>
      <c r="R80" s="44">
        <f>'T10'!R80*'T 10'!$D80/1000000</f>
        <v>0</v>
      </c>
      <c r="S80" s="10">
        <f>'T10'!S80</f>
        <v>0</v>
      </c>
      <c r="T80" s="44">
        <f t="shared" si="12"/>
        <v>0</v>
      </c>
      <c r="U80" s="10">
        <f t="shared" si="13"/>
        <v>0</v>
      </c>
      <c r="V80" s="44">
        <f>'T10'!V80*'T 10'!$D80/1000000</f>
        <v>0</v>
      </c>
      <c r="W80" s="10">
        <f>'T10'!W80</f>
        <v>0</v>
      </c>
      <c r="X80" s="44">
        <f>'T10'!X80*'T 10'!$D80/1000000</f>
        <v>0</v>
      </c>
      <c r="Y80" s="10">
        <f>'T10'!Y80</f>
        <v>0</v>
      </c>
      <c r="Z80" s="44">
        <f>'T10'!Z80*'T 10'!$D80/1000000</f>
        <v>0</v>
      </c>
      <c r="AA80" s="10">
        <f>'T10'!AA80</f>
        <v>0</v>
      </c>
      <c r="AB80" s="44">
        <f t="shared" si="14"/>
        <v>0</v>
      </c>
      <c r="AC80" s="10">
        <f t="shared" si="15"/>
        <v>0</v>
      </c>
      <c r="AD80" s="44">
        <f>'T10'!AD80*'T 10'!$D80/1000000</f>
        <v>0</v>
      </c>
      <c r="AE80" s="10">
        <f>'T10'!AE80</f>
        <v>0</v>
      </c>
      <c r="AF80" s="44">
        <f>'T10'!AF80*'T 10'!$D80/1000000</f>
        <v>0</v>
      </c>
      <c r="AG80" s="10">
        <f>'T10'!AG80</f>
        <v>0</v>
      </c>
      <c r="AH80" s="44">
        <f>'T10'!AH80*'T 10'!$D80/1000000</f>
        <v>0</v>
      </c>
      <c r="AI80" s="10">
        <f>'T10'!AI80</f>
        <v>0</v>
      </c>
      <c r="AJ80" s="44">
        <f t="shared" si="16"/>
        <v>0</v>
      </c>
      <c r="AK80" s="10">
        <f t="shared" si="17"/>
        <v>0</v>
      </c>
      <c r="AL80" s="44">
        <f t="shared" si="18"/>
        <v>0</v>
      </c>
      <c r="AM80" s="10">
        <f t="shared" si="19"/>
        <v>0</v>
      </c>
    </row>
    <row r="81" spans="1:39" s="15" customFormat="1" ht="14.25" customHeight="1">
      <c r="A81" s="13">
        <v>71</v>
      </c>
      <c r="B81" s="9" t="s">
        <v>120</v>
      </c>
      <c r="C81" s="13" t="s">
        <v>71</v>
      </c>
      <c r="D81" s="36">
        <v>400</v>
      </c>
      <c r="E81" s="11">
        <v>225</v>
      </c>
      <c r="F81" s="44">
        <f>'T10'!F81*'T 10'!$D81/1000000</f>
        <v>0</v>
      </c>
      <c r="G81" s="10">
        <f>'T10'!G81</f>
        <v>0</v>
      </c>
      <c r="H81" s="44">
        <f>'T10'!H81*'T 10'!$D81/1000000</f>
        <v>0</v>
      </c>
      <c r="I81" s="10">
        <f>'T10'!I81</f>
        <v>0</v>
      </c>
      <c r="J81" s="44">
        <f>'T10'!J81*'T 10'!$D81/1000000</f>
        <v>0</v>
      </c>
      <c r="K81" s="10">
        <f>'T10'!K81</f>
        <v>0</v>
      </c>
      <c r="L81" s="44">
        <f t="shared" si="10"/>
        <v>0</v>
      </c>
      <c r="M81" s="10">
        <f t="shared" si="11"/>
        <v>0</v>
      </c>
      <c r="N81" s="44">
        <f>'T10'!N81*'T 10'!$D81/1000000</f>
        <v>0</v>
      </c>
      <c r="O81" s="10">
        <f>'T10'!O81</f>
        <v>0</v>
      </c>
      <c r="P81" s="44">
        <f>'T10'!P81*'T 10'!$D81/1000000</f>
        <v>0</v>
      </c>
      <c r="Q81" s="10">
        <f>'T10'!Q81</f>
        <v>0</v>
      </c>
      <c r="R81" s="44">
        <f>'T10'!R81*'T 10'!$D81/1000000</f>
        <v>0</v>
      </c>
      <c r="S81" s="10">
        <f>'T10'!S81</f>
        <v>0</v>
      </c>
      <c r="T81" s="44">
        <f t="shared" si="12"/>
        <v>0</v>
      </c>
      <c r="U81" s="10">
        <f t="shared" si="13"/>
        <v>0</v>
      </c>
      <c r="V81" s="44">
        <f>'T10'!V81*'T 10'!$D81/1000000</f>
        <v>0</v>
      </c>
      <c r="W81" s="10">
        <f>'T10'!W81</f>
        <v>0</v>
      </c>
      <c r="X81" s="44">
        <f>'T10'!X81*'T 10'!$D81/1000000</f>
        <v>0</v>
      </c>
      <c r="Y81" s="10">
        <f>'T10'!Y81</f>
        <v>0</v>
      </c>
      <c r="Z81" s="44">
        <f>'T10'!Z81*'T 10'!$D81/1000000</f>
        <v>0</v>
      </c>
      <c r="AA81" s="10">
        <f>'T10'!AA81</f>
        <v>0</v>
      </c>
      <c r="AB81" s="44">
        <f t="shared" si="14"/>
        <v>0</v>
      </c>
      <c r="AC81" s="10">
        <f t="shared" si="15"/>
        <v>0</v>
      </c>
      <c r="AD81" s="44">
        <f>'T10'!AD81*'T 10'!$D81/1000000</f>
        <v>0</v>
      </c>
      <c r="AE81" s="10">
        <f>'T10'!AE81</f>
        <v>0</v>
      </c>
      <c r="AF81" s="44">
        <f>'T10'!AF81*'T 10'!$D81/1000000</f>
        <v>0</v>
      </c>
      <c r="AG81" s="10">
        <f>'T10'!AG81</f>
        <v>0</v>
      </c>
      <c r="AH81" s="44">
        <f>'T10'!AH81*'T 10'!$D81/1000000</f>
        <v>0</v>
      </c>
      <c r="AI81" s="10">
        <f>'T10'!AI81</f>
        <v>0</v>
      </c>
      <c r="AJ81" s="44">
        <f t="shared" si="16"/>
        <v>0</v>
      </c>
      <c r="AK81" s="10">
        <f t="shared" si="17"/>
        <v>0</v>
      </c>
      <c r="AL81" s="44">
        <f t="shared" si="18"/>
        <v>0</v>
      </c>
      <c r="AM81" s="10">
        <f t="shared" si="19"/>
        <v>0</v>
      </c>
    </row>
    <row r="82" spans="1:39" s="15" customFormat="1" ht="14.25" customHeight="1">
      <c r="A82" s="13">
        <v>72</v>
      </c>
      <c r="B82" s="9" t="s">
        <v>121</v>
      </c>
      <c r="C82" s="13" t="s">
        <v>72</v>
      </c>
      <c r="D82" s="36">
        <v>25</v>
      </c>
      <c r="E82" s="11">
        <v>28</v>
      </c>
      <c r="F82" s="44">
        <f>'T10'!F82*'T 10'!$D82/1000000</f>
        <v>0</v>
      </c>
      <c r="G82" s="10">
        <f>'T10'!G82</f>
        <v>0</v>
      </c>
      <c r="H82" s="44">
        <f>'T10'!H82*'T 10'!$D82/1000000</f>
        <v>0</v>
      </c>
      <c r="I82" s="10">
        <f>'T10'!I82</f>
        <v>0</v>
      </c>
      <c r="J82" s="44">
        <f>'T10'!J82*'T 10'!$D82/1000000</f>
        <v>0</v>
      </c>
      <c r="K82" s="10">
        <f>'T10'!K82</f>
        <v>0</v>
      </c>
      <c r="L82" s="44">
        <f t="shared" si="10"/>
        <v>0</v>
      </c>
      <c r="M82" s="10">
        <f t="shared" si="11"/>
        <v>0</v>
      </c>
      <c r="N82" s="44">
        <f>'T10'!N82*'T 10'!$D82/1000000</f>
        <v>0</v>
      </c>
      <c r="O82" s="10">
        <f>'T10'!O82</f>
        <v>0</v>
      </c>
      <c r="P82" s="44">
        <f>'T10'!P82*'T 10'!$D82/1000000</f>
        <v>0</v>
      </c>
      <c r="Q82" s="10">
        <f>'T10'!Q82</f>
        <v>0</v>
      </c>
      <c r="R82" s="44">
        <f>'T10'!R82*'T 10'!$D82/1000000</f>
        <v>0</v>
      </c>
      <c r="S82" s="10">
        <f>'T10'!S82</f>
        <v>0</v>
      </c>
      <c r="T82" s="44">
        <f t="shared" si="12"/>
        <v>0</v>
      </c>
      <c r="U82" s="10">
        <f t="shared" si="13"/>
        <v>0</v>
      </c>
      <c r="V82" s="44">
        <f>'T10'!V82*'T 10'!$D82/1000000</f>
        <v>0</v>
      </c>
      <c r="W82" s="10">
        <f>'T10'!W82</f>
        <v>0</v>
      </c>
      <c r="X82" s="44">
        <f>'T10'!X82*'T 10'!$D82/1000000</f>
        <v>0</v>
      </c>
      <c r="Y82" s="10">
        <f>'T10'!Y82</f>
        <v>0</v>
      </c>
      <c r="Z82" s="44">
        <f>'T10'!Z82*'T 10'!$D82/1000000</f>
        <v>0</v>
      </c>
      <c r="AA82" s="10">
        <f>'T10'!AA82</f>
        <v>0</v>
      </c>
      <c r="AB82" s="44">
        <f t="shared" si="14"/>
        <v>0</v>
      </c>
      <c r="AC82" s="10">
        <f t="shared" si="15"/>
        <v>0</v>
      </c>
      <c r="AD82" s="44">
        <f>'T10'!AD82*'T 10'!$D82/1000000</f>
        <v>0</v>
      </c>
      <c r="AE82" s="10">
        <f>'T10'!AE82</f>
        <v>0</v>
      </c>
      <c r="AF82" s="44">
        <f>'T10'!AF82*'T 10'!$D82/1000000</f>
        <v>0</v>
      </c>
      <c r="AG82" s="10">
        <f>'T10'!AG82</f>
        <v>0</v>
      </c>
      <c r="AH82" s="44">
        <f>'T10'!AH82*'T 10'!$D82/1000000</f>
        <v>0</v>
      </c>
      <c r="AI82" s="10">
        <f>'T10'!AI82</f>
        <v>0</v>
      </c>
      <c r="AJ82" s="44">
        <f t="shared" si="16"/>
        <v>0</v>
      </c>
      <c r="AK82" s="10">
        <f t="shared" si="17"/>
        <v>0</v>
      </c>
      <c r="AL82" s="44">
        <f t="shared" si="18"/>
        <v>0</v>
      </c>
      <c r="AM82" s="10">
        <f t="shared" si="19"/>
        <v>0</v>
      </c>
    </row>
    <row r="83" spans="1:39" s="15" customFormat="1" ht="14.25" customHeight="1">
      <c r="A83" s="31">
        <v>73</v>
      </c>
      <c r="B83" s="9" t="s">
        <v>121</v>
      </c>
      <c r="C83" s="13" t="s">
        <v>73</v>
      </c>
      <c r="D83" s="36">
        <v>50</v>
      </c>
      <c r="E83" s="11">
        <v>52</v>
      </c>
      <c r="F83" s="44">
        <f>'T10'!F83*'T 10'!$D83/1000000</f>
        <v>0</v>
      </c>
      <c r="G83" s="10">
        <f>'T10'!G83</f>
        <v>0</v>
      </c>
      <c r="H83" s="44">
        <f>'T10'!H83*'T 10'!$D83/1000000</f>
        <v>0</v>
      </c>
      <c r="I83" s="10">
        <f>'T10'!I83</f>
        <v>0</v>
      </c>
      <c r="J83" s="44">
        <f>'T10'!J83*'T 10'!$D83/1000000</f>
        <v>0</v>
      </c>
      <c r="K83" s="10">
        <f>'T10'!K83</f>
        <v>0</v>
      </c>
      <c r="L83" s="44">
        <f t="shared" si="10"/>
        <v>0</v>
      </c>
      <c r="M83" s="10">
        <f t="shared" si="11"/>
        <v>0</v>
      </c>
      <c r="N83" s="44">
        <f>'T10'!N83*'T 10'!$D83/1000000</f>
        <v>0</v>
      </c>
      <c r="O83" s="10">
        <f>'T10'!O83</f>
        <v>0</v>
      </c>
      <c r="P83" s="44">
        <f>'T10'!P83*'T 10'!$D83/1000000</f>
        <v>0</v>
      </c>
      <c r="Q83" s="10">
        <f>'T10'!Q83</f>
        <v>0</v>
      </c>
      <c r="R83" s="44">
        <f>'T10'!R83*'T 10'!$D83/1000000</f>
        <v>0</v>
      </c>
      <c r="S83" s="10">
        <f>'T10'!S83</f>
        <v>0</v>
      </c>
      <c r="T83" s="44">
        <f t="shared" si="12"/>
        <v>0</v>
      </c>
      <c r="U83" s="10">
        <f t="shared" si="13"/>
        <v>0</v>
      </c>
      <c r="V83" s="44">
        <f>'T10'!V83*'T 10'!$D83/1000000</f>
        <v>0</v>
      </c>
      <c r="W83" s="10">
        <f>'T10'!W83</f>
        <v>0</v>
      </c>
      <c r="X83" s="44">
        <f>'T10'!X83*'T 10'!$D83/1000000</f>
        <v>0</v>
      </c>
      <c r="Y83" s="10">
        <f>'T10'!Y83</f>
        <v>0</v>
      </c>
      <c r="Z83" s="44">
        <f>'T10'!Z83*'T 10'!$D83/1000000</f>
        <v>0</v>
      </c>
      <c r="AA83" s="10">
        <f>'T10'!AA83</f>
        <v>0</v>
      </c>
      <c r="AB83" s="44">
        <f t="shared" si="14"/>
        <v>0</v>
      </c>
      <c r="AC83" s="10">
        <f t="shared" si="15"/>
        <v>0</v>
      </c>
      <c r="AD83" s="44">
        <f>'T10'!AD83*'T 10'!$D83/1000000</f>
        <v>0</v>
      </c>
      <c r="AE83" s="10">
        <f>'T10'!AE83</f>
        <v>0</v>
      </c>
      <c r="AF83" s="44">
        <f>'T10'!AF83*'T 10'!$D83/1000000</f>
        <v>0</v>
      </c>
      <c r="AG83" s="10">
        <f>'T10'!AG83</f>
        <v>0</v>
      </c>
      <c r="AH83" s="44">
        <f>'T10'!AH83*'T 10'!$D83/1000000</f>
        <v>0</v>
      </c>
      <c r="AI83" s="10">
        <f>'T10'!AI83</f>
        <v>0</v>
      </c>
      <c r="AJ83" s="44">
        <f t="shared" si="16"/>
        <v>0</v>
      </c>
      <c r="AK83" s="10">
        <f t="shared" si="17"/>
        <v>0</v>
      </c>
      <c r="AL83" s="44">
        <f t="shared" si="18"/>
        <v>0</v>
      </c>
      <c r="AM83" s="10">
        <f t="shared" si="19"/>
        <v>0</v>
      </c>
    </row>
    <row r="84" spans="1:39" s="15" customFormat="1" ht="14.25" customHeight="1">
      <c r="A84" s="13">
        <v>74</v>
      </c>
      <c r="B84" s="9" t="s">
        <v>121</v>
      </c>
      <c r="C84" s="13" t="s">
        <v>75</v>
      </c>
      <c r="D84" s="36">
        <v>100</v>
      </c>
      <c r="E84" s="11">
        <v>95</v>
      </c>
      <c r="F84" s="44">
        <f>'T10'!F84*'T 10'!$D84/1000000</f>
        <v>0</v>
      </c>
      <c r="G84" s="10">
        <f>'T10'!G84</f>
        <v>0</v>
      </c>
      <c r="H84" s="44">
        <f>'T10'!H84*'T 10'!$D84/1000000</f>
        <v>0</v>
      </c>
      <c r="I84" s="10">
        <f>'T10'!I84</f>
        <v>0</v>
      </c>
      <c r="J84" s="44">
        <f>'T10'!J84*'T 10'!$D84/1000000</f>
        <v>0</v>
      </c>
      <c r="K84" s="10">
        <f>'T10'!K84</f>
        <v>0</v>
      </c>
      <c r="L84" s="44">
        <f t="shared" si="10"/>
        <v>0</v>
      </c>
      <c r="M84" s="10">
        <f t="shared" si="11"/>
        <v>0</v>
      </c>
      <c r="N84" s="44">
        <f>'T10'!N84*'T 10'!$D84/1000000</f>
        <v>0</v>
      </c>
      <c r="O84" s="10">
        <f>'T10'!O84</f>
        <v>0</v>
      </c>
      <c r="P84" s="44">
        <f>'T10'!P84*'T 10'!$D84/1000000</f>
        <v>0</v>
      </c>
      <c r="Q84" s="10">
        <f>'T10'!Q84</f>
        <v>0</v>
      </c>
      <c r="R84" s="44">
        <f>'T10'!R84*'T 10'!$D84/1000000</f>
        <v>0</v>
      </c>
      <c r="S84" s="10">
        <f>'T10'!S84</f>
        <v>0</v>
      </c>
      <c r="T84" s="44">
        <f t="shared" si="12"/>
        <v>0</v>
      </c>
      <c r="U84" s="10">
        <f t="shared" si="13"/>
        <v>0</v>
      </c>
      <c r="V84" s="44">
        <f>'T10'!V84*'T 10'!$D84/1000000</f>
        <v>0</v>
      </c>
      <c r="W84" s="10">
        <f>'T10'!W84</f>
        <v>0</v>
      </c>
      <c r="X84" s="44">
        <f>'T10'!X84*'T 10'!$D84/1000000</f>
        <v>0</v>
      </c>
      <c r="Y84" s="10">
        <f>'T10'!Y84</f>
        <v>0</v>
      </c>
      <c r="Z84" s="44">
        <f>'T10'!Z84*'T 10'!$D84/1000000</f>
        <v>0</v>
      </c>
      <c r="AA84" s="10">
        <f>'T10'!AA84</f>
        <v>0</v>
      </c>
      <c r="AB84" s="44">
        <f t="shared" si="14"/>
        <v>0</v>
      </c>
      <c r="AC84" s="10">
        <f t="shared" si="15"/>
        <v>0</v>
      </c>
      <c r="AD84" s="44">
        <f>'T10'!AD84*'T 10'!$D84/1000000</f>
        <v>0</v>
      </c>
      <c r="AE84" s="10">
        <f>'T10'!AE84</f>
        <v>0</v>
      </c>
      <c r="AF84" s="44">
        <f>'T10'!AF84*'T 10'!$D84/1000000</f>
        <v>0</v>
      </c>
      <c r="AG84" s="10">
        <f>'T10'!AG84</f>
        <v>0</v>
      </c>
      <c r="AH84" s="44">
        <f>'T10'!AH84*'T 10'!$D84/1000000</f>
        <v>0</v>
      </c>
      <c r="AI84" s="10">
        <f>'T10'!AI84</f>
        <v>0</v>
      </c>
      <c r="AJ84" s="44">
        <f t="shared" si="16"/>
        <v>0</v>
      </c>
      <c r="AK84" s="10">
        <f t="shared" si="17"/>
        <v>0</v>
      </c>
      <c r="AL84" s="44">
        <f t="shared" si="18"/>
        <v>0</v>
      </c>
      <c r="AM84" s="10">
        <f t="shared" si="19"/>
        <v>0</v>
      </c>
    </row>
    <row r="85" spans="1:39" s="15" customFormat="1" ht="14.25" customHeight="1">
      <c r="A85" s="13">
        <v>75</v>
      </c>
      <c r="B85" s="9" t="s">
        <v>121</v>
      </c>
      <c r="C85" s="13" t="s">
        <v>77</v>
      </c>
      <c r="D85" s="36">
        <v>500</v>
      </c>
      <c r="E85" s="11">
        <v>380</v>
      </c>
      <c r="F85" s="44">
        <f>'T10'!F85*'T 10'!$D85/1000000</f>
        <v>0</v>
      </c>
      <c r="G85" s="10">
        <f>'T10'!G85</f>
        <v>0</v>
      </c>
      <c r="H85" s="44">
        <f>'T10'!H85*'T 10'!$D85/1000000</f>
        <v>0</v>
      </c>
      <c r="I85" s="10">
        <f>'T10'!I85</f>
        <v>0</v>
      </c>
      <c r="J85" s="44">
        <f>'T10'!J85*'T 10'!$D85/1000000</f>
        <v>0</v>
      </c>
      <c r="K85" s="10">
        <f>'T10'!K85</f>
        <v>0</v>
      </c>
      <c r="L85" s="44">
        <f t="shared" si="10"/>
        <v>0</v>
      </c>
      <c r="M85" s="10">
        <f t="shared" si="11"/>
        <v>0</v>
      </c>
      <c r="N85" s="44">
        <f>'T10'!N85*'T 10'!$D85/1000000</f>
        <v>0</v>
      </c>
      <c r="O85" s="10">
        <f>'T10'!O85</f>
        <v>0</v>
      </c>
      <c r="P85" s="44">
        <f>'T10'!P85*'T 10'!$D85/1000000</f>
        <v>0</v>
      </c>
      <c r="Q85" s="10">
        <f>'T10'!Q85</f>
        <v>0</v>
      </c>
      <c r="R85" s="44">
        <f>'T10'!R85*'T 10'!$D85/1000000</f>
        <v>0</v>
      </c>
      <c r="S85" s="10">
        <f>'T10'!S85</f>
        <v>0</v>
      </c>
      <c r="T85" s="44">
        <f t="shared" si="12"/>
        <v>0</v>
      </c>
      <c r="U85" s="10">
        <f t="shared" si="13"/>
        <v>0</v>
      </c>
      <c r="V85" s="44">
        <f>'T10'!V85*'T 10'!$D85/1000000</f>
        <v>0</v>
      </c>
      <c r="W85" s="10">
        <f>'T10'!W85</f>
        <v>0</v>
      </c>
      <c r="X85" s="44">
        <f>'T10'!X85*'T 10'!$D85/1000000</f>
        <v>0</v>
      </c>
      <c r="Y85" s="10">
        <f>'T10'!Y85</f>
        <v>0</v>
      </c>
      <c r="Z85" s="44">
        <f>'T10'!Z85*'T 10'!$D85/1000000</f>
        <v>0</v>
      </c>
      <c r="AA85" s="10">
        <f>'T10'!AA85</f>
        <v>0</v>
      </c>
      <c r="AB85" s="44">
        <f t="shared" si="14"/>
        <v>0</v>
      </c>
      <c r="AC85" s="10">
        <f t="shared" si="15"/>
        <v>0</v>
      </c>
      <c r="AD85" s="44">
        <f>'T10'!AD85*'T 10'!$D85/1000000</f>
        <v>0</v>
      </c>
      <c r="AE85" s="10">
        <f>'T10'!AE85</f>
        <v>0</v>
      </c>
      <c r="AF85" s="44">
        <f>'T10'!AF85*'T 10'!$D85/1000000</f>
        <v>0</v>
      </c>
      <c r="AG85" s="10">
        <f>'T10'!AG85</f>
        <v>0</v>
      </c>
      <c r="AH85" s="44">
        <f>'T10'!AH85*'T 10'!$D85/1000000</f>
        <v>0</v>
      </c>
      <c r="AI85" s="10">
        <f>'T10'!AI85</f>
        <v>0</v>
      </c>
      <c r="AJ85" s="44">
        <f t="shared" si="16"/>
        <v>0</v>
      </c>
      <c r="AK85" s="10">
        <f t="shared" si="17"/>
        <v>0</v>
      </c>
      <c r="AL85" s="44">
        <f t="shared" si="18"/>
        <v>0</v>
      </c>
      <c r="AM85" s="10">
        <f t="shared" si="19"/>
        <v>0</v>
      </c>
    </row>
    <row r="86" spans="1:39" s="15" customFormat="1" ht="14.25" customHeight="1">
      <c r="A86" s="31">
        <v>76</v>
      </c>
      <c r="B86" s="9" t="s">
        <v>122</v>
      </c>
      <c r="C86" s="13" t="s">
        <v>78</v>
      </c>
      <c r="D86" s="36">
        <v>50</v>
      </c>
      <c r="E86" s="11">
        <v>50</v>
      </c>
      <c r="F86" s="44">
        <f>'T10'!F86*'T 10'!$D86/1000000</f>
        <v>0</v>
      </c>
      <c r="G86" s="10">
        <f>'T10'!G86</f>
        <v>0</v>
      </c>
      <c r="H86" s="44">
        <f>'T10'!H86*'T 10'!$D86/1000000</f>
        <v>0</v>
      </c>
      <c r="I86" s="10">
        <f>'T10'!I86</f>
        <v>0</v>
      </c>
      <c r="J86" s="44">
        <f>'T10'!J86*'T 10'!$D86/1000000</f>
        <v>0</v>
      </c>
      <c r="K86" s="10">
        <f>'T10'!K86</f>
        <v>0</v>
      </c>
      <c r="L86" s="44">
        <f t="shared" si="10"/>
        <v>0</v>
      </c>
      <c r="M86" s="10">
        <f t="shared" si="11"/>
        <v>0</v>
      </c>
      <c r="N86" s="44">
        <f>'T10'!N86*'T 10'!$D86/1000000</f>
        <v>0</v>
      </c>
      <c r="O86" s="10">
        <f>'T10'!O86</f>
        <v>0</v>
      </c>
      <c r="P86" s="44">
        <f>'T10'!P86*'T 10'!$D86/1000000</f>
        <v>0</v>
      </c>
      <c r="Q86" s="10">
        <f>'T10'!Q86</f>
        <v>0</v>
      </c>
      <c r="R86" s="44">
        <f>'T10'!R86*'T 10'!$D86/1000000</f>
        <v>0</v>
      </c>
      <c r="S86" s="10">
        <f>'T10'!S86</f>
        <v>0</v>
      </c>
      <c r="T86" s="44">
        <f t="shared" si="12"/>
        <v>0</v>
      </c>
      <c r="U86" s="10">
        <f t="shared" si="13"/>
        <v>0</v>
      </c>
      <c r="V86" s="44">
        <f>'T10'!V86*'T 10'!$D86/1000000</f>
        <v>0</v>
      </c>
      <c r="W86" s="10">
        <f>'T10'!W86</f>
        <v>0</v>
      </c>
      <c r="X86" s="44">
        <f>'T10'!X86*'T 10'!$D86/1000000</f>
        <v>0</v>
      </c>
      <c r="Y86" s="10">
        <f>'T10'!Y86</f>
        <v>0</v>
      </c>
      <c r="Z86" s="44">
        <f>'T10'!Z86*'T 10'!$D86/1000000</f>
        <v>0</v>
      </c>
      <c r="AA86" s="10">
        <f>'T10'!AA86</f>
        <v>0</v>
      </c>
      <c r="AB86" s="44">
        <f t="shared" si="14"/>
        <v>0</v>
      </c>
      <c r="AC86" s="10">
        <f t="shared" si="15"/>
        <v>0</v>
      </c>
      <c r="AD86" s="44">
        <f>'T10'!AD86*'T 10'!$D86/1000000</f>
        <v>0</v>
      </c>
      <c r="AE86" s="10">
        <f>'T10'!AE86</f>
        <v>0</v>
      </c>
      <c r="AF86" s="44">
        <f>'T10'!AF86*'T 10'!$D86/1000000</f>
        <v>0</v>
      </c>
      <c r="AG86" s="10">
        <f>'T10'!AG86</f>
        <v>0</v>
      </c>
      <c r="AH86" s="44">
        <f>'T10'!AH86*'T 10'!$D86/1000000</f>
        <v>0</v>
      </c>
      <c r="AI86" s="10">
        <f>'T10'!AI86</f>
        <v>0</v>
      </c>
      <c r="AJ86" s="44">
        <f t="shared" si="16"/>
        <v>0</v>
      </c>
      <c r="AK86" s="10">
        <f t="shared" si="17"/>
        <v>0</v>
      </c>
      <c r="AL86" s="44">
        <f t="shared" si="18"/>
        <v>0</v>
      </c>
      <c r="AM86" s="10">
        <f t="shared" si="19"/>
        <v>0</v>
      </c>
    </row>
    <row r="87" spans="1:39" s="15" customFormat="1" ht="14.25" customHeight="1">
      <c r="A87" s="13">
        <v>77</v>
      </c>
      <c r="B87" s="9" t="s">
        <v>122</v>
      </c>
      <c r="C87" s="13" t="s">
        <v>79</v>
      </c>
      <c r="D87" s="36">
        <v>100</v>
      </c>
      <c r="E87" s="11">
        <v>94</v>
      </c>
      <c r="F87" s="44">
        <f>'T10'!F87*'T 10'!$D87/1000000</f>
        <v>0</v>
      </c>
      <c r="G87" s="10">
        <f>'T10'!G87</f>
        <v>0</v>
      </c>
      <c r="H87" s="44">
        <f>'T10'!H87*'T 10'!$D87/1000000</f>
        <v>0</v>
      </c>
      <c r="I87" s="10">
        <f>'T10'!I87</f>
        <v>0</v>
      </c>
      <c r="J87" s="44">
        <f>'T10'!J87*'T 10'!$D87/1000000</f>
        <v>0</v>
      </c>
      <c r="K87" s="10">
        <f>'T10'!K87</f>
        <v>0</v>
      </c>
      <c r="L87" s="44">
        <f t="shared" si="10"/>
        <v>0</v>
      </c>
      <c r="M87" s="10">
        <f t="shared" si="11"/>
        <v>0</v>
      </c>
      <c r="N87" s="44">
        <f>'T10'!N87*'T 10'!$D87/1000000</f>
        <v>0</v>
      </c>
      <c r="O87" s="10">
        <f>'T10'!O87</f>
        <v>0</v>
      </c>
      <c r="P87" s="44">
        <f>'T10'!P87*'T 10'!$D87/1000000</f>
        <v>0</v>
      </c>
      <c r="Q87" s="10">
        <f>'T10'!Q87</f>
        <v>0</v>
      </c>
      <c r="R87" s="44">
        <f>'T10'!R87*'T 10'!$D87/1000000</f>
        <v>0</v>
      </c>
      <c r="S87" s="10">
        <f>'T10'!S87</f>
        <v>0</v>
      </c>
      <c r="T87" s="44">
        <f t="shared" si="12"/>
        <v>0</v>
      </c>
      <c r="U87" s="10">
        <f t="shared" si="13"/>
        <v>0</v>
      </c>
      <c r="V87" s="44">
        <f>'T10'!V87*'T 10'!$D87/1000000</f>
        <v>0</v>
      </c>
      <c r="W87" s="10">
        <f>'T10'!W87</f>
        <v>0</v>
      </c>
      <c r="X87" s="44">
        <f>'T10'!X87*'T 10'!$D87/1000000</f>
        <v>0</v>
      </c>
      <c r="Y87" s="10">
        <f>'T10'!Y87</f>
        <v>0</v>
      </c>
      <c r="Z87" s="44">
        <f>'T10'!Z87*'T 10'!$D87/1000000</f>
        <v>0</v>
      </c>
      <c r="AA87" s="10">
        <f>'T10'!AA87</f>
        <v>0</v>
      </c>
      <c r="AB87" s="44">
        <f t="shared" si="14"/>
        <v>0</v>
      </c>
      <c r="AC87" s="10">
        <f t="shared" si="15"/>
        <v>0</v>
      </c>
      <c r="AD87" s="44">
        <f>'T10'!AD87*'T 10'!$D87/1000000</f>
        <v>0</v>
      </c>
      <c r="AE87" s="10">
        <f>'T10'!AE87</f>
        <v>0</v>
      </c>
      <c r="AF87" s="44">
        <f>'T10'!AF87*'T 10'!$D87/1000000</f>
        <v>0</v>
      </c>
      <c r="AG87" s="10">
        <f>'T10'!AG87</f>
        <v>0</v>
      </c>
      <c r="AH87" s="44">
        <f>'T10'!AH87*'T 10'!$D87/1000000</f>
        <v>0</v>
      </c>
      <c r="AI87" s="10">
        <f>'T10'!AI87</f>
        <v>0</v>
      </c>
      <c r="AJ87" s="44">
        <f t="shared" si="16"/>
        <v>0</v>
      </c>
      <c r="AK87" s="10">
        <f t="shared" si="17"/>
        <v>0</v>
      </c>
      <c r="AL87" s="44">
        <f t="shared" si="18"/>
        <v>0</v>
      </c>
      <c r="AM87" s="10">
        <f t="shared" si="19"/>
        <v>0</v>
      </c>
    </row>
    <row r="88" spans="1:39" s="15" customFormat="1" ht="14.25" customHeight="1">
      <c r="A88" s="13">
        <v>78</v>
      </c>
      <c r="B88" s="9" t="s">
        <v>122</v>
      </c>
      <c r="C88" s="13" t="s">
        <v>80</v>
      </c>
      <c r="D88" s="36">
        <v>400</v>
      </c>
      <c r="E88" s="11">
        <v>333</v>
      </c>
      <c r="F88" s="44">
        <f>'T10'!F88*'T 10'!$D88/1000000</f>
        <v>0</v>
      </c>
      <c r="G88" s="10">
        <f>'T10'!G88</f>
        <v>0</v>
      </c>
      <c r="H88" s="44">
        <f>'T10'!H88*'T 10'!$D88/1000000</f>
        <v>0</v>
      </c>
      <c r="I88" s="10">
        <f>'T10'!I88</f>
        <v>0</v>
      </c>
      <c r="J88" s="44">
        <f>'T10'!J88*'T 10'!$D88/1000000</f>
        <v>0</v>
      </c>
      <c r="K88" s="10">
        <f>'T10'!K88</f>
        <v>0</v>
      </c>
      <c r="L88" s="44">
        <f t="shared" si="10"/>
        <v>0</v>
      </c>
      <c r="M88" s="10">
        <f t="shared" si="11"/>
        <v>0</v>
      </c>
      <c r="N88" s="44">
        <f>'T10'!N88*'T 10'!$D88/1000000</f>
        <v>0</v>
      </c>
      <c r="O88" s="10">
        <f>'T10'!O88</f>
        <v>0</v>
      </c>
      <c r="P88" s="44">
        <f>'T10'!P88*'T 10'!$D88/1000000</f>
        <v>0</v>
      </c>
      <c r="Q88" s="10">
        <f>'T10'!Q88</f>
        <v>0</v>
      </c>
      <c r="R88" s="44">
        <f>'T10'!R88*'T 10'!$D88/1000000</f>
        <v>0</v>
      </c>
      <c r="S88" s="10">
        <f>'T10'!S88</f>
        <v>0</v>
      </c>
      <c r="T88" s="44">
        <f t="shared" si="12"/>
        <v>0</v>
      </c>
      <c r="U88" s="10">
        <f t="shared" si="13"/>
        <v>0</v>
      </c>
      <c r="V88" s="44">
        <f>'T10'!V88*'T 10'!$D88/1000000</f>
        <v>0</v>
      </c>
      <c r="W88" s="10">
        <f>'T10'!W88</f>
        <v>0</v>
      </c>
      <c r="X88" s="44">
        <f>'T10'!X88*'T 10'!$D88/1000000</f>
        <v>0</v>
      </c>
      <c r="Y88" s="10">
        <f>'T10'!Y88</f>
        <v>0</v>
      </c>
      <c r="Z88" s="44">
        <f>'T10'!Z88*'T 10'!$D88/1000000</f>
        <v>0</v>
      </c>
      <c r="AA88" s="10">
        <f>'T10'!AA88</f>
        <v>0</v>
      </c>
      <c r="AB88" s="44">
        <f t="shared" si="14"/>
        <v>0</v>
      </c>
      <c r="AC88" s="10">
        <f t="shared" si="15"/>
        <v>0</v>
      </c>
      <c r="AD88" s="44">
        <f>'T10'!AD88*'T 10'!$D88/1000000</f>
        <v>0</v>
      </c>
      <c r="AE88" s="10">
        <f>'T10'!AE88</f>
        <v>0</v>
      </c>
      <c r="AF88" s="44">
        <f>'T10'!AF88*'T 10'!$D88/1000000</f>
        <v>0</v>
      </c>
      <c r="AG88" s="10">
        <f>'T10'!AG88</f>
        <v>0</v>
      </c>
      <c r="AH88" s="44">
        <f>'T10'!AH88*'T 10'!$D88/1000000</f>
        <v>0</v>
      </c>
      <c r="AI88" s="10">
        <f>'T10'!AI88</f>
        <v>0</v>
      </c>
      <c r="AJ88" s="44">
        <f t="shared" si="16"/>
        <v>0</v>
      </c>
      <c r="AK88" s="10">
        <f t="shared" si="17"/>
        <v>0</v>
      </c>
      <c r="AL88" s="44">
        <f t="shared" si="18"/>
        <v>0</v>
      </c>
      <c r="AM88" s="10">
        <f t="shared" si="19"/>
        <v>0</v>
      </c>
    </row>
    <row r="89" spans="1:39" s="15" customFormat="1" ht="14.25" customHeight="1">
      <c r="A89" s="31">
        <v>79</v>
      </c>
      <c r="B89" s="9" t="s">
        <v>128</v>
      </c>
      <c r="C89" s="13" t="s">
        <v>127</v>
      </c>
      <c r="D89" s="36">
        <v>25</v>
      </c>
      <c r="E89" s="11">
        <v>75.2</v>
      </c>
      <c r="F89" s="44">
        <f>'T10'!F89*'T 10'!$D89/1000000</f>
        <v>0</v>
      </c>
      <c r="G89" s="10">
        <f>'T10'!G89</f>
        <v>0</v>
      </c>
      <c r="H89" s="44">
        <f>'T10'!H89*'T 10'!$D89/1000000</f>
        <v>0</v>
      </c>
      <c r="I89" s="10">
        <f>'T10'!I89</f>
        <v>0</v>
      </c>
      <c r="J89" s="44">
        <f>'T10'!J89*'T 10'!$D89/1000000</f>
        <v>0</v>
      </c>
      <c r="K89" s="10">
        <f>'T10'!K89</f>
        <v>0</v>
      </c>
      <c r="L89" s="44">
        <f t="shared" si="10"/>
        <v>0</v>
      </c>
      <c r="M89" s="10">
        <f t="shared" si="11"/>
        <v>0</v>
      </c>
      <c r="N89" s="44">
        <f>'T10'!N89*'T 10'!$D89/1000000</f>
        <v>0</v>
      </c>
      <c r="O89" s="10">
        <f>'T10'!O89</f>
        <v>0</v>
      </c>
      <c r="P89" s="44">
        <f>'T10'!P89*'T 10'!$D89/1000000</f>
        <v>0</v>
      </c>
      <c r="Q89" s="10">
        <f>'T10'!Q89</f>
        <v>0</v>
      </c>
      <c r="R89" s="44">
        <f>'T10'!R89*'T 10'!$D89/1000000</f>
        <v>0</v>
      </c>
      <c r="S89" s="10">
        <f>'T10'!S89</f>
        <v>0</v>
      </c>
      <c r="T89" s="44">
        <f t="shared" si="12"/>
        <v>0</v>
      </c>
      <c r="U89" s="10">
        <f t="shared" si="13"/>
        <v>0</v>
      </c>
      <c r="V89" s="44">
        <f>'T10'!V89*'T 10'!$D89/1000000</f>
        <v>0</v>
      </c>
      <c r="W89" s="10">
        <f>'T10'!W89</f>
        <v>0</v>
      </c>
      <c r="X89" s="44">
        <f>'T10'!X89*'T 10'!$D89/1000000</f>
        <v>0</v>
      </c>
      <c r="Y89" s="10">
        <f>'T10'!Y89</f>
        <v>0</v>
      </c>
      <c r="Z89" s="44">
        <f>'T10'!Z89*'T 10'!$D89/1000000</f>
        <v>0</v>
      </c>
      <c r="AA89" s="10">
        <f>'T10'!AA89</f>
        <v>0</v>
      </c>
      <c r="AB89" s="44">
        <f t="shared" si="14"/>
        <v>0</v>
      </c>
      <c r="AC89" s="10">
        <f t="shared" si="15"/>
        <v>0</v>
      </c>
      <c r="AD89" s="44">
        <f>'T10'!AD89*'T 10'!$D89/1000000</f>
        <v>0</v>
      </c>
      <c r="AE89" s="10">
        <f>'T10'!AE89</f>
        <v>0</v>
      </c>
      <c r="AF89" s="44">
        <f>'T10'!AF89*'T 10'!$D89/1000000</f>
        <v>0</v>
      </c>
      <c r="AG89" s="10">
        <f>'T10'!AG89</f>
        <v>0</v>
      </c>
      <c r="AH89" s="44">
        <f>'T10'!AH89*'T 10'!$D89/1000000</f>
        <v>0</v>
      </c>
      <c r="AI89" s="10">
        <f>'T10'!AI89</f>
        <v>0</v>
      </c>
      <c r="AJ89" s="44">
        <f t="shared" si="16"/>
        <v>0</v>
      </c>
      <c r="AK89" s="10">
        <f t="shared" si="17"/>
        <v>0</v>
      </c>
      <c r="AL89" s="44">
        <f t="shared" si="18"/>
        <v>0</v>
      </c>
      <c r="AM89" s="10">
        <f t="shared" si="19"/>
        <v>0</v>
      </c>
    </row>
    <row r="90" spans="1:39" s="15" customFormat="1" ht="14.25" customHeight="1">
      <c r="A90" s="13">
        <v>80</v>
      </c>
      <c r="B90" s="9" t="s">
        <v>128</v>
      </c>
      <c r="C90" s="13" t="s">
        <v>81</v>
      </c>
      <c r="D90" s="36">
        <v>50</v>
      </c>
      <c r="E90" s="11">
        <v>144.6</v>
      </c>
      <c r="F90" s="44">
        <f>'T10'!F90*'T 10'!$D90/1000000</f>
        <v>0</v>
      </c>
      <c r="G90" s="10">
        <f>'T10'!G90</f>
        <v>0</v>
      </c>
      <c r="H90" s="44">
        <f>'T10'!H90*'T 10'!$D90/1000000</f>
        <v>0</v>
      </c>
      <c r="I90" s="10">
        <f>'T10'!I90</f>
        <v>0</v>
      </c>
      <c r="J90" s="44">
        <f>'T10'!J90*'T 10'!$D90/1000000</f>
        <v>0</v>
      </c>
      <c r="K90" s="10">
        <f>'T10'!K90</f>
        <v>0</v>
      </c>
      <c r="L90" s="44">
        <f t="shared" si="10"/>
        <v>0</v>
      </c>
      <c r="M90" s="10">
        <f t="shared" si="11"/>
        <v>0</v>
      </c>
      <c r="N90" s="44">
        <f>'T10'!N90*'T 10'!$D90/1000000</f>
        <v>0</v>
      </c>
      <c r="O90" s="10">
        <f>'T10'!O90</f>
        <v>0</v>
      </c>
      <c r="P90" s="44">
        <f>'T10'!P90*'T 10'!$D90/1000000</f>
        <v>0</v>
      </c>
      <c r="Q90" s="10">
        <f>'T10'!Q90</f>
        <v>0</v>
      </c>
      <c r="R90" s="44">
        <f>'T10'!R90*'T 10'!$D90/1000000</f>
        <v>0</v>
      </c>
      <c r="S90" s="10">
        <f>'T10'!S90</f>
        <v>0</v>
      </c>
      <c r="T90" s="44">
        <f t="shared" si="12"/>
        <v>0</v>
      </c>
      <c r="U90" s="10">
        <f t="shared" si="13"/>
        <v>0</v>
      </c>
      <c r="V90" s="44">
        <f>'T10'!V90*'T 10'!$D90/1000000</f>
        <v>0</v>
      </c>
      <c r="W90" s="10">
        <f>'T10'!W90</f>
        <v>0</v>
      </c>
      <c r="X90" s="44">
        <f>'T10'!X90*'T 10'!$D90/1000000</f>
        <v>0</v>
      </c>
      <c r="Y90" s="10">
        <f>'T10'!Y90</f>
        <v>0</v>
      </c>
      <c r="Z90" s="44">
        <f>'T10'!Z90*'T 10'!$D90/1000000</f>
        <v>0</v>
      </c>
      <c r="AA90" s="10">
        <f>'T10'!AA90</f>
        <v>0</v>
      </c>
      <c r="AB90" s="44">
        <f t="shared" si="14"/>
        <v>0</v>
      </c>
      <c r="AC90" s="10">
        <f t="shared" si="15"/>
        <v>0</v>
      </c>
      <c r="AD90" s="44">
        <f>'T10'!AD90*'T 10'!$D90/1000000</f>
        <v>0</v>
      </c>
      <c r="AE90" s="10">
        <f>'T10'!AE90</f>
        <v>0</v>
      </c>
      <c r="AF90" s="44">
        <f>'T10'!AF90*'T 10'!$D90/1000000</f>
        <v>0</v>
      </c>
      <c r="AG90" s="10">
        <f>'T10'!AG90</f>
        <v>0</v>
      </c>
      <c r="AH90" s="44">
        <f>'T10'!AH90*'T 10'!$D90/1000000</f>
        <v>0</v>
      </c>
      <c r="AI90" s="10">
        <f>'T10'!AI90</f>
        <v>0</v>
      </c>
      <c r="AJ90" s="44">
        <f t="shared" si="16"/>
        <v>0</v>
      </c>
      <c r="AK90" s="10">
        <f t="shared" si="17"/>
        <v>0</v>
      </c>
      <c r="AL90" s="44">
        <f t="shared" si="18"/>
        <v>0</v>
      </c>
      <c r="AM90" s="10">
        <f t="shared" si="19"/>
        <v>0</v>
      </c>
    </row>
    <row r="91" spans="1:39" s="15" customFormat="1" ht="14.25" customHeight="1">
      <c r="A91" s="13">
        <v>81</v>
      </c>
      <c r="B91" s="9" t="s">
        <v>128</v>
      </c>
      <c r="C91" s="13" t="s">
        <v>82</v>
      </c>
      <c r="D91" s="36">
        <v>100</v>
      </c>
      <c r="E91" s="11">
        <v>278.10000000000002</v>
      </c>
      <c r="F91" s="44">
        <f>'T10'!F91*'T 10'!$D91/1000000</f>
        <v>0</v>
      </c>
      <c r="G91" s="10">
        <f>'T10'!G91</f>
        <v>0</v>
      </c>
      <c r="H91" s="44">
        <f>'T10'!H91*'T 10'!$D91/1000000</f>
        <v>0</v>
      </c>
      <c r="I91" s="10">
        <f>'T10'!I91</f>
        <v>0</v>
      </c>
      <c r="J91" s="44">
        <f>'T10'!J91*'T 10'!$D91/1000000</f>
        <v>0</v>
      </c>
      <c r="K91" s="10">
        <f>'T10'!K91</f>
        <v>0</v>
      </c>
      <c r="L91" s="44">
        <f t="shared" si="10"/>
        <v>0</v>
      </c>
      <c r="M91" s="10">
        <f t="shared" si="11"/>
        <v>0</v>
      </c>
      <c r="N91" s="44">
        <f>'T10'!N91*'T 10'!$D91/1000000</f>
        <v>0</v>
      </c>
      <c r="O91" s="10">
        <f>'T10'!O91</f>
        <v>0</v>
      </c>
      <c r="P91" s="44">
        <f>'T10'!P91*'T 10'!$D91/1000000</f>
        <v>0</v>
      </c>
      <c r="Q91" s="10">
        <f>'T10'!Q91</f>
        <v>0</v>
      </c>
      <c r="R91" s="44">
        <f>'T10'!R91*'T 10'!$D91/1000000</f>
        <v>0</v>
      </c>
      <c r="S91" s="10">
        <f>'T10'!S91</f>
        <v>0</v>
      </c>
      <c r="T91" s="44">
        <f t="shared" si="12"/>
        <v>0</v>
      </c>
      <c r="U91" s="10">
        <f t="shared" si="13"/>
        <v>0</v>
      </c>
      <c r="V91" s="44">
        <f>'T10'!V91*'T 10'!$D91/1000000</f>
        <v>0</v>
      </c>
      <c r="W91" s="10">
        <f>'T10'!W91</f>
        <v>0</v>
      </c>
      <c r="X91" s="44">
        <f>'T10'!X91*'T 10'!$D91/1000000</f>
        <v>0</v>
      </c>
      <c r="Y91" s="10">
        <f>'T10'!Y91</f>
        <v>0</v>
      </c>
      <c r="Z91" s="44">
        <f>'T10'!Z91*'T 10'!$D91/1000000</f>
        <v>0</v>
      </c>
      <c r="AA91" s="10">
        <f>'T10'!AA91</f>
        <v>0</v>
      </c>
      <c r="AB91" s="44">
        <f t="shared" si="14"/>
        <v>0</v>
      </c>
      <c r="AC91" s="10">
        <f t="shared" si="15"/>
        <v>0</v>
      </c>
      <c r="AD91" s="44">
        <f>'T10'!AD91*'T 10'!$D91/1000000</f>
        <v>0</v>
      </c>
      <c r="AE91" s="10">
        <f>'T10'!AE91</f>
        <v>0</v>
      </c>
      <c r="AF91" s="44">
        <f>'T10'!AF91*'T 10'!$D91/1000000</f>
        <v>0</v>
      </c>
      <c r="AG91" s="10">
        <f>'T10'!AG91</f>
        <v>0</v>
      </c>
      <c r="AH91" s="44">
        <f>'T10'!AH91*'T 10'!$D91/1000000</f>
        <v>0</v>
      </c>
      <c r="AI91" s="10">
        <f>'T10'!AI91</f>
        <v>0</v>
      </c>
      <c r="AJ91" s="44">
        <f t="shared" si="16"/>
        <v>0</v>
      </c>
      <c r="AK91" s="10">
        <f t="shared" si="17"/>
        <v>0</v>
      </c>
      <c r="AL91" s="44">
        <f t="shared" si="18"/>
        <v>0</v>
      </c>
      <c r="AM91" s="10">
        <f t="shared" si="19"/>
        <v>0</v>
      </c>
    </row>
    <row r="92" spans="1:39" s="15" customFormat="1" ht="14.25" customHeight="1">
      <c r="A92" s="31">
        <v>82</v>
      </c>
      <c r="B92" s="9" t="s">
        <v>128</v>
      </c>
      <c r="C92" s="13" t="s">
        <v>139</v>
      </c>
      <c r="D92" s="36">
        <v>400</v>
      </c>
      <c r="E92" s="11">
        <v>1098.6000000000001</v>
      </c>
      <c r="F92" s="44">
        <f>'T10'!F92*'T 10'!$D92/1000000</f>
        <v>0</v>
      </c>
      <c r="G92" s="10">
        <f>'T10'!G92</f>
        <v>0</v>
      </c>
      <c r="H92" s="44">
        <f>'T10'!H92*'T 10'!$D92/1000000</f>
        <v>0</v>
      </c>
      <c r="I92" s="10">
        <f>'T10'!I92</f>
        <v>0</v>
      </c>
      <c r="J92" s="44">
        <f>'T10'!J92*'T 10'!$D92/1000000</f>
        <v>0</v>
      </c>
      <c r="K92" s="10">
        <f>'T10'!K92</f>
        <v>0</v>
      </c>
      <c r="L92" s="44">
        <f t="shared" si="10"/>
        <v>0</v>
      </c>
      <c r="M92" s="10">
        <f t="shared" si="11"/>
        <v>0</v>
      </c>
      <c r="N92" s="44">
        <f>'T10'!N92*'T 10'!$D92/1000000</f>
        <v>0</v>
      </c>
      <c r="O92" s="10">
        <f>'T10'!O92</f>
        <v>0</v>
      </c>
      <c r="P92" s="44">
        <f>'T10'!P92*'T 10'!$D92/1000000</f>
        <v>0</v>
      </c>
      <c r="Q92" s="10">
        <f>'T10'!Q92</f>
        <v>0</v>
      </c>
      <c r="R92" s="44">
        <f>'T10'!R92*'T 10'!$D92/1000000</f>
        <v>0</v>
      </c>
      <c r="S92" s="10">
        <f>'T10'!S92</f>
        <v>0</v>
      </c>
      <c r="T92" s="44">
        <f t="shared" si="12"/>
        <v>0</v>
      </c>
      <c r="U92" s="10">
        <f t="shared" si="13"/>
        <v>0</v>
      </c>
      <c r="V92" s="44">
        <f>'T10'!V92*'T 10'!$D92/1000000</f>
        <v>0</v>
      </c>
      <c r="W92" s="10">
        <f>'T10'!W92</f>
        <v>0</v>
      </c>
      <c r="X92" s="44">
        <f>'T10'!X92*'T 10'!$D92/1000000</f>
        <v>0</v>
      </c>
      <c r="Y92" s="10">
        <f>'T10'!Y92</f>
        <v>0</v>
      </c>
      <c r="Z92" s="44">
        <f>'T10'!Z92*'T 10'!$D92/1000000</f>
        <v>0</v>
      </c>
      <c r="AA92" s="10">
        <f>'T10'!AA92</f>
        <v>0</v>
      </c>
      <c r="AB92" s="44">
        <f t="shared" si="14"/>
        <v>0</v>
      </c>
      <c r="AC92" s="10">
        <f t="shared" si="15"/>
        <v>0</v>
      </c>
      <c r="AD92" s="44">
        <f>'T10'!AD92*'T 10'!$D92/1000000</f>
        <v>0</v>
      </c>
      <c r="AE92" s="10">
        <f>'T10'!AE92</f>
        <v>0</v>
      </c>
      <c r="AF92" s="44">
        <f>'T10'!AF92*'T 10'!$D92/1000000</f>
        <v>0</v>
      </c>
      <c r="AG92" s="10">
        <f>'T10'!AG92</f>
        <v>0</v>
      </c>
      <c r="AH92" s="44">
        <f>'T10'!AH92*'T 10'!$D92/1000000</f>
        <v>0</v>
      </c>
      <c r="AI92" s="10">
        <f>'T10'!AI92</f>
        <v>0</v>
      </c>
      <c r="AJ92" s="44">
        <f t="shared" si="16"/>
        <v>0</v>
      </c>
      <c r="AK92" s="10">
        <f t="shared" si="17"/>
        <v>0</v>
      </c>
      <c r="AL92" s="44">
        <f t="shared" si="18"/>
        <v>0</v>
      </c>
      <c r="AM92" s="10">
        <f t="shared" si="19"/>
        <v>0</v>
      </c>
    </row>
    <row r="93" spans="1:39" s="15" customFormat="1" ht="14.25" customHeight="1">
      <c r="A93" s="13">
        <v>83</v>
      </c>
      <c r="B93" s="9" t="s">
        <v>147</v>
      </c>
      <c r="C93" s="13" t="s">
        <v>220</v>
      </c>
      <c r="D93" s="36">
        <v>25</v>
      </c>
      <c r="E93" s="11">
        <v>75</v>
      </c>
      <c r="F93" s="44">
        <f>'T10'!F93*'T 10'!$D93/1000000</f>
        <v>0</v>
      </c>
      <c r="G93" s="10">
        <f>'T10'!G93</f>
        <v>0</v>
      </c>
      <c r="H93" s="44">
        <f>'T10'!H93*'T 10'!$D93/1000000</f>
        <v>0</v>
      </c>
      <c r="I93" s="10">
        <f>'T10'!I93</f>
        <v>0</v>
      </c>
      <c r="J93" s="44">
        <f>'T10'!J93*'T 10'!$D93/1000000</f>
        <v>0</v>
      </c>
      <c r="K93" s="10">
        <f>'T10'!K93</f>
        <v>0</v>
      </c>
      <c r="L93" s="44">
        <f t="shared" si="10"/>
        <v>0</v>
      </c>
      <c r="M93" s="10">
        <f t="shared" si="11"/>
        <v>0</v>
      </c>
      <c r="N93" s="44">
        <f>'T10'!N93*'T 10'!$D93/1000000</f>
        <v>0</v>
      </c>
      <c r="O93" s="10">
        <f>'T10'!O93</f>
        <v>0</v>
      </c>
      <c r="P93" s="44">
        <f>'T10'!P93*'T 10'!$D93/1000000</f>
        <v>0</v>
      </c>
      <c r="Q93" s="10">
        <f>'T10'!Q93</f>
        <v>0</v>
      </c>
      <c r="R93" s="44">
        <f>'T10'!R93*'T 10'!$D93/1000000</f>
        <v>0</v>
      </c>
      <c r="S93" s="10">
        <f>'T10'!S93</f>
        <v>0</v>
      </c>
      <c r="T93" s="44">
        <f t="shared" si="12"/>
        <v>0</v>
      </c>
      <c r="U93" s="10">
        <f t="shared" si="13"/>
        <v>0</v>
      </c>
      <c r="V93" s="44">
        <f>'T10'!V93*'T 10'!$D93/1000000</f>
        <v>0</v>
      </c>
      <c r="W93" s="10">
        <f>'T10'!W93</f>
        <v>0</v>
      </c>
      <c r="X93" s="44">
        <f>'T10'!X93*'T 10'!$D93/1000000</f>
        <v>0</v>
      </c>
      <c r="Y93" s="10">
        <f>'T10'!Y93</f>
        <v>0</v>
      </c>
      <c r="Z93" s="44">
        <f>'T10'!Z93*'T 10'!$D93/1000000</f>
        <v>0</v>
      </c>
      <c r="AA93" s="10">
        <f>'T10'!AA93</f>
        <v>0</v>
      </c>
      <c r="AB93" s="44">
        <f t="shared" si="14"/>
        <v>0</v>
      </c>
      <c r="AC93" s="10">
        <f t="shared" si="15"/>
        <v>0</v>
      </c>
      <c r="AD93" s="44">
        <f>'T10'!AD93*'T 10'!$D93/1000000</f>
        <v>0</v>
      </c>
      <c r="AE93" s="10">
        <f>'T10'!AE93</f>
        <v>0</v>
      </c>
      <c r="AF93" s="44">
        <f>'T10'!AF93*'T 10'!$D93/1000000</f>
        <v>0</v>
      </c>
      <c r="AG93" s="10">
        <f>'T10'!AG93</f>
        <v>0</v>
      </c>
      <c r="AH93" s="44">
        <f>'T10'!AH93*'T 10'!$D93/1000000</f>
        <v>0</v>
      </c>
      <c r="AI93" s="10">
        <f>'T10'!AI93</f>
        <v>0</v>
      </c>
      <c r="AJ93" s="44">
        <f t="shared" si="16"/>
        <v>0</v>
      </c>
      <c r="AK93" s="10">
        <f t="shared" si="17"/>
        <v>0</v>
      </c>
      <c r="AL93" s="44">
        <f t="shared" si="18"/>
        <v>0</v>
      </c>
      <c r="AM93" s="10">
        <f t="shared" si="19"/>
        <v>0</v>
      </c>
    </row>
    <row r="94" spans="1:39" s="15" customFormat="1" ht="14.25" customHeight="1">
      <c r="A94" s="13">
        <v>84</v>
      </c>
      <c r="B94" s="9" t="s">
        <v>147</v>
      </c>
      <c r="C94" s="13" t="s">
        <v>234</v>
      </c>
      <c r="D94" s="36">
        <v>50</v>
      </c>
      <c r="E94" s="11">
        <v>130</v>
      </c>
      <c r="F94" s="44">
        <f>'T10'!F94*'T 10'!$D94/1000000</f>
        <v>0</v>
      </c>
      <c r="G94" s="10">
        <f>'T10'!G94</f>
        <v>0</v>
      </c>
      <c r="H94" s="44">
        <f>'T10'!H94*'T 10'!$D94/1000000</f>
        <v>0</v>
      </c>
      <c r="I94" s="10">
        <f>'T10'!I94</f>
        <v>0</v>
      </c>
      <c r="J94" s="44">
        <f>'T10'!J94*'T 10'!$D94/1000000</f>
        <v>0</v>
      </c>
      <c r="K94" s="10">
        <f>'T10'!K94</f>
        <v>0</v>
      </c>
      <c r="L94" s="44">
        <f t="shared" si="10"/>
        <v>0</v>
      </c>
      <c r="M94" s="10">
        <f t="shared" si="11"/>
        <v>0</v>
      </c>
      <c r="N94" s="44">
        <f>'T10'!N94*'T 10'!$D94/1000000</f>
        <v>0</v>
      </c>
      <c r="O94" s="10">
        <f>'T10'!O94</f>
        <v>0</v>
      </c>
      <c r="P94" s="44">
        <f>'T10'!P94*'T 10'!$D94/1000000</f>
        <v>0</v>
      </c>
      <c r="Q94" s="10">
        <f>'T10'!Q94</f>
        <v>0</v>
      </c>
      <c r="R94" s="44">
        <f>'T10'!R94*'T 10'!$D94/1000000</f>
        <v>0</v>
      </c>
      <c r="S94" s="10">
        <f>'T10'!S94</f>
        <v>0</v>
      </c>
      <c r="T94" s="44">
        <f t="shared" si="12"/>
        <v>0</v>
      </c>
      <c r="U94" s="10">
        <f t="shared" si="13"/>
        <v>0</v>
      </c>
      <c r="V94" s="44">
        <f>'T10'!V94*'T 10'!$D94/1000000</f>
        <v>0</v>
      </c>
      <c r="W94" s="10">
        <f>'T10'!W94</f>
        <v>0</v>
      </c>
      <c r="X94" s="44">
        <f>'T10'!X94*'T 10'!$D94/1000000</f>
        <v>0</v>
      </c>
      <c r="Y94" s="10">
        <f>'T10'!Y94</f>
        <v>0</v>
      </c>
      <c r="Z94" s="44">
        <f>'T10'!Z94*'T 10'!$D94/1000000</f>
        <v>0</v>
      </c>
      <c r="AA94" s="10">
        <f>'T10'!AA94</f>
        <v>0</v>
      </c>
      <c r="AB94" s="44">
        <f t="shared" si="14"/>
        <v>0</v>
      </c>
      <c r="AC94" s="10">
        <f t="shared" si="15"/>
        <v>0</v>
      </c>
      <c r="AD94" s="44">
        <f>'T10'!AD94*'T 10'!$D94/1000000</f>
        <v>0</v>
      </c>
      <c r="AE94" s="10">
        <f>'T10'!AE94</f>
        <v>0</v>
      </c>
      <c r="AF94" s="44">
        <f>'T10'!AF94*'T 10'!$D94/1000000</f>
        <v>0</v>
      </c>
      <c r="AG94" s="10">
        <f>'T10'!AG94</f>
        <v>0</v>
      </c>
      <c r="AH94" s="44">
        <f>'T10'!AH94*'T 10'!$D94/1000000</f>
        <v>0</v>
      </c>
      <c r="AI94" s="10">
        <f>'T10'!AI94</f>
        <v>0</v>
      </c>
      <c r="AJ94" s="44">
        <f t="shared" si="16"/>
        <v>0</v>
      </c>
      <c r="AK94" s="10">
        <f t="shared" si="17"/>
        <v>0</v>
      </c>
      <c r="AL94" s="44">
        <f t="shared" si="18"/>
        <v>0</v>
      </c>
      <c r="AM94" s="10">
        <f t="shared" si="19"/>
        <v>0</v>
      </c>
    </row>
    <row r="95" spans="1:39" s="15" customFormat="1" ht="14.25" customHeight="1">
      <c r="A95" s="31">
        <v>85</v>
      </c>
      <c r="B95" s="9" t="s">
        <v>147</v>
      </c>
      <c r="C95" s="13" t="s">
        <v>225</v>
      </c>
      <c r="D95" s="36">
        <v>100</v>
      </c>
      <c r="E95" s="11">
        <v>240</v>
      </c>
      <c r="F95" s="44">
        <f>'T10'!F95*'T 10'!$D95/1000000</f>
        <v>0</v>
      </c>
      <c r="G95" s="10">
        <f>'T10'!G95</f>
        <v>0</v>
      </c>
      <c r="H95" s="44">
        <f>'T10'!H95*'T 10'!$D95/1000000</f>
        <v>0</v>
      </c>
      <c r="I95" s="10">
        <f>'T10'!I95</f>
        <v>0</v>
      </c>
      <c r="J95" s="44">
        <f>'T10'!J95*'T 10'!$D95/1000000</f>
        <v>0</v>
      </c>
      <c r="K95" s="10">
        <f>'T10'!K95</f>
        <v>0</v>
      </c>
      <c r="L95" s="44">
        <f t="shared" si="10"/>
        <v>0</v>
      </c>
      <c r="M95" s="10">
        <f t="shared" si="11"/>
        <v>0</v>
      </c>
      <c r="N95" s="44">
        <f>'T10'!N95*'T 10'!$D95/1000000</f>
        <v>0</v>
      </c>
      <c r="O95" s="10">
        <f>'T10'!O95</f>
        <v>0</v>
      </c>
      <c r="P95" s="44">
        <f>'T10'!P95*'T 10'!$D95/1000000</f>
        <v>0</v>
      </c>
      <c r="Q95" s="10">
        <f>'T10'!Q95</f>
        <v>0</v>
      </c>
      <c r="R95" s="44">
        <f>'T10'!R95*'T 10'!$D95/1000000</f>
        <v>0</v>
      </c>
      <c r="S95" s="10">
        <f>'T10'!S95</f>
        <v>0</v>
      </c>
      <c r="T95" s="44">
        <f t="shared" si="12"/>
        <v>0</v>
      </c>
      <c r="U95" s="10">
        <f t="shared" si="13"/>
        <v>0</v>
      </c>
      <c r="V95" s="44">
        <f>'T10'!V95*'T 10'!$D95/1000000</f>
        <v>0</v>
      </c>
      <c r="W95" s="10">
        <f>'T10'!W95</f>
        <v>0</v>
      </c>
      <c r="X95" s="44">
        <f>'T10'!X95*'T 10'!$D95/1000000</f>
        <v>0</v>
      </c>
      <c r="Y95" s="10">
        <f>'T10'!Y95</f>
        <v>0</v>
      </c>
      <c r="Z95" s="44">
        <f>'T10'!Z95*'T 10'!$D95/1000000</f>
        <v>0</v>
      </c>
      <c r="AA95" s="10">
        <f>'T10'!AA95</f>
        <v>0</v>
      </c>
      <c r="AB95" s="44">
        <f t="shared" si="14"/>
        <v>0</v>
      </c>
      <c r="AC95" s="10">
        <f t="shared" si="15"/>
        <v>0</v>
      </c>
      <c r="AD95" s="44">
        <f>'T10'!AD95*'T 10'!$D95/1000000</f>
        <v>0</v>
      </c>
      <c r="AE95" s="10">
        <f>'T10'!AE95</f>
        <v>0</v>
      </c>
      <c r="AF95" s="44">
        <f>'T10'!AF95*'T 10'!$D95/1000000</f>
        <v>0</v>
      </c>
      <c r="AG95" s="10">
        <f>'T10'!AG95</f>
        <v>0</v>
      </c>
      <c r="AH95" s="44">
        <f>'T10'!AH95*'T 10'!$D95/1000000</f>
        <v>0</v>
      </c>
      <c r="AI95" s="10">
        <f>'T10'!AI95</f>
        <v>0</v>
      </c>
      <c r="AJ95" s="44">
        <f t="shared" si="16"/>
        <v>0</v>
      </c>
      <c r="AK95" s="10">
        <f t="shared" si="17"/>
        <v>0</v>
      </c>
      <c r="AL95" s="44">
        <f t="shared" si="18"/>
        <v>0</v>
      </c>
      <c r="AM95" s="10">
        <f t="shared" si="19"/>
        <v>0</v>
      </c>
    </row>
    <row r="96" spans="1:39" s="15" customFormat="1" ht="14.25" customHeight="1">
      <c r="A96" s="13">
        <v>86</v>
      </c>
      <c r="B96" s="9" t="s">
        <v>124</v>
      </c>
      <c r="C96" s="13" t="s">
        <v>84</v>
      </c>
      <c r="D96" s="36">
        <v>5</v>
      </c>
      <c r="E96" s="11">
        <v>24</v>
      </c>
      <c r="F96" s="44">
        <f>'T10'!F96*'T 10'!$D96/1000000</f>
        <v>0</v>
      </c>
      <c r="G96" s="10">
        <f>'T10'!G96</f>
        <v>0</v>
      </c>
      <c r="H96" s="44">
        <f>'T10'!H96*'T 10'!$D96/1000000</f>
        <v>0</v>
      </c>
      <c r="I96" s="10">
        <f>'T10'!I96</f>
        <v>0</v>
      </c>
      <c r="J96" s="44">
        <f>'T10'!J96*'T 10'!$D96/1000000</f>
        <v>0</v>
      </c>
      <c r="K96" s="10">
        <f>'T10'!K96</f>
        <v>0</v>
      </c>
      <c r="L96" s="44">
        <f t="shared" si="10"/>
        <v>0</v>
      </c>
      <c r="M96" s="10">
        <f t="shared" si="11"/>
        <v>0</v>
      </c>
      <c r="N96" s="44">
        <f>'T10'!N96*'T 10'!$D96/1000000</f>
        <v>0</v>
      </c>
      <c r="O96" s="10">
        <f>'T10'!O96</f>
        <v>0</v>
      </c>
      <c r="P96" s="44">
        <f>'T10'!P96*'T 10'!$D96/1000000</f>
        <v>0</v>
      </c>
      <c r="Q96" s="10">
        <f>'T10'!Q96</f>
        <v>0</v>
      </c>
      <c r="R96" s="44">
        <f>'T10'!R96*'T 10'!$D96/1000000</f>
        <v>0</v>
      </c>
      <c r="S96" s="10">
        <f>'T10'!S96</f>
        <v>0</v>
      </c>
      <c r="T96" s="44">
        <f t="shared" si="12"/>
        <v>0</v>
      </c>
      <c r="U96" s="10">
        <f t="shared" si="13"/>
        <v>0</v>
      </c>
      <c r="V96" s="44">
        <f>'T10'!V96*'T 10'!$D96/1000000</f>
        <v>0</v>
      </c>
      <c r="W96" s="10">
        <f>'T10'!W96</f>
        <v>0</v>
      </c>
      <c r="X96" s="44">
        <f>'T10'!X96*'T 10'!$D96/1000000</f>
        <v>0</v>
      </c>
      <c r="Y96" s="10">
        <f>'T10'!Y96</f>
        <v>0</v>
      </c>
      <c r="Z96" s="44">
        <f>'T10'!Z96*'T 10'!$D96/1000000</f>
        <v>0</v>
      </c>
      <c r="AA96" s="10">
        <f>'T10'!AA96</f>
        <v>0</v>
      </c>
      <c r="AB96" s="44">
        <f t="shared" si="14"/>
        <v>0</v>
      </c>
      <c r="AC96" s="10">
        <f t="shared" si="15"/>
        <v>0</v>
      </c>
      <c r="AD96" s="44">
        <f>'T10'!AD96*'T 10'!$D96/1000000</f>
        <v>0</v>
      </c>
      <c r="AE96" s="10">
        <f>'T10'!AE96</f>
        <v>0</v>
      </c>
      <c r="AF96" s="44">
        <f>'T10'!AF96*'T 10'!$D96/1000000</f>
        <v>0</v>
      </c>
      <c r="AG96" s="10">
        <f>'T10'!AG96</f>
        <v>0</v>
      </c>
      <c r="AH96" s="44">
        <f>'T10'!AH96*'T 10'!$D96/1000000</f>
        <v>0</v>
      </c>
      <c r="AI96" s="10">
        <f>'T10'!AI96</f>
        <v>0</v>
      </c>
      <c r="AJ96" s="44">
        <f t="shared" si="16"/>
        <v>0</v>
      </c>
      <c r="AK96" s="10">
        <f t="shared" si="17"/>
        <v>0</v>
      </c>
      <c r="AL96" s="44">
        <f t="shared" si="18"/>
        <v>0</v>
      </c>
      <c r="AM96" s="10">
        <f t="shared" si="19"/>
        <v>0</v>
      </c>
    </row>
    <row r="97" spans="1:39" s="15" customFormat="1" ht="14.25" customHeight="1">
      <c r="A97" s="13">
        <v>87</v>
      </c>
      <c r="B97" s="9" t="s">
        <v>124</v>
      </c>
      <c r="C97" s="13" t="s">
        <v>83</v>
      </c>
      <c r="D97" s="36">
        <v>20</v>
      </c>
      <c r="E97" s="11">
        <v>65</v>
      </c>
      <c r="F97" s="44">
        <f>'T10'!F97*'T 10'!$D97/1000000</f>
        <v>0</v>
      </c>
      <c r="G97" s="10">
        <f>'T10'!G97</f>
        <v>0</v>
      </c>
      <c r="H97" s="44">
        <f>'T10'!H97*'T 10'!$D97/1000000</f>
        <v>0</v>
      </c>
      <c r="I97" s="10">
        <f>'T10'!I97</f>
        <v>0</v>
      </c>
      <c r="J97" s="44">
        <f>'T10'!J97*'T 10'!$D97/1000000</f>
        <v>0</v>
      </c>
      <c r="K97" s="10">
        <f>'T10'!K97</f>
        <v>0</v>
      </c>
      <c r="L97" s="44">
        <f t="shared" si="10"/>
        <v>0</v>
      </c>
      <c r="M97" s="10">
        <f t="shared" si="11"/>
        <v>0</v>
      </c>
      <c r="N97" s="44">
        <f>'T10'!N97*'T 10'!$D97/1000000</f>
        <v>0</v>
      </c>
      <c r="O97" s="10">
        <f>'T10'!O97</f>
        <v>0</v>
      </c>
      <c r="P97" s="44">
        <f>'T10'!P97*'T 10'!$D97/1000000</f>
        <v>0</v>
      </c>
      <c r="Q97" s="10">
        <f>'T10'!Q97</f>
        <v>0</v>
      </c>
      <c r="R97" s="44">
        <f>'T10'!R97*'T 10'!$D97/1000000</f>
        <v>0</v>
      </c>
      <c r="S97" s="10">
        <f>'T10'!S97</f>
        <v>0</v>
      </c>
      <c r="T97" s="44">
        <f t="shared" si="12"/>
        <v>0</v>
      </c>
      <c r="U97" s="10">
        <f t="shared" si="13"/>
        <v>0</v>
      </c>
      <c r="V97" s="44">
        <f>'T10'!V97*'T 10'!$D97/1000000</f>
        <v>0</v>
      </c>
      <c r="W97" s="10">
        <f>'T10'!W97</f>
        <v>0</v>
      </c>
      <c r="X97" s="44">
        <f>'T10'!X97*'T 10'!$D97/1000000</f>
        <v>0</v>
      </c>
      <c r="Y97" s="10">
        <f>'T10'!Y97</f>
        <v>0</v>
      </c>
      <c r="Z97" s="44">
        <f>'T10'!Z97*'T 10'!$D97/1000000</f>
        <v>0</v>
      </c>
      <c r="AA97" s="10">
        <f>'T10'!AA97</f>
        <v>0</v>
      </c>
      <c r="AB97" s="44">
        <f t="shared" si="14"/>
        <v>0</v>
      </c>
      <c r="AC97" s="10">
        <f t="shared" si="15"/>
        <v>0</v>
      </c>
      <c r="AD97" s="44">
        <f>'T10'!AD97*'T 10'!$D97/1000000</f>
        <v>0</v>
      </c>
      <c r="AE97" s="10">
        <f>'T10'!AE97</f>
        <v>0</v>
      </c>
      <c r="AF97" s="44">
        <f>'T10'!AF97*'T 10'!$D97/1000000</f>
        <v>0</v>
      </c>
      <c r="AG97" s="10">
        <f>'T10'!AG97</f>
        <v>0</v>
      </c>
      <c r="AH97" s="44">
        <f>'T10'!AH97*'T 10'!$D97/1000000</f>
        <v>0</v>
      </c>
      <c r="AI97" s="10">
        <f>'T10'!AI97</f>
        <v>0</v>
      </c>
      <c r="AJ97" s="44">
        <f t="shared" si="16"/>
        <v>0</v>
      </c>
      <c r="AK97" s="10">
        <f t="shared" si="17"/>
        <v>0</v>
      </c>
      <c r="AL97" s="44">
        <f t="shared" si="18"/>
        <v>0</v>
      </c>
      <c r="AM97" s="10">
        <f t="shared" si="19"/>
        <v>0</v>
      </c>
    </row>
    <row r="98" spans="1:39" s="15" customFormat="1" ht="14.25" customHeight="1">
      <c r="A98" s="31">
        <v>88</v>
      </c>
      <c r="B98" s="18" t="s">
        <v>125</v>
      </c>
      <c r="C98" s="13" t="s">
        <v>85</v>
      </c>
      <c r="D98" s="36">
        <v>10</v>
      </c>
      <c r="E98" s="11">
        <v>24</v>
      </c>
      <c r="F98" s="44">
        <f>'T10'!F98*'T 10'!$D98/1000000</f>
        <v>0</v>
      </c>
      <c r="G98" s="10">
        <f>'T10'!G98</f>
        <v>0</v>
      </c>
      <c r="H98" s="44">
        <f>'T10'!H98*'T 10'!$D98/1000000</f>
        <v>0</v>
      </c>
      <c r="I98" s="10">
        <f>'T10'!I98</f>
        <v>0</v>
      </c>
      <c r="J98" s="44">
        <f>'T10'!J98*'T 10'!$D98/1000000</f>
        <v>0</v>
      </c>
      <c r="K98" s="10">
        <f>'T10'!K98</f>
        <v>0</v>
      </c>
      <c r="L98" s="44">
        <f t="shared" si="10"/>
        <v>0</v>
      </c>
      <c r="M98" s="10">
        <f t="shared" si="11"/>
        <v>0</v>
      </c>
      <c r="N98" s="44">
        <f>'T10'!N98*'T 10'!$D98/1000000</f>
        <v>0</v>
      </c>
      <c r="O98" s="10">
        <f>'T10'!O98</f>
        <v>0</v>
      </c>
      <c r="P98" s="44">
        <f>'T10'!P98*'T 10'!$D98/1000000</f>
        <v>0</v>
      </c>
      <c r="Q98" s="10">
        <f>'T10'!Q98</f>
        <v>0</v>
      </c>
      <c r="R98" s="44">
        <f>'T10'!R98*'T 10'!$D98/1000000</f>
        <v>0</v>
      </c>
      <c r="S98" s="10">
        <f>'T10'!S98</f>
        <v>0</v>
      </c>
      <c r="T98" s="44">
        <f t="shared" si="12"/>
        <v>0</v>
      </c>
      <c r="U98" s="10">
        <f t="shared" si="13"/>
        <v>0</v>
      </c>
      <c r="V98" s="44">
        <f>'T10'!V98*'T 10'!$D98/1000000</f>
        <v>0</v>
      </c>
      <c r="W98" s="10">
        <f>'T10'!W98</f>
        <v>0</v>
      </c>
      <c r="X98" s="44">
        <f>'T10'!X98*'T 10'!$D98/1000000</f>
        <v>0</v>
      </c>
      <c r="Y98" s="10">
        <f>'T10'!Y98</f>
        <v>0</v>
      </c>
      <c r="Z98" s="44">
        <f>'T10'!Z98*'T 10'!$D98/1000000</f>
        <v>0</v>
      </c>
      <c r="AA98" s="10">
        <f>'T10'!AA98</f>
        <v>0</v>
      </c>
      <c r="AB98" s="44">
        <f t="shared" si="14"/>
        <v>0</v>
      </c>
      <c r="AC98" s="10">
        <f t="shared" si="15"/>
        <v>0</v>
      </c>
      <c r="AD98" s="44">
        <f>'T10'!AD98*'T 10'!$D98/1000000</f>
        <v>0</v>
      </c>
      <c r="AE98" s="10">
        <f>'T10'!AE98</f>
        <v>0</v>
      </c>
      <c r="AF98" s="44">
        <f>'T10'!AF98*'T 10'!$D98/1000000</f>
        <v>0</v>
      </c>
      <c r="AG98" s="10">
        <f>'T10'!AG98</f>
        <v>0</v>
      </c>
      <c r="AH98" s="44">
        <f>'T10'!AH98*'T 10'!$D98/1000000</f>
        <v>0</v>
      </c>
      <c r="AI98" s="10">
        <f>'T10'!AI98</f>
        <v>0</v>
      </c>
      <c r="AJ98" s="44">
        <f t="shared" si="16"/>
        <v>0</v>
      </c>
      <c r="AK98" s="10">
        <f t="shared" si="17"/>
        <v>0</v>
      </c>
      <c r="AL98" s="44">
        <f t="shared" si="18"/>
        <v>0</v>
      </c>
      <c r="AM98" s="10">
        <f t="shared" si="19"/>
        <v>0</v>
      </c>
    </row>
    <row r="99" spans="1:39" s="15" customFormat="1" ht="14.25" customHeight="1">
      <c r="A99" s="13">
        <v>89</v>
      </c>
      <c r="B99" s="18" t="s">
        <v>126</v>
      </c>
      <c r="C99" s="13" t="s">
        <v>86</v>
      </c>
      <c r="D99" s="36">
        <v>500</v>
      </c>
      <c r="E99" s="11">
        <v>585</v>
      </c>
      <c r="F99" s="44">
        <f>'T10'!F99*'T 10'!$D99/1000000</f>
        <v>0</v>
      </c>
      <c r="G99" s="10">
        <f>'T10'!G99</f>
        <v>0</v>
      </c>
      <c r="H99" s="44">
        <f>'T10'!H99*'T 10'!$D99/1000000</f>
        <v>0</v>
      </c>
      <c r="I99" s="10">
        <f>'T10'!I99</f>
        <v>0</v>
      </c>
      <c r="J99" s="44">
        <f>'T10'!J99*'T 10'!$D99/1000000</f>
        <v>0</v>
      </c>
      <c r="K99" s="10">
        <f>'T10'!K99</f>
        <v>0</v>
      </c>
      <c r="L99" s="44">
        <f t="shared" si="10"/>
        <v>0</v>
      </c>
      <c r="M99" s="10">
        <f t="shared" si="11"/>
        <v>0</v>
      </c>
      <c r="N99" s="44">
        <f>'T10'!N99*'T 10'!$D99/1000000</f>
        <v>0</v>
      </c>
      <c r="O99" s="10">
        <f>'T10'!O99</f>
        <v>0</v>
      </c>
      <c r="P99" s="44">
        <f>'T10'!P99*'T 10'!$D99/1000000</f>
        <v>0</v>
      </c>
      <c r="Q99" s="10">
        <f>'T10'!Q99</f>
        <v>0</v>
      </c>
      <c r="R99" s="44">
        <f>'T10'!R99*'T 10'!$D99/1000000</f>
        <v>0</v>
      </c>
      <c r="S99" s="10">
        <f>'T10'!S99</f>
        <v>0</v>
      </c>
      <c r="T99" s="44">
        <f t="shared" si="12"/>
        <v>0</v>
      </c>
      <c r="U99" s="10">
        <f t="shared" si="13"/>
        <v>0</v>
      </c>
      <c r="V99" s="44">
        <f>'T10'!V99*'T 10'!$D99/1000000</f>
        <v>0</v>
      </c>
      <c r="W99" s="10">
        <f>'T10'!W99</f>
        <v>0</v>
      </c>
      <c r="X99" s="44">
        <f>'T10'!X99*'T 10'!$D99/1000000</f>
        <v>0</v>
      </c>
      <c r="Y99" s="10">
        <f>'T10'!Y99</f>
        <v>0</v>
      </c>
      <c r="Z99" s="44">
        <f>'T10'!Z99*'T 10'!$D99/1000000</f>
        <v>0</v>
      </c>
      <c r="AA99" s="10">
        <f>'T10'!AA99</f>
        <v>0</v>
      </c>
      <c r="AB99" s="44">
        <f t="shared" si="14"/>
        <v>0</v>
      </c>
      <c r="AC99" s="10">
        <f t="shared" si="15"/>
        <v>0</v>
      </c>
      <c r="AD99" s="44">
        <f>'T10'!AD99*'T 10'!$D99/1000000</f>
        <v>0</v>
      </c>
      <c r="AE99" s="10">
        <f>'T10'!AE99</f>
        <v>0</v>
      </c>
      <c r="AF99" s="44">
        <f>'T10'!AF99*'T 10'!$D99/1000000</f>
        <v>0</v>
      </c>
      <c r="AG99" s="10">
        <f>'T10'!AG99</f>
        <v>0</v>
      </c>
      <c r="AH99" s="44">
        <f>'T10'!AH99*'T 10'!$D99/1000000</f>
        <v>0</v>
      </c>
      <c r="AI99" s="10">
        <f>'T10'!AI99</f>
        <v>0</v>
      </c>
      <c r="AJ99" s="44">
        <f t="shared" si="16"/>
        <v>0</v>
      </c>
      <c r="AK99" s="10">
        <f t="shared" si="17"/>
        <v>0</v>
      </c>
      <c r="AL99" s="44">
        <f t="shared" si="18"/>
        <v>0</v>
      </c>
      <c r="AM99" s="10">
        <f t="shared" si="19"/>
        <v>0</v>
      </c>
    </row>
    <row r="100" spans="1:39" s="15" customFormat="1" ht="14.25" customHeight="1">
      <c r="A100" s="13">
        <v>90</v>
      </c>
      <c r="B100" s="9" t="s">
        <v>123</v>
      </c>
      <c r="C100" s="13" t="s">
        <v>74</v>
      </c>
      <c r="D100" s="36">
        <v>50</v>
      </c>
      <c r="E100" s="11">
        <v>56</v>
      </c>
      <c r="F100" s="44">
        <f>'T10'!F100*'T 10'!$D100/1000000</f>
        <v>0</v>
      </c>
      <c r="G100" s="10">
        <f>'T10'!G100</f>
        <v>0</v>
      </c>
      <c r="H100" s="44">
        <f>'T10'!H100*'T 10'!$D100/1000000</f>
        <v>0</v>
      </c>
      <c r="I100" s="10">
        <f>'T10'!I100</f>
        <v>0</v>
      </c>
      <c r="J100" s="44">
        <f>'T10'!J100*'T 10'!$D100/1000000</f>
        <v>0</v>
      </c>
      <c r="K100" s="10">
        <f>'T10'!K100</f>
        <v>0</v>
      </c>
      <c r="L100" s="44">
        <f t="shared" si="10"/>
        <v>0</v>
      </c>
      <c r="M100" s="10">
        <f t="shared" si="11"/>
        <v>0</v>
      </c>
      <c r="N100" s="44">
        <f>'T10'!N100*'T 10'!$D100/1000000</f>
        <v>0</v>
      </c>
      <c r="O100" s="10">
        <f>'T10'!O100</f>
        <v>0</v>
      </c>
      <c r="P100" s="44">
        <f>'T10'!P100*'T 10'!$D100/1000000</f>
        <v>0</v>
      </c>
      <c r="Q100" s="10">
        <f>'T10'!Q100</f>
        <v>0</v>
      </c>
      <c r="R100" s="44">
        <f>'T10'!R100*'T 10'!$D100/1000000</f>
        <v>0</v>
      </c>
      <c r="S100" s="10">
        <f>'T10'!S100</f>
        <v>0</v>
      </c>
      <c r="T100" s="44">
        <f t="shared" si="12"/>
        <v>0</v>
      </c>
      <c r="U100" s="10">
        <f t="shared" si="13"/>
        <v>0</v>
      </c>
      <c r="V100" s="44">
        <f>'T10'!V100*'T 10'!$D100/1000000</f>
        <v>0</v>
      </c>
      <c r="W100" s="10">
        <f>'T10'!W100</f>
        <v>0</v>
      </c>
      <c r="X100" s="44">
        <f>'T10'!X100*'T 10'!$D100/1000000</f>
        <v>0</v>
      </c>
      <c r="Y100" s="10">
        <f>'T10'!Y100</f>
        <v>0</v>
      </c>
      <c r="Z100" s="44">
        <f>'T10'!Z100*'T 10'!$D100/1000000</f>
        <v>0</v>
      </c>
      <c r="AA100" s="10">
        <f>'T10'!AA100</f>
        <v>0</v>
      </c>
      <c r="AB100" s="44">
        <f t="shared" si="14"/>
        <v>0</v>
      </c>
      <c r="AC100" s="10">
        <f t="shared" si="15"/>
        <v>0</v>
      </c>
      <c r="AD100" s="44">
        <f>'T10'!AD100*'T 10'!$D100/1000000</f>
        <v>0</v>
      </c>
      <c r="AE100" s="10">
        <f>'T10'!AE100</f>
        <v>0</v>
      </c>
      <c r="AF100" s="44">
        <f>'T10'!AF100*'T 10'!$D100/1000000</f>
        <v>0</v>
      </c>
      <c r="AG100" s="10">
        <f>'T10'!AG100</f>
        <v>0</v>
      </c>
      <c r="AH100" s="44">
        <f>'T10'!AH100*'T 10'!$D100/1000000</f>
        <v>0</v>
      </c>
      <c r="AI100" s="10">
        <f>'T10'!AI100</f>
        <v>0</v>
      </c>
      <c r="AJ100" s="44">
        <f t="shared" si="16"/>
        <v>0</v>
      </c>
      <c r="AK100" s="10">
        <f t="shared" si="17"/>
        <v>0</v>
      </c>
      <c r="AL100" s="44">
        <f t="shared" si="18"/>
        <v>0</v>
      </c>
      <c r="AM100" s="10">
        <f t="shared" si="19"/>
        <v>0</v>
      </c>
    </row>
    <row r="101" spans="1:39" s="15" customFormat="1" ht="14.25" customHeight="1">
      <c r="A101" s="31">
        <v>91</v>
      </c>
      <c r="B101" s="9" t="s">
        <v>123</v>
      </c>
      <c r="C101" s="13" t="s">
        <v>87</v>
      </c>
      <c r="D101" s="36">
        <v>100</v>
      </c>
      <c r="E101" s="11">
        <v>105</v>
      </c>
      <c r="F101" s="44">
        <f>'T10'!F101*'T 10'!$D101/1000000</f>
        <v>0</v>
      </c>
      <c r="G101" s="10">
        <f>'T10'!G101</f>
        <v>0</v>
      </c>
      <c r="H101" s="44">
        <f>'T10'!H101*'T 10'!$D101/1000000</f>
        <v>0</v>
      </c>
      <c r="I101" s="10">
        <f>'T10'!I101</f>
        <v>0</v>
      </c>
      <c r="J101" s="44">
        <f>'T10'!J101*'T 10'!$D101/1000000</f>
        <v>0</v>
      </c>
      <c r="K101" s="10">
        <f>'T10'!K101</f>
        <v>0</v>
      </c>
      <c r="L101" s="44">
        <f t="shared" si="10"/>
        <v>0</v>
      </c>
      <c r="M101" s="10">
        <f t="shared" si="11"/>
        <v>0</v>
      </c>
      <c r="N101" s="44">
        <f>'T10'!N101*'T 10'!$D101/1000000</f>
        <v>0</v>
      </c>
      <c r="O101" s="10">
        <f>'T10'!O101</f>
        <v>0</v>
      </c>
      <c r="P101" s="44">
        <f>'T10'!P101*'T 10'!$D101/1000000</f>
        <v>0</v>
      </c>
      <c r="Q101" s="10">
        <f>'T10'!Q101</f>
        <v>0</v>
      </c>
      <c r="R101" s="44">
        <f>'T10'!R101*'T 10'!$D101/1000000</f>
        <v>0</v>
      </c>
      <c r="S101" s="10">
        <f>'T10'!S101</f>
        <v>0</v>
      </c>
      <c r="T101" s="44">
        <f t="shared" si="12"/>
        <v>0</v>
      </c>
      <c r="U101" s="10">
        <f t="shared" si="13"/>
        <v>0</v>
      </c>
      <c r="V101" s="44">
        <f>'T10'!V101*'T 10'!$D101/1000000</f>
        <v>0</v>
      </c>
      <c r="W101" s="10">
        <f>'T10'!W101</f>
        <v>0</v>
      </c>
      <c r="X101" s="44">
        <f>'T10'!X101*'T 10'!$D101/1000000</f>
        <v>0</v>
      </c>
      <c r="Y101" s="10">
        <f>'T10'!Y101</f>
        <v>0</v>
      </c>
      <c r="Z101" s="44">
        <f>'T10'!Z101*'T 10'!$D101/1000000</f>
        <v>0</v>
      </c>
      <c r="AA101" s="10">
        <f>'T10'!AA101</f>
        <v>0</v>
      </c>
      <c r="AB101" s="44">
        <f t="shared" si="14"/>
        <v>0</v>
      </c>
      <c r="AC101" s="10">
        <f t="shared" si="15"/>
        <v>0</v>
      </c>
      <c r="AD101" s="44">
        <f>'T10'!AD101*'T 10'!$D101/1000000</f>
        <v>0</v>
      </c>
      <c r="AE101" s="10">
        <f>'T10'!AE101</f>
        <v>0</v>
      </c>
      <c r="AF101" s="44">
        <f>'T10'!AF101*'T 10'!$D101/1000000</f>
        <v>0</v>
      </c>
      <c r="AG101" s="10">
        <f>'T10'!AG101</f>
        <v>0</v>
      </c>
      <c r="AH101" s="44">
        <f>'T10'!AH101*'T 10'!$D101/1000000</f>
        <v>0</v>
      </c>
      <c r="AI101" s="10">
        <f>'T10'!AI101</f>
        <v>0</v>
      </c>
      <c r="AJ101" s="44">
        <f t="shared" si="16"/>
        <v>0</v>
      </c>
      <c r="AK101" s="10">
        <f t="shared" si="17"/>
        <v>0</v>
      </c>
      <c r="AL101" s="44">
        <f t="shared" si="18"/>
        <v>0</v>
      </c>
      <c r="AM101" s="10">
        <f t="shared" si="19"/>
        <v>0</v>
      </c>
    </row>
    <row r="102" spans="1:39" s="15" customFormat="1" ht="14.25" customHeight="1">
      <c r="A102" s="13">
        <v>92</v>
      </c>
      <c r="B102" s="9" t="s">
        <v>123</v>
      </c>
      <c r="C102" s="13" t="s">
        <v>88</v>
      </c>
      <c r="D102" s="36">
        <v>250</v>
      </c>
      <c r="E102" s="11">
        <v>240</v>
      </c>
      <c r="F102" s="44">
        <f>'T10'!F102*'T 10'!$D102/1000000</f>
        <v>0</v>
      </c>
      <c r="G102" s="10">
        <f>'T10'!G102</f>
        <v>0</v>
      </c>
      <c r="H102" s="44">
        <f>'T10'!H102*'T 10'!$D102/1000000</f>
        <v>0</v>
      </c>
      <c r="I102" s="10">
        <f>'T10'!I102</f>
        <v>0</v>
      </c>
      <c r="J102" s="44">
        <f>'T10'!J102*'T 10'!$D102/1000000</f>
        <v>0</v>
      </c>
      <c r="K102" s="10">
        <f>'T10'!K102</f>
        <v>0</v>
      </c>
      <c r="L102" s="44">
        <f t="shared" si="10"/>
        <v>0</v>
      </c>
      <c r="M102" s="10">
        <f t="shared" si="11"/>
        <v>0</v>
      </c>
      <c r="N102" s="44">
        <f>'T10'!N102*'T 10'!$D102/1000000</f>
        <v>0</v>
      </c>
      <c r="O102" s="10">
        <f>'T10'!O102</f>
        <v>0</v>
      </c>
      <c r="P102" s="44">
        <f>'T10'!P102*'T 10'!$D102/1000000</f>
        <v>0</v>
      </c>
      <c r="Q102" s="10">
        <f>'T10'!Q102</f>
        <v>0</v>
      </c>
      <c r="R102" s="44">
        <f>'T10'!R102*'T 10'!$D102/1000000</f>
        <v>0</v>
      </c>
      <c r="S102" s="10">
        <f>'T10'!S102</f>
        <v>0</v>
      </c>
      <c r="T102" s="44">
        <f t="shared" si="12"/>
        <v>0</v>
      </c>
      <c r="U102" s="10">
        <f t="shared" si="13"/>
        <v>0</v>
      </c>
      <c r="V102" s="44">
        <f>'T10'!V102*'T 10'!$D102/1000000</f>
        <v>0</v>
      </c>
      <c r="W102" s="10">
        <f>'T10'!W102</f>
        <v>0</v>
      </c>
      <c r="X102" s="44">
        <f>'T10'!X102*'T 10'!$D102/1000000</f>
        <v>0</v>
      </c>
      <c r="Y102" s="10">
        <f>'T10'!Y102</f>
        <v>0</v>
      </c>
      <c r="Z102" s="44">
        <f>'T10'!Z102*'T 10'!$D102/1000000</f>
        <v>0</v>
      </c>
      <c r="AA102" s="10">
        <f>'T10'!AA102</f>
        <v>0</v>
      </c>
      <c r="AB102" s="44">
        <f t="shared" si="14"/>
        <v>0</v>
      </c>
      <c r="AC102" s="10">
        <f t="shared" si="15"/>
        <v>0</v>
      </c>
      <c r="AD102" s="44">
        <f>'T10'!AD102*'T 10'!$D102/1000000</f>
        <v>0</v>
      </c>
      <c r="AE102" s="10">
        <f>'T10'!AE102</f>
        <v>0</v>
      </c>
      <c r="AF102" s="44">
        <f>'T10'!AF102*'T 10'!$D102/1000000</f>
        <v>0</v>
      </c>
      <c r="AG102" s="10">
        <f>'T10'!AG102</f>
        <v>0</v>
      </c>
      <c r="AH102" s="44">
        <f>'T10'!AH102*'T 10'!$D102/1000000</f>
        <v>0</v>
      </c>
      <c r="AI102" s="10">
        <f>'T10'!AI102</f>
        <v>0</v>
      </c>
      <c r="AJ102" s="44">
        <f t="shared" si="16"/>
        <v>0</v>
      </c>
      <c r="AK102" s="10">
        <f t="shared" si="17"/>
        <v>0</v>
      </c>
      <c r="AL102" s="44">
        <f t="shared" si="18"/>
        <v>0</v>
      </c>
      <c r="AM102" s="10">
        <f t="shared" si="19"/>
        <v>0</v>
      </c>
    </row>
    <row r="103" spans="1:39" s="15" customFormat="1" ht="14.25" customHeight="1">
      <c r="A103" s="13">
        <v>93</v>
      </c>
      <c r="B103" s="9" t="s">
        <v>149</v>
      </c>
      <c r="C103" s="13" t="s">
        <v>226</v>
      </c>
      <c r="D103" s="36">
        <v>10</v>
      </c>
      <c r="E103" s="11">
        <v>95</v>
      </c>
      <c r="F103" s="44">
        <f>'T10'!F103*'T 10'!$D103/1000000</f>
        <v>0</v>
      </c>
      <c r="G103" s="10">
        <f>'T10'!G103</f>
        <v>0</v>
      </c>
      <c r="H103" s="44">
        <f>'T10'!H103*'T 10'!$D103/1000000</f>
        <v>0</v>
      </c>
      <c r="I103" s="10">
        <f>'T10'!I103</f>
        <v>0</v>
      </c>
      <c r="J103" s="44">
        <f>'T10'!J103*'T 10'!$D103/1000000</f>
        <v>0</v>
      </c>
      <c r="K103" s="10">
        <f>'T10'!K103</f>
        <v>0</v>
      </c>
      <c r="L103" s="44">
        <f t="shared" si="10"/>
        <v>0</v>
      </c>
      <c r="M103" s="10">
        <f t="shared" si="11"/>
        <v>0</v>
      </c>
      <c r="N103" s="44">
        <f>'T10'!N103*'T 10'!$D103/1000000</f>
        <v>0</v>
      </c>
      <c r="O103" s="10">
        <f>'T10'!O103</f>
        <v>0</v>
      </c>
      <c r="P103" s="44">
        <f>'T10'!P103*'T 10'!$D103/1000000</f>
        <v>0</v>
      </c>
      <c r="Q103" s="10">
        <f>'T10'!Q103</f>
        <v>0</v>
      </c>
      <c r="R103" s="44">
        <f>'T10'!R103*'T 10'!$D103/1000000</f>
        <v>0</v>
      </c>
      <c r="S103" s="10">
        <f>'T10'!S103</f>
        <v>0</v>
      </c>
      <c r="T103" s="44">
        <f t="shared" si="12"/>
        <v>0</v>
      </c>
      <c r="U103" s="10">
        <f t="shared" si="13"/>
        <v>0</v>
      </c>
      <c r="V103" s="44">
        <f>'T10'!V103*'T 10'!$D103/1000000</f>
        <v>0</v>
      </c>
      <c r="W103" s="10">
        <f>'T10'!W103</f>
        <v>0</v>
      </c>
      <c r="X103" s="44">
        <f>'T10'!X103*'T 10'!$D103/1000000</f>
        <v>0</v>
      </c>
      <c r="Y103" s="10">
        <f>'T10'!Y103</f>
        <v>0</v>
      </c>
      <c r="Z103" s="44">
        <f>'T10'!Z103*'T 10'!$D103/1000000</f>
        <v>0</v>
      </c>
      <c r="AA103" s="10">
        <f>'T10'!AA103</f>
        <v>0</v>
      </c>
      <c r="AB103" s="44">
        <f t="shared" si="14"/>
        <v>0</v>
      </c>
      <c r="AC103" s="10">
        <f t="shared" si="15"/>
        <v>0</v>
      </c>
      <c r="AD103" s="44">
        <f>'T10'!AD103*'T 10'!$D103/1000000</f>
        <v>0</v>
      </c>
      <c r="AE103" s="10">
        <f>'T10'!AE103</f>
        <v>0</v>
      </c>
      <c r="AF103" s="44">
        <f>'T10'!AF103*'T 10'!$D103/1000000</f>
        <v>0</v>
      </c>
      <c r="AG103" s="10">
        <f>'T10'!AG103</f>
        <v>0</v>
      </c>
      <c r="AH103" s="44">
        <f>'T10'!AH103*'T 10'!$D103/1000000</f>
        <v>0</v>
      </c>
      <c r="AI103" s="10">
        <f>'T10'!AI103</f>
        <v>0</v>
      </c>
      <c r="AJ103" s="44">
        <f t="shared" si="16"/>
        <v>0</v>
      </c>
      <c r="AK103" s="10">
        <f t="shared" si="17"/>
        <v>0</v>
      </c>
      <c r="AL103" s="44">
        <f t="shared" si="18"/>
        <v>0</v>
      </c>
      <c r="AM103" s="10">
        <f t="shared" si="19"/>
        <v>0</v>
      </c>
    </row>
    <row r="104" spans="1:39" s="15" customFormat="1" ht="14.25" customHeight="1">
      <c r="A104" s="31">
        <v>94</v>
      </c>
      <c r="B104" s="9" t="s">
        <v>149</v>
      </c>
      <c r="C104" s="13" t="s">
        <v>227</v>
      </c>
      <c r="D104" s="36">
        <v>30</v>
      </c>
      <c r="E104" s="11">
        <v>275</v>
      </c>
      <c r="F104" s="44">
        <f>'T10'!F104*'T 10'!$D104/1000000</f>
        <v>0</v>
      </c>
      <c r="G104" s="10">
        <f>'T10'!G104</f>
        <v>0</v>
      </c>
      <c r="H104" s="44">
        <f>'T10'!H104*'T 10'!$D104/1000000</f>
        <v>0</v>
      </c>
      <c r="I104" s="10">
        <f>'T10'!I104</f>
        <v>0</v>
      </c>
      <c r="J104" s="44">
        <f>'T10'!J104*'T 10'!$D104/1000000</f>
        <v>0</v>
      </c>
      <c r="K104" s="10">
        <f>'T10'!K104</f>
        <v>0</v>
      </c>
      <c r="L104" s="44">
        <f t="shared" si="10"/>
        <v>0</v>
      </c>
      <c r="M104" s="10">
        <f t="shared" si="11"/>
        <v>0</v>
      </c>
      <c r="N104" s="44">
        <f>'T10'!N104*'T 10'!$D104/1000000</f>
        <v>0</v>
      </c>
      <c r="O104" s="10">
        <f>'T10'!O104</f>
        <v>0</v>
      </c>
      <c r="P104" s="44">
        <f>'T10'!P104*'T 10'!$D104/1000000</f>
        <v>0</v>
      </c>
      <c r="Q104" s="10">
        <f>'T10'!Q104</f>
        <v>0</v>
      </c>
      <c r="R104" s="44">
        <f>'T10'!R104*'T 10'!$D104/1000000</f>
        <v>0</v>
      </c>
      <c r="S104" s="10">
        <f>'T10'!S104</f>
        <v>0</v>
      </c>
      <c r="T104" s="44">
        <f t="shared" si="12"/>
        <v>0</v>
      </c>
      <c r="U104" s="10">
        <f t="shared" si="13"/>
        <v>0</v>
      </c>
      <c r="V104" s="44">
        <f>'T10'!V104*'T 10'!$D104/1000000</f>
        <v>0</v>
      </c>
      <c r="W104" s="10">
        <f>'T10'!W104</f>
        <v>0</v>
      </c>
      <c r="X104" s="44">
        <f>'T10'!X104*'T 10'!$D104/1000000</f>
        <v>0</v>
      </c>
      <c r="Y104" s="10">
        <f>'T10'!Y104</f>
        <v>0</v>
      </c>
      <c r="Z104" s="44">
        <f>'T10'!Z104*'T 10'!$D104/1000000</f>
        <v>0</v>
      </c>
      <c r="AA104" s="10">
        <f>'T10'!AA104</f>
        <v>0</v>
      </c>
      <c r="AB104" s="44">
        <f t="shared" si="14"/>
        <v>0</v>
      </c>
      <c r="AC104" s="10">
        <f t="shared" si="15"/>
        <v>0</v>
      </c>
      <c r="AD104" s="44">
        <f>'T10'!AD104*'T 10'!$D104/1000000</f>
        <v>0</v>
      </c>
      <c r="AE104" s="10">
        <f>'T10'!AE104</f>
        <v>0</v>
      </c>
      <c r="AF104" s="44">
        <f>'T10'!AF104*'T 10'!$D104/1000000</f>
        <v>0</v>
      </c>
      <c r="AG104" s="10">
        <f>'T10'!AG104</f>
        <v>0</v>
      </c>
      <c r="AH104" s="44">
        <f>'T10'!AH104*'T 10'!$D104/1000000</f>
        <v>0</v>
      </c>
      <c r="AI104" s="10">
        <f>'T10'!AI104</f>
        <v>0</v>
      </c>
      <c r="AJ104" s="44">
        <f t="shared" si="16"/>
        <v>0</v>
      </c>
      <c r="AK104" s="10">
        <f t="shared" si="17"/>
        <v>0</v>
      </c>
      <c r="AL104" s="44">
        <f t="shared" si="18"/>
        <v>0</v>
      </c>
      <c r="AM104" s="10">
        <f t="shared" si="19"/>
        <v>0</v>
      </c>
    </row>
    <row r="105" spans="1:39" s="15" customFormat="1" ht="14.25" customHeight="1">
      <c r="A105" s="13">
        <v>95</v>
      </c>
      <c r="B105" s="9" t="s">
        <v>150</v>
      </c>
      <c r="C105" s="13" t="s">
        <v>228</v>
      </c>
      <c r="D105" s="36">
        <v>10</v>
      </c>
      <c r="E105" s="11">
        <v>35</v>
      </c>
      <c r="F105" s="44">
        <f>'T10'!F105*'T 10'!$D105/1000000</f>
        <v>0</v>
      </c>
      <c r="G105" s="10">
        <f>'T10'!G105</f>
        <v>0</v>
      </c>
      <c r="H105" s="44">
        <f>'T10'!H105*'T 10'!$D105/1000000</f>
        <v>0</v>
      </c>
      <c r="I105" s="10">
        <f>'T10'!I105</f>
        <v>0</v>
      </c>
      <c r="J105" s="44">
        <f>'T10'!J105*'T 10'!$D105/1000000</f>
        <v>0</v>
      </c>
      <c r="K105" s="10">
        <f>'T10'!K105</f>
        <v>0</v>
      </c>
      <c r="L105" s="44">
        <f t="shared" si="10"/>
        <v>0</v>
      </c>
      <c r="M105" s="10">
        <f t="shared" si="11"/>
        <v>0</v>
      </c>
      <c r="N105" s="44">
        <f>'T10'!N105*'T 10'!$D105/1000000</f>
        <v>0</v>
      </c>
      <c r="O105" s="10">
        <f>'T10'!O105</f>
        <v>0</v>
      </c>
      <c r="P105" s="44">
        <f>'T10'!P105*'T 10'!$D105/1000000</f>
        <v>0</v>
      </c>
      <c r="Q105" s="10">
        <f>'T10'!Q105</f>
        <v>0</v>
      </c>
      <c r="R105" s="44">
        <f>'T10'!R105*'T 10'!$D105/1000000</f>
        <v>0</v>
      </c>
      <c r="S105" s="10">
        <f>'T10'!S105</f>
        <v>0</v>
      </c>
      <c r="T105" s="44">
        <f t="shared" si="12"/>
        <v>0</v>
      </c>
      <c r="U105" s="10">
        <f t="shared" si="13"/>
        <v>0</v>
      </c>
      <c r="V105" s="44">
        <f>'T10'!V105*'T 10'!$D105/1000000</f>
        <v>0</v>
      </c>
      <c r="W105" s="10">
        <f>'T10'!W105</f>
        <v>0</v>
      </c>
      <c r="X105" s="44">
        <f>'T10'!X105*'T 10'!$D105/1000000</f>
        <v>0</v>
      </c>
      <c r="Y105" s="10">
        <f>'T10'!Y105</f>
        <v>0</v>
      </c>
      <c r="Z105" s="44">
        <f>'T10'!Z105*'T 10'!$D105/1000000</f>
        <v>0</v>
      </c>
      <c r="AA105" s="10">
        <f>'T10'!AA105</f>
        <v>0</v>
      </c>
      <c r="AB105" s="44">
        <f t="shared" si="14"/>
        <v>0</v>
      </c>
      <c r="AC105" s="10">
        <f t="shared" si="15"/>
        <v>0</v>
      </c>
      <c r="AD105" s="44">
        <f>'T10'!AD105*'T 10'!$D105/1000000</f>
        <v>0</v>
      </c>
      <c r="AE105" s="10">
        <f>'T10'!AE105</f>
        <v>0</v>
      </c>
      <c r="AF105" s="44">
        <f>'T10'!AF105*'T 10'!$D105/1000000</f>
        <v>0</v>
      </c>
      <c r="AG105" s="10">
        <f>'T10'!AG105</f>
        <v>0</v>
      </c>
      <c r="AH105" s="44">
        <f>'T10'!AH105*'T 10'!$D105/1000000</f>
        <v>0</v>
      </c>
      <c r="AI105" s="10">
        <f>'T10'!AI105</f>
        <v>0</v>
      </c>
      <c r="AJ105" s="44">
        <f t="shared" si="16"/>
        <v>0</v>
      </c>
      <c r="AK105" s="10">
        <f t="shared" si="17"/>
        <v>0</v>
      </c>
      <c r="AL105" s="44">
        <f t="shared" si="18"/>
        <v>0</v>
      </c>
      <c r="AM105" s="10">
        <f t="shared" si="19"/>
        <v>0</v>
      </c>
    </row>
    <row r="106" spans="1:39" s="15" customFormat="1" ht="14.25" customHeight="1">
      <c r="A106" s="13">
        <v>96</v>
      </c>
      <c r="B106" s="9" t="s">
        <v>229</v>
      </c>
      <c r="C106" s="13" t="s">
        <v>230</v>
      </c>
      <c r="D106" s="36">
        <v>20</v>
      </c>
      <c r="E106" s="11">
        <v>58</v>
      </c>
      <c r="F106" s="44">
        <f>'T10'!F106*'T 10'!$D106/1000000</f>
        <v>0</v>
      </c>
      <c r="G106" s="10">
        <f>'T10'!G106</f>
        <v>0</v>
      </c>
      <c r="H106" s="44">
        <f>'T10'!H106*'T 10'!$D106/1000000</f>
        <v>0</v>
      </c>
      <c r="I106" s="10">
        <f>'T10'!I106</f>
        <v>0</v>
      </c>
      <c r="J106" s="44">
        <f>'T10'!J106*'T 10'!$D106/1000000</f>
        <v>0</v>
      </c>
      <c r="K106" s="10">
        <f>'T10'!K106</f>
        <v>0</v>
      </c>
      <c r="L106" s="44">
        <f t="shared" si="10"/>
        <v>0</v>
      </c>
      <c r="M106" s="10">
        <f t="shared" si="11"/>
        <v>0</v>
      </c>
      <c r="N106" s="44">
        <f>'T10'!N106*'T 10'!$D106/1000000</f>
        <v>0</v>
      </c>
      <c r="O106" s="10">
        <f>'T10'!O106</f>
        <v>0</v>
      </c>
      <c r="P106" s="44">
        <f>'T10'!P106*'T 10'!$D106/1000000</f>
        <v>0</v>
      </c>
      <c r="Q106" s="10">
        <f>'T10'!Q106</f>
        <v>0</v>
      </c>
      <c r="R106" s="44">
        <f>'T10'!R106*'T 10'!$D106/1000000</f>
        <v>0</v>
      </c>
      <c r="S106" s="10">
        <f>'T10'!S106</f>
        <v>0</v>
      </c>
      <c r="T106" s="44">
        <f t="shared" si="12"/>
        <v>0</v>
      </c>
      <c r="U106" s="10">
        <f t="shared" si="13"/>
        <v>0</v>
      </c>
      <c r="V106" s="44">
        <f>'T10'!V106*'T 10'!$D106/1000000</f>
        <v>0</v>
      </c>
      <c r="W106" s="10">
        <f>'T10'!W106</f>
        <v>0</v>
      </c>
      <c r="X106" s="44">
        <f>'T10'!X106*'T 10'!$D106/1000000</f>
        <v>0</v>
      </c>
      <c r="Y106" s="10">
        <f>'T10'!Y106</f>
        <v>0</v>
      </c>
      <c r="Z106" s="44">
        <f>'T10'!Z106*'T 10'!$D106/1000000</f>
        <v>0</v>
      </c>
      <c r="AA106" s="10">
        <f>'T10'!AA106</f>
        <v>0</v>
      </c>
      <c r="AB106" s="44">
        <f t="shared" si="14"/>
        <v>0</v>
      </c>
      <c r="AC106" s="10">
        <f t="shared" si="15"/>
        <v>0</v>
      </c>
      <c r="AD106" s="44">
        <f>'T10'!AD106*'T 10'!$D106/1000000</f>
        <v>0</v>
      </c>
      <c r="AE106" s="10">
        <f>'T10'!AE106</f>
        <v>0</v>
      </c>
      <c r="AF106" s="44">
        <f>'T10'!AF106*'T 10'!$D106/1000000</f>
        <v>0</v>
      </c>
      <c r="AG106" s="10">
        <f>'T10'!AG106</f>
        <v>0</v>
      </c>
      <c r="AH106" s="44">
        <f>'T10'!AH106*'T 10'!$D106/1000000</f>
        <v>0</v>
      </c>
      <c r="AI106" s="10">
        <f>'T10'!AI106</f>
        <v>0</v>
      </c>
      <c r="AJ106" s="44">
        <f t="shared" si="16"/>
        <v>0</v>
      </c>
      <c r="AK106" s="10">
        <f t="shared" si="17"/>
        <v>0</v>
      </c>
      <c r="AL106" s="44">
        <f t="shared" si="18"/>
        <v>0</v>
      </c>
      <c r="AM106" s="10">
        <f t="shared" si="19"/>
        <v>0</v>
      </c>
    </row>
    <row r="107" spans="1:39" s="15" customFormat="1" ht="14.25" customHeight="1">
      <c r="A107" s="31">
        <v>97</v>
      </c>
      <c r="B107" s="9" t="s">
        <v>229</v>
      </c>
      <c r="C107" s="13" t="s">
        <v>231</v>
      </c>
      <c r="D107" s="36">
        <v>50</v>
      </c>
      <c r="E107" s="11">
        <v>140</v>
      </c>
      <c r="F107" s="44">
        <f>'T10'!F107*'T 10'!$D107/1000000</f>
        <v>0</v>
      </c>
      <c r="G107" s="10">
        <f>'T10'!G107</f>
        <v>0</v>
      </c>
      <c r="H107" s="44">
        <f>'T10'!H107*'T 10'!$D107/1000000</f>
        <v>0</v>
      </c>
      <c r="I107" s="10">
        <f>'T10'!I107</f>
        <v>0</v>
      </c>
      <c r="J107" s="44">
        <f>'T10'!J107*'T 10'!$D107/1000000</f>
        <v>0</v>
      </c>
      <c r="K107" s="10">
        <f>'T10'!K107</f>
        <v>0</v>
      </c>
      <c r="L107" s="44">
        <f t="shared" si="10"/>
        <v>0</v>
      </c>
      <c r="M107" s="10">
        <f t="shared" si="11"/>
        <v>0</v>
      </c>
      <c r="N107" s="44">
        <f>'T10'!N107*'T 10'!$D107/1000000</f>
        <v>0</v>
      </c>
      <c r="O107" s="10">
        <f>'T10'!O107</f>
        <v>0</v>
      </c>
      <c r="P107" s="44">
        <f>'T10'!P107*'T 10'!$D107/1000000</f>
        <v>0</v>
      </c>
      <c r="Q107" s="10">
        <f>'T10'!Q107</f>
        <v>0</v>
      </c>
      <c r="R107" s="44">
        <f>'T10'!R107*'T 10'!$D107/1000000</f>
        <v>0</v>
      </c>
      <c r="S107" s="10">
        <f>'T10'!S107</f>
        <v>0</v>
      </c>
      <c r="T107" s="44">
        <f t="shared" si="12"/>
        <v>0</v>
      </c>
      <c r="U107" s="10">
        <f t="shared" si="13"/>
        <v>0</v>
      </c>
      <c r="V107" s="44">
        <f>'T10'!V107*'T 10'!$D107/1000000</f>
        <v>0</v>
      </c>
      <c r="W107" s="10">
        <f>'T10'!W107</f>
        <v>0</v>
      </c>
      <c r="X107" s="44">
        <f>'T10'!X107*'T 10'!$D107/1000000</f>
        <v>0</v>
      </c>
      <c r="Y107" s="10">
        <f>'T10'!Y107</f>
        <v>0</v>
      </c>
      <c r="Z107" s="44">
        <f>'T10'!Z107*'T 10'!$D107/1000000</f>
        <v>0</v>
      </c>
      <c r="AA107" s="10">
        <f>'T10'!AA107</f>
        <v>0</v>
      </c>
      <c r="AB107" s="44">
        <f t="shared" si="14"/>
        <v>0</v>
      </c>
      <c r="AC107" s="10">
        <f t="shared" si="15"/>
        <v>0</v>
      </c>
      <c r="AD107" s="44">
        <f>'T10'!AD107*'T 10'!$D107/1000000</f>
        <v>0</v>
      </c>
      <c r="AE107" s="10">
        <f>'T10'!AE107</f>
        <v>0</v>
      </c>
      <c r="AF107" s="44">
        <f>'T10'!AF107*'T 10'!$D107/1000000</f>
        <v>0</v>
      </c>
      <c r="AG107" s="10">
        <f>'T10'!AG107</f>
        <v>0</v>
      </c>
      <c r="AH107" s="44">
        <f>'T10'!AH107*'T 10'!$D107/1000000</f>
        <v>0</v>
      </c>
      <c r="AI107" s="10">
        <f>'T10'!AI107</f>
        <v>0</v>
      </c>
      <c r="AJ107" s="44">
        <f t="shared" si="16"/>
        <v>0</v>
      </c>
      <c r="AK107" s="10">
        <f t="shared" si="17"/>
        <v>0</v>
      </c>
      <c r="AL107" s="44">
        <f t="shared" si="18"/>
        <v>0</v>
      </c>
      <c r="AM107" s="10">
        <f t="shared" si="19"/>
        <v>0</v>
      </c>
    </row>
    <row r="108" spans="1:39" s="15" customFormat="1" ht="14.25" customHeight="1">
      <c r="A108" s="13">
        <v>98</v>
      </c>
      <c r="B108" s="9" t="s">
        <v>229</v>
      </c>
      <c r="C108" s="13" t="s">
        <v>232</v>
      </c>
      <c r="D108" s="36">
        <v>100</v>
      </c>
      <c r="E108" s="11">
        <v>235</v>
      </c>
      <c r="F108" s="44">
        <f>'T10'!F108*'T 10'!$D108/1000000</f>
        <v>0</v>
      </c>
      <c r="G108" s="10">
        <f>'T10'!G108</f>
        <v>0</v>
      </c>
      <c r="H108" s="44">
        <f>'T10'!H108*'T 10'!$D108/1000000</f>
        <v>0</v>
      </c>
      <c r="I108" s="10">
        <f>'T10'!I108</f>
        <v>0</v>
      </c>
      <c r="J108" s="44">
        <f>'T10'!J108*'T 10'!$D108/1000000</f>
        <v>0</v>
      </c>
      <c r="K108" s="10">
        <f>'T10'!K108</f>
        <v>0</v>
      </c>
      <c r="L108" s="44">
        <f t="shared" si="10"/>
        <v>0</v>
      </c>
      <c r="M108" s="10">
        <f t="shared" si="11"/>
        <v>0</v>
      </c>
      <c r="N108" s="44">
        <f>'T10'!N108*'T 10'!$D108/1000000</f>
        <v>0</v>
      </c>
      <c r="O108" s="10">
        <f>'T10'!O108</f>
        <v>0</v>
      </c>
      <c r="P108" s="44">
        <f>'T10'!P108*'T 10'!$D108/1000000</f>
        <v>0</v>
      </c>
      <c r="Q108" s="10">
        <f>'T10'!Q108</f>
        <v>0</v>
      </c>
      <c r="R108" s="44">
        <f>'T10'!R108*'T 10'!$D108/1000000</f>
        <v>0</v>
      </c>
      <c r="S108" s="10">
        <f>'T10'!S108</f>
        <v>0</v>
      </c>
      <c r="T108" s="44">
        <f t="shared" si="12"/>
        <v>0</v>
      </c>
      <c r="U108" s="10">
        <f t="shared" si="13"/>
        <v>0</v>
      </c>
      <c r="V108" s="44">
        <f>'T10'!V108*'T 10'!$D108/1000000</f>
        <v>0</v>
      </c>
      <c r="W108" s="10">
        <f>'T10'!W108</f>
        <v>0</v>
      </c>
      <c r="X108" s="44">
        <f>'T10'!X108*'T 10'!$D108/1000000</f>
        <v>0</v>
      </c>
      <c r="Y108" s="10">
        <f>'T10'!Y108</f>
        <v>0</v>
      </c>
      <c r="Z108" s="44">
        <f>'T10'!Z108*'T 10'!$D108/1000000</f>
        <v>0</v>
      </c>
      <c r="AA108" s="10">
        <f>'T10'!AA108</f>
        <v>0</v>
      </c>
      <c r="AB108" s="44">
        <f t="shared" si="14"/>
        <v>0</v>
      </c>
      <c r="AC108" s="10">
        <f t="shared" si="15"/>
        <v>0</v>
      </c>
      <c r="AD108" s="44">
        <f>'T10'!AD108*'T 10'!$D108/1000000</f>
        <v>0</v>
      </c>
      <c r="AE108" s="10">
        <f>'T10'!AE108</f>
        <v>0</v>
      </c>
      <c r="AF108" s="44">
        <f>'T10'!AF108*'T 10'!$D108/1000000</f>
        <v>0</v>
      </c>
      <c r="AG108" s="10">
        <f>'T10'!AG108</f>
        <v>0</v>
      </c>
      <c r="AH108" s="44">
        <f>'T10'!AH108*'T 10'!$D108/1000000</f>
        <v>0</v>
      </c>
      <c r="AI108" s="10">
        <f>'T10'!AI108</f>
        <v>0</v>
      </c>
      <c r="AJ108" s="44">
        <f t="shared" si="16"/>
        <v>0</v>
      </c>
      <c r="AK108" s="10">
        <f t="shared" si="17"/>
        <v>0</v>
      </c>
      <c r="AL108" s="44">
        <f t="shared" si="18"/>
        <v>0</v>
      </c>
      <c r="AM108" s="10">
        <f t="shared" si="19"/>
        <v>0</v>
      </c>
    </row>
    <row r="109" spans="1:39" s="16" customFormat="1" ht="14.25" customHeight="1">
      <c r="A109" s="13">
        <v>99</v>
      </c>
      <c r="B109" s="9" t="s">
        <v>132</v>
      </c>
      <c r="C109" s="13" t="s">
        <v>89</v>
      </c>
      <c r="D109" s="37">
        <v>1000</v>
      </c>
      <c r="E109" s="11">
        <v>145</v>
      </c>
      <c r="F109" s="44">
        <f>'T10'!F109*'T 10'!$D109/1000000</f>
        <v>0</v>
      </c>
      <c r="G109" s="10">
        <f>'T10'!G109</f>
        <v>0</v>
      </c>
      <c r="H109" s="44">
        <f>'T10'!H109*'T 10'!$D109/1000000</f>
        <v>0</v>
      </c>
      <c r="I109" s="10">
        <f>'T10'!I109</f>
        <v>0</v>
      </c>
      <c r="J109" s="44">
        <f>'T10'!J109*'T 10'!$D109/1000000</f>
        <v>0</v>
      </c>
      <c r="K109" s="10">
        <f>'T10'!K109</f>
        <v>0</v>
      </c>
      <c r="L109" s="44">
        <f t="shared" si="10"/>
        <v>0</v>
      </c>
      <c r="M109" s="10">
        <f t="shared" si="11"/>
        <v>0</v>
      </c>
      <c r="N109" s="44">
        <f>'T10'!N109*'T 10'!$D109/1000000</f>
        <v>0</v>
      </c>
      <c r="O109" s="10">
        <f>'T10'!O109</f>
        <v>0</v>
      </c>
      <c r="P109" s="44">
        <f>'T10'!P109*'T 10'!$D109/1000000</f>
        <v>0</v>
      </c>
      <c r="Q109" s="10">
        <f>'T10'!Q109</f>
        <v>0</v>
      </c>
      <c r="R109" s="44">
        <f>'T10'!R109*'T 10'!$D109/1000000</f>
        <v>0</v>
      </c>
      <c r="S109" s="10">
        <f>'T10'!S109</f>
        <v>0</v>
      </c>
      <c r="T109" s="44">
        <f t="shared" si="12"/>
        <v>0</v>
      </c>
      <c r="U109" s="10">
        <f t="shared" si="13"/>
        <v>0</v>
      </c>
      <c r="V109" s="44">
        <f>'T10'!V109*'T 10'!$D109/1000000</f>
        <v>0</v>
      </c>
      <c r="W109" s="10">
        <f>'T10'!W109</f>
        <v>0</v>
      </c>
      <c r="X109" s="44">
        <f>'T10'!X109*'T 10'!$D109/1000000</f>
        <v>0</v>
      </c>
      <c r="Y109" s="10">
        <f>'T10'!Y109</f>
        <v>0</v>
      </c>
      <c r="Z109" s="44">
        <f>'T10'!Z109*'T 10'!$D109/1000000</f>
        <v>0</v>
      </c>
      <c r="AA109" s="10">
        <f>'T10'!AA109</f>
        <v>0</v>
      </c>
      <c r="AB109" s="44">
        <f t="shared" si="14"/>
        <v>0</v>
      </c>
      <c r="AC109" s="10">
        <f t="shared" si="15"/>
        <v>0</v>
      </c>
      <c r="AD109" s="44">
        <f>'T10'!AD109*'T 10'!$D109/1000000</f>
        <v>0</v>
      </c>
      <c r="AE109" s="10">
        <f>'T10'!AE109</f>
        <v>0</v>
      </c>
      <c r="AF109" s="44">
        <f>'T10'!AF109*'T 10'!$D109/1000000</f>
        <v>0</v>
      </c>
      <c r="AG109" s="10">
        <f>'T10'!AG109</f>
        <v>0</v>
      </c>
      <c r="AH109" s="44">
        <f>'T10'!AH109*'T 10'!$D109/1000000</f>
        <v>0</v>
      </c>
      <c r="AI109" s="10">
        <f>'T10'!AI109</f>
        <v>0</v>
      </c>
      <c r="AJ109" s="44">
        <f t="shared" si="16"/>
        <v>0</v>
      </c>
      <c r="AK109" s="10">
        <f t="shared" si="17"/>
        <v>0</v>
      </c>
      <c r="AL109" s="44">
        <f t="shared" si="18"/>
        <v>0</v>
      </c>
      <c r="AM109" s="10">
        <f t="shared" si="19"/>
        <v>0</v>
      </c>
    </row>
    <row r="110" spans="1:39" s="15" customFormat="1" ht="14.25" customHeight="1">
      <c r="A110" s="31">
        <v>100</v>
      </c>
      <c r="B110" s="9" t="s">
        <v>132</v>
      </c>
      <c r="C110" s="13" t="s">
        <v>90</v>
      </c>
      <c r="D110" s="37">
        <v>2000</v>
      </c>
      <c r="E110" s="11">
        <v>280</v>
      </c>
      <c r="F110" s="44">
        <f>'T10'!F110*'T 10'!$D110/1000000</f>
        <v>0</v>
      </c>
      <c r="G110" s="10">
        <f>'T10'!G110</f>
        <v>0</v>
      </c>
      <c r="H110" s="44">
        <f>'T10'!H110*'T 10'!$D110/1000000</f>
        <v>0</v>
      </c>
      <c r="I110" s="10">
        <f>'T10'!I110</f>
        <v>0</v>
      </c>
      <c r="J110" s="44">
        <f>'T10'!J110*'T 10'!$D110/1000000</f>
        <v>0</v>
      </c>
      <c r="K110" s="10">
        <f>'T10'!K110</f>
        <v>0</v>
      </c>
      <c r="L110" s="44">
        <f t="shared" si="10"/>
        <v>0</v>
      </c>
      <c r="M110" s="10">
        <f t="shared" si="11"/>
        <v>0</v>
      </c>
      <c r="N110" s="44">
        <f>'T10'!N110*'T 10'!$D110/1000000</f>
        <v>0</v>
      </c>
      <c r="O110" s="10">
        <f>'T10'!O110</f>
        <v>0</v>
      </c>
      <c r="P110" s="44">
        <f>'T10'!P110*'T 10'!$D110/1000000</f>
        <v>0</v>
      </c>
      <c r="Q110" s="10">
        <f>'T10'!Q110</f>
        <v>0</v>
      </c>
      <c r="R110" s="44">
        <f>'T10'!R110*'T 10'!$D110/1000000</f>
        <v>0</v>
      </c>
      <c r="S110" s="10">
        <f>'T10'!S110</f>
        <v>0</v>
      </c>
      <c r="T110" s="44">
        <f t="shared" si="12"/>
        <v>0</v>
      </c>
      <c r="U110" s="10">
        <f t="shared" si="13"/>
        <v>0</v>
      </c>
      <c r="V110" s="44">
        <f>'T10'!V110*'T 10'!$D110/1000000</f>
        <v>0</v>
      </c>
      <c r="W110" s="10">
        <f>'T10'!W110</f>
        <v>0</v>
      </c>
      <c r="X110" s="44">
        <f>'T10'!X110*'T 10'!$D110/1000000</f>
        <v>0</v>
      </c>
      <c r="Y110" s="10">
        <f>'T10'!Y110</f>
        <v>0</v>
      </c>
      <c r="Z110" s="44">
        <f>'T10'!Z110*'T 10'!$D110/1000000</f>
        <v>0</v>
      </c>
      <c r="AA110" s="10">
        <f>'T10'!AA110</f>
        <v>0</v>
      </c>
      <c r="AB110" s="44">
        <f t="shared" si="14"/>
        <v>0</v>
      </c>
      <c r="AC110" s="10">
        <f t="shared" si="15"/>
        <v>0</v>
      </c>
      <c r="AD110" s="44">
        <f>'T10'!AD110*'T 10'!$D110/1000000</f>
        <v>0</v>
      </c>
      <c r="AE110" s="10">
        <f>'T10'!AE110</f>
        <v>0</v>
      </c>
      <c r="AF110" s="44">
        <f>'T10'!AF110*'T 10'!$D110/1000000</f>
        <v>0</v>
      </c>
      <c r="AG110" s="10">
        <f>'T10'!AG110</f>
        <v>0</v>
      </c>
      <c r="AH110" s="44">
        <f>'T10'!AH110*'T 10'!$D110/1000000</f>
        <v>0</v>
      </c>
      <c r="AI110" s="10">
        <f>'T10'!AI110</f>
        <v>0</v>
      </c>
      <c r="AJ110" s="44">
        <f t="shared" si="16"/>
        <v>0</v>
      </c>
      <c r="AK110" s="10">
        <f t="shared" si="17"/>
        <v>0</v>
      </c>
      <c r="AL110" s="44">
        <f t="shared" si="18"/>
        <v>0</v>
      </c>
      <c r="AM110" s="10">
        <f t="shared" si="19"/>
        <v>0</v>
      </c>
    </row>
    <row r="111" spans="1:39" s="15" customFormat="1" ht="14.25" customHeight="1">
      <c r="A111" s="13">
        <v>101</v>
      </c>
      <c r="B111" s="9" t="s">
        <v>132</v>
      </c>
      <c r="C111" s="13" t="s">
        <v>152</v>
      </c>
      <c r="D111" s="37">
        <v>25000</v>
      </c>
      <c r="E111" s="11">
        <v>1925</v>
      </c>
      <c r="F111" s="44">
        <f>'T10'!F111*'T 10'!$D111/1000000</f>
        <v>0</v>
      </c>
      <c r="G111" s="10">
        <f>'T10'!G111</f>
        <v>0</v>
      </c>
      <c r="H111" s="44">
        <f>'T10'!H111*'T 10'!$D111/1000000</f>
        <v>0</v>
      </c>
      <c r="I111" s="10">
        <f>'T10'!I111</f>
        <v>0</v>
      </c>
      <c r="J111" s="44">
        <f>'T10'!J111*'T 10'!$D111/1000000</f>
        <v>0</v>
      </c>
      <c r="K111" s="10">
        <f>'T10'!K111</f>
        <v>0</v>
      </c>
      <c r="L111" s="44">
        <f t="shared" si="10"/>
        <v>0</v>
      </c>
      <c r="M111" s="10">
        <f t="shared" si="11"/>
        <v>0</v>
      </c>
      <c r="N111" s="44">
        <f>'T10'!N111*'T 10'!$D111/1000000</f>
        <v>0</v>
      </c>
      <c r="O111" s="10">
        <f>'T10'!O111</f>
        <v>0</v>
      </c>
      <c r="P111" s="44">
        <f>'T10'!P111*'T 10'!$D111/1000000</f>
        <v>0</v>
      </c>
      <c r="Q111" s="10">
        <f>'T10'!Q111</f>
        <v>0</v>
      </c>
      <c r="R111" s="44">
        <f>'T10'!R111*'T 10'!$D111/1000000</f>
        <v>0</v>
      </c>
      <c r="S111" s="10">
        <f>'T10'!S111</f>
        <v>0</v>
      </c>
      <c r="T111" s="44">
        <f t="shared" si="12"/>
        <v>0</v>
      </c>
      <c r="U111" s="10">
        <f t="shared" si="13"/>
        <v>0</v>
      </c>
      <c r="V111" s="44">
        <f>'T10'!V111*'T 10'!$D111/1000000</f>
        <v>0</v>
      </c>
      <c r="W111" s="10">
        <f>'T10'!W111</f>
        <v>0</v>
      </c>
      <c r="X111" s="44">
        <f>'T10'!X111*'T 10'!$D111/1000000</f>
        <v>0</v>
      </c>
      <c r="Y111" s="10">
        <f>'T10'!Y111</f>
        <v>0</v>
      </c>
      <c r="Z111" s="44">
        <f>'T10'!Z111*'T 10'!$D111/1000000</f>
        <v>0</v>
      </c>
      <c r="AA111" s="10">
        <f>'T10'!AA111</f>
        <v>0</v>
      </c>
      <c r="AB111" s="44">
        <f t="shared" si="14"/>
        <v>0</v>
      </c>
      <c r="AC111" s="10">
        <f t="shared" si="15"/>
        <v>0</v>
      </c>
      <c r="AD111" s="44">
        <f>'T10'!AD111*'T 10'!$D111/1000000</f>
        <v>0</v>
      </c>
      <c r="AE111" s="10">
        <f>'T10'!AE111</f>
        <v>0</v>
      </c>
      <c r="AF111" s="44">
        <f>'T10'!AF111*'T 10'!$D111/1000000</f>
        <v>0</v>
      </c>
      <c r="AG111" s="10">
        <f>'T10'!AG111</f>
        <v>0</v>
      </c>
      <c r="AH111" s="44">
        <f>'T10'!AH111*'T 10'!$D111/1000000</f>
        <v>0</v>
      </c>
      <c r="AI111" s="10">
        <f>'T10'!AI111</f>
        <v>0</v>
      </c>
      <c r="AJ111" s="44">
        <f t="shared" si="16"/>
        <v>0</v>
      </c>
      <c r="AK111" s="10">
        <f t="shared" si="17"/>
        <v>0</v>
      </c>
      <c r="AL111" s="44">
        <f t="shared" si="18"/>
        <v>0</v>
      </c>
      <c r="AM111" s="10">
        <f t="shared" si="19"/>
        <v>0</v>
      </c>
    </row>
    <row r="112" spans="1:39" s="15" customFormat="1" ht="14.25" customHeight="1">
      <c r="A112" s="85">
        <v>102</v>
      </c>
      <c r="B112" s="80" t="s">
        <v>240</v>
      </c>
      <c r="C112" s="59" t="s">
        <v>242</v>
      </c>
      <c r="D112" s="61">
        <v>1000</v>
      </c>
      <c r="E112" s="62">
        <v>303</v>
      </c>
      <c r="F112" s="44">
        <f>'T10'!F112*'T 10'!$D112/1000000</f>
        <v>0</v>
      </c>
      <c r="G112" s="10">
        <f>'T10'!G112</f>
        <v>0</v>
      </c>
      <c r="H112" s="44">
        <f>'T10'!H112*'T 10'!$D112/1000000</f>
        <v>0</v>
      </c>
      <c r="I112" s="10">
        <f>'T10'!I112</f>
        <v>0</v>
      </c>
      <c r="J112" s="44">
        <f>'T10'!J112*'T 10'!$D112/1000000</f>
        <v>0</v>
      </c>
      <c r="K112" s="10">
        <f>'T10'!K112</f>
        <v>0</v>
      </c>
      <c r="L112" s="44">
        <f t="shared" si="10"/>
        <v>0</v>
      </c>
      <c r="M112" s="10">
        <f t="shared" si="11"/>
        <v>0</v>
      </c>
      <c r="N112" s="44">
        <f>'T10'!N112*'T 10'!$D112/1000000</f>
        <v>0</v>
      </c>
      <c r="O112" s="10">
        <f>'T10'!O112</f>
        <v>0</v>
      </c>
      <c r="P112" s="44">
        <f>'T10'!P112*'T 10'!$D112/1000000</f>
        <v>0</v>
      </c>
      <c r="Q112" s="10">
        <f>'T10'!Q112</f>
        <v>0</v>
      </c>
      <c r="R112" s="44">
        <f>'T10'!R112*'T 10'!$D112/1000000</f>
        <v>0</v>
      </c>
      <c r="S112" s="10">
        <f>'T10'!S112</f>
        <v>0</v>
      </c>
      <c r="T112" s="44">
        <f t="shared" si="12"/>
        <v>0</v>
      </c>
      <c r="U112" s="10">
        <f t="shared" si="13"/>
        <v>0</v>
      </c>
      <c r="V112" s="44">
        <f>'T10'!V112*'T 10'!$D112/1000000</f>
        <v>0</v>
      </c>
      <c r="W112" s="10">
        <f>'T10'!W112</f>
        <v>0</v>
      </c>
      <c r="X112" s="44">
        <f>'T10'!X112*'T 10'!$D112/1000000</f>
        <v>0</v>
      </c>
      <c r="Y112" s="10">
        <f>'T10'!Y112</f>
        <v>0</v>
      </c>
      <c r="Z112" s="44">
        <f>'T10'!Z112*'T 10'!$D112/1000000</f>
        <v>0</v>
      </c>
      <c r="AA112" s="10">
        <f>'T10'!AA112</f>
        <v>0</v>
      </c>
      <c r="AB112" s="44">
        <f t="shared" si="14"/>
        <v>0</v>
      </c>
      <c r="AC112" s="10">
        <f t="shared" si="15"/>
        <v>0</v>
      </c>
      <c r="AD112" s="44">
        <f>'T10'!AD112*'T 10'!$D112/1000000</f>
        <v>0</v>
      </c>
      <c r="AE112" s="10">
        <f>'T10'!AE112</f>
        <v>0</v>
      </c>
      <c r="AF112" s="44">
        <f>'T10'!AF112*'T 10'!$D112/1000000</f>
        <v>0</v>
      </c>
      <c r="AG112" s="10">
        <f>'T10'!AG112</f>
        <v>0</v>
      </c>
      <c r="AH112" s="44">
        <f>'T10'!AH112*'T 10'!$D112/1000000</f>
        <v>0</v>
      </c>
      <c r="AI112" s="10">
        <f>'T10'!AI112</f>
        <v>0</v>
      </c>
      <c r="AJ112" s="44">
        <f t="shared" si="16"/>
        <v>0</v>
      </c>
      <c r="AK112" s="10">
        <f t="shared" si="17"/>
        <v>0</v>
      </c>
      <c r="AL112" s="44">
        <f t="shared" si="18"/>
        <v>0</v>
      </c>
      <c r="AM112" s="10">
        <f t="shared" si="19"/>
        <v>0</v>
      </c>
    </row>
    <row r="113" spans="1:39" s="15" customFormat="1" ht="14.25" customHeight="1">
      <c r="A113" s="13">
        <v>103</v>
      </c>
      <c r="B113" s="9" t="s">
        <v>241</v>
      </c>
      <c r="C113" s="13" t="s">
        <v>243</v>
      </c>
      <c r="D113" s="38">
        <v>1000</v>
      </c>
      <c r="E113" s="11">
        <v>580</v>
      </c>
      <c r="F113" s="44">
        <f>'T10'!F113*'T 10'!$D113/1000000</f>
        <v>0</v>
      </c>
      <c r="G113" s="10">
        <f>'T10'!G113</f>
        <v>0</v>
      </c>
      <c r="H113" s="44">
        <f>'T10'!H113*'T 10'!$D113/1000000</f>
        <v>0</v>
      </c>
      <c r="I113" s="10">
        <f>'T10'!I113</f>
        <v>0</v>
      </c>
      <c r="J113" s="44">
        <f>'T10'!J113*'T 10'!$D113/1000000</f>
        <v>0</v>
      </c>
      <c r="K113" s="10">
        <f>'T10'!K113</f>
        <v>0</v>
      </c>
      <c r="L113" s="44">
        <f t="shared" si="10"/>
        <v>0</v>
      </c>
      <c r="M113" s="10">
        <f t="shared" si="11"/>
        <v>0</v>
      </c>
      <c r="N113" s="44">
        <f>'T10'!N113*'T 10'!$D113/1000000</f>
        <v>0</v>
      </c>
      <c r="O113" s="10">
        <f>'T10'!O113</f>
        <v>0</v>
      </c>
      <c r="P113" s="44">
        <f>'T10'!P113*'T 10'!$D113/1000000</f>
        <v>0</v>
      </c>
      <c r="Q113" s="10">
        <f>'T10'!Q113</f>
        <v>0</v>
      </c>
      <c r="R113" s="44">
        <f>'T10'!R113*'T 10'!$D113/1000000</f>
        <v>0</v>
      </c>
      <c r="S113" s="10">
        <f>'T10'!S113</f>
        <v>0</v>
      </c>
      <c r="T113" s="44">
        <f t="shared" si="12"/>
        <v>0</v>
      </c>
      <c r="U113" s="10">
        <f t="shared" si="13"/>
        <v>0</v>
      </c>
      <c r="V113" s="44">
        <f>'T10'!V113*'T 10'!$D113/1000000</f>
        <v>0</v>
      </c>
      <c r="W113" s="10">
        <f>'T10'!W113</f>
        <v>0</v>
      </c>
      <c r="X113" s="44">
        <f>'T10'!X113*'T 10'!$D113/1000000</f>
        <v>0</v>
      </c>
      <c r="Y113" s="10">
        <f>'T10'!Y113</f>
        <v>0</v>
      </c>
      <c r="Z113" s="44">
        <f>'T10'!Z113*'T 10'!$D113/1000000</f>
        <v>0</v>
      </c>
      <c r="AA113" s="10">
        <f>'T10'!AA113</f>
        <v>0</v>
      </c>
      <c r="AB113" s="44">
        <f t="shared" si="14"/>
        <v>0</v>
      </c>
      <c r="AC113" s="10">
        <f t="shared" si="15"/>
        <v>0</v>
      </c>
      <c r="AD113" s="44">
        <f>'T10'!AD113*'T 10'!$D113/1000000</f>
        <v>0</v>
      </c>
      <c r="AE113" s="10">
        <f>'T10'!AE113</f>
        <v>0</v>
      </c>
      <c r="AF113" s="44">
        <f>'T10'!AF113*'T 10'!$D113/1000000</f>
        <v>0</v>
      </c>
      <c r="AG113" s="10">
        <f>'T10'!AG113</f>
        <v>0</v>
      </c>
      <c r="AH113" s="44">
        <f>'T10'!AH113*'T 10'!$D113/1000000</f>
        <v>0</v>
      </c>
      <c r="AI113" s="10">
        <f>'T10'!AI113</f>
        <v>0</v>
      </c>
      <c r="AJ113" s="44">
        <f t="shared" si="16"/>
        <v>0</v>
      </c>
      <c r="AK113" s="10">
        <f t="shared" si="17"/>
        <v>0</v>
      </c>
      <c r="AL113" s="44">
        <f t="shared" si="18"/>
        <v>0</v>
      </c>
      <c r="AM113" s="10">
        <f t="shared" si="19"/>
        <v>0</v>
      </c>
    </row>
    <row r="114" spans="1:39" ht="14.25" customHeight="1">
      <c r="A114" s="125" t="s">
        <v>0</v>
      </c>
      <c r="B114" s="126"/>
      <c r="C114" s="91"/>
      <c r="D114" s="92"/>
      <c r="E114" s="93"/>
      <c r="F114" s="94"/>
      <c r="G114" s="95">
        <f>SUM(G11:G113)</f>
        <v>0</v>
      </c>
      <c r="H114" s="95"/>
      <c r="I114" s="95">
        <f t="shared" ref="I114:AM114" si="20">SUM(I11:I113)</f>
        <v>0</v>
      </c>
      <c r="J114" s="95"/>
      <c r="K114" s="95">
        <f t="shared" si="20"/>
        <v>0</v>
      </c>
      <c r="L114" s="95"/>
      <c r="M114" s="95">
        <f t="shared" si="20"/>
        <v>0</v>
      </c>
      <c r="N114" s="95"/>
      <c r="O114" s="95">
        <f t="shared" si="20"/>
        <v>0</v>
      </c>
      <c r="P114" s="95"/>
      <c r="Q114" s="95">
        <f t="shared" si="20"/>
        <v>0</v>
      </c>
      <c r="R114" s="95"/>
      <c r="S114" s="95">
        <f t="shared" si="20"/>
        <v>0</v>
      </c>
      <c r="T114" s="95"/>
      <c r="U114" s="95">
        <f t="shared" si="20"/>
        <v>0</v>
      </c>
      <c r="V114" s="95"/>
      <c r="W114" s="95">
        <f t="shared" si="20"/>
        <v>0</v>
      </c>
      <c r="X114" s="95"/>
      <c r="Y114" s="95">
        <f t="shared" si="20"/>
        <v>0</v>
      </c>
      <c r="Z114" s="95"/>
      <c r="AA114" s="95">
        <f t="shared" si="20"/>
        <v>0</v>
      </c>
      <c r="AB114" s="95"/>
      <c r="AC114" s="95">
        <f t="shared" si="20"/>
        <v>0</v>
      </c>
      <c r="AD114" s="95"/>
      <c r="AE114" s="95">
        <f t="shared" si="20"/>
        <v>0</v>
      </c>
      <c r="AF114" s="95"/>
      <c r="AG114" s="95">
        <f t="shared" si="20"/>
        <v>0</v>
      </c>
      <c r="AH114" s="95"/>
      <c r="AI114" s="95">
        <f t="shared" si="20"/>
        <v>0</v>
      </c>
      <c r="AJ114" s="95"/>
      <c r="AK114" s="95">
        <f t="shared" si="20"/>
        <v>0</v>
      </c>
      <c r="AL114" s="95"/>
      <c r="AM114" s="95">
        <f t="shared" si="20"/>
        <v>0</v>
      </c>
    </row>
    <row r="115" spans="1:39" ht="14.25" customHeight="1"/>
    <row r="116" spans="1:39" ht="14.25" customHeight="1"/>
    <row r="117" spans="1:39" ht="14.25" customHeight="1"/>
    <row r="118" spans="1:39" ht="14.25" customHeight="1">
      <c r="B118" s="55"/>
      <c r="O118" s="22"/>
      <c r="P118" s="21"/>
      <c r="Q118" s="56"/>
      <c r="R118" s="57"/>
      <c r="S118" s="56"/>
      <c r="T118" s="54"/>
      <c r="U118" s="58"/>
      <c r="V118" s="21"/>
      <c r="W118" s="22"/>
      <c r="X118" s="21"/>
      <c r="AB118" s="68"/>
      <c r="AC118" s="69"/>
      <c r="AD118" s="21"/>
      <c r="AE118" s="22"/>
      <c r="AH118" s="57"/>
      <c r="AI118" s="56"/>
      <c r="AJ118" s="54"/>
      <c r="AK118" s="58"/>
    </row>
    <row r="119" spans="1:39" ht="14.25" customHeight="1">
      <c r="B119" s="3" t="s">
        <v>208</v>
      </c>
      <c r="O119" s="2"/>
      <c r="P119" s="2"/>
      <c r="Q119" s="2"/>
      <c r="R119" s="121" t="s">
        <v>210</v>
      </c>
      <c r="S119" s="121"/>
      <c r="T119" s="121"/>
      <c r="U119" s="3"/>
      <c r="V119" s="3"/>
      <c r="W119" s="2"/>
      <c r="X119" s="2"/>
      <c r="AB119" s="2"/>
      <c r="AC119" s="2"/>
      <c r="AD119" s="2"/>
      <c r="AE119" s="2"/>
      <c r="AH119" s="121" t="s">
        <v>209</v>
      </c>
      <c r="AI119" s="121"/>
      <c r="AJ119" s="121"/>
      <c r="AK119" s="121"/>
    </row>
  </sheetData>
  <protectedRanges>
    <protectedRange sqref="H4:K6 V4:Y6" name="Range1"/>
  </protectedRanges>
  <mergeCells count="45">
    <mergeCell ref="V6:Y6"/>
    <mergeCell ref="T5:U5"/>
    <mergeCell ref="R119:T119"/>
    <mergeCell ref="AH119:AK119"/>
    <mergeCell ref="V9:W9"/>
    <mergeCell ref="X9:Y9"/>
    <mergeCell ref="AK8:AM8"/>
    <mergeCell ref="AL9:AM9"/>
    <mergeCell ref="Z9:AA9"/>
    <mergeCell ref="AB9:AC9"/>
    <mergeCell ref="AD9:AE9"/>
    <mergeCell ref="AF9:AG9"/>
    <mergeCell ref="AH9:AI9"/>
    <mergeCell ref="AJ9:AK9"/>
    <mergeCell ref="AE8:AJ8"/>
    <mergeCell ref="AB8:AD8"/>
    <mergeCell ref="A1:D1"/>
    <mergeCell ref="AB2:AD2"/>
    <mergeCell ref="T9:U9"/>
    <mergeCell ref="M6:N6"/>
    <mergeCell ref="O6:R6"/>
    <mergeCell ref="S8:U8"/>
    <mergeCell ref="F4:G4"/>
    <mergeCell ref="F5:G5"/>
    <mergeCell ref="F6:G6"/>
    <mergeCell ref="H4:K4"/>
    <mergeCell ref="H5:K5"/>
    <mergeCell ref="H6:K6"/>
    <mergeCell ref="V4:Y4"/>
    <mergeCell ref="V5:Y5"/>
    <mergeCell ref="A2:E3"/>
    <mergeCell ref="A9:E9"/>
    <mergeCell ref="M4:N4"/>
    <mergeCell ref="O4:R4"/>
    <mergeCell ref="M5:N5"/>
    <mergeCell ref="O5:R5"/>
    <mergeCell ref="A114:B114"/>
    <mergeCell ref="P9:Q9"/>
    <mergeCell ref="R9:S9"/>
    <mergeCell ref="L8:R8"/>
    <mergeCell ref="F9:G9"/>
    <mergeCell ref="H9:I9"/>
    <mergeCell ref="J9:K9"/>
    <mergeCell ref="L9:M9"/>
    <mergeCell ref="N9:O9"/>
  </mergeCells>
  <printOptions horizontalCentered="1"/>
  <pageMargins left="0.16" right="0.15" top="0.27" bottom="0.16" header="0.3" footer="0.19"/>
  <pageSetup paperSize="5" scale="70" fitToWidth="0" orientation="landscape" r:id="rId1"/>
  <headerFooter>
    <oddFooter>&amp;RPage &amp;P</oddFooter>
  </headerFooter>
</worksheet>
</file>

<file path=xl/worksheets/sheet28.xml><?xml version="1.0" encoding="utf-8"?>
<worksheet xmlns="http://schemas.openxmlformats.org/spreadsheetml/2006/main" xmlns:r="http://schemas.openxmlformats.org/officeDocument/2006/relationships">
  <sheetPr>
    <tabColor rgb="FFFF0000"/>
    <pageSetUpPr fitToPage="1"/>
  </sheetPr>
  <dimension ref="A1:AN119"/>
  <sheetViews>
    <sheetView showGridLines="0" zoomScaleSheetLayoutView="100" workbookViewId="0">
      <pane xSplit="5" ySplit="12" topLeftCell="I13" activePane="bottomRight" state="frozen"/>
      <selection activeCell="F1" sqref="F1:AM1048576"/>
      <selection pane="topRight" activeCell="F1" sqref="F1:AM1048576"/>
      <selection pane="bottomLeft" activeCell="F1" sqref="F1:AM1048576"/>
      <selection pane="bottomRight" activeCell="V4" activeCellId="1" sqref="H4:K6 V4:Y6"/>
    </sheetView>
  </sheetViews>
  <sheetFormatPr defaultRowHeight="12.75"/>
  <cols>
    <col min="1" max="1" width="3.85546875" style="4" customWidth="1"/>
    <col min="2" max="2" width="21.7109375" style="3" customWidth="1"/>
    <col min="3" max="3" width="7" style="4" customWidth="1"/>
    <col min="4" max="4" width="6.85546875" style="8" customWidth="1"/>
    <col min="5" max="5" width="8" style="2" customWidth="1"/>
    <col min="6" max="6" width="8.28515625" style="23" customWidth="1"/>
    <col min="7" max="7" width="8.28515625" style="25" customWidth="1"/>
    <col min="8" max="8" width="8.28515625" style="23" customWidth="1"/>
    <col min="9" max="9" width="8.28515625" style="25" customWidth="1"/>
    <col min="10" max="10" width="8.28515625" style="23" customWidth="1"/>
    <col min="11" max="11" width="8.28515625" style="25" customWidth="1"/>
    <col min="12" max="12" width="8.28515625" style="17" customWidth="1"/>
    <col min="13" max="13" width="8.28515625" style="24" customWidth="1"/>
    <col min="14" max="14" width="8.28515625" style="23" customWidth="1"/>
    <col min="15" max="15" width="8.28515625" style="25" customWidth="1"/>
    <col min="16" max="16" width="8.28515625" style="23" customWidth="1"/>
    <col min="17" max="17" width="8.28515625" style="25" customWidth="1"/>
    <col min="18" max="18" width="8.28515625" style="23" customWidth="1"/>
    <col min="19" max="19" width="8.28515625" style="25" customWidth="1"/>
    <col min="20" max="20" width="8.28515625" style="17" customWidth="1"/>
    <col min="21" max="21" width="8.28515625" style="24" customWidth="1"/>
    <col min="22" max="22" width="8.28515625" style="23" customWidth="1"/>
    <col min="23" max="23" width="8.28515625" style="25" customWidth="1"/>
    <col min="24" max="24" width="8.28515625" style="23" customWidth="1"/>
    <col min="25" max="25" width="8.28515625" style="25" customWidth="1"/>
    <col min="26" max="26" width="8.28515625" style="23" customWidth="1"/>
    <col min="27" max="27" width="8.28515625" style="25" customWidth="1"/>
    <col min="28" max="28" width="8.28515625" style="17" customWidth="1"/>
    <col min="29" max="29" width="8.28515625" style="24" customWidth="1"/>
    <col min="30" max="30" width="8.28515625" style="23" customWidth="1"/>
    <col min="31" max="31" width="8.28515625" style="25" customWidth="1"/>
    <col min="32" max="32" width="8.28515625" style="23" customWidth="1"/>
    <col min="33" max="33" width="8.28515625" style="25" customWidth="1"/>
    <col min="34" max="34" width="8.28515625" style="23" customWidth="1"/>
    <col min="35" max="35" width="8.28515625" style="25" customWidth="1"/>
    <col min="36" max="36" width="8.28515625" style="17" customWidth="1"/>
    <col min="37" max="37" width="8.28515625" style="24" customWidth="1"/>
    <col min="38" max="38" width="8.28515625" style="23" customWidth="1"/>
    <col min="39" max="39" width="8.28515625" style="25" customWidth="1"/>
    <col min="41" max="16384" width="9.140625" style="2"/>
  </cols>
  <sheetData>
    <row r="1" spans="1:39" ht="15">
      <c r="A1" s="113" t="s">
        <v>146</v>
      </c>
      <c r="B1" s="113"/>
      <c r="C1" s="113"/>
      <c r="D1" s="113"/>
      <c r="E1" s="1"/>
      <c r="N1" s="17"/>
      <c r="O1" s="24"/>
      <c r="P1" s="17"/>
      <c r="Q1" s="24"/>
      <c r="R1" s="17"/>
      <c r="S1" s="24"/>
    </row>
    <row r="2" spans="1:39" ht="12.75" customHeight="1">
      <c r="A2" s="124" t="s">
        <v>233</v>
      </c>
      <c r="B2" s="124"/>
      <c r="C2" s="124"/>
      <c r="D2" s="124"/>
      <c r="E2" s="124"/>
      <c r="Q2" s="24"/>
      <c r="R2" s="17"/>
      <c r="S2" s="24"/>
      <c r="AB2" s="109"/>
      <c r="AC2" s="109"/>
      <c r="AD2" s="109"/>
    </row>
    <row r="3" spans="1:39" ht="10.5" customHeight="1">
      <c r="A3" s="124"/>
      <c r="B3" s="124"/>
      <c r="C3" s="124"/>
      <c r="D3" s="124"/>
      <c r="E3" s="124"/>
      <c r="F3" s="2"/>
      <c r="G3" s="2"/>
      <c r="H3" s="2"/>
      <c r="I3" s="2"/>
      <c r="J3" s="2"/>
      <c r="K3" s="2"/>
      <c r="L3" s="2"/>
    </row>
    <row r="4" spans="1:39" ht="14.25" customHeight="1">
      <c r="A4" s="40"/>
      <c r="F4" s="106" t="s">
        <v>164</v>
      </c>
      <c r="G4" s="106"/>
      <c r="H4" s="118">
        <f>'T11'!F4:I4</f>
        <v>0</v>
      </c>
      <c r="I4" s="119"/>
      <c r="J4" s="119"/>
      <c r="K4" s="120"/>
      <c r="M4" s="107"/>
      <c r="N4" s="107"/>
      <c r="O4" s="108"/>
      <c r="P4" s="108"/>
      <c r="Q4" s="108"/>
      <c r="R4" s="108"/>
      <c r="T4" s="78" t="s">
        <v>165</v>
      </c>
      <c r="U4" s="78"/>
      <c r="V4" s="118">
        <f>'T11'!S4:V4</f>
        <v>0</v>
      </c>
      <c r="W4" s="119"/>
      <c r="X4" s="119"/>
      <c r="Y4" s="120"/>
    </row>
    <row r="5" spans="1:39" ht="14.25" customHeight="1">
      <c r="A5" s="40"/>
      <c r="F5" s="106" t="s">
        <v>162</v>
      </c>
      <c r="G5" s="106"/>
      <c r="H5" s="118">
        <f>'T11'!F5:I5</f>
        <v>0</v>
      </c>
      <c r="I5" s="119"/>
      <c r="J5" s="119"/>
      <c r="K5" s="120"/>
      <c r="M5" s="107"/>
      <c r="N5" s="107"/>
      <c r="O5" s="108"/>
      <c r="P5" s="108"/>
      <c r="Q5" s="108"/>
      <c r="R5" s="108"/>
      <c r="T5" s="111" t="s">
        <v>162</v>
      </c>
      <c r="U5" s="112"/>
      <c r="V5" s="118">
        <f>'T11'!S5:V5</f>
        <v>0</v>
      </c>
      <c r="W5" s="119"/>
      <c r="X5" s="119"/>
      <c r="Y5" s="120"/>
    </row>
    <row r="6" spans="1:39" ht="14.25" customHeight="1">
      <c r="A6" s="40"/>
      <c r="F6" s="106" t="s">
        <v>163</v>
      </c>
      <c r="G6" s="106"/>
      <c r="H6" s="118">
        <f>'T11'!F6:I6</f>
        <v>0</v>
      </c>
      <c r="I6" s="119"/>
      <c r="J6" s="119"/>
      <c r="K6" s="120"/>
      <c r="M6" s="107"/>
      <c r="N6" s="107"/>
      <c r="O6" s="108"/>
      <c r="P6" s="108"/>
      <c r="Q6" s="108"/>
      <c r="R6" s="108"/>
      <c r="T6" s="78" t="s">
        <v>166</v>
      </c>
      <c r="U6" s="78"/>
      <c r="V6" s="118">
        <f>'T11'!S6:V6</f>
        <v>0</v>
      </c>
      <c r="W6" s="119"/>
      <c r="X6" s="119"/>
      <c r="Y6" s="120"/>
    </row>
    <row r="7" spans="1:39" ht="14.25" customHeight="1"/>
    <row r="8" spans="1:39">
      <c r="A8" s="40"/>
      <c r="D8" s="5"/>
      <c r="E8" s="6"/>
      <c r="L8" s="110"/>
      <c r="M8" s="110"/>
      <c r="N8" s="110"/>
      <c r="O8" s="110"/>
      <c r="P8" s="110"/>
      <c r="Q8" s="110"/>
      <c r="R8" s="110"/>
      <c r="S8" s="109"/>
      <c r="T8" s="109"/>
      <c r="U8" s="109"/>
      <c r="AB8" s="109"/>
      <c r="AC8" s="109"/>
      <c r="AD8" s="109"/>
      <c r="AE8" s="110" t="s">
        <v>207</v>
      </c>
      <c r="AF8" s="110"/>
      <c r="AG8" s="110"/>
      <c r="AH8" s="110"/>
      <c r="AI8" s="110"/>
      <c r="AJ8" s="110"/>
      <c r="AK8" s="109" t="s">
        <v>145</v>
      </c>
      <c r="AL8" s="109"/>
      <c r="AM8" s="109"/>
    </row>
    <row r="9" spans="1:39" s="7" customFormat="1" ht="12.75" customHeight="1">
      <c r="A9" s="103" t="s">
        <v>131</v>
      </c>
      <c r="B9" s="104"/>
      <c r="C9" s="104"/>
      <c r="D9" s="104"/>
      <c r="E9" s="105"/>
      <c r="F9" s="102" t="s">
        <v>3</v>
      </c>
      <c r="G9" s="102"/>
      <c r="H9" s="102" t="s">
        <v>4</v>
      </c>
      <c r="I9" s="102"/>
      <c r="J9" s="102" t="s">
        <v>5</v>
      </c>
      <c r="K9" s="102"/>
      <c r="L9" s="102" t="s">
        <v>158</v>
      </c>
      <c r="M9" s="102"/>
      <c r="N9" s="102" t="s">
        <v>6</v>
      </c>
      <c r="O9" s="102"/>
      <c r="P9" s="102" t="s">
        <v>1</v>
      </c>
      <c r="Q9" s="102"/>
      <c r="R9" s="102" t="s">
        <v>7</v>
      </c>
      <c r="S9" s="102"/>
      <c r="T9" s="102" t="s">
        <v>159</v>
      </c>
      <c r="U9" s="102"/>
      <c r="V9" s="102" t="s">
        <v>8</v>
      </c>
      <c r="W9" s="102"/>
      <c r="X9" s="102" t="s">
        <v>9</v>
      </c>
      <c r="Y9" s="102"/>
      <c r="Z9" s="102" t="s">
        <v>13</v>
      </c>
      <c r="AA9" s="102"/>
      <c r="AB9" s="102" t="s">
        <v>160</v>
      </c>
      <c r="AC9" s="102"/>
      <c r="AD9" s="102" t="s">
        <v>10</v>
      </c>
      <c r="AE9" s="102"/>
      <c r="AF9" s="102" t="s">
        <v>11</v>
      </c>
      <c r="AG9" s="102"/>
      <c r="AH9" s="102" t="s">
        <v>12</v>
      </c>
      <c r="AI9" s="102"/>
      <c r="AJ9" s="102" t="s">
        <v>161</v>
      </c>
      <c r="AK9" s="102"/>
      <c r="AL9" s="102" t="s">
        <v>0</v>
      </c>
      <c r="AM9" s="102"/>
    </row>
    <row r="10" spans="1:39" s="3" customFormat="1" ht="33.75">
      <c r="A10" s="32" t="s">
        <v>14</v>
      </c>
      <c r="B10" s="32" t="s">
        <v>2</v>
      </c>
      <c r="C10" s="32" t="s">
        <v>130</v>
      </c>
      <c r="D10" s="32" t="s">
        <v>142</v>
      </c>
      <c r="E10" s="32" t="s">
        <v>144</v>
      </c>
      <c r="F10" s="33" t="s">
        <v>213</v>
      </c>
      <c r="G10" s="34" t="s">
        <v>211</v>
      </c>
      <c r="H10" s="33" t="s">
        <v>213</v>
      </c>
      <c r="I10" s="34" t="s">
        <v>211</v>
      </c>
      <c r="J10" s="33" t="s">
        <v>213</v>
      </c>
      <c r="K10" s="34" t="s">
        <v>211</v>
      </c>
      <c r="L10" s="33" t="s">
        <v>213</v>
      </c>
      <c r="M10" s="34" t="s">
        <v>211</v>
      </c>
      <c r="N10" s="33" t="s">
        <v>213</v>
      </c>
      <c r="O10" s="34" t="s">
        <v>211</v>
      </c>
      <c r="P10" s="33" t="s">
        <v>213</v>
      </c>
      <c r="Q10" s="34" t="s">
        <v>211</v>
      </c>
      <c r="R10" s="33" t="s">
        <v>213</v>
      </c>
      <c r="S10" s="34" t="s">
        <v>211</v>
      </c>
      <c r="T10" s="33" t="s">
        <v>213</v>
      </c>
      <c r="U10" s="34" t="s">
        <v>211</v>
      </c>
      <c r="V10" s="33" t="s">
        <v>213</v>
      </c>
      <c r="W10" s="34" t="s">
        <v>211</v>
      </c>
      <c r="X10" s="33" t="s">
        <v>213</v>
      </c>
      <c r="Y10" s="34" t="s">
        <v>211</v>
      </c>
      <c r="Z10" s="33" t="s">
        <v>213</v>
      </c>
      <c r="AA10" s="34" t="s">
        <v>211</v>
      </c>
      <c r="AB10" s="33" t="s">
        <v>213</v>
      </c>
      <c r="AC10" s="34" t="s">
        <v>211</v>
      </c>
      <c r="AD10" s="33" t="s">
        <v>213</v>
      </c>
      <c r="AE10" s="34" t="s">
        <v>211</v>
      </c>
      <c r="AF10" s="33" t="s">
        <v>213</v>
      </c>
      <c r="AG10" s="34" t="s">
        <v>211</v>
      </c>
      <c r="AH10" s="33" t="s">
        <v>213</v>
      </c>
      <c r="AI10" s="34" t="s">
        <v>211</v>
      </c>
      <c r="AJ10" s="33" t="s">
        <v>213</v>
      </c>
      <c r="AK10" s="34" t="s">
        <v>211</v>
      </c>
      <c r="AL10" s="33" t="s">
        <v>213</v>
      </c>
      <c r="AM10" s="34" t="s">
        <v>211</v>
      </c>
    </row>
    <row r="11" spans="1:39" s="15" customFormat="1" ht="19.5" customHeight="1">
      <c r="A11" s="31">
        <v>1</v>
      </c>
      <c r="B11" s="30" t="s">
        <v>15</v>
      </c>
      <c r="C11" s="31" t="s">
        <v>16</v>
      </c>
      <c r="D11" s="35">
        <v>1000</v>
      </c>
      <c r="E11" s="11">
        <v>47</v>
      </c>
      <c r="F11" s="44">
        <f>'T11'!F11*'T 11'!$D11/1000000</f>
        <v>0</v>
      </c>
      <c r="G11" s="10">
        <f>'T11'!G11</f>
        <v>0</v>
      </c>
      <c r="H11" s="44">
        <f>'T11'!H11*'T 11'!$D11/1000000</f>
        <v>0</v>
      </c>
      <c r="I11" s="10">
        <f>'T11'!I11</f>
        <v>0</v>
      </c>
      <c r="J11" s="44">
        <f>'T11'!J11*'T 11'!$D11/1000000</f>
        <v>0</v>
      </c>
      <c r="K11" s="10">
        <f>'T11'!K11</f>
        <v>0</v>
      </c>
      <c r="L11" s="44">
        <f>F11+H11+J11</f>
        <v>0</v>
      </c>
      <c r="M11" s="10">
        <f>G11+I11+K11</f>
        <v>0</v>
      </c>
      <c r="N11" s="44">
        <f>'T11'!N11*'T 11'!$D11/1000000</f>
        <v>0</v>
      </c>
      <c r="O11" s="10">
        <f>'T11'!O11</f>
        <v>0</v>
      </c>
      <c r="P11" s="44">
        <f>'T11'!P11*'T 11'!$D11/1000000</f>
        <v>0</v>
      </c>
      <c r="Q11" s="10">
        <f>'T11'!Q11</f>
        <v>0</v>
      </c>
      <c r="R11" s="44">
        <f>'T11'!R11*'T 11'!$D11/1000000</f>
        <v>0</v>
      </c>
      <c r="S11" s="10">
        <f>'T11'!S11</f>
        <v>0</v>
      </c>
      <c r="T11" s="44">
        <f>N11+P11+R11</f>
        <v>0</v>
      </c>
      <c r="U11" s="10">
        <f>O11+Q11+S11</f>
        <v>0</v>
      </c>
      <c r="V11" s="44">
        <f>'T11'!V11*'T 11'!$D11/1000000</f>
        <v>0</v>
      </c>
      <c r="W11" s="10">
        <f>'T11'!W11</f>
        <v>0</v>
      </c>
      <c r="X11" s="44">
        <f>'T11'!X11*'T 11'!$D11/1000000</f>
        <v>0</v>
      </c>
      <c r="Y11" s="10">
        <f>'T11'!Y11</f>
        <v>0</v>
      </c>
      <c r="Z11" s="44">
        <f>'T11'!Z11*'T 11'!$D11/1000000</f>
        <v>0</v>
      </c>
      <c r="AA11" s="10">
        <f>'T11'!AA11</f>
        <v>0</v>
      </c>
      <c r="AB11" s="44">
        <f>V11+X11+Z11</f>
        <v>0</v>
      </c>
      <c r="AC11" s="10">
        <f>W11+Y11+AA11</f>
        <v>0</v>
      </c>
      <c r="AD11" s="44">
        <f>'T11'!AD11*'T 11'!$D11/1000000</f>
        <v>0</v>
      </c>
      <c r="AE11" s="10">
        <f>'T11'!AE11</f>
        <v>0</v>
      </c>
      <c r="AF11" s="44">
        <f>'T11'!AF11*'T 11'!$D11/1000000</f>
        <v>0</v>
      </c>
      <c r="AG11" s="10">
        <f>'T11'!AG11</f>
        <v>0</v>
      </c>
      <c r="AH11" s="44">
        <f>'T11'!AH11*'T 11'!$D11/1000000</f>
        <v>0</v>
      </c>
      <c r="AI11" s="10">
        <f>'T11'!AI11</f>
        <v>0</v>
      </c>
      <c r="AJ11" s="44">
        <f>AD11+AF11+AH11</f>
        <v>0</v>
      </c>
      <c r="AK11" s="10">
        <f>AE11+AG11+AI11</f>
        <v>0</v>
      </c>
      <c r="AL11" s="44">
        <f>L11+T11+AB11+AJ11</f>
        <v>0</v>
      </c>
      <c r="AM11" s="10">
        <f>M11+U11+AC11+AK11</f>
        <v>0</v>
      </c>
    </row>
    <row r="12" spans="1:39" s="15" customFormat="1" ht="19.5" customHeight="1">
      <c r="A12" s="13">
        <v>2</v>
      </c>
      <c r="B12" s="9" t="s">
        <v>15</v>
      </c>
      <c r="C12" s="13" t="s">
        <v>17</v>
      </c>
      <c r="D12" s="36">
        <v>2000</v>
      </c>
      <c r="E12" s="11">
        <v>87</v>
      </c>
      <c r="F12" s="44">
        <f>'T11'!F12*'T 11'!$D12/1000000</f>
        <v>0</v>
      </c>
      <c r="G12" s="10">
        <f>'T11'!G12</f>
        <v>0</v>
      </c>
      <c r="H12" s="44">
        <f>'T11'!H12*'T 11'!$D12/1000000</f>
        <v>0</v>
      </c>
      <c r="I12" s="10">
        <f>'T11'!I12</f>
        <v>0</v>
      </c>
      <c r="J12" s="44">
        <f>'T11'!J12*'T 11'!$D12/1000000</f>
        <v>0</v>
      </c>
      <c r="K12" s="10">
        <f>'T11'!K12</f>
        <v>0</v>
      </c>
      <c r="L12" s="44">
        <f t="shared" ref="L12:L75" si="0">F12+H12+J12</f>
        <v>0</v>
      </c>
      <c r="M12" s="10">
        <f t="shared" ref="M12:M75" si="1">G12+I12+K12</f>
        <v>0</v>
      </c>
      <c r="N12" s="44">
        <f>'T11'!N12*'T 11'!$D12/1000000</f>
        <v>0</v>
      </c>
      <c r="O12" s="10">
        <f>'T11'!O12</f>
        <v>0</v>
      </c>
      <c r="P12" s="44">
        <f>'T11'!P12*'T 11'!$D12/1000000</f>
        <v>0</v>
      </c>
      <c r="Q12" s="10">
        <f>'T11'!Q12</f>
        <v>0</v>
      </c>
      <c r="R12" s="44">
        <f>'T11'!R12*'T 11'!$D12/1000000</f>
        <v>0</v>
      </c>
      <c r="S12" s="10">
        <f>'T11'!S12</f>
        <v>0</v>
      </c>
      <c r="T12" s="44">
        <f t="shared" ref="T12:T75" si="2">N12+P12+R12</f>
        <v>0</v>
      </c>
      <c r="U12" s="10">
        <f t="shared" ref="U12:U75" si="3">O12+Q12+S12</f>
        <v>0</v>
      </c>
      <c r="V12" s="44">
        <f>'T11'!V12*'T 11'!$D12/1000000</f>
        <v>0</v>
      </c>
      <c r="W12" s="10">
        <f>'T11'!W12</f>
        <v>0</v>
      </c>
      <c r="X12" s="44">
        <f>'T11'!X12*'T 11'!$D12/1000000</f>
        <v>0</v>
      </c>
      <c r="Y12" s="10">
        <f>'T11'!Y12</f>
        <v>0</v>
      </c>
      <c r="Z12" s="44">
        <f>'T11'!Z12*'T 11'!$D12/1000000</f>
        <v>0</v>
      </c>
      <c r="AA12" s="10">
        <f>'T11'!AA12</f>
        <v>0</v>
      </c>
      <c r="AB12" s="44">
        <f t="shared" ref="AB12:AB75" si="4">V12+X12+Z12</f>
        <v>0</v>
      </c>
      <c r="AC12" s="10">
        <f t="shared" ref="AC12:AC75" si="5">W12+Y12+AA12</f>
        <v>0</v>
      </c>
      <c r="AD12" s="44">
        <f>'T11'!AD12*'T 11'!$D12/1000000</f>
        <v>0</v>
      </c>
      <c r="AE12" s="10">
        <f>'T11'!AE12</f>
        <v>0</v>
      </c>
      <c r="AF12" s="44">
        <f>'T11'!AF12*'T 11'!$D12/1000000</f>
        <v>0</v>
      </c>
      <c r="AG12" s="10">
        <f>'T11'!AG12</f>
        <v>0</v>
      </c>
      <c r="AH12" s="44">
        <f>'T11'!AH12*'T 11'!$D12/1000000</f>
        <v>0</v>
      </c>
      <c r="AI12" s="10">
        <f>'T11'!AI12</f>
        <v>0</v>
      </c>
      <c r="AJ12" s="44">
        <f t="shared" ref="AJ12:AJ75" si="6">AD12+AF12+AH12</f>
        <v>0</v>
      </c>
      <c r="AK12" s="10">
        <f t="shared" ref="AK12:AK75" si="7">AE12+AG12+AI12</f>
        <v>0</v>
      </c>
      <c r="AL12" s="44">
        <f t="shared" ref="AL12:AL75" si="8">L12+T12+AB12+AJ12</f>
        <v>0</v>
      </c>
      <c r="AM12" s="10">
        <f t="shared" ref="AM12:AM75" si="9">M12+U12+AC12+AK12</f>
        <v>0</v>
      </c>
    </row>
    <row r="13" spans="1:39" s="15" customFormat="1" ht="14.25" customHeight="1">
      <c r="A13" s="13">
        <v>3</v>
      </c>
      <c r="B13" s="9" t="s">
        <v>97</v>
      </c>
      <c r="C13" s="13" t="s">
        <v>18</v>
      </c>
      <c r="D13" s="36">
        <v>100</v>
      </c>
      <c r="E13" s="11">
        <v>76</v>
      </c>
      <c r="F13" s="44">
        <f>'T11'!F13*'T 11'!$D13/1000000</f>
        <v>0</v>
      </c>
      <c r="G13" s="10">
        <f>'T11'!G13</f>
        <v>0</v>
      </c>
      <c r="H13" s="44">
        <f>'T11'!H13*'T 11'!$D13/1000000</f>
        <v>0</v>
      </c>
      <c r="I13" s="10">
        <f>'T11'!I13</f>
        <v>0</v>
      </c>
      <c r="J13" s="44">
        <f>'T11'!J13*'T 11'!$D13/1000000</f>
        <v>0</v>
      </c>
      <c r="K13" s="10">
        <f>'T11'!K13</f>
        <v>0</v>
      </c>
      <c r="L13" s="44">
        <f t="shared" si="0"/>
        <v>0</v>
      </c>
      <c r="M13" s="10">
        <f t="shared" si="1"/>
        <v>0</v>
      </c>
      <c r="N13" s="44">
        <f>'T11'!N13*'T 11'!$D13/1000000</f>
        <v>0</v>
      </c>
      <c r="O13" s="10">
        <f>'T11'!O13</f>
        <v>0</v>
      </c>
      <c r="P13" s="44">
        <f>'T11'!P13*'T 11'!$D13/1000000</f>
        <v>0</v>
      </c>
      <c r="Q13" s="10">
        <f>'T11'!Q13</f>
        <v>0</v>
      </c>
      <c r="R13" s="44">
        <f>'T11'!R13*'T 11'!$D13/1000000</f>
        <v>0</v>
      </c>
      <c r="S13" s="10">
        <f>'T11'!S13</f>
        <v>0</v>
      </c>
      <c r="T13" s="44">
        <f t="shared" si="2"/>
        <v>0</v>
      </c>
      <c r="U13" s="10">
        <f t="shared" si="3"/>
        <v>0</v>
      </c>
      <c r="V13" s="44">
        <f>'T11'!V13*'T 11'!$D13/1000000</f>
        <v>0</v>
      </c>
      <c r="W13" s="10">
        <f>'T11'!W13</f>
        <v>0</v>
      </c>
      <c r="X13" s="44">
        <f>'T11'!X13*'T 11'!$D13/1000000</f>
        <v>0</v>
      </c>
      <c r="Y13" s="10">
        <f>'T11'!Y13</f>
        <v>0</v>
      </c>
      <c r="Z13" s="44">
        <f>'T11'!Z13*'T 11'!$D13/1000000</f>
        <v>0</v>
      </c>
      <c r="AA13" s="10">
        <f>'T11'!AA13</f>
        <v>0</v>
      </c>
      <c r="AB13" s="44">
        <f t="shared" si="4"/>
        <v>0</v>
      </c>
      <c r="AC13" s="10">
        <f t="shared" si="5"/>
        <v>0</v>
      </c>
      <c r="AD13" s="44">
        <f>'T11'!AD13*'T 11'!$D13/1000000</f>
        <v>0</v>
      </c>
      <c r="AE13" s="10">
        <f>'T11'!AE13</f>
        <v>0</v>
      </c>
      <c r="AF13" s="44">
        <f>'T11'!AF13*'T 11'!$D13/1000000</f>
        <v>0</v>
      </c>
      <c r="AG13" s="10">
        <f>'T11'!AG13</f>
        <v>0</v>
      </c>
      <c r="AH13" s="44">
        <f>'T11'!AH13*'T 11'!$D13/1000000</f>
        <v>0</v>
      </c>
      <c r="AI13" s="10">
        <f>'T11'!AI13</f>
        <v>0</v>
      </c>
      <c r="AJ13" s="44">
        <f t="shared" si="6"/>
        <v>0</v>
      </c>
      <c r="AK13" s="10">
        <f t="shared" si="7"/>
        <v>0</v>
      </c>
      <c r="AL13" s="44">
        <f t="shared" si="8"/>
        <v>0</v>
      </c>
      <c r="AM13" s="10">
        <f t="shared" si="9"/>
        <v>0</v>
      </c>
    </row>
    <row r="14" spans="1:39" s="15" customFormat="1" ht="14.25" customHeight="1">
      <c r="A14" s="31">
        <v>4</v>
      </c>
      <c r="B14" s="9" t="s">
        <v>97</v>
      </c>
      <c r="C14" s="13" t="s">
        <v>19</v>
      </c>
      <c r="D14" s="36">
        <v>500</v>
      </c>
      <c r="E14" s="11">
        <v>330</v>
      </c>
      <c r="F14" s="44">
        <f>'T11'!F14*'T 11'!$D14/1000000</f>
        <v>0</v>
      </c>
      <c r="G14" s="10">
        <f>'T11'!G14</f>
        <v>0</v>
      </c>
      <c r="H14" s="44">
        <f>'T11'!H14*'T 11'!$D14/1000000</f>
        <v>0</v>
      </c>
      <c r="I14" s="10">
        <f>'T11'!I14</f>
        <v>0</v>
      </c>
      <c r="J14" s="44">
        <f>'T11'!J14*'T 11'!$D14/1000000</f>
        <v>0</v>
      </c>
      <c r="K14" s="10">
        <f>'T11'!K14</f>
        <v>0</v>
      </c>
      <c r="L14" s="44">
        <f t="shared" si="0"/>
        <v>0</v>
      </c>
      <c r="M14" s="10">
        <f t="shared" si="1"/>
        <v>0</v>
      </c>
      <c r="N14" s="44">
        <f>'T11'!N14*'T 11'!$D14/1000000</f>
        <v>0</v>
      </c>
      <c r="O14" s="10">
        <f>'T11'!O14</f>
        <v>0</v>
      </c>
      <c r="P14" s="44">
        <f>'T11'!P14*'T 11'!$D14/1000000</f>
        <v>0</v>
      </c>
      <c r="Q14" s="10">
        <f>'T11'!Q14</f>
        <v>0</v>
      </c>
      <c r="R14" s="44">
        <f>'T11'!R14*'T 11'!$D14/1000000</f>
        <v>0</v>
      </c>
      <c r="S14" s="10">
        <f>'T11'!S14</f>
        <v>0</v>
      </c>
      <c r="T14" s="44">
        <f t="shared" si="2"/>
        <v>0</v>
      </c>
      <c r="U14" s="10">
        <f t="shared" si="3"/>
        <v>0</v>
      </c>
      <c r="V14" s="44">
        <f>'T11'!V14*'T 11'!$D14/1000000</f>
        <v>0</v>
      </c>
      <c r="W14" s="10">
        <f>'T11'!W14</f>
        <v>0</v>
      </c>
      <c r="X14" s="44">
        <f>'T11'!X14*'T 11'!$D14/1000000</f>
        <v>0</v>
      </c>
      <c r="Y14" s="10">
        <f>'T11'!Y14</f>
        <v>0</v>
      </c>
      <c r="Z14" s="44">
        <f>'T11'!Z14*'T 11'!$D14/1000000</f>
        <v>0</v>
      </c>
      <c r="AA14" s="10">
        <f>'T11'!AA14</f>
        <v>0</v>
      </c>
      <c r="AB14" s="44">
        <f t="shared" si="4"/>
        <v>0</v>
      </c>
      <c r="AC14" s="10">
        <f t="shared" si="5"/>
        <v>0</v>
      </c>
      <c r="AD14" s="44">
        <f>'T11'!AD14*'T 11'!$D14/1000000</f>
        <v>0</v>
      </c>
      <c r="AE14" s="10">
        <f>'T11'!AE14</f>
        <v>0</v>
      </c>
      <c r="AF14" s="44">
        <f>'T11'!AF14*'T 11'!$D14/1000000</f>
        <v>0</v>
      </c>
      <c r="AG14" s="10">
        <f>'T11'!AG14</f>
        <v>0</v>
      </c>
      <c r="AH14" s="44">
        <f>'T11'!AH14*'T 11'!$D14/1000000</f>
        <v>0</v>
      </c>
      <c r="AI14" s="10">
        <f>'T11'!AI14</f>
        <v>0</v>
      </c>
      <c r="AJ14" s="44">
        <f t="shared" si="6"/>
        <v>0</v>
      </c>
      <c r="AK14" s="10">
        <f t="shared" si="7"/>
        <v>0</v>
      </c>
      <c r="AL14" s="44">
        <f t="shared" si="8"/>
        <v>0</v>
      </c>
      <c r="AM14" s="10">
        <f t="shared" si="9"/>
        <v>0</v>
      </c>
    </row>
    <row r="15" spans="1:39" s="15" customFormat="1" ht="14.25" customHeight="1">
      <c r="A15" s="13">
        <v>5</v>
      </c>
      <c r="B15" s="9" t="s">
        <v>98</v>
      </c>
      <c r="C15" s="13" t="s">
        <v>20</v>
      </c>
      <c r="D15" s="36">
        <v>25</v>
      </c>
      <c r="E15" s="11">
        <v>28</v>
      </c>
      <c r="F15" s="44">
        <f>'T11'!F15*'T 11'!$D15/1000000</f>
        <v>0</v>
      </c>
      <c r="G15" s="10">
        <f>'T11'!G15</f>
        <v>0</v>
      </c>
      <c r="H15" s="44">
        <f>'T11'!H15*'T 11'!$D15/1000000</f>
        <v>0</v>
      </c>
      <c r="I15" s="10">
        <f>'T11'!I15</f>
        <v>0</v>
      </c>
      <c r="J15" s="44">
        <f>'T11'!J15*'T 11'!$D15/1000000</f>
        <v>0</v>
      </c>
      <c r="K15" s="10">
        <f>'T11'!K15</f>
        <v>0</v>
      </c>
      <c r="L15" s="44">
        <f t="shared" si="0"/>
        <v>0</v>
      </c>
      <c r="M15" s="10">
        <f t="shared" si="1"/>
        <v>0</v>
      </c>
      <c r="N15" s="44">
        <f>'T11'!N15*'T 11'!$D15/1000000</f>
        <v>0</v>
      </c>
      <c r="O15" s="10">
        <f>'T11'!O15</f>
        <v>0</v>
      </c>
      <c r="P15" s="44">
        <f>'T11'!P15*'T 11'!$D15/1000000</f>
        <v>0</v>
      </c>
      <c r="Q15" s="10">
        <f>'T11'!Q15</f>
        <v>0</v>
      </c>
      <c r="R15" s="44">
        <f>'T11'!R15*'T 11'!$D15/1000000</f>
        <v>0</v>
      </c>
      <c r="S15" s="10">
        <f>'T11'!S15</f>
        <v>0</v>
      </c>
      <c r="T15" s="44">
        <f t="shared" si="2"/>
        <v>0</v>
      </c>
      <c r="U15" s="10">
        <f t="shared" si="3"/>
        <v>0</v>
      </c>
      <c r="V15" s="44">
        <f>'T11'!V15*'T 11'!$D15/1000000</f>
        <v>0</v>
      </c>
      <c r="W15" s="10">
        <f>'T11'!W15</f>
        <v>0</v>
      </c>
      <c r="X15" s="44">
        <f>'T11'!X15*'T 11'!$D15/1000000</f>
        <v>0</v>
      </c>
      <c r="Y15" s="10">
        <f>'T11'!Y15</f>
        <v>0</v>
      </c>
      <c r="Z15" s="44">
        <f>'T11'!Z15*'T 11'!$D15/1000000</f>
        <v>0</v>
      </c>
      <c r="AA15" s="10">
        <f>'T11'!AA15</f>
        <v>0</v>
      </c>
      <c r="AB15" s="44">
        <f t="shared" si="4"/>
        <v>0</v>
      </c>
      <c r="AC15" s="10">
        <f t="shared" si="5"/>
        <v>0</v>
      </c>
      <c r="AD15" s="44">
        <f>'T11'!AD15*'T 11'!$D15/1000000</f>
        <v>0</v>
      </c>
      <c r="AE15" s="10">
        <f>'T11'!AE15</f>
        <v>0</v>
      </c>
      <c r="AF15" s="44">
        <f>'T11'!AF15*'T 11'!$D15/1000000</f>
        <v>0</v>
      </c>
      <c r="AG15" s="10">
        <f>'T11'!AG15</f>
        <v>0</v>
      </c>
      <c r="AH15" s="44">
        <f>'T11'!AH15*'T 11'!$D15/1000000</f>
        <v>0</v>
      </c>
      <c r="AI15" s="10">
        <f>'T11'!AI15</f>
        <v>0</v>
      </c>
      <c r="AJ15" s="44">
        <f t="shared" si="6"/>
        <v>0</v>
      </c>
      <c r="AK15" s="10">
        <f t="shared" si="7"/>
        <v>0</v>
      </c>
      <c r="AL15" s="44">
        <f t="shared" si="8"/>
        <v>0</v>
      </c>
      <c r="AM15" s="10">
        <f t="shared" si="9"/>
        <v>0</v>
      </c>
    </row>
    <row r="16" spans="1:39" s="15" customFormat="1" ht="14.25" customHeight="1">
      <c r="A16" s="13">
        <v>6</v>
      </c>
      <c r="B16" s="9" t="s">
        <v>98</v>
      </c>
      <c r="C16" s="13" t="s">
        <v>21</v>
      </c>
      <c r="D16" s="36">
        <v>100</v>
      </c>
      <c r="E16" s="11">
        <v>100</v>
      </c>
      <c r="F16" s="44">
        <f>'T11'!F16*'T 11'!$D16/1000000</f>
        <v>0</v>
      </c>
      <c r="G16" s="10">
        <f>'T11'!G16</f>
        <v>0</v>
      </c>
      <c r="H16" s="44">
        <f>'T11'!H16*'T 11'!$D16/1000000</f>
        <v>0</v>
      </c>
      <c r="I16" s="10">
        <f>'T11'!I16</f>
        <v>0</v>
      </c>
      <c r="J16" s="44">
        <f>'T11'!J16*'T 11'!$D16/1000000</f>
        <v>0</v>
      </c>
      <c r="K16" s="10">
        <f>'T11'!K16</f>
        <v>0</v>
      </c>
      <c r="L16" s="44">
        <f t="shared" si="0"/>
        <v>0</v>
      </c>
      <c r="M16" s="10">
        <f t="shared" si="1"/>
        <v>0</v>
      </c>
      <c r="N16" s="44">
        <f>'T11'!N16*'T 11'!$D16/1000000</f>
        <v>0</v>
      </c>
      <c r="O16" s="10">
        <f>'T11'!O16</f>
        <v>0</v>
      </c>
      <c r="P16" s="44">
        <f>'T11'!P16*'T 11'!$D16/1000000</f>
        <v>0</v>
      </c>
      <c r="Q16" s="10">
        <f>'T11'!Q16</f>
        <v>0</v>
      </c>
      <c r="R16" s="44">
        <f>'T11'!R16*'T 11'!$D16/1000000</f>
        <v>0</v>
      </c>
      <c r="S16" s="10">
        <f>'T11'!S16</f>
        <v>0</v>
      </c>
      <c r="T16" s="44">
        <f t="shared" si="2"/>
        <v>0</v>
      </c>
      <c r="U16" s="10">
        <f t="shared" si="3"/>
        <v>0</v>
      </c>
      <c r="V16" s="44">
        <f>'T11'!V16*'T 11'!$D16/1000000</f>
        <v>0</v>
      </c>
      <c r="W16" s="10">
        <f>'T11'!W16</f>
        <v>0</v>
      </c>
      <c r="X16" s="44">
        <f>'T11'!X16*'T 11'!$D16/1000000</f>
        <v>0</v>
      </c>
      <c r="Y16" s="10">
        <f>'T11'!Y16</f>
        <v>0</v>
      </c>
      <c r="Z16" s="44">
        <f>'T11'!Z16*'T 11'!$D16/1000000</f>
        <v>0</v>
      </c>
      <c r="AA16" s="10">
        <f>'T11'!AA16</f>
        <v>0</v>
      </c>
      <c r="AB16" s="44">
        <f t="shared" si="4"/>
        <v>0</v>
      </c>
      <c r="AC16" s="10">
        <f t="shared" si="5"/>
        <v>0</v>
      </c>
      <c r="AD16" s="44">
        <f>'T11'!AD16*'T 11'!$D16/1000000</f>
        <v>0</v>
      </c>
      <c r="AE16" s="10">
        <f>'T11'!AE16</f>
        <v>0</v>
      </c>
      <c r="AF16" s="44">
        <f>'T11'!AF16*'T 11'!$D16/1000000</f>
        <v>0</v>
      </c>
      <c r="AG16" s="10">
        <f>'T11'!AG16</f>
        <v>0</v>
      </c>
      <c r="AH16" s="44">
        <f>'T11'!AH16*'T 11'!$D16/1000000</f>
        <v>0</v>
      </c>
      <c r="AI16" s="10">
        <f>'T11'!AI16</f>
        <v>0</v>
      </c>
      <c r="AJ16" s="44">
        <f t="shared" si="6"/>
        <v>0</v>
      </c>
      <c r="AK16" s="10">
        <f t="shared" si="7"/>
        <v>0</v>
      </c>
      <c r="AL16" s="44">
        <f t="shared" si="8"/>
        <v>0</v>
      </c>
      <c r="AM16" s="10">
        <f t="shared" si="9"/>
        <v>0</v>
      </c>
    </row>
    <row r="17" spans="1:39" s="15" customFormat="1" ht="14.25" customHeight="1">
      <c r="A17" s="31">
        <v>7</v>
      </c>
      <c r="B17" s="9" t="s">
        <v>99</v>
      </c>
      <c r="C17" s="13" t="s">
        <v>22</v>
      </c>
      <c r="D17" s="36">
        <v>50</v>
      </c>
      <c r="E17" s="11">
        <v>88</v>
      </c>
      <c r="F17" s="44">
        <f>'T11'!F17*'T 11'!$D17/1000000</f>
        <v>0</v>
      </c>
      <c r="G17" s="10">
        <f>'T11'!G17</f>
        <v>0</v>
      </c>
      <c r="H17" s="44">
        <f>'T11'!H17*'T 11'!$D17/1000000</f>
        <v>0</v>
      </c>
      <c r="I17" s="10">
        <f>'T11'!I17</f>
        <v>0</v>
      </c>
      <c r="J17" s="44">
        <f>'T11'!J17*'T 11'!$D17/1000000</f>
        <v>0</v>
      </c>
      <c r="K17" s="10">
        <f>'T11'!K17</f>
        <v>0</v>
      </c>
      <c r="L17" s="44">
        <f t="shared" si="0"/>
        <v>0</v>
      </c>
      <c r="M17" s="10">
        <f t="shared" si="1"/>
        <v>0</v>
      </c>
      <c r="N17" s="44">
        <f>'T11'!N17*'T 11'!$D17/1000000</f>
        <v>0</v>
      </c>
      <c r="O17" s="10">
        <f>'T11'!O17</f>
        <v>0</v>
      </c>
      <c r="P17" s="44">
        <f>'T11'!P17*'T 11'!$D17/1000000</f>
        <v>0</v>
      </c>
      <c r="Q17" s="10">
        <f>'T11'!Q17</f>
        <v>0</v>
      </c>
      <c r="R17" s="44">
        <f>'T11'!R17*'T 11'!$D17/1000000</f>
        <v>0</v>
      </c>
      <c r="S17" s="10">
        <f>'T11'!S17</f>
        <v>0</v>
      </c>
      <c r="T17" s="44">
        <f t="shared" si="2"/>
        <v>0</v>
      </c>
      <c r="U17" s="10">
        <f t="shared" si="3"/>
        <v>0</v>
      </c>
      <c r="V17" s="44">
        <f>'T11'!V17*'T 11'!$D17/1000000</f>
        <v>0</v>
      </c>
      <c r="W17" s="10">
        <f>'T11'!W17</f>
        <v>0</v>
      </c>
      <c r="X17" s="44">
        <f>'T11'!X17*'T 11'!$D17/1000000</f>
        <v>0</v>
      </c>
      <c r="Y17" s="10">
        <f>'T11'!Y17</f>
        <v>0</v>
      </c>
      <c r="Z17" s="44">
        <f>'T11'!Z17*'T 11'!$D17/1000000</f>
        <v>0</v>
      </c>
      <c r="AA17" s="10">
        <f>'T11'!AA17</f>
        <v>0</v>
      </c>
      <c r="AB17" s="44">
        <f t="shared" si="4"/>
        <v>0</v>
      </c>
      <c r="AC17" s="10">
        <f t="shared" si="5"/>
        <v>0</v>
      </c>
      <c r="AD17" s="44">
        <f>'T11'!AD17*'T 11'!$D17/1000000</f>
        <v>0</v>
      </c>
      <c r="AE17" s="10">
        <f>'T11'!AE17</f>
        <v>0</v>
      </c>
      <c r="AF17" s="44">
        <f>'T11'!AF17*'T 11'!$D17/1000000</f>
        <v>0</v>
      </c>
      <c r="AG17" s="10">
        <f>'T11'!AG17</f>
        <v>0</v>
      </c>
      <c r="AH17" s="44">
        <f>'T11'!AH17*'T 11'!$D17/1000000</f>
        <v>0</v>
      </c>
      <c r="AI17" s="10">
        <f>'T11'!AI17</f>
        <v>0</v>
      </c>
      <c r="AJ17" s="44">
        <f t="shared" si="6"/>
        <v>0</v>
      </c>
      <c r="AK17" s="10">
        <f t="shared" si="7"/>
        <v>0</v>
      </c>
      <c r="AL17" s="44">
        <f t="shared" si="8"/>
        <v>0</v>
      </c>
      <c r="AM17" s="10">
        <f t="shared" si="9"/>
        <v>0</v>
      </c>
    </row>
    <row r="18" spans="1:39" s="15" customFormat="1" ht="14.25" customHeight="1">
      <c r="A18" s="13">
        <v>8</v>
      </c>
      <c r="B18" s="9" t="s">
        <v>99</v>
      </c>
      <c r="C18" s="13" t="s">
        <v>23</v>
      </c>
      <c r="D18" s="36">
        <v>100</v>
      </c>
      <c r="E18" s="11">
        <v>166</v>
      </c>
      <c r="F18" s="44">
        <f>'T11'!F18*'T 11'!$D18/1000000</f>
        <v>0</v>
      </c>
      <c r="G18" s="10">
        <f>'T11'!G18</f>
        <v>0</v>
      </c>
      <c r="H18" s="44">
        <f>'T11'!H18*'T 11'!$D18/1000000</f>
        <v>0</v>
      </c>
      <c r="I18" s="10">
        <f>'T11'!I18</f>
        <v>0</v>
      </c>
      <c r="J18" s="44">
        <f>'T11'!J18*'T 11'!$D18/1000000</f>
        <v>0</v>
      </c>
      <c r="K18" s="10">
        <f>'T11'!K18</f>
        <v>0</v>
      </c>
      <c r="L18" s="44">
        <f t="shared" si="0"/>
        <v>0</v>
      </c>
      <c r="M18" s="10">
        <f t="shared" si="1"/>
        <v>0</v>
      </c>
      <c r="N18" s="44">
        <f>'T11'!N18*'T 11'!$D18/1000000</f>
        <v>0</v>
      </c>
      <c r="O18" s="10">
        <f>'T11'!O18</f>
        <v>0</v>
      </c>
      <c r="P18" s="44">
        <f>'T11'!P18*'T 11'!$D18/1000000</f>
        <v>0</v>
      </c>
      <c r="Q18" s="10">
        <f>'T11'!Q18</f>
        <v>0</v>
      </c>
      <c r="R18" s="44">
        <f>'T11'!R18*'T 11'!$D18/1000000</f>
        <v>0</v>
      </c>
      <c r="S18" s="10">
        <f>'T11'!S18</f>
        <v>0</v>
      </c>
      <c r="T18" s="44">
        <f t="shared" si="2"/>
        <v>0</v>
      </c>
      <c r="U18" s="10">
        <f t="shared" si="3"/>
        <v>0</v>
      </c>
      <c r="V18" s="44">
        <f>'T11'!V18*'T 11'!$D18/1000000</f>
        <v>0</v>
      </c>
      <c r="W18" s="10">
        <f>'T11'!W18</f>
        <v>0</v>
      </c>
      <c r="X18" s="44">
        <f>'T11'!X18*'T 11'!$D18/1000000</f>
        <v>0</v>
      </c>
      <c r="Y18" s="10">
        <f>'T11'!Y18</f>
        <v>0</v>
      </c>
      <c r="Z18" s="44">
        <f>'T11'!Z18*'T 11'!$D18/1000000</f>
        <v>0</v>
      </c>
      <c r="AA18" s="10">
        <f>'T11'!AA18</f>
        <v>0</v>
      </c>
      <c r="AB18" s="44">
        <f t="shared" si="4"/>
        <v>0</v>
      </c>
      <c r="AC18" s="10">
        <f t="shared" si="5"/>
        <v>0</v>
      </c>
      <c r="AD18" s="44">
        <f>'T11'!AD18*'T 11'!$D18/1000000</f>
        <v>0</v>
      </c>
      <c r="AE18" s="10">
        <f>'T11'!AE18</f>
        <v>0</v>
      </c>
      <c r="AF18" s="44">
        <f>'T11'!AF18*'T 11'!$D18/1000000</f>
        <v>0</v>
      </c>
      <c r="AG18" s="10">
        <f>'T11'!AG18</f>
        <v>0</v>
      </c>
      <c r="AH18" s="44">
        <f>'T11'!AH18*'T 11'!$D18/1000000</f>
        <v>0</v>
      </c>
      <c r="AI18" s="10">
        <f>'T11'!AI18</f>
        <v>0</v>
      </c>
      <c r="AJ18" s="44">
        <f t="shared" si="6"/>
        <v>0</v>
      </c>
      <c r="AK18" s="10">
        <f t="shared" si="7"/>
        <v>0</v>
      </c>
      <c r="AL18" s="44">
        <f t="shared" si="8"/>
        <v>0</v>
      </c>
      <c r="AM18" s="10">
        <f t="shared" si="9"/>
        <v>0</v>
      </c>
    </row>
    <row r="19" spans="1:39" s="15" customFormat="1" ht="14.25" customHeight="1">
      <c r="A19" s="13">
        <v>9</v>
      </c>
      <c r="B19" s="9" t="s">
        <v>99</v>
      </c>
      <c r="C19" s="13" t="s">
        <v>24</v>
      </c>
      <c r="D19" s="36">
        <v>400</v>
      </c>
      <c r="E19" s="11">
        <v>640</v>
      </c>
      <c r="F19" s="44">
        <f>'T11'!F19*'T 11'!$D19/1000000</f>
        <v>0</v>
      </c>
      <c r="G19" s="10">
        <f>'T11'!G19</f>
        <v>0</v>
      </c>
      <c r="H19" s="44">
        <f>'T11'!H19*'T 11'!$D19/1000000</f>
        <v>0</v>
      </c>
      <c r="I19" s="10">
        <f>'T11'!I19</f>
        <v>0</v>
      </c>
      <c r="J19" s="44">
        <f>'T11'!J19*'T 11'!$D19/1000000</f>
        <v>0</v>
      </c>
      <c r="K19" s="10">
        <f>'T11'!K19</f>
        <v>0</v>
      </c>
      <c r="L19" s="44">
        <f t="shared" si="0"/>
        <v>0</v>
      </c>
      <c r="M19" s="10">
        <f t="shared" si="1"/>
        <v>0</v>
      </c>
      <c r="N19" s="44">
        <f>'T11'!N19*'T 11'!$D19/1000000</f>
        <v>0</v>
      </c>
      <c r="O19" s="10">
        <f>'T11'!O19</f>
        <v>0</v>
      </c>
      <c r="P19" s="44">
        <f>'T11'!P19*'T 11'!$D19/1000000</f>
        <v>0</v>
      </c>
      <c r="Q19" s="10">
        <f>'T11'!Q19</f>
        <v>0</v>
      </c>
      <c r="R19" s="44">
        <f>'T11'!R19*'T 11'!$D19/1000000</f>
        <v>0</v>
      </c>
      <c r="S19" s="10">
        <f>'T11'!S19</f>
        <v>0</v>
      </c>
      <c r="T19" s="44">
        <f t="shared" si="2"/>
        <v>0</v>
      </c>
      <c r="U19" s="10">
        <f t="shared" si="3"/>
        <v>0</v>
      </c>
      <c r="V19" s="44">
        <f>'T11'!V19*'T 11'!$D19/1000000</f>
        <v>0</v>
      </c>
      <c r="W19" s="10">
        <f>'T11'!W19</f>
        <v>0</v>
      </c>
      <c r="X19" s="44">
        <f>'T11'!X19*'T 11'!$D19/1000000</f>
        <v>0</v>
      </c>
      <c r="Y19" s="10">
        <f>'T11'!Y19</f>
        <v>0</v>
      </c>
      <c r="Z19" s="44">
        <f>'T11'!Z19*'T 11'!$D19/1000000</f>
        <v>0</v>
      </c>
      <c r="AA19" s="10">
        <f>'T11'!AA19</f>
        <v>0</v>
      </c>
      <c r="AB19" s="44">
        <f t="shared" si="4"/>
        <v>0</v>
      </c>
      <c r="AC19" s="10">
        <f t="shared" si="5"/>
        <v>0</v>
      </c>
      <c r="AD19" s="44">
        <f>'T11'!AD19*'T 11'!$D19/1000000</f>
        <v>0</v>
      </c>
      <c r="AE19" s="10">
        <f>'T11'!AE19</f>
        <v>0</v>
      </c>
      <c r="AF19" s="44">
        <f>'T11'!AF19*'T 11'!$D19/1000000</f>
        <v>0</v>
      </c>
      <c r="AG19" s="10">
        <f>'T11'!AG19</f>
        <v>0</v>
      </c>
      <c r="AH19" s="44">
        <f>'T11'!AH19*'T 11'!$D19/1000000</f>
        <v>0</v>
      </c>
      <c r="AI19" s="10">
        <f>'T11'!AI19</f>
        <v>0</v>
      </c>
      <c r="AJ19" s="44">
        <f t="shared" si="6"/>
        <v>0</v>
      </c>
      <c r="AK19" s="10">
        <f t="shared" si="7"/>
        <v>0</v>
      </c>
      <c r="AL19" s="44">
        <f t="shared" si="8"/>
        <v>0</v>
      </c>
      <c r="AM19" s="10">
        <f t="shared" si="9"/>
        <v>0</v>
      </c>
    </row>
    <row r="20" spans="1:39" s="15" customFormat="1" ht="14.25" customHeight="1">
      <c r="A20" s="31">
        <v>10</v>
      </c>
      <c r="B20" s="9" t="s">
        <v>133</v>
      </c>
      <c r="C20" s="13" t="s">
        <v>25</v>
      </c>
      <c r="D20" s="36">
        <v>100</v>
      </c>
      <c r="E20" s="11">
        <v>60</v>
      </c>
      <c r="F20" s="44">
        <f>'T11'!F20*'T 11'!$D20/1000000</f>
        <v>0</v>
      </c>
      <c r="G20" s="10">
        <f>'T11'!G20</f>
        <v>0</v>
      </c>
      <c r="H20" s="44">
        <f>'T11'!H20*'T 11'!$D20/1000000</f>
        <v>0</v>
      </c>
      <c r="I20" s="10">
        <f>'T11'!I20</f>
        <v>0</v>
      </c>
      <c r="J20" s="44">
        <f>'T11'!J20*'T 11'!$D20/1000000</f>
        <v>0</v>
      </c>
      <c r="K20" s="10">
        <f>'T11'!K20</f>
        <v>0</v>
      </c>
      <c r="L20" s="44">
        <f t="shared" si="0"/>
        <v>0</v>
      </c>
      <c r="M20" s="10">
        <f t="shared" si="1"/>
        <v>0</v>
      </c>
      <c r="N20" s="44">
        <f>'T11'!N20*'T 11'!$D20/1000000</f>
        <v>0</v>
      </c>
      <c r="O20" s="10">
        <f>'T11'!O20</f>
        <v>0</v>
      </c>
      <c r="P20" s="44">
        <f>'T11'!P20*'T 11'!$D20/1000000</f>
        <v>0</v>
      </c>
      <c r="Q20" s="10">
        <f>'T11'!Q20</f>
        <v>0</v>
      </c>
      <c r="R20" s="44">
        <f>'T11'!R20*'T 11'!$D20/1000000</f>
        <v>0</v>
      </c>
      <c r="S20" s="10">
        <f>'T11'!S20</f>
        <v>0</v>
      </c>
      <c r="T20" s="44">
        <f t="shared" si="2"/>
        <v>0</v>
      </c>
      <c r="U20" s="10">
        <f t="shared" si="3"/>
        <v>0</v>
      </c>
      <c r="V20" s="44">
        <f>'T11'!V20*'T 11'!$D20/1000000</f>
        <v>0</v>
      </c>
      <c r="W20" s="10">
        <f>'T11'!W20</f>
        <v>0</v>
      </c>
      <c r="X20" s="44">
        <f>'T11'!X20*'T 11'!$D20/1000000</f>
        <v>0</v>
      </c>
      <c r="Y20" s="10">
        <f>'T11'!Y20</f>
        <v>0</v>
      </c>
      <c r="Z20" s="44">
        <f>'T11'!Z20*'T 11'!$D20/1000000</f>
        <v>0</v>
      </c>
      <c r="AA20" s="10">
        <f>'T11'!AA20</f>
        <v>0</v>
      </c>
      <c r="AB20" s="44">
        <f t="shared" si="4"/>
        <v>0</v>
      </c>
      <c r="AC20" s="10">
        <f t="shared" si="5"/>
        <v>0</v>
      </c>
      <c r="AD20" s="44">
        <f>'T11'!AD20*'T 11'!$D20/1000000</f>
        <v>0</v>
      </c>
      <c r="AE20" s="10">
        <f>'T11'!AE20</f>
        <v>0</v>
      </c>
      <c r="AF20" s="44">
        <f>'T11'!AF20*'T 11'!$D20/1000000</f>
        <v>0</v>
      </c>
      <c r="AG20" s="10">
        <f>'T11'!AG20</f>
        <v>0</v>
      </c>
      <c r="AH20" s="44">
        <f>'T11'!AH20*'T 11'!$D20/1000000</f>
        <v>0</v>
      </c>
      <c r="AI20" s="10">
        <f>'T11'!AI20</f>
        <v>0</v>
      </c>
      <c r="AJ20" s="44">
        <f t="shared" si="6"/>
        <v>0</v>
      </c>
      <c r="AK20" s="10">
        <f t="shared" si="7"/>
        <v>0</v>
      </c>
      <c r="AL20" s="44">
        <f t="shared" si="8"/>
        <v>0</v>
      </c>
      <c r="AM20" s="10">
        <f t="shared" si="9"/>
        <v>0</v>
      </c>
    </row>
    <row r="21" spans="1:39" s="15" customFormat="1" ht="14.25" customHeight="1">
      <c r="A21" s="13">
        <v>11</v>
      </c>
      <c r="B21" s="9" t="s">
        <v>133</v>
      </c>
      <c r="C21" s="13" t="s">
        <v>26</v>
      </c>
      <c r="D21" s="36">
        <v>400</v>
      </c>
      <c r="E21" s="11">
        <v>210</v>
      </c>
      <c r="F21" s="44">
        <f>'T11'!F21*'T 11'!$D21/1000000</f>
        <v>0</v>
      </c>
      <c r="G21" s="10">
        <f>'T11'!G21</f>
        <v>0</v>
      </c>
      <c r="H21" s="44">
        <f>'T11'!H21*'T 11'!$D21/1000000</f>
        <v>0</v>
      </c>
      <c r="I21" s="10">
        <f>'T11'!I21</f>
        <v>0</v>
      </c>
      <c r="J21" s="44">
        <f>'T11'!J21*'T 11'!$D21/1000000</f>
        <v>0</v>
      </c>
      <c r="K21" s="10">
        <f>'T11'!K21</f>
        <v>0</v>
      </c>
      <c r="L21" s="44">
        <f t="shared" si="0"/>
        <v>0</v>
      </c>
      <c r="M21" s="10">
        <f t="shared" si="1"/>
        <v>0</v>
      </c>
      <c r="N21" s="44">
        <f>'T11'!N21*'T 11'!$D21/1000000</f>
        <v>0</v>
      </c>
      <c r="O21" s="10">
        <f>'T11'!O21</f>
        <v>0</v>
      </c>
      <c r="P21" s="44">
        <f>'T11'!P21*'T 11'!$D21/1000000</f>
        <v>0</v>
      </c>
      <c r="Q21" s="10">
        <f>'T11'!Q21</f>
        <v>0</v>
      </c>
      <c r="R21" s="44">
        <f>'T11'!R21*'T 11'!$D21/1000000</f>
        <v>0</v>
      </c>
      <c r="S21" s="10">
        <f>'T11'!S21</f>
        <v>0</v>
      </c>
      <c r="T21" s="44">
        <f t="shared" si="2"/>
        <v>0</v>
      </c>
      <c r="U21" s="10">
        <f t="shared" si="3"/>
        <v>0</v>
      </c>
      <c r="V21" s="44">
        <f>'T11'!V21*'T 11'!$D21/1000000</f>
        <v>0</v>
      </c>
      <c r="W21" s="10">
        <f>'T11'!W21</f>
        <v>0</v>
      </c>
      <c r="X21" s="44">
        <f>'T11'!X21*'T 11'!$D21/1000000</f>
        <v>0</v>
      </c>
      <c r="Y21" s="10">
        <f>'T11'!Y21</f>
        <v>0</v>
      </c>
      <c r="Z21" s="44">
        <f>'T11'!Z21*'T 11'!$D21/1000000</f>
        <v>0</v>
      </c>
      <c r="AA21" s="10">
        <f>'T11'!AA21</f>
        <v>0</v>
      </c>
      <c r="AB21" s="44">
        <f t="shared" si="4"/>
        <v>0</v>
      </c>
      <c r="AC21" s="10">
        <f t="shared" si="5"/>
        <v>0</v>
      </c>
      <c r="AD21" s="44">
        <f>'T11'!AD21*'T 11'!$D21/1000000</f>
        <v>0</v>
      </c>
      <c r="AE21" s="10">
        <f>'T11'!AE21</f>
        <v>0</v>
      </c>
      <c r="AF21" s="44">
        <f>'T11'!AF21*'T 11'!$D21/1000000</f>
        <v>0</v>
      </c>
      <c r="AG21" s="10">
        <f>'T11'!AG21</f>
        <v>0</v>
      </c>
      <c r="AH21" s="44">
        <f>'T11'!AH21*'T 11'!$D21/1000000</f>
        <v>0</v>
      </c>
      <c r="AI21" s="10">
        <f>'T11'!AI21</f>
        <v>0</v>
      </c>
      <c r="AJ21" s="44">
        <f t="shared" si="6"/>
        <v>0</v>
      </c>
      <c r="AK21" s="10">
        <f t="shared" si="7"/>
        <v>0</v>
      </c>
      <c r="AL21" s="44">
        <f t="shared" si="8"/>
        <v>0</v>
      </c>
      <c r="AM21" s="10">
        <f t="shared" si="9"/>
        <v>0</v>
      </c>
    </row>
    <row r="22" spans="1:39" s="15" customFormat="1" ht="14.25" customHeight="1">
      <c r="A22" s="13">
        <v>12</v>
      </c>
      <c r="B22" s="9" t="s">
        <v>140</v>
      </c>
      <c r="C22" s="13" t="s">
        <v>27</v>
      </c>
      <c r="D22" s="36">
        <v>500</v>
      </c>
      <c r="E22" s="11">
        <v>270</v>
      </c>
      <c r="F22" s="44">
        <f>'T11'!F22*'T 11'!$D22/1000000</f>
        <v>0</v>
      </c>
      <c r="G22" s="10">
        <f>'T11'!G22</f>
        <v>0</v>
      </c>
      <c r="H22" s="44">
        <f>'T11'!H22*'T 11'!$D22/1000000</f>
        <v>0</v>
      </c>
      <c r="I22" s="10">
        <f>'T11'!I22</f>
        <v>0</v>
      </c>
      <c r="J22" s="44">
        <f>'T11'!J22*'T 11'!$D22/1000000</f>
        <v>0</v>
      </c>
      <c r="K22" s="10">
        <f>'T11'!K22</f>
        <v>0</v>
      </c>
      <c r="L22" s="44">
        <f t="shared" si="0"/>
        <v>0</v>
      </c>
      <c r="M22" s="10">
        <f t="shared" si="1"/>
        <v>0</v>
      </c>
      <c r="N22" s="44">
        <f>'T11'!N22*'T 11'!$D22/1000000</f>
        <v>0</v>
      </c>
      <c r="O22" s="10">
        <f>'T11'!O22</f>
        <v>0</v>
      </c>
      <c r="P22" s="44">
        <f>'T11'!P22*'T 11'!$D22/1000000</f>
        <v>0</v>
      </c>
      <c r="Q22" s="10">
        <f>'T11'!Q22</f>
        <v>0</v>
      </c>
      <c r="R22" s="44">
        <f>'T11'!R22*'T 11'!$D22/1000000</f>
        <v>0</v>
      </c>
      <c r="S22" s="10">
        <f>'T11'!S22</f>
        <v>0</v>
      </c>
      <c r="T22" s="44">
        <f t="shared" si="2"/>
        <v>0</v>
      </c>
      <c r="U22" s="10">
        <f t="shared" si="3"/>
        <v>0</v>
      </c>
      <c r="V22" s="44">
        <f>'T11'!V22*'T 11'!$D22/1000000</f>
        <v>0</v>
      </c>
      <c r="W22" s="10">
        <f>'T11'!W22</f>
        <v>0</v>
      </c>
      <c r="X22" s="44">
        <f>'T11'!X22*'T 11'!$D22/1000000</f>
        <v>0</v>
      </c>
      <c r="Y22" s="10">
        <f>'T11'!Y22</f>
        <v>0</v>
      </c>
      <c r="Z22" s="44">
        <f>'T11'!Z22*'T 11'!$D22/1000000</f>
        <v>0</v>
      </c>
      <c r="AA22" s="10">
        <f>'T11'!AA22</f>
        <v>0</v>
      </c>
      <c r="AB22" s="44">
        <f t="shared" si="4"/>
        <v>0</v>
      </c>
      <c r="AC22" s="10">
        <f t="shared" si="5"/>
        <v>0</v>
      </c>
      <c r="AD22" s="44">
        <f>'T11'!AD22*'T 11'!$D22/1000000</f>
        <v>0</v>
      </c>
      <c r="AE22" s="10">
        <f>'T11'!AE22</f>
        <v>0</v>
      </c>
      <c r="AF22" s="44">
        <f>'T11'!AF22*'T 11'!$D22/1000000</f>
        <v>0</v>
      </c>
      <c r="AG22" s="10">
        <f>'T11'!AG22</f>
        <v>0</v>
      </c>
      <c r="AH22" s="44">
        <f>'T11'!AH22*'T 11'!$D22/1000000</f>
        <v>0</v>
      </c>
      <c r="AI22" s="10">
        <f>'T11'!AI22</f>
        <v>0</v>
      </c>
      <c r="AJ22" s="44">
        <f t="shared" si="6"/>
        <v>0</v>
      </c>
      <c r="AK22" s="10">
        <f t="shared" si="7"/>
        <v>0</v>
      </c>
      <c r="AL22" s="44">
        <f t="shared" si="8"/>
        <v>0</v>
      </c>
      <c r="AM22" s="10">
        <f t="shared" si="9"/>
        <v>0</v>
      </c>
    </row>
    <row r="23" spans="1:39" s="15" customFormat="1" ht="14.25" customHeight="1">
      <c r="A23" s="31">
        <v>13</v>
      </c>
      <c r="B23" s="9" t="s">
        <v>140</v>
      </c>
      <c r="C23" s="13" t="s">
        <v>28</v>
      </c>
      <c r="D23" s="36">
        <v>1000</v>
      </c>
      <c r="E23" s="11">
        <v>525</v>
      </c>
      <c r="F23" s="44">
        <f>'T11'!F23*'T 11'!$D23/1000000</f>
        <v>0</v>
      </c>
      <c r="G23" s="10">
        <f>'T11'!G23</f>
        <v>0</v>
      </c>
      <c r="H23" s="44">
        <f>'T11'!H23*'T 11'!$D23/1000000</f>
        <v>0</v>
      </c>
      <c r="I23" s="10">
        <f>'T11'!I23</f>
        <v>0</v>
      </c>
      <c r="J23" s="44">
        <f>'T11'!J23*'T 11'!$D23/1000000</f>
        <v>0</v>
      </c>
      <c r="K23" s="10">
        <f>'T11'!K23</f>
        <v>0</v>
      </c>
      <c r="L23" s="44">
        <f t="shared" si="0"/>
        <v>0</v>
      </c>
      <c r="M23" s="10">
        <f t="shared" si="1"/>
        <v>0</v>
      </c>
      <c r="N23" s="44">
        <f>'T11'!N23*'T 11'!$D23/1000000</f>
        <v>0</v>
      </c>
      <c r="O23" s="10">
        <f>'T11'!O23</f>
        <v>0</v>
      </c>
      <c r="P23" s="44">
        <f>'T11'!P23*'T 11'!$D23/1000000</f>
        <v>0</v>
      </c>
      <c r="Q23" s="10">
        <f>'T11'!Q23</f>
        <v>0</v>
      </c>
      <c r="R23" s="44">
        <f>'T11'!R23*'T 11'!$D23/1000000</f>
        <v>0</v>
      </c>
      <c r="S23" s="10">
        <f>'T11'!S23</f>
        <v>0</v>
      </c>
      <c r="T23" s="44">
        <f t="shared" si="2"/>
        <v>0</v>
      </c>
      <c r="U23" s="10">
        <f t="shared" si="3"/>
        <v>0</v>
      </c>
      <c r="V23" s="44">
        <f>'T11'!V23*'T 11'!$D23/1000000</f>
        <v>0</v>
      </c>
      <c r="W23" s="10">
        <f>'T11'!W23</f>
        <v>0</v>
      </c>
      <c r="X23" s="44">
        <f>'T11'!X23*'T 11'!$D23/1000000</f>
        <v>0</v>
      </c>
      <c r="Y23" s="10">
        <f>'T11'!Y23</f>
        <v>0</v>
      </c>
      <c r="Z23" s="44">
        <f>'T11'!Z23*'T 11'!$D23/1000000</f>
        <v>0</v>
      </c>
      <c r="AA23" s="10">
        <f>'T11'!AA23</f>
        <v>0</v>
      </c>
      <c r="AB23" s="44">
        <f t="shared" si="4"/>
        <v>0</v>
      </c>
      <c r="AC23" s="10">
        <f t="shared" si="5"/>
        <v>0</v>
      </c>
      <c r="AD23" s="44">
        <f>'T11'!AD23*'T 11'!$D23/1000000</f>
        <v>0</v>
      </c>
      <c r="AE23" s="10">
        <f>'T11'!AE23</f>
        <v>0</v>
      </c>
      <c r="AF23" s="44">
        <f>'T11'!AF23*'T 11'!$D23/1000000</f>
        <v>0</v>
      </c>
      <c r="AG23" s="10">
        <f>'T11'!AG23</f>
        <v>0</v>
      </c>
      <c r="AH23" s="44">
        <f>'T11'!AH23*'T 11'!$D23/1000000</f>
        <v>0</v>
      </c>
      <c r="AI23" s="10">
        <f>'T11'!AI23</f>
        <v>0</v>
      </c>
      <c r="AJ23" s="44">
        <f t="shared" si="6"/>
        <v>0</v>
      </c>
      <c r="AK23" s="10">
        <f t="shared" si="7"/>
        <v>0</v>
      </c>
      <c r="AL23" s="44">
        <f t="shared" si="8"/>
        <v>0</v>
      </c>
      <c r="AM23" s="10">
        <f t="shared" si="9"/>
        <v>0</v>
      </c>
    </row>
    <row r="24" spans="1:39" s="15" customFormat="1" ht="14.25" customHeight="1">
      <c r="A24" s="13">
        <v>14</v>
      </c>
      <c r="B24" s="9" t="s">
        <v>140</v>
      </c>
      <c r="C24" s="13" t="s">
        <v>29</v>
      </c>
      <c r="D24" s="36">
        <v>5000</v>
      </c>
      <c r="E24" s="11">
        <v>2525</v>
      </c>
      <c r="F24" s="44">
        <f>'T11'!F24*'T 11'!$D24/1000000</f>
        <v>0</v>
      </c>
      <c r="G24" s="10">
        <f>'T11'!G24</f>
        <v>0</v>
      </c>
      <c r="H24" s="44">
        <f>'T11'!H24*'T 11'!$D24/1000000</f>
        <v>0</v>
      </c>
      <c r="I24" s="10">
        <f>'T11'!I24</f>
        <v>0</v>
      </c>
      <c r="J24" s="44">
        <f>'T11'!J24*'T 11'!$D24/1000000</f>
        <v>0</v>
      </c>
      <c r="K24" s="10">
        <f>'T11'!K24</f>
        <v>0</v>
      </c>
      <c r="L24" s="44">
        <f t="shared" si="0"/>
        <v>0</v>
      </c>
      <c r="M24" s="10">
        <f t="shared" si="1"/>
        <v>0</v>
      </c>
      <c r="N24" s="44">
        <f>'T11'!N24*'T 11'!$D24/1000000</f>
        <v>0</v>
      </c>
      <c r="O24" s="10">
        <f>'T11'!O24</f>
        <v>0</v>
      </c>
      <c r="P24" s="44">
        <f>'T11'!P24*'T 11'!$D24/1000000</f>
        <v>0</v>
      </c>
      <c r="Q24" s="10">
        <f>'T11'!Q24</f>
        <v>0</v>
      </c>
      <c r="R24" s="44">
        <f>'T11'!R24*'T 11'!$D24/1000000</f>
        <v>0</v>
      </c>
      <c r="S24" s="10">
        <f>'T11'!S24</f>
        <v>0</v>
      </c>
      <c r="T24" s="44">
        <f t="shared" si="2"/>
        <v>0</v>
      </c>
      <c r="U24" s="10">
        <f t="shared" si="3"/>
        <v>0</v>
      </c>
      <c r="V24" s="44">
        <f>'T11'!V24*'T 11'!$D24/1000000</f>
        <v>0</v>
      </c>
      <c r="W24" s="10">
        <f>'T11'!W24</f>
        <v>0</v>
      </c>
      <c r="X24" s="44">
        <f>'T11'!X24*'T 11'!$D24/1000000</f>
        <v>0</v>
      </c>
      <c r="Y24" s="10">
        <f>'T11'!Y24</f>
        <v>0</v>
      </c>
      <c r="Z24" s="44">
        <f>'T11'!Z24*'T 11'!$D24/1000000</f>
        <v>0</v>
      </c>
      <c r="AA24" s="10">
        <f>'T11'!AA24</f>
        <v>0</v>
      </c>
      <c r="AB24" s="44">
        <f t="shared" si="4"/>
        <v>0</v>
      </c>
      <c r="AC24" s="10">
        <f t="shared" si="5"/>
        <v>0</v>
      </c>
      <c r="AD24" s="44">
        <f>'T11'!AD24*'T 11'!$D24/1000000</f>
        <v>0</v>
      </c>
      <c r="AE24" s="10">
        <f>'T11'!AE24</f>
        <v>0</v>
      </c>
      <c r="AF24" s="44">
        <f>'T11'!AF24*'T 11'!$D24/1000000</f>
        <v>0</v>
      </c>
      <c r="AG24" s="10">
        <f>'T11'!AG24</f>
        <v>0</v>
      </c>
      <c r="AH24" s="44">
        <f>'T11'!AH24*'T 11'!$D24/1000000</f>
        <v>0</v>
      </c>
      <c r="AI24" s="10">
        <f>'T11'!AI24</f>
        <v>0</v>
      </c>
      <c r="AJ24" s="44">
        <f t="shared" si="6"/>
        <v>0</v>
      </c>
      <c r="AK24" s="10">
        <f t="shared" si="7"/>
        <v>0</v>
      </c>
      <c r="AL24" s="44">
        <f t="shared" si="8"/>
        <v>0</v>
      </c>
      <c r="AM24" s="10">
        <f t="shared" si="9"/>
        <v>0</v>
      </c>
    </row>
    <row r="25" spans="1:39" s="15" customFormat="1" ht="14.25" customHeight="1">
      <c r="A25" s="13">
        <v>15</v>
      </c>
      <c r="B25" s="9" t="s">
        <v>140</v>
      </c>
      <c r="C25" s="13" t="s">
        <v>30</v>
      </c>
      <c r="D25" s="36">
        <v>20000</v>
      </c>
      <c r="E25" s="11">
        <v>9100</v>
      </c>
      <c r="F25" s="44">
        <f>'T11'!F25*'T 11'!$D25/1000000</f>
        <v>0</v>
      </c>
      <c r="G25" s="10">
        <f>'T11'!G25</f>
        <v>0</v>
      </c>
      <c r="H25" s="44">
        <f>'T11'!H25*'T 11'!$D25/1000000</f>
        <v>0</v>
      </c>
      <c r="I25" s="10">
        <f>'T11'!I25</f>
        <v>0</v>
      </c>
      <c r="J25" s="44">
        <f>'T11'!J25*'T 11'!$D25/1000000</f>
        <v>0</v>
      </c>
      <c r="K25" s="10">
        <f>'T11'!K25</f>
        <v>0</v>
      </c>
      <c r="L25" s="44">
        <f t="shared" si="0"/>
        <v>0</v>
      </c>
      <c r="M25" s="10">
        <f t="shared" si="1"/>
        <v>0</v>
      </c>
      <c r="N25" s="44">
        <f>'T11'!N25*'T 11'!$D25/1000000</f>
        <v>0</v>
      </c>
      <c r="O25" s="10">
        <f>'T11'!O25</f>
        <v>0</v>
      </c>
      <c r="P25" s="44">
        <f>'T11'!P25*'T 11'!$D25/1000000</f>
        <v>0</v>
      </c>
      <c r="Q25" s="10">
        <f>'T11'!Q25</f>
        <v>0</v>
      </c>
      <c r="R25" s="44">
        <f>'T11'!R25*'T 11'!$D25/1000000</f>
        <v>0</v>
      </c>
      <c r="S25" s="10">
        <f>'T11'!S25</f>
        <v>0</v>
      </c>
      <c r="T25" s="44">
        <f t="shared" si="2"/>
        <v>0</v>
      </c>
      <c r="U25" s="10">
        <f t="shared" si="3"/>
        <v>0</v>
      </c>
      <c r="V25" s="44">
        <f>'T11'!V25*'T 11'!$D25/1000000</f>
        <v>0</v>
      </c>
      <c r="W25" s="10">
        <f>'T11'!W25</f>
        <v>0</v>
      </c>
      <c r="X25" s="44">
        <f>'T11'!X25*'T 11'!$D25/1000000</f>
        <v>0</v>
      </c>
      <c r="Y25" s="10">
        <f>'T11'!Y25</f>
        <v>0</v>
      </c>
      <c r="Z25" s="44">
        <f>'T11'!Z25*'T 11'!$D25/1000000</f>
        <v>0</v>
      </c>
      <c r="AA25" s="10">
        <f>'T11'!AA25</f>
        <v>0</v>
      </c>
      <c r="AB25" s="44">
        <f t="shared" si="4"/>
        <v>0</v>
      </c>
      <c r="AC25" s="10">
        <f t="shared" si="5"/>
        <v>0</v>
      </c>
      <c r="AD25" s="44">
        <f>'T11'!AD25*'T 11'!$D25/1000000</f>
        <v>0</v>
      </c>
      <c r="AE25" s="10">
        <f>'T11'!AE25</f>
        <v>0</v>
      </c>
      <c r="AF25" s="44">
        <f>'T11'!AF25*'T 11'!$D25/1000000</f>
        <v>0</v>
      </c>
      <c r="AG25" s="10">
        <f>'T11'!AG25</f>
        <v>0</v>
      </c>
      <c r="AH25" s="44">
        <f>'T11'!AH25*'T 11'!$D25/1000000</f>
        <v>0</v>
      </c>
      <c r="AI25" s="10">
        <f>'T11'!AI25</f>
        <v>0</v>
      </c>
      <c r="AJ25" s="44">
        <f t="shared" si="6"/>
        <v>0</v>
      </c>
      <c r="AK25" s="10">
        <f t="shared" si="7"/>
        <v>0</v>
      </c>
      <c r="AL25" s="44">
        <f t="shared" si="8"/>
        <v>0</v>
      </c>
      <c r="AM25" s="10">
        <f t="shared" si="9"/>
        <v>0</v>
      </c>
    </row>
    <row r="26" spans="1:39" s="15" customFormat="1" ht="14.25" customHeight="1">
      <c r="A26" s="31">
        <v>16</v>
      </c>
      <c r="B26" s="9" t="s">
        <v>134</v>
      </c>
      <c r="C26" s="13" t="s">
        <v>31</v>
      </c>
      <c r="D26" s="36">
        <v>400</v>
      </c>
      <c r="E26" s="11">
        <v>235</v>
      </c>
      <c r="F26" s="44">
        <f>'T11'!F26*'T 11'!$D26/1000000</f>
        <v>0</v>
      </c>
      <c r="G26" s="10">
        <f>'T11'!G26</f>
        <v>0</v>
      </c>
      <c r="H26" s="44">
        <f>'T11'!H26*'T 11'!$D26/1000000</f>
        <v>0</v>
      </c>
      <c r="I26" s="10">
        <f>'T11'!I26</f>
        <v>0</v>
      </c>
      <c r="J26" s="44">
        <f>'T11'!J26*'T 11'!$D26/1000000</f>
        <v>0</v>
      </c>
      <c r="K26" s="10">
        <f>'T11'!K26</f>
        <v>0</v>
      </c>
      <c r="L26" s="44">
        <f t="shared" si="0"/>
        <v>0</v>
      </c>
      <c r="M26" s="10">
        <f t="shared" si="1"/>
        <v>0</v>
      </c>
      <c r="N26" s="44">
        <f>'T11'!N26*'T 11'!$D26/1000000</f>
        <v>0</v>
      </c>
      <c r="O26" s="10">
        <f>'T11'!O26</f>
        <v>0</v>
      </c>
      <c r="P26" s="44">
        <f>'T11'!P26*'T 11'!$D26/1000000</f>
        <v>0</v>
      </c>
      <c r="Q26" s="10">
        <f>'T11'!Q26</f>
        <v>0</v>
      </c>
      <c r="R26" s="44">
        <f>'T11'!R26*'T 11'!$D26/1000000</f>
        <v>0</v>
      </c>
      <c r="S26" s="10">
        <f>'T11'!S26</f>
        <v>0</v>
      </c>
      <c r="T26" s="44">
        <f t="shared" si="2"/>
        <v>0</v>
      </c>
      <c r="U26" s="10">
        <f t="shared" si="3"/>
        <v>0</v>
      </c>
      <c r="V26" s="44">
        <f>'T11'!V26*'T 11'!$D26/1000000</f>
        <v>0</v>
      </c>
      <c r="W26" s="10">
        <f>'T11'!W26</f>
        <v>0</v>
      </c>
      <c r="X26" s="44">
        <f>'T11'!X26*'T 11'!$D26/1000000</f>
        <v>0</v>
      </c>
      <c r="Y26" s="10">
        <f>'T11'!Y26</f>
        <v>0</v>
      </c>
      <c r="Z26" s="44">
        <f>'T11'!Z26*'T 11'!$D26/1000000</f>
        <v>0</v>
      </c>
      <c r="AA26" s="10">
        <f>'T11'!AA26</f>
        <v>0</v>
      </c>
      <c r="AB26" s="44">
        <f t="shared" si="4"/>
        <v>0</v>
      </c>
      <c r="AC26" s="10">
        <f t="shared" si="5"/>
        <v>0</v>
      </c>
      <c r="AD26" s="44">
        <f>'T11'!AD26*'T 11'!$D26/1000000</f>
        <v>0</v>
      </c>
      <c r="AE26" s="10">
        <f>'T11'!AE26</f>
        <v>0</v>
      </c>
      <c r="AF26" s="44">
        <f>'T11'!AF26*'T 11'!$D26/1000000</f>
        <v>0</v>
      </c>
      <c r="AG26" s="10">
        <f>'T11'!AG26</f>
        <v>0</v>
      </c>
      <c r="AH26" s="44">
        <f>'T11'!AH26*'T 11'!$D26/1000000</f>
        <v>0</v>
      </c>
      <c r="AI26" s="10">
        <f>'T11'!AI26</f>
        <v>0</v>
      </c>
      <c r="AJ26" s="44">
        <f t="shared" si="6"/>
        <v>0</v>
      </c>
      <c r="AK26" s="10">
        <f t="shared" si="7"/>
        <v>0</v>
      </c>
      <c r="AL26" s="44">
        <f t="shared" si="8"/>
        <v>0</v>
      </c>
      <c r="AM26" s="10">
        <f t="shared" si="9"/>
        <v>0</v>
      </c>
    </row>
    <row r="27" spans="1:39" s="15" customFormat="1" ht="14.25" customHeight="1">
      <c r="A27" s="13">
        <v>17</v>
      </c>
      <c r="B27" s="9" t="s">
        <v>134</v>
      </c>
      <c r="C27" s="13" t="s">
        <v>32</v>
      </c>
      <c r="D27" s="36">
        <v>1000</v>
      </c>
      <c r="E27" s="11">
        <v>520</v>
      </c>
      <c r="F27" s="44">
        <f>'T11'!F27*'T 11'!$D27/1000000</f>
        <v>0</v>
      </c>
      <c r="G27" s="10">
        <f>'T11'!G27</f>
        <v>0</v>
      </c>
      <c r="H27" s="44">
        <f>'T11'!H27*'T 11'!$D27/1000000</f>
        <v>0</v>
      </c>
      <c r="I27" s="10">
        <f>'T11'!I27</f>
        <v>0</v>
      </c>
      <c r="J27" s="44">
        <f>'T11'!J27*'T 11'!$D27/1000000</f>
        <v>0</v>
      </c>
      <c r="K27" s="10">
        <f>'T11'!K27</f>
        <v>0</v>
      </c>
      <c r="L27" s="44">
        <f t="shared" si="0"/>
        <v>0</v>
      </c>
      <c r="M27" s="10">
        <f t="shared" si="1"/>
        <v>0</v>
      </c>
      <c r="N27" s="44">
        <f>'T11'!N27*'T 11'!$D27/1000000</f>
        <v>0</v>
      </c>
      <c r="O27" s="10">
        <f>'T11'!O27</f>
        <v>0</v>
      </c>
      <c r="P27" s="44">
        <f>'T11'!P27*'T 11'!$D27/1000000</f>
        <v>0</v>
      </c>
      <c r="Q27" s="10">
        <f>'T11'!Q27</f>
        <v>0</v>
      </c>
      <c r="R27" s="44">
        <f>'T11'!R27*'T 11'!$D27/1000000</f>
        <v>0</v>
      </c>
      <c r="S27" s="10">
        <f>'T11'!S27</f>
        <v>0</v>
      </c>
      <c r="T27" s="44">
        <f t="shared" si="2"/>
        <v>0</v>
      </c>
      <c r="U27" s="10">
        <f t="shared" si="3"/>
        <v>0</v>
      </c>
      <c r="V27" s="44">
        <f>'T11'!V27*'T 11'!$D27/1000000</f>
        <v>0</v>
      </c>
      <c r="W27" s="10">
        <f>'T11'!W27</f>
        <v>0</v>
      </c>
      <c r="X27" s="44">
        <f>'T11'!X27*'T 11'!$D27/1000000</f>
        <v>0</v>
      </c>
      <c r="Y27" s="10">
        <f>'T11'!Y27</f>
        <v>0</v>
      </c>
      <c r="Z27" s="44">
        <f>'T11'!Z27*'T 11'!$D27/1000000</f>
        <v>0</v>
      </c>
      <c r="AA27" s="10">
        <f>'T11'!AA27</f>
        <v>0</v>
      </c>
      <c r="AB27" s="44">
        <f t="shared" si="4"/>
        <v>0</v>
      </c>
      <c r="AC27" s="10">
        <f t="shared" si="5"/>
        <v>0</v>
      </c>
      <c r="AD27" s="44">
        <f>'T11'!AD27*'T 11'!$D27/1000000</f>
        <v>0</v>
      </c>
      <c r="AE27" s="10">
        <f>'T11'!AE27</f>
        <v>0</v>
      </c>
      <c r="AF27" s="44">
        <f>'T11'!AF27*'T 11'!$D27/1000000</f>
        <v>0</v>
      </c>
      <c r="AG27" s="10">
        <f>'T11'!AG27</f>
        <v>0</v>
      </c>
      <c r="AH27" s="44">
        <f>'T11'!AH27*'T 11'!$D27/1000000</f>
        <v>0</v>
      </c>
      <c r="AI27" s="10">
        <f>'T11'!AI27</f>
        <v>0</v>
      </c>
      <c r="AJ27" s="44">
        <f t="shared" si="6"/>
        <v>0</v>
      </c>
      <c r="AK27" s="10">
        <f t="shared" si="7"/>
        <v>0</v>
      </c>
      <c r="AL27" s="44">
        <f t="shared" si="8"/>
        <v>0</v>
      </c>
      <c r="AM27" s="10">
        <f t="shared" si="9"/>
        <v>0</v>
      </c>
    </row>
    <row r="28" spans="1:39" s="15" customFormat="1" ht="14.25" customHeight="1">
      <c r="A28" s="13">
        <v>18</v>
      </c>
      <c r="B28" s="9" t="s">
        <v>143</v>
      </c>
      <c r="C28" s="13" t="s">
        <v>33</v>
      </c>
      <c r="D28" s="36">
        <v>5000</v>
      </c>
      <c r="E28" s="11">
        <v>2475</v>
      </c>
      <c r="F28" s="44">
        <f>'T11'!F28*'T 11'!$D28/1000000</f>
        <v>0</v>
      </c>
      <c r="G28" s="10">
        <f>'T11'!G28</f>
        <v>0</v>
      </c>
      <c r="H28" s="44">
        <f>'T11'!H28*'T 11'!$D28/1000000</f>
        <v>0</v>
      </c>
      <c r="I28" s="10">
        <f>'T11'!I28</f>
        <v>0</v>
      </c>
      <c r="J28" s="44">
        <f>'T11'!J28*'T 11'!$D28/1000000</f>
        <v>0</v>
      </c>
      <c r="K28" s="10">
        <f>'T11'!K28</f>
        <v>0</v>
      </c>
      <c r="L28" s="44">
        <f t="shared" si="0"/>
        <v>0</v>
      </c>
      <c r="M28" s="10">
        <f t="shared" si="1"/>
        <v>0</v>
      </c>
      <c r="N28" s="44">
        <f>'T11'!N28*'T 11'!$D28/1000000</f>
        <v>0</v>
      </c>
      <c r="O28" s="10">
        <f>'T11'!O28</f>
        <v>0</v>
      </c>
      <c r="P28" s="44">
        <f>'T11'!P28*'T 11'!$D28/1000000</f>
        <v>0</v>
      </c>
      <c r="Q28" s="10">
        <f>'T11'!Q28</f>
        <v>0</v>
      </c>
      <c r="R28" s="44">
        <f>'T11'!R28*'T 11'!$D28/1000000</f>
        <v>0</v>
      </c>
      <c r="S28" s="10">
        <f>'T11'!S28</f>
        <v>0</v>
      </c>
      <c r="T28" s="44">
        <f t="shared" si="2"/>
        <v>0</v>
      </c>
      <c r="U28" s="10">
        <f t="shared" si="3"/>
        <v>0</v>
      </c>
      <c r="V28" s="44">
        <f>'T11'!V28*'T 11'!$D28/1000000</f>
        <v>0</v>
      </c>
      <c r="W28" s="10">
        <f>'T11'!W28</f>
        <v>0</v>
      </c>
      <c r="X28" s="44">
        <f>'T11'!X28*'T 11'!$D28/1000000</f>
        <v>0</v>
      </c>
      <c r="Y28" s="10">
        <f>'T11'!Y28</f>
        <v>0</v>
      </c>
      <c r="Z28" s="44">
        <f>'T11'!Z28*'T 11'!$D28/1000000</f>
        <v>0</v>
      </c>
      <c r="AA28" s="10">
        <f>'T11'!AA28</f>
        <v>0</v>
      </c>
      <c r="AB28" s="44">
        <f t="shared" si="4"/>
        <v>0</v>
      </c>
      <c r="AC28" s="10">
        <f t="shared" si="5"/>
        <v>0</v>
      </c>
      <c r="AD28" s="44">
        <f>'T11'!AD28*'T 11'!$D28/1000000</f>
        <v>0</v>
      </c>
      <c r="AE28" s="10">
        <f>'T11'!AE28</f>
        <v>0</v>
      </c>
      <c r="AF28" s="44">
        <f>'T11'!AF28*'T 11'!$D28/1000000</f>
        <v>0</v>
      </c>
      <c r="AG28" s="10">
        <f>'T11'!AG28</f>
        <v>0</v>
      </c>
      <c r="AH28" s="44">
        <f>'T11'!AH28*'T 11'!$D28/1000000</f>
        <v>0</v>
      </c>
      <c r="AI28" s="10">
        <f>'T11'!AI28</f>
        <v>0</v>
      </c>
      <c r="AJ28" s="44">
        <f t="shared" si="6"/>
        <v>0</v>
      </c>
      <c r="AK28" s="10">
        <f t="shared" si="7"/>
        <v>0</v>
      </c>
      <c r="AL28" s="44">
        <f t="shared" si="8"/>
        <v>0</v>
      </c>
      <c r="AM28" s="10">
        <f t="shared" si="9"/>
        <v>0</v>
      </c>
    </row>
    <row r="29" spans="1:39" s="15" customFormat="1" ht="14.25" customHeight="1">
      <c r="A29" s="31">
        <v>19</v>
      </c>
      <c r="B29" s="9" t="s">
        <v>143</v>
      </c>
      <c r="C29" s="13" t="s">
        <v>34</v>
      </c>
      <c r="D29" s="36">
        <v>20000</v>
      </c>
      <c r="E29" s="11">
        <v>7920</v>
      </c>
      <c r="F29" s="44">
        <f>'T11'!F29*'T 11'!$D29/1000000</f>
        <v>0</v>
      </c>
      <c r="G29" s="10">
        <f>'T11'!G29</f>
        <v>0</v>
      </c>
      <c r="H29" s="44">
        <f>'T11'!H29*'T 11'!$D29/1000000</f>
        <v>0</v>
      </c>
      <c r="I29" s="10">
        <f>'T11'!I29</f>
        <v>0</v>
      </c>
      <c r="J29" s="44">
        <f>'T11'!J29*'T 11'!$D29/1000000</f>
        <v>0</v>
      </c>
      <c r="K29" s="10">
        <f>'T11'!K29</f>
        <v>0</v>
      </c>
      <c r="L29" s="44">
        <f t="shared" si="0"/>
        <v>0</v>
      </c>
      <c r="M29" s="10">
        <f t="shared" si="1"/>
        <v>0</v>
      </c>
      <c r="N29" s="44">
        <f>'T11'!N29*'T 11'!$D29/1000000</f>
        <v>0</v>
      </c>
      <c r="O29" s="10">
        <f>'T11'!O29</f>
        <v>0</v>
      </c>
      <c r="P29" s="44">
        <f>'T11'!P29*'T 11'!$D29/1000000</f>
        <v>0</v>
      </c>
      <c r="Q29" s="10">
        <f>'T11'!Q29</f>
        <v>0</v>
      </c>
      <c r="R29" s="44">
        <f>'T11'!R29*'T 11'!$D29/1000000</f>
        <v>0</v>
      </c>
      <c r="S29" s="10">
        <f>'T11'!S29</f>
        <v>0</v>
      </c>
      <c r="T29" s="44">
        <f t="shared" si="2"/>
        <v>0</v>
      </c>
      <c r="U29" s="10">
        <f t="shared" si="3"/>
        <v>0</v>
      </c>
      <c r="V29" s="44">
        <f>'T11'!V29*'T 11'!$D29/1000000</f>
        <v>0</v>
      </c>
      <c r="W29" s="10">
        <f>'T11'!W29</f>
        <v>0</v>
      </c>
      <c r="X29" s="44">
        <f>'T11'!X29*'T 11'!$D29/1000000</f>
        <v>0</v>
      </c>
      <c r="Y29" s="10">
        <f>'T11'!Y29</f>
        <v>0</v>
      </c>
      <c r="Z29" s="44">
        <f>'T11'!Z29*'T 11'!$D29/1000000</f>
        <v>0</v>
      </c>
      <c r="AA29" s="10">
        <f>'T11'!AA29</f>
        <v>0</v>
      </c>
      <c r="AB29" s="44">
        <f t="shared" si="4"/>
        <v>0</v>
      </c>
      <c r="AC29" s="10">
        <f t="shared" si="5"/>
        <v>0</v>
      </c>
      <c r="AD29" s="44">
        <f>'T11'!AD29*'T 11'!$D29/1000000</f>
        <v>0</v>
      </c>
      <c r="AE29" s="10">
        <f>'T11'!AE29</f>
        <v>0</v>
      </c>
      <c r="AF29" s="44">
        <f>'T11'!AF29*'T 11'!$D29/1000000</f>
        <v>0</v>
      </c>
      <c r="AG29" s="10">
        <f>'T11'!AG29</f>
        <v>0</v>
      </c>
      <c r="AH29" s="44">
        <f>'T11'!AH29*'T 11'!$D29/1000000</f>
        <v>0</v>
      </c>
      <c r="AI29" s="10">
        <f>'T11'!AI29</f>
        <v>0</v>
      </c>
      <c r="AJ29" s="44">
        <f t="shared" si="6"/>
        <v>0</v>
      </c>
      <c r="AK29" s="10">
        <f t="shared" si="7"/>
        <v>0</v>
      </c>
      <c r="AL29" s="44">
        <f t="shared" si="8"/>
        <v>0</v>
      </c>
      <c r="AM29" s="10">
        <f t="shared" si="9"/>
        <v>0</v>
      </c>
    </row>
    <row r="30" spans="1:39" s="15" customFormat="1" ht="14.25" customHeight="1">
      <c r="A30" s="13">
        <v>20</v>
      </c>
      <c r="B30" s="18" t="s">
        <v>100</v>
      </c>
      <c r="C30" s="13" t="s">
        <v>35</v>
      </c>
      <c r="D30" s="36">
        <v>100</v>
      </c>
      <c r="E30" s="11">
        <v>175</v>
      </c>
      <c r="F30" s="44">
        <f>'T11'!F30*'T 11'!$D30/1000000</f>
        <v>0</v>
      </c>
      <c r="G30" s="10">
        <f>'T11'!G30</f>
        <v>0</v>
      </c>
      <c r="H30" s="44">
        <f>'T11'!H30*'T 11'!$D30/1000000</f>
        <v>0</v>
      </c>
      <c r="I30" s="10">
        <f>'T11'!I30</f>
        <v>0</v>
      </c>
      <c r="J30" s="44">
        <f>'T11'!J30*'T 11'!$D30/1000000</f>
        <v>0</v>
      </c>
      <c r="K30" s="10">
        <f>'T11'!K30</f>
        <v>0</v>
      </c>
      <c r="L30" s="44">
        <f t="shared" si="0"/>
        <v>0</v>
      </c>
      <c r="M30" s="10">
        <f t="shared" si="1"/>
        <v>0</v>
      </c>
      <c r="N30" s="44">
        <f>'T11'!N30*'T 11'!$D30/1000000</f>
        <v>0</v>
      </c>
      <c r="O30" s="10">
        <f>'T11'!O30</f>
        <v>0</v>
      </c>
      <c r="P30" s="44">
        <f>'T11'!P30*'T 11'!$D30/1000000</f>
        <v>0</v>
      </c>
      <c r="Q30" s="10">
        <f>'T11'!Q30</f>
        <v>0</v>
      </c>
      <c r="R30" s="44">
        <f>'T11'!R30*'T 11'!$D30/1000000</f>
        <v>0</v>
      </c>
      <c r="S30" s="10">
        <f>'T11'!S30</f>
        <v>0</v>
      </c>
      <c r="T30" s="44">
        <f t="shared" si="2"/>
        <v>0</v>
      </c>
      <c r="U30" s="10">
        <f t="shared" si="3"/>
        <v>0</v>
      </c>
      <c r="V30" s="44">
        <f>'T11'!V30*'T 11'!$D30/1000000</f>
        <v>0</v>
      </c>
      <c r="W30" s="10">
        <f>'T11'!W30</f>
        <v>0</v>
      </c>
      <c r="X30" s="44">
        <f>'T11'!X30*'T 11'!$D30/1000000</f>
        <v>0</v>
      </c>
      <c r="Y30" s="10">
        <f>'T11'!Y30</f>
        <v>0</v>
      </c>
      <c r="Z30" s="44">
        <f>'T11'!Z30*'T 11'!$D30/1000000</f>
        <v>0</v>
      </c>
      <c r="AA30" s="10">
        <f>'T11'!AA30</f>
        <v>0</v>
      </c>
      <c r="AB30" s="44">
        <f t="shared" si="4"/>
        <v>0</v>
      </c>
      <c r="AC30" s="10">
        <f t="shared" si="5"/>
        <v>0</v>
      </c>
      <c r="AD30" s="44">
        <f>'T11'!AD30*'T 11'!$D30/1000000</f>
        <v>0</v>
      </c>
      <c r="AE30" s="10">
        <f>'T11'!AE30</f>
        <v>0</v>
      </c>
      <c r="AF30" s="44">
        <f>'T11'!AF30*'T 11'!$D30/1000000</f>
        <v>0</v>
      </c>
      <c r="AG30" s="10">
        <f>'T11'!AG30</f>
        <v>0</v>
      </c>
      <c r="AH30" s="44">
        <f>'T11'!AH30*'T 11'!$D30/1000000</f>
        <v>0</v>
      </c>
      <c r="AI30" s="10">
        <f>'T11'!AI30</f>
        <v>0</v>
      </c>
      <c r="AJ30" s="44">
        <f t="shared" si="6"/>
        <v>0</v>
      </c>
      <c r="AK30" s="10">
        <f t="shared" si="7"/>
        <v>0</v>
      </c>
      <c r="AL30" s="44">
        <f t="shared" si="8"/>
        <v>0</v>
      </c>
      <c r="AM30" s="10">
        <f t="shared" si="9"/>
        <v>0</v>
      </c>
    </row>
    <row r="31" spans="1:39" s="15" customFormat="1" ht="14.25" customHeight="1">
      <c r="A31" s="13">
        <v>21</v>
      </c>
      <c r="B31" s="18" t="s">
        <v>215</v>
      </c>
      <c r="C31" s="13" t="s">
        <v>216</v>
      </c>
      <c r="D31" s="36">
        <v>100</v>
      </c>
      <c r="E31" s="11">
        <v>54</v>
      </c>
      <c r="F31" s="44">
        <f>'T11'!F31*'T 11'!$D31/1000000</f>
        <v>0</v>
      </c>
      <c r="G31" s="10">
        <f>'T11'!G31</f>
        <v>0</v>
      </c>
      <c r="H31" s="44">
        <f>'T11'!H31*'T 11'!$D31/1000000</f>
        <v>0</v>
      </c>
      <c r="I31" s="10">
        <f>'T11'!I31</f>
        <v>0</v>
      </c>
      <c r="J31" s="44">
        <f>'T11'!J31*'T 11'!$D31/1000000</f>
        <v>0</v>
      </c>
      <c r="K31" s="10">
        <f>'T11'!K31</f>
        <v>0</v>
      </c>
      <c r="L31" s="44">
        <f t="shared" si="0"/>
        <v>0</v>
      </c>
      <c r="M31" s="10">
        <f t="shared" si="1"/>
        <v>0</v>
      </c>
      <c r="N31" s="44">
        <f>'T11'!N31*'T 11'!$D31/1000000</f>
        <v>0</v>
      </c>
      <c r="O31" s="10">
        <f>'T11'!O31</f>
        <v>0</v>
      </c>
      <c r="P31" s="44">
        <f>'T11'!P31*'T 11'!$D31/1000000</f>
        <v>0</v>
      </c>
      <c r="Q31" s="10">
        <f>'T11'!Q31</f>
        <v>0</v>
      </c>
      <c r="R31" s="44">
        <f>'T11'!R31*'T 11'!$D31/1000000</f>
        <v>0</v>
      </c>
      <c r="S31" s="10">
        <f>'T11'!S31</f>
        <v>0</v>
      </c>
      <c r="T31" s="44">
        <f t="shared" si="2"/>
        <v>0</v>
      </c>
      <c r="U31" s="10">
        <f t="shared" si="3"/>
        <v>0</v>
      </c>
      <c r="V31" s="44">
        <f>'T11'!V31*'T 11'!$D31/1000000</f>
        <v>0</v>
      </c>
      <c r="W31" s="10">
        <f>'T11'!W31</f>
        <v>0</v>
      </c>
      <c r="X31" s="44">
        <f>'T11'!X31*'T 11'!$D31/1000000</f>
        <v>0</v>
      </c>
      <c r="Y31" s="10">
        <f>'T11'!Y31</f>
        <v>0</v>
      </c>
      <c r="Z31" s="44">
        <f>'T11'!Z31*'T 11'!$D31/1000000</f>
        <v>0</v>
      </c>
      <c r="AA31" s="10">
        <f>'T11'!AA31</f>
        <v>0</v>
      </c>
      <c r="AB31" s="44">
        <f t="shared" si="4"/>
        <v>0</v>
      </c>
      <c r="AC31" s="10">
        <f t="shared" si="5"/>
        <v>0</v>
      </c>
      <c r="AD31" s="44">
        <f>'T11'!AD31*'T 11'!$D31/1000000</f>
        <v>0</v>
      </c>
      <c r="AE31" s="10">
        <f>'T11'!AE31</f>
        <v>0</v>
      </c>
      <c r="AF31" s="44">
        <f>'T11'!AF31*'T 11'!$D31/1000000</f>
        <v>0</v>
      </c>
      <c r="AG31" s="10">
        <f>'T11'!AG31</f>
        <v>0</v>
      </c>
      <c r="AH31" s="44">
        <f>'T11'!AH31*'T 11'!$D31/1000000</f>
        <v>0</v>
      </c>
      <c r="AI31" s="10">
        <f>'T11'!AI31</f>
        <v>0</v>
      </c>
      <c r="AJ31" s="44">
        <f t="shared" si="6"/>
        <v>0</v>
      </c>
      <c r="AK31" s="10">
        <f t="shared" si="7"/>
        <v>0</v>
      </c>
      <c r="AL31" s="44">
        <f t="shared" si="8"/>
        <v>0</v>
      </c>
      <c r="AM31" s="10">
        <f t="shared" si="9"/>
        <v>0</v>
      </c>
    </row>
    <row r="32" spans="1:39" s="15" customFormat="1" ht="14.25" customHeight="1">
      <c r="A32" s="31">
        <v>22</v>
      </c>
      <c r="B32" s="18" t="s">
        <v>217</v>
      </c>
      <c r="C32" s="13" t="s">
        <v>218</v>
      </c>
      <c r="D32" s="36">
        <v>100</v>
      </c>
      <c r="E32" s="11">
        <v>125</v>
      </c>
      <c r="F32" s="44">
        <f>'T11'!F32*'T 11'!$D32/1000000</f>
        <v>0</v>
      </c>
      <c r="G32" s="10">
        <f>'T11'!G32</f>
        <v>0</v>
      </c>
      <c r="H32" s="44">
        <f>'T11'!H32*'T 11'!$D32/1000000</f>
        <v>0</v>
      </c>
      <c r="I32" s="10">
        <f>'T11'!I32</f>
        <v>0</v>
      </c>
      <c r="J32" s="44">
        <f>'T11'!J32*'T 11'!$D32/1000000</f>
        <v>0</v>
      </c>
      <c r="K32" s="10">
        <f>'T11'!K32</f>
        <v>0</v>
      </c>
      <c r="L32" s="44">
        <f t="shared" si="0"/>
        <v>0</v>
      </c>
      <c r="M32" s="10">
        <f t="shared" si="1"/>
        <v>0</v>
      </c>
      <c r="N32" s="44">
        <f>'T11'!N32*'T 11'!$D32/1000000</f>
        <v>0</v>
      </c>
      <c r="O32" s="10">
        <f>'T11'!O32</f>
        <v>0</v>
      </c>
      <c r="P32" s="44">
        <f>'T11'!P32*'T 11'!$D32/1000000</f>
        <v>0</v>
      </c>
      <c r="Q32" s="10">
        <f>'T11'!Q32</f>
        <v>0</v>
      </c>
      <c r="R32" s="44">
        <f>'T11'!R32*'T 11'!$D32/1000000</f>
        <v>0</v>
      </c>
      <c r="S32" s="10">
        <f>'T11'!S32</f>
        <v>0</v>
      </c>
      <c r="T32" s="44">
        <f t="shared" si="2"/>
        <v>0</v>
      </c>
      <c r="U32" s="10">
        <f t="shared" si="3"/>
        <v>0</v>
      </c>
      <c r="V32" s="44">
        <f>'T11'!V32*'T 11'!$D32/1000000</f>
        <v>0</v>
      </c>
      <c r="W32" s="10">
        <f>'T11'!W32</f>
        <v>0</v>
      </c>
      <c r="X32" s="44">
        <f>'T11'!X32*'T 11'!$D32/1000000</f>
        <v>0</v>
      </c>
      <c r="Y32" s="10">
        <f>'T11'!Y32</f>
        <v>0</v>
      </c>
      <c r="Z32" s="44">
        <f>'T11'!Z32*'T 11'!$D32/1000000</f>
        <v>0</v>
      </c>
      <c r="AA32" s="10">
        <f>'T11'!AA32</f>
        <v>0</v>
      </c>
      <c r="AB32" s="44">
        <f t="shared" si="4"/>
        <v>0</v>
      </c>
      <c r="AC32" s="10">
        <f t="shared" si="5"/>
        <v>0</v>
      </c>
      <c r="AD32" s="44">
        <f>'T11'!AD32*'T 11'!$D32/1000000</f>
        <v>0</v>
      </c>
      <c r="AE32" s="10">
        <f>'T11'!AE32</f>
        <v>0</v>
      </c>
      <c r="AF32" s="44">
        <f>'T11'!AF32*'T 11'!$D32/1000000</f>
        <v>0</v>
      </c>
      <c r="AG32" s="10">
        <f>'T11'!AG32</f>
        <v>0</v>
      </c>
      <c r="AH32" s="44">
        <f>'T11'!AH32*'T 11'!$D32/1000000</f>
        <v>0</v>
      </c>
      <c r="AI32" s="10">
        <f>'T11'!AI32</f>
        <v>0</v>
      </c>
      <c r="AJ32" s="44">
        <f t="shared" si="6"/>
        <v>0</v>
      </c>
      <c r="AK32" s="10">
        <f t="shared" si="7"/>
        <v>0</v>
      </c>
      <c r="AL32" s="44">
        <f t="shared" si="8"/>
        <v>0</v>
      </c>
      <c r="AM32" s="10">
        <f t="shared" si="9"/>
        <v>0</v>
      </c>
    </row>
    <row r="33" spans="1:39" s="15" customFormat="1" ht="14.25" customHeight="1">
      <c r="A33" s="13">
        <v>23</v>
      </c>
      <c r="B33" s="9" t="s">
        <v>102</v>
      </c>
      <c r="C33" s="13" t="s">
        <v>45</v>
      </c>
      <c r="D33" s="36">
        <v>25</v>
      </c>
      <c r="E33" s="11">
        <v>37</v>
      </c>
      <c r="F33" s="44">
        <f>'T11'!F33*'T 11'!$D33/1000000</f>
        <v>0</v>
      </c>
      <c r="G33" s="10">
        <f>'T11'!G33</f>
        <v>0</v>
      </c>
      <c r="H33" s="44">
        <f>'T11'!H33*'T 11'!$D33/1000000</f>
        <v>0</v>
      </c>
      <c r="I33" s="10">
        <f>'T11'!I33</f>
        <v>0</v>
      </c>
      <c r="J33" s="44">
        <f>'T11'!J33*'T 11'!$D33/1000000</f>
        <v>0</v>
      </c>
      <c r="K33" s="10">
        <f>'T11'!K33</f>
        <v>0</v>
      </c>
      <c r="L33" s="44">
        <f t="shared" si="0"/>
        <v>0</v>
      </c>
      <c r="M33" s="10">
        <f t="shared" si="1"/>
        <v>0</v>
      </c>
      <c r="N33" s="44">
        <f>'T11'!N33*'T 11'!$D33/1000000</f>
        <v>0</v>
      </c>
      <c r="O33" s="10">
        <f>'T11'!O33</f>
        <v>0</v>
      </c>
      <c r="P33" s="44">
        <f>'T11'!P33*'T 11'!$D33/1000000</f>
        <v>0</v>
      </c>
      <c r="Q33" s="10">
        <f>'T11'!Q33</f>
        <v>0</v>
      </c>
      <c r="R33" s="44">
        <f>'T11'!R33*'T 11'!$D33/1000000</f>
        <v>0</v>
      </c>
      <c r="S33" s="10">
        <f>'T11'!S33</f>
        <v>0</v>
      </c>
      <c r="T33" s="44">
        <f t="shared" si="2"/>
        <v>0</v>
      </c>
      <c r="U33" s="10">
        <f t="shared" si="3"/>
        <v>0</v>
      </c>
      <c r="V33" s="44">
        <f>'T11'!V33*'T 11'!$D33/1000000</f>
        <v>0</v>
      </c>
      <c r="W33" s="10">
        <f>'T11'!W33</f>
        <v>0</v>
      </c>
      <c r="X33" s="44">
        <f>'T11'!X33*'T 11'!$D33/1000000</f>
        <v>0</v>
      </c>
      <c r="Y33" s="10">
        <f>'T11'!Y33</f>
        <v>0</v>
      </c>
      <c r="Z33" s="44">
        <f>'T11'!Z33*'T 11'!$D33/1000000</f>
        <v>0</v>
      </c>
      <c r="AA33" s="10">
        <f>'T11'!AA33</f>
        <v>0</v>
      </c>
      <c r="AB33" s="44">
        <f t="shared" si="4"/>
        <v>0</v>
      </c>
      <c r="AC33" s="10">
        <f t="shared" si="5"/>
        <v>0</v>
      </c>
      <c r="AD33" s="44">
        <f>'T11'!AD33*'T 11'!$D33/1000000</f>
        <v>0</v>
      </c>
      <c r="AE33" s="10">
        <f>'T11'!AE33</f>
        <v>0</v>
      </c>
      <c r="AF33" s="44">
        <f>'T11'!AF33*'T 11'!$D33/1000000</f>
        <v>0</v>
      </c>
      <c r="AG33" s="10">
        <f>'T11'!AG33</f>
        <v>0</v>
      </c>
      <c r="AH33" s="44">
        <f>'T11'!AH33*'T 11'!$D33/1000000</f>
        <v>0</v>
      </c>
      <c r="AI33" s="10">
        <f>'T11'!AI33</f>
        <v>0</v>
      </c>
      <c r="AJ33" s="44">
        <f t="shared" si="6"/>
        <v>0</v>
      </c>
      <c r="AK33" s="10">
        <f t="shared" si="7"/>
        <v>0</v>
      </c>
      <c r="AL33" s="44">
        <f t="shared" si="8"/>
        <v>0</v>
      </c>
      <c r="AM33" s="10">
        <f t="shared" si="9"/>
        <v>0</v>
      </c>
    </row>
    <row r="34" spans="1:39" s="15" customFormat="1" ht="14.25" customHeight="1">
      <c r="A34" s="13">
        <v>24</v>
      </c>
      <c r="B34" s="9" t="s">
        <v>102</v>
      </c>
      <c r="C34" s="13" t="s">
        <v>46</v>
      </c>
      <c r="D34" s="36">
        <v>50</v>
      </c>
      <c r="E34" s="11">
        <v>68</v>
      </c>
      <c r="F34" s="44">
        <f>'T11'!F34*'T 11'!$D34/1000000</f>
        <v>0</v>
      </c>
      <c r="G34" s="10">
        <f>'T11'!G34</f>
        <v>0</v>
      </c>
      <c r="H34" s="44">
        <f>'T11'!H34*'T 11'!$D34/1000000</f>
        <v>0</v>
      </c>
      <c r="I34" s="10">
        <f>'T11'!I34</f>
        <v>0</v>
      </c>
      <c r="J34" s="44">
        <f>'T11'!J34*'T 11'!$D34/1000000</f>
        <v>0</v>
      </c>
      <c r="K34" s="10">
        <f>'T11'!K34</f>
        <v>0</v>
      </c>
      <c r="L34" s="44">
        <f t="shared" si="0"/>
        <v>0</v>
      </c>
      <c r="M34" s="10">
        <f t="shared" si="1"/>
        <v>0</v>
      </c>
      <c r="N34" s="44">
        <f>'T11'!N34*'T 11'!$D34/1000000</f>
        <v>0</v>
      </c>
      <c r="O34" s="10">
        <f>'T11'!O34</f>
        <v>0</v>
      </c>
      <c r="P34" s="44">
        <f>'T11'!P34*'T 11'!$D34/1000000</f>
        <v>0</v>
      </c>
      <c r="Q34" s="10">
        <f>'T11'!Q34</f>
        <v>0</v>
      </c>
      <c r="R34" s="44">
        <f>'T11'!R34*'T 11'!$D34/1000000</f>
        <v>0</v>
      </c>
      <c r="S34" s="10">
        <f>'T11'!S34</f>
        <v>0</v>
      </c>
      <c r="T34" s="44">
        <f t="shared" si="2"/>
        <v>0</v>
      </c>
      <c r="U34" s="10">
        <f t="shared" si="3"/>
        <v>0</v>
      </c>
      <c r="V34" s="44">
        <f>'T11'!V34*'T 11'!$D34/1000000</f>
        <v>0</v>
      </c>
      <c r="W34" s="10">
        <f>'T11'!W34</f>
        <v>0</v>
      </c>
      <c r="X34" s="44">
        <f>'T11'!X34*'T 11'!$D34/1000000</f>
        <v>0</v>
      </c>
      <c r="Y34" s="10">
        <f>'T11'!Y34</f>
        <v>0</v>
      </c>
      <c r="Z34" s="44">
        <f>'T11'!Z34*'T 11'!$D34/1000000</f>
        <v>0</v>
      </c>
      <c r="AA34" s="10">
        <f>'T11'!AA34</f>
        <v>0</v>
      </c>
      <c r="AB34" s="44">
        <f t="shared" si="4"/>
        <v>0</v>
      </c>
      <c r="AC34" s="10">
        <f t="shared" si="5"/>
        <v>0</v>
      </c>
      <c r="AD34" s="44">
        <f>'T11'!AD34*'T 11'!$D34/1000000</f>
        <v>0</v>
      </c>
      <c r="AE34" s="10">
        <f>'T11'!AE34</f>
        <v>0</v>
      </c>
      <c r="AF34" s="44">
        <f>'T11'!AF34*'T 11'!$D34/1000000</f>
        <v>0</v>
      </c>
      <c r="AG34" s="10">
        <f>'T11'!AG34</f>
        <v>0</v>
      </c>
      <c r="AH34" s="44">
        <f>'T11'!AH34*'T 11'!$D34/1000000</f>
        <v>0</v>
      </c>
      <c r="AI34" s="10">
        <f>'T11'!AI34</f>
        <v>0</v>
      </c>
      <c r="AJ34" s="44">
        <f t="shared" si="6"/>
        <v>0</v>
      </c>
      <c r="AK34" s="10">
        <f t="shared" si="7"/>
        <v>0</v>
      </c>
      <c r="AL34" s="44">
        <f t="shared" si="8"/>
        <v>0</v>
      </c>
      <c r="AM34" s="10">
        <f t="shared" si="9"/>
        <v>0</v>
      </c>
    </row>
    <row r="35" spans="1:39" s="15" customFormat="1" ht="14.25" customHeight="1">
      <c r="A35" s="31">
        <v>25</v>
      </c>
      <c r="B35" s="9" t="s">
        <v>102</v>
      </c>
      <c r="C35" s="13" t="s">
        <v>47</v>
      </c>
      <c r="D35" s="36">
        <v>100</v>
      </c>
      <c r="E35" s="11">
        <v>122</v>
      </c>
      <c r="F35" s="44">
        <f>'T11'!F35*'T 11'!$D35/1000000</f>
        <v>0</v>
      </c>
      <c r="G35" s="10">
        <f>'T11'!G35</f>
        <v>0</v>
      </c>
      <c r="H35" s="44">
        <f>'T11'!H35*'T 11'!$D35/1000000</f>
        <v>0</v>
      </c>
      <c r="I35" s="10">
        <f>'T11'!I35</f>
        <v>0</v>
      </c>
      <c r="J35" s="44">
        <f>'T11'!J35*'T 11'!$D35/1000000</f>
        <v>0</v>
      </c>
      <c r="K35" s="10">
        <f>'T11'!K35</f>
        <v>0</v>
      </c>
      <c r="L35" s="44">
        <f t="shared" si="0"/>
        <v>0</v>
      </c>
      <c r="M35" s="10">
        <f t="shared" si="1"/>
        <v>0</v>
      </c>
      <c r="N35" s="44">
        <f>'T11'!N35*'T 11'!$D35/1000000</f>
        <v>0</v>
      </c>
      <c r="O35" s="10">
        <f>'T11'!O35</f>
        <v>0</v>
      </c>
      <c r="P35" s="44">
        <f>'T11'!P35*'T 11'!$D35/1000000</f>
        <v>0</v>
      </c>
      <c r="Q35" s="10">
        <f>'T11'!Q35</f>
        <v>0</v>
      </c>
      <c r="R35" s="44">
        <f>'T11'!R35*'T 11'!$D35/1000000</f>
        <v>0</v>
      </c>
      <c r="S35" s="10">
        <f>'T11'!S35</f>
        <v>0</v>
      </c>
      <c r="T35" s="44">
        <f t="shared" si="2"/>
        <v>0</v>
      </c>
      <c r="U35" s="10">
        <f t="shared" si="3"/>
        <v>0</v>
      </c>
      <c r="V35" s="44">
        <f>'T11'!V35*'T 11'!$D35/1000000</f>
        <v>0</v>
      </c>
      <c r="W35" s="10">
        <f>'T11'!W35</f>
        <v>0</v>
      </c>
      <c r="X35" s="44">
        <f>'T11'!X35*'T 11'!$D35/1000000</f>
        <v>0</v>
      </c>
      <c r="Y35" s="10">
        <f>'T11'!Y35</f>
        <v>0</v>
      </c>
      <c r="Z35" s="44">
        <f>'T11'!Z35*'T 11'!$D35/1000000</f>
        <v>0</v>
      </c>
      <c r="AA35" s="10">
        <f>'T11'!AA35</f>
        <v>0</v>
      </c>
      <c r="AB35" s="44">
        <f t="shared" si="4"/>
        <v>0</v>
      </c>
      <c r="AC35" s="10">
        <f t="shared" si="5"/>
        <v>0</v>
      </c>
      <c r="AD35" s="44">
        <f>'T11'!AD35*'T 11'!$D35/1000000</f>
        <v>0</v>
      </c>
      <c r="AE35" s="10">
        <f>'T11'!AE35</f>
        <v>0</v>
      </c>
      <c r="AF35" s="44">
        <f>'T11'!AF35*'T 11'!$D35/1000000</f>
        <v>0</v>
      </c>
      <c r="AG35" s="10">
        <f>'T11'!AG35</f>
        <v>0</v>
      </c>
      <c r="AH35" s="44">
        <f>'T11'!AH35*'T 11'!$D35/1000000</f>
        <v>0</v>
      </c>
      <c r="AI35" s="10">
        <f>'T11'!AI35</f>
        <v>0</v>
      </c>
      <c r="AJ35" s="44">
        <f t="shared" si="6"/>
        <v>0</v>
      </c>
      <c r="AK35" s="10">
        <f t="shared" si="7"/>
        <v>0</v>
      </c>
      <c r="AL35" s="44">
        <f t="shared" si="8"/>
        <v>0</v>
      </c>
      <c r="AM35" s="10">
        <f t="shared" si="9"/>
        <v>0</v>
      </c>
    </row>
    <row r="36" spans="1:39" s="15" customFormat="1" ht="14.25" customHeight="1">
      <c r="A36" s="13">
        <v>26</v>
      </c>
      <c r="B36" s="9" t="s">
        <v>102</v>
      </c>
      <c r="C36" s="13" t="s">
        <v>48</v>
      </c>
      <c r="D36" s="36">
        <v>500</v>
      </c>
      <c r="E36" s="11">
        <v>517</v>
      </c>
      <c r="F36" s="44">
        <f>'T11'!F36*'T 11'!$D36/1000000</f>
        <v>0</v>
      </c>
      <c r="G36" s="10">
        <f>'T11'!G36</f>
        <v>0</v>
      </c>
      <c r="H36" s="44">
        <f>'T11'!H36*'T 11'!$D36/1000000</f>
        <v>0</v>
      </c>
      <c r="I36" s="10">
        <f>'T11'!I36</f>
        <v>0</v>
      </c>
      <c r="J36" s="44">
        <f>'T11'!J36*'T 11'!$D36/1000000</f>
        <v>0</v>
      </c>
      <c r="K36" s="10">
        <f>'T11'!K36</f>
        <v>0</v>
      </c>
      <c r="L36" s="44">
        <f t="shared" si="0"/>
        <v>0</v>
      </c>
      <c r="M36" s="10">
        <f t="shared" si="1"/>
        <v>0</v>
      </c>
      <c r="N36" s="44">
        <f>'T11'!N36*'T 11'!$D36/1000000</f>
        <v>0</v>
      </c>
      <c r="O36" s="10">
        <f>'T11'!O36</f>
        <v>0</v>
      </c>
      <c r="P36" s="44">
        <f>'T11'!P36*'T 11'!$D36/1000000</f>
        <v>0</v>
      </c>
      <c r="Q36" s="10">
        <f>'T11'!Q36</f>
        <v>0</v>
      </c>
      <c r="R36" s="44">
        <f>'T11'!R36*'T 11'!$D36/1000000</f>
        <v>0</v>
      </c>
      <c r="S36" s="10">
        <f>'T11'!S36</f>
        <v>0</v>
      </c>
      <c r="T36" s="44">
        <f t="shared" si="2"/>
        <v>0</v>
      </c>
      <c r="U36" s="10">
        <f t="shared" si="3"/>
        <v>0</v>
      </c>
      <c r="V36" s="44">
        <f>'T11'!V36*'T 11'!$D36/1000000</f>
        <v>0</v>
      </c>
      <c r="W36" s="10">
        <f>'T11'!W36</f>
        <v>0</v>
      </c>
      <c r="X36" s="44">
        <f>'T11'!X36*'T 11'!$D36/1000000</f>
        <v>0</v>
      </c>
      <c r="Y36" s="10">
        <f>'T11'!Y36</f>
        <v>0</v>
      </c>
      <c r="Z36" s="44">
        <f>'T11'!Z36*'T 11'!$D36/1000000</f>
        <v>0</v>
      </c>
      <c r="AA36" s="10">
        <f>'T11'!AA36</f>
        <v>0</v>
      </c>
      <c r="AB36" s="44">
        <f t="shared" si="4"/>
        <v>0</v>
      </c>
      <c r="AC36" s="10">
        <f t="shared" si="5"/>
        <v>0</v>
      </c>
      <c r="AD36" s="44">
        <f>'T11'!AD36*'T 11'!$D36/1000000</f>
        <v>0</v>
      </c>
      <c r="AE36" s="10">
        <f>'T11'!AE36</f>
        <v>0</v>
      </c>
      <c r="AF36" s="44">
        <f>'T11'!AF36*'T 11'!$D36/1000000</f>
        <v>0</v>
      </c>
      <c r="AG36" s="10">
        <f>'T11'!AG36</f>
        <v>0</v>
      </c>
      <c r="AH36" s="44">
        <f>'T11'!AH36*'T 11'!$D36/1000000</f>
        <v>0</v>
      </c>
      <c r="AI36" s="10">
        <f>'T11'!AI36</f>
        <v>0</v>
      </c>
      <c r="AJ36" s="44">
        <f t="shared" si="6"/>
        <v>0</v>
      </c>
      <c r="AK36" s="10">
        <f t="shared" si="7"/>
        <v>0</v>
      </c>
      <c r="AL36" s="44">
        <f t="shared" si="8"/>
        <v>0</v>
      </c>
      <c r="AM36" s="10">
        <f t="shared" si="9"/>
        <v>0</v>
      </c>
    </row>
    <row r="37" spans="1:39" s="15" customFormat="1" ht="14.25" customHeight="1">
      <c r="A37" s="13">
        <v>27</v>
      </c>
      <c r="B37" s="9" t="s">
        <v>102</v>
      </c>
      <c r="C37" s="13" t="s">
        <v>135</v>
      </c>
      <c r="D37" s="36">
        <v>25000</v>
      </c>
      <c r="E37" s="11">
        <v>13125</v>
      </c>
      <c r="F37" s="44">
        <f>'T11'!F37*'T 11'!$D37/1000000</f>
        <v>0</v>
      </c>
      <c r="G37" s="10">
        <f>'T11'!G37</f>
        <v>0</v>
      </c>
      <c r="H37" s="44">
        <f>'T11'!H37*'T 11'!$D37/1000000</f>
        <v>0</v>
      </c>
      <c r="I37" s="10">
        <f>'T11'!I37</f>
        <v>0</v>
      </c>
      <c r="J37" s="44">
        <f>'T11'!J37*'T 11'!$D37/1000000</f>
        <v>0</v>
      </c>
      <c r="K37" s="10">
        <f>'T11'!K37</f>
        <v>0</v>
      </c>
      <c r="L37" s="44">
        <f t="shared" si="0"/>
        <v>0</v>
      </c>
      <c r="M37" s="10">
        <f t="shared" si="1"/>
        <v>0</v>
      </c>
      <c r="N37" s="44">
        <f>'T11'!N37*'T 11'!$D37/1000000</f>
        <v>0</v>
      </c>
      <c r="O37" s="10">
        <f>'T11'!O37</f>
        <v>0</v>
      </c>
      <c r="P37" s="44">
        <f>'T11'!P37*'T 11'!$D37/1000000</f>
        <v>0</v>
      </c>
      <c r="Q37" s="10">
        <f>'T11'!Q37</f>
        <v>0</v>
      </c>
      <c r="R37" s="44">
        <f>'T11'!R37*'T 11'!$D37/1000000</f>
        <v>0</v>
      </c>
      <c r="S37" s="10">
        <f>'T11'!S37</f>
        <v>0</v>
      </c>
      <c r="T37" s="44">
        <f t="shared" si="2"/>
        <v>0</v>
      </c>
      <c r="U37" s="10">
        <f t="shared" si="3"/>
        <v>0</v>
      </c>
      <c r="V37" s="44">
        <f>'T11'!V37*'T 11'!$D37/1000000</f>
        <v>0</v>
      </c>
      <c r="W37" s="10">
        <f>'T11'!W37</f>
        <v>0</v>
      </c>
      <c r="X37" s="44">
        <f>'T11'!X37*'T 11'!$D37/1000000</f>
        <v>0</v>
      </c>
      <c r="Y37" s="10">
        <f>'T11'!Y37</f>
        <v>0</v>
      </c>
      <c r="Z37" s="44">
        <f>'T11'!Z37*'T 11'!$D37/1000000</f>
        <v>0</v>
      </c>
      <c r="AA37" s="10">
        <f>'T11'!AA37</f>
        <v>0</v>
      </c>
      <c r="AB37" s="44">
        <f t="shared" si="4"/>
        <v>0</v>
      </c>
      <c r="AC37" s="10">
        <f t="shared" si="5"/>
        <v>0</v>
      </c>
      <c r="AD37" s="44">
        <f>'T11'!AD37*'T 11'!$D37/1000000</f>
        <v>0</v>
      </c>
      <c r="AE37" s="10">
        <f>'T11'!AE37</f>
        <v>0</v>
      </c>
      <c r="AF37" s="44">
        <f>'T11'!AF37*'T 11'!$D37/1000000</f>
        <v>0</v>
      </c>
      <c r="AG37" s="10">
        <f>'T11'!AG37</f>
        <v>0</v>
      </c>
      <c r="AH37" s="44">
        <f>'T11'!AH37*'T 11'!$D37/1000000</f>
        <v>0</v>
      </c>
      <c r="AI37" s="10">
        <f>'T11'!AI37</f>
        <v>0</v>
      </c>
      <c r="AJ37" s="44">
        <f t="shared" si="6"/>
        <v>0</v>
      </c>
      <c r="AK37" s="10">
        <f t="shared" si="7"/>
        <v>0</v>
      </c>
      <c r="AL37" s="44">
        <f t="shared" si="8"/>
        <v>0</v>
      </c>
      <c r="AM37" s="10">
        <f t="shared" si="9"/>
        <v>0</v>
      </c>
    </row>
    <row r="38" spans="1:39" s="15" customFormat="1" ht="14.25" customHeight="1">
      <c r="A38" s="31">
        <v>28</v>
      </c>
      <c r="B38" s="9" t="s">
        <v>101</v>
      </c>
      <c r="C38" s="13" t="s">
        <v>52</v>
      </c>
      <c r="D38" s="36">
        <v>100</v>
      </c>
      <c r="E38" s="11">
        <v>74</v>
      </c>
      <c r="F38" s="44">
        <f>'T11'!F38*'T 11'!$D38/1000000</f>
        <v>0</v>
      </c>
      <c r="G38" s="10">
        <f>'T11'!G38</f>
        <v>0</v>
      </c>
      <c r="H38" s="44">
        <f>'T11'!H38*'T 11'!$D38/1000000</f>
        <v>0</v>
      </c>
      <c r="I38" s="10">
        <f>'T11'!I38</f>
        <v>0</v>
      </c>
      <c r="J38" s="44">
        <f>'T11'!J38*'T 11'!$D38/1000000</f>
        <v>0</v>
      </c>
      <c r="K38" s="10">
        <f>'T11'!K38</f>
        <v>0</v>
      </c>
      <c r="L38" s="44">
        <f t="shared" si="0"/>
        <v>0</v>
      </c>
      <c r="M38" s="10">
        <f t="shared" si="1"/>
        <v>0</v>
      </c>
      <c r="N38" s="44">
        <f>'T11'!N38*'T 11'!$D38/1000000</f>
        <v>0</v>
      </c>
      <c r="O38" s="10">
        <f>'T11'!O38</f>
        <v>0</v>
      </c>
      <c r="P38" s="44">
        <f>'T11'!P38*'T 11'!$D38/1000000</f>
        <v>0</v>
      </c>
      <c r="Q38" s="10">
        <f>'T11'!Q38</f>
        <v>0</v>
      </c>
      <c r="R38" s="44">
        <f>'T11'!R38*'T 11'!$D38/1000000</f>
        <v>0</v>
      </c>
      <c r="S38" s="10">
        <f>'T11'!S38</f>
        <v>0</v>
      </c>
      <c r="T38" s="44">
        <f t="shared" si="2"/>
        <v>0</v>
      </c>
      <c r="U38" s="10">
        <f t="shared" si="3"/>
        <v>0</v>
      </c>
      <c r="V38" s="44">
        <f>'T11'!V38*'T 11'!$D38/1000000</f>
        <v>0</v>
      </c>
      <c r="W38" s="10">
        <f>'T11'!W38</f>
        <v>0</v>
      </c>
      <c r="X38" s="44">
        <f>'T11'!X38*'T 11'!$D38/1000000</f>
        <v>0</v>
      </c>
      <c r="Y38" s="10">
        <f>'T11'!Y38</f>
        <v>0</v>
      </c>
      <c r="Z38" s="44">
        <f>'T11'!Z38*'T 11'!$D38/1000000</f>
        <v>0</v>
      </c>
      <c r="AA38" s="10">
        <f>'T11'!AA38</f>
        <v>0</v>
      </c>
      <c r="AB38" s="44">
        <f t="shared" si="4"/>
        <v>0</v>
      </c>
      <c r="AC38" s="10">
        <f t="shared" si="5"/>
        <v>0</v>
      </c>
      <c r="AD38" s="44">
        <f>'T11'!AD38*'T 11'!$D38/1000000</f>
        <v>0</v>
      </c>
      <c r="AE38" s="10">
        <f>'T11'!AE38</f>
        <v>0</v>
      </c>
      <c r="AF38" s="44">
        <f>'T11'!AF38*'T 11'!$D38/1000000</f>
        <v>0</v>
      </c>
      <c r="AG38" s="10">
        <f>'T11'!AG38</f>
        <v>0</v>
      </c>
      <c r="AH38" s="44">
        <f>'T11'!AH38*'T 11'!$D38/1000000</f>
        <v>0</v>
      </c>
      <c r="AI38" s="10">
        <f>'T11'!AI38</f>
        <v>0</v>
      </c>
      <c r="AJ38" s="44">
        <f t="shared" si="6"/>
        <v>0</v>
      </c>
      <c r="AK38" s="10">
        <f t="shared" si="7"/>
        <v>0</v>
      </c>
      <c r="AL38" s="44">
        <f t="shared" si="8"/>
        <v>0</v>
      </c>
      <c r="AM38" s="10">
        <f t="shared" si="9"/>
        <v>0</v>
      </c>
    </row>
    <row r="39" spans="1:39" s="15" customFormat="1" ht="14.25" customHeight="1">
      <c r="A39" s="13">
        <v>29</v>
      </c>
      <c r="B39" s="9" t="s">
        <v>101</v>
      </c>
      <c r="C39" s="13" t="s">
        <v>53</v>
      </c>
      <c r="D39" s="36">
        <v>500</v>
      </c>
      <c r="E39" s="11">
        <v>360</v>
      </c>
      <c r="F39" s="44">
        <f>'T11'!F39*'T 11'!$D39/1000000</f>
        <v>0</v>
      </c>
      <c r="G39" s="10">
        <f>'T11'!G39</f>
        <v>0</v>
      </c>
      <c r="H39" s="44">
        <f>'T11'!H39*'T 11'!$D39/1000000</f>
        <v>0</v>
      </c>
      <c r="I39" s="10">
        <f>'T11'!I39</f>
        <v>0</v>
      </c>
      <c r="J39" s="44">
        <f>'T11'!J39*'T 11'!$D39/1000000</f>
        <v>0</v>
      </c>
      <c r="K39" s="10">
        <f>'T11'!K39</f>
        <v>0</v>
      </c>
      <c r="L39" s="44">
        <f t="shared" si="0"/>
        <v>0</v>
      </c>
      <c r="M39" s="10">
        <f t="shared" si="1"/>
        <v>0</v>
      </c>
      <c r="N39" s="44">
        <f>'T11'!N39*'T 11'!$D39/1000000</f>
        <v>0</v>
      </c>
      <c r="O39" s="10">
        <f>'T11'!O39</f>
        <v>0</v>
      </c>
      <c r="P39" s="44">
        <f>'T11'!P39*'T 11'!$D39/1000000</f>
        <v>0</v>
      </c>
      <c r="Q39" s="10">
        <f>'T11'!Q39</f>
        <v>0</v>
      </c>
      <c r="R39" s="44">
        <f>'T11'!R39*'T 11'!$D39/1000000</f>
        <v>0</v>
      </c>
      <c r="S39" s="10">
        <f>'T11'!S39</f>
        <v>0</v>
      </c>
      <c r="T39" s="44">
        <f t="shared" si="2"/>
        <v>0</v>
      </c>
      <c r="U39" s="10">
        <f t="shared" si="3"/>
        <v>0</v>
      </c>
      <c r="V39" s="44">
        <f>'T11'!V39*'T 11'!$D39/1000000</f>
        <v>0</v>
      </c>
      <c r="W39" s="10">
        <f>'T11'!W39</f>
        <v>0</v>
      </c>
      <c r="X39" s="44">
        <f>'T11'!X39*'T 11'!$D39/1000000</f>
        <v>0</v>
      </c>
      <c r="Y39" s="10">
        <f>'T11'!Y39</f>
        <v>0</v>
      </c>
      <c r="Z39" s="44">
        <f>'T11'!Z39*'T 11'!$D39/1000000</f>
        <v>0</v>
      </c>
      <c r="AA39" s="10">
        <f>'T11'!AA39</f>
        <v>0</v>
      </c>
      <c r="AB39" s="44">
        <f t="shared" si="4"/>
        <v>0</v>
      </c>
      <c r="AC39" s="10">
        <f t="shared" si="5"/>
        <v>0</v>
      </c>
      <c r="AD39" s="44">
        <f>'T11'!AD39*'T 11'!$D39/1000000</f>
        <v>0</v>
      </c>
      <c r="AE39" s="10">
        <f>'T11'!AE39</f>
        <v>0</v>
      </c>
      <c r="AF39" s="44">
        <f>'T11'!AF39*'T 11'!$D39/1000000</f>
        <v>0</v>
      </c>
      <c r="AG39" s="10">
        <f>'T11'!AG39</f>
        <v>0</v>
      </c>
      <c r="AH39" s="44">
        <f>'T11'!AH39*'T 11'!$D39/1000000</f>
        <v>0</v>
      </c>
      <c r="AI39" s="10">
        <f>'T11'!AI39</f>
        <v>0</v>
      </c>
      <c r="AJ39" s="44">
        <f t="shared" si="6"/>
        <v>0</v>
      </c>
      <c r="AK39" s="10">
        <f t="shared" si="7"/>
        <v>0</v>
      </c>
      <c r="AL39" s="44">
        <f t="shared" si="8"/>
        <v>0</v>
      </c>
      <c r="AM39" s="10">
        <f t="shared" si="9"/>
        <v>0</v>
      </c>
    </row>
    <row r="40" spans="1:39" s="15" customFormat="1" ht="14.25" customHeight="1">
      <c r="A40" s="13">
        <v>30</v>
      </c>
      <c r="B40" s="9" t="s">
        <v>103</v>
      </c>
      <c r="C40" s="13" t="s">
        <v>49</v>
      </c>
      <c r="D40" s="36">
        <v>100</v>
      </c>
      <c r="E40" s="11">
        <v>67</v>
      </c>
      <c r="F40" s="44">
        <f>'T11'!F40*'T 11'!$D40/1000000</f>
        <v>0</v>
      </c>
      <c r="G40" s="10">
        <f>'T11'!G40</f>
        <v>0</v>
      </c>
      <c r="H40" s="44">
        <f>'T11'!H40*'T 11'!$D40/1000000</f>
        <v>0</v>
      </c>
      <c r="I40" s="10">
        <f>'T11'!I40</f>
        <v>0</v>
      </c>
      <c r="J40" s="44">
        <f>'T11'!J40*'T 11'!$D40/1000000</f>
        <v>0</v>
      </c>
      <c r="K40" s="10">
        <f>'T11'!K40</f>
        <v>0</v>
      </c>
      <c r="L40" s="44">
        <f t="shared" si="0"/>
        <v>0</v>
      </c>
      <c r="M40" s="10">
        <f t="shared" si="1"/>
        <v>0</v>
      </c>
      <c r="N40" s="44">
        <f>'T11'!N40*'T 11'!$D40/1000000</f>
        <v>0</v>
      </c>
      <c r="O40" s="10">
        <f>'T11'!O40</f>
        <v>0</v>
      </c>
      <c r="P40" s="44">
        <f>'T11'!P40*'T 11'!$D40/1000000</f>
        <v>0</v>
      </c>
      <c r="Q40" s="10">
        <f>'T11'!Q40</f>
        <v>0</v>
      </c>
      <c r="R40" s="44">
        <f>'T11'!R40*'T 11'!$D40/1000000</f>
        <v>0</v>
      </c>
      <c r="S40" s="10">
        <f>'T11'!S40</f>
        <v>0</v>
      </c>
      <c r="T40" s="44">
        <f t="shared" si="2"/>
        <v>0</v>
      </c>
      <c r="U40" s="10">
        <f t="shared" si="3"/>
        <v>0</v>
      </c>
      <c r="V40" s="44">
        <f>'T11'!V40*'T 11'!$D40/1000000</f>
        <v>0</v>
      </c>
      <c r="W40" s="10">
        <f>'T11'!W40</f>
        <v>0</v>
      </c>
      <c r="X40" s="44">
        <f>'T11'!X40*'T 11'!$D40/1000000</f>
        <v>0</v>
      </c>
      <c r="Y40" s="10">
        <f>'T11'!Y40</f>
        <v>0</v>
      </c>
      <c r="Z40" s="44">
        <f>'T11'!Z40*'T 11'!$D40/1000000</f>
        <v>0</v>
      </c>
      <c r="AA40" s="10">
        <f>'T11'!AA40</f>
        <v>0</v>
      </c>
      <c r="AB40" s="44">
        <f t="shared" si="4"/>
        <v>0</v>
      </c>
      <c r="AC40" s="10">
        <f t="shared" si="5"/>
        <v>0</v>
      </c>
      <c r="AD40" s="44">
        <f>'T11'!AD40*'T 11'!$D40/1000000</f>
        <v>0</v>
      </c>
      <c r="AE40" s="10">
        <f>'T11'!AE40</f>
        <v>0</v>
      </c>
      <c r="AF40" s="44">
        <f>'T11'!AF40*'T 11'!$D40/1000000</f>
        <v>0</v>
      </c>
      <c r="AG40" s="10">
        <f>'T11'!AG40</f>
        <v>0</v>
      </c>
      <c r="AH40" s="44">
        <f>'T11'!AH40*'T 11'!$D40/1000000</f>
        <v>0</v>
      </c>
      <c r="AI40" s="10">
        <f>'T11'!AI40</f>
        <v>0</v>
      </c>
      <c r="AJ40" s="44">
        <f t="shared" si="6"/>
        <v>0</v>
      </c>
      <c r="AK40" s="10">
        <f t="shared" si="7"/>
        <v>0</v>
      </c>
      <c r="AL40" s="44">
        <f t="shared" si="8"/>
        <v>0</v>
      </c>
      <c r="AM40" s="10">
        <f t="shared" si="9"/>
        <v>0</v>
      </c>
    </row>
    <row r="41" spans="1:39" s="15" customFormat="1" ht="14.25" customHeight="1">
      <c r="A41" s="31">
        <v>31</v>
      </c>
      <c r="B41" s="9" t="s">
        <v>103</v>
      </c>
      <c r="C41" s="13" t="s">
        <v>50</v>
      </c>
      <c r="D41" s="36">
        <v>500</v>
      </c>
      <c r="E41" s="11">
        <v>285</v>
      </c>
      <c r="F41" s="44">
        <f>'T11'!F41*'T 11'!$D41/1000000</f>
        <v>0</v>
      </c>
      <c r="G41" s="10">
        <f>'T11'!G41</f>
        <v>0</v>
      </c>
      <c r="H41" s="44">
        <f>'T11'!H41*'T 11'!$D41/1000000</f>
        <v>0</v>
      </c>
      <c r="I41" s="10">
        <f>'T11'!I41</f>
        <v>0</v>
      </c>
      <c r="J41" s="44">
        <f>'T11'!J41*'T 11'!$D41/1000000</f>
        <v>0</v>
      </c>
      <c r="K41" s="10">
        <f>'T11'!K41</f>
        <v>0</v>
      </c>
      <c r="L41" s="44">
        <f t="shared" si="0"/>
        <v>0</v>
      </c>
      <c r="M41" s="10">
        <f t="shared" si="1"/>
        <v>0</v>
      </c>
      <c r="N41" s="44">
        <f>'T11'!N41*'T 11'!$D41/1000000</f>
        <v>0</v>
      </c>
      <c r="O41" s="10">
        <f>'T11'!O41</f>
        <v>0</v>
      </c>
      <c r="P41" s="44">
        <f>'T11'!P41*'T 11'!$D41/1000000</f>
        <v>0</v>
      </c>
      <c r="Q41" s="10">
        <f>'T11'!Q41</f>
        <v>0</v>
      </c>
      <c r="R41" s="44">
        <f>'T11'!R41*'T 11'!$D41/1000000</f>
        <v>0</v>
      </c>
      <c r="S41" s="10">
        <f>'T11'!S41</f>
        <v>0</v>
      </c>
      <c r="T41" s="44">
        <f t="shared" si="2"/>
        <v>0</v>
      </c>
      <c r="U41" s="10">
        <f t="shared" si="3"/>
        <v>0</v>
      </c>
      <c r="V41" s="44">
        <f>'T11'!V41*'T 11'!$D41/1000000</f>
        <v>0</v>
      </c>
      <c r="W41" s="10">
        <f>'T11'!W41</f>
        <v>0</v>
      </c>
      <c r="X41" s="44">
        <f>'T11'!X41*'T 11'!$D41/1000000</f>
        <v>0</v>
      </c>
      <c r="Y41" s="10">
        <f>'T11'!Y41</f>
        <v>0</v>
      </c>
      <c r="Z41" s="44">
        <f>'T11'!Z41*'T 11'!$D41/1000000</f>
        <v>0</v>
      </c>
      <c r="AA41" s="10">
        <f>'T11'!AA41</f>
        <v>0</v>
      </c>
      <c r="AB41" s="44">
        <f t="shared" si="4"/>
        <v>0</v>
      </c>
      <c r="AC41" s="10">
        <f t="shared" si="5"/>
        <v>0</v>
      </c>
      <c r="AD41" s="44">
        <f>'T11'!AD41*'T 11'!$D41/1000000</f>
        <v>0</v>
      </c>
      <c r="AE41" s="10">
        <f>'T11'!AE41</f>
        <v>0</v>
      </c>
      <c r="AF41" s="44">
        <f>'T11'!AF41*'T 11'!$D41/1000000</f>
        <v>0</v>
      </c>
      <c r="AG41" s="10">
        <f>'T11'!AG41</f>
        <v>0</v>
      </c>
      <c r="AH41" s="44">
        <f>'T11'!AH41*'T 11'!$D41/1000000</f>
        <v>0</v>
      </c>
      <c r="AI41" s="10">
        <f>'T11'!AI41</f>
        <v>0</v>
      </c>
      <c r="AJ41" s="44">
        <f t="shared" si="6"/>
        <v>0</v>
      </c>
      <c r="AK41" s="10">
        <f t="shared" si="7"/>
        <v>0</v>
      </c>
      <c r="AL41" s="44">
        <f t="shared" si="8"/>
        <v>0</v>
      </c>
      <c r="AM41" s="10">
        <f t="shared" si="9"/>
        <v>0</v>
      </c>
    </row>
    <row r="42" spans="1:39" s="15" customFormat="1" ht="14.25" customHeight="1">
      <c r="A42" s="13">
        <v>32</v>
      </c>
      <c r="B42" s="9" t="s">
        <v>103</v>
      </c>
      <c r="C42" s="13" t="s">
        <v>51</v>
      </c>
      <c r="D42" s="36">
        <v>1000</v>
      </c>
      <c r="E42" s="11">
        <v>530</v>
      </c>
      <c r="F42" s="44">
        <f>'T11'!F42*'T 11'!$D42/1000000</f>
        <v>0</v>
      </c>
      <c r="G42" s="10">
        <f>'T11'!G42</f>
        <v>0</v>
      </c>
      <c r="H42" s="44">
        <f>'T11'!H42*'T 11'!$D42/1000000</f>
        <v>0</v>
      </c>
      <c r="I42" s="10">
        <f>'T11'!I42</f>
        <v>0</v>
      </c>
      <c r="J42" s="44">
        <f>'T11'!J42*'T 11'!$D42/1000000</f>
        <v>0</v>
      </c>
      <c r="K42" s="10">
        <f>'T11'!K42</f>
        <v>0</v>
      </c>
      <c r="L42" s="44">
        <f t="shared" si="0"/>
        <v>0</v>
      </c>
      <c r="M42" s="10">
        <f t="shared" si="1"/>
        <v>0</v>
      </c>
      <c r="N42" s="44">
        <f>'T11'!N42*'T 11'!$D42/1000000</f>
        <v>0</v>
      </c>
      <c r="O42" s="10">
        <f>'T11'!O42</f>
        <v>0</v>
      </c>
      <c r="P42" s="44">
        <f>'T11'!P42*'T 11'!$D42/1000000</f>
        <v>0</v>
      </c>
      <c r="Q42" s="10">
        <f>'T11'!Q42</f>
        <v>0</v>
      </c>
      <c r="R42" s="44">
        <f>'T11'!R42*'T 11'!$D42/1000000</f>
        <v>0</v>
      </c>
      <c r="S42" s="10">
        <f>'T11'!S42</f>
        <v>0</v>
      </c>
      <c r="T42" s="44">
        <f t="shared" si="2"/>
        <v>0</v>
      </c>
      <c r="U42" s="10">
        <f t="shared" si="3"/>
        <v>0</v>
      </c>
      <c r="V42" s="44">
        <f>'T11'!V42*'T 11'!$D42/1000000</f>
        <v>0</v>
      </c>
      <c r="W42" s="10">
        <f>'T11'!W42</f>
        <v>0</v>
      </c>
      <c r="X42" s="44">
        <f>'T11'!X42*'T 11'!$D42/1000000</f>
        <v>0</v>
      </c>
      <c r="Y42" s="10">
        <f>'T11'!Y42</f>
        <v>0</v>
      </c>
      <c r="Z42" s="44">
        <f>'T11'!Z42*'T 11'!$D42/1000000</f>
        <v>0</v>
      </c>
      <c r="AA42" s="10">
        <f>'T11'!AA42</f>
        <v>0</v>
      </c>
      <c r="AB42" s="44">
        <f t="shared" si="4"/>
        <v>0</v>
      </c>
      <c r="AC42" s="10">
        <f t="shared" si="5"/>
        <v>0</v>
      </c>
      <c r="AD42" s="44">
        <f>'T11'!AD42*'T 11'!$D42/1000000</f>
        <v>0</v>
      </c>
      <c r="AE42" s="10">
        <f>'T11'!AE42</f>
        <v>0</v>
      </c>
      <c r="AF42" s="44">
        <f>'T11'!AF42*'T 11'!$D42/1000000</f>
        <v>0</v>
      </c>
      <c r="AG42" s="10">
        <f>'T11'!AG42</f>
        <v>0</v>
      </c>
      <c r="AH42" s="44">
        <f>'T11'!AH42*'T 11'!$D42/1000000</f>
        <v>0</v>
      </c>
      <c r="AI42" s="10">
        <f>'T11'!AI42</f>
        <v>0</v>
      </c>
      <c r="AJ42" s="44">
        <f t="shared" si="6"/>
        <v>0</v>
      </c>
      <c r="AK42" s="10">
        <f t="shared" si="7"/>
        <v>0</v>
      </c>
      <c r="AL42" s="44">
        <f t="shared" si="8"/>
        <v>0</v>
      </c>
      <c r="AM42" s="10">
        <f t="shared" si="9"/>
        <v>0</v>
      </c>
    </row>
    <row r="43" spans="1:39" s="15" customFormat="1" ht="14.25" customHeight="1">
      <c r="A43" s="13">
        <v>33</v>
      </c>
      <c r="B43" s="9" t="s">
        <v>104</v>
      </c>
      <c r="C43" s="13" t="s">
        <v>54</v>
      </c>
      <c r="D43" s="36">
        <v>100</v>
      </c>
      <c r="E43" s="11">
        <v>92</v>
      </c>
      <c r="F43" s="44">
        <f>'T11'!F43*'T 11'!$D43/1000000</f>
        <v>0</v>
      </c>
      <c r="G43" s="10">
        <f>'T11'!G43</f>
        <v>0</v>
      </c>
      <c r="H43" s="44">
        <f>'T11'!H43*'T 11'!$D43/1000000</f>
        <v>0</v>
      </c>
      <c r="I43" s="10">
        <f>'T11'!I43</f>
        <v>0</v>
      </c>
      <c r="J43" s="44">
        <f>'T11'!J43*'T 11'!$D43/1000000</f>
        <v>0</v>
      </c>
      <c r="K43" s="10">
        <f>'T11'!K43</f>
        <v>0</v>
      </c>
      <c r="L43" s="44">
        <f t="shared" si="0"/>
        <v>0</v>
      </c>
      <c r="M43" s="10">
        <f t="shared" si="1"/>
        <v>0</v>
      </c>
      <c r="N43" s="44">
        <f>'T11'!N43*'T 11'!$D43/1000000</f>
        <v>0</v>
      </c>
      <c r="O43" s="10">
        <f>'T11'!O43</f>
        <v>0</v>
      </c>
      <c r="P43" s="44">
        <f>'T11'!P43*'T 11'!$D43/1000000</f>
        <v>0</v>
      </c>
      <c r="Q43" s="10">
        <f>'T11'!Q43</f>
        <v>0</v>
      </c>
      <c r="R43" s="44">
        <f>'T11'!R43*'T 11'!$D43/1000000</f>
        <v>0</v>
      </c>
      <c r="S43" s="10">
        <f>'T11'!S43</f>
        <v>0</v>
      </c>
      <c r="T43" s="44">
        <f t="shared" si="2"/>
        <v>0</v>
      </c>
      <c r="U43" s="10">
        <f t="shared" si="3"/>
        <v>0</v>
      </c>
      <c r="V43" s="44">
        <f>'T11'!V43*'T 11'!$D43/1000000</f>
        <v>0</v>
      </c>
      <c r="W43" s="10">
        <f>'T11'!W43</f>
        <v>0</v>
      </c>
      <c r="X43" s="44">
        <f>'T11'!X43*'T 11'!$D43/1000000</f>
        <v>0</v>
      </c>
      <c r="Y43" s="10">
        <f>'T11'!Y43</f>
        <v>0</v>
      </c>
      <c r="Z43" s="44">
        <f>'T11'!Z43*'T 11'!$D43/1000000</f>
        <v>0</v>
      </c>
      <c r="AA43" s="10">
        <f>'T11'!AA43</f>
        <v>0</v>
      </c>
      <c r="AB43" s="44">
        <f t="shared" si="4"/>
        <v>0</v>
      </c>
      <c r="AC43" s="10">
        <f t="shared" si="5"/>
        <v>0</v>
      </c>
      <c r="AD43" s="44">
        <f>'T11'!AD43*'T 11'!$D43/1000000</f>
        <v>0</v>
      </c>
      <c r="AE43" s="10">
        <f>'T11'!AE43</f>
        <v>0</v>
      </c>
      <c r="AF43" s="44">
        <f>'T11'!AF43*'T 11'!$D43/1000000</f>
        <v>0</v>
      </c>
      <c r="AG43" s="10">
        <f>'T11'!AG43</f>
        <v>0</v>
      </c>
      <c r="AH43" s="44">
        <f>'T11'!AH43*'T 11'!$D43/1000000</f>
        <v>0</v>
      </c>
      <c r="AI43" s="10">
        <f>'T11'!AI43</f>
        <v>0</v>
      </c>
      <c r="AJ43" s="44">
        <f t="shared" si="6"/>
        <v>0</v>
      </c>
      <c r="AK43" s="10">
        <f t="shared" si="7"/>
        <v>0</v>
      </c>
      <c r="AL43" s="44">
        <f t="shared" si="8"/>
        <v>0</v>
      </c>
      <c r="AM43" s="10">
        <f t="shared" si="9"/>
        <v>0</v>
      </c>
    </row>
    <row r="44" spans="1:39" s="15" customFormat="1" ht="14.25" customHeight="1">
      <c r="A44" s="31">
        <v>34</v>
      </c>
      <c r="B44" s="9" t="s">
        <v>104</v>
      </c>
      <c r="C44" s="13" t="s">
        <v>55</v>
      </c>
      <c r="D44" s="36">
        <v>500</v>
      </c>
      <c r="E44" s="11">
        <v>410</v>
      </c>
      <c r="F44" s="44">
        <f>'T11'!F44*'T 11'!$D44/1000000</f>
        <v>0</v>
      </c>
      <c r="G44" s="10">
        <f>'T11'!G44</f>
        <v>0</v>
      </c>
      <c r="H44" s="44">
        <f>'T11'!H44*'T 11'!$D44/1000000</f>
        <v>0</v>
      </c>
      <c r="I44" s="10">
        <f>'T11'!I44</f>
        <v>0</v>
      </c>
      <c r="J44" s="44">
        <f>'T11'!J44*'T 11'!$D44/1000000</f>
        <v>0</v>
      </c>
      <c r="K44" s="10">
        <f>'T11'!K44</f>
        <v>0</v>
      </c>
      <c r="L44" s="44">
        <f t="shared" si="0"/>
        <v>0</v>
      </c>
      <c r="M44" s="10">
        <f t="shared" si="1"/>
        <v>0</v>
      </c>
      <c r="N44" s="44">
        <f>'T11'!N44*'T 11'!$D44/1000000</f>
        <v>0</v>
      </c>
      <c r="O44" s="10">
        <f>'T11'!O44</f>
        <v>0</v>
      </c>
      <c r="P44" s="44">
        <f>'T11'!P44*'T 11'!$D44/1000000</f>
        <v>0</v>
      </c>
      <c r="Q44" s="10">
        <f>'T11'!Q44</f>
        <v>0</v>
      </c>
      <c r="R44" s="44">
        <f>'T11'!R44*'T 11'!$D44/1000000</f>
        <v>0</v>
      </c>
      <c r="S44" s="10">
        <f>'T11'!S44</f>
        <v>0</v>
      </c>
      <c r="T44" s="44">
        <f t="shared" si="2"/>
        <v>0</v>
      </c>
      <c r="U44" s="10">
        <f t="shared" si="3"/>
        <v>0</v>
      </c>
      <c r="V44" s="44">
        <f>'T11'!V44*'T 11'!$D44/1000000</f>
        <v>0</v>
      </c>
      <c r="W44" s="10">
        <f>'T11'!W44</f>
        <v>0</v>
      </c>
      <c r="X44" s="44">
        <f>'T11'!X44*'T 11'!$D44/1000000</f>
        <v>0</v>
      </c>
      <c r="Y44" s="10">
        <f>'T11'!Y44</f>
        <v>0</v>
      </c>
      <c r="Z44" s="44">
        <f>'T11'!Z44*'T 11'!$D44/1000000</f>
        <v>0</v>
      </c>
      <c r="AA44" s="10">
        <f>'T11'!AA44</f>
        <v>0</v>
      </c>
      <c r="AB44" s="44">
        <f t="shared" si="4"/>
        <v>0</v>
      </c>
      <c r="AC44" s="10">
        <f t="shared" si="5"/>
        <v>0</v>
      </c>
      <c r="AD44" s="44">
        <f>'T11'!AD44*'T 11'!$D44/1000000</f>
        <v>0</v>
      </c>
      <c r="AE44" s="10">
        <f>'T11'!AE44</f>
        <v>0</v>
      </c>
      <c r="AF44" s="44">
        <f>'T11'!AF44*'T 11'!$D44/1000000</f>
        <v>0</v>
      </c>
      <c r="AG44" s="10">
        <f>'T11'!AG44</f>
        <v>0</v>
      </c>
      <c r="AH44" s="44">
        <f>'T11'!AH44*'T 11'!$D44/1000000</f>
        <v>0</v>
      </c>
      <c r="AI44" s="10">
        <f>'T11'!AI44</f>
        <v>0</v>
      </c>
      <c r="AJ44" s="44">
        <f t="shared" si="6"/>
        <v>0</v>
      </c>
      <c r="AK44" s="10">
        <f t="shared" si="7"/>
        <v>0</v>
      </c>
      <c r="AL44" s="44">
        <f t="shared" si="8"/>
        <v>0</v>
      </c>
      <c r="AM44" s="10">
        <f t="shared" si="9"/>
        <v>0</v>
      </c>
    </row>
    <row r="45" spans="1:39" s="15" customFormat="1" ht="14.25" customHeight="1">
      <c r="A45" s="13">
        <v>35</v>
      </c>
      <c r="B45" s="9" t="s">
        <v>105</v>
      </c>
      <c r="C45" s="13" t="s">
        <v>56</v>
      </c>
      <c r="D45" s="36">
        <v>50</v>
      </c>
      <c r="E45" s="11">
        <v>80</v>
      </c>
      <c r="F45" s="44">
        <f>'T11'!F45*'T 11'!$D45/1000000</f>
        <v>0</v>
      </c>
      <c r="G45" s="10">
        <f>'T11'!G45</f>
        <v>0</v>
      </c>
      <c r="H45" s="44">
        <f>'T11'!H45*'T 11'!$D45/1000000</f>
        <v>0</v>
      </c>
      <c r="I45" s="10">
        <f>'T11'!I45</f>
        <v>0</v>
      </c>
      <c r="J45" s="44">
        <f>'T11'!J45*'T 11'!$D45/1000000</f>
        <v>0</v>
      </c>
      <c r="K45" s="10">
        <f>'T11'!K45</f>
        <v>0</v>
      </c>
      <c r="L45" s="44">
        <f t="shared" si="0"/>
        <v>0</v>
      </c>
      <c r="M45" s="10">
        <f t="shared" si="1"/>
        <v>0</v>
      </c>
      <c r="N45" s="44">
        <f>'T11'!N45*'T 11'!$D45/1000000</f>
        <v>0</v>
      </c>
      <c r="O45" s="10">
        <f>'T11'!O45</f>
        <v>0</v>
      </c>
      <c r="P45" s="44">
        <f>'T11'!P45*'T 11'!$D45/1000000</f>
        <v>0</v>
      </c>
      <c r="Q45" s="10">
        <f>'T11'!Q45</f>
        <v>0</v>
      </c>
      <c r="R45" s="44">
        <f>'T11'!R45*'T 11'!$D45/1000000</f>
        <v>0</v>
      </c>
      <c r="S45" s="10">
        <f>'T11'!S45</f>
        <v>0</v>
      </c>
      <c r="T45" s="44">
        <f t="shared" si="2"/>
        <v>0</v>
      </c>
      <c r="U45" s="10">
        <f t="shared" si="3"/>
        <v>0</v>
      </c>
      <c r="V45" s="44">
        <f>'T11'!V45*'T 11'!$D45/1000000</f>
        <v>0</v>
      </c>
      <c r="W45" s="10">
        <f>'T11'!W45</f>
        <v>0</v>
      </c>
      <c r="X45" s="44">
        <f>'T11'!X45*'T 11'!$D45/1000000</f>
        <v>0</v>
      </c>
      <c r="Y45" s="10">
        <f>'T11'!Y45</f>
        <v>0</v>
      </c>
      <c r="Z45" s="44">
        <f>'T11'!Z45*'T 11'!$D45/1000000</f>
        <v>0</v>
      </c>
      <c r="AA45" s="10">
        <f>'T11'!AA45</f>
        <v>0</v>
      </c>
      <c r="AB45" s="44">
        <f t="shared" si="4"/>
        <v>0</v>
      </c>
      <c r="AC45" s="10">
        <f t="shared" si="5"/>
        <v>0</v>
      </c>
      <c r="AD45" s="44">
        <f>'T11'!AD45*'T 11'!$D45/1000000</f>
        <v>0</v>
      </c>
      <c r="AE45" s="10">
        <f>'T11'!AE45</f>
        <v>0</v>
      </c>
      <c r="AF45" s="44">
        <f>'T11'!AF45*'T 11'!$D45/1000000</f>
        <v>0</v>
      </c>
      <c r="AG45" s="10">
        <f>'T11'!AG45</f>
        <v>0</v>
      </c>
      <c r="AH45" s="44">
        <f>'T11'!AH45*'T 11'!$D45/1000000</f>
        <v>0</v>
      </c>
      <c r="AI45" s="10">
        <f>'T11'!AI45</f>
        <v>0</v>
      </c>
      <c r="AJ45" s="44">
        <f t="shared" si="6"/>
        <v>0</v>
      </c>
      <c r="AK45" s="10">
        <f t="shared" si="7"/>
        <v>0</v>
      </c>
      <c r="AL45" s="44">
        <f t="shared" si="8"/>
        <v>0</v>
      </c>
      <c r="AM45" s="10">
        <f t="shared" si="9"/>
        <v>0</v>
      </c>
    </row>
    <row r="46" spans="1:39" s="15" customFormat="1" ht="14.25" customHeight="1">
      <c r="A46" s="13">
        <v>36</v>
      </c>
      <c r="B46" s="9" t="s">
        <v>105</v>
      </c>
      <c r="C46" s="13" t="s">
        <v>57</v>
      </c>
      <c r="D46" s="36">
        <v>100</v>
      </c>
      <c r="E46" s="11">
        <v>148</v>
      </c>
      <c r="F46" s="44">
        <f>'T11'!F46*'T 11'!$D46/1000000</f>
        <v>0</v>
      </c>
      <c r="G46" s="10">
        <f>'T11'!G46</f>
        <v>0</v>
      </c>
      <c r="H46" s="44">
        <f>'T11'!H46*'T 11'!$D46/1000000</f>
        <v>0</v>
      </c>
      <c r="I46" s="10">
        <f>'T11'!I46</f>
        <v>0</v>
      </c>
      <c r="J46" s="44">
        <f>'T11'!J46*'T 11'!$D46/1000000</f>
        <v>0</v>
      </c>
      <c r="K46" s="10">
        <f>'T11'!K46</f>
        <v>0</v>
      </c>
      <c r="L46" s="44">
        <f t="shared" si="0"/>
        <v>0</v>
      </c>
      <c r="M46" s="10">
        <f t="shared" si="1"/>
        <v>0</v>
      </c>
      <c r="N46" s="44">
        <f>'T11'!N46*'T 11'!$D46/1000000</f>
        <v>0</v>
      </c>
      <c r="O46" s="10">
        <f>'T11'!O46</f>
        <v>0</v>
      </c>
      <c r="P46" s="44">
        <f>'T11'!P46*'T 11'!$D46/1000000</f>
        <v>0</v>
      </c>
      <c r="Q46" s="10">
        <f>'T11'!Q46</f>
        <v>0</v>
      </c>
      <c r="R46" s="44">
        <f>'T11'!R46*'T 11'!$D46/1000000</f>
        <v>0</v>
      </c>
      <c r="S46" s="10">
        <f>'T11'!S46</f>
        <v>0</v>
      </c>
      <c r="T46" s="44">
        <f t="shared" si="2"/>
        <v>0</v>
      </c>
      <c r="U46" s="10">
        <f t="shared" si="3"/>
        <v>0</v>
      </c>
      <c r="V46" s="44">
        <f>'T11'!V46*'T 11'!$D46/1000000</f>
        <v>0</v>
      </c>
      <c r="W46" s="10">
        <f>'T11'!W46</f>
        <v>0</v>
      </c>
      <c r="X46" s="44">
        <f>'T11'!X46*'T 11'!$D46/1000000</f>
        <v>0</v>
      </c>
      <c r="Y46" s="10">
        <f>'T11'!Y46</f>
        <v>0</v>
      </c>
      <c r="Z46" s="44">
        <f>'T11'!Z46*'T 11'!$D46/1000000</f>
        <v>0</v>
      </c>
      <c r="AA46" s="10">
        <f>'T11'!AA46</f>
        <v>0</v>
      </c>
      <c r="AB46" s="44">
        <f t="shared" si="4"/>
        <v>0</v>
      </c>
      <c r="AC46" s="10">
        <f t="shared" si="5"/>
        <v>0</v>
      </c>
      <c r="AD46" s="44">
        <f>'T11'!AD46*'T 11'!$D46/1000000</f>
        <v>0</v>
      </c>
      <c r="AE46" s="10">
        <f>'T11'!AE46</f>
        <v>0</v>
      </c>
      <c r="AF46" s="44">
        <f>'T11'!AF46*'T 11'!$D46/1000000</f>
        <v>0</v>
      </c>
      <c r="AG46" s="10">
        <f>'T11'!AG46</f>
        <v>0</v>
      </c>
      <c r="AH46" s="44">
        <f>'T11'!AH46*'T 11'!$D46/1000000</f>
        <v>0</v>
      </c>
      <c r="AI46" s="10">
        <f>'T11'!AI46</f>
        <v>0</v>
      </c>
      <c r="AJ46" s="44">
        <f t="shared" si="6"/>
        <v>0</v>
      </c>
      <c r="AK46" s="10">
        <f t="shared" si="7"/>
        <v>0</v>
      </c>
      <c r="AL46" s="44">
        <f t="shared" si="8"/>
        <v>0</v>
      </c>
      <c r="AM46" s="10">
        <f t="shared" si="9"/>
        <v>0</v>
      </c>
    </row>
    <row r="47" spans="1:39" s="15" customFormat="1" ht="14.25" customHeight="1">
      <c r="A47" s="31">
        <v>37</v>
      </c>
      <c r="B47" s="9" t="s">
        <v>105</v>
      </c>
      <c r="C47" s="13" t="s">
        <v>137</v>
      </c>
      <c r="D47" s="36">
        <v>450</v>
      </c>
      <c r="E47" s="11">
        <v>640</v>
      </c>
      <c r="F47" s="44">
        <f>'T11'!F47*'T 11'!$D47/1000000</f>
        <v>0</v>
      </c>
      <c r="G47" s="10">
        <f>'T11'!G47</f>
        <v>0</v>
      </c>
      <c r="H47" s="44">
        <f>'T11'!H47*'T 11'!$D47/1000000</f>
        <v>0</v>
      </c>
      <c r="I47" s="10">
        <f>'T11'!I47</f>
        <v>0</v>
      </c>
      <c r="J47" s="44">
        <f>'T11'!J47*'T 11'!$D47/1000000</f>
        <v>0</v>
      </c>
      <c r="K47" s="10">
        <f>'T11'!K47</f>
        <v>0</v>
      </c>
      <c r="L47" s="44">
        <f t="shared" si="0"/>
        <v>0</v>
      </c>
      <c r="M47" s="10">
        <f t="shared" si="1"/>
        <v>0</v>
      </c>
      <c r="N47" s="44">
        <f>'T11'!N47*'T 11'!$D47/1000000</f>
        <v>0</v>
      </c>
      <c r="O47" s="10">
        <f>'T11'!O47</f>
        <v>0</v>
      </c>
      <c r="P47" s="44">
        <f>'T11'!P47*'T 11'!$D47/1000000</f>
        <v>0</v>
      </c>
      <c r="Q47" s="10">
        <f>'T11'!Q47</f>
        <v>0</v>
      </c>
      <c r="R47" s="44">
        <f>'T11'!R47*'T 11'!$D47/1000000</f>
        <v>0</v>
      </c>
      <c r="S47" s="10">
        <f>'T11'!S47</f>
        <v>0</v>
      </c>
      <c r="T47" s="44">
        <f t="shared" si="2"/>
        <v>0</v>
      </c>
      <c r="U47" s="10">
        <f t="shared" si="3"/>
        <v>0</v>
      </c>
      <c r="V47" s="44">
        <f>'T11'!V47*'T 11'!$D47/1000000</f>
        <v>0</v>
      </c>
      <c r="W47" s="10">
        <f>'T11'!W47</f>
        <v>0</v>
      </c>
      <c r="X47" s="44">
        <f>'T11'!X47*'T 11'!$D47/1000000</f>
        <v>0</v>
      </c>
      <c r="Y47" s="10">
        <f>'T11'!Y47</f>
        <v>0</v>
      </c>
      <c r="Z47" s="44">
        <f>'T11'!Z47*'T 11'!$D47/1000000</f>
        <v>0</v>
      </c>
      <c r="AA47" s="10">
        <f>'T11'!AA47</f>
        <v>0</v>
      </c>
      <c r="AB47" s="44">
        <f t="shared" si="4"/>
        <v>0</v>
      </c>
      <c r="AC47" s="10">
        <f t="shared" si="5"/>
        <v>0</v>
      </c>
      <c r="AD47" s="44">
        <f>'T11'!AD47*'T 11'!$D47/1000000</f>
        <v>0</v>
      </c>
      <c r="AE47" s="10">
        <f>'T11'!AE47</f>
        <v>0</v>
      </c>
      <c r="AF47" s="44">
        <f>'T11'!AF47*'T 11'!$D47/1000000</f>
        <v>0</v>
      </c>
      <c r="AG47" s="10">
        <f>'T11'!AG47</f>
        <v>0</v>
      </c>
      <c r="AH47" s="44">
        <f>'T11'!AH47*'T 11'!$D47/1000000</f>
        <v>0</v>
      </c>
      <c r="AI47" s="10">
        <f>'T11'!AI47</f>
        <v>0</v>
      </c>
      <c r="AJ47" s="44">
        <f t="shared" si="6"/>
        <v>0</v>
      </c>
      <c r="AK47" s="10">
        <f t="shared" si="7"/>
        <v>0</v>
      </c>
      <c r="AL47" s="44">
        <f t="shared" si="8"/>
        <v>0</v>
      </c>
      <c r="AM47" s="10">
        <f t="shared" si="9"/>
        <v>0</v>
      </c>
    </row>
    <row r="48" spans="1:39" s="15" customFormat="1" ht="14.25" customHeight="1">
      <c r="A48" s="13">
        <v>38</v>
      </c>
      <c r="B48" s="9" t="s">
        <v>106</v>
      </c>
      <c r="C48" s="13" t="s">
        <v>58</v>
      </c>
      <c r="D48" s="36">
        <v>50</v>
      </c>
      <c r="E48" s="11">
        <v>126</v>
      </c>
      <c r="F48" s="44">
        <f>'T11'!F48*'T 11'!$D48/1000000</f>
        <v>0</v>
      </c>
      <c r="G48" s="10">
        <f>'T11'!G48</f>
        <v>0</v>
      </c>
      <c r="H48" s="44">
        <f>'T11'!H48*'T 11'!$D48/1000000</f>
        <v>0</v>
      </c>
      <c r="I48" s="10">
        <f>'T11'!I48</f>
        <v>0</v>
      </c>
      <c r="J48" s="44">
        <f>'T11'!J48*'T 11'!$D48/1000000</f>
        <v>0</v>
      </c>
      <c r="K48" s="10">
        <f>'T11'!K48</f>
        <v>0</v>
      </c>
      <c r="L48" s="44">
        <f t="shared" si="0"/>
        <v>0</v>
      </c>
      <c r="M48" s="10">
        <f t="shared" si="1"/>
        <v>0</v>
      </c>
      <c r="N48" s="44">
        <f>'T11'!N48*'T 11'!$D48/1000000</f>
        <v>0</v>
      </c>
      <c r="O48" s="10">
        <f>'T11'!O48</f>
        <v>0</v>
      </c>
      <c r="P48" s="44">
        <f>'T11'!P48*'T 11'!$D48/1000000</f>
        <v>0</v>
      </c>
      <c r="Q48" s="10">
        <f>'T11'!Q48</f>
        <v>0</v>
      </c>
      <c r="R48" s="44">
        <f>'T11'!R48*'T 11'!$D48/1000000</f>
        <v>0</v>
      </c>
      <c r="S48" s="10">
        <f>'T11'!S48</f>
        <v>0</v>
      </c>
      <c r="T48" s="44">
        <f t="shared" si="2"/>
        <v>0</v>
      </c>
      <c r="U48" s="10">
        <f t="shared" si="3"/>
        <v>0</v>
      </c>
      <c r="V48" s="44">
        <f>'T11'!V48*'T 11'!$D48/1000000</f>
        <v>0</v>
      </c>
      <c r="W48" s="10">
        <f>'T11'!W48</f>
        <v>0</v>
      </c>
      <c r="X48" s="44">
        <f>'T11'!X48*'T 11'!$D48/1000000</f>
        <v>0</v>
      </c>
      <c r="Y48" s="10">
        <f>'T11'!Y48</f>
        <v>0</v>
      </c>
      <c r="Z48" s="44">
        <f>'T11'!Z48*'T 11'!$D48/1000000</f>
        <v>0</v>
      </c>
      <c r="AA48" s="10">
        <f>'T11'!AA48</f>
        <v>0</v>
      </c>
      <c r="AB48" s="44">
        <f t="shared" si="4"/>
        <v>0</v>
      </c>
      <c r="AC48" s="10">
        <f t="shared" si="5"/>
        <v>0</v>
      </c>
      <c r="AD48" s="44">
        <f>'T11'!AD48*'T 11'!$D48/1000000</f>
        <v>0</v>
      </c>
      <c r="AE48" s="10">
        <f>'T11'!AE48</f>
        <v>0</v>
      </c>
      <c r="AF48" s="44">
        <f>'T11'!AF48*'T 11'!$D48/1000000</f>
        <v>0</v>
      </c>
      <c r="AG48" s="10">
        <f>'T11'!AG48</f>
        <v>0</v>
      </c>
      <c r="AH48" s="44">
        <f>'T11'!AH48*'T 11'!$D48/1000000</f>
        <v>0</v>
      </c>
      <c r="AI48" s="10">
        <f>'T11'!AI48</f>
        <v>0</v>
      </c>
      <c r="AJ48" s="44">
        <f t="shared" si="6"/>
        <v>0</v>
      </c>
      <c r="AK48" s="10">
        <f t="shared" si="7"/>
        <v>0</v>
      </c>
      <c r="AL48" s="44">
        <f t="shared" si="8"/>
        <v>0</v>
      </c>
      <c r="AM48" s="10">
        <f t="shared" si="9"/>
        <v>0</v>
      </c>
    </row>
    <row r="49" spans="1:39" s="15" customFormat="1" ht="14.25" customHeight="1">
      <c r="A49" s="13">
        <v>39</v>
      </c>
      <c r="B49" s="9" t="s">
        <v>106</v>
      </c>
      <c r="C49" s="13" t="s">
        <v>59</v>
      </c>
      <c r="D49" s="36">
        <v>100</v>
      </c>
      <c r="E49" s="11">
        <v>240</v>
      </c>
      <c r="F49" s="44">
        <f>'T11'!F49*'T 11'!$D49/1000000</f>
        <v>0</v>
      </c>
      <c r="G49" s="10">
        <f>'T11'!G49</f>
        <v>0</v>
      </c>
      <c r="H49" s="44">
        <f>'T11'!H49*'T 11'!$D49/1000000</f>
        <v>0</v>
      </c>
      <c r="I49" s="10">
        <f>'T11'!I49</f>
        <v>0</v>
      </c>
      <c r="J49" s="44">
        <f>'T11'!J49*'T 11'!$D49/1000000</f>
        <v>0</v>
      </c>
      <c r="K49" s="10">
        <f>'T11'!K49</f>
        <v>0</v>
      </c>
      <c r="L49" s="44">
        <f t="shared" si="0"/>
        <v>0</v>
      </c>
      <c r="M49" s="10">
        <f t="shared" si="1"/>
        <v>0</v>
      </c>
      <c r="N49" s="44">
        <f>'T11'!N49*'T 11'!$D49/1000000</f>
        <v>0</v>
      </c>
      <c r="O49" s="10">
        <f>'T11'!O49</f>
        <v>0</v>
      </c>
      <c r="P49" s="44">
        <f>'T11'!P49*'T 11'!$D49/1000000</f>
        <v>0</v>
      </c>
      <c r="Q49" s="10">
        <f>'T11'!Q49</f>
        <v>0</v>
      </c>
      <c r="R49" s="44">
        <f>'T11'!R49*'T 11'!$D49/1000000</f>
        <v>0</v>
      </c>
      <c r="S49" s="10">
        <f>'T11'!S49</f>
        <v>0</v>
      </c>
      <c r="T49" s="44">
        <f t="shared" si="2"/>
        <v>0</v>
      </c>
      <c r="U49" s="10">
        <f t="shared" si="3"/>
        <v>0</v>
      </c>
      <c r="V49" s="44">
        <f>'T11'!V49*'T 11'!$D49/1000000</f>
        <v>0</v>
      </c>
      <c r="W49" s="10">
        <f>'T11'!W49</f>
        <v>0</v>
      </c>
      <c r="X49" s="44">
        <f>'T11'!X49*'T 11'!$D49/1000000</f>
        <v>0</v>
      </c>
      <c r="Y49" s="10">
        <f>'T11'!Y49</f>
        <v>0</v>
      </c>
      <c r="Z49" s="44">
        <f>'T11'!Z49*'T 11'!$D49/1000000</f>
        <v>0</v>
      </c>
      <c r="AA49" s="10">
        <f>'T11'!AA49</f>
        <v>0</v>
      </c>
      <c r="AB49" s="44">
        <f t="shared" si="4"/>
        <v>0</v>
      </c>
      <c r="AC49" s="10">
        <f t="shared" si="5"/>
        <v>0</v>
      </c>
      <c r="AD49" s="44">
        <f>'T11'!AD49*'T 11'!$D49/1000000</f>
        <v>0</v>
      </c>
      <c r="AE49" s="10">
        <f>'T11'!AE49</f>
        <v>0</v>
      </c>
      <c r="AF49" s="44">
        <f>'T11'!AF49*'T 11'!$D49/1000000</f>
        <v>0</v>
      </c>
      <c r="AG49" s="10">
        <f>'T11'!AG49</f>
        <v>0</v>
      </c>
      <c r="AH49" s="44">
        <f>'T11'!AH49*'T 11'!$D49/1000000</f>
        <v>0</v>
      </c>
      <c r="AI49" s="10">
        <f>'T11'!AI49</f>
        <v>0</v>
      </c>
      <c r="AJ49" s="44">
        <f t="shared" si="6"/>
        <v>0</v>
      </c>
      <c r="AK49" s="10">
        <f t="shared" si="7"/>
        <v>0</v>
      </c>
      <c r="AL49" s="44">
        <f t="shared" si="8"/>
        <v>0</v>
      </c>
      <c r="AM49" s="10">
        <f t="shared" si="9"/>
        <v>0</v>
      </c>
    </row>
    <row r="50" spans="1:39" s="15" customFormat="1" ht="14.25" customHeight="1">
      <c r="A50" s="31">
        <v>40</v>
      </c>
      <c r="B50" s="9" t="s">
        <v>107</v>
      </c>
      <c r="C50" s="13" t="s">
        <v>96</v>
      </c>
      <c r="D50" s="36">
        <v>100</v>
      </c>
      <c r="E50" s="11">
        <v>93</v>
      </c>
      <c r="F50" s="44">
        <f>'T11'!F50*'T 11'!$D50/1000000</f>
        <v>0</v>
      </c>
      <c r="G50" s="10">
        <f>'T11'!G50</f>
        <v>0</v>
      </c>
      <c r="H50" s="44">
        <f>'T11'!H50*'T 11'!$D50/1000000</f>
        <v>0</v>
      </c>
      <c r="I50" s="10">
        <f>'T11'!I50</f>
        <v>0</v>
      </c>
      <c r="J50" s="44">
        <f>'T11'!J50*'T 11'!$D50/1000000</f>
        <v>0</v>
      </c>
      <c r="K50" s="10">
        <f>'T11'!K50</f>
        <v>0</v>
      </c>
      <c r="L50" s="44">
        <f t="shared" si="0"/>
        <v>0</v>
      </c>
      <c r="M50" s="10">
        <f t="shared" si="1"/>
        <v>0</v>
      </c>
      <c r="N50" s="44">
        <f>'T11'!N50*'T 11'!$D50/1000000</f>
        <v>0</v>
      </c>
      <c r="O50" s="10">
        <f>'T11'!O50</f>
        <v>0</v>
      </c>
      <c r="P50" s="44">
        <f>'T11'!P50*'T 11'!$D50/1000000</f>
        <v>0</v>
      </c>
      <c r="Q50" s="10">
        <f>'T11'!Q50</f>
        <v>0</v>
      </c>
      <c r="R50" s="44">
        <f>'T11'!R50*'T 11'!$D50/1000000</f>
        <v>0</v>
      </c>
      <c r="S50" s="10">
        <f>'T11'!S50</f>
        <v>0</v>
      </c>
      <c r="T50" s="44">
        <f t="shared" si="2"/>
        <v>0</v>
      </c>
      <c r="U50" s="10">
        <f t="shared" si="3"/>
        <v>0</v>
      </c>
      <c r="V50" s="44">
        <f>'T11'!V50*'T 11'!$D50/1000000</f>
        <v>0</v>
      </c>
      <c r="W50" s="10">
        <f>'T11'!W50</f>
        <v>0</v>
      </c>
      <c r="X50" s="44">
        <f>'T11'!X50*'T 11'!$D50/1000000</f>
        <v>0</v>
      </c>
      <c r="Y50" s="10">
        <f>'T11'!Y50</f>
        <v>0</v>
      </c>
      <c r="Z50" s="44">
        <f>'T11'!Z50*'T 11'!$D50/1000000</f>
        <v>0</v>
      </c>
      <c r="AA50" s="10">
        <f>'T11'!AA50</f>
        <v>0</v>
      </c>
      <c r="AB50" s="44">
        <f t="shared" si="4"/>
        <v>0</v>
      </c>
      <c r="AC50" s="10">
        <f t="shared" si="5"/>
        <v>0</v>
      </c>
      <c r="AD50" s="44">
        <f>'T11'!AD50*'T 11'!$D50/1000000</f>
        <v>0</v>
      </c>
      <c r="AE50" s="10">
        <f>'T11'!AE50</f>
        <v>0</v>
      </c>
      <c r="AF50" s="44">
        <f>'T11'!AF50*'T 11'!$D50/1000000</f>
        <v>0</v>
      </c>
      <c r="AG50" s="10">
        <f>'T11'!AG50</f>
        <v>0</v>
      </c>
      <c r="AH50" s="44">
        <f>'T11'!AH50*'T 11'!$D50/1000000</f>
        <v>0</v>
      </c>
      <c r="AI50" s="10">
        <f>'T11'!AI50</f>
        <v>0</v>
      </c>
      <c r="AJ50" s="44">
        <f t="shared" si="6"/>
        <v>0</v>
      </c>
      <c r="AK50" s="10">
        <f t="shared" si="7"/>
        <v>0</v>
      </c>
      <c r="AL50" s="44">
        <f t="shared" si="8"/>
        <v>0</v>
      </c>
      <c r="AM50" s="10">
        <f t="shared" si="9"/>
        <v>0</v>
      </c>
    </row>
    <row r="51" spans="1:39" s="15" customFormat="1" ht="14.25" customHeight="1">
      <c r="A51" s="13">
        <v>41</v>
      </c>
      <c r="B51" s="9" t="s">
        <v>107</v>
      </c>
      <c r="C51" s="13" t="s">
        <v>60</v>
      </c>
      <c r="D51" s="36">
        <v>500</v>
      </c>
      <c r="E51" s="11">
        <v>415</v>
      </c>
      <c r="F51" s="44">
        <f>'T11'!F51*'T 11'!$D51/1000000</f>
        <v>0</v>
      </c>
      <c r="G51" s="10">
        <f>'T11'!G51</f>
        <v>0</v>
      </c>
      <c r="H51" s="44">
        <f>'T11'!H51*'T 11'!$D51/1000000</f>
        <v>0</v>
      </c>
      <c r="I51" s="10">
        <f>'T11'!I51</f>
        <v>0</v>
      </c>
      <c r="J51" s="44">
        <f>'T11'!J51*'T 11'!$D51/1000000</f>
        <v>0</v>
      </c>
      <c r="K51" s="10">
        <f>'T11'!K51</f>
        <v>0</v>
      </c>
      <c r="L51" s="44">
        <f t="shared" si="0"/>
        <v>0</v>
      </c>
      <c r="M51" s="10">
        <f t="shared" si="1"/>
        <v>0</v>
      </c>
      <c r="N51" s="44">
        <f>'T11'!N51*'T 11'!$D51/1000000</f>
        <v>0</v>
      </c>
      <c r="O51" s="10">
        <f>'T11'!O51</f>
        <v>0</v>
      </c>
      <c r="P51" s="44">
        <f>'T11'!P51*'T 11'!$D51/1000000</f>
        <v>0</v>
      </c>
      <c r="Q51" s="10">
        <f>'T11'!Q51</f>
        <v>0</v>
      </c>
      <c r="R51" s="44">
        <f>'T11'!R51*'T 11'!$D51/1000000</f>
        <v>0</v>
      </c>
      <c r="S51" s="10">
        <f>'T11'!S51</f>
        <v>0</v>
      </c>
      <c r="T51" s="44">
        <f t="shared" si="2"/>
        <v>0</v>
      </c>
      <c r="U51" s="10">
        <f t="shared" si="3"/>
        <v>0</v>
      </c>
      <c r="V51" s="44">
        <f>'T11'!V51*'T 11'!$D51/1000000</f>
        <v>0</v>
      </c>
      <c r="W51" s="10">
        <f>'T11'!W51</f>
        <v>0</v>
      </c>
      <c r="X51" s="44">
        <f>'T11'!X51*'T 11'!$D51/1000000</f>
        <v>0</v>
      </c>
      <c r="Y51" s="10">
        <f>'T11'!Y51</f>
        <v>0</v>
      </c>
      <c r="Z51" s="44">
        <f>'T11'!Z51*'T 11'!$D51/1000000</f>
        <v>0</v>
      </c>
      <c r="AA51" s="10">
        <f>'T11'!AA51</f>
        <v>0</v>
      </c>
      <c r="AB51" s="44">
        <f t="shared" si="4"/>
        <v>0</v>
      </c>
      <c r="AC51" s="10">
        <f t="shared" si="5"/>
        <v>0</v>
      </c>
      <c r="AD51" s="44">
        <f>'T11'!AD51*'T 11'!$D51/1000000</f>
        <v>0</v>
      </c>
      <c r="AE51" s="10">
        <f>'T11'!AE51</f>
        <v>0</v>
      </c>
      <c r="AF51" s="44">
        <f>'T11'!AF51*'T 11'!$D51/1000000</f>
        <v>0</v>
      </c>
      <c r="AG51" s="10">
        <f>'T11'!AG51</f>
        <v>0</v>
      </c>
      <c r="AH51" s="44">
        <f>'T11'!AH51*'T 11'!$D51/1000000</f>
        <v>0</v>
      </c>
      <c r="AI51" s="10">
        <f>'T11'!AI51</f>
        <v>0</v>
      </c>
      <c r="AJ51" s="44">
        <f t="shared" si="6"/>
        <v>0</v>
      </c>
      <c r="AK51" s="10">
        <f t="shared" si="7"/>
        <v>0</v>
      </c>
      <c r="AL51" s="44">
        <f t="shared" si="8"/>
        <v>0</v>
      </c>
      <c r="AM51" s="10">
        <f t="shared" si="9"/>
        <v>0</v>
      </c>
    </row>
    <row r="52" spans="1:39" s="15" customFormat="1" ht="14.25" customHeight="1">
      <c r="A52" s="13">
        <v>42</v>
      </c>
      <c r="B52" s="9" t="s">
        <v>219</v>
      </c>
      <c r="C52" s="13" t="s">
        <v>221</v>
      </c>
      <c r="D52" s="36">
        <v>25</v>
      </c>
      <c r="E52" s="11">
        <v>70</v>
      </c>
      <c r="F52" s="44">
        <f>'T11'!F52*'T 11'!$D52/1000000</f>
        <v>0</v>
      </c>
      <c r="G52" s="10">
        <f>'T11'!G52</f>
        <v>0</v>
      </c>
      <c r="H52" s="44">
        <f>'T11'!H52*'T 11'!$D52/1000000</f>
        <v>0</v>
      </c>
      <c r="I52" s="10">
        <f>'T11'!I52</f>
        <v>0</v>
      </c>
      <c r="J52" s="44">
        <f>'T11'!J52*'T 11'!$D52/1000000</f>
        <v>0</v>
      </c>
      <c r="K52" s="10">
        <f>'T11'!K52</f>
        <v>0</v>
      </c>
      <c r="L52" s="44">
        <f t="shared" si="0"/>
        <v>0</v>
      </c>
      <c r="M52" s="10">
        <f t="shared" si="1"/>
        <v>0</v>
      </c>
      <c r="N52" s="44">
        <f>'T11'!N52*'T 11'!$D52/1000000</f>
        <v>0</v>
      </c>
      <c r="O52" s="10">
        <f>'T11'!O52</f>
        <v>0</v>
      </c>
      <c r="P52" s="44">
        <f>'T11'!P52*'T 11'!$D52/1000000</f>
        <v>0</v>
      </c>
      <c r="Q52" s="10">
        <f>'T11'!Q52</f>
        <v>0</v>
      </c>
      <c r="R52" s="44">
        <f>'T11'!R52*'T 11'!$D52/1000000</f>
        <v>0</v>
      </c>
      <c r="S52" s="10">
        <f>'T11'!S52</f>
        <v>0</v>
      </c>
      <c r="T52" s="44">
        <f t="shared" si="2"/>
        <v>0</v>
      </c>
      <c r="U52" s="10">
        <f t="shared" si="3"/>
        <v>0</v>
      </c>
      <c r="V52" s="44">
        <f>'T11'!V52*'T 11'!$D52/1000000</f>
        <v>0</v>
      </c>
      <c r="W52" s="10">
        <f>'T11'!W52</f>
        <v>0</v>
      </c>
      <c r="X52" s="44">
        <f>'T11'!X52*'T 11'!$D52/1000000</f>
        <v>0</v>
      </c>
      <c r="Y52" s="10">
        <f>'T11'!Y52</f>
        <v>0</v>
      </c>
      <c r="Z52" s="44">
        <f>'T11'!Z52*'T 11'!$D52/1000000</f>
        <v>0</v>
      </c>
      <c r="AA52" s="10">
        <f>'T11'!AA52</f>
        <v>0</v>
      </c>
      <c r="AB52" s="44">
        <f t="shared" si="4"/>
        <v>0</v>
      </c>
      <c r="AC52" s="10">
        <f t="shared" si="5"/>
        <v>0</v>
      </c>
      <c r="AD52" s="44">
        <f>'T11'!AD52*'T 11'!$D52/1000000</f>
        <v>0</v>
      </c>
      <c r="AE52" s="10">
        <f>'T11'!AE52</f>
        <v>0</v>
      </c>
      <c r="AF52" s="44">
        <f>'T11'!AF52*'T 11'!$D52/1000000</f>
        <v>0</v>
      </c>
      <c r="AG52" s="10">
        <f>'T11'!AG52</f>
        <v>0</v>
      </c>
      <c r="AH52" s="44">
        <f>'T11'!AH52*'T 11'!$D52/1000000</f>
        <v>0</v>
      </c>
      <c r="AI52" s="10">
        <f>'T11'!AI52</f>
        <v>0</v>
      </c>
      <c r="AJ52" s="44">
        <f t="shared" si="6"/>
        <v>0</v>
      </c>
      <c r="AK52" s="10">
        <f t="shared" si="7"/>
        <v>0</v>
      </c>
      <c r="AL52" s="44">
        <f t="shared" si="8"/>
        <v>0</v>
      </c>
      <c r="AM52" s="10">
        <f t="shared" si="9"/>
        <v>0</v>
      </c>
    </row>
    <row r="53" spans="1:39" s="15" customFormat="1" ht="14.25" customHeight="1">
      <c r="A53" s="31">
        <v>43</v>
      </c>
      <c r="B53" s="9" t="s">
        <v>219</v>
      </c>
      <c r="C53" s="13" t="s">
        <v>222</v>
      </c>
      <c r="D53" s="36">
        <v>50</v>
      </c>
      <c r="E53" s="11">
        <v>137</v>
      </c>
      <c r="F53" s="44">
        <f>'T11'!F53*'T 11'!$D53/1000000</f>
        <v>0</v>
      </c>
      <c r="G53" s="10">
        <f>'T11'!G53</f>
        <v>0</v>
      </c>
      <c r="H53" s="44">
        <f>'T11'!H53*'T 11'!$D53/1000000</f>
        <v>0</v>
      </c>
      <c r="I53" s="10">
        <f>'T11'!I53</f>
        <v>0</v>
      </c>
      <c r="J53" s="44">
        <f>'T11'!J53*'T 11'!$D53/1000000</f>
        <v>0</v>
      </c>
      <c r="K53" s="10">
        <f>'T11'!K53</f>
        <v>0</v>
      </c>
      <c r="L53" s="44">
        <f t="shared" si="0"/>
        <v>0</v>
      </c>
      <c r="M53" s="10">
        <f t="shared" si="1"/>
        <v>0</v>
      </c>
      <c r="N53" s="44">
        <f>'T11'!N53*'T 11'!$D53/1000000</f>
        <v>0</v>
      </c>
      <c r="O53" s="10">
        <f>'T11'!O53</f>
        <v>0</v>
      </c>
      <c r="P53" s="44">
        <f>'T11'!P53*'T 11'!$D53/1000000</f>
        <v>0</v>
      </c>
      <c r="Q53" s="10">
        <f>'T11'!Q53</f>
        <v>0</v>
      </c>
      <c r="R53" s="44">
        <f>'T11'!R53*'T 11'!$D53/1000000</f>
        <v>0</v>
      </c>
      <c r="S53" s="10">
        <f>'T11'!S53</f>
        <v>0</v>
      </c>
      <c r="T53" s="44">
        <f t="shared" si="2"/>
        <v>0</v>
      </c>
      <c r="U53" s="10">
        <f t="shared" si="3"/>
        <v>0</v>
      </c>
      <c r="V53" s="44">
        <f>'T11'!V53*'T 11'!$D53/1000000</f>
        <v>0</v>
      </c>
      <c r="W53" s="10">
        <f>'T11'!W53</f>
        <v>0</v>
      </c>
      <c r="X53" s="44">
        <f>'T11'!X53*'T 11'!$D53/1000000</f>
        <v>0</v>
      </c>
      <c r="Y53" s="10">
        <f>'T11'!Y53</f>
        <v>0</v>
      </c>
      <c r="Z53" s="44">
        <f>'T11'!Z53*'T 11'!$D53/1000000</f>
        <v>0</v>
      </c>
      <c r="AA53" s="10">
        <f>'T11'!AA53</f>
        <v>0</v>
      </c>
      <c r="AB53" s="44">
        <f t="shared" si="4"/>
        <v>0</v>
      </c>
      <c r="AC53" s="10">
        <f t="shared" si="5"/>
        <v>0</v>
      </c>
      <c r="AD53" s="44">
        <f>'T11'!AD53*'T 11'!$D53/1000000</f>
        <v>0</v>
      </c>
      <c r="AE53" s="10">
        <f>'T11'!AE53</f>
        <v>0</v>
      </c>
      <c r="AF53" s="44">
        <f>'T11'!AF53*'T 11'!$D53/1000000</f>
        <v>0</v>
      </c>
      <c r="AG53" s="10">
        <f>'T11'!AG53</f>
        <v>0</v>
      </c>
      <c r="AH53" s="44">
        <f>'T11'!AH53*'T 11'!$D53/1000000</f>
        <v>0</v>
      </c>
      <c r="AI53" s="10">
        <f>'T11'!AI53</f>
        <v>0</v>
      </c>
      <c r="AJ53" s="44">
        <f t="shared" si="6"/>
        <v>0</v>
      </c>
      <c r="AK53" s="10">
        <f t="shared" si="7"/>
        <v>0</v>
      </c>
      <c r="AL53" s="44">
        <f t="shared" si="8"/>
        <v>0</v>
      </c>
      <c r="AM53" s="10">
        <f t="shared" si="9"/>
        <v>0</v>
      </c>
    </row>
    <row r="54" spans="1:39" s="15" customFormat="1" ht="14.25" customHeight="1">
      <c r="A54" s="13">
        <v>44</v>
      </c>
      <c r="B54" s="9" t="s">
        <v>219</v>
      </c>
      <c r="C54" s="13" t="s">
        <v>223</v>
      </c>
      <c r="D54" s="36">
        <v>100</v>
      </c>
      <c r="E54" s="11">
        <v>270</v>
      </c>
      <c r="F54" s="44">
        <f>'T11'!F54*'T 11'!$D54/1000000</f>
        <v>0</v>
      </c>
      <c r="G54" s="10">
        <f>'T11'!G54</f>
        <v>0</v>
      </c>
      <c r="H54" s="44">
        <f>'T11'!H54*'T 11'!$D54/1000000</f>
        <v>0</v>
      </c>
      <c r="I54" s="10">
        <f>'T11'!I54</f>
        <v>0</v>
      </c>
      <c r="J54" s="44">
        <f>'T11'!J54*'T 11'!$D54/1000000</f>
        <v>0</v>
      </c>
      <c r="K54" s="10">
        <f>'T11'!K54</f>
        <v>0</v>
      </c>
      <c r="L54" s="44">
        <f t="shared" si="0"/>
        <v>0</v>
      </c>
      <c r="M54" s="10">
        <f t="shared" si="1"/>
        <v>0</v>
      </c>
      <c r="N54" s="44">
        <f>'T11'!N54*'T 11'!$D54/1000000</f>
        <v>0</v>
      </c>
      <c r="O54" s="10">
        <f>'T11'!O54</f>
        <v>0</v>
      </c>
      <c r="P54" s="44">
        <f>'T11'!P54*'T 11'!$D54/1000000</f>
        <v>0</v>
      </c>
      <c r="Q54" s="10">
        <f>'T11'!Q54</f>
        <v>0</v>
      </c>
      <c r="R54" s="44">
        <f>'T11'!R54*'T 11'!$D54/1000000</f>
        <v>0</v>
      </c>
      <c r="S54" s="10">
        <f>'T11'!S54</f>
        <v>0</v>
      </c>
      <c r="T54" s="44">
        <f t="shared" si="2"/>
        <v>0</v>
      </c>
      <c r="U54" s="10">
        <f t="shared" si="3"/>
        <v>0</v>
      </c>
      <c r="V54" s="44">
        <f>'T11'!V54*'T 11'!$D54/1000000</f>
        <v>0</v>
      </c>
      <c r="W54" s="10">
        <f>'T11'!W54</f>
        <v>0</v>
      </c>
      <c r="X54" s="44">
        <f>'T11'!X54*'T 11'!$D54/1000000</f>
        <v>0</v>
      </c>
      <c r="Y54" s="10">
        <f>'T11'!Y54</f>
        <v>0</v>
      </c>
      <c r="Z54" s="44">
        <f>'T11'!Z54*'T 11'!$D54/1000000</f>
        <v>0</v>
      </c>
      <c r="AA54" s="10">
        <f>'T11'!AA54</f>
        <v>0</v>
      </c>
      <c r="AB54" s="44">
        <f t="shared" si="4"/>
        <v>0</v>
      </c>
      <c r="AC54" s="10">
        <f t="shared" si="5"/>
        <v>0</v>
      </c>
      <c r="AD54" s="44">
        <f>'T11'!AD54*'T 11'!$D54/1000000</f>
        <v>0</v>
      </c>
      <c r="AE54" s="10">
        <f>'T11'!AE54</f>
        <v>0</v>
      </c>
      <c r="AF54" s="44">
        <f>'T11'!AF54*'T 11'!$D54/1000000</f>
        <v>0</v>
      </c>
      <c r="AG54" s="10">
        <f>'T11'!AG54</f>
        <v>0</v>
      </c>
      <c r="AH54" s="44">
        <f>'T11'!AH54*'T 11'!$D54/1000000</f>
        <v>0</v>
      </c>
      <c r="AI54" s="10">
        <f>'T11'!AI54</f>
        <v>0</v>
      </c>
      <c r="AJ54" s="44">
        <f t="shared" si="6"/>
        <v>0</v>
      </c>
      <c r="AK54" s="10">
        <f t="shared" si="7"/>
        <v>0</v>
      </c>
      <c r="AL54" s="44">
        <f t="shared" si="8"/>
        <v>0</v>
      </c>
      <c r="AM54" s="10">
        <f t="shared" si="9"/>
        <v>0</v>
      </c>
    </row>
    <row r="55" spans="1:39" s="15" customFormat="1" ht="14.25" customHeight="1">
      <c r="A55" s="13">
        <v>45</v>
      </c>
      <c r="B55" s="9" t="s">
        <v>219</v>
      </c>
      <c r="C55" s="13" t="s">
        <v>224</v>
      </c>
      <c r="D55" s="36">
        <v>400</v>
      </c>
      <c r="E55" s="11">
        <v>1070</v>
      </c>
      <c r="F55" s="44">
        <f>'T11'!F55*'T 11'!$D55/1000000</f>
        <v>0</v>
      </c>
      <c r="G55" s="10">
        <f>'T11'!G55</f>
        <v>0</v>
      </c>
      <c r="H55" s="44">
        <f>'T11'!H55*'T 11'!$D55/1000000</f>
        <v>0</v>
      </c>
      <c r="I55" s="10">
        <f>'T11'!I55</f>
        <v>0</v>
      </c>
      <c r="J55" s="44">
        <f>'T11'!J55*'T 11'!$D55/1000000</f>
        <v>0</v>
      </c>
      <c r="K55" s="10">
        <f>'T11'!K55</f>
        <v>0</v>
      </c>
      <c r="L55" s="44">
        <f t="shared" si="0"/>
        <v>0</v>
      </c>
      <c r="M55" s="10">
        <f t="shared" si="1"/>
        <v>0</v>
      </c>
      <c r="N55" s="44">
        <f>'T11'!N55*'T 11'!$D55/1000000</f>
        <v>0</v>
      </c>
      <c r="O55" s="10">
        <f>'T11'!O55</f>
        <v>0</v>
      </c>
      <c r="P55" s="44">
        <f>'T11'!P55*'T 11'!$D55/1000000</f>
        <v>0</v>
      </c>
      <c r="Q55" s="10">
        <f>'T11'!Q55</f>
        <v>0</v>
      </c>
      <c r="R55" s="44">
        <f>'T11'!R55*'T 11'!$D55/1000000</f>
        <v>0</v>
      </c>
      <c r="S55" s="10">
        <f>'T11'!S55</f>
        <v>0</v>
      </c>
      <c r="T55" s="44">
        <f t="shared" si="2"/>
        <v>0</v>
      </c>
      <c r="U55" s="10">
        <f t="shared" si="3"/>
        <v>0</v>
      </c>
      <c r="V55" s="44">
        <f>'T11'!V55*'T 11'!$D55/1000000</f>
        <v>0</v>
      </c>
      <c r="W55" s="10">
        <f>'T11'!W55</f>
        <v>0</v>
      </c>
      <c r="X55" s="44">
        <f>'T11'!X55*'T 11'!$D55/1000000</f>
        <v>0</v>
      </c>
      <c r="Y55" s="10">
        <f>'T11'!Y55</f>
        <v>0</v>
      </c>
      <c r="Z55" s="44">
        <f>'T11'!Z55*'T 11'!$D55/1000000</f>
        <v>0</v>
      </c>
      <c r="AA55" s="10">
        <f>'T11'!AA55</f>
        <v>0</v>
      </c>
      <c r="AB55" s="44">
        <f t="shared" si="4"/>
        <v>0</v>
      </c>
      <c r="AC55" s="10">
        <f t="shared" si="5"/>
        <v>0</v>
      </c>
      <c r="AD55" s="44">
        <f>'T11'!AD55*'T 11'!$D55/1000000</f>
        <v>0</v>
      </c>
      <c r="AE55" s="10">
        <f>'T11'!AE55</f>
        <v>0</v>
      </c>
      <c r="AF55" s="44">
        <f>'T11'!AF55*'T 11'!$D55/1000000</f>
        <v>0</v>
      </c>
      <c r="AG55" s="10">
        <f>'T11'!AG55</f>
        <v>0</v>
      </c>
      <c r="AH55" s="44">
        <f>'T11'!AH55*'T 11'!$D55/1000000</f>
        <v>0</v>
      </c>
      <c r="AI55" s="10">
        <f>'T11'!AI55</f>
        <v>0</v>
      </c>
      <c r="AJ55" s="44">
        <f t="shared" si="6"/>
        <v>0</v>
      </c>
      <c r="AK55" s="10">
        <f t="shared" si="7"/>
        <v>0</v>
      </c>
      <c r="AL55" s="44">
        <f t="shared" si="8"/>
        <v>0</v>
      </c>
      <c r="AM55" s="10">
        <f t="shared" si="9"/>
        <v>0</v>
      </c>
    </row>
    <row r="56" spans="1:39" s="15" customFormat="1" ht="14.25" customHeight="1">
      <c r="A56" s="31">
        <v>46</v>
      </c>
      <c r="B56" s="9" t="s">
        <v>109</v>
      </c>
      <c r="C56" s="13" t="s">
        <v>37</v>
      </c>
      <c r="D56" s="36">
        <v>500</v>
      </c>
      <c r="E56" s="11">
        <v>64</v>
      </c>
      <c r="F56" s="44">
        <f>'T11'!F56*'T 11'!$D56/1000000</f>
        <v>0</v>
      </c>
      <c r="G56" s="10">
        <f>'T11'!G56</f>
        <v>0</v>
      </c>
      <c r="H56" s="44">
        <f>'T11'!H56*'T 11'!$D56/1000000</f>
        <v>0</v>
      </c>
      <c r="I56" s="10">
        <f>'T11'!I56</f>
        <v>0</v>
      </c>
      <c r="J56" s="44">
        <f>'T11'!J56*'T 11'!$D56/1000000</f>
        <v>0</v>
      </c>
      <c r="K56" s="10">
        <f>'T11'!K56</f>
        <v>0</v>
      </c>
      <c r="L56" s="44">
        <f t="shared" si="0"/>
        <v>0</v>
      </c>
      <c r="M56" s="10">
        <f t="shared" si="1"/>
        <v>0</v>
      </c>
      <c r="N56" s="44">
        <f>'T11'!N56*'T 11'!$D56/1000000</f>
        <v>0</v>
      </c>
      <c r="O56" s="10">
        <f>'T11'!O56</f>
        <v>0</v>
      </c>
      <c r="P56" s="44">
        <f>'T11'!P56*'T 11'!$D56/1000000</f>
        <v>0</v>
      </c>
      <c r="Q56" s="10">
        <f>'T11'!Q56</f>
        <v>0</v>
      </c>
      <c r="R56" s="44">
        <f>'T11'!R56*'T 11'!$D56/1000000</f>
        <v>0</v>
      </c>
      <c r="S56" s="10">
        <f>'T11'!S56</f>
        <v>0</v>
      </c>
      <c r="T56" s="44">
        <f t="shared" si="2"/>
        <v>0</v>
      </c>
      <c r="U56" s="10">
        <f t="shared" si="3"/>
        <v>0</v>
      </c>
      <c r="V56" s="44">
        <f>'T11'!V56*'T 11'!$D56/1000000</f>
        <v>0</v>
      </c>
      <c r="W56" s="10">
        <f>'T11'!W56</f>
        <v>0</v>
      </c>
      <c r="X56" s="44">
        <f>'T11'!X56*'T 11'!$D56/1000000</f>
        <v>0</v>
      </c>
      <c r="Y56" s="10">
        <f>'T11'!Y56</f>
        <v>0</v>
      </c>
      <c r="Z56" s="44">
        <f>'T11'!Z56*'T 11'!$D56/1000000</f>
        <v>0</v>
      </c>
      <c r="AA56" s="10">
        <f>'T11'!AA56</f>
        <v>0</v>
      </c>
      <c r="AB56" s="44">
        <f t="shared" si="4"/>
        <v>0</v>
      </c>
      <c r="AC56" s="10">
        <f t="shared" si="5"/>
        <v>0</v>
      </c>
      <c r="AD56" s="44">
        <f>'T11'!AD56*'T 11'!$D56/1000000</f>
        <v>0</v>
      </c>
      <c r="AE56" s="10">
        <f>'T11'!AE56</f>
        <v>0</v>
      </c>
      <c r="AF56" s="44">
        <f>'T11'!AF56*'T 11'!$D56/1000000</f>
        <v>0</v>
      </c>
      <c r="AG56" s="10">
        <f>'T11'!AG56</f>
        <v>0</v>
      </c>
      <c r="AH56" s="44">
        <f>'T11'!AH56*'T 11'!$D56/1000000</f>
        <v>0</v>
      </c>
      <c r="AI56" s="10">
        <f>'T11'!AI56</f>
        <v>0</v>
      </c>
      <c r="AJ56" s="44">
        <f t="shared" si="6"/>
        <v>0</v>
      </c>
      <c r="AK56" s="10">
        <f t="shared" si="7"/>
        <v>0</v>
      </c>
      <c r="AL56" s="44">
        <f t="shared" si="8"/>
        <v>0</v>
      </c>
      <c r="AM56" s="10">
        <f t="shared" si="9"/>
        <v>0</v>
      </c>
    </row>
    <row r="57" spans="1:39" s="15" customFormat="1" ht="14.25" customHeight="1">
      <c r="A57" s="13">
        <v>47</v>
      </c>
      <c r="B57" s="9" t="s">
        <v>109</v>
      </c>
      <c r="C57" s="13" t="s">
        <v>108</v>
      </c>
      <c r="D57" s="36">
        <v>1000</v>
      </c>
      <c r="E57" s="11">
        <v>124</v>
      </c>
      <c r="F57" s="44">
        <f>'T11'!F57*'T 11'!$D57/1000000</f>
        <v>0</v>
      </c>
      <c r="G57" s="10">
        <f>'T11'!G57</f>
        <v>0</v>
      </c>
      <c r="H57" s="44">
        <f>'T11'!H57*'T 11'!$D57/1000000</f>
        <v>0</v>
      </c>
      <c r="I57" s="10">
        <f>'T11'!I57</f>
        <v>0</v>
      </c>
      <c r="J57" s="44">
        <f>'T11'!J57*'T 11'!$D57/1000000</f>
        <v>0</v>
      </c>
      <c r="K57" s="10">
        <f>'T11'!K57</f>
        <v>0</v>
      </c>
      <c r="L57" s="44">
        <f t="shared" si="0"/>
        <v>0</v>
      </c>
      <c r="M57" s="10">
        <f t="shared" si="1"/>
        <v>0</v>
      </c>
      <c r="N57" s="44">
        <f>'T11'!N57*'T 11'!$D57/1000000</f>
        <v>0</v>
      </c>
      <c r="O57" s="10">
        <f>'T11'!O57</f>
        <v>0</v>
      </c>
      <c r="P57" s="44">
        <f>'T11'!P57*'T 11'!$D57/1000000</f>
        <v>0</v>
      </c>
      <c r="Q57" s="10">
        <f>'T11'!Q57</f>
        <v>0</v>
      </c>
      <c r="R57" s="44">
        <f>'T11'!R57*'T 11'!$D57/1000000</f>
        <v>0</v>
      </c>
      <c r="S57" s="10">
        <f>'T11'!S57</f>
        <v>0</v>
      </c>
      <c r="T57" s="44">
        <f t="shared" si="2"/>
        <v>0</v>
      </c>
      <c r="U57" s="10">
        <f t="shared" si="3"/>
        <v>0</v>
      </c>
      <c r="V57" s="44">
        <f>'T11'!V57*'T 11'!$D57/1000000</f>
        <v>0</v>
      </c>
      <c r="W57" s="10">
        <f>'T11'!W57</f>
        <v>0</v>
      </c>
      <c r="X57" s="44">
        <f>'T11'!X57*'T 11'!$D57/1000000</f>
        <v>0</v>
      </c>
      <c r="Y57" s="10">
        <f>'T11'!Y57</f>
        <v>0</v>
      </c>
      <c r="Z57" s="44">
        <f>'T11'!Z57*'T 11'!$D57/1000000</f>
        <v>0</v>
      </c>
      <c r="AA57" s="10">
        <f>'T11'!AA57</f>
        <v>0</v>
      </c>
      <c r="AB57" s="44">
        <f t="shared" si="4"/>
        <v>0</v>
      </c>
      <c r="AC57" s="10">
        <f t="shared" si="5"/>
        <v>0</v>
      </c>
      <c r="AD57" s="44">
        <f>'T11'!AD57*'T 11'!$D57/1000000</f>
        <v>0</v>
      </c>
      <c r="AE57" s="10">
        <f>'T11'!AE57</f>
        <v>0</v>
      </c>
      <c r="AF57" s="44">
        <f>'T11'!AF57*'T 11'!$D57/1000000</f>
        <v>0</v>
      </c>
      <c r="AG57" s="10">
        <f>'T11'!AG57</f>
        <v>0</v>
      </c>
      <c r="AH57" s="44">
        <f>'T11'!AH57*'T 11'!$D57/1000000</f>
        <v>0</v>
      </c>
      <c r="AI57" s="10">
        <f>'T11'!AI57</f>
        <v>0</v>
      </c>
      <c r="AJ57" s="44">
        <f t="shared" si="6"/>
        <v>0</v>
      </c>
      <c r="AK57" s="10">
        <f t="shared" si="7"/>
        <v>0</v>
      </c>
      <c r="AL57" s="44">
        <f t="shared" si="8"/>
        <v>0</v>
      </c>
      <c r="AM57" s="10">
        <f t="shared" si="9"/>
        <v>0</v>
      </c>
    </row>
    <row r="58" spans="1:39" s="15" customFormat="1" ht="14.25" customHeight="1">
      <c r="A58" s="13">
        <v>48</v>
      </c>
      <c r="B58" s="9" t="s">
        <v>109</v>
      </c>
      <c r="C58" s="13" t="s">
        <v>36</v>
      </c>
      <c r="D58" s="36">
        <v>2000</v>
      </c>
      <c r="E58" s="11">
        <v>242</v>
      </c>
      <c r="F58" s="44">
        <f>'T11'!F58*'T 11'!$D58/1000000</f>
        <v>0</v>
      </c>
      <c r="G58" s="10">
        <f>'T11'!G58</f>
        <v>0</v>
      </c>
      <c r="H58" s="44">
        <f>'T11'!H58*'T 11'!$D58/1000000</f>
        <v>0</v>
      </c>
      <c r="I58" s="10">
        <f>'T11'!I58</f>
        <v>0</v>
      </c>
      <c r="J58" s="44">
        <f>'T11'!J58*'T 11'!$D58/1000000</f>
        <v>0</v>
      </c>
      <c r="K58" s="10">
        <f>'T11'!K58</f>
        <v>0</v>
      </c>
      <c r="L58" s="44">
        <f t="shared" si="0"/>
        <v>0</v>
      </c>
      <c r="M58" s="10">
        <f t="shared" si="1"/>
        <v>0</v>
      </c>
      <c r="N58" s="44">
        <f>'T11'!N58*'T 11'!$D58/1000000</f>
        <v>0</v>
      </c>
      <c r="O58" s="10">
        <f>'T11'!O58</f>
        <v>0</v>
      </c>
      <c r="P58" s="44">
        <f>'T11'!P58*'T 11'!$D58/1000000</f>
        <v>0</v>
      </c>
      <c r="Q58" s="10">
        <f>'T11'!Q58</f>
        <v>0</v>
      </c>
      <c r="R58" s="44">
        <f>'T11'!R58*'T 11'!$D58/1000000</f>
        <v>0</v>
      </c>
      <c r="S58" s="10">
        <f>'T11'!S58</f>
        <v>0</v>
      </c>
      <c r="T58" s="44">
        <f t="shared" si="2"/>
        <v>0</v>
      </c>
      <c r="U58" s="10">
        <f t="shared" si="3"/>
        <v>0</v>
      </c>
      <c r="V58" s="44">
        <f>'T11'!V58*'T 11'!$D58/1000000</f>
        <v>0</v>
      </c>
      <c r="W58" s="10">
        <f>'T11'!W58</f>
        <v>0</v>
      </c>
      <c r="X58" s="44">
        <f>'T11'!X58*'T 11'!$D58/1000000</f>
        <v>0</v>
      </c>
      <c r="Y58" s="10">
        <f>'T11'!Y58</f>
        <v>0</v>
      </c>
      <c r="Z58" s="44">
        <f>'T11'!Z58*'T 11'!$D58/1000000</f>
        <v>0</v>
      </c>
      <c r="AA58" s="10">
        <f>'T11'!AA58</f>
        <v>0</v>
      </c>
      <c r="AB58" s="44">
        <f t="shared" si="4"/>
        <v>0</v>
      </c>
      <c r="AC58" s="10">
        <f t="shared" si="5"/>
        <v>0</v>
      </c>
      <c r="AD58" s="44">
        <f>'T11'!AD58*'T 11'!$D58/1000000</f>
        <v>0</v>
      </c>
      <c r="AE58" s="10">
        <f>'T11'!AE58</f>
        <v>0</v>
      </c>
      <c r="AF58" s="44">
        <f>'T11'!AF58*'T 11'!$D58/1000000</f>
        <v>0</v>
      </c>
      <c r="AG58" s="10">
        <f>'T11'!AG58</f>
        <v>0</v>
      </c>
      <c r="AH58" s="44">
        <f>'T11'!AH58*'T 11'!$D58/1000000</f>
        <v>0</v>
      </c>
      <c r="AI58" s="10">
        <f>'T11'!AI58</f>
        <v>0</v>
      </c>
      <c r="AJ58" s="44">
        <f t="shared" si="6"/>
        <v>0</v>
      </c>
      <c r="AK58" s="10">
        <f t="shared" si="7"/>
        <v>0</v>
      </c>
      <c r="AL58" s="44">
        <f t="shared" si="8"/>
        <v>0</v>
      </c>
      <c r="AM58" s="10">
        <f t="shared" si="9"/>
        <v>0</v>
      </c>
    </row>
    <row r="59" spans="1:39" s="15" customFormat="1" ht="14.25" customHeight="1">
      <c r="A59" s="31">
        <v>49</v>
      </c>
      <c r="B59" s="9" t="s">
        <v>110</v>
      </c>
      <c r="C59" s="13" t="s">
        <v>38</v>
      </c>
      <c r="D59" s="36">
        <v>1000</v>
      </c>
      <c r="E59" s="11">
        <v>85</v>
      </c>
      <c r="F59" s="44">
        <f>'T11'!F59*'T 11'!$D59/1000000</f>
        <v>0</v>
      </c>
      <c r="G59" s="10">
        <f>'T11'!G59</f>
        <v>0</v>
      </c>
      <c r="H59" s="44">
        <f>'T11'!H59*'T 11'!$D59/1000000</f>
        <v>0</v>
      </c>
      <c r="I59" s="10">
        <f>'T11'!I59</f>
        <v>0</v>
      </c>
      <c r="J59" s="44">
        <f>'T11'!J59*'T 11'!$D59/1000000</f>
        <v>0</v>
      </c>
      <c r="K59" s="10">
        <f>'T11'!K59</f>
        <v>0</v>
      </c>
      <c r="L59" s="44">
        <f t="shared" si="0"/>
        <v>0</v>
      </c>
      <c r="M59" s="10">
        <f t="shared" si="1"/>
        <v>0</v>
      </c>
      <c r="N59" s="44">
        <f>'T11'!N59*'T 11'!$D59/1000000</f>
        <v>0</v>
      </c>
      <c r="O59" s="10">
        <f>'T11'!O59</f>
        <v>0</v>
      </c>
      <c r="P59" s="44">
        <f>'T11'!P59*'T 11'!$D59/1000000</f>
        <v>0</v>
      </c>
      <c r="Q59" s="10">
        <f>'T11'!Q59</f>
        <v>0</v>
      </c>
      <c r="R59" s="44">
        <f>'T11'!R59*'T 11'!$D59/1000000</f>
        <v>0</v>
      </c>
      <c r="S59" s="10">
        <f>'T11'!S59</f>
        <v>0</v>
      </c>
      <c r="T59" s="44">
        <f t="shared" si="2"/>
        <v>0</v>
      </c>
      <c r="U59" s="10">
        <f t="shared" si="3"/>
        <v>0</v>
      </c>
      <c r="V59" s="44">
        <f>'T11'!V59*'T 11'!$D59/1000000</f>
        <v>0</v>
      </c>
      <c r="W59" s="10">
        <f>'T11'!W59</f>
        <v>0</v>
      </c>
      <c r="X59" s="44">
        <f>'T11'!X59*'T 11'!$D59/1000000</f>
        <v>0</v>
      </c>
      <c r="Y59" s="10">
        <f>'T11'!Y59</f>
        <v>0</v>
      </c>
      <c r="Z59" s="44">
        <f>'T11'!Z59*'T 11'!$D59/1000000</f>
        <v>0</v>
      </c>
      <c r="AA59" s="10">
        <f>'T11'!AA59</f>
        <v>0</v>
      </c>
      <c r="AB59" s="44">
        <f t="shared" si="4"/>
        <v>0</v>
      </c>
      <c r="AC59" s="10">
        <f t="shared" si="5"/>
        <v>0</v>
      </c>
      <c r="AD59" s="44">
        <f>'T11'!AD59*'T 11'!$D59/1000000</f>
        <v>0</v>
      </c>
      <c r="AE59" s="10">
        <f>'T11'!AE59</f>
        <v>0</v>
      </c>
      <c r="AF59" s="44">
        <f>'T11'!AF59*'T 11'!$D59/1000000</f>
        <v>0</v>
      </c>
      <c r="AG59" s="10">
        <f>'T11'!AG59</f>
        <v>0</v>
      </c>
      <c r="AH59" s="44">
        <f>'T11'!AH59*'T 11'!$D59/1000000</f>
        <v>0</v>
      </c>
      <c r="AI59" s="10">
        <f>'T11'!AI59</f>
        <v>0</v>
      </c>
      <c r="AJ59" s="44">
        <f t="shared" si="6"/>
        <v>0</v>
      </c>
      <c r="AK59" s="10">
        <f t="shared" si="7"/>
        <v>0</v>
      </c>
      <c r="AL59" s="44">
        <f t="shared" si="8"/>
        <v>0</v>
      </c>
      <c r="AM59" s="10">
        <f t="shared" si="9"/>
        <v>0</v>
      </c>
    </row>
    <row r="60" spans="1:39" s="15" customFormat="1" ht="14.25" customHeight="1">
      <c r="A60" s="13">
        <v>50</v>
      </c>
      <c r="B60" s="9" t="s">
        <v>110</v>
      </c>
      <c r="C60" s="13" t="s">
        <v>39</v>
      </c>
      <c r="D60" s="36">
        <v>2000</v>
      </c>
      <c r="E60" s="11">
        <v>163</v>
      </c>
      <c r="F60" s="44">
        <f>'T11'!F60*'T 11'!$D60/1000000</f>
        <v>0</v>
      </c>
      <c r="G60" s="10">
        <f>'T11'!G60</f>
        <v>0</v>
      </c>
      <c r="H60" s="44">
        <f>'T11'!H60*'T 11'!$D60/1000000</f>
        <v>0</v>
      </c>
      <c r="I60" s="10">
        <f>'T11'!I60</f>
        <v>0</v>
      </c>
      <c r="J60" s="44">
        <f>'T11'!J60*'T 11'!$D60/1000000</f>
        <v>0</v>
      </c>
      <c r="K60" s="10">
        <f>'T11'!K60</f>
        <v>0</v>
      </c>
      <c r="L60" s="44">
        <f t="shared" si="0"/>
        <v>0</v>
      </c>
      <c r="M60" s="10">
        <f t="shared" si="1"/>
        <v>0</v>
      </c>
      <c r="N60" s="44">
        <f>'T11'!N60*'T 11'!$D60/1000000</f>
        <v>0</v>
      </c>
      <c r="O60" s="10">
        <f>'T11'!O60</f>
        <v>0</v>
      </c>
      <c r="P60" s="44">
        <f>'T11'!P60*'T 11'!$D60/1000000</f>
        <v>0</v>
      </c>
      <c r="Q60" s="10">
        <f>'T11'!Q60</f>
        <v>0</v>
      </c>
      <c r="R60" s="44">
        <f>'T11'!R60*'T 11'!$D60/1000000</f>
        <v>0</v>
      </c>
      <c r="S60" s="10">
        <f>'T11'!S60</f>
        <v>0</v>
      </c>
      <c r="T60" s="44">
        <f t="shared" si="2"/>
        <v>0</v>
      </c>
      <c r="U60" s="10">
        <f t="shared" si="3"/>
        <v>0</v>
      </c>
      <c r="V60" s="44">
        <f>'T11'!V60*'T 11'!$D60/1000000</f>
        <v>0</v>
      </c>
      <c r="W60" s="10">
        <f>'T11'!W60</f>
        <v>0</v>
      </c>
      <c r="X60" s="44">
        <f>'T11'!X60*'T 11'!$D60/1000000</f>
        <v>0</v>
      </c>
      <c r="Y60" s="10">
        <f>'T11'!Y60</f>
        <v>0</v>
      </c>
      <c r="Z60" s="44">
        <f>'T11'!Z60*'T 11'!$D60/1000000</f>
        <v>0</v>
      </c>
      <c r="AA60" s="10">
        <f>'T11'!AA60</f>
        <v>0</v>
      </c>
      <c r="AB60" s="44">
        <f t="shared" si="4"/>
        <v>0</v>
      </c>
      <c r="AC60" s="10">
        <f t="shared" si="5"/>
        <v>0</v>
      </c>
      <c r="AD60" s="44">
        <f>'T11'!AD60*'T 11'!$D60/1000000</f>
        <v>0</v>
      </c>
      <c r="AE60" s="10">
        <f>'T11'!AE60</f>
        <v>0</v>
      </c>
      <c r="AF60" s="44">
        <f>'T11'!AF60*'T 11'!$D60/1000000</f>
        <v>0</v>
      </c>
      <c r="AG60" s="10">
        <f>'T11'!AG60</f>
        <v>0</v>
      </c>
      <c r="AH60" s="44">
        <f>'T11'!AH60*'T 11'!$D60/1000000</f>
        <v>0</v>
      </c>
      <c r="AI60" s="10">
        <f>'T11'!AI60</f>
        <v>0</v>
      </c>
      <c r="AJ60" s="44">
        <f t="shared" si="6"/>
        <v>0</v>
      </c>
      <c r="AK60" s="10">
        <f t="shared" si="7"/>
        <v>0</v>
      </c>
      <c r="AL60" s="44">
        <f t="shared" si="8"/>
        <v>0</v>
      </c>
      <c r="AM60" s="10">
        <f t="shared" si="9"/>
        <v>0</v>
      </c>
    </row>
    <row r="61" spans="1:39" s="15" customFormat="1" ht="14.25" customHeight="1">
      <c r="A61" s="13">
        <v>51</v>
      </c>
      <c r="B61" s="9" t="s">
        <v>112</v>
      </c>
      <c r="C61" s="13" t="s">
        <v>136</v>
      </c>
      <c r="D61" s="36">
        <v>1000</v>
      </c>
      <c r="E61" s="11">
        <v>85</v>
      </c>
      <c r="F61" s="44">
        <f>'T11'!F61*'T 11'!$D61/1000000</f>
        <v>0</v>
      </c>
      <c r="G61" s="10">
        <f>'T11'!G61</f>
        <v>0</v>
      </c>
      <c r="H61" s="44">
        <f>'T11'!H61*'T 11'!$D61/1000000</f>
        <v>0</v>
      </c>
      <c r="I61" s="10">
        <f>'T11'!I61</f>
        <v>0</v>
      </c>
      <c r="J61" s="44">
        <f>'T11'!J61*'T 11'!$D61/1000000</f>
        <v>0</v>
      </c>
      <c r="K61" s="10">
        <f>'T11'!K61</f>
        <v>0</v>
      </c>
      <c r="L61" s="44">
        <f t="shared" si="0"/>
        <v>0</v>
      </c>
      <c r="M61" s="10">
        <f t="shared" si="1"/>
        <v>0</v>
      </c>
      <c r="N61" s="44">
        <f>'T11'!N61*'T 11'!$D61/1000000</f>
        <v>0</v>
      </c>
      <c r="O61" s="10">
        <f>'T11'!O61</f>
        <v>0</v>
      </c>
      <c r="P61" s="44">
        <f>'T11'!P61*'T 11'!$D61/1000000</f>
        <v>0</v>
      </c>
      <c r="Q61" s="10">
        <f>'T11'!Q61</f>
        <v>0</v>
      </c>
      <c r="R61" s="44">
        <f>'T11'!R61*'T 11'!$D61/1000000</f>
        <v>0</v>
      </c>
      <c r="S61" s="10">
        <f>'T11'!S61</f>
        <v>0</v>
      </c>
      <c r="T61" s="44">
        <f t="shared" si="2"/>
        <v>0</v>
      </c>
      <c r="U61" s="10">
        <f t="shared" si="3"/>
        <v>0</v>
      </c>
      <c r="V61" s="44">
        <f>'T11'!V61*'T 11'!$D61/1000000</f>
        <v>0</v>
      </c>
      <c r="W61" s="10">
        <f>'T11'!W61</f>
        <v>0</v>
      </c>
      <c r="X61" s="44">
        <f>'T11'!X61*'T 11'!$D61/1000000</f>
        <v>0</v>
      </c>
      <c r="Y61" s="10">
        <f>'T11'!Y61</f>
        <v>0</v>
      </c>
      <c r="Z61" s="44">
        <f>'T11'!Z61*'T 11'!$D61/1000000</f>
        <v>0</v>
      </c>
      <c r="AA61" s="10">
        <f>'T11'!AA61</f>
        <v>0</v>
      </c>
      <c r="AB61" s="44">
        <f t="shared" si="4"/>
        <v>0</v>
      </c>
      <c r="AC61" s="10">
        <f t="shared" si="5"/>
        <v>0</v>
      </c>
      <c r="AD61" s="44">
        <f>'T11'!AD61*'T 11'!$D61/1000000</f>
        <v>0</v>
      </c>
      <c r="AE61" s="10">
        <f>'T11'!AE61</f>
        <v>0</v>
      </c>
      <c r="AF61" s="44">
        <f>'T11'!AF61*'T 11'!$D61/1000000</f>
        <v>0</v>
      </c>
      <c r="AG61" s="10">
        <f>'T11'!AG61</f>
        <v>0</v>
      </c>
      <c r="AH61" s="44">
        <f>'T11'!AH61*'T 11'!$D61/1000000</f>
        <v>0</v>
      </c>
      <c r="AI61" s="10">
        <f>'T11'!AI61</f>
        <v>0</v>
      </c>
      <c r="AJ61" s="44">
        <f t="shared" si="6"/>
        <v>0</v>
      </c>
      <c r="AK61" s="10">
        <f t="shared" si="7"/>
        <v>0</v>
      </c>
      <c r="AL61" s="44">
        <f t="shared" si="8"/>
        <v>0</v>
      </c>
      <c r="AM61" s="10">
        <f t="shared" si="9"/>
        <v>0</v>
      </c>
    </row>
    <row r="62" spans="1:39" s="15" customFormat="1" ht="14.25" customHeight="1">
      <c r="A62" s="31">
        <v>52</v>
      </c>
      <c r="B62" s="9" t="s">
        <v>112</v>
      </c>
      <c r="C62" s="13" t="s">
        <v>43</v>
      </c>
      <c r="D62" s="36">
        <v>2000</v>
      </c>
      <c r="E62" s="11">
        <v>163</v>
      </c>
      <c r="F62" s="44">
        <f>'T11'!F62*'T 11'!$D62/1000000</f>
        <v>0</v>
      </c>
      <c r="G62" s="10">
        <f>'T11'!G62</f>
        <v>0</v>
      </c>
      <c r="H62" s="44">
        <f>'T11'!H62*'T 11'!$D62/1000000</f>
        <v>0</v>
      </c>
      <c r="I62" s="10">
        <f>'T11'!I62</f>
        <v>0</v>
      </c>
      <c r="J62" s="44">
        <f>'T11'!J62*'T 11'!$D62/1000000</f>
        <v>0</v>
      </c>
      <c r="K62" s="10">
        <f>'T11'!K62</f>
        <v>0</v>
      </c>
      <c r="L62" s="44">
        <f t="shared" si="0"/>
        <v>0</v>
      </c>
      <c r="M62" s="10">
        <f t="shared" si="1"/>
        <v>0</v>
      </c>
      <c r="N62" s="44">
        <f>'T11'!N62*'T 11'!$D62/1000000</f>
        <v>0</v>
      </c>
      <c r="O62" s="10">
        <f>'T11'!O62</f>
        <v>0</v>
      </c>
      <c r="P62" s="44">
        <f>'T11'!P62*'T 11'!$D62/1000000</f>
        <v>0</v>
      </c>
      <c r="Q62" s="10">
        <f>'T11'!Q62</f>
        <v>0</v>
      </c>
      <c r="R62" s="44">
        <f>'T11'!R62*'T 11'!$D62/1000000</f>
        <v>0</v>
      </c>
      <c r="S62" s="10">
        <f>'T11'!S62</f>
        <v>0</v>
      </c>
      <c r="T62" s="44">
        <f t="shared" si="2"/>
        <v>0</v>
      </c>
      <c r="U62" s="10">
        <f t="shared" si="3"/>
        <v>0</v>
      </c>
      <c r="V62" s="44">
        <f>'T11'!V62*'T 11'!$D62/1000000</f>
        <v>0</v>
      </c>
      <c r="W62" s="10">
        <f>'T11'!W62</f>
        <v>0</v>
      </c>
      <c r="X62" s="44">
        <f>'T11'!X62*'T 11'!$D62/1000000</f>
        <v>0</v>
      </c>
      <c r="Y62" s="10">
        <f>'T11'!Y62</f>
        <v>0</v>
      </c>
      <c r="Z62" s="44">
        <f>'T11'!Z62*'T 11'!$D62/1000000</f>
        <v>0</v>
      </c>
      <c r="AA62" s="10">
        <f>'T11'!AA62</f>
        <v>0</v>
      </c>
      <c r="AB62" s="44">
        <f t="shared" si="4"/>
        <v>0</v>
      </c>
      <c r="AC62" s="10">
        <f t="shared" si="5"/>
        <v>0</v>
      </c>
      <c r="AD62" s="44">
        <f>'T11'!AD62*'T 11'!$D62/1000000</f>
        <v>0</v>
      </c>
      <c r="AE62" s="10">
        <f>'T11'!AE62</f>
        <v>0</v>
      </c>
      <c r="AF62" s="44">
        <f>'T11'!AF62*'T 11'!$D62/1000000</f>
        <v>0</v>
      </c>
      <c r="AG62" s="10">
        <f>'T11'!AG62</f>
        <v>0</v>
      </c>
      <c r="AH62" s="44">
        <f>'T11'!AH62*'T 11'!$D62/1000000</f>
        <v>0</v>
      </c>
      <c r="AI62" s="10">
        <f>'T11'!AI62</f>
        <v>0</v>
      </c>
      <c r="AJ62" s="44">
        <f t="shared" si="6"/>
        <v>0</v>
      </c>
      <c r="AK62" s="10">
        <f t="shared" si="7"/>
        <v>0</v>
      </c>
      <c r="AL62" s="44">
        <f t="shared" si="8"/>
        <v>0</v>
      </c>
      <c r="AM62" s="10">
        <f t="shared" si="9"/>
        <v>0</v>
      </c>
    </row>
    <row r="63" spans="1:39" s="15" customFormat="1" ht="14.25" customHeight="1">
      <c r="A63" s="13">
        <v>53</v>
      </c>
      <c r="B63" s="9" t="s">
        <v>111</v>
      </c>
      <c r="C63" s="13" t="s">
        <v>44</v>
      </c>
      <c r="D63" s="36">
        <v>1000</v>
      </c>
      <c r="E63" s="11">
        <v>152</v>
      </c>
      <c r="F63" s="44">
        <f>'T11'!F63*'T 11'!$D63/1000000</f>
        <v>0</v>
      </c>
      <c r="G63" s="10">
        <f>'T11'!G63</f>
        <v>0</v>
      </c>
      <c r="H63" s="44">
        <f>'T11'!H63*'T 11'!$D63/1000000</f>
        <v>0</v>
      </c>
      <c r="I63" s="10">
        <f>'T11'!I63</f>
        <v>0</v>
      </c>
      <c r="J63" s="44">
        <f>'T11'!J63*'T 11'!$D63/1000000</f>
        <v>0</v>
      </c>
      <c r="K63" s="10">
        <f>'T11'!K63</f>
        <v>0</v>
      </c>
      <c r="L63" s="44">
        <f t="shared" si="0"/>
        <v>0</v>
      </c>
      <c r="M63" s="10">
        <f t="shared" si="1"/>
        <v>0</v>
      </c>
      <c r="N63" s="44">
        <f>'T11'!N63*'T 11'!$D63/1000000</f>
        <v>0</v>
      </c>
      <c r="O63" s="10">
        <f>'T11'!O63</f>
        <v>0</v>
      </c>
      <c r="P63" s="44">
        <f>'T11'!P63*'T 11'!$D63/1000000</f>
        <v>0</v>
      </c>
      <c r="Q63" s="10">
        <f>'T11'!Q63</f>
        <v>0</v>
      </c>
      <c r="R63" s="44">
        <f>'T11'!R63*'T 11'!$D63/1000000</f>
        <v>0</v>
      </c>
      <c r="S63" s="10">
        <f>'T11'!S63</f>
        <v>0</v>
      </c>
      <c r="T63" s="44">
        <f t="shared" si="2"/>
        <v>0</v>
      </c>
      <c r="U63" s="10">
        <f t="shared" si="3"/>
        <v>0</v>
      </c>
      <c r="V63" s="44">
        <f>'T11'!V63*'T 11'!$D63/1000000</f>
        <v>0</v>
      </c>
      <c r="W63" s="10">
        <f>'T11'!W63</f>
        <v>0</v>
      </c>
      <c r="X63" s="44">
        <f>'T11'!X63*'T 11'!$D63/1000000</f>
        <v>0</v>
      </c>
      <c r="Y63" s="10">
        <f>'T11'!Y63</f>
        <v>0</v>
      </c>
      <c r="Z63" s="44">
        <f>'T11'!Z63*'T 11'!$D63/1000000</f>
        <v>0</v>
      </c>
      <c r="AA63" s="10">
        <f>'T11'!AA63</f>
        <v>0</v>
      </c>
      <c r="AB63" s="44">
        <f t="shared" si="4"/>
        <v>0</v>
      </c>
      <c r="AC63" s="10">
        <f t="shared" si="5"/>
        <v>0</v>
      </c>
      <c r="AD63" s="44">
        <f>'T11'!AD63*'T 11'!$D63/1000000</f>
        <v>0</v>
      </c>
      <c r="AE63" s="10">
        <f>'T11'!AE63</f>
        <v>0</v>
      </c>
      <c r="AF63" s="44">
        <f>'T11'!AF63*'T 11'!$D63/1000000</f>
        <v>0</v>
      </c>
      <c r="AG63" s="10">
        <f>'T11'!AG63</f>
        <v>0</v>
      </c>
      <c r="AH63" s="44">
        <f>'T11'!AH63*'T 11'!$D63/1000000</f>
        <v>0</v>
      </c>
      <c r="AI63" s="10">
        <f>'T11'!AI63</f>
        <v>0</v>
      </c>
      <c r="AJ63" s="44">
        <f t="shared" si="6"/>
        <v>0</v>
      </c>
      <c r="AK63" s="10">
        <f t="shared" si="7"/>
        <v>0</v>
      </c>
      <c r="AL63" s="44">
        <f t="shared" si="8"/>
        <v>0</v>
      </c>
      <c r="AM63" s="10">
        <f t="shared" si="9"/>
        <v>0</v>
      </c>
    </row>
    <row r="64" spans="1:39" s="15" customFormat="1" ht="14.25" customHeight="1">
      <c r="A64" s="13">
        <v>54</v>
      </c>
      <c r="B64" s="9" t="s">
        <v>111</v>
      </c>
      <c r="C64" s="13" t="s">
        <v>40</v>
      </c>
      <c r="D64" s="36">
        <v>2000</v>
      </c>
      <c r="E64" s="11">
        <v>288</v>
      </c>
      <c r="F64" s="44">
        <f>'T11'!F64*'T 11'!$D64/1000000</f>
        <v>0</v>
      </c>
      <c r="G64" s="10">
        <f>'T11'!G64</f>
        <v>0</v>
      </c>
      <c r="H64" s="44">
        <f>'T11'!H64*'T 11'!$D64/1000000</f>
        <v>0</v>
      </c>
      <c r="I64" s="10">
        <f>'T11'!I64</f>
        <v>0</v>
      </c>
      <c r="J64" s="44">
        <f>'T11'!J64*'T 11'!$D64/1000000</f>
        <v>0</v>
      </c>
      <c r="K64" s="10">
        <f>'T11'!K64</f>
        <v>0</v>
      </c>
      <c r="L64" s="44">
        <f t="shared" si="0"/>
        <v>0</v>
      </c>
      <c r="M64" s="10">
        <f t="shared" si="1"/>
        <v>0</v>
      </c>
      <c r="N64" s="44">
        <f>'T11'!N64*'T 11'!$D64/1000000</f>
        <v>0</v>
      </c>
      <c r="O64" s="10">
        <f>'T11'!O64</f>
        <v>0</v>
      </c>
      <c r="P64" s="44">
        <f>'T11'!P64*'T 11'!$D64/1000000</f>
        <v>0</v>
      </c>
      <c r="Q64" s="10">
        <f>'T11'!Q64</f>
        <v>0</v>
      </c>
      <c r="R64" s="44">
        <f>'T11'!R64*'T 11'!$D64/1000000</f>
        <v>0</v>
      </c>
      <c r="S64" s="10">
        <f>'T11'!S64</f>
        <v>0</v>
      </c>
      <c r="T64" s="44">
        <f t="shared" si="2"/>
        <v>0</v>
      </c>
      <c r="U64" s="10">
        <f t="shared" si="3"/>
        <v>0</v>
      </c>
      <c r="V64" s="44">
        <f>'T11'!V64*'T 11'!$D64/1000000</f>
        <v>0</v>
      </c>
      <c r="W64" s="10">
        <f>'T11'!W64</f>
        <v>0</v>
      </c>
      <c r="X64" s="44">
        <f>'T11'!X64*'T 11'!$D64/1000000</f>
        <v>0</v>
      </c>
      <c r="Y64" s="10">
        <f>'T11'!Y64</f>
        <v>0</v>
      </c>
      <c r="Z64" s="44">
        <f>'T11'!Z64*'T 11'!$D64/1000000</f>
        <v>0</v>
      </c>
      <c r="AA64" s="10">
        <f>'T11'!AA64</f>
        <v>0</v>
      </c>
      <c r="AB64" s="44">
        <f t="shared" si="4"/>
        <v>0</v>
      </c>
      <c r="AC64" s="10">
        <f t="shared" si="5"/>
        <v>0</v>
      </c>
      <c r="AD64" s="44">
        <f>'T11'!AD64*'T 11'!$D64/1000000</f>
        <v>0</v>
      </c>
      <c r="AE64" s="10">
        <f>'T11'!AE64</f>
        <v>0</v>
      </c>
      <c r="AF64" s="44">
        <f>'T11'!AF64*'T 11'!$D64/1000000</f>
        <v>0</v>
      </c>
      <c r="AG64" s="10">
        <f>'T11'!AG64</f>
        <v>0</v>
      </c>
      <c r="AH64" s="44">
        <f>'T11'!AH64*'T 11'!$D64/1000000</f>
        <v>0</v>
      </c>
      <c r="AI64" s="10">
        <f>'T11'!AI64</f>
        <v>0</v>
      </c>
      <c r="AJ64" s="44">
        <f t="shared" si="6"/>
        <v>0</v>
      </c>
      <c r="AK64" s="10">
        <f t="shared" si="7"/>
        <v>0</v>
      </c>
      <c r="AL64" s="44">
        <f t="shared" si="8"/>
        <v>0</v>
      </c>
      <c r="AM64" s="10">
        <f t="shared" si="9"/>
        <v>0</v>
      </c>
    </row>
    <row r="65" spans="1:39" s="15" customFormat="1" ht="14.25" customHeight="1">
      <c r="A65" s="31">
        <v>55</v>
      </c>
      <c r="B65" s="9" t="s">
        <v>114</v>
      </c>
      <c r="C65" s="13" t="s">
        <v>115</v>
      </c>
      <c r="D65" s="36">
        <v>500</v>
      </c>
      <c r="E65" s="11">
        <v>60</v>
      </c>
      <c r="F65" s="44">
        <f>'T11'!F65*'T 11'!$D65/1000000</f>
        <v>0</v>
      </c>
      <c r="G65" s="10">
        <f>'T11'!G65</f>
        <v>0</v>
      </c>
      <c r="H65" s="44">
        <f>'T11'!H65*'T 11'!$D65/1000000</f>
        <v>0</v>
      </c>
      <c r="I65" s="10">
        <f>'T11'!I65</f>
        <v>0</v>
      </c>
      <c r="J65" s="44">
        <f>'T11'!J65*'T 11'!$D65/1000000</f>
        <v>0</v>
      </c>
      <c r="K65" s="10">
        <f>'T11'!K65</f>
        <v>0</v>
      </c>
      <c r="L65" s="44">
        <f t="shared" si="0"/>
        <v>0</v>
      </c>
      <c r="M65" s="10">
        <f t="shared" si="1"/>
        <v>0</v>
      </c>
      <c r="N65" s="44">
        <f>'T11'!N65*'T 11'!$D65/1000000</f>
        <v>0</v>
      </c>
      <c r="O65" s="10">
        <f>'T11'!O65</f>
        <v>0</v>
      </c>
      <c r="P65" s="44">
        <f>'T11'!P65*'T 11'!$D65/1000000</f>
        <v>0</v>
      </c>
      <c r="Q65" s="10">
        <f>'T11'!Q65</f>
        <v>0</v>
      </c>
      <c r="R65" s="44">
        <f>'T11'!R65*'T 11'!$D65/1000000</f>
        <v>0</v>
      </c>
      <c r="S65" s="10">
        <f>'T11'!S65</f>
        <v>0</v>
      </c>
      <c r="T65" s="44">
        <f t="shared" si="2"/>
        <v>0</v>
      </c>
      <c r="U65" s="10">
        <f t="shared" si="3"/>
        <v>0</v>
      </c>
      <c r="V65" s="44">
        <f>'T11'!V65*'T 11'!$D65/1000000</f>
        <v>0</v>
      </c>
      <c r="W65" s="10">
        <f>'T11'!W65</f>
        <v>0</v>
      </c>
      <c r="X65" s="44">
        <f>'T11'!X65*'T 11'!$D65/1000000</f>
        <v>0</v>
      </c>
      <c r="Y65" s="10">
        <f>'T11'!Y65</f>
        <v>0</v>
      </c>
      <c r="Z65" s="44">
        <f>'T11'!Z65*'T 11'!$D65/1000000</f>
        <v>0</v>
      </c>
      <c r="AA65" s="10">
        <f>'T11'!AA65</f>
        <v>0</v>
      </c>
      <c r="AB65" s="44">
        <f t="shared" si="4"/>
        <v>0</v>
      </c>
      <c r="AC65" s="10">
        <f t="shared" si="5"/>
        <v>0</v>
      </c>
      <c r="AD65" s="44">
        <f>'T11'!AD65*'T 11'!$D65/1000000</f>
        <v>0</v>
      </c>
      <c r="AE65" s="10">
        <f>'T11'!AE65</f>
        <v>0</v>
      </c>
      <c r="AF65" s="44">
        <f>'T11'!AF65*'T 11'!$D65/1000000</f>
        <v>0</v>
      </c>
      <c r="AG65" s="10">
        <f>'T11'!AG65</f>
        <v>0</v>
      </c>
      <c r="AH65" s="44">
        <f>'T11'!AH65*'T 11'!$D65/1000000</f>
        <v>0</v>
      </c>
      <c r="AI65" s="10">
        <f>'T11'!AI65</f>
        <v>0</v>
      </c>
      <c r="AJ65" s="44">
        <f t="shared" si="6"/>
        <v>0</v>
      </c>
      <c r="AK65" s="10">
        <f t="shared" si="7"/>
        <v>0</v>
      </c>
      <c r="AL65" s="44">
        <f t="shared" si="8"/>
        <v>0</v>
      </c>
      <c r="AM65" s="10">
        <f t="shared" si="9"/>
        <v>0</v>
      </c>
    </row>
    <row r="66" spans="1:39" s="15" customFormat="1" ht="14.25" customHeight="1">
      <c r="A66" s="13">
        <v>56</v>
      </c>
      <c r="B66" s="9" t="s">
        <v>114</v>
      </c>
      <c r="C66" s="13" t="s">
        <v>41</v>
      </c>
      <c r="D66" s="36">
        <v>1000</v>
      </c>
      <c r="E66" s="11">
        <v>116</v>
      </c>
      <c r="F66" s="44">
        <f>'T11'!F66*'T 11'!$D66/1000000</f>
        <v>0</v>
      </c>
      <c r="G66" s="10">
        <f>'T11'!G66</f>
        <v>0</v>
      </c>
      <c r="H66" s="44">
        <f>'T11'!H66*'T 11'!$D66/1000000</f>
        <v>0</v>
      </c>
      <c r="I66" s="10">
        <f>'T11'!I66</f>
        <v>0</v>
      </c>
      <c r="J66" s="44">
        <f>'T11'!J66*'T 11'!$D66/1000000</f>
        <v>0</v>
      </c>
      <c r="K66" s="10">
        <f>'T11'!K66</f>
        <v>0</v>
      </c>
      <c r="L66" s="44">
        <f t="shared" si="0"/>
        <v>0</v>
      </c>
      <c r="M66" s="10">
        <f t="shared" si="1"/>
        <v>0</v>
      </c>
      <c r="N66" s="44">
        <f>'T11'!N66*'T 11'!$D66/1000000</f>
        <v>0</v>
      </c>
      <c r="O66" s="10">
        <f>'T11'!O66</f>
        <v>0</v>
      </c>
      <c r="P66" s="44">
        <f>'T11'!P66*'T 11'!$D66/1000000</f>
        <v>0</v>
      </c>
      <c r="Q66" s="10">
        <f>'T11'!Q66</f>
        <v>0</v>
      </c>
      <c r="R66" s="44">
        <f>'T11'!R66*'T 11'!$D66/1000000</f>
        <v>0</v>
      </c>
      <c r="S66" s="10">
        <f>'T11'!S66</f>
        <v>0</v>
      </c>
      <c r="T66" s="44">
        <f t="shared" si="2"/>
        <v>0</v>
      </c>
      <c r="U66" s="10">
        <f t="shared" si="3"/>
        <v>0</v>
      </c>
      <c r="V66" s="44">
        <f>'T11'!V66*'T 11'!$D66/1000000</f>
        <v>0</v>
      </c>
      <c r="W66" s="10">
        <f>'T11'!W66</f>
        <v>0</v>
      </c>
      <c r="X66" s="44">
        <f>'T11'!X66*'T 11'!$D66/1000000</f>
        <v>0</v>
      </c>
      <c r="Y66" s="10">
        <f>'T11'!Y66</f>
        <v>0</v>
      </c>
      <c r="Z66" s="44">
        <f>'T11'!Z66*'T 11'!$D66/1000000</f>
        <v>0</v>
      </c>
      <c r="AA66" s="10">
        <f>'T11'!AA66</f>
        <v>0</v>
      </c>
      <c r="AB66" s="44">
        <f t="shared" si="4"/>
        <v>0</v>
      </c>
      <c r="AC66" s="10">
        <f t="shared" si="5"/>
        <v>0</v>
      </c>
      <c r="AD66" s="44">
        <f>'T11'!AD66*'T 11'!$D66/1000000</f>
        <v>0</v>
      </c>
      <c r="AE66" s="10">
        <f>'T11'!AE66</f>
        <v>0</v>
      </c>
      <c r="AF66" s="44">
        <f>'T11'!AF66*'T 11'!$D66/1000000</f>
        <v>0</v>
      </c>
      <c r="AG66" s="10">
        <f>'T11'!AG66</f>
        <v>0</v>
      </c>
      <c r="AH66" s="44">
        <f>'T11'!AH66*'T 11'!$D66/1000000</f>
        <v>0</v>
      </c>
      <c r="AI66" s="10">
        <f>'T11'!AI66</f>
        <v>0</v>
      </c>
      <c r="AJ66" s="44">
        <f t="shared" si="6"/>
        <v>0</v>
      </c>
      <c r="AK66" s="10">
        <f t="shared" si="7"/>
        <v>0</v>
      </c>
      <c r="AL66" s="44">
        <f t="shared" si="8"/>
        <v>0</v>
      </c>
      <c r="AM66" s="10">
        <f t="shared" si="9"/>
        <v>0</v>
      </c>
    </row>
    <row r="67" spans="1:39" s="15" customFormat="1" ht="14.25" customHeight="1">
      <c r="A67" s="13">
        <v>57</v>
      </c>
      <c r="B67" s="9" t="s">
        <v>113</v>
      </c>
      <c r="C67" s="13" t="s">
        <v>42</v>
      </c>
      <c r="D67" s="36">
        <v>1000</v>
      </c>
      <c r="E67" s="11">
        <v>132.5</v>
      </c>
      <c r="F67" s="44">
        <f>'T11'!F67*'T 11'!$D67/1000000</f>
        <v>0</v>
      </c>
      <c r="G67" s="10">
        <f>'T11'!G67</f>
        <v>0</v>
      </c>
      <c r="H67" s="44">
        <f>'T11'!H67*'T 11'!$D67/1000000</f>
        <v>0</v>
      </c>
      <c r="I67" s="10">
        <f>'T11'!I67</f>
        <v>0</v>
      </c>
      <c r="J67" s="44">
        <f>'T11'!J67*'T 11'!$D67/1000000</f>
        <v>0</v>
      </c>
      <c r="K67" s="10">
        <f>'T11'!K67</f>
        <v>0</v>
      </c>
      <c r="L67" s="44">
        <f t="shared" si="0"/>
        <v>0</v>
      </c>
      <c r="M67" s="10">
        <f t="shared" si="1"/>
        <v>0</v>
      </c>
      <c r="N67" s="44">
        <f>'T11'!N67*'T 11'!$D67/1000000</f>
        <v>0</v>
      </c>
      <c r="O67" s="10">
        <f>'T11'!O67</f>
        <v>0</v>
      </c>
      <c r="P67" s="44">
        <f>'T11'!P67*'T 11'!$D67/1000000</f>
        <v>0</v>
      </c>
      <c r="Q67" s="10">
        <f>'T11'!Q67</f>
        <v>0</v>
      </c>
      <c r="R67" s="44">
        <f>'T11'!R67*'T 11'!$D67/1000000</f>
        <v>0</v>
      </c>
      <c r="S67" s="10">
        <f>'T11'!S67</f>
        <v>0</v>
      </c>
      <c r="T67" s="44">
        <f t="shared" si="2"/>
        <v>0</v>
      </c>
      <c r="U67" s="10">
        <f t="shared" si="3"/>
        <v>0</v>
      </c>
      <c r="V67" s="44">
        <f>'T11'!V67*'T 11'!$D67/1000000</f>
        <v>0</v>
      </c>
      <c r="W67" s="10">
        <f>'T11'!W67</f>
        <v>0</v>
      </c>
      <c r="X67" s="44">
        <f>'T11'!X67*'T 11'!$D67/1000000</f>
        <v>0</v>
      </c>
      <c r="Y67" s="10">
        <f>'T11'!Y67</f>
        <v>0</v>
      </c>
      <c r="Z67" s="44">
        <f>'T11'!Z67*'T 11'!$D67/1000000</f>
        <v>0</v>
      </c>
      <c r="AA67" s="10">
        <f>'T11'!AA67</f>
        <v>0</v>
      </c>
      <c r="AB67" s="44">
        <f t="shared" si="4"/>
        <v>0</v>
      </c>
      <c r="AC67" s="10">
        <f t="shared" si="5"/>
        <v>0</v>
      </c>
      <c r="AD67" s="44">
        <f>'T11'!AD67*'T 11'!$D67/1000000</f>
        <v>0</v>
      </c>
      <c r="AE67" s="10">
        <f>'T11'!AE67</f>
        <v>0</v>
      </c>
      <c r="AF67" s="44">
        <f>'T11'!AF67*'T 11'!$D67/1000000</f>
        <v>0</v>
      </c>
      <c r="AG67" s="10">
        <f>'T11'!AG67</f>
        <v>0</v>
      </c>
      <c r="AH67" s="44">
        <f>'T11'!AH67*'T 11'!$D67/1000000</f>
        <v>0</v>
      </c>
      <c r="AI67" s="10">
        <f>'T11'!AI67</f>
        <v>0</v>
      </c>
      <c r="AJ67" s="44">
        <f t="shared" si="6"/>
        <v>0</v>
      </c>
      <c r="AK67" s="10">
        <f t="shared" si="7"/>
        <v>0</v>
      </c>
      <c r="AL67" s="44">
        <f t="shared" si="8"/>
        <v>0</v>
      </c>
      <c r="AM67" s="10">
        <f t="shared" si="9"/>
        <v>0</v>
      </c>
    </row>
    <row r="68" spans="1:39" s="15" customFormat="1" ht="14.25" customHeight="1">
      <c r="A68" s="31">
        <v>58</v>
      </c>
      <c r="B68" s="9" t="s">
        <v>113</v>
      </c>
      <c r="C68" s="13" t="s">
        <v>116</v>
      </c>
      <c r="D68" s="36">
        <v>2000</v>
      </c>
      <c r="E68" s="11">
        <v>260</v>
      </c>
      <c r="F68" s="44">
        <f>'T11'!F68*'T 11'!$D68/1000000</f>
        <v>0</v>
      </c>
      <c r="G68" s="10">
        <f>'T11'!G68</f>
        <v>0</v>
      </c>
      <c r="H68" s="44">
        <f>'T11'!H68*'T 11'!$D68/1000000</f>
        <v>0</v>
      </c>
      <c r="I68" s="10">
        <f>'T11'!I68</f>
        <v>0</v>
      </c>
      <c r="J68" s="44">
        <f>'T11'!J68*'T 11'!$D68/1000000</f>
        <v>0</v>
      </c>
      <c r="K68" s="10">
        <f>'T11'!K68</f>
        <v>0</v>
      </c>
      <c r="L68" s="44">
        <f t="shared" si="0"/>
        <v>0</v>
      </c>
      <c r="M68" s="10">
        <f t="shared" si="1"/>
        <v>0</v>
      </c>
      <c r="N68" s="44">
        <f>'T11'!N68*'T 11'!$D68/1000000</f>
        <v>0</v>
      </c>
      <c r="O68" s="10">
        <f>'T11'!O68</f>
        <v>0</v>
      </c>
      <c r="P68" s="44">
        <f>'T11'!P68*'T 11'!$D68/1000000</f>
        <v>0</v>
      </c>
      <c r="Q68" s="10">
        <f>'T11'!Q68</f>
        <v>0</v>
      </c>
      <c r="R68" s="44">
        <f>'T11'!R68*'T 11'!$D68/1000000</f>
        <v>0</v>
      </c>
      <c r="S68" s="10">
        <f>'T11'!S68</f>
        <v>0</v>
      </c>
      <c r="T68" s="44">
        <f t="shared" si="2"/>
        <v>0</v>
      </c>
      <c r="U68" s="10">
        <f t="shared" si="3"/>
        <v>0</v>
      </c>
      <c r="V68" s="44">
        <f>'T11'!V68*'T 11'!$D68/1000000</f>
        <v>0</v>
      </c>
      <c r="W68" s="10">
        <f>'T11'!W68</f>
        <v>0</v>
      </c>
      <c r="X68" s="44">
        <f>'T11'!X68*'T 11'!$D68/1000000</f>
        <v>0</v>
      </c>
      <c r="Y68" s="10">
        <f>'T11'!Y68</f>
        <v>0</v>
      </c>
      <c r="Z68" s="44">
        <f>'T11'!Z68*'T 11'!$D68/1000000</f>
        <v>0</v>
      </c>
      <c r="AA68" s="10">
        <f>'T11'!AA68</f>
        <v>0</v>
      </c>
      <c r="AB68" s="44">
        <f t="shared" si="4"/>
        <v>0</v>
      </c>
      <c r="AC68" s="10">
        <f t="shared" si="5"/>
        <v>0</v>
      </c>
      <c r="AD68" s="44">
        <f>'T11'!AD68*'T 11'!$D68/1000000</f>
        <v>0</v>
      </c>
      <c r="AE68" s="10">
        <f>'T11'!AE68</f>
        <v>0</v>
      </c>
      <c r="AF68" s="44">
        <f>'T11'!AF68*'T 11'!$D68/1000000</f>
        <v>0</v>
      </c>
      <c r="AG68" s="10">
        <f>'T11'!AG68</f>
        <v>0</v>
      </c>
      <c r="AH68" s="44">
        <f>'T11'!AH68*'T 11'!$D68/1000000</f>
        <v>0</v>
      </c>
      <c r="AI68" s="10">
        <f>'T11'!AI68</f>
        <v>0</v>
      </c>
      <c r="AJ68" s="44">
        <f t="shared" si="6"/>
        <v>0</v>
      </c>
      <c r="AK68" s="10">
        <f t="shared" si="7"/>
        <v>0</v>
      </c>
      <c r="AL68" s="44">
        <f t="shared" si="8"/>
        <v>0</v>
      </c>
      <c r="AM68" s="10">
        <f t="shared" si="9"/>
        <v>0</v>
      </c>
    </row>
    <row r="69" spans="1:39" s="15" customFormat="1" ht="14.25" customHeight="1">
      <c r="A69" s="13">
        <v>59</v>
      </c>
      <c r="B69" s="9" t="s">
        <v>117</v>
      </c>
      <c r="C69" s="13" t="s">
        <v>61</v>
      </c>
      <c r="D69" s="36">
        <v>50</v>
      </c>
      <c r="E69" s="11">
        <v>70</v>
      </c>
      <c r="F69" s="44">
        <f>'T11'!F69*'T 11'!$D69/1000000</f>
        <v>0</v>
      </c>
      <c r="G69" s="10">
        <f>'T11'!G69</f>
        <v>0</v>
      </c>
      <c r="H69" s="44">
        <f>'T11'!H69*'T 11'!$D69/1000000</f>
        <v>0</v>
      </c>
      <c r="I69" s="10">
        <f>'T11'!I69</f>
        <v>0</v>
      </c>
      <c r="J69" s="44">
        <f>'T11'!J69*'T 11'!$D69/1000000</f>
        <v>0</v>
      </c>
      <c r="K69" s="10">
        <f>'T11'!K69</f>
        <v>0</v>
      </c>
      <c r="L69" s="44">
        <f t="shared" si="0"/>
        <v>0</v>
      </c>
      <c r="M69" s="10">
        <f t="shared" si="1"/>
        <v>0</v>
      </c>
      <c r="N69" s="44">
        <f>'T11'!N69*'T 11'!$D69/1000000</f>
        <v>0</v>
      </c>
      <c r="O69" s="10">
        <f>'T11'!O69</f>
        <v>0</v>
      </c>
      <c r="P69" s="44">
        <f>'T11'!P69*'T 11'!$D69/1000000</f>
        <v>0</v>
      </c>
      <c r="Q69" s="10">
        <f>'T11'!Q69</f>
        <v>0</v>
      </c>
      <c r="R69" s="44">
        <f>'T11'!R69*'T 11'!$D69/1000000</f>
        <v>0</v>
      </c>
      <c r="S69" s="10">
        <f>'T11'!S69</f>
        <v>0</v>
      </c>
      <c r="T69" s="44">
        <f t="shared" si="2"/>
        <v>0</v>
      </c>
      <c r="U69" s="10">
        <f t="shared" si="3"/>
        <v>0</v>
      </c>
      <c r="V69" s="44">
        <f>'T11'!V69*'T 11'!$D69/1000000</f>
        <v>0</v>
      </c>
      <c r="W69" s="10">
        <f>'T11'!W69</f>
        <v>0</v>
      </c>
      <c r="X69" s="44">
        <f>'T11'!X69*'T 11'!$D69/1000000</f>
        <v>0</v>
      </c>
      <c r="Y69" s="10">
        <f>'T11'!Y69</f>
        <v>0</v>
      </c>
      <c r="Z69" s="44">
        <f>'T11'!Z69*'T 11'!$D69/1000000</f>
        <v>0</v>
      </c>
      <c r="AA69" s="10">
        <f>'T11'!AA69</f>
        <v>0</v>
      </c>
      <c r="AB69" s="44">
        <f t="shared" si="4"/>
        <v>0</v>
      </c>
      <c r="AC69" s="10">
        <f t="shared" si="5"/>
        <v>0</v>
      </c>
      <c r="AD69" s="44">
        <f>'T11'!AD69*'T 11'!$D69/1000000</f>
        <v>0</v>
      </c>
      <c r="AE69" s="10">
        <f>'T11'!AE69</f>
        <v>0</v>
      </c>
      <c r="AF69" s="44">
        <f>'T11'!AF69*'T 11'!$D69/1000000</f>
        <v>0</v>
      </c>
      <c r="AG69" s="10">
        <f>'T11'!AG69</f>
        <v>0</v>
      </c>
      <c r="AH69" s="44">
        <f>'T11'!AH69*'T 11'!$D69/1000000</f>
        <v>0</v>
      </c>
      <c r="AI69" s="10">
        <f>'T11'!AI69</f>
        <v>0</v>
      </c>
      <c r="AJ69" s="44">
        <f t="shared" si="6"/>
        <v>0</v>
      </c>
      <c r="AK69" s="10">
        <f t="shared" si="7"/>
        <v>0</v>
      </c>
      <c r="AL69" s="44">
        <f t="shared" si="8"/>
        <v>0</v>
      </c>
      <c r="AM69" s="10">
        <f t="shared" si="9"/>
        <v>0</v>
      </c>
    </row>
    <row r="70" spans="1:39" s="15" customFormat="1" ht="14.25" customHeight="1">
      <c r="A70" s="13">
        <v>60</v>
      </c>
      <c r="B70" s="9" t="s">
        <v>117</v>
      </c>
      <c r="C70" s="13" t="s">
        <v>62</v>
      </c>
      <c r="D70" s="36">
        <v>100</v>
      </c>
      <c r="E70" s="11">
        <v>130</v>
      </c>
      <c r="F70" s="44">
        <f>'T11'!F70*'T 11'!$D70/1000000</f>
        <v>0</v>
      </c>
      <c r="G70" s="10">
        <f>'T11'!G70</f>
        <v>0</v>
      </c>
      <c r="H70" s="44">
        <f>'T11'!H70*'T 11'!$D70/1000000</f>
        <v>0</v>
      </c>
      <c r="I70" s="10">
        <f>'T11'!I70</f>
        <v>0</v>
      </c>
      <c r="J70" s="44">
        <f>'T11'!J70*'T 11'!$D70/1000000</f>
        <v>0</v>
      </c>
      <c r="K70" s="10">
        <f>'T11'!K70</f>
        <v>0</v>
      </c>
      <c r="L70" s="44">
        <f t="shared" si="0"/>
        <v>0</v>
      </c>
      <c r="M70" s="10">
        <f t="shared" si="1"/>
        <v>0</v>
      </c>
      <c r="N70" s="44">
        <f>'T11'!N70*'T 11'!$D70/1000000</f>
        <v>0</v>
      </c>
      <c r="O70" s="10">
        <f>'T11'!O70</f>
        <v>0</v>
      </c>
      <c r="P70" s="44">
        <f>'T11'!P70*'T 11'!$D70/1000000</f>
        <v>0</v>
      </c>
      <c r="Q70" s="10">
        <f>'T11'!Q70</f>
        <v>0</v>
      </c>
      <c r="R70" s="44">
        <f>'T11'!R70*'T 11'!$D70/1000000</f>
        <v>0</v>
      </c>
      <c r="S70" s="10">
        <f>'T11'!S70</f>
        <v>0</v>
      </c>
      <c r="T70" s="44">
        <f t="shared" si="2"/>
        <v>0</v>
      </c>
      <c r="U70" s="10">
        <f t="shared" si="3"/>
        <v>0</v>
      </c>
      <c r="V70" s="44">
        <f>'T11'!V70*'T 11'!$D70/1000000</f>
        <v>0</v>
      </c>
      <c r="W70" s="10">
        <f>'T11'!W70</f>
        <v>0</v>
      </c>
      <c r="X70" s="44">
        <f>'T11'!X70*'T 11'!$D70/1000000</f>
        <v>0</v>
      </c>
      <c r="Y70" s="10">
        <f>'T11'!Y70</f>
        <v>0</v>
      </c>
      <c r="Z70" s="44">
        <f>'T11'!Z70*'T 11'!$D70/1000000</f>
        <v>0</v>
      </c>
      <c r="AA70" s="10">
        <f>'T11'!AA70</f>
        <v>0</v>
      </c>
      <c r="AB70" s="44">
        <f t="shared" si="4"/>
        <v>0</v>
      </c>
      <c r="AC70" s="10">
        <f t="shared" si="5"/>
        <v>0</v>
      </c>
      <c r="AD70" s="44">
        <f>'T11'!AD70*'T 11'!$D70/1000000</f>
        <v>0</v>
      </c>
      <c r="AE70" s="10">
        <f>'T11'!AE70</f>
        <v>0</v>
      </c>
      <c r="AF70" s="44">
        <f>'T11'!AF70*'T 11'!$D70/1000000</f>
        <v>0</v>
      </c>
      <c r="AG70" s="10">
        <f>'T11'!AG70</f>
        <v>0</v>
      </c>
      <c r="AH70" s="44">
        <f>'T11'!AH70*'T 11'!$D70/1000000</f>
        <v>0</v>
      </c>
      <c r="AI70" s="10">
        <f>'T11'!AI70</f>
        <v>0</v>
      </c>
      <c r="AJ70" s="44">
        <f t="shared" si="6"/>
        <v>0</v>
      </c>
      <c r="AK70" s="10">
        <f t="shared" si="7"/>
        <v>0</v>
      </c>
      <c r="AL70" s="44">
        <f t="shared" si="8"/>
        <v>0</v>
      </c>
      <c r="AM70" s="10">
        <f t="shared" si="9"/>
        <v>0</v>
      </c>
    </row>
    <row r="71" spans="1:39" s="15" customFormat="1" ht="14.25" customHeight="1">
      <c r="A71" s="31">
        <v>61</v>
      </c>
      <c r="B71" s="9" t="s">
        <v>117</v>
      </c>
      <c r="C71" s="13" t="s">
        <v>63</v>
      </c>
      <c r="D71" s="36">
        <v>500</v>
      </c>
      <c r="E71" s="11">
        <v>620</v>
      </c>
      <c r="F71" s="44">
        <f>'T11'!F71*'T 11'!$D71/1000000</f>
        <v>0</v>
      </c>
      <c r="G71" s="10">
        <f>'T11'!G71</f>
        <v>0</v>
      </c>
      <c r="H71" s="44">
        <f>'T11'!H71*'T 11'!$D71/1000000</f>
        <v>0</v>
      </c>
      <c r="I71" s="10">
        <f>'T11'!I71</f>
        <v>0</v>
      </c>
      <c r="J71" s="44">
        <f>'T11'!J71*'T 11'!$D71/1000000</f>
        <v>0</v>
      </c>
      <c r="K71" s="10">
        <f>'T11'!K71</f>
        <v>0</v>
      </c>
      <c r="L71" s="44">
        <f t="shared" si="0"/>
        <v>0</v>
      </c>
      <c r="M71" s="10">
        <f t="shared" si="1"/>
        <v>0</v>
      </c>
      <c r="N71" s="44">
        <f>'T11'!N71*'T 11'!$D71/1000000</f>
        <v>0</v>
      </c>
      <c r="O71" s="10">
        <f>'T11'!O71</f>
        <v>0</v>
      </c>
      <c r="P71" s="44">
        <f>'T11'!P71*'T 11'!$D71/1000000</f>
        <v>0</v>
      </c>
      <c r="Q71" s="10">
        <f>'T11'!Q71</f>
        <v>0</v>
      </c>
      <c r="R71" s="44">
        <f>'T11'!R71*'T 11'!$D71/1000000</f>
        <v>0</v>
      </c>
      <c r="S71" s="10">
        <f>'T11'!S71</f>
        <v>0</v>
      </c>
      <c r="T71" s="44">
        <f t="shared" si="2"/>
        <v>0</v>
      </c>
      <c r="U71" s="10">
        <f t="shared" si="3"/>
        <v>0</v>
      </c>
      <c r="V71" s="44">
        <f>'T11'!V71*'T 11'!$D71/1000000</f>
        <v>0</v>
      </c>
      <c r="W71" s="10">
        <f>'T11'!W71</f>
        <v>0</v>
      </c>
      <c r="X71" s="44">
        <f>'T11'!X71*'T 11'!$D71/1000000</f>
        <v>0</v>
      </c>
      <c r="Y71" s="10">
        <f>'T11'!Y71</f>
        <v>0</v>
      </c>
      <c r="Z71" s="44">
        <f>'T11'!Z71*'T 11'!$D71/1000000</f>
        <v>0</v>
      </c>
      <c r="AA71" s="10">
        <f>'T11'!AA71</f>
        <v>0</v>
      </c>
      <c r="AB71" s="44">
        <f t="shared" si="4"/>
        <v>0</v>
      </c>
      <c r="AC71" s="10">
        <f t="shared" si="5"/>
        <v>0</v>
      </c>
      <c r="AD71" s="44">
        <f>'T11'!AD71*'T 11'!$D71/1000000</f>
        <v>0</v>
      </c>
      <c r="AE71" s="10">
        <f>'T11'!AE71</f>
        <v>0</v>
      </c>
      <c r="AF71" s="44">
        <f>'T11'!AF71*'T 11'!$D71/1000000</f>
        <v>0</v>
      </c>
      <c r="AG71" s="10">
        <f>'T11'!AG71</f>
        <v>0</v>
      </c>
      <c r="AH71" s="44">
        <f>'T11'!AH71*'T 11'!$D71/1000000</f>
        <v>0</v>
      </c>
      <c r="AI71" s="10">
        <f>'T11'!AI71</f>
        <v>0</v>
      </c>
      <c r="AJ71" s="44">
        <f t="shared" si="6"/>
        <v>0</v>
      </c>
      <c r="AK71" s="10">
        <f t="shared" si="7"/>
        <v>0</v>
      </c>
      <c r="AL71" s="44">
        <f t="shared" si="8"/>
        <v>0</v>
      </c>
      <c r="AM71" s="10">
        <f t="shared" si="9"/>
        <v>0</v>
      </c>
    </row>
    <row r="72" spans="1:39" s="15" customFormat="1" ht="14.25" customHeight="1">
      <c r="A72" s="13">
        <v>62</v>
      </c>
      <c r="B72" s="9" t="s">
        <v>118</v>
      </c>
      <c r="C72" s="13" t="s">
        <v>64</v>
      </c>
      <c r="D72" s="36">
        <v>50</v>
      </c>
      <c r="E72" s="11">
        <v>60</v>
      </c>
      <c r="F72" s="44">
        <f>'T11'!F72*'T 11'!$D72/1000000</f>
        <v>0</v>
      </c>
      <c r="G72" s="10">
        <f>'T11'!G72</f>
        <v>0</v>
      </c>
      <c r="H72" s="44">
        <f>'T11'!H72*'T 11'!$D72/1000000</f>
        <v>0</v>
      </c>
      <c r="I72" s="10">
        <f>'T11'!I72</f>
        <v>0</v>
      </c>
      <c r="J72" s="44">
        <f>'T11'!J72*'T 11'!$D72/1000000</f>
        <v>0</v>
      </c>
      <c r="K72" s="10">
        <f>'T11'!K72</f>
        <v>0</v>
      </c>
      <c r="L72" s="44">
        <f t="shared" si="0"/>
        <v>0</v>
      </c>
      <c r="M72" s="10">
        <f t="shared" si="1"/>
        <v>0</v>
      </c>
      <c r="N72" s="44">
        <f>'T11'!N72*'T 11'!$D72/1000000</f>
        <v>0</v>
      </c>
      <c r="O72" s="10">
        <f>'T11'!O72</f>
        <v>0</v>
      </c>
      <c r="P72" s="44">
        <f>'T11'!P72*'T 11'!$D72/1000000</f>
        <v>0</v>
      </c>
      <c r="Q72" s="10">
        <f>'T11'!Q72</f>
        <v>0</v>
      </c>
      <c r="R72" s="44">
        <f>'T11'!R72*'T 11'!$D72/1000000</f>
        <v>0</v>
      </c>
      <c r="S72" s="10">
        <f>'T11'!S72</f>
        <v>0</v>
      </c>
      <c r="T72" s="44">
        <f t="shared" si="2"/>
        <v>0</v>
      </c>
      <c r="U72" s="10">
        <f t="shared" si="3"/>
        <v>0</v>
      </c>
      <c r="V72" s="44">
        <f>'T11'!V72*'T 11'!$D72/1000000</f>
        <v>0</v>
      </c>
      <c r="W72" s="10">
        <f>'T11'!W72</f>
        <v>0</v>
      </c>
      <c r="X72" s="44">
        <f>'T11'!X72*'T 11'!$D72/1000000</f>
        <v>0</v>
      </c>
      <c r="Y72" s="10">
        <f>'T11'!Y72</f>
        <v>0</v>
      </c>
      <c r="Z72" s="44">
        <f>'T11'!Z72*'T 11'!$D72/1000000</f>
        <v>0</v>
      </c>
      <c r="AA72" s="10">
        <f>'T11'!AA72</f>
        <v>0</v>
      </c>
      <c r="AB72" s="44">
        <f t="shared" si="4"/>
        <v>0</v>
      </c>
      <c r="AC72" s="10">
        <f t="shared" si="5"/>
        <v>0</v>
      </c>
      <c r="AD72" s="44">
        <f>'T11'!AD72*'T 11'!$D72/1000000</f>
        <v>0</v>
      </c>
      <c r="AE72" s="10">
        <f>'T11'!AE72</f>
        <v>0</v>
      </c>
      <c r="AF72" s="44">
        <f>'T11'!AF72*'T 11'!$D72/1000000</f>
        <v>0</v>
      </c>
      <c r="AG72" s="10">
        <f>'T11'!AG72</f>
        <v>0</v>
      </c>
      <c r="AH72" s="44">
        <f>'T11'!AH72*'T 11'!$D72/1000000</f>
        <v>0</v>
      </c>
      <c r="AI72" s="10">
        <f>'T11'!AI72</f>
        <v>0</v>
      </c>
      <c r="AJ72" s="44">
        <f t="shared" si="6"/>
        <v>0</v>
      </c>
      <c r="AK72" s="10">
        <f t="shared" si="7"/>
        <v>0</v>
      </c>
      <c r="AL72" s="44">
        <f t="shared" si="8"/>
        <v>0</v>
      </c>
      <c r="AM72" s="10">
        <f t="shared" si="9"/>
        <v>0</v>
      </c>
    </row>
    <row r="73" spans="1:39" s="15" customFormat="1" ht="14.25" customHeight="1">
      <c r="A73" s="13">
        <v>63</v>
      </c>
      <c r="B73" s="9" t="s">
        <v>118</v>
      </c>
      <c r="C73" s="13" t="s">
        <v>65</v>
      </c>
      <c r="D73" s="36">
        <v>100</v>
      </c>
      <c r="E73" s="11">
        <v>110</v>
      </c>
      <c r="F73" s="44">
        <f>'T11'!F73*'T 11'!$D73/1000000</f>
        <v>0</v>
      </c>
      <c r="G73" s="10">
        <f>'T11'!G73</f>
        <v>0</v>
      </c>
      <c r="H73" s="44">
        <f>'T11'!H73*'T 11'!$D73/1000000</f>
        <v>0</v>
      </c>
      <c r="I73" s="10">
        <f>'T11'!I73</f>
        <v>0</v>
      </c>
      <c r="J73" s="44">
        <f>'T11'!J73*'T 11'!$D73/1000000</f>
        <v>0</v>
      </c>
      <c r="K73" s="10">
        <f>'T11'!K73</f>
        <v>0</v>
      </c>
      <c r="L73" s="44">
        <f t="shared" si="0"/>
        <v>0</v>
      </c>
      <c r="M73" s="10">
        <f t="shared" si="1"/>
        <v>0</v>
      </c>
      <c r="N73" s="44">
        <f>'T11'!N73*'T 11'!$D73/1000000</f>
        <v>0</v>
      </c>
      <c r="O73" s="10">
        <f>'T11'!O73</f>
        <v>0</v>
      </c>
      <c r="P73" s="44">
        <f>'T11'!P73*'T 11'!$D73/1000000</f>
        <v>0</v>
      </c>
      <c r="Q73" s="10">
        <f>'T11'!Q73</f>
        <v>0</v>
      </c>
      <c r="R73" s="44">
        <f>'T11'!R73*'T 11'!$D73/1000000</f>
        <v>0</v>
      </c>
      <c r="S73" s="10">
        <f>'T11'!S73</f>
        <v>0</v>
      </c>
      <c r="T73" s="44">
        <f t="shared" si="2"/>
        <v>0</v>
      </c>
      <c r="U73" s="10">
        <f t="shared" si="3"/>
        <v>0</v>
      </c>
      <c r="V73" s="44">
        <f>'T11'!V73*'T 11'!$D73/1000000</f>
        <v>0</v>
      </c>
      <c r="W73" s="10">
        <f>'T11'!W73</f>
        <v>0</v>
      </c>
      <c r="X73" s="44">
        <f>'T11'!X73*'T 11'!$D73/1000000</f>
        <v>0</v>
      </c>
      <c r="Y73" s="10">
        <f>'T11'!Y73</f>
        <v>0</v>
      </c>
      <c r="Z73" s="44">
        <f>'T11'!Z73*'T 11'!$D73/1000000</f>
        <v>0</v>
      </c>
      <c r="AA73" s="10">
        <f>'T11'!AA73</f>
        <v>0</v>
      </c>
      <c r="AB73" s="44">
        <f t="shared" si="4"/>
        <v>0</v>
      </c>
      <c r="AC73" s="10">
        <f t="shared" si="5"/>
        <v>0</v>
      </c>
      <c r="AD73" s="44">
        <f>'T11'!AD73*'T 11'!$D73/1000000</f>
        <v>0</v>
      </c>
      <c r="AE73" s="10">
        <f>'T11'!AE73</f>
        <v>0</v>
      </c>
      <c r="AF73" s="44">
        <f>'T11'!AF73*'T 11'!$D73/1000000</f>
        <v>0</v>
      </c>
      <c r="AG73" s="10">
        <f>'T11'!AG73</f>
        <v>0</v>
      </c>
      <c r="AH73" s="44">
        <f>'T11'!AH73*'T 11'!$D73/1000000</f>
        <v>0</v>
      </c>
      <c r="AI73" s="10">
        <f>'T11'!AI73</f>
        <v>0</v>
      </c>
      <c r="AJ73" s="44">
        <f t="shared" si="6"/>
        <v>0</v>
      </c>
      <c r="AK73" s="10">
        <f t="shared" si="7"/>
        <v>0</v>
      </c>
      <c r="AL73" s="44">
        <f t="shared" si="8"/>
        <v>0</v>
      </c>
      <c r="AM73" s="10">
        <f t="shared" si="9"/>
        <v>0</v>
      </c>
    </row>
    <row r="74" spans="1:39" s="15" customFormat="1" ht="14.25" customHeight="1">
      <c r="A74" s="31">
        <v>64</v>
      </c>
      <c r="B74" s="9" t="s">
        <v>118</v>
      </c>
      <c r="C74" s="13" t="s">
        <v>66</v>
      </c>
      <c r="D74" s="36">
        <v>400</v>
      </c>
      <c r="E74" s="11">
        <v>400</v>
      </c>
      <c r="F74" s="44">
        <f>'T11'!F74*'T 11'!$D74/1000000</f>
        <v>0</v>
      </c>
      <c r="G74" s="10">
        <f>'T11'!G74</f>
        <v>0</v>
      </c>
      <c r="H74" s="44">
        <f>'T11'!H74*'T 11'!$D74/1000000</f>
        <v>0</v>
      </c>
      <c r="I74" s="10">
        <f>'T11'!I74</f>
        <v>0</v>
      </c>
      <c r="J74" s="44">
        <f>'T11'!J74*'T 11'!$D74/1000000</f>
        <v>0</v>
      </c>
      <c r="K74" s="10">
        <f>'T11'!K74</f>
        <v>0</v>
      </c>
      <c r="L74" s="44">
        <f t="shared" si="0"/>
        <v>0</v>
      </c>
      <c r="M74" s="10">
        <f t="shared" si="1"/>
        <v>0</v>
      </c>
      <c r="N74" s="44">
        <f>'T11'!N74*'T 11'!$D74/1000000</f>
        <v>0</v>
      </c>
      <c r="O74" s="10">
        <f>'T11'!O74</f>
        <v>0</v>
      </c>
      <c r="P74" s="44">
        <f>'T11'!P74*'T 11'!$D74/1000000</f>
        <v>0</v>
      </c>
      <c r="Q74" s="10">
        <f>'T11'!Q74</f>
        <v>0</v>
      </c>
      <c r="R74" s="44">
        <f>'T11'!R74*'T 11'!$D74/1000000</f>
        <v>0</v>
      </c>
      <c r="S74" s="10">
        <f>'T11'!S74</f>
        <v>0</v>
      </c>
      <c r="T74" s="44">
        <f t="shared" si="2"/>
        <v>0</v>
      </c>
      <c r="U74" s="10">
        <f t="shared" si="3"/>
        <v>0</v>
      </c>
      <c r="V74" s="44">
        <f>'T11'!V74*'T 11'!$D74/1000000</f>
        <v>0</v>
      </c>
      <c r="W74" s="10">
        <f>'T11'!W74</f>
        <v>0</v>
      </c>
      <c r="X74" s="44">
        <f>'T11'!X74*'T 11'!$D74/1000000</f>
        <v>0</v>
      </c>
      <c r="Y74" s="10">
        <f>'T11'!Y74</f>
        <v>0</v>
      </c>
      <c r="Z74" s="44">
        <f>'T11'!Z74*'T 11'!$D74/1000000</f>
        <v>0</v>
      </c>
      <c r="AA74" s="10">
        <f>'T11'!AA74</f>
        <v>0</v>
      </c>
      <c r="AB74" s="44">
        <f t="shared" si="4"/>
        <v>0</v>
      </c>
      <c r="AC74" s="10">
        <f t="shared" si="5"/>
        <v>0</v>
      </c>
      <c r="AD74" s="44">
        <f>'T11'!AD74*'T 11'!$D74/1000000</f>
        <v>0</v>
      </c>
      <c r="AE74" s="10">
        <f>'T11'!AE74</f>
        <v>0</v>
      </c>
      <c r="AF74" s="44">
        <f>'T11'!AF74*'T 11'!$D74/1000000</f>
        <v>0</v>
      </c>
      <c r="AG74" s="10">
        <f>'T11'!AG74</f>
        <v>0</v>
      </c>
      <c r="AH74" s="44">
        <f>'T11'!AH74*'T 11'!$D74/1000000</f>
        <v>0</v>
      </c>
      <c r="AI74" s="10">
        <f>'T11'!AI74</f>
        <v>0</v>
      </c>
      <c r="AJ74" s="44">
        <f t="shared" si="6"/>
        <v>0</v>
      </c>
      <c r="AK74" s="10">
        <f t="shared" si="7"/>
        <v>0</v>
      </c>
      <c r="AL74" s="44">
        <f t="shared" si="8"/>
        <v>0</v>
      </c>
      <c r="AM74" s="10">
        <f t="shared" si="9"/>
        <v>0</v>
      </c>
    </row>
    <row r="75" spans="1:39" s="15" customFormat="1" ht="14.25" customHeight="1">
      <c r="A75" s="13">
        <v>65</v>
      </c>
      <c r="B75" s="9" t="s">
        <v>119</v>
      </c>
      <c r="C75" s="13" t="s">
        <v>67</v>
      </c>
      <c r="D75" s="36">
        <v>25</v>
      </c>
      <c r="E75" s="11">
        <v>25.5</v>
      </c>
      <c r="F75" s="44">
        <f>'T11'!F75*'T 11'!$D75/1000000</f>
        <v>0</v>
      </c>
      <c r="G75" s="10">
        <f>'T11'!G75</f>
        <v>0</v>
      </c>
      <c r="H75" s="44">
        <f>'T11'!H75*'T 11'!$D75/1000000</f>
        <v>0</v>
      </c>
      <c r="I75" s="10">
        <f>'T11'!I75</f>
        <v>0</v>
      </c>
      <c r="J75" s="44">
        <f>'T11'!J75*'T 11'!$D75/1000000</f>
        <v>0</v>
      </c>
      <c r="K75" s="10">
        <f>'T11'!K75</f>
        <v>0</v>
      </c>
      <c r="L75" s="44">
        <f t="shared" si="0"/>
        <v>0</v>
      </c>
      <c r="M75" s="10">
        <f t="shared" si="1"/>
        <v>0</v>
      </c>
      <c r="N75" s="44">
        <f>'T11'!N75*'T 11'!$D75/1000000</f>
        <v>0</v>
      </c>
      <c r="O75" s="10">
        <f>'T11'!O75</f>
        <v>0</v>
      </c>
      <c r="P75" s="44">
        <f>'T11'!P75*'T 11'!$D75/1000000</f>
        <v>0</v>
      </c>
      <c r="Q75" s="10">
        <f>'T11'!Q75</f>
        <v>0</v>
      </c>
      <c r="R75" s="44">
        <f>'T11'!R75*'T 11'!$D75/1000000</f>
        <v>0</v>
      </c>
      <c r="S75" s="10">
        <f>'T11'!S75</f>
        <v>0</v>
      </c>
      <c r="T75" s="44">
        <f t="shared" si="2"/>
        <v>0</v>
      </c>
      <c r="U75" s="10">
        <f t="shared" si="3"/>
        <v>0</v>
      </c>
      <c r="V75" s="44">
        <f>'T11'!V75*'T 11'!$D75/1000000</f>
        <v>0</v>
      </c>
      <c r="W75" s="10">
        <f>'T11'!W75</f>
        <v>0</v>
      </c>
      <c r="X75" s="44">
        <f>'T11'!X75*'T 11'!$D75/1000000</f>
        <v>0</v>
      </c>
      <c r="Y75" s="10">
        <f>'T11'!Y75</f>
        <v>0</v>
      </c>
      <c r="Z75" s="44">
        <f>'T11'!Z75*'T 11'!$D75/1000000</f>
        <v>0</v>
      </c>
      <c r="AA75" s="10">
        <f>'T11'!AA75</f>
        <v>0</v>
      </c>
      <c r="AB75" s="44">
        <f t="shared" si="4"/>
        <v>0</v>
      </c>
      <c r="AC75" s="10">
        <f t="shared" si="5"/>
        <v>0</v>
      </c>
      <c r="AD75" s="44">
        <f>'T11'!AD75*'T 11'!$D75/1000000</f>
        <v>0</v>
      </c>
      <c r="AE75" s="10">
        <f>'T11'!AE75</f>
        <v>0</v>
      </c>
      <c r="AF75" s="44">
        <f>'T11'!AF75*'T 11'!$D75/1000000</f>
        <v>0</v>
      </c>
      <c r="AG75" s="10">
        <f>'T11'!AG75</f>
        <v>0</v>
      </c>
      <c r="AH75" s="44">
        <f>'T11'!AH75*'T 11'!$D75/1000000</f>
        <v>0</v>
      </c>
      <c r="AI75" s="10">
        <f>'T11'!AI75</f>
        <v>0</v>
      </c>
      <c r="AJ75" s="44">
        <f t="shared" si="6"/>
        <v>0</v>
      </c>
      <c r="AK75" s="10">
        <f t="shared" si="7"/>
        <v>0</v>
      </c>
      <c r="AL75" s="44">
        <f t="shared" si="8"/>
        <v>0</v>
      </c>
      <c r="AM75" s="10">
        <f t="shared" si="9"/>
        <v>0</v>
      </c>
    </row>
    <row r="76" spans="1:39" s="15" customFormat="1" ht="14.25" customHeight="1">
      <c r="A76" s="13">
        <v>66</v>
      </c>
      <c r="B76" s="9" t="s">
        <v>119</v>
      </c>
      <c r="C76" s="13" t="s">
        <v>138</v>
      </c>
      <c r="D76" s="36">
        <v>50</v>
      </c>
      <c r="E76" s="11">
        <v>44</v>
      </c>
      <c r="F76" s="44">
        <f>'T11'!F76*'T 11'!$D76/1000000</f>
        <v>0</v>
      </c>
      <c r="G76" s="10">
        <f>'T11'!G76</f>
        <v>0</v>
      </c>
      <c r="H76" s="44">
        <f>'T11'!H76*'T 11'!$D76/1000000</f>
        <v>0</v>
      </c>
      <c r="I76" s="10">
        <f>'T11'!I76</f>
        <v>0</v>
      </c>
      <c r="J76" s="44">
        <f>'T11'!J76*'T 11'!$D76/1000000</f>
        <v>0</v>
      </c>
      <c r="K76" s="10">
        <f>'T11'!K76</f>
        <v>0</v>
      </c>
      <c r="L76" s="44">
        <f t="shared" ref="L76:L113" si="10">F76+H76+J76</f>
        <v>0</v>
      </c>
      <c r="M76" s="10">
        <f t="shared" ref="M76:M113" si="11">G76+I76+K76</f>
        <v>0</v>
      </c>
      <c r="N76" s="44">
        <f>'T11'!N76*'T 11'!$D76/1000000</f>
        <v>0</v>
      </c>
      <c r="O76" s="10">
        <f>'T11'!O76</f>
        <v>0</v>
      </c>
      <c r="P76" s="44">
        <f>'T11'!P76*'T 11'!$D76/1000000</f>
        <v>0</v>
      </c>
      <c r="Q76" s="10">
        <f>'T11'!Q76</f>
        <v>0</v>
      </c>
      <c r="R76" s="44">
        <f>'T11'!R76*'T 11'!$D76/1000000</f>
        <v>0</v>
      </c>
      <c r="S76" s="10">
        <f>'T11'!S76</f>
        <v>0</v>
      </c>
      <c r="T76" s="44">
        <f t="shared" ref="T76:T113" si="12">N76+P76+R76</f>
        <v>0</v>
      </c>
      <c r="U76" s="10">
        <f t="shared" ref="U76:U113" si="13">O76+Q76+S76</f>
        <v>0</v>
      </c>
      <c r="V76" s="44">
        <f>'T11'!V76*'T 11'!$D76/1000000</f>
        <v>0</v>
      </c>
      <c r="W76" s="10">
        <f>'T11'!W76</f>
        <v>0</v>
      </c>
      <c r="X76" s="44">
        <f>'T11'!X76*'T 11'!$D76/1000000</f>
        <v>0</v>
      </c>
      <c r="Y76" s="10">
        <f>'T11'!Y76</f>
        <v>0</v>
      </c>
      <c r="Z76" s="44">
        <f>'T11'!Z76*'T 11'!$D76/1000000</f>
        <v>0</v>
      </c>
      <c r="AA76" s="10">
        <f>'T11'!AA76</f>
        <v>0</v>
      </c>
      <c r="AB76" s="44">
        <f t="shared" ref="AB76:AB113" si="14">V76+X76+Z76</f>
        <v>0</v>
      </c>
      <c r="AC76" s="10">
        <f t="shared" ref="AC76:AC113" si="15">W76+Y76+AA76</f>
        <v>0</v>
      </c>
      <c r="AD76" s="44">
        <f>'T11'!AD76*'T 11'!$D76/1000000</f>
        <v>0</v>
      </c>
      <c r="AE76" s="10">
        <f>'T11'!AE76</f>
        <v>0</v>
      </c>
      <c r="AF76" s="44">
        <f>'T11'!AF76*'T 11'!$D76/1000000</f>
        <v>0</v>
      </c>
      <c r="AG76" s="10">
        <f>'T11'!AG76</f>
        <v>0</v>
      </c>
      <c r="AH76" s="44">
        <f>'T11'!AH76*'T 11'!$D76/1000000</f>
        <v>0</v>
      </c>
      <c r="AI76" s="10">
        <f>'T11'!AI76</f>
        <v>0</v>
      </c>
      <c r="AJ76" s="44">
        <f t="shared" ref="AJ76:AJ113" si="16">AD76+AF76+AH76</f>
        <v>0</v>
      </c>
      <c r="AK76" s="10">
        <f t="shared" ref="AK76:AK113" si="17">AE76+AG76+AI76</f>
        <v>0</v>
      </c>
      <c r="AL76" s="44">
        <f t="shared" ref="AL76:AL113" si="18">L76+T76+AB76+AJ76</f>
        <v>0</v>
      </c>
      <c r="AM76" s="10">
        <f t="shared" ref="AM76:AM113" si="19">M76+U76+AC76+AK76</f>
        <v>0</v>
      </c>
    </row>
    <row r="77" spans="1:39" s="15" customFormat="1" ht="14.25" customHeight="1">
      <c r="A77" s="31">
        <v>67</v>
      </c>
      <c r="B77" s="9" t="s">
        <v>119</v>
      </c>
      <c r="C77" s="13" t="s">
        <v>68</v>
      </c>
      <c r="D77" s="36">
        <v>100</v>
      </c>
      <c r="E77" s="11">
        <v>80</v>
      </c>
      <c r="F77" s="44">
        <f>'T11'!F77*'T 11'!$D77/1000000</f>
        <v>0</v>
      </c>
      <c r="G77" s="10">
        <f>'T11'!G77</f>
        <v>0</v>
      </c>
      <c r="H77" s="44">
        <f>'T11'!H77*'T 11'!$D77/1000000</f>
        <v>0</v>
      </c>
      <c r="I77" s="10">
        <f>'T11'!I77</f>
        <v>0</v>
      </c>
      <c r="J77" s="44">
        <f>'T11'!J77*'T 11'!$D77/1000000</f>
        <v>0</v>
      </c>
      <c r="K77" s="10">
        <f>'T11'!K77</f>
        <v>0</v>
      </c>
      <c r="L77" s="44">
        <f t="shared" si="10"/>
        <v>0</v>
      </c>
      <c r="M77" s="10">
        <f t="shared" si="11"/>
        <v>0</v>
      </c>
      <c r="N77" s="44">
        <f>'T11'!N77*'T 11'!$D77/1000000</f>
        <v>0</v>
      </c>
      <c r="O77" s="10">
        <f>'T11'!O77</f>
        <v>0</v>
      </c>
      <c r="P77" s="44">
        <f>'T11'!P77*'T 11'!$D77/1000000</f>
        <v>0</v>
      </c>
      <c r="Q77" s="10">
        <f>'T11'!Q77</f>
        <v>0</v>
      </c>
      <c r="R77" s="44">
        <f>'T11'!R77*'T 11'!$D77/1000000</f>
        <v>0</v>
      </c>
      <c r="S77" s="10">
        <f>'T11'!S77</f>
        <v>0</v>
      </c>
      <c r="T77" s="44">
        <f t="shared" si="12"/>
        <v>0</v>
      </c>
      <c r="U77" s="10">
        <f t="shared" si="13"/>
        <v>0</v>
      </c>
      <c r="V77" s="44">
        <f>'T11'!V77*'T 11'!$D77/1000000</f>
        <v>0</v>
      </c>
      <c r="W77" s="10">
        <f>'T11'!W77</f>
        <v>0</v>
      </c>
      <c r="X77" s="44">
        <f>'T11'!X77*'T 11'!$D77/1000000</f>
        <v>0</v>
      </c>
      <c r="Y77" s="10">
        <f>'T11'!Y77</f>
        <v>0</v>
      </c>
      <c r="Z77" s="44">
        <f>'T11'!Z77*'T 11'!$D77/1000000</f>
        <v>0</v>
      </c>
      <c r="AA77" s="10">
        <f>'T11'!AA77</f>
        <v>0</v>
      </c>
      <c r="AB77" s="44">
        <f t="shared" si="14"/>
        <v>0</v>
      </c>
      <c r="AC77" s="10">
        <f t="shared" si="15"/>
        <v>0</v>
      </c>
      <c r="AD77" s="44">
        <f>'T11'!AD77*'T 11'!$D77/1000000</f>
        <v>0</v>
      </c>
      <c r="AE77" s="10">
        <f>'T11'!AE77</f>
        <v>0</v>
      </c>
      <c r="AF77" s="44">
        <f>'T11'!AF77*'T 11'!$D77/1000000</f>
        <v>0</v>
      </c>
      <c r="AG77" s="10">
        <f>'T11'!AG77</f>
        <v>0</v>
      </c>
      <c r="AH77" s="44">
        <f>'T11'!AH77*'T 11'!$D77/1000000</f>
        <v>0</v>
      </c>
      <c r="AI77" s="10">
        <f>'T11'!AI77</f>
        <v>0</v>
      </c>
      <c r="AJ77" s="44">
        <f t="shared" si="16"/>
        <v>0</v>
      </c>
      <c r="AK77" s="10">
        <f t="shared" si="17"/>
        <v>0</v>
      </c>
      <c r="AL77" s="44">
        <f t="shared" si="18"/>
        <v>0</v>
      </c>
      <c r="AM77" s="10">
        <f t="shared" si="19"/>
        <v>0</v>
      </c>
    </row>
    <row r="78" spans="1:39" s="15" customFormat="1" ht="14.25" customHeight="1">
      <c r="A78" s="13">
        <v>68</v>
      </c>
      <c r="B78" s="9" t="s">
        <v>119</v>
      </c>
      <c r="C78" s="13" t="s">
        <v>76</v>
      </c>
      <c r="D78" s="36">
        <v>500</v>
      </c>
      <c r="E78" s="11">
        <v>364</v>
      </c>
      <c r="F78" s="44">
        <f>'T11'!F78*'T 11'!$D78/1000000</f>
        <v>0</v>
      </c>
      <c r="G78" s="10">
        <f>'T11'!G78</f>
        <v>0</v>
      </c>
      <c r="H78" s="44">
        <f>'T11'!H78*'T 11'!$D78/1000000</f>
        <v>0</v>
      </c>
      <c r="I78" s="10">
        <f>'T11'!I78</f>
        <v>0</v>
      </c>
      <c r="J78" s="44">
        <f>'T11'!J78*'T 11'!$D78/1000000</f>
        <v>0</v>
      </c>
      <c r="K78" s="10">
        <f>'T11'!K78</f>
        <v>0</v>
      </c>
      <c r="L78" s="44">
        <f t="shared" si="10"/>
        <v>0</v>
      </c>
      <c r="M78" s="10">
        <f t="shared" si="11"/>
        <v>0</v>
      </c>
      <c r="N78" s="44">
        <f>'T11'!N78*'T 11'!$D78/1000000</f>
        <v>0</v>
      </c>
      <c r="O78" s="10">
        <f>'T11'!O78</f>
        <v>0</v>
      </c>
      <c r="P78" s="44">
        <f>'T11'!P78*'T 11'!$D78/1000000</f>
        <v>0</v>
      </c>
      <c r="Q78" s="10">
        <f>'T11'!Q78</f>
        <v>0</v>
      </c>
      <c r="R78" s="44">
        <f>'T11'!R78*'T 11'!$D78/1000000</f>
        <v>0</v>
      </c>
      <c r="S78" s="10">
        <f>'T11'!S78</f>
        <v>0</v>
      </c>
      <c r="T78" s="44">
        <f t="shared" si="12"/>
        <v>0</v>
      </c>
      <c r="U78" s="10">
        <f t="shared" si="13"/>
        <v>0</v>
      </c>
      <c r="V78" s="44">
        <f>'T11'!V78*'T 11'!$D78/1000000</f>
        <v>0</v>
      </c>
      <c r="W78" s="10">
        <f>'T11'!W78</f>
        <v>0</v>
      </c>
      <c r="X78" s="44">
        <f>'T11'!X78*'T 11'!$D78/1000000</f>
        <v>0</v>
      </c>
      <c r="Y78" s="10">
        <f>'T11'!Y78</f>
        <v>0</v>
      </c>
      <c r="Z78" s="44">
        <f>'T11'!Z78*'T 11'!$D78/1000000</f>
        <v>0</v>
      </c>
      <c r="AA78" s="10">
        <f>'T11'!AA78</f>
        <v>0</v>
      </c>
      <c r="AB78" s="44">
        <f t="shared" si="14"/>
        <v>0</v>
      </c>
      <c r="AC78" s="10">
        <f t="shared" si="15"/>
        <v>0</v>
      </c>
      <c r="AD78" s="44">
        <f>'T11'!AD78*'T 11'!$D78/1000000</f>
        <v>0</v>
      </c>
      <c r="AE78" s="10">
        <f>'T11'!AE78</f>
        <v>0</v>
      </c>
      <c r="AF78" s="44">
        <f>'T11'!AF78*'T 11'!$D78/1000000</f>
        <v>0</v>
      </c>
      <c r="AG78" s="10">
        <f>'T11'!AG78</f>
        <v>0</v>
      </c>
      <c r="AH78" s="44">
        <f>'T11'!AH78*'T 11'!$D78/1000000</f>
        <v>0</v>
      </c>
      <c r="AI78" s="10">
        <f>'T11'!AI78</f>
        <v>0</v>
      </c>
      <c r="AJ78" s="44">
        <f t="shared" si="16"/>
        <v>0</v>
      </c>
      <c r="AK78" s="10">
        <f t="shared" si="17"/>
        <v>0</v>
      </c>
      <c r="AL78" s="44">
        <f t="shared" si="18"/>
        <v>0</v>
      </c>
      <c r="AM78" s="10">
        <f t="shared" si="19"/>
        <v>0</v>
      </c>
    </row>
    <row r="79" spans="1:39" s="15" customFormat="1" ht="14.25" customHeight="1">
      <c r="A79" s="13">
        <v>69</v>
      </c>
      <c r="B79" s="9" t="s">
        <v>120</v>
      </c>
      <c r="C79" s="13" t="s">
        <v>69</v>
      </c>
      <c r="D79" s="36">
        <v>50</v>
      </c>
      <c r="E79" s="11">
        <v>36</v>
      </c>
      <c r="F79" s="44">
        <f>'T11'!F79*'T 11'!$D79/1000000</f>
        <v>0</v>
      </c>
      <c r="G79" s="10">
        <f>'T11'!G79</f>
        <v>0</v>
      </c>
      <c r="H79" s="44">
        <f>'T11'!H79*'T 11'!$D79/1000000</f>
        <v>0</v>
      </c>
      <c r="I79" s="10">
        <f>'T11'!I79</f>
        <v>0</v>
      </c>
      <c r="J79" s="44">
        <f>'T11'!J79*'T 11'!$D79/1000000</f>
        <v>0</v>
      </c>
      <c r="K79" s="10">
        <f>'T11'!K79</f>
        <v>0</v>
      </c>
      <c r="L79" s="44">
        <f t="shared" si="10"/>
        <v>0</v>
      </c>
      <c r="M79" s="10">
        <f t="shared" si="11"/>
        <v>0</v>
      </c>
      <c r="N79" s="44">
        <f>'T11'!N79*'T 11'!$D79/1000000</f>
        <v>0</v>
      </c>
      <c r="O79" s="10">
        <f>'T11'!O79</f>
        <v>0</v>
      </c>
      <c r="P79" s="44">
        <f>'T11'!P79*'T 11'!$D79/1000000</f>
        <v>0</v>
      </c>
      <c r="Q79" s="10">
        <f>'T11'!Q79</f>
        <v>0</v>
      </c>
      <c r="R79" s="44">
        <f>'T11'!R79*'T 11'!$D79/1000000</f>
        <v>0</v>
      </c>
      <c r="S79" s="10">
        <f>'T11'!S79</f>
        <v>0</v>
      </c>
      <c r="T79" s="44">
        <f t="shared" si="12"/>
        <v>0</v>
      </c>
      <c r="U79" s="10">
        <f t="shared" si="13"/>
        <v>0</v>
      </c>
      <c r="V79" s="44">
        <f>'T11'!V79*'T 11'!$D79/1000000</f>
        <v>0</v>
      </c>
      <c r="W79" s="10">
        <f>'T11'!W79</f>
        <v>0</v>
      </c>
      <c r="X79" s="44">
        <f>'T11'!X79*'T 11'!$D79/1000000</f>
        <v>0</v>
      </c>
      <c r="Y79" s="10">
        <f>'T11'!Y79</f>
        <v>0</v>
      </c>
      <c r="Z79" s="44">
        <f>'T11'!Z79*'T 11'!$D79/1000000</f>
        <v>0</v>
      </c>
      <c r="AA79" s="10">
        <f>'T11'!AA79</f>
        <v>0</v>
      </c>
      <c r="AB79" s="44">
        <f t="shared" si="14"/>
        <v>0</v>
      </c>
      <c r="AC79" s="10">
        <f t="shared" si="15"/>
        <v>0</v>
      </c>
      <c r="AD79" s="44">
        <f>'T11'!AD79*'T 11'!$D79/1000000</f>
        <v>0</v>
      </c>
      <c r="AE79" s="10">
        <f>'T11'!AE79</f>
        <v>0</v>
      </c>
      <c r="AF79" s="44">
        <f>'T11'!AF79*'T 11'!$D79/1000000</f>
        <v>0</v>
      </c>
      <c r="AG79" s="10">
        <f>'T11'!AG79</f>
        <v>0</v>
      </c>
      <c r="AH79" s="44">
        <f>'T11'!AH79*'T 11'!$D79/1000000</f>
        <v>0</v>
      </c>
      <c r="AI79" s="10">
        <f>'T11'!AI79</f>
        <v>0</v>
      </c>
      <c r="AJ79" s="44">
        <f t="shared" si="16"/>
        <v>0</v>
      </c>
      <c r="AK79" s="10">
        <f t="shared" si="17"/>
        <v>0</v>
      </c>
      <c r="AL79" s="44">
        <f t="shared" si="18"/>
        <v>0</v>
      </c>
      <c r="AM79" s="10">
        <f t="shared" si="19"/>
        <v>0</v>
      </c>
    </row>
    <row r="80" spans="1:39" s="15" customFormat="1" ht="14.25" customHeight="1">
      <c r="A80" s="31">
        <v>70</v>
      </c>
      <c r="B80" s="9" t="s">
        <v>120</v>
      </c>
      <c r="C80" s="13" t="s">
        <v>70</v>
      </c>
      <c r="D80" s="36">
        <v>100</v>
      </c>
      <c r="E80" s="11">
        <v>62</v>
      </c>
      <c r="F80" s="44">
        <f>'T11'!F80*'T 11'!$D80/1000000</f>
        <v>0</v>
      </c>
      <c r="G80" s="10">
        <f>'T11'!G80</f>
        <v>0</v>
      </c>
      <c r="H80" s="44">
        <f>'T11'!H80*'T 11'!$D80/1000000</f>
        <v>0</v>
      </c>
      <c r="I80" s="10">
        <f>'T11'!I80</f>
        <v>0</v>
      </c>
      <c r="J80" s="44">
        <f>'T11'!J80*'T 11'!$D80/1000000</f>
        <v>0</v>
      </c>
      <c r="K80" s="10">
        <f>'T11'!K80</f>
        <v>0</v>
      </c>
      <c r="L80" s="44">
        <f t="shared" si="10"/>
        <v>0</v>
      </c>
      <c r="M80" s="10">
        <f t="shared" si="11"/>
        <v>0</v>
      </c>
      <c r="N80" s="44">
        <f>'T11'!N80*'T 11'!$D80/1000000</f>
        <v>0</v>
      </c>
      <c r="O80" s="10">
        <f>'T11'!O80</f>
        <v>0</v>
      </c>
      <c r="P80" s="44">
        <f>'T11'!P80*'T 11'!$D80/1000000</f>
        <v>0</v>
      </c>
      <c r="Q80" s="10">
        <f>'T11'!Q80</f>
        <v>0</v>
      </c>
      <c r="R80" s="44">
        <f>'T11'!R80*'T 11'!$D80/1000000</f>
        <v>0</v>
      </c>
      <c r="S80" s="10">
        <f>'T11'!S80</f>
        <v>0</v>
      </c>
      <c r="T80" s="44">
        <f t="shared" si="12"/>
        <v>0</v>
      </c>
      <c r="U80" s="10">
        <f t="shared" si="13"/>
        <v>0</v>
      </c>
      <c r="V80" s="44">
        <f>'T11'!V80*'T 11'!$D80/1000000</f>
        <v>0</v>
      </c>
      <c r="W80" s="10">
        <f>'T11'!W80</f>
        <v>0</v>
      </c>
      <c r="X80" s="44">
        <f>'T11'!X80*'T 11'!$D80/1000000</f>
        <v>0</v>
      </c>
      <c r="Y80" s="10">
        <f>'T11'!Y80</f>
        <v>0</v>
      </c>
      <c r="Z80" s="44">
        <f>'T11'!Z80*'T 11'!$D80/1000000</f>
        <v>0</v>
      </c>
      <c r="AA80" s="10">
        <f>'T11'!AA80</f>
        <v>0</v>
      </c>
      <c r="AB80" s="44">
        <f t="shared" si="14"/>
        <v>0</v>
      </c>
      <c r="AC80" s="10">
        <f t="shared" si="15"/>
        <v>0</v>
      </c>
      <c r="AD80" s="44">
        <f>'T11'!AD80*'T 11'!$D80/1000000</f>
        <v>0</v>
      </c>
      <c r="AE80" s="10">
        <f>'T11'!AE80</f>
        <v>0</v>
      </c>
      <c r="AF80" s="44">
        <f>'T11'!AF80*'T 11'!$D80/1000000</f>
        <v>0</v>
      </c>
      <c r="AG80" s="10">
        <f>'T11'!AG80</f>
        <v>0</v>
      </c>
      <c r="AH80" s="44">
        <f>'T11'!AH80*'T 11'!$D80/1000000</f>
        <v>0</v>
      </c>
      <c r="AI80" s="10">
        <f>'T11'!AI80</f>
        <v>0</v>
      </c>
      <c r="AJ80" s="44">
        <f t="shared" si="16"/>
        <v>0</v>
      </c>
      <c r="AK80" s="10">
        <f t="shared" si="17"/>
        <v>0</v>
      </c>
      <c r="AL80" s="44">
        <f t="shared" si="18"/>
        <v>0</v>
      </c>
      <c r="AM80" s="10">
        <f t="shared" si="19"/>
        <v>0</v>
      </c>
    </row>
    <row r="81" spans="1:39" s="15" customFormat="1" ht="14.25" customHeight="1">
      <c r="A81" s="13">
        <v>71</v>
      </c>
      <c r="B81" s="9" t="s">
        <v>120</v>
      </c>
      <c r="C81" s="13" t="s">
        <v>71</v>
      </c>
      <c r="D81" s="36">
        <v>400</v>
      </c>
      <c r="E81" s="11">
        <v>225</v>
      </c>
      <c r="F81" s="44">
        <f>'T11'!F81*'T 11'!$D81/1000000</f>
        <v>0</v>
      </c>
      <c r="G81" s="10">
        <f>'T11'!G81</f>
        <v>0</v>
      </c>
      <c r="H81" s="44">
        <f>'T11'!H81*'T 11'!$D81/1000000</f>
        <v>0</v>
      </c>
      <c r="I81" s="10">
        <f>'T11'!I81</f>
        <v>0</v>
      </c>
      <c r="J81" s="44">
        <f>'T11'!J81*'T 11'!$D81/1000000</f>
        <v>0</v>
      </c>
      <c r="K81" s="10">
        <f>'T11'!K81</f>
        <v>0</v>
      </c>
      <c r="L81" s="44">
        <f t="shared" si="10"/>
        <v>0</v>
      </c>
      <c r="M81" s="10">
        <f t="shared" si="11"/>
        <v>0</v>
      </c>
      <c r="N81" s="44">
        <f>'T11'!N81*'T 11'!$D81/1000000</f>
        <v>0</v>
      </c>
      <c r="O81" s="10">
        <f>'T11'!O81</f>
        <v>0</v>
      </c>
      <c r="P81" s="44">
        <f>'T11'!P81*'T 11'!$D81/1000000</f>
        <v>0</v>
      </c>
      <c r="Q81" s="10">
        <f>'T11'!Q81</f>
        <v>0</v>
      </c>
      <c r="R81" s="44">
        <f>'T11'!R81*'T 11'!$D81/1000000</f>
        <v>0</v>
      </c>
      <c r="S81" s="10">
        <f>'T11'!S81</f>
        <v>0</v>
      </c>
      <c r="T81" s="44">
        <f t="shared" si="12"/>
        <v>0</v>
      </c>
      <c r="U81" s="10">
        <f t="shared" si="13"/>
        <v>0</v>
      </c>
      <c r="V81" s="44">
        <f>'T11'!V81*'T 11'!$D81/1000000</f>
        <v>0</v>
      </c>
      <c r="W81" s="10">
        <f>'T11'!W81</f>
        <v>0</v>
      </c>
      <c r="X81" s="44">
        <f>'T11'!X81*'T 11'!$D81/1000000</f>
        <v>0</v>
      </c>
      <c r="Y81" s="10">
        <f>'T11'!Y81</f>
        <v>0</v>
      </c>
      <c r="Z81" s="44">
        <f>'T11'!Z81*'T 11'!$D81/1000000</f>
        <v>0</v>
      </c>
      <c r="AA81" s="10">
        <f>'T11'!AA81</f>
        <v>0</v>
      </c>
      <c r="AB81" s="44">
        <f t="shared" si="14"/>
        <v>0</v>
      </c>
      <c r="AC81" s="10">
        <f t="shared" si="15"/>
        <v>0</v>
      </c>
      <c r="AD81" s="44">
        <f>'T11'!AD81*'T 11'!$D81/1000000</f>
        <v>0</v>
      </c>
      <c r="AE81" s="10">
        <f>'T11'!AE81</f>
        <v>0</v>
      </c>
      <c r="AF81" s="44">
        <f>'T11'!AF81*'T 11'!$D81/1000000</f>
        <v>0</v>
      </c>
      <c r="AG81" s="10">
        <f>'T11'!AG81</f>
        <v>0</v>
      </c>
      <c r="AH81" s="44">
        <f>'T11'!AH81*'T 11'!$D81/1000000</f>
        <v>0</v>
      </c>
      <c r="AI81" s="10">
        <f>'T11'!AI81</f>
        <v>0</v>
      </c>
      <c r="AJ81" s="44">
        <f t="shared" si="16"/>
        <v>0</v>
      </c>
      <c r="AK81" s="10">
        <f t="shared" si="17"/>
        <v>0</v>
      </c>
      <c r="AL81" s="44">
        <f t="shared" si="18"/>
        <v>0</v>
      </c>
      <c r="AM81" s="10">
        <f t="shared" si="19"/>
        <v>0</v>
      </c>
    </row>
    <row r="82" spans="1:39" s="15" customFormat="1" ht="14.25" customHeight="1">
      <c r="A82" s="13">
        <v>72</v>
      </c>
      <c r="B82" s="9" t="s">
        <v>121</v>
      </c>
      <c r="C82" s="13" t="s">
        <v>72</v>
      </c>
      <c r="D82" s="36">
        <v>25</v>
      </c>
      <c r="E82" s="11">
        <v>28</v>
      </c>
      <c r="F82" s="44">
        <f>'T11'!F82*'T 11'!$D82/1000000</f>
        <v>0</v>
      </c>
      <c r="G82" s="10">
        <f>'T11'!G82</f>
        <v>0</v>
      </c>
      <c r="H82" s="44">
        <f>'T11'!H82*'T 11'!$D82/1000000</f>
        <v>0</v>
      </c>
      <c r="I82" s="10">
        <f>'T11'!I82</f>
        <v>0</v>
      </c>
      <c r="J82" s="44">
        <f>'T11'!J82*'T 11'!$D82/1000000</f>
        <v>0</v>
      </c>
      <c r="K82" s="10">
        <f>'T11'!K82</f>
        <v>0</v>
      </c>
      <c r="L82" s="44">
        <f t="shared" si="10"/>
        <v>0</v>
      </c>
      <c r="M82" s="10">
        <f t="shared" si="11"/>
        <v>0</v>
      </c>
      <c r="N82" s="44">
        <f>'T11'!N82*'T 11'!$D82/1000000</f>
        <v>0</v>
      </c>
      <c r="O82" s="10">
        <f>'T11'!O82</f>
        <v>0</v>
      </c>
      <c r="P82" s="44">
        <f>'T11'!P82*'T 11'!$D82/1000000</f>
        <v>0</v>
      </c>
      <c r="Q82" s="10">
        <f>'T11'!Q82</f>
        <v>0</v>
      </c>
      <c r="R82" s="44">
        <f>'T11'!R82*'T 11'!$D82/1000000</f>
        <v>0</v>
      </c>
      <c r="S82" s="10">
        <f>'T11'!S82</f>
        <v>0</v>
      </c>
      <c r="T82" s="44">
        <f t="shared" si="12"/>
        <v>0</v>
      </c>
      <c r="U82" s="10">
        <f t="shared" si="13"/>
        <v>0</v>
      </c>
      <c r="V82" s="44">
        <f>'T11'!V82*'T 11'!$D82/1000000</f>
        <v>0</v>
      </c>
      <c r="W82" s="10">
        <f>'T11'!W82</f>
        <v>0</v>
      </c>
      <c r="X82" s="44">
        <f>'T11'!X82*'T 11'!$D82/1000000</f>
        <v>0</v>
      </c>
      <c r="Y82" s="10">
        <f>'T11'!Y82</f>
        <v>0</v>
      </c>
      <c r="Z82" s="44">
        <f>'T11'!Z82*'T 11'!$D82/1000000</f>
        <v>0</v>
      </c>
      <c r="AA82" s="10">
        <f>'T11'!AA82</f>
        <v>0</v>
      </c>
      <c r="AB82" s="44">
        <f t="shared" si="14"/>
        <v>0</v>
      </c>
      <c r="AC82" s="10">
        <f t="shared" si="15"/>
        <v>0</v>
      </c>
      <c r="AD82" s="44">
        <f>'T11'!AD82*'T 11'!$D82/1000000</f>
        <v>0</v>
      </c>
      <c r="AE82" s="10">
        <f>'T11'!AE82</f>
        <v>0</v>
      </c>
      <c r="AF82" s="44">
        <f>'T11'!AF82*'T 11'!$D82/1000000</f>
        <v>0</v>
      </c>
      <c r="AG82" s="10">
        <f>'T11'!AG82</f>
        <v>0</v>
      </c>
      <c r="AH82" s="44">
        <f>'T11'!AH82*'T 11'!$D82/1000000</f>
        <v>0</v>
      </c>
      <c r="AI82" s="10">
        <f>'T11'!AI82</f>
        <v>0</v>
      </c>
      <c r="AJ82" s="44">
        <f t="shared" si="16"/>
        <v>0</v>
      </c>
      <c r="AK82" s="10">
        <f t="shared" si="17"/>
        <v>0</v>
      </c>
      <c r="AL82" s="44">
        <f t="shared" si="18"/>
        <v>0</v>
      </c>
      <c r="AM82" s="10">
        <f t="shared" si="19"/>
        <v>0</v>
      </c>
    </row>
    <row r="83" spans="1:39" s="15" customFormat="1" ht="14.25" customHeight="1">
      <c r="A83" s="31">
        <v>73</v>
      </c>
      <c r="B83" s="9" t="s">
        <v>121</v>
      </c>
      <c r="C83" s="13" t="s">
        <v>73</v>
      </c>
      <c r="D83" s="36">
        <v>50</v>
      </c>
      <c r="E83" s="11">
        <v>52</v>
      </c>
      <c r="F83" s="44">
        <f>'T11'!F83*'T 11'!$D83/1000000</f>
        <v>0</v>
      </c>
      <c r="G83" s="10">
        <f>'T11'!G83</f>
        <v>0</v>
      </c>
      <c r="H83" s="44">
        <f>'T11'!H83*'T 11'!$D83/1000000</f>
        <v>0</v>
      </c>
      <c r="I83" s="10">
        <f>'T11'!I83</f>
        <v>0</v>
      </c>
      <c r="J83" s="44">
        <f>'T11'!J83*'T 11'!$D83/1000000</f>
        <v>0</v>
      </c>
      <c r="K83" s="10">
        <f>'T11'!K83</f>
        <v>0</v>
      </c>
      <c r="L83" s="44">
        <f t="shared" si="10"/>
        <v>0</v>
      </c>
      <c r="M83" s="10">
        <f t="shared" si="11"/>
        <v>0</v>
      </c>
      <c r="N83" s="44">
        <f>'T11'!N83*'T 11'!$D83/1000000</f>
        <v>0</v>
      </c>
      <c r="O83" s="10">
        <f>'T11'!O83</f>
        <v>0</v>
      </c>
      <c r="P83" s="44">
        <f>'T11'!P83*'T 11'!$D83/1000000</f>
        <v>0</v>
      </c>
      <c r="Q83" s="10">
        <f>'T11'!Q83</f>
        <v>0</v>
      </c>
      <c r="R83" s="44">
        <f>'T11'!R83*'T 11'!$D83/1000000</f>
        <v>0</v>
      </c>
      <c r="S83" s="10">
        <f>'T11'!S83</f>
        <v>0</v>
      </c>
      <c r="T83" s="44">
        <f t="shared" si="12"/>
        <v>0</v>
      </c>
      <c r="U83" s="10">
        <f t="shared" si="13"/>
        <v>0</v>
      </c>
      <c r="V83" s="44">
        <f>'T11'!V83*'T 11'!$D83/1000000</f>
        <v>0</v>
      </c>
      <c r="W83" s="10">
        <f>'T11'!W83</f>
        <v>0</v>
      </c>
      <c r="X83" s="44">
        <f>'T11'!X83*'T 11'!$D83/1000000</f>
        <v>0</v>
      </c>
      <c r="Y83" s="10">
        <f>'T11'!Y83</f>
        <v>0</v>
      </c>
      <c r="Z83" s="44">
        <f>'T11'!Z83*'T 11'!$D83/1000000</f>
        <v>0</v>
      </c>
      <c r="AA83" s="10">
        <f>'T11'!AA83</f>
        <v>0</v>
      </c>
      <c r="AB83" s="44">
        <f t="shared" si="14"/>
        <v>0</v>
      </c>
      <c r="AC83" s="10">
        <f t="shared" si="15"/>
        <v>0</v>
      </c>
      <c r="AD83" s="44">
        <f>'T11'!AD83*'T 11'!$D83/1000000</f>
        <v>0</v>
      </c>
      <c r="AE83" s="10">
        <f>'T11'!AE83</f>
        <v>0</v>
      </c>
      <c r="AF83" s="44">
        <f>'T11'!AF83*'T 11'!$D83/1000000</f>
        <v>0</v>
      </c>
      <c r="AG83" s="10">
        <f>'T11'!AG83</f>
        <v>0</v>
      </c>
      <c r="AH83" s="44">
        <f>'T11'!AH83*'T 11'!$D83/1000000</f>
        <v>0</v>
      </c>
      <c r="AI83" s="10">
        <f>'T11'!AI83</f>
        <v>0</v>
      </c>
      <c r="AJ83" s="44">
        <f t="shared" si="16"/>
        <v>0</v>
      </c>
      <c r="AK83" s="10">
        <f t="shared" si="17"/>
        <v>0</v>
      </c>
      <c r="AL83" s="44">
        <f t="shared" si="18"/>
        <v>0</v>
      </c>
      <c r="AM83" s="10">
        <f t="shared" si="19"/>
        <v>0</v>
      </c>
    </row>
    <row r="84" spans="1:39" s="15" customFormat="1" ht="14.25" customHeight="1">
      <c r="A84" s="13">
        <v>74</v>
      </c>
      <c r="B84" s="9" t="s">
        <v>121</v>
      </c>
      <c r="C84" s="13" t="s">
        <v>75</v>
      </c>
      <c r="D84" s="36">
        <v>100</v>
      </c>
      <c r="E84" s="11">
        <v>95</v>
      </c>
      <c r="F84" s="44">
        <f>'T11'!F84*'T 11'!$D84/1000000</f>
        <v>0</v>
      </c>
      <c r="G84" s="10">
        <f>'T11'!G84</f>
        <v>0</v>
      </c>
      <c r="H84" s="44">
        <f>'T11'!H84*'T 11'!$D84/1000000</f>
        <v>0</v>
      </c>
      <c r="I84" s="10">
        <f>'T11'!I84</f>
        <v>0</v>
      </c>
      <c r="J84" s="44">
        <f>'T11'!J84*'T 11'!$D84/1000000</f>
        <v>0</v>
      </c>
      <c r="K84" s="10">
        <f>'T11'!K84</f>
        <v>0</v>
      </c>
      <c r="L84" s="44">
        <f t="shared" si="10"/>
        <v>0</v>
      </c>
      <c r="M84" s="10">
        <f t="shared" si="11"/>
        <v>0</v>
      </c>
      <c r="N84" s="44">
        <f>'T11'!N84*'T 11'!$D84/1000000</f>
        <v>0</v>
      </c>
      <c r="O84" s="10">
        <f>'T11'!O84</f>
        <v>0</v>
      </c>
      <c r="P84" s="44">
        <f>'T11'!P84*'T 11'!$D84/1000000</f>
        <v>0</v>
      </c>
      <c r="Q84" s="10">
        <f>'T11'!Q84</f>
        <v>0</v>
      </c>
      <c r="R84" s="44">
        <f>'T11'!R84*'T 11'!$D84/1000000</f>
        <v>0</v>
      </c>
      <c r="S84" s="10">
        <f>'T11'!S84</f>
        <v>0</v>
      </c>
      <c r="T84" s="44">
        <f t="shared" si="12"/>
        <v>0</v>
      </c>
      <c r="U84" s="10">
        <f t="shared" si="13"/>
        <v>0</v>
      </c>
      <c r="V84" s="44">
        <f>'T11'!V84*'T 11'!$D84/1000000</f>
        <v>0</v>
      </c>
      <c r="W84" s="10">
        <f>'T11'!W84</f>
        <v>0</v>
      </c>
      <c r="X84" s="44">
        <f>'T11'!X84*'T 11'!$D84/1000000</f>
        <v>0</v>
      </c>
      <c r="Y84" s="10">
        <f>'T11'!Y84</f>
        <v>0</v>
      </c>
      <c r="Z84" s="44">
        <f>'T11'!Z84*'T 11'!$D84/1000000</f>
        <v>0</v>
      </c>
      <c r="AA84" s="10">
        <f>'T11'!AA84</f>
        <v>0</v>
      </c>
      <c r="AB84" s="44">
        <f t="shared" si="14"/>
        <v>0</v>
      </c>
      <c r="AC84" s="10">
        <f t="shared" si="15"/>
        <v>0</v>
      </c>
      <c r="AD84" s="44">
        <f>'T11'!AD84*'T 11'!$D84/1000000</f>
        <v>0</v>
      </c>
      <c r="AE84" s="10">
        <f>'T11'!AE84</f>
        <v>0</v>
      </c>
      <c r="AF84" s="44">
        <f>'T11'!AF84*'T 11'!$D84/1000000</f>
        <v>0</v>
      </c>
      <c r="AG84" s="10">
        <f>'T11'!AG84</f>
        <v>0</v>
      </c>
      <c r="AH84" s="44">
        <f>'T11'!AH84*'T 11'!$D84/1000000</f>
        <v>0</v>
      </c>
      <c r="AI84" s="10">
        <f>'T11'!AI84</f>
        <v>0</v>
      </c>
      <c r="AJ84" s="44">
        <f t="shared" si="16"/>
        <v>0</v>
      </c>
      <c r="AK84" s="10">
        <f t="shared" si="17"/>
        <v>0</v>
      </c>
      <c r="AL84" s="44">
        <f t="shared" si="18"/>
        <v>0</v>
      </c>
      <c r="AM84" s="10">
        <f t="shared" si="19"/>
        <v>0</v>
      </c>
    </row>
    <row r="85" spans="1:39" s="15" customFormat="1" ht="14.25" customHeight="1">
      <c r="A85" s="13">
        <v>75</v>
      </c>
      <c r="B85" s="9" t="s">
        <v>121</v>
      </c>
      <c r="C85" s="13" t="s">
        <v>77</v>
      </c>
      <c r="D85" s="36">
        <v>500</v>
      </c>
      <c r="E85" s="11">
        <v>380</v>
      </c>
      <c r="F85" s="44">
        <f>'T11'!F85*'T 11'!$D85/1000000</f>
        <v>0</v>
      </c>
      <c r="G85" s="10">
        <f>'T11'!G85</f>
        <v>0</v>
      </c>
      <c r="H85" s="44">
        <f>'T11'!H85*'T 11'!$D85/1000000</f>
        <v>0</v>
      </c>
      <c r="I85" s="10">
        <f>'T11'!I85</f>
        <v>0</v>
      </c>
      <c r="J85" s="44">
        <f>'T11'!J85*'T 11'!$D85/1000000</f>
        <v>0</v>
      </c>
      <c r="K85" s="10">
        <f>'T11'!K85</f>
        <v>0</v>
      </c>
      <c r="L85" s="44">
        <f t="shared" si="10"/>
        <v>0</v>
      </c>
      <c r="M85" s="10">
        <f t="shared" si="11"/>
        <v>0</v>
      </c>
      <c r="N85" s="44">
        <f>'T11'!N85*'T 11'!$D85/1000000</f>
        <v>0</v>
      </c>
      <c r="O85" s="10">
        <f>'T11'!O85</f>
        <v>0</v>
      </c>
      <c r="P85" s="44">
        <f>'T11'!P85*'T 11'!$D85/1000000</f>
        <v>0</v>
      </c>
      <c r="Q85" s="10">
        <f>'T11'!Q85</f>
        <v>0</v>
      </c>
      <c r="R85" s="44">
        <f>'T11'!R85*'T 11'!$D85/1000000</f>
        <v>0</v>
      </c>
      <c r="S85" s="10">
        <f>'T11'!S85</f>
        <v>0</v>
      </c>
      <c r="T85" s="44">
        <f t="shared" si="12"/>
        <v>0</v>
      </c>
      <c r="U85" s="10">
        <f t="shared" si="13"/>
        <v>0</v>
      </c>
      <c r="V85" s="44">
        <f>'T11'!V85*'T 11'!$D85/1000000</f>
        <v>0</v>
      </c>
      <c r="W85" s="10">
        <f>'T11'!W85</f>
        <v>0</v>
      </c>
      <c r="X85" s="44">
        <f>'T11'!X85*'T 11'!$D85/1000000</f>
        <v>0</v>
      </c>
      <c r="Y85" s="10">
        <f>'T11'!Y85</f>
        <v>0</v>
      </c>
      <c r="Z85" s="44">
        <f>'T11'!Z85*'T 11'!$D85/1000000</f>
        <v>0</v>
      </c>
      <c r="AA85" s="10">
        <f>'T11'!AA85</f>
        <v>0</v>
      </c>
      <c r="AB85" s="44">
        <f t="shared" si="14"/>
        <v>0</v>
      </c>
      <c r="AC85" s="10">
        <f t="shared" si="15"/>
        <v>0</v>
      </c>
      <c r="AD85" s="44">
        <f>'T11'!AD85*'T 11'!$D85/1000000</f>
        <v>0</v>
      </c>
      <c r="AE85" s="10">
        <f>'T11'!AE85</f>
        <v>0</v>
      </c>
      <c r="AF85" s="44">
        <f>'T11'!AF85*'T 11'!$D85/1000000</f>
        <v>0</v>
      </c>
      <c r="AG85" s="10">
        <f>'T11'!AG85</f>
        <v>0</v>
      </c>
      <c r="AH85" s="44">
        <f>'T11'!AH85*'T 11'!$D85/1000000</f>
        <v>0</v>
      </c>
      <c r="AI85" s="10">
        <f>'T11'!AI85</f>
        <v>0</v>
      </c>
      <c r="AJ85" s="44">
        <f t="shared" si="16"/>
        <v>0</v>
      </c>
      <c r="AK85" s="10">
        <f t="shared" si="17"/>
        <v>0</v>
      </c>
      <c r="AL85" s="44">
        <f t="shared" si="18"/>
        <v>0</v>
      </c>
      <c r="AM85" s="10">
        <f t="shared" si="19"/>
        <v>0</v>
      </c>
    </row>
    <row r="86" spans="1:39" s="15" customFormat="1" ht="14.25" customHeight="1">
      <c r="A86" s="31">
        <v>76</v>
      </c>
      <c r="B86" s="9" t="s">
        <v>122</v>
      </c>
      <c r="C86" s="13" t="s">
        <v>78</v>
      </c>
      <c r="D86" s="36">
        <v>50</v>
      </c>
      <c r="E86" s="11">
        <v>50</v>
      </c>
      <c r="F86" s="44">
        <f>'T11'!F86*'T 11'!$D86/1000000</f>
        <v>0</v>
      </c>
      <c r="G86" s="10">
        <f>'T11'!G86</f>
        <v>0</v>
      </c>
      <c r="H86" s="44">
        <f>'T11'!H86*'T 11'!$D86/1000000</f>
        <v>0</v>
      </c>
      <c r="I86" s="10">
        <f>'T11'!I86</f>
        <v>0</v>
      </c>
      <c r="J86" s="44">
        <f>'T11'!J86*'T 11'!$D86/1000000</f>
        <v>0</v>
      </c>
      <c r="K86" s="10">
        <f>'T11'!K86</f>
        <v>0</v>
      </c>
      <c r="L86" s="44">
        <f t="shared" si="10"/>
        <v>0</v>
      </c>
      <c r="M86" s="10">
        <f t="shared" si="11"/>
        <v>0</v>
      </c>
      <c r="N86" s="44">
        <f>'T11'!N86*'T 11'!$D86/1000000</f>
        <v>0</v>
      </c>
      <c r="O86" s="10">
        <f>'T11'!O86</f>
        <v>0</v>
      </c>
      <c r="P86" s="44">
        <f>'T11'!P86*'T 11'!$D86/1000000</f>
        <v>0</v>
      </c>
      <c r="Q86" s="10">
        <f>'T11'!Q86</f>
        <v>0</v>
      </c>
      <c r="R86" s="44">
        <f>'T11'!R86*'T 11'!$D86/1000000</f>
        <v>0</v>
      </c>
      <c r="S86" s="10">
        <f>'T11'!S86</f>
        <v>0</v>
      </c>
      <c r="T86" s="44">
        <f t="shared" si="12"/>
        <v>0</v>
      </c>
      <c r="U86" s="10">
        <f t="shared" si="13"/>
        <v>0</v>
      </c>
      <c r="V86" s="44">
        <f>'T11'!V86*'T 11'!$D86/1000000</f>
        <v>0</v>
      </c>
      <c r="W86" s="10">
        <f>'T11'!W86</f>
        <v>0</v>
      </c>
      <c r="X86" s="44">
        <f>'T11'!X86*'T 11'!$D86/1000000</f>
        <v>0</v>
      </c>
      <c r="Y86" s="10">
        <f>'T11'!Y86</f>
        <v>0</v>
      </c>
      <c r="Z86" s="44">
        <f>'T11'!Z86*'T 11'!$D86/1000000</f>
        <v>0</v>
      </c>
      <c r="AA86" s="10">
        <f>'T11'!AA86</f>
        <v>0</v>
      </c>
      <c r="AB86" s="44">
        <f t="shared" si="14"/>
        <v>0</v>
      </c>
      <c r="AC86" s="10">
        <f t="shared" si="15"/>
        <v>0</v>
      </c>
      <c r="AD86" s="44">
        <f>'T11'!AD86*'T 11'!$D86/1000000</f>
        <v>0</v>
      </c>
      <c r="AE86" s="10">
        <f>'T11'!AE86</f>
        <v>0</v>
      </c>
      <c r="AF86" s="44">
        <f>'T11'!AF86*'T 11'!$D86/1000000</f>
        <v>0</v>
      </c>
      <c r="AG86" s="10">
        <f>'T11'!AG86</f>
        <v>0</v>
      </c>
      <c r="AH86" s="44">
        <f>'T11'!AH86*'T 11'!$D86/1000000</f>
        <v>0</v>
      </c>
      <c r="AI86" s="10">
        <f>'T11'!AI86</f>
        <v>0</v>
      </c>
      <c r="AJ86" s="44">
        <f t="shared" si="16"/>
        <v>0</v>
      </c>
      <c r="AK86" s="10">
        <f t="shared" si="17"/>
        <v>0</v>
      </c>
      <c r="AL86" s="44">
        <f t="shared" si="18"/>
        <v>0</v>
      </c>
      <c r="AM86" s="10">
        <f t="shared" si="19"/>
        <v>0</v>
      </c>
    </row>
    <row r="87" spans="1:39" s="15" customFormat="1" ht="14.25" customHeight="1">
      <c r="A87" s="13">
        <v>77</v>
      </c>
      <c r="B87" s="9" t="s">
        <v>122</v>
      </c>
      <c r="C87" s="13" t="s">
        <v>79</v>
      </c>
      <c r="D87" s="36">
        <v>100</v>
      </c>
      <c r="E87" s="11">
        <v>94</v>
      </c>
      <c r="F87" s="44">
        <f>'T11'!F87*'T 11'!$D87/1000000</f>
        <v>0</v>
      </c>
      <c r="G87" s="10">
        <f>'T11'!G87</f>
        <v>0</v>
      </c>
      <c r="H87" s="44">
        <f>'T11'!H87*'T 11'!$D87/1000000</f>
        <v>0</v>
      </c>
      <c r="I87" s="10">
        <f>'T11'!I87</f>
        <v>0</v>
      </c>
      <c r="J87" s="44">
        <f>'T11'!J87*'T 11'!$D87/1000000</f>
        <v>0</v>
      </c>
      <c r="K87" s="10">
        <f>'T11'!K87</f>
        <v>0</v>
      </c>
      <c r="L87" s="44">
        <f t="shared" si="10"/>
        <v>0</v>
      </c>
      <c r="M87" s="10">
        <f t="shared" si="11"/>
        <v>0</v>
      </c>
      <c r="N87" s="44">
        <f>'T11'!N87*'T 11'!$D87/1000000</f>
        <v>0</v>
      </c>
      <c r="O87" s="10">
        <f>'T11'!O87</f>
        <v>0</v>
      </c>
      <c r="P87" s="44">
        <f>'T11'!P87*'T 11'!$D87/1000000</f>
        <v>0</v>
      </c>
      <c r="Q87" s="10">
        <f>'T11'!Q87</f>
        <v>0</v>
      </c>
      <c r="R87" s="44">
        <f>'T11'!R87*'T 11'!$D87/1000000</f>
        <v>0</v>
      </c>
      <c r="S87" s="10">
        <f>'T11'!S87</f>
        <v>0</v>
      </c>
      <c r="T87" s="44">
        <f t="shared" si="12"/>
        <v>0</v>
      </c>
      <c r="U87" s="10">
        <f t="shared" si="13"/>
        <v>0</v>
      </c>
      <c r="V87" s="44">
        <f>'T11'!V87*'T 11'!$D87/1000000</f>
        <v>0</v>
      </c>
      <c r="W87" s="10">
        <f>'T11'!W87</f>
        <v>0</v>
      </c>
      <c r="X87" s="44">
        <f>'T11'!X87*'T 11'!$D87/1000000</f>
        <v>0</v>
      </c>
      <c r="Y87" s="10">
        <f>'T11'!Y87</f>
        <v>0</v>
      </c>
      <c r="Z87" s="44">
        <f>'T11'!Z87*'T 11'!$D87/1000000</f>
        <v>0</v>
      </c>
      <c r="AA87" s="10">
        <f>'T11'!AA87</f>
        <v>0</v>
      </c>
      <c r="AB87" s="44">
        <f t="shared" si="14"/>
        <v>0</v>
      </c>
      <c r="AC87" s="10">
        <f t="shared" si="15"/>
        <v>0</v>
      </c>
      <c r="AD87" s="44">
        <f>'T11'!AD87*'T 11'!$D87/1000000</f>
        <v>0</v>
      </c>
      <c r="AE87" s="10">
        <f>'T11'!AE87</f>
        <v>0</v>
      </c>
      <c r="AF87" s="44">
        <f>'T11'!AF87*'T 11'!$D87/1000000</f>
        <v>0</v>
      </c>
      <c r="AG87" s="10">
        <f>'T11'!AG87</f>
        <v>0</v>
      </c>
      <c r="AH87" s="44">
        <f>'T11'!AH87*'T 11'!$D87/1000000</f>
        <v>0</v>
      </c>
      <c r="AI87" s="10">
        <f>'T11'!AI87</f>
        <v>0</v>
      </c>
      <c r="AJ87" s="44">
        <f t="shared" si="16"/>
        <v>0</v>
      </c>
      <c r="AK87" s="10">
        <f t="shared" si="17"/>
        <v>0</v>
      </c>
      <c r="AL87" s="44">
        <f t="shared" si="18"/>
        <v>0</v>
      </c>
      <c r="AM87" s="10">
        <f t="shared" si="19"/>
        <v>0</v>
      </c>
    </row>
    <row r="88" spans="1:39" s="15" customFormat="1" ht="14.25" customHeight="1">
      <c r="A88" s="13">
        <v>78</v>
      </c>
      <c r="B88" s="9" t="s">
        <v>122</v>
      </c>
      <c r="C88" s="13" t="s">
        <v>80</v>
      </c>
      <c r="D88" s="36">
        <v>400</v>
      </c>
      <c r="E88" s="11">
        <v>333</v>
      </c>
      <c r="F88" s="44">
        <f>'T11'!F88*'T 11'!$D88/1000000</f>
        <v>0</v>
      </c>
      <c r="G88" s="10">
        <f>'T11'!G88</f>
        <v>0</v>
      </c>
      <c r="H88" s="44">
        <f>'T11'!H88*'T 11'!$D88/1000000</f>
        <v>0</v>
      </c>
      <c r="I88" s="10">
        <f>'T11'!I88</f>
        <v>0</v>
      </c>
      <c r="J88" s="44">
        <f>'T11'!J88*'T 11'!$D88/1000000</f>
        <v>0</v>
      </c>
      <c r="K88" s="10">
        <f>'T11'!K88</f>
        <v>0</v>
      </c>
      <c r="L88" s="44">
        <f t="shared" si="10"/>
        <v>0</v>
      </c>
      <c r="M88" s="10">
        <f t="shared" si="11"/>
        <v>0</v>
      </c>
      <c r="N88" s="44">
        <f>'T11'!N88*'T 11'!$D88/1000000</f>
        <v>0</v>
      </c>
      <c r="O88" s="10">
        <f>'T11'!O88</f>
        <v>0</v>
      </c>
      <c r="P88" s="44">
        <f>'T11'!P88*'T 11'!$D88/1000000</f>
        <v>0</v>
      </c>
      <c r="Q88" s="10">
        <f>'T11'!Q88</f>
        <v>0</v>
      </c>
      <c r="R88" s="44">
        <f>'T11'!R88*'T 11'!$D88/1000000</f>
        <v>0</v>
      </c>
      <c r="S88" s="10">
        <f>'T11'!S88</f>
        <v>0</v>
      </c>
      <c r="T88" s="44">
        <f t="shared" si="12"/>
        <v>0</v>
      </c>
      <c r="U88" s="10">
        <f t="shared" si="13"/>
        <v>0</v>
      </c>
      <c r="V88" s="44">
        <f>'T11'!V88*'T 11'!$D88/1000000</f>
        <v>0</v>
      </c>
      <c r="W88" s="10">
        <f>'T11'!W88</f>
        <v>0</v>
      </c>
      <c r="X88" s="44">
        <f>'T11'!X88*'T 11'!$D88/1000000</f>
        <v>0</v>
      </c>
      <c r="Y88" s="10">
        <f>'T11'!Y88</f>
        <v>0</v>
      </c>
      <c r="Z88" s="44">
        <f>'T11'!Z88*'T 11'!$D88/1000000</f>
        <v>0</v>
      </c>
      <c r="AA88" s="10">
        <f>'T11'!AA88</f>
        <v>0</v>
      </c>
      <c r="AB88" s="44">
        <f t="shared" si="14"/>
        <v>0</v>
      </c>
      <c r="AC88" s="10">
        <f t="shared" si="15"/>
        <v>0</v>
      </c>
      <c r="AD88" s="44">
        <f>'T11'!AD88*'T 11'!$D88/1000000</f>
        <v>0</v>
      </c>
      <c r="AE88" s="10">
        <f>'T11'!AE88</f>
        <v>0</v>
      </c>
      <c r="AF88" s="44">
        <f>'T11'!AF88*'T 11'!$D88/1000000</f>
        <v>0</v>
      </c>
      <c r="AG88" s="10">
        <f>'T11'!AG88</f>
        <v>0</v>
      </c>
      <c r="AH88" s="44">
        <f>'T11'!AH88*'T 11'!$D88/1000000</f>
        <v>0</v>
      </c>
      <c r="AI88" s="10">
        <f>'T11'!AI88</f>
        <v>0</v>
      </c>
      <c r="AJ88" s="44">
        <f t="shared" si="16"/>
        <v>0</v>
      </c>
      <c r="AK88" s="10">
        <f t="shared" si="17"/>
        <v>0</v>
      </c>
      <c r="AL88" s="44">
        <f t="shared" si="18"/>
        <v>0</v>
      </c>
      <c r="AM88" s="10">
        <f t="shared" si="19"/>
        <v>0</v>
      </c>
    </row>
    <row r="89" spans="1:39" s="15" customFormat="1" ht="14.25" customHeight="1">
      <c r="A89" s="31">
        <v>79</v>
      </c>
      <c r="B89" s="9" t="s">
        <v>128</v>
      </c>
      <c r="C89" s="13" t="s">
        <v>127</v>
      </c>
      <c r="D89" s="36">
        <v>25</v>
      </c>
      <c r="E89" s="11">
        <v>75.2</v>
      </c>
      <c r="F89" s="44">
        <f>'T11'!F89*'T 11'!$D89/1000000</f>
        <v>0</v>
      </c>
      <c r="G89" s="10">
        <f>'T11'!G89</f>
        <v>0</v>
      </c>
      <c r="H89" s="44">
        <f>'T11'!H89*'T 11'!$D89/1000000</f>
        <v>0</v>
      </c>
      <c r="I89" s="10">
        <f>'T11'!I89</f>
        <v>0</v>
      </c>
      <c r="J89" s="44">
        <f>'T11'!J89*'T 11'!$D89/1000000</f>
        <v>0</v>
      </c>
      <c r="K89" s="10">
        <f>'T11'!K89</f>
        <v>0</v>
      </c>
      <c r="L89" s="44">
        <f t="shared" si="10"/>
        <v>0</v>
      </c>
      <c r="M89" s="10">
        <f t="shared" si="11"/>
        <v>0</v>
      </c>
      <c r="N89" s="44">
        <f>'T11'!N89*'T 11'!$D89/1000000</f>
        <v>0</v>
      </c>
      <c r="O89" s="10">
        <f>'T11'!O89</f>
        <v>0</v>
      </c>
      <c r="P89" s="44">
        <f>'T11'!P89*'T 11'!$D89/1000000</f>
        <v>0</v>
      </c>
      <c r="Q89" s="10">
        <f>'T11'!Q89</f>
        <v>0</v>
      </c>
      <c r="R89" s="44">
        <f>'T11'!R89*'T 11'!$D89/1000000</f>
        <v>0</v>
      </c>
      <c r="S89" s="10">
        <f>'T11'!S89</f>
        <v>0</v>
      </c>
      <c r="T89" s="44">
        <f t="shared" si="12"/>
        <v>0</v>
      </c>
      <c r="U89" s="10">
        <f t="shared" si="13"/>
        <v>0</v>
      </c>
      <c r="V89" s="44">
        <f>'T11'!V89*'T 11'!$D89/1000000</f>
        <v>0</v>
      </c>
      <c r="W89" s="10">
        <f>'T11'!W89</f>
        <v>0</v>
      </c>
      <c r="X89" s="44">
        <f>'T11'!X89*'T 11'!$D89/1000000</f>
        <v>0</v>
      </c>
      <c r="Y89" s="10">
        <f>'T11'!Y89</f>
        <v>0</v>
      </c>
      <c r="Z89" s="44">
        <f>'T11'!Z89*'T 11'!$D89/1000000</f>
        <v>0</v>
      </c>
      <c r="AA89" s="10">
        <f>'T11'!AA89</f>
        <v>0</v>
      </c>
      <c r="AB89" s="44">
        <f t="shared" si="14"/>
        <v>0</v>
      </c>
      <c r="AC89" s="10">
        <f t="shared" si="15"/>
        <v>0</v>
      </c>
      <c r="AD89" s="44">
        <f>'T11'!AD89*'T 11'!$D89/1000000</f>
        <v>0</v>
      </c>
      <c r="AE89" s="10">
        <f>'T11'!AE89</f>
        <v>0</v>
      </c>
      <c r="AF89" s="44">
        <f>'T11'!AF89*'T 11'!$D89/1000000</f>
        <v>0</v>
      </c>
      <c r="AG89" s="10">
        <f>'T11'!AG89</f>
        <v>0</v>
      </c>
      <c r="AH89" s="44">
        <f>'T11'!AH89*'T 11'!$D89/1000000</f>
        <v>0</v>
      </c>
      <c r="AI89" s="10">
        <f>'T11'!AI89</f>
        <v>0</v>
      </c>
      <c r="AJ89" s="44">
        <f t="shared" si="16"/>
        <v>0</v>
      </c>
      <c r="AK89" s="10">
        <f t="shared" si="17"/>
        <v>0</v>
      </c>
      <c r="AL89" s="44">
        <f t="shared" si="18"/>
        <v>0</v>
      </c>
      <c r="AM89" s="10">
        <f t="shared" si="19"/>
        <v>0</v>
      </c>
    </row>
    <row r="90" spans="1:39" s="15" customFormat="1" ht="14.25" customHeight="1">
      <c r="A90" s="13">
        <v>80</v>
      </c>
      <c r="B90" s="9" t="s">
        <v>128</v>
      </c>
      <c r="C90" s="13" t="s">
        <v>81</v>
      </c>
      <c r="D90" s="36">
        <v>50</v>
      </c>
      <c r="E90" s="11">
        <v>144.6</v>
      </c>
      <c r="F90" s="44">
        <f>'T11'!F90*'T 11'!$D90/1000000</f>
        <v>0</v>
      </c>
      <c r="G90" s="10">
        <f>'T11'!G90</f>
        <v>0</v>
      </c>
      <c r="H90" s="44">
        <f>'T11'!H90*'T 11'!$D90/1000000</f>
        <v>0</v>
      </c>
      <c r="I90" s="10">
        <f>'T11'!I90</f>
        <v>0</v>
      </c>
      <c r="J90" s="44">
        <f>'T11'!J90*'T 11'!$D90/1000000</f>
        <v>0</v>
      </c>
      <c r="K90" s="10">
        <f>'T11'!K90</f>
        <v>0</v>
      </c>
      <c r="L90" s="44">
        <f t="shared" si="10"/>
        <v>0</v>
      </c>
      <c r="M90" s="10">
        <f t="shared" si="11"/>
        <v>0</v>
      </c>
      <c r="N90" s="44">
        <f>'T11'!N90*'T 11'!$D90/1000000</f>
        <v>0</v>
      </c>
      <c r="O90" s="10">
        <f>'T11'!O90</f>
        <v>0</v>
      </c>
      <c r="P90" s="44">
        <f>'T11'!P90*'T 11'!$D90/1000000</f>
        <v>0</v>
      </c>
      <c r="Q90" s="10">
        <f>'T11'!Q90</f>
        <v>0</v>
      </c>
      <c r="R90" s="44">
        <f>'T11'!R90*'T 11'!$D90/1000000</f>
        <v>0</v>
      </c>
      <c r="S90" s="10">
        <f>'T11'!S90</f>
        <v>0</v>
      </c>
      <c r="T90" s="44">
        <f t="shared" si="12"/>
        <v>0</v>
      </c>
      <c r="U90" s="10">
        <f t="shared" si="13"/>
        <v>0</v>
      </c>
      <c r="V90" s="44">
        <f>'T11'!V90*'T 11'!$D90/1000000</f>
        <v>0</v>
      </c>
      <c r="W90" s="10">
        <f>'T11'!W90</f>
        <v>0</v>
      </c>
      <c r="X90" s="44">
        <f>'T11'!X90*'T 11'!$D90/1000000</f>
        <v>0</v>
      </c>
      <c r="Y90" s="10">
        <f>'T11'!Y90</f>
        <v>0</v>
      </c>
      <c r="Z90" s="44">
        <f>'T11'!Z90*'T 11'!$D90/1000000</f>
        <v>0</v>
      </c>
      <c r="AA90" s="10">
        <f>'T11'!AA90</f>
        <v>0</v>
      </c>
      <c r="AB90" s="44">
        <f t="shared" si="14"/>
        <v>0</v>
      </c>
      <c r="AC90" s="10">
        <f t="shared" si="15"/>
        <v>0</v>
      </c>
      <c r="AD90" s="44">
        <f>'T11'!AD90*'T 11'!$D90/1000000</f>
        <v>0</v>
      </c>
      <c r="AE90" s="10">
        <f>'T11'!AE90</f>
        <v>0</v>
      </c>
      <c r="AF90" s="44">
        <f>'T11'!AF90*'T 11'!$D90/1000000</f>
        <v>0</v>
      </c>
      <c r="AG90" s="10">
        <f>'T11'!AG90</f>
        <v>0</v>
      </c>
      <c r="AH90" s="44">
        <f>'T11'!AH90*'T 11'!$D90/1000000</f>
        <v>0</v>
      </c>
      <c r="AI90" s="10">
        <f>'T11'!AI90</f>
        <v>0</v>
      </c>
      <c r="AJ90" s="44">
        <f t="shared" si="16"/>
        <v>0</v>
      </c>
      <c r="AK90" s="10">
        <f t="shared" si="17"/>
        <v>0</v>
      </c>
      <c r="AL90" s="44">
        <f t="shared" si="18"/>
        <v>0</v>
      </c>
      <c r="AM90" s="10">
        <f t="shared" si="19"/>
        <v>0</v>
      </c>
    </row>
    <row r="91" spans="1:39" s="15" customFormat="1" ht="14.25" customHeight="1">
      <c r="A91" s="13">
        <v>81</v>
      </c>
      <c r="B91" s="9" t="s">
        <v>128</v>
      </c>
      <c r="C91" s="13" t="s">
        <v>82</v>
      </c>
      <c r="D91" s="36">
        <v>100</v>
      </c>
      <c r="E91" s="11">
        <v>278.10000000000002</v>
      </c>
      <c r="F91" s="44">
        <f>'T11'!F91*'T 11'!$D91/1000000</f>
        <v>0</v>
      </c>
      <c r="G91" s="10">
        <f>'T11'!G91</f>
        <v>0</v>
      </c>
      <c r="H91" s="44">
        <f>'T11'!H91*'T 11'!$D91/1000000</f>
        <v>0</v>
      </c>
      <c r="I91" s="10">
        <f>'T11'!I91</f>
        <v>0</v>
      </c>
      <c r="J91" s="44">
        <f>'T11'!J91*'T 11'!$D91/1000000</f>
        <v>0</v>
      </c>
      <c r="K91" s="10">
        <f>'T11'!K91</f>
        <v>0</v>
      </c>
      <c r="L91" s="44">
        <f t="shared" si="10"/>
        <v>0</v>
      </c>
      <c r="M91" s="10">
        <f t="shared" si="11"/>
        <v>0</v>
      </c>
      <c r="N91" s="44">
        <f>'T11'!N91*'T 11'!$D91/1000000</f>
        <v>0</v>
      </c>
      <c r="O91" s="10">
        <f>'T11'!O91</f>
        <v>0</v>
      </c>
      <c r="P91" s="44">
        <f>'T11'!P91*'T 11'!$D91/1000000</f>
        <v>0</v>
      </c>
      <c r="Q91" s="10">
        <f>'T11'!Q91</f>
        <v>0</v>
      </c>
      <c r="R91" s="44">
        <f>'T11'!R91*'T 11'!$D91/1000000</f>
        <v>0</v>
      </c>
      <c r="S91" s="10">
        <f>'T11'!S91</f>
        <v>0</v>
      </c>
      <c r="T91" s="44">
        <f t="shared" si="12"/>
        <v>0</v>
      </c>
      <c r="U91" s="10">
        <f t="shared" si="13"/>
        <v>0</v>
      </c>
      <c r="V91" s="44">
        <f>'T11'!V91*'T 11'!$D91/1000000</f>
        <v>0</v>
      </c>
      <c r="W91" s="10">
        <f>'T11'!W91</f>
        <v>0</v>
      </c>
      <c r="X91" s="44">
        <f>'T11'!X91*'T 11'!$D91/1000000</f>
        <v>0</v>
      </c>
      <c r="Y91" s="10">
        <f>'T11'!Y91</f>
        <v>0</v>
      </c>
      <c r="Z91" s="44">
        <f>'T11'!Z91*'T 11'!$D91/1000000</f>
        <v>0</v>
      </c>
      <c r="AA91" s="10">
        <f>'T11'!AA91</f>
        <v>0</v>
      </c>
      <c r="AB91" s="44">
        <f t="shared" si="14"/>
        <v>0</v>
      </c>
      <c r="AC91" s="10">
        <f t="shared" si="15"/>
        <v>0</v>
      </c>
      <c r="AD91" s="44">
        <f>'T11'!AD91*'T 11'!$D91/1000000</f>
        <v>0</v>
      </c>
      <c r="AE91" s="10">
        <f>'T11'!AE91</f>
        <v>0</v>
      </c>
      <c r="AF91" s="44">
        <f>'T11'!AF91*'T 11'!$D91/1000000</f>
        <v>0</v>
      </c>
      <c r="AG91" s="10">
        <f>'T11'!AG91</f>
        <v>0</v>
      </c>
      <c r="AH91" s="44">
        <f>'T11'!AH91*'T 11'!$D91/1000000</f>
        <v>0</v>
      </c>
      <c r="AI91" s="10">
        <f>'T11'!AI91</f>
        <v>0</v>
      </c>
      <c r="AJ91" s="44">
        <f t="shared" si="16"/>
        <v>0</v>
      </c>
      <c r="AK91" s="10">
        <f t="shared" si="17"/>
        <v>0</v>
      </c>
      <c r="AL91" s="44">
        <f t="shared" si="18"/>
        <v>0</v>
      </c>
      <c r="AM91" s="10">
        <f t="shared" si="19"/>
        <v>0</v>
      </c>
    </row>
    <row r="92" spans="1:39" s="15" customFormat="1" ht="14.25" customHeight="1">
      <c r="A92" s="31">
        <v>82</v>
      </c>
      <c r="B92" s="9" t="s">
        <v>128</v>
      </c>
      <c r="C92" s="13" t="s">
        <v>139</v>
      </c>
      <c r="D92" s="36">
        <v>400</v>
      </c>
      <c r="E92" s="11">
        <v>1098.6000000000001</v>
      </c>
      <c r="F92" s="44">
        <f>'T11'!F92*'T 11'!$D92/1000000</f>
        <v>0</v>
      </c>
      <c r="G92" s="10">
        <f>'T11'!G92</f>
        <v>0</v>
      </c>
      <c r="H92" s="44">
        <f>'T11'!H92*'T 11'!$D92/1000000</f>
        <v>0</v>
      </c>
      <c r="I92" s="10">
        <f>'T11'!I92</f>
        <v>0</v>
      </c>
      <c r="J92" s="44">
        <f>'T11'!J92*'T 11'!$D92/1000000</f>
        <v>0</v>
      </c>
      <c r="K92" s="10">
        <f>'T11'!K92</f>
        <v>0</v>
      </c>
      <c r="L92" s="44">
        <f t="shared" si="10"/>
        <v>0</v>
      </c>
      <c r="M92" s="10">
        <f t="shared" si="11"/>
        <v>0</v>
      </c>
      <c r="N92" s="44">
        <f>'T11'!N92*'T 11'!$D92/1000000</f>
        <v>0</v>
      </c>
      <c r="O92" s="10">
        <f>'T11'!O92</f>
        <v>0</v>
      </c>
      <c r="P92" s="44">
        <f>'T11'!P92*'T 11'!$D92/1000000</f>
        <v>0</v>
      </c>
      <c r="Q92" s="10">
        <f>'T11'!Q92</f>
        <v>0</v>
      </c>
      <c r="R92" s="44">
        <f>'T11'!R92*'T 11'!$D92/1000000</f>
        <v>0</v>
      </c>
      <c r="S92" s="10">
        <f>'T11'!S92</f>
        <v>0</v>
      </c>
      <c r="T92" s="44">
        <f t="shared" si="12"/>
        <v>0</v>
      </c>
      <c r="U92" s="10">
        <f t="shared" si="13"/>
        <v>0</v>
      </c>
      <c r="V92" s="44">
        <f>'T11'!V92*'T 11'!$D92/1000000</f>
        <v>0</v>
      </c>
      <c r="W92" s="10">
        <f>'T11'!W92</f>
        <v>0</v>
      </c>
      <c r="X92" s="44">
        <f>'T11'!X92*'T 11'!$D92/1000000</f>
        <v>0</v>
      </c>
      <c r="Y92" s="10">
        <f>'T11'!Y92</f>
        <v>0</v>
      </c>
      <c r="Z92" s="44">
        <f>'T11'!Z92*'T 11'!$D92/1000000</f>
        <v>0</v>
      </c>
      <c r="AA92" s="10">
        <f>'T11'!AA92</f>
        <v>0</v>
      </c>
      <c r="AB92" s="44">
        <f t="shared" si="14"/>
        <v>0</v>
      </c>
      <c r="AC92" s="10">
        <f t="shared" si="15"/>
        <v>0</v>
      </c>
      <c r="AD92" s="44">
        <f>'T11'!AD92*'T 11'!$D92/1000000</f>
        <v>0</v>
      </c>
      <c r="AE92" s="10">
        <f>'T11'!AE92</f>
        <v>0</v>
      </c>
      <c r="AF92" s="44">
        <f>'T11'!AF92*'T 11'!$D92/1000000</f>
        <v>0</v>
      </c>
      <c r="AG92" s="10">
        <f>'T11'!AG92</f>
        <v>0</v>
      </c>
      <c r="AH92" s="44">
        <f>'T11'!AH92*'T 11'!$D92/1000000</f>
        <v>0</v>
      </c>
      <c r="AI92" s="10">
        <f>'T11'!AI92</f>
        <v>0</v>
      </c>
      <c r="AJ92" s="44">
        <f t="shared" si="16"/>
        <v>0</v>
      </c>
      <c r="AK92" s="10">
        <f t="shared" si="17"/>
        <v>0</v>
      </c>
      <c r="AL92" s="44">
        <f t="shared" si="18"/>
        <v>0</v>
      </c>
      <c r="AM92" s="10">
        <f t="shared" si="19"/>
        <v>0</v>
      </c>
    </row>
    <row r="93" spans="1:39" s="15" customFormat="1" ht="14.25" customHeight="1">
      <c r="A93" s="13">
        <v>83</v>
      </c>
      <c r="B93" s="9" t="s">
        <v>147</v>
      </c>
      <c r="C93" s="13" t="s">
        <v>220</v>
      </c>
      <c r="D93" s="36">
        <v>25</v>
      </c>
      <c r="E93" s="11">
        <v>75</v>
      </c>
      <c r="F93" s="44">
        <f>'T11'!F93*'T 11'!$D93/1000000</f>
        <v>0</v>
      </c>
      <c r="G93" s="10">
        <f>'T11'!G93</f>
        <v>0</v>
      </c>
      <c r="H93" s="44">
        <f>'T11'!H93*'T 11'!$D93/1000000</f>
        <v>0</v>
      </c>
      <c r="I93" s="10">
        <f>'T11'!I93</f>
        <v>0</v>
      </c>
      <c r="J93" s="44">
        <f>'T11'!J93*'T 11'!$D93/1000000</f>
        <v>0</v>
      </c>
      <c r="K93" s="10">
        <f>'T11'!K93</f>
        <v>0</v>
      </c>
      <c r="L93" s="44">
        <f t="shared" si="10"/>
        <v>0</v>
      </c>
      <c r="M93" s="10">
        <f t="shared" si="11"/>
        <v>0</v>
      </c>
      <c r="N93" s="44">
        <f>'T11'!N93*'T 11'!$D93/1000000</f>
        <v>0</v>
      </c>
      <c r="O93" s="10">
        <f>'T11'!O93</f>
        <v>0</v>
      </c>
      <c r="P93" s="44">
        <f>'T11'!P93*'T 11'!$D93/1000000</f>
        <v>0</v>
      </c>
      <c r="Q93" s="10">
        <f>'T11'!Q93</f>
        <v>0</v>
      </c>
      <c r="R93" s="44">
        <f>'T11'!R93*'T 11'!$D93/1000000</f>
        <v>0</v>
      </c>
      <c r="S93" s="10">
        <f>'T11'!S93</f>
        <v>0</v>
      </c>
      <c r="T93" s="44">
        <f t="shared" si="12"/>
        <v>0</v>
      </c>
      <c r="U93" s="10">
        <f t="shared" si="13"/>
        <v>0</v>
      </c>
      <c r="V93" s="44">
        <f>'T11'!V93*'T 11'!$D93/1000000</f>
        <v>0</v>
      </c>
      <c r="W93" s="10">
        <f>'T11'!W93</f>
        <v>0</v>
      </c>
      <c r="X93" s="44">
        <f>'T11'!X93*'T 11'!$D93/1000000</f>
        <v>0</v>
      </c>
      <c r="Y93" s="10">
        <f>'T11'!Y93</f>
        <v>0</v>
      </c>
      <c r="Z93" s="44">
        <f>'T11'!Z93*'T 11'!$D93/1000000</f>
        <v>0</v>
      </c>
      <c r="AA93" s="10">
        <f>'T11'!AA93</f>
        <v>0</v>
      </c>
      <c r="AB93" s="44">
        <f t="shared" si="14"/>
        <v>0</v>
      </c>
      <c r="AC93" s="10">
        <f t="shared" si="15"/>
        <v>0</v>
      </c>
      <c r="AD93" s="44">
        <f>'T11'!AD93*'T 11'!$D93/1000000</f>
        <v>0</v>
      </c>
      <c r="AE93" s="10">
        <f>'T11'!AE93</f>
        <v>0</v>
      </c>
      <c r="AF93" s="44">
        <f>'T11'!AF93*'T 11'!$D93/1000000</f>
        <v>0</v>
      </c>
      <c r="AG93" s="10">
        <f>'T11'!AG93</f>
        <v>0</v>
      </c>
      <c r="AH93" s="44">
        <f>'T11'!AH93*'T 11'!$D93/1000000</f>
        <v>0</v>
      </c>
      <c r="AI93" s="10">
        <f>'T11'!AI93</f>
        <v>0</v>
      </c>
      <c r="AJ93" s="44">
        <f t="shared" si="16"/>
        <v>0</v>
      </c>
      <c r="AK93" s="10">
        <f t="shared" si="17"/>
        <v>0</v>
      </c>
      <c r="AL93" s="44">
        <f t="shared" si="18"/>
        <v>0</v>
      </c>
      <c r="AM93" s="10">
        <f t="shared" si="19"/>
        <v>0</v>
      </c>
    </row>
    <row r="94" spans="1:39" s="15" customFormat="1" ht="14.25" customHeight="1">
      <c r="A94" s="13">
        <v>84</v>
      </c>
      <c r="B94" s="9" t="s">
        <v>147</v>
      </c>
      <c r="C94" s="13" t="s">
        <v>234</v>
      </c>
      <c r="D94" s="36">
        <v>50</v>
      </c>
      <c r="E94" s="11">
        <v>130</v>
      </c>
      <c r="F94" s="44">
        <f>'T11'!F94*'T 11'!$D94/1000000</f>
        <v>0</v>
      </c>
      <c r="G94" s="10">
        <f>'T11'!G94</f>
        <v>0</v>
      </c>
      <c r="H94" s="44">
        <f>'T11'!H94*'T 11'!$D94/1000000</f>
        <v>0</v>
      </c>
      <c r="I94" s="10">
        <f>'T11'!I94</f>
        <v>0</v>
      </c>
      <c r="J94" s="44">
        <f>'T11'!J94*'T 11'!$D94/1000000</f>
        <v>0</v>
      </c>
      <c r="K94" s="10">
        <f>'T11'!K94</f>
        <v>0</v>
      </c>
      <c r="L94" s="44">
        <f t="shared" si="10"/>
        <v>0</v>
      </c>
      <c r="M94" s="10">
        <f t="shared" si="11"/>
        <v>0</v>
      </c>
      <c r="N94" s="44">
        <f>'T11'!N94*'T 11'!$D94/1000000</f>
        <v>0</v>
      </c>
      <c r="O94" s="10">
        <f>'T11'!O94</f>
        <v>0</v>
      </c>
      <c r="P94" s="44">
        <f>'T11'!P94*'T 11'!$D94/1000000</f>
        <v>0</v>
      </c>
      <c r="Q94" s="10">
        <f>'T11'!Q94</f>
        <v>0</v>
      </c>
      <c r="R94" s="44">
        <f>'T11'!R94*'T 11'!$D94/1000000</f>
        <v>0</v>
      </c>
      <c r="S94" s="10">
        <f>'T11'!S94</f>
        <v>0</v>
      </c>
      <c r="T94" s="44">
        <f t="shared" si="12"/>
        <v>0</v>
      </c>
      <c r="U94" s="10">
        <f t="shared" si="13"/>
        <v>0</v>
      </c>
      <c r="V94" s="44">
        <f>'T11'!V94*'T 11'!$D94/1000000</f>
        <v>0</v>
      </c>
      <c r="W94" s="10">
        <f>'T11'!W94</f>
        <v>0</v>
      </c>
      <c r="X94" s="44">
        <f>'T11'!X94*'T 11'!$D94/1000000</f>
        <v>0</v>
      </c>
      <c r="Y94" s="10">
        <f>'T11'!Y94</f>
        <v>0</v>
      </c>
      <c r="Z94" s="44">
        <f>'T11'!Z94*'T 11'!$D94/1000000</f>
        <v>0</v>
      </c>
      <c r="AA94" s="10">
        <f>'T11'!AA94</f>
        <v>0</v>
      </c>
      <c r="AB94" s="44">
        <f t="shared" si="14"/>
        <v>0</v>
      </c>
      <c r="AC94" s="10">
        <f t="shared" si="15"/>
        <v>0</v>
      </c>
      <c r="AD94" s="44">
        <f>'T11'!AD94*'T 11'!$D94/1000000</f>
        <v>0</v>
      </c>
      <c r="AE94" s="10">
        <f>'T11'!AE94</f>
        <v>0</v>
      </c>
      <c r="AF94" s="44">
        <f>'T11'!AF94*'T 11'!$D94/1000000</f>
        <v>0</v>
      </c>
      <c r="AG94" s="10">
        <f>'T11'!AG94</f>
        <v>0</v>
      </c>
      <c r="AH94" s="44">
        <f>'T11'!AH94*'T 11'!$D94/1000000</f>
        <v>0</v>
      </c>
      <c r="AI94" s="10">
        <f>'T11'!AI94</f>
        <v>0</v>
      </c>
      <c r="AJ94" s="44">
        <f t="shared" si="16"/>
        <v>0</v>
      </c>
      <c r="AK94" s="10">
        <f t="shared" si="17"/>
        <v>0</v>
      </c>
      <c r="AL94" s="44">
        <f t="shared" si="18"/>
        <v>0</v>
      </c>
      <c r="AM94" s="10">
        <f t="shared" si="19"/>
        <v>0</v>
      </c>
    </row>
    <row r="95" spans="1:39" s="15" customFormat="1" ht="14.25" customHeight="1">
      <c r="A95" s="31">
        <v>85</v>
      </c>
      <c r="B95" s="9" t="s">
        <v>147</v>
      </c>
      <c r="C95" s="13" t="s">
        <v>225</v>
      </c>
      <c r="D95" s="36">
        <v>100</v>
      </c>
      <c r="E95" s="11">
        <v>240</v>
      </c>
      <c r="F95" s="44">
        <f>'T11'!F95*'T 11'!$D95/1000000</f>
        <v>0</v>
      </c>
      <c r="G95" s="10">
        <f>'T11'!G95</f>
        <v>0</v>
      </c>
      <c r="H95" s="44">
        <f>'T11'!H95*'T 11'!$D95/1000000</f>
        <v>0</v>
      </c>
      <c r="I95" s="10">
        <f>'T11'!I95</f>
        <v>0</v>
      </c>
      <c r="J95" s="44">
        <f>'T11'!J95*'T 11'!$D95/1000000</f>
        <v>0</v>
      </c>
      <c r="K95" s="10">
        <f>'T11'!K95</f>
        <v>0</v>
      </c>
      <c r="L95" s="44">
        <f t="shared" si="10"/>
        <v>0</v>
      </c>
      <c r="M95" s="10">
        <f t="shared" si="11"/>
        <v>0</v>
      </c>
      <c r="N95" s="44">
        <f>'T11'!N95*'T 11'!$D95/1000000</f>
        <v>0</v>
      </c>
      <c r="O95" s="10">
        <f>'T11'!O95</f>
        <v>0</v>
      </c>
      <c r="P95" s="44">
        <f>'T11'!P95*'T 11'!$D95/1000000</f>
        <v>0</v>
      </c>
      <c r="Q95" s="10">
        <f>'T11'!Q95</f>
        <v>0</v>
      </c>
      <c r="R95" s="44">
        <f>'T11'!R95*'T 11'!$D95/1000000</f>
        <v>0</v>
      </c>
      <c r="S95" s="10">
        <f>'T11'!S95</f>
        <v>0</v>
      </c>
      <c r="T95" s="44">
        <f t="shared" si="12"/>
        <v>0</v>
      </c>
      <c r="U95" s="10">
        <f t="shared" si="13"/>
        <v>0</v>
      </c>
      <c r="V95" s="44">
        <f>'T11'!V95*'T 11'!$D95/1000000</f>
        <v>0</v>
      </c>
      <c r="W95" s="10">
        <f>'T11'!W95</f>
        <v>0</v>
      </c>
      <c r="X95" s="44">
        <f>'T11'!X95*'T 11'!$D95/1000000</f>
        <v>0</v>
      </c>
      <c r="Y95" s="10">
        <f>'T11'!Y95</f>
        <v>0</v>
      </c>
      <c r="Z95" s="44">
        <f>'T11'!Z95*'T 11'!$D95/1000000</f>
        <v>0</v>
      </c>
      <c r="AA95" s="10">
        <f>'T11'!AA95</f>
        <v>0</v>
      </c>
      <c r="AB95" s="44">
        <f t="shared" si="14"/>
        <v>0</v>
      </c>
      <c r="AC95" s="10">
        <f t="shared" si="15"/>
        <v>0</v>
      </c>
      <c r="AD95" s="44">
        <f>'T11'!AD95*'T 11'!$D95/1000000</f>
        <v>0</v>
      </c>
      <c r="AE95" s="10">
        <f>'T11'!AE95</f>
        <v>0</v>
      </c>
      <c r="AF95" s="44">
        <f>'T11'!AF95*'T 11'!$D95/1000000</f>
        <v>0</v>
      </c>
      <c r="AG95" s="10">
        <f>'T11'!AG95</f>
        <v>0</v>
      </c>
      <c r="AH95" s="44">
        <f>'T11'!AH95*'T 11'!$D95/1000000</f>
        <v>0</v>
      </c>
      <c r="AI95" s="10">
        <f>'T11'!AI95</f>
        <v>0</v>
      </c>
      <c r="AJ95" s="44">
        <f t="shared" si="16"/>
        <v>0</v>
      </c>
      <c r="AK95" s="10">
        <f t="shared" si="17"/>
        <v>0</v>
      </c>
      <c r="AL95" s="44">
        <f t="shared" si="18"/>
        <v>0</v>
      </c>
      <c r="AM95" s="10">
        <f t="shared" si="19"/>
        <v>0</v>
      </c>
    </row>
    <row r="96" spans="1:39" s="15" customFormat="1" ht="14.25" customHeight="1">
      <c r="A96" s="13">
        <v>86</v>
      </c>
      <c r="B96" s="9" t="s">
        <v>124</v>
      </c>
      <c r="C96" s="13" t="s">
        <v>84</v>
      </c>
      <c r="D96" s="36">
        <v>5</v>
      </c>
      <c r="E96" s="11">
        <v>24</v>
      </c>
      <c r="F96" s="44">
        <f>'T11'!F96*'T 11'!$D96/1000000</f>
        <v>0</v>
      </c>
      <c r="G96" s="10">
        <f>'T11'!G96</f>
        <v>0</v>
      </c>
      <c r="H96" s="44">
        <f>'T11'!H96*'T 11'!$D96/1000000</f>
        <v>0</v>
      </c>
      <c r="I96" s="10">
        <f>'T11'!I96</f>
        <v>0</v>
      </c>
      <c r="J96" s="44">
        <f>'T11'!J96*'T 11'!$D96/1000000</f>
        <v>0</v>
      </c>
      <c r="K96" s="10">
        <f>'T11'!K96</f>
        <v>0</v>
      </c>
      <c r="L96" s="44">
        <f t="shared" si="10"/>
        <v>0</v>
      </c>
      <c r="M96" s="10">
        <f t="shared" si="11"/>
        <v>0</v>
      </c>
      <c r="N96" s="44">
        <f>'T11'!N96*'T 11'!$D96/1000000</f>
        <v>0</v>
      </c>
      <c r="O96" s="10">
        <f>'T11'!O96</f>
        <v>0</v>
      </c>
      <c r="P96" s="44">
        <f>'T11'!P96*'T 11'!$D96/1000000</f>
        <v>0</v>
      </c>
      <c r="Q96" s="10">
        <f>'T11'!Q96</f>
        <v>0</v>
      </c>
      <c r="R96" s="44">
        <f>'T11'!R96*'T 11'!$D96/1000000</f>
        <v>0</v>
      </c>
      <c r="S96" s="10">
        <f>'T11'!S96</f>
        <v>0</v>
      </c>
      <c r="T96" s="44">
        <f t="shared" si="12"/>
        <v>0</v>
      </c>
      <c r="U96" s="10">
        <f t="shared" si="13"/>
        <v>0</v>
      </c>
      <c r="V96" s="44">
        <f>'T11'!V96*'T 11'!$D96/1000000</f>
        <v>0</v>
      </c>
      <c r="W96" s="10">
        <f>'T11'!W96</f>
        <v>0</v>
      </c>
      <c r="X96" s="44">
        <f>'T11'!X96*'T 11'!$D96/1000000</f>
        <v>0</v>
      </c>
      <c r="Y96" s="10">
        <f>'T11'!Y96</f>
        <v>0</v>
      </c>
      <c r="Z96" s="44">
        <f>'T11'!Z96*'T 11'!$D96/1000000</f>
        <v>0</v>
      </c>
      <c r="AA96" s="10">
        <f>'T11'!AA96</f>
        <v>0</v>
      </c>
      <c r="AB96" s="44">
        <f t="shared" si="14"/>
        <v>0</v>
      </c>
      <c r="AC96" s="10">
        <f t="shared" si="15"/>
        <v>0</v>
      </c>
      <c r="AD96" s="44">
        <f>'T11'!AD96*'T 11'!$D96/1000000</f>
        <v>0</v>
      </c>
      <c r="AE96" s="10">
        <f>'T11'!AE96</f>
        <v>0</v>
      </c>
      <c r="AF96" s="44">
        <f>'T11'!AF96*'T 11'!$D96/1000000</f>
        <v>0</v>
      </c>
      <c r="AG96" s="10">
        <f>'T11'!AG96</f>
        <v>0</v>
      </c>
      <c r="AH96" s="44">
        <f>'T11'!AH96*'T 11'!$D96/1000000</f>
        <v>0</v>
      </c>
      <c r="AI96" s="10">
        <f>'T11'!AI96</f>
        <v>0</v>
      </c>
      <c r="AJ96" s="44">
        <f t="shared" si="16"/>
        <v>0</v>
      </c>
      <c r="AK96" s="10">
        <f t="shared" si="17"/>
        <v>0</v>
      </c>
      <c r="AL96" s="44">
        <f t="shared" si="18"/>
        <v>0</v>
      </c>
      <c r="AM96" s="10">
        <f t="shared" si="19"/>
        <v>0</v>
      </c>
    </row>
    <row r="97" spans="1:39" s="15" customFormat="1" ht="14.25" customHeight="1">
      <c r="A97" s="13">
        <v>87</v>
      </c>
      <c r="B97" s="9" t="s">
        <v>124</v>
      </c>
      <c r="C97" s="13" t="s">
        <v>83</v>
      </c>
      <c r="D97" s="36">
        <v>20</v>
      </c>
      <c r="E97" s="11">
        <v>65</v>
      </c>
      <c r="F97" s="44">
        <f>'T11'!F97*'T 11'!$D97/1000000</f>
        <v>0</v>
      </c>
      <c r="G97" s="10">
        <f>'T11'!G97</f>
        <v>0</v>
      </c>
      <c r="H97" s="44">
        <f>'T11'!H97*'T 11'!$D97/1000000</f>
        <v>0</v>
      </c>
      <c r="I97" s="10">
        <f>'T11'!I97</f>
        <v>0</v>
      </c>
      <c r="J97" s="44">
        <f>'T11'!J97*'T 11'!$D97/1000000</f>
        <v>0</v>
      </c>
      <c r="K97" s="10">
        <f>'T11'!K97</f>
        <v>0</v>
      </c>
      <c r="L97" s="44">
        <f t="shared" si="10"/>
        <v>0</v>
      </c>
      <c r="M97" s="10">
        <f t="shared" si="11"/>
        <v>0</v>
      </c>
      <c r="N97" s="44">
        <f>'T11'!N97*'T 11'!$D97/1000000</f>
        <v>0</v>
      </c>
      <c r="O97" s="10">
        <f>'T11'!O97</f>
        <v>0</v>
      </c>
      <c r="P97" s="44">
        <f>'T11'!P97*'T 11'!$D97/1000000</f>
        <v>0</v>
      </c>
      <c r="Q97" s="10">
        <f>'T11'!Q97</f>
        <v>0</v>
      </c>
      <c r="R97" s="44">
        <f>'T11'!R97*'T 11'!$D97/1000000</f>
        <v>0</v>
      </c>
      <c r="S97" s="10">
        <f>'T11'!S97</f>
        <v>0</v>
      </c>
      <c r="T97" s="44">
        <f t="shared" si="12"/>
        <v>0</v>
      </c>
      <c r="U97" s="10">
        <f t="shared" si="13"/>
        <v>0</v>
      </c>
      <c r="V97" s="44">
        <f>'T11'!V97*'T 11'!$D97/1000000</f>
        <v>0</v>
      </c>
      <c r="W97" s="10">
        <f>'T11'!W97</f>
        <v>0</v>
      </c>
      <c r="X97" s="44">
        <f>'T11'!X97*'T 11'!$D97/1000000</f>
        <v>0</v>
      </c>
      <c r="Y97" s="10">
        <f>'T11'!Y97</f>
        <v>0</v>
      </c>
      <c r="Z97" s="44">
        <f>'T11'!Z97*'T 11'!$D97/1000000</f>
        <v>0</v>
      </c>
      <c r="AA97" s="10">
        <f>'T11'!AA97</f>
        <v>0</v>
      </c>
      <c r="AB97" s="44">
        <f t="shared" si="14"/>
        <v>0</v>
      </c>
      <c r="AC97" s="10">
        <f t="shared" si="15"/>
        <v>0</v>
      </c>
      <c r="AD97" s="44">
        <f>'T11'!AD97*'T 11'!$D97/1000000</f>
        <v>0</v>
      </c>
      <c r="AE97" s="10">
        <f>'T11'!AE97</f>
        <v>0</v>
      </c>
      <c r="AF97" s="44">
        <f>'T11'!AF97*'T 11'!$D97/1000000</f>
        <v>0</v>
      </c>
      <c r="AG97" s="10">
        <f>'T11'!AG97</f>
        <v>0</v>
      </c>
      <c r="AH97" s="44">
        <f>'T11'!AH97*'T 11'!$D97/1000000</f>
        <v>0</v>
      </c>
      <c r="AI97" s="10">
        <f>'T11'!AI97</f>
        <v>0</v>
      </c>
      <c r="AJ97" s="44">
        <f t="shared" si="16"/>
        <v>0</v>
      </c>
      <c r="AK97" s="10">
        <f t="shared" si="17"/>
        <v>0</v>
      </c>
      <c r="AL97" s="44">
        <f t="shared" si="18"/>
        <v>0</v>
      </c>
      <c r="AM97" s="10">
        <f t="shared" si="19"/>
        <v>0</v>
      </c>
    </row>
    <row r="98" spans="1:39" s="15" customFormat="1" ht="14.25" customHeight="1">
      <c r="A98" s="31">
        <v>88</v>
      </c>
      <c r="B98" s="18" t="s">
        <v>125</v>
      </c>
      <c r="C98" s="13" t="s">
        <v>85</v>
      </c>
      <c r="D98" s="36">
        <v>10</v>
      </c>
      <c r="E98" s="11">
        <v>24</v>
      </c>
      <c r="F98" s="44">
        <f>'T11'!F98*'T 11'!$D98/1000000</f>
        <v>0</v>
      </c>
      <c r="G98" s="10">
        <f>'T11'!G98</f>
        <v>0</v>
      </c>
      <c r="H98" s="44">
        <f>'T11'!H98*'T 11'!$D98/1000000</f>
        <v>0</v>
      </c>
      <c r="I98" s="10">
        <f>'T11'!I98</f>
        <v>0</v>
      </c>
      <c r="J98" s="44">
        <f>'T11'!J98*'T 11'!$D98/1000000</f>
        <v>0</v>
      </c>
      <c r="K98" s="10">
        <f>'T11'!K98</f>
        <v>0</v>
      </c>
      <c r="L98" s="44">
        <f t="shared" si="10"/>
        <v>0</v>
      </c>
      <c r="M98" s="10">
        <f t="shared" si="11"/>
        <v>0</v>
      </c>
      <c r="N98" s="44">
        <f>'T11'!N98*'T 11'!$D98/1000000</f>
        <v>0</v>
      </c>
      <c r="O98" s="10">
        <f>'T11'!O98</f>
        <v>0</v>
      </c>
      <c r="P98" s="44">
        <f>'T11'!P98*'T 11'!$D98/1000000</f>
        <v>0</v>
      </c>
      <c r="Q98" s="10">
        <f>'T11'!Q98</f>
        <v>0</v>
      </c>
      <c r="R98" s="44">
        <f>'T11'!R98*'T 11'!$D98/1000000</f>
        <v>0</v>
      </c>
      <c r="S98" s="10">
        <f>'T11'!S98</f>
        <v>0</v>
      </c>
      <c r="T98" s="44">
        <f t="shared" si="12"/>
        <v>0</v>
      </c>
      <c r="U98" s="10">
        <f t="shared" si="13"/>
        <v>0</v>
      </c>
      <c r="V98" s="44">
        <f>'T11'!V98*'T 11'!$D98/1000000</f>
        <v>0</v>
      </c>
      <c r="W98" s="10">
        <f>'T11'!W98</f>
        <v>0</v>
      </c>
      <c r="X98" s="44">
        <f>'T11'!X98*'T 11'!$D98/1000000</f>
        <v>0</v>
      </c>
      <c r="Y98" s="10">
        <f>'T11'!Y98</f>
        <v>0</v>
      </c>
      <c r="Z98" s="44">
        <f>'T11'!Z98*'T 11'!$D98/1000000</f>
        <v>0</v>
      </c>
      <c r="AA98" s="10">
        <f>'T11'!AA98</f>
        <v>0</v>
      </c>
      <c r="AB98" s="44">
        <f t="shared" si="14"/>
        <v>0</v>
      </c>
      <c r="AC98" s="10">
        <f t="shared" si="15"/>
        <v>0</v>
      </c>
      <c r="AD98" s="44">
        <f>'T11'!AD98*'T 11'!$D98/1000000</f>
        <v>0</v>
      </c>
      <c r="AE98" s="10">
        <f>'T11'!AE98</f>
        <v>0</v>
      </c>
      <c r="AF98" s="44">
        <f>'T11'!AF98*'T 11'!$D98/1000000</f>
        <v>0</v>
      </c>
      <c r="AG98" s="10">
        <f>'T11'!AG98</f>
        <v>0</v>
      </c>
      <c r="AH98" s="44">
        <f>'T11'!AH98*'T 11'!$D98/1000000</f>
        <v>0</v>
      </c>
      <c r="AI98" s="10">
        <f>'T11'!AI98</f>
        <v>0</v>
      </c>
      <c r="AJ98" s="44">
        <f t="shared" si="16"/>
        <v>0</v>
      </c>
      <c r="AK98" s="10">
        <f t="shared" si="17"/>
        <v>0</v>
      </c>
      <c r="AL98" s="44">
        <f t="shared" si="18"/>
        <v>0</v>
      </c>
      <c r="AM98" s="10">
        <f t="shared" si="19"/>
        <v>0</v>
      </c>
    </row>
    <row r="99" spans="1:39" s="15" customFormat="1" ht="14.25" customHeight="1">
      <c r="A99" s="13">
        <v>89</v>
      </c>
      <c r="B99" s="18" t="s">
        <v>126</v>
      </c>
      <c r="C99" s="13" t="s">
        <v>86</v>
      </c>
      <c r="D99" s="36">
        <v>500</v>
      </c>
      <c r="E99" s="11">
        <v>585</v>
      </c>
      <c r="F99" s="44">
        <f>'T11'!F99*'T 11'!$D99/1000000</f>
        <v>0</v>
      </c>
      <c r="G99" s="10">
        <f>'T11'!G99</f>
        <v>0</v>
      </c>
      <c r="H99" s="44">
        <f>'T11'!H99*'T 11'!$D99/1000000</f>
        <v>0</v>
      </c>
      <c r="I99" s="10">
        <f>'T11'!I99</f>
        <v>0</v>
      </c>
      <c r="J99" s="44">
        <f>'T11'!J99*'T 11'!$D99/1000000</f>
        <v>0</v>
      </c>
      <c r="K99" s="10">
        <f>'T11'!K99</f>
        <v>0</v>
      </c>
      <c r="L99" s="44">
        <f t="shared" si="10"/>
        <v>0</v>
      </c>
      <c r="M99" s="10">
        <f t="shared" si="11"/>
        <v>0</v>
      </c>
      <c r="N99" s="44">
        <f>'T11'!N99*'T 11'!$D99/1000000</f>
        <v>0</v>
      </c>
      <c r="O99" s="10">
        <f>'T11'!O99</f>
        <v>0</v>
      </c>
      <c r="P99" s="44">
        <f>'T11'!P99*'T 11'!$D99/1000000</f>
        <v>0</v>
      </c>
      <c r="Q99" s="10">
        <f>'T11'!Q99</f>
        <v>0</v>
      </c>
      <c r="R99" s="44">
        <f>'T11'!R99*'T 11'!$D99/1000000</f>
        <v>0</v>
      </c>
      <c r="S99" s="10">
        <f>'T11'!S99</f>
        <v>0</v>
      </c>
      <c r="T99" s="44">
        <f t="shared" si="12"/>
        <v>0</v>
      </c>
      <c r="U99" s="10">
        <f t="shared" si="13"/>
        <v>0</v>
      </c>
      <c r="V99" s="44">
        <f>'T11'!V99*'T 11'!$D99/1000000</f>
        <v>0</v>
      </c>
      <c r="W99" s="10">
        <f>'T11'!W99</f>
        <v>0</v>
      </c>
      <c r="X99" s="44">
        <f>'T11'!X99*'T 11'!$D99/1000000</f>
        <v>0</v>
      </c>
      <c r="Y99" s="10">
        <f>'T11'!Y99</f>
        <v>0</v>
      </c>
      <c r="Z99" s="44">
        <f>'T11'!Z99*'T 11'!$D99/1000000</f>
        <v>0</v>
      </c>
      <c r="AA99" s="10">
        <f>'T11'!AA99</f>
        <v>0</v>
      </c>
      <c r="AB99" s="44">
        <f t="shared" si="14"/>
        <v>0</v>
      </c>
      <c r="AC99" s="10">
        <f t="shared" si="15"/>
        <v>0</v>
      </c>
      <c r="AD99" s="44">
        <f>'T11'!AD99*'T 11'!$D99/1000000</f>
        <v>0</v>
      </c>
      <c r="AE99" s="10">
        <f>'T11'!AE99</f>
        <v>0</v>
      </c>
      <c r="AF99" s="44">
        <f>'T11'!AF99*'T 11'!$D99/1000000</f>
        <v>0</v>
      </c>
      <c r="AG99" s="10">
        <f>'T11'!AG99</f>
        <v>0</v>
      </c>
      <c r="AH99" s="44">
        <f>'T11'!AH99*'T 11'!$D99/1000000</f>
        <v>0</v>
      </c>
      <c r="AI99" s="10">
        <f>'T11'!AI99</f>
        <v>0</v>
      </c>
      <c r="AJ99" s="44">
        <f t="shared" si="16"/>
        <v>0</v>
      </c>
      <c r="AK99" s="10">
        <f t="shared" si="17"/>
        <v>0</v>
      </c>
      <c r="AL99" s="44">
        <f t="shared" si="18"/>
        <v>0</v>
      </c>
      <c r="AM99" s="10">
        <f t="shared" si="19"/>
        <v>0</v>
      </c>
    </row>
    <row r="100" spans="1:39" s="15" customFormat="1" ht="14.25" customHeight="1">
      <c r="A100" s="13">
        <v>90</v>
      </c>
      <c r="B100" s="9" t="s">
        <v>123</v>
      </c>
      <c r="C100" s="13" t="s">
        <v>74</v>
      </c>
      <c r="D100" s="36">
        <v>50</v>
      </c>
      <c r="E100" s="11">
        <v>56</v>
      </c>
      <c r="F100" s="44">
        <f>'T11'!F100*'T 11'!$D100/1000000</f>
        <v>0</v>
      </c>
      <c r="G100" s="10">
        <f>'T11'!G100</f>
        <v>0</v>
      </c>
      <c r="H100" s="44">
        <f>'T11'!H100*'T 11'!$D100/1000000</f>
        <v>0</v>
      </c>
      <c r="I100" s="10">
        <f>'T11'!I100</f>
        <v>0</v>
      </c>
      <c r="J100" s="44">
        <f>'T11'!J100*'T 11'!$D100/1000000</f>
        <v>0</v>
      </c>
      <c r="K100" s="10">
        <f>'T11'!K100</f>
        <v>0</v>
      </c>
      <c r="L100" s="44">
        <f t="shared" si="10"/>
        <v>0</v>
      </c>
      <c r="M100" s="10">
        <f t="shared" si="11"/>
        <v>0</v>
      </c>
      <c r="N100" s="44">
        <f>'T11'!N100*'T 11'!$D100/1000000</f>
        <v>0</v>
      </c>
      <c r="O100" s="10">
        <f>'T11'!O100</f>
        <v>0</v>
      </c>
      <c r="P100" s="44">
        <f>'T11'!P100*'T 11'!$D100/1000000</f>
        <v>0</v>
      </c>
      <c r="Q100" s="10">
        <f>'T11'!Q100</f>
        <v>0</v>
      </c>
      <c r="R100" s="44">
        <f>'T11'!R100*'T 11'!$D100/1000000</f>
        <v>0</v>
      </c>
      <c r="S100" s="10">
        <f>'T11'!S100</f>
        <v>0</v>
      </c>
      <c r="T100" s="44">
        <f t="shared" si="12"/>
        <v>0</v>
      </c>
      <c r="U100" s="10">
        <f t="shared" si="13"/>
        <v>0</v>
      </c>
      <c r="V100" s="44">
        <f>'T11'!V100*'T 11'!$D100/1000000</f>
        <v>0</v>
      </c>
      <c r="W100" s="10">
        <f>'T11'!W100</f>
        <v>0</v>
      </c>
      <c r="X100" s="44">
        <f>'T11'!X100*'T 11'!$D100/1000000</f>
        <v>0</v>
      </c>
      <c r="Y100" s="10">
        <f>'T11'!Y100</f>
        <v>0</v>
      </c>
      <c r="Z100" s="44">
        <f>'T11'!Z100*'T 11'!$D100/1000000</f>
        <v>0</v>
      </c>
      <c r="AA100" s="10">
        <f>'T11'!AA100</f>
        <v>0</v>
      </c>
      <c r="AB100" s="44">
        <f t="shared" si="14"/>
        <v>0</v>
      </c>
      <c r="AC100" s="10">
        <f t="shared" si="15"/>
        <v>0</v>
      </c>
      <c r="AD100" s="44">
        <f>'T11'!AD100*'T 11'!$D100/1000000</f>
        <v>0</v>
      </c>
      <c r="AE100" s="10">
        <f>'T11'!AE100</f>
        <v>0</v>
      </c>
      <c r="AF100" s="44">
        <f>'T11'!AF100*'T 11'!$D100/1000000</f>
        <v>0</v>
      </c>
      <c r="AG100" s="10">
        <f>'T11'!AG100</f>
        <v>0</v>
      </c>
      <c r="AH100" s="44">
        <f>'T11'!AH100*'T 11'!$D100/1000000</f>
        <v>0</v>
      </c>
      <c r="AI100" s="10">
        <f>'T11'!AI100</f>
        <v>0</v>
      </c>
      <c r="AJ100" s="44">
        <f t="shared" si="16"/>
        <v>0</v>
      </c>
      <c r="AK100" s="10">
        <f t="shared" si="17"/>
        <v>0</v>
      </c>
      <c r="AL100" s="44">
        <f t="shared" si="18"/>
        <v>0</v>
      </c>
      <c r="AM100" s="10">
        <f t="shared" si="19"/>
        <v>0</v>
      </c>
    </row>
    <row r="101" spans="1:39" s="15" customFormat="1" ht="14.25" customHeight="1">
      <c r="A101" s="31">
        <v>91</v>
      </c>
      <c r="B101" s="9" t="s">
        <v>123</v>
      </c>
      <c r="C101" s="13" t="s">
        <v>87</v>
      </c>
      <c r="D101" s="36">
        <v>100</v>
      </c>
      <c r="E101" s="11">
        <v>105</v>
      </c>
      <c r="F101" s="44">
        <f>'T11'!F101*'T 11'!$D101/1000000</f>
        <v>0</v>
      </c>
      <c r="G101" s="10">
        <f>'T11'!G101</f>
        <v>0</v>
      </c>
      <c r="H101" s="44">
        <f>'T11'!H101*'T 11'!$D101/1000000</f>
        <v>0</v>
      </c>
      <c r="I101" s="10">
        <f>'T11'!I101</f>
        <v>0</v>
      </c>
      <c r="J101" s="44">
        <f>'T11'!J101*'T 11'!$D101/1000000</f>
        <v>0</v>
      </c>
      <c r="K101" s="10">
        <f>'T11'!K101</f>
        <v>0</v>
      </c>
      <c r="L101" s="44">
        <f t="shared" si="10"/>
        <v>0</v>
      </c>
      <c r="M101" s="10">
        <f t="shared" si="11"/>
        <v>0</v>
      </c>
      <c r="N101" s="44">
        <f>'T11'!N101*'T 11'!$D101/1000000</f>
        <v>0</v>
      </c>
      <c r="O101" s="10">
        <f>'T11'!O101</f>
        <v>0</v>
      </c>
      <c r="P101" s="44">
        <f>'T11'!P101*'T 11'!$D101/1000000</f>
        <v>0</v>
      </c>
      <c r="Q101" s="10">
        <f>'T11'!Q101</f>
        <v>0</v>
      </c>
      <c r="R101" s="44">
        <f>'T11'!R101*'T 11'!$D101/1000000</f>
        <v>0</v>
      </c>
      <c r="S101" s="10">
        <f>'T11'!S101</f>
        <v>0</v>
      </c>
      <c r="T101" s="44">
        <f t="shared" si="12"/>
        <v>0</v>
      </c>
      <c r="U101" s="10">
        <f t="shared" si="13"/>
        <v>0</v>
      </c>
      <c r="V101" s="44">
        <f>'T11'!V101*'T 11'!$D101/1000000</f>
        <v>0</v>
      </c>
      <c r="W101" s="10">
        <f>'T11'!W101</f>
        <v>0</v>
      </c>
      <c r="X101" s="44">
        <f>'T11'!X101*'T 11'!$D101/1000000</f>
        <v>0</v>
      </c>
      <c r="Y101" s="10">
        <f>'T11'!Y101</f>
        <v>0</v>
      </c>
      <c r="Z101" s="44">
        <f>'T11'!Z101*'T 11'!$D101/1000000</f>
        <v>0</v>
      </c>
      <c r="AA101" s="10">
        <f>'T11'!AA101</f>
        <v>0</v>
      </c>
      <c r="AB101" s="44">
        <f t="shared" si="14"/>
        <v>0</v>
      </c>
      <c r="AC101" s="10">
        <f t="shared" si="15"/>
        <v>0</v>
      </c>
      <c r="AD101" s="44">
        <f>'T11'!AD101*'T 11'!$D101/1000000</f>
        <v>0</v>
      </c>
      <c r="AE101" s="10">
        <f>'T11'!AE101</f>
        <v>0</v>
      </c>
      <c r="AF101" s="44">
        <f>'T11'!AF101*'T 11'!$D101/1000000</f>
        <v>0</v>
      </c>
      <c r="AG101" s="10">
        <f>'T11'!AG101</f>
        <v>0</v>
      </c>
      <c r="AH101" s="44">
        <f>'T11'!AH101*'T 11'!$D101/1000000</f>
        <v>0</v>
      </c>
      <c r="AI101" s="10">
        <f>'T11'!AI101</f>
        <v>0</v>
      </c>
      <c r="AJ101" s="44">
        <f t="shared" si="16"/>
        <v>0</v>
      </c>
      <c r="AK101" s="10">
        <f t="shared" si="17"/>
        <v>0</v>
      </c>
      <c r="AL101" s="44">
        <f t="shared" si="18"/>
        <v>0</v>
      </c>
      <c r="AM101" s="10">
        <f t="shared" si="19"/>
        <v>0</v>
      </c>
    </row>
    <row r="102" spans="1:39" s="15" customFormat="1" ht="14.25" customHeight="1">
      <c r="A102" s="13">
        <v>92</v>
      </c>
      <c r="B102" s="9" t="s">
        <v>123</v>
      </c>
      <c r="C102" s="13" t="s">
        <v>88</v>
      </c>
      <c r="D102" s="36">
        <v>250</v>
      </c>
      <c r="E102" s="11">
        <v>240</v>
      </c>
      <c r="F102" s="44">
        <f>'T11'!F102*'T 11'!$D102/1000000</f>
        <v>0</v>
      </c>
      <c r="G102" s="10">
        <f>'T11'!G102</f>
        <v>0</v>
      </c>
      <c r="H102" s="44">
        <f>'T11'!H102*'T 11'!$D102/1000000</f>
        <v>0</v>
      </c>
      <c r="I102" s="10">
        <f>'T11'!I102</f>
        <v>0</v>
      </c>
      <c r="J102" s="44">
        <f>'T11'!J102*'T 11'!$D102/1000000</f>
        <v>0</v>
      </c>
      <c r="K102" s="10">
        <f>'T11'!K102</f>
        <v>0</v>
      </c>
      <c r="L102" s="44">
        <f t="shared" si="10"/>
        <v>0</v>
      </c>
      <c r="M102" s="10">
        <f t="shared" si="11"/>
        <v>0</v>
      </c>
      <c r="N102" s="44">
        <f>'T11'!N102*'T 11'!$D102/1000000</f>
        <v>0</v>
      </c>
      <c r="O102" s="10">
        <f>'T11'!O102</f>
        <v>0</v>
      </c>
      <c r="P102" s="44">
        <f>'T11'!P102*'T 11'!$D102/1000000</f>
        <v>0</v>
      </c>
      <c r="Q102" s="10">
        <f>'T11'!Q102</f>
        <v>0</v>
      </c>
      <c r="R102" s="44">
        <f>'T11'!R102*'T 11'!$D102/1000000</f>
        <v>0</v>
      </c>
      <c r="S102" s="10">
        <f>'T11'!S102</f>
        <v>0</v>
      </c>
      <c r="T102" s="44">
        <f t="shared" si="12"/>
        <v>0</v>
      </c>
      <c r="U102" s="10">
        <f t="shared" si="13"/>
        <v>0</v>
      </c>
      <c r="V102" s="44">
        <f>'T11'!V102*'T 11'!$D102/1000000</f>
        <v>0</v>
      </c>
      <c r="W102" s="10">
        <f>'T11'!W102</f>
        <v>0</v>
      </c>
      <c r="X102" s="44">
        <f>'T11'!X102*'T 11'!$D102/1000000</f>
        <v>0</v>
      </c>
      <c r="Y102" s="10">
        <f>'T11'!Y102</f>
        <v>0</v>
      </c>
      <c r="Z102" s="44">
        <f>'T11'!Z102*'T 11'!$D102/1000000</f>
        <v>0</v>
      </c>
      <c r="AA102" s="10">
        <f>'T11'!AA102</f>
        <v>0</v>
      </c>
      <c r="AB102" s="44">
        <f t="shared" si="14"/>
        <v>0</v>
      </c>
      <c r="AC102" s="10">
        <f t="shared" si="15"/>
        <v>0</v>
      </c>
      <c r="AD102" s="44">
        <f>'T11'!AD102*'T 11'!$D102/1000000</f>
        <v>0</v>
      </c>
      <c r="AE102" s="10">
        <f>'T11'!AE102</f>
        <v>0</v>
      </c>
      <c r="AF102" s="44">
        <f>'T11'!AF102*'T 11'!$D102/1000000</f>
        <v>0</v>
      </c>
      <c r="AG102" s="10">
        <f>'T11'!AG102</f>
        <v>0</v>
      </c>
      <c r="AH102" s="44">
        <f>'T11'!AH102*'T 11'!$D102/1000000</f>
        <v>0</v>
      </c>
      <c r="AI102" s="10">
        <f>'T11'!AI102</f>
        <v>0</v>
      </c>
      <c r="AJ102" s="44">
        <f t="shared" si="16"/>
        <v>0</v>
      </c>
      <c r="AK102" s="10">
        <f t="shared" si="17"/>
        <v>0</v>
      </c>
      <c r="AL102" s="44">
        <f t="shared" si="18"/>
        <v>0</v>
      </c>
      <c r="AM102" s="10">
        <f t="shared" si="19"/>
        <v>0</v>
      </c>
    </row>
    <row r="103" spans="1:39" s="15" customFormat="1" ht="14.25" customHeight="1">
      <c r="A103" s="13">
        <v>93</v>
      </c>
      <c r="B103" s="9" t="s">
        <v>149</v>
      </c>
      <c r="C103" s="13" t="s">
        <v>226</v>
      </c>
      <c r="D103" s="36">
        <v>10</v>
      </c>
      <c r="E103" s="11">
        <v>95</v>
      </c>
      <c r="F103" s="44">
        <f>'T11'!F103*'T 11'!$D103/1000000</f>
        <v>0</v>
      </c>
      <c r="G103" s="10">
        <f>'T11'!G103</f>
        <v>0</v>
      </c>
      <c r="H103" s="44">
        <f>'T11'!H103*'T 11'!$D103/1000000</f>
        <v>0</v>
      </c>
      <c r="I103" s="10">
        <f>'T11'!I103</f>
        <v>0</v>
      </c>
      <c r="J103" s="44">
        <f>'T11'!J103*'T 11'!$D103/1000000</f>
        <v>0</v>
      </c>
      <c r="K103" s="10">
        <f>'T11'!K103</f>
        <v>0</v>
      </c>
      <c r="L103" s="44">
        <f t="shared" si="10"/>
        <v>0</v>
      </c>
      <c r="M103" s="10">
        <f t="shared" si="11"/>
        <v>0</v>
      </c>
      <c r="N103" s="44">
        <f>'T11'!N103*'T 11'!$D103/1000000</f>
        <v>0</v>
      </c>
      <c r="O103" s="10">
        <f>'T11'!O103</f>
        <v>0</v>
      </c>
      <c r="P103" s="44">
        <f>'T11'!P103*'T 11'!$D103/1000000</f>
        <v>0</v>
      </c>
      <c r="Q103" s="10">
        <f>'T11'!Q103</f>
        <v>0</v>
      </c>
      <c r="R103" s="44">
        <f>'T11'!R103*'T 11'!$D103/1000000</f>
        <v>0</v>
      </c>
      <c r="S103" s="10">
        <f>'T11'!S103</f>
        <v>0</v>
      </c>
      <c r="T103" s="44">
        <f t="shared" si="12"/>
        <v>0</v>
      </c>
      <c r="U103" s="10">
        <f t="shared" si="13"/>
        <v>0</v>
      </c>
      <c r="V103" s="44">
        <f>'T11'!V103*'T 11'!$D103/1000000</f>
        <v>0</v>
      </c>
      <c r="W103" s="10">
        <f>'T11'!W103</f>
        <v>0</v>
      </c>
      <c r="X103" s="44">
        <f>'T11'!X103*'T 11'!$D103/1000000</f>
        <v>0</v>
      </c>
      <c r="Y103" s="10">
        <f>'T11'!Y103</f>
        <v>0</v>
      </c>
      <c r="Z103" s="44">
        <f>'T11'!Z103*'T 11'!$D103/1000000</f>
        <v>0</v>
      </c>
      <c r="AA103" s="10">
        <f>'T11'!AA103</f>
        <v>0</v>
      </c>
      <c r="AB103" s="44">
        <f t="shared" si="14"/>
        <v>0</v>
      </c>
      <c r="AC103" s="10">
        <f t="shared" si="15"/>
        <v>0</v>
      </c>
      <c r="AD103" s="44">
        <f>'T11'!AD103*'T 11'!$D103/1000000</f>
        <v>0</v>
      </c>
      <c r="AE103" s="10">
        <f>'T11'!AE103</f>
        <v>0</v>
      </c>
      <c r="AF103" s="44">
        <f>'T11'!AF103*'T 11'!$D103/1000000</f>
        <v>0</v>
      </c>
      <c r="AG103" s="10">
        <f>'T11'!AG103</f>
        <v>0</v>
      </c>
      <c r="AH103" s="44">
        <f>'T11'!AH103*'T 11'!$D103/1000000</f>
        <v>0</v>
      </c>
      <c r="AI103" s="10">
        <f>'T11'!AI103</f>
        <v>0</v>
      </c>
      <c r="AJ103" s="44">
        <f t="shared" si="16"/>
        <v>0</v>
      </c>
      <c r="AK103" s="10">
        <f t="shared" si="17"/>
        <v>0</v>
      </c>
      <c r="AL103" s="44">
        <f t="shared" si="18"/>
        <v>0</v>
      </c>
      <c r="AM103" s="10">
        <f t="shared" si="19"/>
        <v>0</v>
      </c>
    </row>
    <row r="104" spans="1:39" s="15" customFormat="1" ht="14.25" customHeight="1">
      <c r="A104" s="31">
        <v>94</v>
      </c>
      <c r="B104" s="9" t="s">
        <v>149</v>
      </c>
      <c r="C104" s="13" t="s">
        <v>227</v>
      </c>
      <c r="D104" s="36">
        <v>30</v>
      </c>
      <c r="E104" s="11">
        <v>275</v>
      </c>
      <c r="F104" s="44">
        <f>'T11'!F104*'T 11'!$D104/1000000</f>
        <v>0</v>
      </c>
      <c r="G104" s="10">
        <f>'T11'!G104</f>
        <v>0</v>
      </c>
      <c r="H104" s="44">
        <f>'T11'!H104*'T 11'!$D104/1000000</f>
        <v>0</v>
      </c>
      <c r="I104" s="10">
        <f>'T11'!I104</f>
        <v>0</v>
      </c>
      <c r="J104" s="44">
        <f>'T11'!J104*'T 11'!$D104/1000000</f>
        <v>0</v>
      </c>
      <c r="K104" s="10">
        <f>'T11'!K104</f>
        <v>0</v>
      </c>
      <c r="L104" s="44">
        <f t="shared" si="10"/>
        <v>0</v>
      </c>
      <c r="M104" s="10">
        <f t="shared" si="11"/>
        <v>0</v>
      </c>
      <c r="N104" s="44">
        <f>'T11'!N104*'T 11'!$D104/1000000</f>
        <v>0</v>
      </c>
      <c r="O104" s="10">
        <f>'T11'!O104</f>
        <v>0</v>
      </c>
      <c r="P104" s="44">
        <f>'T11'!P104*'T 11'!$D104/1000000</f>
        <v>0</v>
      </c>
      <c r="Q104" s="10">
        <f>'T11'!Q104</f>
        <v>0</v>
      </c>
      <c r="R104" s="44">
        <f>'T11'!R104*'T 11'!$D104/1000000</f>
        <v>0</v>
      </c>
      <c r="S104" s="10">
        <f>'T11'!S104</f>
        <v>0</v>
      </c>
      <c r="T104" s="44">
        <f t="shared" si="12"/>
        <v>0</v>
      </c>
      <c r="U104" s="10">
        <f t="shared" si="13"/>
        <v>0</v>
      </c>
      <c r="V104" s="44">
        <f>'T11'!V104*'T 11'!$D104/1000000</f>
        <v>0</v>
      </c>
      <c r="W104" s="10">
        <f>'T11'!W104</f>
        <v>0</v>
      </c>
      <c r="X104" s="44">
        <f>'T11'!X104*'T 11'!$D104/1000000</f>
        <v>0</v>
      </c>
      <c r="Y104" s="10">
        <f>'T11'!Y104</f>
        <v>0</v>
      </c>
      <c r="Z104" s="44">
        <f>'T11'!Z104*'T 11'!$D104/1000000</f>
        <v>0</v>
      </c>
      <c r="AA104" s="10">
        <f>'T11'!AA104</f>
        <v>0</v>
      </c>
      <c r="AB104" s="44">
        <f t="shared" si="14"/>
        <v>0</v>
      </c>
      <c r="AC104" s="10">
        <f t="shared" si="15"/>
        <v>0</v>
      </c>
      <c r="AD104" s="44">
        <f>'T11'!AD104*'T 11'!$D104/1000000</f>
        <v>0</v>
      </c>
      <c r="AE104" s="10">
        <f>'T11'!AE104</f>
        <v>0</v>
      </c>
      <c r="AF104" s="44">
        <f>'T11'!AF104*'T 11'!$D104/1000000</f>
        <v>0</v>
      </c>
      <c r="AG104" s="10">
        <f>'T11'!AG104</f>
        <v>0</v>
      </c>
      <c r="AH104" s="44">
        <f>'T11'!AH104*'T 11'!$D104/1000000</f>
        <v>0</v>
      </c>
      <c r="AI104" s="10">
        <f>'T11'!AI104</f>
        <v>0</v>
      </c>
      <c r="AJ104" s="44">
        <f t="shared" si="16"/>
        <v>0</v>
      </c>
      <c r="AK104" s="10">
        <f t="shared" si="17"/>
        <v>0</v>
      </c>
      <c r="AL104" s="44">
        <f t="shared" si="18"/>
        <v>0</v>
      </c>
      <c r="AM104" s="10">
        <f t="shared" si="19"/>
        <v>0</v>
      </c>
    </row>
    <row r="105" spans="1:39" s="15" customFormat="1" ht="14.25" customHeight="1">
      <c r="A105" s="13">
        <v>95</v>
      </c>
      <c r="B105" s="9" t="s">
        <v>150</v>
      </c>
      <c r="C105" s="13" t="s">
        <v>228</v>
      </c>
      <c r="D105" s="36">
        <v>10</v>
      </c>
      <c r="E105" s="11">
        <v>35</v>
      </c>
      <c r="F105" s="44">
        <f>'T11'!F105*'T 11'!$D105/1000000</f>
        <v>0</v>
      </c>
      <c r="G105" s="10">
        <f>'T11'!G105</f>
        <v>0</v>
      </c>
      <c r="H105" s="44">
        <f>'T11'!H105*'T 11'!$D105/1000000</f>
        <v>0</v>
      </c>
      <c r="I105" s="10">
        <f>'T11'!I105</f>
        <v>0</v>
      </c>
      <c r="J105" s="44">
        <f>'T11'!J105*'T 11'!$D105/1000000</f>
        <v>0</v>
      </c>
      <c r="K105" s="10">
        <f>'T11'!K105</f>
        <v>0</v>
      </c>
      <c r="L105" s="44">
        <f t="shared" si="10"/>
        <v>0</v>
      </c>
      <c r="M105" s="10">
        <f t="shared" si="11"/>
        <v>0</v>
      </c>
      <c r="N105" s="44">
        <f>'T11'!N105*'T 11'!$D105/1000000</f>
        <v>0</v>
      </c>
      <c r="O105" s="10">
        <f>'T11'!O105</f>
        <v>0</v>
      </c>
      <c r="P105" s="44">
        <f>'T11'!P105*'T 11'!$D105/1000000</f>
        <v>0</v>
      </c>
      <c r="Q105" s="10">
        <f>'T11'!Q105</f>
        <v>0</v>
      </c>
      <c r="R105" s="44">
        <f>'T11'!R105*'T 11'!$D105/1000000</f>
        <v>0</v>
      </c>
      <c r="S105" s="10">
        <f>'T11'!S105</f>
        <v>0</v>
      </c>
      <c r="T105" s="44">
        <f t="shared" si="12"/>
        <v>0</v>
      </c>
      <c r="U105" s="10">
        <f t="shared" si="13"/>
        <v>0</v>
      </c>
      <c r="V105" s="44">
        <f>'T11'!V105*'T 11'!$D105/1000000</f>
        <v>0</v>
      </c>
      <c r="W105" s="10">
        <f>'T11'!W105</f>
        <v>0</v>
      </c>
      <c r="X105" s="44">
        <f>'T11'!X105*'T 11'!$D105/1000000</f>
        <v>0</v>
      </c>
      <c r="Y105" s="10">
        <f>'T11'!Y105</f>
        <v>0</v>
      </c>
      <c r="Z105" s="44">
        <f>'T11'!Z105*'T 11'!$D105/1000000</f>
        <v>0</v>
      </c>
      <c r="AA105" s="10">
        <f>'T11'!AA105</f>
        <v>0</v>
      </c>
      <c r="AB105" s="44">
        <f t="shared" si="14"/>
        <v>0</v>
      </c>
      <c r="AC105" s="10">
        <f t="shared" si="15"/>
        <v>0</v>
      </c>
      <c r="AD105" s="44">
        <f>'T11'!AD105*'T 11'!$D105/1000000</f>
        <v>0</v>
      </c>
      <c r="AE105" s="10">
        <f>'T11'!AE105</f>
        <v>0</v>
      </c>
      <c r="AF105" s="44">
        <f>'T11'!AF105*'T 11'!$D105/1000000</f>
        <v>0</v>
      </c>
      <c r="AG105" s="10">
        <f>'T11'!AG105</f>
        <v>0</v>
      </c>
      <c r="AH105" s="44">
        <f>'T11'!AH105*'T 11'!$D105/1000000</f>
        <v>0</v>
      </c>
      <c r="AI105" s="10">
        <f>'T11'!AI105</f>
        <v>0</v>
      </c>
      <c r="AJ105" s="44">
        <f t="shared" si="16"/>
        <v>0</v>
      </c>
      <c r="AK105" s="10">
        <f t="shared" si="17"/>
        <v>0</v>
      </c>
      <c r="AL105" s="44">
        <f t="shared" si="18"/>
        <v>0</v>
      </c>
      <c r="AM105" s="10">
        <f t="shared" si="19"/>
        <v>0</v>
      </c>
    </row>
    <row r="106" spans="1:39" s="15" customFormat="1" ht="14.25" customHeight="1">
      <c r="A106" s="13">
        <v>96</v>
      </c>
      <c r="B106" s="9" t="s">
        <v>229</v>
      </c>
      <c r="C106" s="13" t="s">
        <v>230</v>
      </c>
      <c r="D106" s="36">
        <v>20</v>
      </c>
      <c r="E106" s="11">
        <v>58</v>
      </c>
      <c r="F106" s="44">
        <f>'T11'!F106*'T 11'!$D106/1000000</f>
        <v>0</v>
      </c>
      <c r="G106" s="10">
        <f>'T11'!G106</f>
        <v>0</v>
      </c>
      <c r="H106" s="44">
        <f>'T11'!H106*'T 11'!$D106/1000000</f>
        <v>0</v>
      </c>
      <c r="I106" s="10">
        <f>'T11'!I106</f>
        <v>0</v>
      </c>
      <c r="J106" s="44">
        <f>'T11'!J106*'T 11'!$D106/1000000</f>
        <v>0</v>
      </c>
      <c r="K106" s="10">
        <f>'T11'!K106</f>
        <v>0</v>
      </c>
      <c r="L106" s="44">
        <f t="shared" si="10"/>
        <v>0</v>
      </c>
      <c r="M106" s="10">
        <f t="shared" si="11"/>
        <v>0</v>
      </c>
      <c r="N106" s="44">
        <f>'T11'!N106*'T 11'!$D106/1000000</f>
        <v>0</v>
      </c>
      <c r="O106" s="10">
        <f>'T11'!O106</f>
        <v>0</v>
      </c>
      <c r="P106" s="44">
        <f>'T11'!P106*'T 11'!$D106/1000000</f>
        <v>0</v>
      </c>
      <c r="Q106" s="10">
        <f>'T11'!Q106</f>
        <v>0</v>
      </c>
      <c r="R106" s="44">
        <f>'T11'!R106*'T 11'!$D106/1000000</f>
        <v>0</v>
      </c>
      <c r="S106" s="10">
        <f>'T11'!S106</f>
        <v>0</v>
      </c>
      <c r="T106" s="44">
        <f t="shared" si="12"/>
        <v>0</v>
      </c>
      <c r="U106" s="10">
        <f t="shared" si="13"/>
        <v>0</v>
      </c>
      <c r="V106" s="44">
        <f>'T11'!V106*'T 11'!$D106/1000000</f>
        <v>0</v>
      </c>
      <c r="W106" s="10">
        <f>'T11'!W106</f>
        <v>0</v>
      </c>
      <c r="X106" s="44">
        <f>'T11'!X106*'T 11'!$D106/1000000</f>
        <v>0</v>
      </c>
      <c r="Y106" s="10">
        <f>'T11'!Y106</f>
        <v>0</v>
      </c>
      <c r="Z106" s="44">
        <f>'T11'!Z106*'T 11'!$D106/1000000</f>
        <v>0</v>
      </c>
      <c r="AA106" s="10">
        <f>'T11'!AA106</f>
        <v>0</v>
      </c>
      <c r="AB106" s="44">
        <f t="shared" si="14"/>
        <v>0</v>
      </c>
      <c r="AC106" s="10">
        <f t="shared" si="15"/>
        <v>0</v>
      </c>
      <c r="AD106" s="44">
        <f>'T11'!AD106*'T 11'!$D106/1000000</f>
        <v>0</v>
      </c>
      <c r="AE106" s="10">
        <f>'T11'!AE106</f>
        <v>0</v>
      </c>
      <c r="AF106" s="44">
        <f>'T11'!AF106*'T 11'!$D106/1000000</f>
        <v>0</v>
      </c>
      <c r="AG106" s="10">
        <f>'T11'!AG106</f>
        <v>0</v>
      </c>
      <c r="AH106" s="44">
        <f>'T11'!AH106*'T 11'!$D106/1000000</f>
        <v>0</v>
      </c>
      <c r="AI106" s="10">
        <f>'T11'!AI106</f>
        <v>0</v>
      </c>
      <c r="AJ106" s="44">
        <f t="shared" si="16"/>
        <v>0</v>
      </c>
      <c r="AK106" s="10">
        <f t="shared" si="17"/>
        <v>0</v>
      </c>
      <c r="AL106" s="44">
        <f t="shared" si="18"/>
        <v>0</v>
      </c>
      <c r="AM106" s="10">
        <f t="shared" si="19"/>
        <v>0</v>
      </c>
    </row>
    <row r="107" spans="1:39" s="15" customFormat="1" ht="14.25" customHeight="1">
      <c r="A107" s="31">
        <v>97</v>
      </c>
      <c r="B107" s="9" t="s">
        <v>229</v>
      </c>
      <c r="C107" s="13" t="s">
        <v>231</v>
      </c>
      <c r="D107" s="36">
        <v>50</v>
      </c>
      <c r="E107" s="11">
        <v>140</v>
      </c>
      <c r="F107" s="44">
        <f>'T11'!F107*'T 11'!$D107/1000000</f>
        <v>0</v>
      </c>
      <c r="G107" s="10">
        <f>'T11'!G107</f>
        <v>0</v>
      </c>
      <c r="H107" s="44">
        <f>'T11'!H107*'T 11'!$D107/1000000</f>
        <v>0</v>
      </c>
      <c r="I107" s="10">
        <f>'T11'!I107</f>
        <v>0</v>
      </c>
      <c r="J107" s="44">
        <f>'T11'!J107*'T 11'!$D107/1000000</f>
        <v>0</v>
      </c>
      <c r="K107" s="10">
        <f>'T11'!K107</f>
        <v>0</v>
      </c>
      <c r="L107" s="44">
        <f t="shared" si="10"/>
        <v>0</v>
      </c>
      <c r="M107" s="10">
        <f t="shared" si="11"/>
        <v>0</v>
      </c>
      <c r="N107" s="44">
        <f>'T11'!N107*'T 11'!$D107/1000000</f>
        <v>0</v>
      </c>
      <c r="O107" s="10">
        <f>'T11'!O107</f>
        <v>0</v>
      </c>
      <c r="P107" s="44">
        <f>'T11'!P107*'T 11'!$D107/1000000</f>
        <v>0</v>
      </c>
      <c r="Q107" s="10">
        <f>'T11'!Q107</f>
        <v>0</v>
      </c>
      <c r="R107" s="44">
        <f>'T11'!R107*'T 11'!$D107/1000000</f>
        <v>0</v>
      </c>
      <c r="S107" s="10">
        <f>'T11'!S107</f>
        <v>0</v>
      </c>
      <c r="T107" s="44">
        <f t="shared" si="12"/>
        <v>0</v>
      </c>
      <c r="U107" s="10">
        <f t="shared" si="13"/>
        <v>0</v>
      </c>
      <c r="V107" s="44">
        <f>'T11'!V107*'T 11'!$D107/1000000</f>
        <v>0</v>
      </c>
      <c r="W107" s="10">
        <f>'T11'!W107</f>
        <v>0</v>
      </c>
      <c r="X107" s="44">
        <f>'T11'!X107*'T 11'!$D107/1000000</f>
        <v>0</v>
      </c>
      <c r="Y107" s="10">
        <f>'T11'!Y107</f>
        <v>0</v>
      </c>
      <c r="Z107" s="44">
        <f>'T11'!Z107*'T 11'!$D107/1000000</f>
        <v>0</v>
      </c>
      <c r="AA107" s="10">
        <f>'T11'!AA107</f>
        <v>0</v>
      </c>
      <c r="AB107" s="44">
        <f t="shared" si="14"/>
        <v>0</v>
      </c>
      <c r="AC107" s="10">
        <f t="shared" si="15"/>
        <v>0</v>
      </c>
      <c r="AD107" s="44">
        <f>'T11'!AD107*'T 11'!$D107/1000000</f>
        <v>0</v>
      </c>
      <c r="AE107" s="10">
        <f>'T11'!AE107</f>
        <v>0</v>
      </c>
      <c r="AF107" s="44">
        <f>'T11'!AF107*'T 11'!$D107/1000000</f>
        <v>0</v>
      </c>
      <c r="AG107" s="10">
        <f>'T11'!AG107</f>
        <v>0</v>
      </c>
      <c r="AH107" s="44">
        <f>'T11'!AH107*'T 11'!$D107/1000000</f>
        <v>0</v>
      </c>
      <c r="AI107" s="10">
        <f>'T11'!AI107</f>
        <v>0</v>
      </c>
      <c r="AJ107" s="44">
        <f t="shared" si="16"/>
        <v>0</v>
      </c>
      <c r="AK107" s="10">
        <f t="shared" si="17"/>
        <v>0</v>
      </c>
      <c r="AL107" s="44">
        <f t="shared" si="18"/>
        <v>0</v>
      </c>
      <c r="AM107" s="10">
        <f t="shared" si="19"/>
        <v>0</v>
      </c>
    </row>
    <row r="108" spans="1:39" s="15" customFormat="1" ht="14.25" customHeight="1">
      <c r="A108" s="13">
        <v>98</v>
      </c>
      <c r="B108" s="9" t="s">
        <v>229</v>
      </c>
      <c r="C108" s="13" t="s">
        <v>232</v>
      </c>
      <c r="D108" s="36">
        <v>100</v>
      </c>
      <c r="E108" s="11">
        <v>235</v>
      </c>
      <c r="F108" s="44">
        <f>'T11'!F108*'T 11'!$D108/1000000</f>
        <v>0</v>
      </c>
      <c r="G108" s="10">
        <f>'T11'!G108</f>
        <v>0</v>
      </c>
      <c r="H108" s="44">
        <f>'T11'!H108*'T 11'!$D108/1000000</f>
        <v>0</v>
      </c>
      <c r="I108" s="10">
        <f>'T11'!I108</f>
        <v>0</v>
      </c>
      <c r="J108" s="44">
        <f>'T11'!J108*'T 11'!$D108/1000000</f>
        <v>0</v>
      </c>
      <c r="K108" s="10">
        <f>'T11'!K108</f>
        <v>0</v>
      </c>
      <c r="L108" s="44">
        <f t="shared" si="10"/>
        <v>0</v>
      </c>
      <c r="M108" s="10">
        <f t="shared" si="11"/>
        <v>0</v>
      </c>
      <c r="N108" s="44">
        <f>'T11'!N108*'T 11'!$D108/1000000</f>
        <v>0</v>
      </c>
      <c r="O108" s="10">
        <f>'T11'!O108</f>
        <v>0</v>
      </c>
      <c r="P108" s="44">
        <f>'T11'!P108*'T 11'!$D108/1000000</f>
        <v>0</v>
      </c>
      <c r="Q108" s="10">
        <f>'T11'!Q108</f>
        <v>0</v>
      </c>
      <c r="R108" s="44">
        <f>'T11'!R108*'T 11'!$D108/1000000</f>
        <v>0</v>
      </c>
      <c r="S108" s="10">
        <f>'T11'!S108</f>
        <v>0</v>
      </c>
      <c r="T108" s="44">
        <f t="shared" si="12"/>
        <v>0</v>
      </c>
      <c r="U108" s="10">
        <f t="shared" si="13"/>
        <v>0</v>
      </c>
      <c r="V108" s="44">
        <f>'T11'!V108*'T 11'!$D108/1000000</f>
        <v>0</v>
      </c>
      <c r="W108" s="10">
        <f>'T11'!W108</f>
        <v>0</v>
      </c>
      <c r="X108" s="44">
        <f>'T11'!X108*'T 11'!$D108/1000000</f>
        <v>0</v>
      </c>
      <c r="Y108" s="10">
        <f>'T11'!Y108</f>
        <v>0</v>
      </c>
      <c r="Z108" s="44">
        <f>'T11'!Z108*'T 11'!$D108/1000000</f>
        <v>0</v>
      </c>
      <c r="AA108" s="10">
        <f>'T11'!AA108</f>
        <v>0</v>
      </c>
      <c r="AB108" s="44">
        <f t="shared" si="14"/>
        <v>0</v>
      </c>
      <c r="AC108" s="10">
        <f t="shared" si="15"/>
        <v>0</v>
      </c>
      <c r="AD108" s="44">
        <f>'T11'!AD108*'T 11'!$D108/1000000</f>
        <v>0</v>
      </c>
      <c r="AE108" s="10">
        <f>'T11'!AE108</f>
        <v>0</v>
      </c>
      <c r="AF108" s="44">
        <f>'T11'!AF108*'T 11'!$D108/1000000</f>
        <v>0</v>
      </c>
      <c r="AG108" s="10">
        <f>'T11'!AG108</f>
        <v>0</v>
      </c>
      <c r="AH108" s="44">
        <f>'T11'!AH108*'T 11'!$D108/1000000</f>
        <v>0</v>
      </c>
      <c r="AI108" s="10">
        <f>'T11'!AI108</f>
        <v>0</v>
      </c>
      <c r="AJ108" s="44">
        <f t="shared" si="16"/>
        <v>0</v>
      </c>
      <c r="AK108" s="10">
        <f t="shared" si="17"/>
        <v>0</v>
      </c>
      <c r="AL108" s="44">
        <f t="shared" si="18"/>
        <v>0</v>
      </c>
      <c r="AM108" s="10">
        <f t="shared" si="19"/>
        <v>0</v>
      </c>
    </row>
    <row r="109" spans="1:39" s="16" customFormat="1" ht="14.25" customHeight="1">
      <c r="A109" s="13">
        <v>99</v>
      </c>
      <c r="B109" s="9" t="s">
        <v>132</v>
      </c>
      <c r="C109" s="13" t="s">
        <v>89</v>
      </c>
      <c r="D109" s="37">
        <v>1000</v>
      </c>
      <c r="E109" s="11">
        <v>145</v>
      </c>
      <c r="F109" s="44">
        <f>'T11'!F109*'T 11'!$D109/1000000</f>
        <v>0</v>
      </c>
      <c r="G109" s="10">
        <f>'T11'!G109</f>
        <v>0</v>
      </c>
      <c r="H109" s="44">
        <f>'T11'!H109*'T 11'!$D109/1000000</f>
        <v>0</v>
      </c>
      <c r="I109" s="10">
        <f>'T11'!I109</f>
        <v>0</v>
      </c>
      <c r="J109" s="44">
        <f>'T11'!J109*'T 11'!$D109/1000000</f>
        <v>0</v>
      </c>
      <c r="K109" s="10">
        <f>'T11'!K109</f>
        <v>0</v>
      </c>
      <c r="L109" s="44">
        <f t="shared" si="10"/>
        <v>0</v>
      </c>
      <c r="M109" s="10">
        <f t="shared" si="11"/>
        <v>0</v>
      </c>
      <c r="N109" s="44">
        <f>'T11'!N109*'T 11'!$D109/1000000</f>
        <v>0</v>
      </c>
      <c r="O109" s="10">
        <f>'T11'!O109</f>
        <v>0</v>
      </c>
      <c r="P109" s="44">
        <f>'T11'!P109*'T 11'!$D109/1000000</f>
        <v>0</v>
      </c>
      <c r="Q109" s="10">
        <f>'T11'!Q109</f>
        <v>0</v>
      </c>
      <c r="R109" s="44">
        <f>'T11'!R109*'T 11'!$D109/1000000</f>
        <v>0</v>
      </c>
      <c r="S109" s="10">
        <f>'T11'!S109</f>
        <v>0</v>
      </c>
      <c r="T109" s="44">
        <f t="shared" si="12"/>
        <v>0</v>
      </c>
      <c r="U109" s="10">
        <f t="shared" si="13"/>
        <v>0</v>
      </c>
      <c r="V109" s="44">
        <f>'T11'!V109*'T 11'!$D109/1000000</f>
        <v>0</v>
      </c>
      <c r="W109" s="10">
        <f>'T11'!W109</f>
        <v>0</v>
      </c>
      <c r="X109" s="44">
        <f>'T11'!X109*'T 11'!$D109/1000000</f>
        <v>0</v>
      </c>
      <c r="Y109" s="10">
        <f>'T11'!Y109</f>
        <v>0</v>
      </c>
      <c r="Z109" s="44">
        <f>'T11'!Z109*'T 11'!$D109/1000000</f>
        <v>0</v>
      </c>
      <c r="AA109" s="10">
        <f>'T11'!AA109</f>
        <v>0</v>
      </c>
      <c r="AB109" s="44">
        <f t="shared" si="14"/>
        <v>0</v>
      </c>
      <c r="AC109" s="10">
        <f t="shared" si="15"/>
        <v>0</v>
      </c>
      <c r="AD109" s="44">
        <f>'T11'!AD109*'T 11'!$D109/1000000</f>
        <v>0</v>
      </c>
      <c r="AE109" s="10">
        <f>'T11'!AE109</f>
        <v>0</v>
      </c>
      <c r="AF109" s="44">
        <f>'T11'!AF109*'T 11'!$D109/1000000</f>
        <v>0</v>
      </c>
      <c r="AG109" s="10">
        <f>'T11'!AG109</f>
        <v>0</v>
      </c>
      <c r="AH109" s="44">
        <f>'T11'!AH109*'T 11'!$D109/1000000</f>
        <v>0</v>
      </c>
      <c r="AI109" s="10">
        <f>'T11'!AI109</f>
        <v>0</v>
      </c>
      <c r="AJ109" s="44">
        <f t="shared" si="16"/>
        <v>0</v>
      </c>
      <c r="AK109" s="10">
        <f t="shared" si="17"/>
        <v>0</v>
      </c>
      <c r="AL109" s="44">
        <f t="shared" si="18"/>
        <v>0</v>
      </c>
      <c r="AM109" s="10">
        <f t="shared" si="19"/>
        <v>0</v>
      </c>
    </row>
    <row r="110" spans="1:39" s="15" customFormat="1" ht="14.25" customHeight="1">
      <c r="A110" s="31">
        <v>100</v>
      </c>
      <c r="B110" s="9" t="s">
        <v>132</v>
      </c>
      <c r="C110" s="13" t="s">
        <v>90</v>
      </c>
      <c r="D110" s="37">
        <v>2000</v>
      </c>
      <c r="E110" s="11">
        <v>280</v>
      </c>
      <c r="F110" s="44">
        <f>'T11'!F110*'T 11'!$D110/1000000</f>
        <v>0</v>
      </c>
      <c r="G110" s="10">
        <f>'T11'!G110</f>
        <v>0</v>
      </c>
      <c r="H110" s="44">
        <f>'T11'!H110*'T 11'!$D110/1000000</f>
        <v>0</v>
      </c>
      <c r="I110" s="10">
        <f>'T11'!I110</f>
        <v>0</v>
      </c>
      <c r="J110" s="44">
        <f>'T11'!J110*'T 11'!$D110/1000000</f>
        <v>0</v>
      </c>
      <c r="K110" s="10">
        <f>'T11'!K110</f>
        <v>0</v>
      </c>
      <c r="L110" s="44">
        <f t="shared" si="10"/>
        <v>0</v>
      </c>
      <c r="M110" s="10">
        <f t="shared" si="11"/>
        <v>0</v>
      </c>
      <c r="N110" s="44">
        <f>'T11'!N110*'T 11'!$D110/1000000</f>
        <v>0</v>
      </c>
      <c r="O110" s="10">
        <f>'T11'!O110</f>
        <v>0</v>
      </c>
      <c r="P110" s="44">
        <f>'T11'!P110*'T 11'!$D110/1000000</f>
        <v>0</v>
      </c>
      <c r="Q110" s="10">
        <f>'T11'!Q110</f>
        <v>0</v>
      </c>
      <c r="R110" s="44">
        <f>'T11'!R110*'T 11'!$D110/1000000</f>
        <v>0</v>
      </c>
      <c r="S110" s="10">
        <f>'T11'!S110</f>
        <v>0</v>
      </c>
      <c r="T110" s="44">
        <f t="shared" si="12"/>
        <v>0</v>
      </c>
      <c r="U110" s="10">
        <f t="shared" si="13"/>
        <v>0</v>
      </c>
      <c r="V110" s="44">
        <f>'T11'!V110*'T 11'!$D110/1000000</f>
        <v>0</v>
      </c>
      <c r="W110" s="10">
        <f>'T11'!W110</f>
        <v>0</v>
      </c>
      <c r="X110" s="44">
        <f>'T11'!X110*'T 11'!$D110/1000000</f>
        <v>0</v>
      </c>
      <c r="Y110" s="10">
        <f>'T11'!Y110</f>
        <v>0</v>
      </c>
      <c r="Z110" s="44">
        <f>'T11'!Z110*'T 11'!$D110/1000000</f>
        <v>0</v>
      </c>
      <c r="AA110" s="10">
        <f>'T11'!AA110</f>
        <v>0</v>
      </c>
      <c r="AB110" s="44">
        <f t="shared" si="14"/>
        <v>0</v>
      </c>
      <c r="AC110" s="10">
        <f t="shared" si="15"/>
        <v>0</v>
      </c>
      <c r="AD110" s="44">
        <f>'T11'!AD110*'T 11'!$D110/1000000</f>
        <v>0</v>
      </c>
      <c r="AE110" s="10">
        <f>'T11'!AE110</f>
        <v>0</v>
      </c>
      <c r="AF110" s="44">
        <f>'T11'!AF110*'T 11'!$D110/1000000</f>
        <v>0</v>
      </c>
      <c r="AG110" s="10">
        <f>'T11'!AG110</f>
        <v>0</v>
      </c>
      <c r="AH110" s="44">
        <f>'T11'!AH110*'T 11'!$D110/1000000</f>
        <v>0</v>
      </c>
      <c r="AI110" s="10">
        <f>'T11'!AI110</f>
        <v>0</v>
      </c>
      <c r="AJ110" s="44">
        <f t="shared" si="16"/>
        <v>0</v>
      </c>
      <c r="AK110" s="10">
        <f t="shared" si="17"/>
        <v>0</v>
      </c>
      <c r="AL110" s="44">
        <f t="shared" si="18"/>
        <v>0</v>
      </c>
      <c r="AM110" s="10">
        <f t="shared" si="19"/>
        <v>0</v>
      </c>
    </row>
    <row r="111" spans="1:39" s="15" customFormat="1" ht="14.25" customHeight="1">
      <c r="A111" s="13">
        <v>101</v>
      </c>
      <c r="B111" s="9" t="s">
        <v>132</v>
      </c>
      <c r="C111" s="13" t="s">
        <v>152</v>
      </c>
      <c r="D111" s="37">
        <v>25000</v>
      </c>
      <c r="E111" s="11">
        <v>1925</v>
      </c>
      <c r="F111" s="44">
        <f>'T11'!F111*'T 11'!$D111/1000000</f>
        <v>0</v>
      </c>
      <c r="G111" s="10">
        <f>'T11'!G111</f>
        <v>0</v>
      </c>
      <c r="H111" s="44">
        <f>'T11'!H111*'T 11'!$D111/1000000</f>
        <v>0</v>
      </c>
      <c r="I111" s="10">
        <f>'T11'!I111</f>
        <v>0</v>
      </c>
      <c r="J111" s="44">
        <f>'T11'!J111*'T 11'!$D111/1000000</f>
        <v>0</v>
      </c>
      <c r="K111" s="10">
        <f>'T11'!K111</f>
        <v>0</v>
      </c>
      <c r="L111" s="44">
        <f t="shared" si="10"/>
        <v>0</v>
      </c>
      <c r="M111" s="10">
        <f t="shared" si="11"/>
        <v>0</v>
      </c>
      <c r="N111" s="44">
        <f>'T11'!N111*'T 11'!$D111/1000000</f>
        <v>0</v>
      </c>
      <c r="O111" s="10">
        <f>'T11'!O111</f>
        <v>0</v>
      </c>
      <c r="P111" s="44">
        <f>'T11'!P111*'T 11'!$D111/1000000</f>
        <v>0</v>
      </c>
      <c r="Q111" s="10">
        <f>'T11'!Q111</f>
        <v>0</v>
      </c>
      <c r="R111" s="44">
        <f>'T11'!R111*'T 11'!$D111/1000000</f>
        <v>0</v>
      </c>
      <c r="S111" s="10">
        <f>'T11'!S111</f>
        <v>0</v>
      </c>
      <c r="T111" s="44">
        <f t="shared" si="12"/>
        <v>0</v>
      </c>
      <c r="U111" s="10">
        <f t="shared" si="13"/>
        <v>0</v>
      </c>
      <c r="V111" s="44">
        <f>'T11'!V111*'T 11'!$D111/1000000</f>
        <v>0</v>
      </c>
      <c r="W111" s="10">
        <f>'T11'!W111</f>
        <v>0</v>
      </c>
      <c r="X111" s="44">
        <f>'T11'!X111*'T 11'!$D111/1000000</f>
        <v>0</v>
      </c>
      <c r="Y111" s="10">
        <f>'T11'!Y111</f>
        <v>0</v>
      </c>
      <c r="Z111" s="44">
        <f>'T11'!Z111*'T 11'!$D111/1000000</f>
        <v>0</v>
      </c>
      <c r="AA111" s="10">
        <f>'T11'!AA111</f>
        <v>0</v>
      </c>
      <c r="AB111" s="44">
        <f t="shared" si="14"/>
        <v>0</v>
      </c>
      <c r="AC111" s="10">
        <f t="shared" si="15"/>
        <v>0</v>
      </c>
      <c r="AD111" s="44">
        <f>'T11'!AD111*'T 11'!$D111/1000000</f>
        <v>0</v>
      </c>
      <c r="AE111" s="10">
        <f>'T11'!AE111</f>
        <v>0</v>
      </c>
      <c r="AF111" s="44">
        <f>'T11'!AF111*'T 11'!$D111/1000000</f>
        <v>0</v>
      </c>
      <c r="AG111" s="10">
        <f>'T11'!AG111</f>
        <v>0</v>
      </c>
      <c r="AH111" s="44">
        <f>'T11'!AH111*'T 11'!$D111/1000000</f>
        <v>0</v>
      </c>
      <c r="AI111" s="10">
        <f>'T11'!AI111</f>
        <v>0</v>
      </c>
      <c r="AJ111" s="44">
        <f t="shared" si="16"/>
        <v>0</v>
      </c>
      <c r="AK111" s="10">
        <f t="shared" si="17"/>
        <v>0</v>
      </c>
      <c r="AL111" s="44">
        <f t="shared" si="18"/>
        <v>0</v>
      </c>
      <c r="AM111" s="10">
        <f t="shared" si="19"/>
        <v>0</v>
      </c>
    </row>
    <row r="112" spans="1:39" s="15" customFormat="1" ht="14.25" customHeight="1">
      <c r="A112" s="85">
        <v>102</v>
      </c>
      <c r="B112" s="80" t="s">
        <v>240</v>
      </c>
      <c r="C112" s="59" t="s">
        <v>242</v>
      </c>
      <c r="D112" s="61">
        <v>1000</v>
      </c>
      <c r="E112" s="62">
        <v>303</v>
      </c>
      <c r="F112" s="44">
        <f>'T11'!F112*'T 11'!$D112/1000000</f>
        <v>0</v>
      </c>
      <c r="G112" s="10">
        <f>'T11'!G112</f>
        <v>0</v>
      </c>
      <c r="H112" s="44">
        <f>'T11'!H112*'T 11'!$D112/1000000</f>
        <v>0</v>
      </c>
      <c r="I112" s="10">
        <f>'T11'!I112</f>
        <v>0</v>
      </c>
      <c r="J112" s="44">
        <f>'T11'!J112*'T 11'!$D112/1000000</f>
        <v>0</v>
      </c>
      <c r="K112" s="10">
        <f>'T11'!K112</f>
        <v>0</v>
      </c>
      <c r="L112" s="44">
        <f t="shared" si="10"/>
        <v>0</v>
      </c>
      <c r="M112" s="10">
        <f t="shared" si="11"/>
        <v>0</v>
      </c>
      <c r="N112" s="44">
        <f>'T11'!N112*'T 11'!$D112/1000000</f>
        <v>0</v>
      </c>
      <c r="O112" s="10">
        <f>'T11'!O112</f>
        <v>0</v>
      </c>
      <c r="P112" s="44">
        <f>'T11'!P112*'T 11'!$D112/1000000</f>
        <v>0</v>
      </c>
      <c r="Q112" s="10">
        <f>'T11'!Q112</f>
        <v>0</v>
      </c>
      <c r="R112" s="44">
        <f>'T11'!R112*'T 11'!$D112/1000000</f>
        <v>0</v>
      </c>
      <c r="S112" s="10">
        <f>'T11'!S112</f>
        <v>0</v>
      </c>
      <c r="T112" s="44">
        <f t="shared" si="12"/>
        <v>0</v>
      </c>
      <c r="U112" s="10">
        <f t="shared" si="13"/>
        <v>0</v>
      </c>
      <c r="V112" s="44">
        <f>'T11'!V112*'T 11'!$D112/1000000</f>
        <v>0</v>
      </c>
      <c r="W112" s="10">
        <f>'T11'!W112</f>
        <v>0</v>
      </c>
      <c r="X112" s="44">
        <f>'T11'!X112*'T 11'!$D112/1000000</f>
        <v>0</v>
      </c>
      <c r="Y112" s="10">
        <f>'T11'!Y112</f>
        <v>0</v>
      </c>
      <c r="Z112" s="44">
        <f>'T11'!Z112*'T 11'!$D112/1000000</f>
        <v>0</v>
      </c>
      <c r="AA112" s="10">
        <f>'T11'!AA112</f>
        <v>0</v>
      </c>
      <c r="AB112" s="44">
        <f t="shared" si="14"/>
        <v>0</v>
      </c>
      <c r="AC112" s="10">
        <f t="shared" si="15"/>
        <v>0</v>
      </c>
      <c r="AD112" s="44">
        <f>'T11'!AD112*'T 11'!$D112/1000000</f>
        <v>0</v>
      </c>
      <c r="AE112" s="10">
        <f>'T11'!AE112</f>
        <v>0</v>
      </c>
      <c r="AF112" s="44">
        <f>'T11'!AF112*'T 11'!$D112/1000000</f>
        <v>0</v>
      </c>
      <c r="AG112" s="10">
        <f>'T11'!AG112</f>
        <v>0</v>
      </c>
      <c r="AH112" s="44">
        <f>'T11'!AH112*'T 11'!$D112/1000000</f>
        <v>0</v>
      </c>
      <c r="AI112" s="10">
        <f>'T11'!AI112</f>
        <v>0</v>
      </c>
      <c r="AJ112" s="44">
        <f t="shared" si="16"/>
        <v>0</v>
      </c>
      <c r="AK112" s="10">
        <f t="shared" si="17"/>
        <v>0</v>
      </c>
      <c r="AL112" s="44">
        <f t="shared" si="18"/>
        <v>0</v>
      </c>
      <c r="AM112" s="10">
        <f t="shared" si="19"/>
        <v>0</v>
      </c>
    </row>
    <row r="113" spans="1:39" s="15" customFormat="1" ht="14.25" customHeight="1">
      <c r="A113" s="13">
        <v>103</v>
      </c>
      <c r="B113" s="9" t="s">
        <v>241</v>
      </c>
      <c r="C113" s="13" t="s">
        <v>243</v>
      </c>
      <c r="D113" s="38">
        <v>1000</v>
      </c>
      <c r="E113" s="11">
        <v>580</v>
      </c>
      <c r="F113" s="44">
        <f>'T11'!F113*'T 11'!$D113/1000000</f>
        <v>0</v>
      </c>
      <c r="G113" s="10">
        <f>'T11'!G113</f>
        <v>0</v>
      </c>
      <c r="H113" s="44">
        <f>'T11'!H113*'T 11'!$D113/1000000</f>
        <v>0</v>
      </c>
      <c r="I113" s="10">
        <f>'T11'!I113</f>
        <v>0</v>
      </c>
      <c r="J113" s="44">
        <f>'T11'!J113*'T 11'!$D113/1000000</f>
        <v>0</v>
      </c>
      <c r="K113" s="10">
        <f>'T11'!K113</f>
        <v>0</v>
      </c>
      <c r="L113" s="44">
        <f t="shared" si="10"/>
        <v>0</v>
      </c>
      <c r="M113" s="10">
        <f t="shared" si="11"/>
        <v>0</v>
      </c>
      <c r="N113" s="44">
        <f>'T11'!N113*'T 11'!$D113/1000000</f>
        <v>0</v>
      </c>
      <c r="O113" s="10">
        <f>'T11'!O113</f>
        <v>0</v>
      </c>
      <c r="P113" s="44">
        <f>'T11'!P113*'T 11'!$D113/1000000</f>
        <v>0</v>
      </c>
      <c r="Q113" s="10">
        <f>'T11'!Q113</f>
        <v>0</v>
      </c>
      <c r="R113" s="44">
        <f>'T11'!R113*'T 11'!$D113/1000000</f>
        <v>0</v>
      </c>
      <c r="S113" s="10">
        <f>'T11'!S113</f>
        <v>0</v>
      </c>
      <c r="T113" s="44">
        <f t="shared" si="12"/>
        <v>0</v>
      </c>
      <c r="U113" s="10">
        <f t="shared" si="13"/>
        <v>0</v>
      </c>
      <c r="V113" s="44">
        <f>'T11'!V113*'T 11'!$D113/1000000</f>
        <v>0</v>
      </c>
      <c r="W113" s="10">
        <f>'T11'!W113</f>
        <v>0</v>
      </c>
      <c r="X113" s="44">
        <f>'T11'!X113*'T 11'!$D113/1000000</f>
        <v>0</v>
      </c>
      <c r="Y113" s="10">
        <f>'T11'!Y113</f>
        <v>0</v>
      </c>
      <c r="Z113" s="44">
        <f>'T11'!Z113*'T 11'!$D113/1000000</f>
        <v>0</v>
      </c>
      <c r="AA113" s="10">
        <f>'T11'!AA113</f>
        <v>0</v>
      </c>
      <c r="AB113" s="44">
        <f t="shared" si="14"/>
        <v>0</v>
      </c>
      <c r="AC113" s="10">
        <f t="shared" si="15"/>
        <v>0</v>
      </c>
      <c r="AD113" s="44">
        <f>'T11'!AD113*'T 11'!$D113/1000000</f>
        <v>0</v>
      </c>
      <c r="AE113" s="10">
        <f>'T11'!AE113</f>
        <v>0</v>
      </c>
      <c r="AF113" s="44">
        <f>'T11'!AF113*'T 11'!$D113/1000000</f>
        <v>0</v>
      </c>
      <c r="AG113" s="10">
        <f>'T11'!AG113</f>
        <v>0</v>
      </c>
      <c r="AH113" s="44">
        <f>'T11'!AH113*'T 11'!$D113/1000000</f>
        <v>0</v>
      </c>
      <c r="AI113" s="10">
        <f>'T11'!AI113</f>
        <v>0</v>
      </c>
      <c r="AJ113" s="44">
        <f t="shared" si="16"/>
        <v>0</v>
      </c>
      <c r="AK113" s="10">
        <f t="shared" si="17"/>
        <v>0</v>
      </c>
      <c r="AL113" s="44">
        <f t="shared" si="18"/>
        <v>0</v>
      </c>
      <c r="AM113" s="10">
        <f t="shared" si="19"/>
        <v>0</v>
      </c>
    </row>
    <row r="114" spans="1:39" ht="14.25" customHeight="1">
      <c r="A114" s="125" t="s">
        <v>0</v>
      </c>
      <c r="B114" s="126"/>
      <c r="C114" s="91"/>
      <c r="D114" s="92"/>
      <c r="E114" s="93"/>
      <c r="F114" s="94"/>
      <c r="G114" s="95">
        <f>SUM(G11:G113)</f>
        <v>0</v>
      </c>
      <c r="H114" s="95"/>
      <c r="I114" s="95">
        <f t="shared" ref="I114:AM114" si="20">SUM(I11:I113)</f>
        <v>0</v>
      </c>
      <c r="J114" s="95"/>
      <c r="K114" s="95">
        <f t="shared" si="20"/>
        <v>0</v>
      </c>
      <c r="L114" s="95"/>
      <c r="M114" s="95">
        <f t="shared" si="20"/>
        <v>0</v>
      </c>
      <c r="N114" s="95"/>
      <c r="O114" s="95">
        <f t="shared" si="20"/>
        <v>0</v>
      </c>
      <c r="P114" s="95"/>
      <c r="Q114" s="95">
        <f t="shared" si="20"/>
        <v>0</v>
      </c>
      <c r="R114" s="95"/>
      <c r="S114" s="95">
        <f t="shared" si="20"/>
        <v>0</v>
      </c>
      <c r="T114" s="95"/>
      <c r="U114" s="95">
        <f t="shared" si="20"/>
        <v>0</v>
      </c>
      <c r="V114" s="95"/>
      <c r="W114" s="95">
        <f t="shared" si="20"/>
        <v>0</v>
      </c>
      <c r="X114" s="95"/>
      <c r="Y114" s="95">
        <f t="shared" si="20"/>
        <v>0</v>
      </c>
      <c r="Z114" s="95"/>
      <c r="AA114" s="95">
        <f t="shared" si="20"/>
        <v>0</v>
      </c>
      <c r="AB114" s="95"/>
      <c r="AC114" s="95">
        <f t="shared" si="20"/>
        <v>0</v>
      </c>
      <c r="AD114" s="95"/>
      <c r="AE114" s="95">
        <f t="shared" si="20"/>
        <v>0</v>
      </c>
      <c r="AF114" s="95"/>
      <c r="AG114" s="95">
        <f t="shared" si="20"/>
        <v>0</v>
      </c>
      <c r="AH114" s="95"/>
      <c r="AI114" s="95">
        <f t="shared" si="20"/>
        <v>0</v>
      </c>
      <c r="AJ114" s="95"/>
      <c r="AK114" s="95">
        <f t="shared" si="20"/>
        <v>0</v>
      </c>
      <c r="AL114" s="95"/>
      <c r="AM114" s="95">
        <f t="shared" si="20"/>
        <v>0</v>
      </c>
    </row>
    <row r="115" spans="1:39" ht="14.25" customHeight="1"/>
    <row r="116" spans="1:39" ht="14.25" customHeight="1"/>
    <row r="117" spans="1:39" ht="14.25" customHeight="1"/>
    <row r="118" spans="1:39" ht="14.25" customHeight="1">
      <c r="B118" s="55"/>
      <c r="O118" s="22"/>
      <c r="P118" s="21"/>
      <c r="Q118" s="56"/>
      <c r="R118" s="57"/>
      <c r="S118" s="56"/>
      <c r="T118" s="54"/>
      <c r="U118" s="58"/>
      <c r="V118" s="21"/>
      <c r="W118" s="22"/>
      <c r="X118" s="21"/>
      <c r="AB118" s="68"/>
      <c r="AC118" s="69"/>
      <c r="AD118" s="21"/>
      <c r="AE118" s="22"/>
      <c r="AH118" s="57"/>
      <c r="AI118" s="56"/>
      <c r="AJ118" s="54"/>
      <c r="AK118" s="58"/>
    </row>
    <row r="119" spans="1:39" ht="14.25" customHeight="1">
      <c r="B119" s="3" t="s">
        <v>208</v>
      </c>
      <c r="O119" s="2"/>
      <c r="P119" s="2"/>
      <c r="Q119" s="2"/>
      <c r="R119" s="121" t="s">
        <v>210</v>
      </c>
      <c r="S119" s="121"/>
      <c r="T119" s="121"/>
      <c r="U119" s="3"/>
      <c r="V119" s="3"/>
      <c r="W119" s="2"/>
      <c r="X119" s="2"/>
      <c r="AB119" s="2"/>
      <c r="AC119" s="2"/>
      <c r="AD119" s="2"/>
      <c r="AE119" s="2"/>
      <c r="AH119" s="121" t="s">
        <v>209</v>
      </c>
      <c r="AI119" s="121"/>
      <c r="AJ119" s="121"/>
      <c r="AK119" s="121"/>
    </row>
  </sheetData>
  <protectedRanges>
    <protectedRange sqref="H4:K6 V4:Y6" name="Range1"/>
  </protectedRanges>
  <mergeCells count="45">
    <mergeCell ref="V6:Y6"/>
    <mergeCell ref="T5:U5"/>
    <mergeCell ref="R119:T119"/>
    <mergeCell ref="AH119:AK119"/>
    <mergeCell ref="V9:W9"/>
    <mergeCell ref="X9:Y9"/>
    <mergeCell ref="AK8:AM8"/>
    <mergeCell ref="AL9:AM9"/>
    <mergeCell ref="Z9:AA9"/>
    <mergeCell ref="AB9:AC9"/>
    <mergeCell ref="AD9:AE9"/>
    <mergeCell ref="AF9:AG9"/>
    <mergeCell ref="AH9:AI9"/>
    <mergeCell ref="AJ9:AK9"/>
    <mergeCell ref="AE8:AJ8"/>
    <mergeCell ref="AB8:AD8"/>
    <mergeCell ref="A1:D1"/>
    <mergeCell ref="AB2:AD2"/>
    <mergeCell ref="T9:U9"/>
    <mergeCell ref="M6:N6"/>
    <mergeCell ref="O6:R6"/>
    <mergeCell ref="S8:U8"/>
    <mergeCell ref="F4:G4"/>
    <mergeCell ref="F5:G5"/>
    <mergeCell ref="F6:G6"/>
    <mergeCell ref="H4:K4"/>
    <mergeCell ref="H5:K5"/>
    <mergeCell ref="H6:K6"/>
    <mergeCell ref="V4:Y4"/>
    <mergeCell ref="V5:Y5"/>
    <mergeCell ref="A2:E3"/>
    <mergeCell ref="A9:E9"/>
    <mergeCell ref="M4:N4"/>
    <mergeCell ref="O4:R4"/>
    <mergeCell ref="M5:N5"/>
    <mergeCell ref="O5:R5"/>
    <mergeCell ref="A114:B114"/>
    <mergeCell ref="P9:Q9"/>
    <mergeCell ref="R9:S9"/>
    <mergeCell ref="L8:R8"/>
    <mergeCell ref="F9:G9"/>
    <mergeCell ref="H9:I9"/>
    <mergeCell ref="J9:K9"/>
    <mergeCell ref="L9:M9"/>
    <mergeCell ref="N9:O9"/>
  </mergeCells>
  <printOptions horizontalCentered="1"/>
  <pageMargins left="0.16" right="0.15" top="0.27" bottom="0.16" header="0.3" footer="0.19"/>
  <pageSetup paperSize="5" scale="34" fitToWidth="0" orientation="landscape" r:id="rId1"/>
  <headerFooter>
    <oddFooter>&amp;RPage &amp;P</oddFooter>
  </headerFooter>
</worksheet>
</file>

<file path=xl/worksheets/sheet29.xml><?xml version="1.0" encoding="utf-8"?>
<worksheet xmlns="http://schemas.openxmlformats.org/spreadsheetml/2006/main" xmlns:r="http://schemas.openxmlformats.org/officeDocument/2006/relationships">
  <sheetPr>
    <tabColor rgb="FFFF0000"/>
    <pageSetUpPr fitToPage="1"/>
  </sheetPr>
  <dimension ref="A1:AN119"/>
  <sheetViews>
    <sheetView showGridLines="0" zoomScaleSheetLayoutView="100" workbookViewId="0">
      <pane xSplit="5" ySplit="12" topLeftCell="S13" activePane="bottomRight" state="frozen"/>
      <selection activeCell="F1" sqref="F1:AM1048576"/>
      <selection pane="topRight" activeCell="F1" sqref="F1:AM1048576"/>
      <selection pane="bottomLeft" activeCell="F1" sqref="F1:AM1048576"/>
      <selection pane="bottomRight" activeCell="V4" activeCellId="1" sqref="H4:K6 V4:Y6"/>
    </sheetView>
  </sheetViews>
  <sheetFormatPr defaultRowHeight="12.75"/>
  <cols>
    <col min="1" max="1" width="3.85546875" style="4" customWidth="1"/>
    <col min="2" max="2" width="8.140625" style="3" customWidth="1"/>
    <col min="3" max="3" width="7" style="4" customWidth="1"/>
    <col min="4" max="4" width="6.85546875" style="8" customWidth="1"/>
    <col min="5" max="5" width="8" style="2" customWidth="1"/>
    <col min="6" max="6" width="8.28515625" style="23" customWidth="1"/>
    <col min="7" max="7" width="8.28515625" style="25" customWidth="1"/>
    <col min="8" max="8" width="8.28515625" style="23" customWidth="1"/>
    <col min="9" max="9" width="8.28515625" style="25" customWidth="1"/>
    <col min="10" max="10" width="8.28515625" style="23" customWidth="1"/>
    <col min="11" max="11" width="8.28515625" style="25" customWidth="1"/>
    <col min="12" max="12" width="8.28515625" style="17" customWidth="1"/>
    <col min="13" max="13" width="8.28515625" style="24" customWidth="1"/>
    <col min="14" max="14" width="8.28515625" style="23" customWidth="1"/>
    <col min="15" max="15" width="8.28515625" style="25" customWidth="1"/>
    <col min="16" max="16" width="8.28515625" style="23" customWidth="1"/>
    <col min="17" max="17" width="8.28515625" style="25" customWidth="1"/>
    <col min="18" max="18" width="8.28515625" style="23" customWidth="1"/>
    <col min="19" max="19" width="8.28515625" style="25" customWidth="1"/>
    <col min="20" max="20" width="8.28515625" style="17" customWidth="1"/>
    <col min="21" max="21" width="8.28515625" style="24" customWidth="1"/>
    <col min="22" max="22" width="8.28515625" style="23" customWidth="1"/>
    <col min="23" max="23" width="8.28515625" style="25" customWidth="1"/>
    <col min="24" max="24" width="8.28515625" style="23" customWidth="1"/>
    <col min="25" max="25" width="8.28515625" style="25" customWidth="1"/>
    <col min="26" max="26" width="8.28515625" style="23" customWidth="1"/>
    <col min="27" max="27" width="8.28515625" style="25" customWidth="1"/>
    <col min="28" max="28" width="8.28515625" style="17" customWidth="1"/>
    <col min="29" max="29" width="8.28515625" style="24" customWidth="1"/>
    <col min="30" max="30" width="8.28515625" style="23" customWidth="1"/>
    <col min="31" max="31" width="8.28515625" style="25" customWidth="1"/>
    <col min="32" max="32" width="8.28515625" style="23" customWidth="1"/>
    <col min="33" max="33" width="8.28515625" style="25" customWidth="1"/>
    <col min="34" max="34" width="8.28515625" style="23" customWidth="1"/>
    <col min="35" max="35" width="8.28515625" style="25" customWidth="1"/>
    <col min="36" max="36" width="8.28515625" style="17" customWidth="1"/>
    <col min="37" max="37" width="8.28515625" style="24" customWidth="1"/>
    <col min="38" max="38" width="8.28515625" style="23" customWidth="1"/>
    <col min="39" max="39" width="8.28515625" style="25" customWidth="1"/>
    <col min="40" max="40" width="8.140625" customWidth="1"/>
    <col min="41" max="256" width="8.140625" style="2" customWidth="1"/>
    <col min="257" max="16384" width="9.140625" style="2"/>
  </cols>
  <sheetData>
    <row r="1" spans="1:39" ht="15">
      <c r="A1" s="113" t="s">
        <v>146</v>
      </c>
      <c r="B1" s="113"/>
      <c r="C1" s="113"/>
      <c r="D1" s="113"/>
      <c r="E1" s="1"/>
      <c r="N1" s="17"/>
      <c r="O1" s="24"/>
      <c r="P1" s="17"/>
      <c r="Q1" s="24"/>
      <c r="R1" s="17"/>
      <c r="S1" s="24"/>
    </row>
    <row r="2" spans="1:39" ht="12.75" customHeight="1">
      <c r="A2" s="124" t="s">
        <v>233</v>
      </c>
      <c r="B2" s="124"/>
      <c r="C2" s="124"/>
      <c r="D2" s="124"/>
      <c r="E2" s="124"/>
      <c r="Q2" s="24"/>
      <c r="R2" s="17"/>
      <c r="S2" s="24"/>
      <c r="AB2" s="109"/>
      <c r="AC2" s="109"/>
      <c r="AD2" s="109"/>
    </row>
    <row r="3" spans="1:39" ht="10.5" customHeight="1">
      <c r="A3" s="124"/>
      <c r="B3" s="124"/>
      <c r="C3" s="124"/>
      <c r="D3" s="124"/>
      <c r="E3" s="124"/>
      <c r="F3" s="2"/>
      <c r="G3" s="2"/>
      <c r="H3" s="2"/>
      <c r="I3" s="2"/>
      <c r="J3" s="2"/>
      <c r="K3" s="2"/>
      <c r="L3" s="2"/>
    </row>
    <row r="4" spans="1:39" ht="14.25" customHeight="1">
      <c r="A4" s="40"/>
      <c r="F4" s="106" t="s">
        <v>164</v>
      </c>
      <c r="G4" s="106"/>
      <c r="H4" s="118">
        <f>'T12'!F4:I4</f>
        <v>0</v>
      </c>
      <c r="I4" s="119"/>
      <c r="J4" s="119"/>
      <c r="K4" s="120"/>
      <c r="M4" s="107"/>
      <c r="N4" s="107"/>
      <c r="O4" s="108"/>
      <c r="P4" s="108"/>
      <c r="Q4" s="108"/>
      <c r="R4" s="108"/>
      <c r="T4" s="78" t="s">
        <v>165</v>
      </c>
      <c r="U4" s="78"/>
      <c r="V4" s="118"/>
      <c r="W4" s="119"/>
      <c r="X4" s="119"/>
      <c r="Y4" s="120"/>
    </row>
    <row r="5" spans="1:39" ht="14.25" customHeight="1">
      <c r="A5" s="40"/>
      <c r="F5" s="106" t="s">
        <v>162</v>
      </c>
      <c r="G5" s="106"/>
      <c r="H5" s="118">
        <f>'T12'!F5:I5</f>
        <v>0</v>
      </c>
      <c r="I5" s="119"/>
      <c r="J5" s="119"/>
      <c r="K5" s="120"/>
      <c r="M5" s="107"/>
      <c r="N5" s="107"/>
      <c r="O5" s="108"/>
      <c r="P5" s="108"/>
      <c r="Q5" s="108"/>
      <c r="R5" s="108"/>
      <c r="T5" s="111" t="s">
        <v>162</v>
      </c>
      <c r="U5" s="112"/>
      <c r="V5" s="118">
        <f>'T12'!S5:V5</f>
        <v>0</v>
      </c>
      <c r="W5" s="119"/>
      <c r="X5" s="119"/>
      <c r="Y5" s="120"/>
    </row>
    <row r="6" spans="1:39" ht="14.25" customHeight="1">
      <c r="A6" s="40"/>
      <c r="F6" s="106" t="s">
        <v>163</v>
      </c>
      <c r="G6" s="106"/>
      <c r="H6" s="118">
        <f>'T12'!F6:I6</f>
        <v>0</v>
      </c>
      <c r="I6" s="119"/>
      <c r="J6" s="119"/>
      <c r="K6" s="120"/>
      <c r="M6" s="107"/>
      <c r="N6" s="107"/>
      <c r="O6" s="108"/>
      <c r="P6" s="108"/>
      <c r="Q6" s="108"/>
      <c r="R6" s="108"/>
      <c r="T6" s="78" t="s">
        <v>166</v>
      </c>
      <c r="U6" s="78"/>
      <c r="V6" s="118">
        <f>'T12'!S6:V6</f>
        <v>0</v>
      </c>
      <c r="W6" s="119"/>
      <c r="X6" s="119"/>
      <c r="Y6" s="120"/>
    </row>
    <row r="7" spans="1:39" ht="14.25" customHeight="1"/>
    <row r="8" spans="1:39">
      <c r="A8" s="40"/>
      <c r="D8" s="5"/>
      <c r="E8" s="6"/>
      <c r="L8" s="110"/>
      <c r="M8" s="110"/>
      <c r="N8" s="110"/>
      <c r="O8" s="110"/>
      <c r="P8" s="110"/>
      <c r="Q8" s="110"/>
      <c r="R8" s="110"/>
      <c r="S8" s="109"/>
      <c r="T8" s="109"/>
      <c r="U8" s="109"/>
      <c r="AB8" s="109"/>
      <c r="AC8" s="109"/>
      <c r="AD8" s="109"/>
      <c r="AE8" s="110" t="s">
        <v>207</v>
      </c>
      <c r="AF8" s="110"/>
      <c r="AG8" s="110"/>
      <c r="AH8" s="110"/>
      <c r="AI8" s="110"/>
      <c r="AJ8" s="110"/>
      <c r="AK8" s="109" t="s">
        <v>145</v>
      </c>
      <c r="AL8" s="109"/>
      <c r="AM8" s="109"/>
    </row>
    <row r="9" spans="1:39" s="7" customFormat="1" ht="12.75" customHeight="1">
      <c r="A9" s="103" t="s">
        <v>131</v>
      </c>
      <c r="B9" s="104"/>
      <c r="C9" s="104"/>
      <c r="D9" s="104"/>
      <c r="E9" s="105"/>
      <c r="F9" s="102" t="s">
        <v>3</v>
      </c>
      <c r="G9" s="102"/>
      <c r="H9" s="102" t="s">
        <v>4</v>
      </c>
      <c r="I9" s="102"/>
      <c r="J9" s="102" t="s">
        <v>5</v>
      </c>
      <c r="K9" s="102"/>
      <c r="L9" s="102" t="s">
        <v>158</v>
      </c>
      <c r="M9" s="102"/>
      <c r="N9" s="102" t="s">
        <v>6</v>
      </c>
      <c r="O9" s="102"/>
      <c r="P9" s="102" t="s">
        <v>1</v>
      </c>
      <c r="Q9" s="102"/>
      <c r="R9" s="102" t="s">
        <v>7</v>
      </c>
      <c r="S9" s="102"/>
      <c r="T9" s="102" t="s">
        <v>159</v>
      </c>
      <c r="U9" s="102"/>
      <c r="V9" s="102" t="s">
        <v>8</v>
      </c>
      <c r="W9" s="102"/>
      <c r="X9" s="102" t="s">
        <v>9</v>
      </c>
      <c r="Y9" s="102"/>
      <c r="Z9" s="102" t="s">
        <v>13</v>
      </c>
      <c r="AA9" s="102"/>
      <c r="AB9" s="102" t="s">
        <v>160</v>
      </c>
      <c r="AC9" s="102"/>
      <c r="AD9" s="102" t="s">
        <v>10</v>
      </c>
      <c r="AE9" s="102"/>
      <c r="AF9" s="102" t="s">
        <v>11</v>
      </c>
      <c r="AG9" s="102"/>
      <c r="AH9" s="102" t="s">
        <v>12</v>
      </c>
      <c r="AI9" s="102"/>
      <c r="AJ9" s="102" t="s">
        <v>161</v>
      </c>
      <c r="AK9" s="102"/>
      <c r="AL9" s="102" t="s">
        <v>0</v>
      </c>
      <c r="AM9" s="102"/>
    </row>
    <row r="10" spans="1:39" s="3" customFormat="1" ht="33.75">
      <c r="A10" s="32" t="s">
        <v>14</v>
      </c>
      <c r="B10" s="32" t="s">
        <v>2</v>
      </c>
      <c r="C10" s="32" t="s">
        <v>130</v>
      </c>
      <c r="D10" s="32" t="s">
        <v>142</v>
      </c>
      <c r="E10" s="32" t="s">
        <v>144</v>
      </c>
      <c r="F10" s="33" t="s">
        <v>213</v>
      </c>
      <c r="G10" s="34" t="s">
        <v>211</v>
      </c>
      <c r="H10" s="33" t="s">
        <v>213</v>
      </c>
      <c r="I10" s="34" t="s">
        <v>211</v>
      </c>
      <c r="J10" s="33" t="s">
        <v>213</v>
      </c>
      <c r="K10" s="34" t="s">
        <v>211</v>
      </c>
      <c r="L10" s="33" t="s">
        <v>213</v>
      </c>
      <c r="M10" s="34" t="s">
        <v>211</v>
      </c>
      <c r="N10" s="33" t="s">
        <v>213</v>
      </c>
      <c r="O10" s="34" t="s">
        <v>211</v>
      </c>
      <c r="P10" s="33" t="s">
        <v>213</v>
      </c>
      <c r="Q10" s="34" t="s">
        <v>211</v>
      </c>
      <c r="R10" s="33" t="s">
        <v>213</v>
      </c>
      <c r="S10" s="34" t="s">
        <v>211</v>
      </c>
      <c r="T10" s="33" t="s">
        <v>213</v>
      </c>
      <c r="U10" s="34" t="s">
        <v>211</v>
      </c>
      <c r="V10" s="33" t="s">
        <v>213</v>
      </c>
      <c r="W10" s="34" t="s">
        <v>211</v>
      </c>
      <c r="X10" s="33" t="s">
        <v>213</v>
      </c>
      <c r="Y10" s="34" t="s">
        <v>211</v>
      </c>
      <c r="Z10" s="33" t="s">
        <v>213</v>
      </c>
      <c r="AA10" s="34" t="s">
        <v>211</v>
      </c>
      <c r="AB10" s="33" t="s">
        <v>213</v>
      </c>
      <c r="AC10" s="34" t="s">
        <v>211</v>
      </c>
      <c r="AD10" s="33" t="s">
        <v>213</v>
      </c>
      <c r="AE10" s="34" t="s">
        <v>211</v>
      </c>
      <c r="AF10" s="33" t="s">
        <v>213</v>
      </c>
      <c r="AG10" s="34" t="s">
        <v>211</v>
      </c>
      <c r="AH10" s="33" t="s">
        <v>213</v>
      </c>
      <c r="AI10" s="34" t="s">
        <v>211</v>
      </c>
      <c r="AJ10" s="33" t="s">
        <v>213</v>
      </c>
      <c r="AK10" s="34" t="s">
        <v>211</v>
      </c>
      <c r="AL10" s="33" t="s">
        <v>213</v>
      </c>
      <c r="AM10" s="34" t="s">
        <v>211</v>
      </c>
    </row>
    <row r="11" spans="1:39" s="15" customFormat="1" ht="19.5" customHeight="1">
      <c r="A11" s="31">
        <v>1</v>
      </c>
      <c r="B11" s="30" t="s">
        <v>15</v>
      </c>
      <c r="C11" s="31" t="s">
        <v>16</v>
      </c>
      <c r="D11" s="35">
        <v>1000</v>
      </c>
      <c r="E11" s="11">
        <v>47</v>
      </c>
      <c r="F11" s="44">
        <f>'T12'!F11*'T 12'!D11/1000000</f>
        <v>0</v>
      </c>
      <c r="G11" s="10">
        <f>'T12'!G11</f>
        <v>0</v>
      </c>
      <c r="H11" s="44">
        <f>'T12'!H11*'T 12'!F11/1000000</f>
        <v>0</v>
      </c>
      <c r="I11" s="10">
        <f>'T12'!I11</f>
        <v>0</v>
      </c>
      <c r="J11" s="44">
        <f>'T12'!J11*'T 12'!H11/1000000</f>
        <v>0</v>
      </c>
      <c r="K11" s="10">
        <f>'T12'!K11</f>
        <v>0</v>
      </c>
      <c r="L11" s="44">
        <f>F11+H11+J11</f>
        <v>0</v>
      </c>
      <c r="M11" s="10">
        <f>G11+I11+K11</f>
        <v>0</v>
      </c>
      <c r="N11" s="44">
        <f>'T12'!N11*'T 12'!L11/1000000</f>
        <v>0</v>
      </c>
      <c r="O11" s="10">
        <f>'T12'!O11</f>
        <v>0</v>
      </c>
      <c r="P11" s="44">
        <f>'T12'!P11*'T 12'!N11/1000000</f>
        <v>0</v>
      </c>
      <c r="Q11" s="10">
        <f>'T12'!Q11</f>
        <v>0</v>
      </c>
      <c r="R11" s="44">
        <f>'T12'!R11*'T 12'!P11/1000000</f>
        <v>0</v>
      </c>
      <c r="S11" s="10">
        <f>'T12'!S11</f>
        <v>0</v>
      </c>
      <c r="T11" s="44">
        <f>N11+P11+R11</f>
        <v>0</v>
      </c>
      <c r="U11" s="10">
        <f>O11+Q11+S11</f>
        <v>0</v>
      </c>
      <c r="V11" s="44">
        <f>'T12'!V11*'T 12'!T11/1000000</f>
        <v>0</v>
      </c>
      <c r="W11" s="10">
        <f>'T12'!W11</f>
        <v>0</v>
      </c>
      <c r="X11" s="44">
        <f>'T12'!X11*'T 12'!V11/1000000</f>
        <v>0</v>
      </c>
      <c r="Y11" s="10">
        <f>'T12'!Y11</f>
        <v>0</v>
      </c>
      <c r="Z11" s="44">
        <f>'T12'!Z11*'T 12'!X11/1000000</f>
        <v>0</v>
      </c>
      <c r="AA11" s="10">
        <f>'T12'!AA11</f>
        <v>0</v>
      </c>
      <c r="AB11" s="44">
        <f>V11+X11+Z11</f>
        <v>0</v>
      </c>
      <c r="AC11" s="10">
        <f>W11+Y11+AA11</f>
        <v>0</v>
      </c>
      <c r="AD11" s="44">
        <f>'T12'!AD11*'T 12'!AB11/1000000</f>
        <v>0</v>
      </c>
      <c r="AE11" s="10">
        <f>'T12'!AE11</f>
        <v>0</v>
      </c>
      <c r="AF11" s="44">
        <f>'T12'!AF11*'T 12'!AD11/1000000</f>
        <v>0</v>
      </c>
      <c r="AG11" s="10">
        <f>'T12'!AG11</f>
        <v>0</v>
      </c>
      <c r="AH11" s="44">
        <f>'T12'!AH11*'T 12'!AF11/1000000</f>
        <v>0</v>
      </c>
      <c r="AI11" s="10">
        <f>'T12'!AI11</f>
        <v>0</v>
      </c>
      <c r="AJ11" s="44">
        <f>AD11+AF11+AH11</f>
        <v>0</v>
      </c>
      <c r="AK11" s="10">
        <f>AE11+AG11+AI11</f>
        <v>0</v>
      </c>
      <c r="AL11" s="44">
        <f>L11+T11+AB11+AJ11</f>
        <v>0</v>
      </c>
      <c r="AM11" s="10">
        <f>M11+U11+AC11+AK11</f>
        <v>0</v>
      </c>
    </row>
    <row r="12" spans="1:39" s="15" customFormat="1" ht="19.5" customHeight="1">
      <c r="A12" s="13">
        <v>2</v>
      </c>
      <c r="B12" s="9" t="s">
        <v>15</v>
      </c>
      <c r="C12" s="13" t="s">
        <v>17</v>
      </c>
      <c r="D12" s="36">
        <v>2000</v>
      </c>
      <c r="E12" s="11">
        <v>87</v>
      </c>
      <c r="F12" s="44">
        <f>'T12'!F12*'T 12'!D12/1000000</f>
        <v>0</v>
      </c>
      <c r="G12" s="10">
        <f>'T12'!G12</f>
        <v>0</v>
      </c>
      <c r="H12" s="44">
        <f>'T12'!H12*'T 12'!F12/1000000</f>
        <v>0</v>
      </c>
      <c r="I12" s="10">
        <f>'T12'!I12</f>
        <v>0</v>
      </c>
      <c r="J12" s="44">
        <f>'T12'!J12*'T 12'!H12/1000000</f>
        <v>0</v>
      </c>
      <c r="K12" s="10">
        <f>'T12'!K12</f>
        <v>0</v>
      </c>
      <c r="L12" s="44">
        <f t="shared" ref="L12:L75" si="0">F12+H12+J12</f>
        <v>0</v>
      </c>
      <c r="M12" s="10">
        <f t="shared" ref="M12:M75" si="1">G12+I12+K12</f>
        <v>0</v>
      </c>
      <c r="N12" s="44">
        <f>'T12'!N12*'T 12'!L12/1000000</f>
        <v>0</v>
      </c>
      <c r="O12" s="10">
        <f>'T12'!O12</f>
        <v>0</v>
      </c>
      <c r="P12" s="44">
        <f>'T12'!P12*'T 12'!N12/1000000</f>
        <v>0</v>
      </c>
      <c r="Q12" s="10">
        <f>'T12'!Q12</f>
        <v>0</v>
      </c>
      <c r="R12" s="44">
        <f>'T12'!R12*'T 12'!P12/1000000</f>
        <v>0</v>
      </c>
      <c r="S12" s="10">
        <f>'T12'!S12</f>
        <v>0</v>
      </c>
      <c r="T12" s="44">
        <f t="shared" ref="T12:T75" si="2">N12+P12+R12</f>
        <v>0</v>
      </c>
      <c r="U12" s="10">
        <f t="shared" ref="U12:U75" si="3">O12+Q12+S12</f>
        <v>0</v>
      </c>
      <c r="V12" s="44">
        <f>'T12'!V12*'T 12'!T12/1000000</f>
        <v>0</v>
      </c>
      <c r="W12" s="10">
        <f>'T12'!W12</f>
        <v>0</v>
      </c>
      <c r="X12" s="44">
        <f>'T12'!X12*'T 12'!V12/1000000</f>
        <v>0</v>
      </c>
      <c r="Y12" s="10">
        <f>'T12'!Y12</f>
        <v>0</v>
      </c>
      <c r="Z12" s="44">
        <f>'T12'!Z12*'T 12'!X12/1000000</f>
        <v>0</v>
      </c>
      <c r="AA12" s="10">
        <f>'T12'!AA12</f>
        <v>0</v>
      </c>
      <c r="AB12" s="44">
        <f t="shared" ref="AB12:AB75" si="4">V12+X12+Z12</f>
        <v>0</v>
      </c>
      <c r="AC12" s="10">
        <f t="shared" ref="AC12:AC75" si="5">W12+Y12+AA12</f>
        <v>0</v>
      </c>
      <c r="AD12" s="44">
        <f>'T12'!AD12*'T 12'!AB12/1000000</f>
        <v>0</v>
      </c>
      <c r="AE12" s="10">
        <f>'T12'!AE12</f>
        <v>0</v>
      </c>
      <c r="AF12" s="44">
        <f>'T12'!AF12*'T 12'!AD12/1000000</f>
        <v>0</v>
      </c>
      <c r="AG12" s="10">
        <f>'T12'!AG12</f>
        <v>0</v>
      </c>
      <c r="AH12" s="44">
        <f>'T12'!AH12*'T 12'!AF12/1000000</f>
        <v>0</v>
      </c>
      <c r="AI12" s="10">
        <f>'T12'!AI12</f>
        <v>0</v>
      </c>
      <c r="AJ12" s="44">
        <f t="shared" ref="AJ12:AJ75" si="6">AD12+AF12+AH12</f>
        <v>0</v>
      </c>
      <c r="AK12" s="10">
        <f t="shared" ref="AK12:AK75" si="7">AE12+AG12+AI12</f>
        <v>0</v>
      </c>
      <c r="AL12" s="44">
        <f t="shared" ref="AL12:AL75" si="8">L12+T12+AB12+AJ12</f>
        <v>0</v>
      </c>
      <c r="AM12" s="10">
        <f t="shared" ref="AM12:AM75" si="9">M12+U12+AC12+AK12</f>
        <v>0</v>
      </c>
    </row>
    <row r="13" spans="1:39" s="15" customFormat="1" ht="14.25" customHeight="1">
      <c r="A13" s="13">
        <v>3</v>
      </c>
      <c r="B13" s="9" t="s">
        <v>97</v>
      </c>
      <c r="C13" s="13" t="s">
        <v>18</v>
      </c>
      <c r="D13" s="36">
        <v>100</v>
      </c>
      <c r="E13" s="11">
        <v>76</v>
      </c>
      <c r="F13" s="44">
        <f>'T12'!F13*'T 12'!D13/1000000</f>
        <v>0</v>
      </c>
      <c r="G13" s="10">
        <f>'T12'!G13</f>
        <v>0</v>
      </c>
      <c r="H13" s="44">
        <f>'T12'!H13*'T 12'!F13/1000000</f>
        <v>0</v>
      </c>
      <c r="I13" s="10">
        <f>'T12'!I13</f>
        <v>0</v>
      </c>
      <c r="J13" s="44">
        <f>'T12'!J13*'T 12'!H13/1000000</f>
        <v>0</v>
      </c>
      <c r="K13" s="10">
        <f>'T12'!K13</f>
        <v>0</v>
      </c>
      <c r="L13" s="44">
        <f t="shared" si="0"/>
        <v>0</v>
      </c>
      <c r="M13" s="10">
        <f t="shared" si="1"/>
        <v>0</v>
      </c>
      <c r="N13" s="44">
        <f>'T12'!N13*'T 12'!L13/1000000</f>
        <v>0</v>
      </c>
      <c r="O13" s="10">
        <f>'T12'!O13</f>
        <v>0</v>
      </c>
      <c r="P13" s="44">
        <f>'T12'!P13*'T 12'!N13/1000000</f>
        <v>0</v>
      </c>
      <c r="Q13" s="10">
        <f>'T12'!Q13</f>
        <v>0</v>
      </c>
      <c r="R13" s="44">
        <f>'T12'!R13*'T 12'!P13/1000000</f>
        <v>0</v>
      </c>
      <c r="S13" s="10">
        <f>'T12'!S13</f>
        <v>0</v>
      </c>
      <c r="T13" s="44">
        <f t="shared" si="2"/>
        <v>0</v>
      </c>
      <c r="U13" s="10">
        <f t="shared" si="3"/>
        <v>0</v>
      </c>
      <c r="V13" s="44">
        <f>'T12'!V13*'T 12'!T13/1000000</f>
        <v>0</v>
      </c>
      <c r="W13" s="10">
        <f>'T12'!W13</f>
        <v>0</v>
      </c>
      <c r="X13" s="44">
        <f>'T12'!X13*'T 12'!V13/1000000</f>
        <v>0</v>
      </c>
      <c r="Y13" s="10">
        <f>'T12'!Y13</f>
        <v>0</v>
      </c>
      <c r="Z13" s="44">
        <f>'T12'!Z13*'T 12'!X13/1000000</f>
        <v>0</v>
      </c>
      <c r="AA13" s="10">
        <f>'T12'!AA13</f>
        <v>0</v>
      </c>
      <c r="AB13" s="44">
        <f t="shared" si="4"/>
        <v>0</v>
      </c>
      <c r="AC13" s="10">
        <f t="shared" si="5"/>
        <v>0</v>
      </c>
      <c r="AD13" s="44">
        <f>'T12'!AD13*'T 12'!AB13/1000000</f>
        <v>0</v>
      </c>
      <c r="AE13" s="10">
        <f>'T12'!AE13</f>
        <v>0</v>
      </c>
      <c r="AF13" s="44">
        <f>'T12'!AF13*'T 12'!AD13/1000000</f>
        <v>0</v>
      </c>
      <c r="AG13" s="10">
        <f>'T12'!AG13</f>
        <v>0</v>
      </c>
      <c r="AH13" s="44">
        <f>'T12'!AH13*'T 12'!AF13/1000000</f>
        <v>0</v>
      </c>
      <c r="AI13" s="10">
        <f>'T12'!AI13</f>
        <v>0</v>
      </c>
      <c r="AJ13" s="44">
        <f t="shared" si="6"/>
        <v>0</v>
      </c>
      <c r="AK13" s="10">
        <f t="shared" si="7"/>
        <v>0</v>
      </c>
      <c r="AL13" s="44">
        <f t="shared" si="8"/>
        <v>0</v>
      </c>
      <c r="AM13" s="10">
        <f t="shared" si="9"/>
        <v>0</v>
      </c>
    </row>
    <row r="14" spans="1:39" s="15" customFormat="1" ht="14.25" customHeight="1">
      <c r="A14" s="31">
        <v>4</v>
      </c>
      <c r="B14" s="9" t="s">
        <v>97</v>
      </c>
      <c r="C14" s="13" t="s">
        <v>19</v>
      </c>
      <c r="D14" s="36">
        <v>500</v>
      </c>
      <c r="E14" s="11">
        <v>330</v>
      </c>
      <c r="F14" s="44">
        <f>'T12'!F14*'T 12'!D14/1000000</f>
        <v>0</v>
      </c>
      <c r="G14" s="10">
        <f>'T12'!G14</f>
        <v>0</v>
      </c>
      <c r="H14" s="44">
        <f>'T12'!H14*'T 12'!F14/1000000</f>
        <v>0</v>
      </c>
      <c r="I14" s="10">
        <f>'T12'!I14</f>
        <v>0</v>
      </c>
      <c r="J14" s="44">
        <f>'T12'!J14*'T 12'!H14/1000000</f>
        <v>0</v>
      </c>
      <c r="K14" s="10">
        <f>'T12'!K14</f>
        <v>0</v>
      </c>
      <c r="L14" s="44">
        <f t="shared" si="0"/>
        <v>0</v>
      </c>
      <c r="M14" s="10">
        <f t="shared" si="1"/>
        <v>0</v>
      </c>
      <c r="N14" s="44">
        <f>'T12'!N14*'T 12'!L14/1000000</f>
        <v>0</v>
      </c>
      <c r="O14" s="10">
        <f>'T12'!O14</f>
        <v>0</v>
      </c>
      <c r="P14" s="44">
        <f>'T12'!P14*'T 12'!N14/1000000</f>
        <v>0</v>
      </c>
      <c r="Q14" s="10">
        <f>'T12'!Q14</f>
        <v>0</v>
      </c>
      <c r="R14" s="44">
        <f>'T12'!R14*'T 12'!P14/1000000</f>
        <v>0</v>
      </c>
      <c r="S14" s="10">
        <f>'T12'!S14</f>
        <v>0</v>
      </c>
      <c r="T14" s="44">
        <f t="shared" si="2"/>
        <v>0</v>
      </c>
      <c r="U14" s="10">
        <f t="shared" si="3"/>
        <v>0</v>
      </c>
      <c r="V14" s="44">
        <f>'T12'!V14*'T 12'!T14/1000000</f>
        <v>0</v>
      </c>
      <c r="W14" s="10">
        <f>'T12'!W14</f>
        <v>0</v>
      </c>
      <c r="X14" s="44">
        <f>'T12'!X14*'T 12'!V14/1000000</f>
        <v>0</v>
      </c>
      <c r="Y14" s="10">
        <f>'T12'!Y14</f>
        <v>0</v>
      </c>
      <c r="Z14" s="44">
        <f>'T12'!Z14*'T 12'!X14/1000000</f>
        <v>0</v>
      </c>
      <c r="AA14" s="10">
        <f>'T12'!AA14</f>
        <v>0</v>
      </c>
      <c r="AB14" s="44">
        <f t="shared" si="4"/>
        <v>0</v>
      </c>
      <c r="AC14" s="10">
        <f t="shared" si="5"/>
        <v>0</v>
      </c>
      <c r="AD14" s="44">
        <f>'T12'!AD14*'T 12'!AB14/1000000</f>
        <v>0</v>
      </c>
      <c r="AE14" s="10">
        <f>'T12'!AE14</f>
        <v>0</v>
      </c>
      <c r="AF14" s="44">
        <f>'T12'!AF14*'T 12'!AD14/1000000</f>
        <v>0</v>
      </c>
      <c r="AG14" s="10">
        <f>'T12'!AG14</f>
        <v>0</v>
      </c>
      <c r="AH14" s="44">
        <f>'T12'!AH14*'T 12'!AF14/1000000</f>
        <v>0</v>
      </c>
      <c r="AI14" s="10">
        <f>'T12'!AI14</f>
        <v>0</v>
      </c>
      <c r="AJ14" s="44">
        <f t="shared" si="6"/>
        <v>0</v>
      </c>
      <c r="AK14" s="10">
        <f t="shared" si="7"/>
        <v>0</v>
      </c>
      <c r="AL14" s="44">
        <f t="shared" si="8"/>
        <v>0</v>
      </c>
      <c r="AM14" s="10">
        <f t="shared" si="9"/>
        <v>0</v>
      </c>
    </row>
    <row r="15" spans="1:39" s="15" customFormat="1" ht="14.25" customHeight="1">
      <c r="A15" s="13">
        <v>5</v>
      </c>
      <c r="B15" s="9" t="s">
        <v>98</v>
      </c>
      <c r="C15" s="13" t="s">
        <v>20</v>
      </c>
      <c r="D15" s="36">
        <v>25</v>
      </c>
      <c r="E15" s="11">
        <v>28</v>
      </c>
      <c r="F15" s="44">
        <f>'T12'!F15*'T 12'!D15/1000000</f>
        <v>0</v>
      </c>
      <c r="G15" s="10">
        <f>'T12'!G15</f>
        <v>0</v>
      </c>
      <c r="H15" s="44">
        <f>'T12'!H15*'T 12'!F15/1000000</f>
        <v>0</v>
      </c>
      <c r="I15" s="10">
        <f>'T12'!I15</f>
        <v>0</v>
      </c>
      <c r="J15" s="44">
        <f>'T12'!J15*'T 12'!H15/1000000</f>
        <v>0</v>
      </c>
      <c r="K15" s="10">
        <f>'T12'!K15</f>
        <v>0</v>
      </c>
      <c r="L15" s="44">
        <f t="shared" si="0"/>
        <v>0</v>
      </c>
      <c r="M15" s="10">
        <f t="shared" si="1"/>
        <v>0</v>
      </c>
      <c r="N15" s="44">
        <f>'T12'!N15*'T 12'!L15/1000000</f>
        <v>0</v>
      </c>
      <c r="O15" s="10">
        <f>'T12'!O15</f>
        <v>0</v>
      </c>
      <c r="P15" s="44">
        <f>'T12'!P15*'T 12'!N15/1000000</f>
        <v>0</v>
      </c>
      <c r="Q15" s="10">
        <f>'T12'!Q15</f>
        <v>0</v>
      </c>
      <c r="R15" s="44">
        <f>'T12'!R15*'T 12'!P15/1000000</f>
        <v>0</v>
      </c>
      <c r="S15" s="10">
        <f>'T12'!S15</f>
        <v>0</v>
      </c>
      <c r="T15" s="44">
        <f t="shared" si="2"/>
        <v>0</v>
      </c>
      <c r="U15" s="10">
        <f t="shared" si="3"/>
        <v>0</v>
      </c>
      <c r="V15" s="44">
        <f>'T12'!V15*'T 12'!T15/1000000</f>
        <v>0</v>
      </c>
      <c r="W15" s="10">
        <f>'T12'!W15</f>
        <v>0</v>
      </c>
      <c r="X15" s="44">
        <f>'T12'!X15*'T 12'!V15/1000000</f>
        <v>0</v>
      </c>
      <c r="Y15" s="10">
        <f>'T12'!Y15</f>
        <v>0</v>
      </c>
      <c r="Z15" s="44">
        <f>'T12'!Z15*'T 12'!X15/1000000</f>
        <v>0</v>
      </c>
      <c r="AA15" s="10">
        <f>'T12'!AA15</f>
        <v>0</v>
      </c>
      <c r="AB15" s="44">
        <f t="shared" si="4"/>
        <v>0</v>
      </c>
      <c r="AC15" s="10">
        <f t="shared" si="5"/>
        <v>0</v>
      </c>
      <c r="AD15" s="44">
        <f>'T12'!AD15*'T 12'!AB15/1000000</f>
        <v>0</v>
      </c>
      <c r="AE15" s="10">
        <f>'T12'!AE15</f>
        <v>0</v>
      </c>
      <c r="AF15" s="44">
        <f>'T12'!AF15*'T 12'!AD15/1000000</f>
        <v>0</v>
      </c>
      <c r="AG15" s="10">
        <f>'T12'!AG15</f>
        <v>0</v>
      </c>
      <c r="AH15" s="44">
        <f>'T12'!AH15*'T 12'!AF15/1000000</f>
        <v>0</v>
      </c>
      <c r="AI15" s="10">
        <f>'T12'!AI15</f>
        <v>0</v>
      </c>
      <c r="AJ15" s="44">
        <f t="shared" si="6"/>
        <v>0</v>
      </c>
      <c r="AK15" s="10">
        <f t="shared" si="7"/>
        <v>0</v>
      </c>
      <c r="AL15" s="44">
        <f t="shared" si="8"/>
        <v>0</v>
      </c>
      <c r="AM15" s="10">
        <f t="shared" si="9"/>
        <v>0</v>
      </c>
    </row>
    <row r="16" spans="1:39" s="15" customFormat="1" ht="14.25" customHeight="1">
      <c r="A16" s="13">
        <v>6</v>
      </c>
      <c r="B16" s="9" t="s">
        <v>98</v>
      </c>
      <c r="C16" s="13" t="s">
        <v>21</v>
      </c>
      <c r="D16" s="36">
        <v>100</v>
      </c>
      <c r="E16" s="11">
        <v>100</v>
      </c>
      <c r="F16" s="44">
        <f>'T12'!F16*'T 12'!D16/1000000</f>
        <v>0</v>
      </c>
      <c r="G16" s="10">
        <f>'T12'!G16</f>
        <v>0</v>
      </c>
      <c r="H16" s="44">
        <f>'T12'!H16*'T 12'!F16/1000000</f>
        <v>0</v>
      </c>
      <c r="I16" s="10">
        <f>'T12'!I16</f>
        <v>0</v>
      </c>
      <c r="J16" s="44">
        <f>'T12'!J16*'T 12'!H16/1000000</f>
        <v>0</v>
      </c>
      <c r="K16" s="10">
        <f>'T12'!K16</f>
        <v>0</v>
      </c>
      <c r="L16" s="44">
        <f t="shared" si="0"/>
        <v>0</v>
      </c>
      <c r="M16" s="10">
        <f t="shared" si="1"/>
        <v>0</v>
      </c>
      <c r="N16" s="44">
        <f>'T12'!N16*'T 12'!L16/1000000</f>
        <v>0</v>
      </c>
      <c r="O16" s="10">
        <f>'T12'!O16</f>
        <v>0</v>
      </c>
      <c r="P16" s="44">
        <f>'T12'!P16*'T 12'!N16/1000000</f>
        <v>0</v>
      </c>
      <c r="Q16" s="10">
        <f>'T12'!Q16</f>
        <v>0</v>
      </c>
      <c r="R16" s="44">
        <f>'T12'!R16*'T 12'!P16/1000000</f>
        <v>0</v>
      </c>
      <c r="S16" s="10">
        <f>'T12'!S16</f>
        <v>0</v>
      </c>
      <c r="T16" s="44">
        <f t="shared" si="2"/>
        <v>0</v>
      </c>
      <c r="U16" s="10">
        <f t="shared" si="3"/>
        <v>0</v>
      </c>
      <c r="V16" s="44">
        <f>'T12'!V16*'T 12'!T16/1000000</f>
        <v>0</v>
      </c>
      <c r="W16" s="10">
        <f>'T12'!W16</f>
        <v>0</v>
      </c>
      <c r="X16" s="44">
        <f>'T12'!X16*'T 12'!V16/1000000</f>
        <v>0</v>
      </c>
      <c r="Y16" s="10">
        <f>'T12'!Y16</f>
        <v>0</v>
      </c>
      <c r="Z16" s="44">
        <f>'T12'!Z16*'T 12'!X16/1000000</f>
        <v>0</v>
      </c>
      <c r="AA16" s="10">
        <f>'T12'!AA16</f>
        <v>0</v>
      </c>
      <c r="AB16" s="44">
        <f t="shared" si="4"/>
        <v>0</v>
      </c>
      <c r="AC16" s="10">
        <f t="shared" si="5"/>
        <v>0</v>
      </c>
      <c r="AD16" s="44">
        <f>'T12'!AD16*'T 12'!AB16/1000000</f>
        <v>0</v>
      </c>
      <c r="AE16" s="10">
        <f>'T12'!AE16</f>
        <v>0</v>
      </c>
      <c r="AF16" s="44">
        <f>'T12'!AF16*'T 12'!AD16/1000000</f>
        <v>0</v>
      </c>
      <c r="AG16" s="10">
        <f>'T12'!AG16</f>
        <v>0</v>
      </c>
      <c r="AH16" s="44">
        <f>'T12'!AH16*'T 12'!AF16/1000000</f>
        <v>0</v>
      </c>
      <c r="AI16" s="10">
        <f>'T12'!AI16</f>
        <v>0</v>
      </c>
      <c r="AJ16" s="44">
        <f t="shared" si="6"/>
        <v>0</v>
      </c>
      <c r="AK16" s="10">
        <f t="shared" si="7"/>
        <v>0</v>
      </c>
      <c r="AL16" s="44">
        <f t="shared" si="8"/>
        <v>0</v>
      </c>
      <c r="AM16" s="10">
        <f t="shared" si="9"/>
        <v>0</v>
      </c>
    </row>
    <row r="17" spans="1:39" s="15" customFormat="1" ht="14.25" customHeight="1">
      <c r="A17" s="31">
        <v>7</v>
      </c>
      <c r="B17" s="9" t="s">
        <v>99</v>
      </c>
      <c r="C17" s="13" t="s">
        <v>22</v>
      </c>
      <c r="D17" s="36">
        <v>50</v>
      </c>
      <c r="E17" s="11">
        <v>88</v>
      </c>
      <c r="F17" s="44">
        <f>'T12'!F17*'T 12'!D17/1000000</f>
        <v>0</v>
      </c>
      <c r="G17" s="10">
        <f>'T12'!G17</f>
        <v>0</v>
      </c>
      <c r="H17" s="44">
        <f>'T12'!H17*'T 12'!F17/1000000</f>
        <v>0</v>
      </c>
      <c r="I17" s="10">
        <f>'T12'!I17</f>
        <v>0</v>
      </c>
      <c r="J17" s="44">
        <f>'T12'!J17*'T 12'!H17/1000000</f>
        <v>0</v>
      </c>
      <c r="K17" s="10">
        <f>'T12'!K17</f>
        <v>0</v>
      </c>
      <c r="L17" s="44">
        <f t="shared" si="0"/>
        <v>0</v>
      </c>
      <c r="M17" s="10">
        <f t="shared" si="1"/>
        <v>0</v>
      </c>
      <c r="N17" s="44">
        <f>'T12'!N17*'T 12'!L17/1000000</f>
        <v>0</v>
      </c>
      <c r="O17" s="10">
        <f>'T12'!O17</f>
        <v>0</v>
      </c>
      <c r="P17" s="44">
        <f>'T12'!P17*'T 12'!N17/1000000</f>
        <v>0</v>
      </c>
      <c r="Q17" s="10">
        <f>'T12'!Q17</f>
        <v>0</v>
      </c>
      <c r="R17" s="44">
        <f>'T12'!R17*'T 12'!P17/1000000</f>
        <v>0</v>
      </c>
      <c r="S17" s="10">
        <f>'T12'!S17</f>
        <v>0</v>
      </c>
      <c r="T17" s="44">
        <f t="shared" si="2"/>
        <v>0</v>
      </c>
      <c r="U17" s="10">
        <f t="shared" si="3"/>
        <v>0</v>
      </c>
      <c r="V17" s="44">
        <f>'T12'!V17*'T 12'!T17/1000000</f>
        <v>0</v>
      </c>
      <c r="W17" s="10">
        <f>'T12'!W17</f>
        <v>0</v>
      </c>
      <c r="X17" s="44">
        <f>'T12'!X17*'T 12'!V17/1000000</f>
        <v>0</v>
      </c>
      <c r="Y17" s="10">
        <f>'T12'!Y17</f>
        <v>0</v>
      </c>
      <c r="Z17" s="44">
        <f>'T12'!Z17*'T 12'!X17/1000000</f>
        <v>0</v>
      </c>
      <c r="AA17" s="10">
        <f>'T12'!AA17</f>
        <v>0</v>
      </c>
      <c r="AB17" s="44">
        <f t="shared" si="4"/>
        <v>0</v>
      </c>
      <c r="AC17" s="10">
        <f t="shared" si="5"/>
        <v>0</v>
      </c>
      <c r="AD17" s="44">
        <f>'T12'!AD17*'T 12'!AB17/1000000</f>
        <v>0</v>
      </c>
      <c r="AE17" s="10">
        <f>'T12'!AE17</f>
        <v>0</v>
      </c>
      <c r="AF17" s="44">
        <f>'T12'!AF17*'T 12'!AD17/1000000</f>
        <v>0</v>
      </c>
      <c r="AG17" s="10">
        <f>'T12'!AG17</f>
        <v>0</v>
      </c>
      <c r="AH17" s="44">
        <f>'T12'!AH17*'T 12'!AF17/1000000</f>
        <v>0</v>
      </c>
      <c r="AI17" s="10">
        <f>'T12'!AI17</f>
        <v>0</v>
      </c>
      <c r="AJ17" s="44">
        <f t="shared" si="6"/>
        <v>0</v>
      </c>
      <c r="AK17" s="10">
        <f t="shared" si="7"/>
        <v>0</v>
      </c>
      <c r="AL17" s="44">
        <f t="shared" si="8"/>
        <v>0</v>
      </c>
      <c r="AM17" s="10">
        <f t="shared" si="9"/>
        <v>0</v>
      </c>
    </row>
    <row r="18" spans="1:39" s="15" customFormat="1" ht="14.25" customHeight="1">
      <c r="A18" s="13">
        <v>8</v>
      </c>
      <c r="B18" s="9" t="s">
        <v>99</v>
      </c>
      <c r="C18" s="13" t="s">
        <v>23</v>
      </c>
      <c r="D18" s="36">
        <v>100</v>
      </c>
      <c r="E18" s="11">
        <v>166</v>
      </c>
      <c r="F18" s="44">
        <f>'T12'!F18*'T 12'!D18/1000000</f>
        <v>0</v>
      </c>
      <c r="G18" s="10">
        <f>'T12'!G18</f>
        <v>0</v>
      </c>
      <c r="H18" s="44">
        <f>'T12'!H18*'T 12'!F18/1000000</f>
        <v>0</v>
      </c>
      <c r="I18" s="10">
        <f>'T12'!I18</f>
        <v>0</v>
      </c>
      <c r="J18" s="44">
        <f>'T12'!J18*'T 12'!H18/1000000</f>
        <v>0</v>
      </c>
      <c r="K18" s="10">
        <f>'T12'!K18</f>
        <v>0</v>
      </c>
      <c r="L18" s="44">
        <f t="shared" si="0"/>
        <v>0</v>
      </c>
      <c r="M18" s="10">
        <f t="shared" si="1"/>
        <v>0</v>
      </c>
      <c r="N18" s="44">
        <f>'T12'!N18*'T 12'!L18/1000000</f>
        <v>0</v>
      </c>
      <c r="O18" s="10">
        <f>'T12'!O18</f>
        <v>0</v>
      </c>
      <c r="P18" s="44">
        <f>'T12'!P18*'T 12'!N18/1000000</f>
        <v>0</v>
      </c>
      <c r="Q18" s="10">
        <f>'T12'!Q18</f>
        <v>0</v>
      </c>
      <c r="R18" s="44">
        <f>'T12'!R18*'T 12'!P18/1000000</f>
        <v>0</v>
      </c>
      <c r="S18" s="10">
        <f>'T12'!S18</f>
        <v>0</v>
      </c>
      <c r="T18" s="44">
        <f t="shared" si="2"/>
        <v>0</v>
      </c>
      <c r="U18" s="10">
        <f t="shared" si="3"/>
        <v>0</v>
      </c>
      <c r="V18" s="44">
        <f>'T12'!V18*'T 12'!T18/1000000</f>
        <v>0</v>
      </c>
      <c r="W18" s="10">
        <f>'T12'!W18</f>
        <v>0</v>
      </c>
      <c r="X18" s="44">
        <f>'T12'!X18*'T 12'!V18/1000000</f>
        <v>0</v>
      </c>
      <c r="Y18" s="10">
        <f>'T12'!Y18</f>
        <v>0</v>
      </c>
      <c r="Z18" s="44">
        <f>'T12'!Z18*'T 12'!X18/1000000</f>
        <v>0</v>
      </c>
      <c r="AA18" s="10">
        <f>'T12'!AA18</f>
        <v>0</v>
      </c>
      <c r="AB18" s="44">
        <f t="shared" si="4"/>
        <v>0</v>
      </c>
      <c r="AC18" s="10">
        <f t="shared" si="5"/>
        <v>0</v>
      </c>
      <c r="AD18" s="44">
        <f>'T12'!AD18*'T 12'!AB18/1000000</f>
        <v>0</v>
      </c>
      <c r="AE18" s="10">
        <f>'T12'!AE18</f>
        <v>0</v>
      </c>
      <c r="AF18" s="44">
        <f>'T12'!AF18*'T 12'!AD18/1000000</f>
        <v>0</v>
      </c>
      <c r="AG18" s="10">
        <f>'T12'!AG18</f>
        <v>0</v>
      </c>
      <c r="AH18" s="44">
        <f>'T12'!AH18*'T 12'!AF18/1000000</f>
        <v>0</v>
      </c>
      <c r="AI18" s="10">
        <f>'T12'!AI18</f>
        <v>0</v>
      </c>
      <c r="AJ18" s="44">
        <f t="shared" si="6"/>
        <v>0</v>
      </c>
      <c r="AK18" s="10">
        <f t="shared" si="7"/>
        <v>0</v>
      </c>
      <c r="AL18" s="44">
        <f t="shared" si="8"/>
        <v>0</v>
      </c>
      <c r="AM18" s="10">
        <f t="shared" si="9"/>
        <v>0</v>
      </c>
    </row>
    <row r="19" spans="1:39" s="15" customFormat="1" ht="14.25" customHeight="1">
      <c r="A19" s="13">
        <v>9</v>
      </c>
      <c r="B19" s="9" t="s">
        <v>99</v>
      </c>
      <c r="C19" s="13" t="s">
        <v>24</v>
      </c>
      <c r="D19" s="36">
        <v>400</v>
      </c>
      <c r="E19" s="11">
        <v>640</v>
      </c>
      <c r="F19" s="44">
        <f>'T12'!F19*'T 12'!D19/1000000</f>
        <v>0</v>
      </c>
      <c r="G19" s="10">
        <f>'T12'!G19</f>
        <v>0</v>
      </c>
      <c r="H19" s="44">
        <f>'T12'!H19*'T 12'!F19/1000000</f>
        <v>0</v>
      </c>
      <c r="I19" s="10">
        <f>'T12'!I19</f>
        <v>0</v>
      </c>
      <c r="J19" s="44">
        <f>'T12'!J19*'T 12'!H19/1000000</f>
        <v>0</v>
      </c>
      <c r="K19" s="10">
        <f>'T12'!K19</f>
        <v>0</v>
      </c>
      <c r="L19" s="44">
        <f t="shared" si="0"/>
        <v>0</v>
      </c>
      <c r="M19" s="10">
        <f t="shared" si="1"/>
        <v>0</v>
      </c>
      <c r="N19" s="44">
        <f>'T12'!N19*'T 12'!L19/1000000</f>
        <v>0</v>
      </c>
      <c r="O19" s="10">
        <f>'T12'!O19</f>
        <v>0</v>
      </c>
      <c r="P19" s="44">
        <f>'T12'!P19*'T 12'!N19/1000000</f>
        <v>0</v>
      </c>
      <c r="Q19" s="10">
        <f>'T12'!Q19</f>
        <v>0</v>
      </c>
      <c r="R19" s="44">
        <f>'T12'!R19*'T 12'!P19/1000000</f>
        <v>0</v>
      </c>
      <c r="S19" s="10">
        <f>'T12'!S19</f>
        <v>0</v>
      </c>
      <c r="T19" s="44">
        <f t="shared" si="2"/>
        <v>0</v>
      </c>
      <c r="U19" s="10">
        <f t="shared" si="3"/>
        <v>0</v>
      </c>
      <c r="V19" s="44">
        <f>'T12'!V19*'T 12'!T19/1000000</f>
        <v>0</v>
      </c>
      <c r="W19" s="10">
        <f>'T12'!W19</f>
        <v>0</v>
      </c>
      <c r="X19" s="44">
        <f>'T12'!X19*'T 12'!V19/1000000</f>
        <v>0</v>
      </c>
      <c r="Y19" s="10">
        <f>'T12'!Y19</f>
        <v>0</v>
      </c>
      <c r="Z19" s="44">
        <f>'T12'!Z19*'T 12'!X19/1000000</f>
        <v>0</v>
      </c>
      <c r="AA19" s="10">
        <f>'T12'!AA19</f>
        <v>0</v>
      </c>
      <c r="AB19" s="44">
        <f t="shared" si="4"/>
        <v>0</v>
      </c>
      <c r="AC19" s="10">
        <f t="shared" si="5"/>
        <v>0</v>
      </c>
      <c r="AD19" s="44">
        <f>'T12'!AD19*'T 12'!AB19/1000000</f>
        <v>0</v>
      </c>
      <c r="AE19" s="10">
        <f>'T12'!AE19</f>
        <v>0</v>
      </c>
      <c r="AF19" s="44">
        <f>'T12'!AF19*'T 12'!AD19/1000000</f>
        <v>0</v>
      </c>
      <c r="AG19" s="10">
        <f>'T12'!AG19</f>
        <v>0</v>
      </c>
      <c r="AH19" s="44">
        <f>'T12'!AH19*'T 12'!AF19/1000000</f>
        <v>0</v>
      </c>
      <c r="AI19" s="10">
        <f>'T12'!AI19</f>
        <v>0</v>
      </c>
      <c r="AJ19" s="44">
        <f t="shared" si="6"/>
        <v>0</v>
      </c>
      <c r="AK19" s="10">
        <f t="shared" si="7"/>
        <v>0</v>
      </c>
      <c r="AL19" s="44">
        <f t="shared" si="8"/>
        <v>0</v>
      </c>
      <c r="AM19" s="10">
        <f t="shared" si="9"/>
        <v>0</v>
      </c>
    </row>
    <row r="20" spans="1:39" s="15" customFormat="1" ht="14.25" customHeight="1">
      <c r="A20" s="31">
        <v>10</v>
      </c>
      <c r="B20" s="9" t="s">
        <v>133</v>
      </c>
      <c r="C20" s="13" t="s">
        <v>25</v>
      </c>
      <c r="D20" s="36">
        <v>100</v>
      </c>
      <c r="E20" s="11">
        <v>60</v>
      </c>
      <c r="F20" s="44">
        <f>'T12'!F20*'T 12'!D20/1000000</f>
        <v>0</v>
      </c>
      <c r="G20" s="10">
        <f>'T12'!G20</f>
        <v>0</v>
      </c>
      <c r="H20" s="44">
        <f>'T12'!H20*'T 12'!F20/1000000</f>
        <v>0</v>
      </c>
      <c r="I20" s="10">
        <f>'T12'!I20</f>
        <v>0</v>
      </c>
      <c r="J20" s="44">
        <f>'T12'!J20*'T 12'!H20/1000000</f>
        <v>0</v>
      </c>
      <c r="K20" s="10">
        <f>'T12'!K20</f>
        <v>0</v>
      </c>
      <c r="L20" s="44">
        <f t="shared" si="0"/>
        <v>0</v>
      </c>
      <c r="M20" s="10">
        <f t="shared" si="1"/>
        <v>0</v>
      </c>
      <c r="N20" s="44">
        <f>'T12'!N20*'T 12'!L20/1000000</f>
        <v>0</v>
      </c>
      <c r="O20" s="10">
        <f>'T12'!O20</f>
        <v>0</v>
      </c>
      <c r="P20" s="44">
        <f>'T12'!P20*'T 12'!N20/1000000</f>
        <v>0</v>
      </c>
      <c r="Q20" s="10">
        <f>'T12'!Q20</f>
        <v>0</v>
      </c>
      <c r="R20" s="44">
        <f>'T12'!R20*'T 12'!P20/1000000</f>
        <v>0</v>
      </c>
      <c r="S20" s="10">
        <f>'T12'!S20</f>
        <v>0</v>
      </c>
      <c r="T20" s="44">
        <f t="shared" si="2"/>
        <v>0</v>
      </c>
      <c r="U20" s="10">
        <f t="shared" si="3"/>
        <v>0</v>
      </c>
      <c r="V20" s="44">
        <f>'T12'!V20*'T 12'!T20/1000000</f>
        <v>0</v>
      </c>
      <c r="W20" s="10">
        <f>'T12'!W20</f>
        <v>0</v>
      </c>
      <c r="X20" s="44">
        <f>'T12'!X20*'T 12'!V20/1000000</f>
        <v>0</v>
      </c>
      <c r="Y20" s="10">
        <f>'T12'!Y20</f>
        <v>0</v>
      </c>
      <c r="Z20" s="44">
        <f>'T12'!Z20*'T 12'!X20/1000000</f>
        <v>0</v>
      </c>
      <c r="AA20" s="10">
        <f>'T12'!AA20</f>
        <v>0</v>
      </c>
      <c r="AB20" s="44">
        <f t="shared" si="4"/>
        <v>0</v>
      </c>
      <c r="AC20" s="10">
        <f t="shared" si="5"/>
        <v>0</v>
      </c>
      <c r="AD20" s="44">
        <f>'T12'!AD20*'T 12'!AB20/1000000</f>
        <v>0</v>
      </c>
      <c r="AE20" s="10">
        <f>'T12'!AE20</f>
        <v>0</v>
      </c>
      <c r="AF20" s="44">
        <f>'T12'!AF20*'T 12'!AD20/1000000</f>
        <v>0</v>
      </c>
      <c r="AG20" s="10">
        <f>'T12'!AG20</f>
        <v>0</v>
      </c>
      <c r="AH20" s="44">
        <f>'T12'!AH20*'T 12'!AF20/1000000</f>
        <v>0</v>
      </c>
      <c r="AI20" s="10">
        <f>'T12'!AI20</f>
        <v>0</v>
      </c>
      <c r="AJ20" s="44">
        <f t="shared" si="6"/>
        <v>0</v>
      </c>
      <c r="AK20" s="10">
        <f t="shared" si="7"/>
        <v>0</v>
      </c>
      <c r="AL20" s="44">
        <f t="shared" si="8"/>
        <v>0</v>
      </c>
      <c r="AM20" s="10">
        <f t="shared" si="9"/>
        <v>0</v>
      </c>
    </row>
    <row r="21" spans="1:39" s="15" customFormat="1" ht="14.25" customHeight="1">
      <c r="A21" s="13">
        <v>11</v>
      </c>
      <c r="B21" s="9" t="s">
        <v>133</v>
      </c>
      <c r="C21" s="13" t="s">
        <v>26</v>
      </c>
      <c r="D21" s="36">
        <v>400</v>
      </c>
      <c r="E21" s="11">
        <v>210</v>
      </c>
      <c r="F21" s="44">
        <f>'T12'!F21*'T 12'!D21/1000000</f>
        <v>0</v>
      </c>
      <c r="G21" s="10">
        <f>'T12'!G21</f>
        <v>0</v>
      </c>
      <c r="H21" s="44">
        <f>'T12'!H21*'T 12'!F21/1000000</f>
        <v>0</v>
      </c>
      <c r="I21" s="10">
        <f>'T12'!I21</f>
        <v>0</v>
      </c>
      <c r="J21" s="44">
        <f>'T12'!J21*'T 12'!H21/1000000</f>
        <v>0</v>
      </c>
      <c r="K21" s="10">
        <f>'T12'!K21</f>
        <v>0</v>
      </c>
      <c r="L21" s="44">
        <f t="shared" si="0"/>
        <v>0</v>
      </c>
      <c r="M21" s="10">
        <f t="shared" si="1"/>
        <v>0</v>
      </c>
      <c r="N21" s="44">
        <f>'T12'!N21*'T 12'!L21/1000000</f>
        <v>0</v>
      </c>
      <c r="O21" s="10">
        <f>'T12'!O21</f>
        <v>0</v>
      </c>
      <c r="P21" s="44">
        <f>'T12'!P21*'T 12'!N21/1000000</f>
        <v>0</v>
      </c>
      <c r="Q21" s="10">
        <f>'T12'!Q21</f>
        <v>0</v>
      </c>
      <c r="R21" s="44">
        <f>'T12'!R21*'T 12'!P21/1000000</f>
        <v>0</v>
      </c>
      <c r="S21" s="10">
        <f>'T12'!S21</f>
        <v>0</v>
      </c>
      <c r="T21" s="44">
        <f t="shared" si="2"/>
        <v>0</v>
      </c>
      <c r="U21" s="10">
        <f t="shared" si="3"/>
        <v>0</v>
      </c>
      <c r="V21" s="44">
        <f>'T12'!V21*'T 12'!T21/1000000</f>
        <v>0</v>
      </c>
      <c r="W21" s="10">
        <f>'T12'!W21</f>
        <v>0</v>
      </c>
      <c r="X21" s="44">
        <f>'T12'!X21*'T 12'!V21/1000000</f>
        <v>0</v>
      </c>
      <c r="Y21" s="10">
        <f>'T12'!Y21</f>
        <v>0</v>
      </c>
      <c r="Z21" s="44">
        <f>'T12'!Z21*'T 12'!X21/1000000</f>
        <v>0</v>
      </c>
      <c r="AA21" s="10">
        <f>'T12'!AA21</f>
        <v>0</v>
      </c>
      <c r="AB21" s="44">
        <f t="shared" si="4"/>
        <v>0</v>
      </c>
      <c r="AC21" s="10">
        <f t="shared" si="5"/>
        <v>0</v>
      </c>
      <c r="AD21" s="44">
        <f>'T12'!AD21*'T 12'!AB21/1000000</f>
        <v>0</v>
      </c>
      <c r="AE21" s="10">
        <f>'T12'!AE21</f>
        <v>0</v>
      </c>
      <c r="AF21" s="44">
        <f>'T12'!AF21*'T 12'!AD21/1000000</f>
        <v>0</v>
      </c>
      <c r="AG21" s="10">
        <f>'T12'!AG21</f>
        <v>0</v>
      </c>
      <c r="AH21" s="44">
        <f>'T12'!AH21*'T 12'!AF21/1000000</f>
        <v>0</v>
      </c>
      <c r="AI21" s="10">
        <f>'T12'!AI21</f>
        <v>0</v>
      </c>
      <c r="AJ21" s="44">
        <f t="shared" si="6"/>
        <v>0</v>
      </c>
      <c r="AK21" s="10">
        <f t="shared" si="7"/>
        <v>0</v>
      </c>
      <c r="AL21" s="44">
        <f t="shared" si="8"/>
        <v>0</v>
      </c>
      <c r="AM21" s="10">
        <f t="shared" si="9"/>
        <v>0</v>
      </c>
    </row>
    <row r="22" spans="1:39" s="15" customFormat="1" ht="14.25" customHeight="1">
      <c r="A22" s="13">
        <v>12</v>
      </c>
      <c r="B22" s="9" t="s">
        <v>140</v>
      </c>
      <c r="C22" s="13" t="s">
        <v>27</v>
      </c>
      <c r="D22" s="36">
        <v>500</v>
      </c>
      <c r="E22" s="11">
        <v>270</v>
      </c>
      <c r="F22" s="44">
        <f>'T12'!F22*'T 12'!D22/1000000</f>
        <v>0</v>
      </c>
      <c r="G22" s="10">
        <f>'T12'!G22</f>
        <v>0</v>
      </c>
      <c r="H22" s="44">
        <f>'T12'!H22*'T 12'!F22/1000000</f>
        <v>0</v>
      </c>
      <c r="I22" s="10">
        <f>'T12'!I22</f>
        <v>0</v>
      </c>
      <c r="J22" s="44">
        <f>'T12'!J22*'T 12'!H22/1000000</f>
        <v>0</v>
      </c>
      <c r="K22" s="10">
        <f>'T12'!K22</f>
        <v>0</v>
      </c>
      <c r="L22" s="44">
        <f t="shared" si="0"/>
        <v>0</v>
      </c>
      <c r="M22" s="10">
        <f t="shared" si="1"/>
        <v>0</v>
      </c>
      <c r="N22" s="44">
        <f>'T12'!N22*'T 12'!L22/1000000</f>
        <v>0</v>
      </c>
      <c r="O22" s="10">
        <f>'T12'!O22</f>
        <v>0</v>
      </c>
      <c r="P22" s="44">
        <f>'T12'!P22*'T 12'!N22/1000000</f>
        <v>0</v>
      </c>
      <c r="Q22" s="10">
        <f>'T12'!Q22</f>
        <v>0</v>
      </c>
      <c r="R22" s="44">
        <f>'T12'!R22*'T 12'!P22/1000000</f>
        <v>0</v>
      </c>
      <c r="S22" s="10">
        <f>'T12'!S22</f>
        <v>0</v>
      </c>
      <c r="T22" s="44">
        <f t="shared" si="2"/>
        <v>0</v>
      </c>
      <c r="U22" s="10">
        <f t="shared" si="3"/>
        <v>0</v>
      </c>
      <c r="V22" s="44">
        <f>'T12'!V22*'T 12'!T22/1000000</f>
        <v>0</v>
      </c>
      <c r="W22" s="10">
        <f>'T12'!W22</f>
        <v>0</v>
      </c>
      <c r="X22" s="44">
        <f>'T12'!X22*'T 12'!V22/1000000</f>
        <v>0</v>
      </c>
      <c r="Y22" s="10">
        <f>'T12'!Y22</f>
        <v>0</v>
      </c>
      <c r="Z22" s="44">
        <f>'T12'!Z22*'T 12'!X22/1000000</f>
        <v>0</v>
      </c>
      <c r="AA22" s="10">
        <f>'T12'!AA22</f>
        <v>0</v>
      </c>
      <c r="AB22" s="44">
        <f t="shared" si="4"/>
        <v>0</v>
      </c>
      <c r="AC22" s="10">
        <f t="shared" si="5"/>
        <v>0</v>
      </c>
      <c r="AD22" s="44">
        <f>'T12'!AD22*'T 12'!AB22/1000000</f>
        <v>0</v>
      </c>
      <c r="AE22" s="10">
        <f>'T12'!AE22</f>
        <v>0</v>
      </c>
      <c r="AF22" s="44">
        <f>'T12'!AF22*'T 12'!AD22/1000000</f>
        <v>0</v>
      </c>
      <c r="AG22" s="10">
        <f>'T12'!AG22</f>
        <v>0</v>
      </c>
      <c r="AH22" s="44">
        <f>'T12'!AH22*'T 12'!AF22/1000000</f>
        <v>0</v>
      </c>
      <c r="AI22" s="10">
        <f>'T12'!AI22</f>
        <v>0</v>
      </c>
      <c r="AJ22" s="44">
        <f t="shared" si="6"/>
        <v>0</v>
      </c>
      <c r="AK22" s="10">
        <f t="shared" si="7"/>
        <v>0</v>
      </c>
      <c r="AL22" s="44">
        <f t="shared" si="8"/>
        <v>0</v>
      </c>
      <c r="AM22" s="10">
        <f t="shared" si="9"/>
        <v>0</v>
      </c>
    </row>
    <row r="23" spans="1:39" s="15" customFormat="1" ht="14.25" customHeight="1">
      <c r="A23" s="31">
        <v>13</v>
      </c>
      <c r="B23" s="9" t="s">
        <v>140</v>
      </c>
      <c r="C23" s="13" t="s">
        <v>28</v>
      </c>
      <c r="D23" s="36">
        <v>1000</v>
      </c>
      <c r="E23" s="11">
        <v>525</v>
      </c>
      <c r="F23" s="44">
        <f>'T12'!F23*'T 12'!D23/1000000</f>
        <v>0</v>
      </c>
      <c r="G23" s="10">
        <f>'T12'!G23</f>
        <v>0</v>
      </c>
      <c r="H23" s="44">
        <f>'T12'!H23*'T 12'!F23/1000000</f>
        <v>0</v>
      </c>
      <c r="I23" s="10">
        <f>'T12'!I23</f>
        <v>0</v>
      </c>
      <c r="J23" s="44">
        <f>'T12'!J23*'T 12'!H23/1000000</f>
        <v>0</v>
      </c>
      <c r="K23" s="10">
        <f>'T12'!K23</f>
        <v>0</v>
      </c>
      <c r="L23" s="44">
        <f t="shared" si="0"/>
        <v>0</v>
      </c>
      <c r="M23" s="10">
        <f t="shared" si="1"/>
        <v>0</v>
      </c>
      <c r="N23" s="44">
        <f>'T12'!N23*'T 12'!L23/1000000</f>
        <v>0</v>
      </c>
      <c r="O23" s="10">
        <f>'T12'!O23</f>
        <v>0</v>
      </c>
      <c r="P23" s="44">
        <f>'T12'!P23*'T 12'!N23/1000000</f>
        <v>0</v>
      </c>
      <c r="Q23" s="10">
        <f>'T12'!Q23</f>
        <v>0</v>
      </c>
      <c r="R23" s="44">
        <f>'T12'!R23*'T 12'!P23/1000000</f>
        <v>0</v>
      </c>
      <c r="S23" s="10">
        <f>'T12'!S23</f>
        <v>0</v>
      </c>
      <c r="T23" s="44">
        <f t="shared" si="2"/>
        <v>0</v>
      </c>
      <c r="U23" s="10">
        <f t="shared" si="3"/>
        <v>0</v>
      </c>
      <c r="V23" s="44">
        <f>'T12'!V23*'T 12'!T23/1000000</f>
        <v>0</v>
      </c>
      <c r="W23" s="10">
        <f>'T12'!W23</f>
        <v>0</v>
      </c>
      <c r="X23" s="44">
        <f>'T12'!X23*'T 12'!V23/1000000</f>
        <v>0</v>
      </c>
      <c r="Y23" s="10">
        <f>'T12'!Y23</f>
        <v>0</v>
      </c>
      <c r="Z23" s="44">
        <f>'T12'!Z23*'T 12'!X23/1000000</f>
        <v>0</v>
      </c>
      <c r="AA23" s="10">
        <f>'T12'!AA23</f>
        <v>0</v>
      </c>
      <c r="AB23" s="44">
        <f t="shared" si="4"/>
        <v>0</v>
      </c>
      <c r="AC23" s="10">
        <f t="shared" si="5"/>
        <v>0</v>
      </c>
      <c r="AD23" s="44">
        <f>'T12'!AD23*'T 12'!AB23/1000000</f>
        <v>0</v>
      </c>
      <c r="AE23" s="10">
        <f>'T12'!AE23</f>
        <v>0</v>
      </c>
      <c r="AF23" s="44">
        <f>'T12'!AF23*'T 12'!AD23/1000000</f>
        <v>0</v>
      </c>
      <c r="AG23" s="10">
        <f>'T12'!AG23</f>
        <v>0</v>
      </c>
      <c r="AH23" s="44">
        <f>'T12'!AH23*'T 12'!AF23/1000000</f>
        <v>0</v>
      </c>
      <c r="AI23" s="10">
        <f>'T12'!AI23</f>
        <v>0</v>
      </c>
      <c r="AJ23" s="44">
        <f t="shared" si="6"/>
        <v>0</v>
      </c>
      <c r="AK23" s="10">
        <f t="shared" si="7"/>
        <v>0</v>
      </c>
      <c r="AL23" s="44">
        <f t="shared" si="8"/>
        <v>0</v>
      </c>
      <c r="AM23" s="10">
        <f t="shared" si="9"/>
        <v>0</v>
      </c>
    </row>
    <row r="24" spans="1:39" s="15" customFormat="1" ht="14.25" customHeight="1">
      <c r="A24" s="13">
        <v>14</v>
      </c>
      <c r="B24" s="9" t="s">
        <v>140</v>
      </c>
      <c r="C24" s="13" t="s">
        <v>29</v>
      </c>
      <c r="D24" s="36">
        <v>5000</v>
      </c>
      <c r="E24" s="11">
        <v>2525</v>
      </c>
      <c r="F24" s="44">
        <f>'T12'!F24*'T 12'!D24/1000000</f>
        <v>0</v>
      </c>
      <c r="G24" s="10">
        <f>'T12'!G24</f>
        <v>0</v>
      </c>
      <c r="H24" s="44">
        <f>'T12'!H24*'T 12'!F24/1000000</f>
        <v>0</v>
      </c>
      <c r="I24" s="10">
        <f>'T12'!I24</f>
        <v>0</v>
      </c>
      <c r="J24" s="44">
        <f>'T12'!J24*'T 12'!H24/1000000</f>
        <v>0</v>
      </c>
      <c r="K24" s="10">
        <f>'T12'!K24</f>
        <v>0</v>
      </c>
      <c r="L24" s="44">
        <f t="shared" si="0"/>
        <v>0</v>
      </c>
      <c r="M24" s="10">
        <f t="shared" si="1"/>
        <v>0</v>
      </c>
      <c r="N24" s="44">
        <f>'T12'!N24*'T 12'!L24/1000000</f>
        <v>0</v>
      </c>
      <c r="O24" s="10">
        <f>'T12'!O24</f>
        <v>0</v>
      </c>
      <c r="P24" s="44">
        <f>'T12'!P24*'T 12'!N24/1000000</f>
        <v>0</v>
      </c>
      <c r="Q24" s="10">
        <f>'T12'!Q24</f>
        <v>0</v>
      </c>
      <c r="R24" s="44">
        <f>'T12'!R24*'T 12'!P24/1000000</f>
        <v>0</v>
      </c>
      <c r="S24" s="10">
        <f>'T12'!S24</f>
        <v>0</v>
      </c>
      <c r="T24" s="44">
        <f t="shared" si="2"/>
        <v>0</v>
      </c>
      <c r="U24" s="10">
        <f t="shared" si="3"/>
        <v>0</v>
      </c>
      <c r="V24" s="44">
        <f>'T12'!V24*'T 12'!T24/1000000</f>
        <v>0</v>
      </c>
      <c r="W24" s="10">
        <f>'T12'!W24</f>
        <v>0</v>
      </c>
      <c r="X24" s="44">
        <f>'T12'!X24*'T 12'!V24/1000000</f>
        <v>0</v>
      </c>
      <c r="Y24" s="10">
        <f>'T12'!Y24</f>
        <v>0</v>
      </c>
      <c r="Z24" s="44">
        <f>'T12'!Z24*'T 12'!X24/1000000</f>
        <v>0</v>
      </c>
      <c r="AA24" s="10">
        <f>'T12'!AA24</f>
        <v>0</v>
      </c>
      <c r="AB24" s="44">
        <f t="shared" si="4"/>
        <v>0</v>
      </c>
      <c r="AC24" s="10">
        <f t="shared" si="5"/>
        <v>0</v>
      </c>
      <c r="AD24" s="44">
        <f>'T12'!AD24*'T 12'!AB24/1000000</f>
        <v>0</v>
      </c>
      <c r="AE24" s="10">
        <f>'T12'!AE24</f>
        <v>0</v>
      </c>
      <c r="AF24" s="44">
        <f>'T12'!AF24*'T 12'!AD24/1000000</f>
        <v>0</v>
      </c>
      <c r="AG24" s="10">
        <f>'T12'!AG24</f>
        <v>0</v>
      </c>
      <c r="AH24" s="44">
        <f>'T12'!AH24*'T 12'!AF24/1000000</f>
        <v>0</v>
      </c>
      <c r="AI24" s="10">
        <f>'T12'!AI24</f>
        <v>0</v>
      </c>
      <c r="AJ24" s="44">
        <f t="shared" si="6"/>
        <v>0</v>
      </c>
      <c r="AK24" s="10">
        <f t="shared" si="7"/>
        <v>0</v>
      </c>
      <c r="AL24" s="44">
        <f t="shared" si="8"/>
        <v>0</v>
      </c>
      <c r="AM24" s="10">
        <f t="shared" si="9"/>
        <v>0</v>
      </c>
    </row>
    <row r="25" spans="1:39" s="15" customFormat="1" ht="14.25" customHeight="1">
      <c r="A25" s="13">
        <v>15</v>
      </c>
      <c r="B25" s="9" t="s">
        <v>140</v>
      </c>
      <c r="C25" s="13" t="s">
        <v>30</v>
      </c>
      <c r="D25" s="36">
        <v>20000</v>
      </c>
      <c r="E25" s="11">
        <v>9100</v>
      </c>
      <c r="F25" s="44">
        <f>'T12'!F25*'T 12'!D25/1000000</f>
        <v>0</v>
      </c>
      <c r="G25" s="10">
        <f>'T12'!G25</f>
        <v>0</v>
      </c>
      <c r="H25" s="44">
        <f>'T12'!H25*'T 12'!F25/1000000</f>
        <v>0</v>
      </c>
      <c r="I25" s="10">
        <f>'T12'!I25</f>
        <v>0</v>
      </c>
      <c r="J25" s="44">
        <f>'T12'!J25*'T 12'!H25/1000000</f>
        <v>0</v>
      </c>
      <c r="K25" s="10">
        <f>'T12'!K25</f>
        <v>0</v>
      </c>
      <c r="L25" s="44">
        <f t="shared" si="0"/>
        <v>0</v>
      </c>
      <c r="M25" s="10">
        <f t="shared" si="1"/>
        <v>0</v>
      </c>
      <c r="N25" s="44">
        <f>'T12'!N25*'T 12'!L25/1000000</f>
        <v>0</v>
      </c>
      <c r="O25" s="10">
        <f>'T12'!O25</f>
        <v>0</v>
      </c>
      <c r="P25" s="44">
        <f>'T12'!P25*'T 12'!N25/1000000</f>
        <v>0</v>
      </c>
      <c r="Q25" s="10">
        <f>'T12'!Q25</f>
        <v>0</v>
      </c>
      <c r="R25" s="44">
        <f>'T12'!R25*'T 12'!P25/1000000</f>
        <v>0</v>
      </c>
      <c r="S25" s="10">
        <f>'T12'!S25</f>
        <v>0</v>
      </c>
      <c r="T25" s="44">
        <f t="shared" si="2"/>
        <v>0</v>
      </c>
      <c r="U25" s="10">
        <f t="shared" si="3"/>
        <v>0</v>
      </c>
      <c r="V25" s="44">
        <f>'T12'!V25*'T 12'!T25/1000000</f>
        <v>0</v>
      </c>
      <c r="W25" s="10">
        <f>'T12'!W25</f>
        <v>0</v>
      </c>
      <c r="X25" s="44">
        <f>'T12'!X25*'T 12'!V25/1000000</f>
        <v>0</v>
      </c>
      <c r="Y25" s="10">
        <f>'T12'!Y25</f>
        <v>0</v>
      </c>
      <c r="Z25" s="44">
        <f>'T12'!Z25*'T 12'!X25/1000000</f>
        <v>0</v>
      </c>
      <c r="AA25" s="10">
        <f>'T12'!AA25</f>
        <v>0</v>
      </c>
      <c r="AB25" s="44">
        <f t="shared" si="4"/>
        <v>0</v>
      </c>
      <c r="AC25" s="10">
        <f t="shared" si="5"/>
        <v>0</v>
      </c>
      <c r="AD25" s="44">
        <f>'T12'!AD25*'T 12'!AB25/1000000</f>
        <v>0</v>
      </c>
      <c r="AE25" s="10">
        <f>'T12'!AE25</f>
        <v>0</v>
      </c>
      <c r="AF25" s="44">
        <f>'T12'!AF25*'T 12'!AD25/1000000</f>
        <v>0</v>
      </c>
      <c r="AG25" s="10">
        <f>'T12'!AG25</f>
        <v>0</v>
      </c>
      <c r="AH25" s="44">
        <f>'T12'!AH25*'T 12'!AF25/1000000</f>
        <v>0</v>
      </c>
      <c r="AI25" s="10">
        <f>'T12'!AI25</f>
        <v>0</v>
      </c>
      <c r="AJ25" s="44">
        <f t="shared" si="6"/>
        <v>0</v>
      </c>
      <c r="AK25" s="10">
        <f t="shared" si="7"/>
        <v>0</v>
      </c>
      <c r="AL25" s="44">
        <f t="shared" si="8"/>
        <v>0</v>
      </c>
      <c r="AM25" s="10">
        <f t="shared" si="9"/>
        <v>0</v>
      </c>
    </row>
    <row r="26" spans="1:39" s="15" customFormat="1" ht="14.25" customHeight="1">
      <c r="A26" s="31">
        <v>16</v>
      </c>
      <c r="B26" s="9" t="s">
        <v>134</v>
      </c>
      <c r="C26" s="13" t="s">
        <v>31</v>
      </c>
      <c r="D26" s="36">
        <v>400</v>
      </c>
      <c r="E26" s="11">
        <v>235</v>
      </c>
      <c r="F26" s="44">
        <f>'T12'!F26*'T 12'!D26/1000000</f>
        <v>0</v>
      </c>
      <c r="G26" s="10">
        <f>'T12'!G26</f>
        <v>0</v>
      </c>
      <c r="H26" s="44">
        <f>'T12'!H26*'T 12'!F26/1000000</f>
        <v>0</v>
      </c>
      <c r="I26" s="10">
        <f>'T12'!I26</f>
        <v>0</v>
      </c>
      <c r="J26" s="44">
        <f>'T12'!J26*'T 12'!H26/1000000</f>
        <v>0</v>
      </c>
      <c r="K26" s="10">
        <f>'T12'!K26</f>
        <v>0</v>
      </c>
      <c r="L26" s="44">
        <f t="shared" si="0"/>
        <v>0</v>
      </c>
      <c r="M26" s="10">
        <f t="shared" si="1"/>
        <v>0</v>
      </c>
      <c r="N26" s="44">
        <f>'T12'!N26*'T 12'!L26/1000000</f>
        <v>0</v>
      </c>
      <c r="O26" s="10">
        <f>'T12'!O26</f>
        <v>0</v>
      </c>
      <c r="P26" s="44">
        <f>'T12'!P26*'T 12'!N26/1000000</f>
        <v>0</v>
      </c>
      <c r="Q26" s="10">
        <f>'T12'!Q26</f>
        <v>0</v>
      </c>
      <c r="R26" s="44">
        <f>'T12'!R26*'T 12'!P26/1000000</f>
        <v>0</v>
      </c>
      <c r="S26" s="10">
        <f>'T12'!S26</f>
        <v>0</v>
      </c>
      <c r="T26" s="44">
        <f t="shared" si="2"/>
        <v>0</v>
      </c>
      <c r="U26" s="10">
        <f t="shared" si="3"/>
        <v>0</v>
      </c>
      <c r="V26" s="44">
        <f>'T12'!V26*'T 12'!T26/1000000</f>
        <v>0</v>
      </c>
      <c r="W26" s="10">
        <f>'T12'!W26</f>
        <v>0</v>
      </c>
      <c r="X26" s="44">
        <f>'T12'!X26*'T 12'!V26/1000000</f>
        <v>0</v>
      </c>
      <c r="Y26" s="10">
        <f>'T12'!Y26</f>
        <v>0</v>
      </c>
      <c r="Z26" s="44">
        <f>'T12'!Z26*'T 12'!X26/1000000</f>
        <v>0</v>
      </c>
      <c r="AA26" s="10">
        <f>'T12'!AA26</f>
        <v>0</v>
      </c>
      <c r="AB26" s="44">
        <f t="shared" si="4"/>
        <v>0</v>
      </c>
      <c r="AC26" s="10">
        <f t="shared" si="5"/>
        <v>0</v>
      </c>
      <c r="AD26" s="44">
        <f>'T12'!AD26*'T 12'!AB26/1000000</f>
        <v>0</v>
      </c>
      <c r="AE26" s="10">
        <f>'T12'!AE26</f>
        <v>0</v>
      </c>
      <c r="AF26" s="44">
        <f>'T12'!AF26*'T 12'!AD26/1000000</f>
        <v>0</v>
      </c>
      <c r="AG26" s="10">
        <f>'T12'!AG26</f>
        <v>0</v>
      </c>
      <c r="AH26" s="44">
        <f>'T12'!AH26*'T 12'!AF26/1000000</f>
        <v>0</v>
      </c>
      <c r="AI26" s="10">
        <f>'T12'!AI26</f>
        <v>0</v>
      </c>
      <c r="AJ26" s="44">
        <f t="shared" si="6"/>
        <v>0</v>
      </c>
      <c r="AK26" s="10">
        <f t="shared" si="7"/>
        <v>0</v>
      </c>
      <c r="AL26" s="44">
        <f t="shared" si="8"/>
        <v>0</v>
      </c>
      <c r="AM26" s="10">
        <f t="shared" si="9"/>
        <v>0</v>
      </c>
    </row>
    <row r="27" spans="1:39" s="15" customFormat="1" ht="14.25" customHeight="1">
      <c r="A27" s="13">
        <v>17</v>
      </c>
      <c r="B27" s="9" t="s">
        <v>134</v>
      </c>
      <c r="C27" s="13" t="s">
        <v>32</v>
      </c>
      <c r="D27" s="36">
        <v>1000</v>
      </c>
      <c r="E27" s="11">
        <v>520</v>
      </c>
      <c r="F27" s="44">
        <f>'T12'!F27*'T 12'!D27/1000000</f>
        <v>0</v>
      </c>
      <c r="G27" s="10">
        <f>'T12'!G27</f>
        <v>0</v>
      </c>
      <c r="H27" s="44">
        <f>'T12'!H27*'T 12'!F27/1000000</f>
        <v>0</v>
      </c>
      <c r="I27" s="10">
        <f>'T12'!I27</f>
        <v>0</v>
      </c>
      <c r="J27" s="44">
        <f>'T12'!J27*'T 12'!H27/1000000</f>
        <v>0</v>
      </c>
      <c r="K27" s="10">
        <f>'T12'!K27</f>
        <v>0</v>
      </c>
      <c r="L27" s="44">
        <f t="shared" si="0"/>
        <v>0</v>
      </c>
      <c r="M27" s="10">
        <f t="shared" si="1"/>
        <v>0</v>
      </c>
      <c r="N27" s="44">
        <f>'T12'!N27*'T 12'!L27/1000000</f>
        <v>0</v>
      </c>
      <c r="O27" s="10">
        <f>'T12'!O27</f>
        <v>0</v>
      </c>
      <c r="P27" s="44">
        <f>'T12'!P27*'T 12'!N27/1000000</f>
        <v>0</v>
      </c>
      <c r="Q27" s="10">
        <f>'T12'!Q27</f>
        <v>0</v>
      </c>
      <c r="R27" s="44">
        <f>'T12'!R27*'T 12'!P27/1000000</f>
        <v>0</v>
      </c>
      <c r="S27" s="10">
        <f>'T12'!S27</f>
        <v>0</v>
      </c>
      <c r="T27" s="44">
        <f t="shared" si="2"/>
        <v>0</v>
      </c>
      <c r="U27" s="10">
        <f t="shared" si="3"/>
        <v>0</v>
      </c>
      <c r="V27" s="44">
        <f>'T12'!V27*'T 12'!T27/1000000</f>
        <v>0</v>
      </c>
      <c r="W27" s="10">
        <f>'T12'!W27</f>
        <v>0</v>
      </c>
      <c r="X27" s="44">
        <f>'T12'!X27*'T 12'!V27/1000000</f>
        <v>0</v>
      </c>
      <c r="Y27" s="10">
        <f>'T12'!Y27</f>
        <v>0</v>
      </c>
      <c r="Z27" s="44">
        <f>'T12'!Z27*'T 12'!X27/1000000</f>
        <v>0</v>
      </c>
      <c r="AA27" s="10">
        <f>'T12'!AA27</f>
        <v>0</v>
      </c>
      <c r="AB27" s="44">
        <f t="shared" si="4"/>
        <v>0</v>
      </c>
      <c r="AC27" s="10">
        <f t="shared" si="5"/>
        <v>0</v>
      </c>
      <c r="AD27" s="44">
        <f>'T12'!AD27*'T 12'!AB27/1000000</f>
        <v>0</v>
      </c>
      <c r="AE27" s="10">
        <f>'T12'!AE27</f>
        <v>0</v>
      </c>
      <c r="AF27" s="44">
        <f>'T12'!AF27*'T 12'!AD27/1000000</f>
        <v>0</v>
      </c>
      <c r="AG27" s="10">
        <f>'T12'!AG27</f>
        <v>0</v>
      </c>
      <c r="AH27" s="44">
        <f>'T12'!AH27*'T 12'!AF27/1000000</f>
        <v>0</v>
      </c>
      <c r="AI27" s="10">
        <f>'T12'!AI27</f>
        <v>0</v>
      </c>
      <c r="AJ27" s="44">
        <f t="shared" si="6"/>
        <v>0</v>
      </c>
      <c r="AK27" s="10">
        <f t="shared" si="7"/>
        <v>0</v>
      </c>
      <c r="AL27" s="44">
        <f t="shared" si="8"/>
        <v>0</v>
      </c>
      <c r="AM27" s="10">
        <f t="shared" si="9"/>
        <v>0</v>
      </c>
    </row>
    <row r="28" spans="1:39" s="15" customFormat="1" ht="14.25" customHeight="1">
      <c r="A28" s="13">
        <v>18</v>
      </c>
      <c r="B28" s="9" t="s">
        <v>143</v>
      </c>
      <c r="C28" s="13" t="s">
        <v>33</v>
      </c>
      <c r="D28" s="36">
        <v>5000</v>
      </c>
      <c r="E28" s="11">
        <v>2475</v>
      </c>
      <c r="F28" s="44">
        <f>'T12'!F28*'T 12'!D28/1000000</f>
        <v>0</v>
      </c>
      <c r="G28" s="10">
        <f>'T12'!G28</f>
        <v>0</v>
      </c>
      <c r="H28" s="44">
        <f>'T12'!H28*'T 12'!F28/1000000</f>
        <v>0</v>
      </c>
      <c r="I28" s="10">
        <f>'T12'!I28</f>
        <v>0</v>
      </c>
      <c r="J28" s="44">
        <f>'T12'!J28*'T 12'!H28/1000000</f>
        <v>0</v>
      </c>
      <c r="K28" s="10">
        <f>'T12'!K28</f>
        <v>0</v>
      </c>
      <c r="L28" s="44">
        <f t="shared" si="0"/>
        <v>0</v>
      </c>
      <c r="M28" s="10">
        <f t="shared" si="1"/>
        <v>0</v>
      </c>
      <c r="N28" s="44">
        <f>'T12'!N28*'T 12'!L28/1000000</f>
        <v>0</v>
      </c>
      <c r="O28" s="10">
        <f>'T12'!O28</f>
        <v>0</v>
      </c>
      <c r="P28" s="44">
        <f>'T12'!P28*'T 12'!N28/1000000</f>
        <v>0</v>
      </c>
      <c r="Q28" s="10">
        <f>'T12'!Q28</f>
        <v>0</v>
      </c>
      <c r="R28" s="44">
        <f>'T12'!R28*'T 12'!P28/1000000</f>
        <v>0</v>
      </c>
      <c r="S28" s="10">
        <f>'T12'!S28</f>
        <v>0</v>
      </c>
      <c r="T28" s="44">
        <f t="shared" si="2"/>
        <v>0</v>
      </c>
      <c r="U28" s="10">
        <f t="shared" si="3"/>
        <v>0</v>
      </c>
      <c r="V28" s="44">
        <f>'T12'!V28*'T 12'!T28/1000000</f>
        <v>0</v>
      </c>
      <c r="W28" s="10">
        <f>'T12'!W28</f>
        <v>0</v>
      </c>
      <c r="X28" s="44">
        <f>'T12'!X28*'T 12'!V28/1000000</f>
        <v>0</v>
      </c>
      <c r="Y28" s="10">
        <f>'T12'!Y28</f>
        <v>0</v>
      </c>
      <c r="Z28" s="44">
        <f>'T12'!Z28*'T 12'!X28/1000000</f>
        <v>0</v>
      </c>
      <c r="AA28" s="10">
        <f>'T12'!AA28</f>
        <v>0</v>
      </c>
      <c r="AB28" s="44">
        <f t="shared" si="4"/>
        <v>0</v>
      </c>
      <c r="AC28" s="10">
        <f t="shared" si="5"/>
        <v>0</v>
      </c>
      <c r="AD28" s="44">
        <f>'T12'!AD28*'T 12'!AB28/1000000</f>
        <v>0</v>
      </c>
      <c r="AE28" s="10">
        <f>'T12'!AE28</f>
        <v>0</v>
      </c>
      <c r="AF28" s="44">
        <f>'T12'!AF28*'T 12'!AD28/1000000</f>
        <v>0</v>
      </c>
      <c r="AG28" s="10">
        <f>'T12'!AG28</f>
        <v>0</v>
      </c>
      <c r="AH28" s="44">
        <f>'T12'!AH28*'T 12'!AF28/1000000</f>
        <v>0</v>
      </c>
      <c r="AI28" s="10">
        <f>'T12'!AI28</f>
        <v>0</v>
      </c>
      <c r="AJ28" s="44">
        <f t="shared" si="6"/>
        <v>0</v>
      </c>
      <c r="AK28" s="10">
        <f t="shared" si="7"/>
        <v>0</v>
      </c>
      <c r="AL28" s="44">
        <f t="shared" si="8"/>
        <v>0</v>
      </c>
      <c r="AM28" s="10">
        <f t="shared" si="9"/>
        <v>0</v>
      </c>
    </row>
    <row r="29" spans="1:39" s="15" customFormat="1" ht="14.25" customHeight="1">
      <c r="A29" s="31">
        <v>19</v>
      </c>
      <c r="B29" s="9" t="s">
        <v>143</v>
      </c>
      <c r="C29" s="13" t="s">
        <v>34</v>
      </c>
      <c r="D29" s="36">
        <v>20000</v>
      </c>
      <c r="E29" s="11">
        <v>7920</v>
      </c>
      <c r="F29" s="44">
        <f>'T12'!F29*'T 12'!D29/1000000</f>
        <v>0</v>
      </c>
      <c r="G29" s="10">
        <f>'T12'!G29</f>
        <v>0</v>
      </c>
      <c r="H29" s="44">
        <f>'T12'!H29*'T 12'!F29/1000000</f>
        <v>0</v>
      </c>
      <c r="I29" s="10">
        <f>'T12'!I29</f>
        <v>0</v>
      </c>
      <c r="J29" s="44">
        <f>'T12'!J29*'T 12'!H29/1000000</f>
        <v>0</v>
      </c>
      <c r="K29" s="10">
        <f>'T12'!K29</f>
        <v>0</v>
      </c>
      <c r="L29" s="44">
        <f t="shared" si="0"/>
        <v>0</v>
      </c>
      <c r="M29" s="10">
        <f t="shared" si="1"/>
        <v>0</v>
      </c>
      <c r="N29" s="44">
        <f>'T12'!N29*'T 12'!L29/1000000</f>
        <v>0</v>
      </c>
      <c r="O29" s="10">
        <f>'T12'!O29</f>
        <v>0</v>
      </c>
      <c r="P29" s="44">
        <f>'T12'!P29*'T 12'!N29/1000000</f>
        <v>0</v>
      </c>
      <c r="Q29" s="10">
        <f>'T12'!Q29</f>
        <v>0</v>
      </c>
      <c r="R29" s="44">
        <f>'T12'!R29*'T 12'!P29/1000000</f>
        <v>0</v>
      </c>
      <c r="S29" s="10">
        <f>'T12'!S29</f>
        <v>0</v>
      </c>
      <c r="T29" s="44">
        <f t="shared" si="2"/>
        <v>0</v>
      </c>
      <c r="U29" s="10">
        <f t="shared" si="3"/>
        <v>0</v>
      </c>
      <c r="V29" s="44">
        <f>'T12'!V29*'T 12'!T29/1000000</f>
        <v>0</v>
      </c>
      <c r="W29" s="10">
        <f>'T12'!W29</f>
        <v>0</v>
      </c>
      <c r="X29" s="44">
        <f>'T12'!X29*'T 12'!V29/1000000</f>
        <v>0</v>
      </c>
      <c r="Y29" s="10">
        <f>'T12'!Y29</f>
        <v>0</v>
      </c>
      <c r="Z29" s="44">
        <f>'T12'!Z29*'T 12'!X29/1000000</f>
        <v>0</v>
      </c>
      <c r="AA29" s="10">
        <f>'T12'!AA29</f>
        <v>0</v>
      </c>
      <c r="AB29" s="44">
        <f t="shared" si="4"/>
        <v>0</v>
      </c>
      <c r="AC29" s="10">
        <f t="shared" si="5"/>
        <v>0</v>
      </c>
      <c r="AD29" s="44">
        <f>'T12'!AD29*'T 12'!AB29/1000000</f>
        <v>0</v>
      </c>
      <c r="AE29" s="10">
        <f>'T12'!AE29</f>
        <v>0</v>
      </c>
      <c r="AF29" s="44">
        <f>'T12'!AF29*'T 12'!AD29/1000000</f>
        <v>0</v>
      </c>
      <c r="AG29" s="10">
        <f>'T12'!AG29</f>
        <v>0</v>
      </c>
      <c r="AH29" s="44">
        <f>'T12'!AH29*'T 12'!AF29/1000000</f>
        <v>0</v>
      </c>
      <c r="AI29" s="10">
        <f>'T12'!AI29</f>
        <v>0</v>
      </c>
      <c r="AJ29" s="44">
        <f t="shared" si="6"/>
        <v>0</v>
      </c>
      <c r="AK29" s="10">
        <f t="shared" si="7"/>
        <v>0</v>
      </c>
      <c r="AL29" s="44">
        <f t="shared" si="8"/>
        <v>0</v>
      </c>
      <c r="AM29" s="10">
        <f t="shared" si="9"/>
        <v>0</v>
      </c>
    </row>
    <row r="30" spans="1:39" s="15" customFormat="1" ht="14.25" customHeight="1">
      <c r="A30" s="13">
        <v>20</v>
      </c>
      <c r="B30" s="18" t="s">
        <v>100</v>
      </c>
      <c r="C30" s="13" t="s">
        <v>35</v>
      </c>
      <c r="D30" s="36">
        <v>100</v>
      </c>
      <c r="E30" s="11">
        <v>175</v>
      </c>
      <c r="F30" s="44">
        <f>'T12'!F30*'T 12'!D30/1000000</f>
        <v>0</v>
      </c>
      <c r="G30" s="10">
        <f>'T12'!G30</f>
        <v>0</v>
      </c>
      <c r="H30" s="44">
        <f>'T12'!H30*'T 12'!F30/1000000</f>
        <v>0</v>
      </c>
      <c r="I30" s="10">
        <f>'T12'!I30</f>
        <v>0</v>
      </c>
      <c r="J30" s="44">
        <f>'T12'!J30*'T 12'!H30/1000000</f>
        <v>0</v>
      </c>
      <c r="K30" s="10">
        <f>'T12'!K30</f>
        <v>0</v>
      </c>
      <c r="L30" s="44">
        <f t="shared" si="0"/>
        <v>0</v>
      </c>
      <c r="M30" s="10">
        <f t="shared" si="1"/>
        <v>0</v>
      </c>
      <c r="N30" s="44">
        <f>'T12'!N30*'T 12'!L30/1000000</f>
        <v>0</v>
      </c>
      <c r="O30" s="10">
        <f>'T12'!O30</f>
        <v>0</v>
      </c>
      <c r="P30" s="44">
        <f>'T12'!P30*'T 12'!N30/1000000</f>
        <v>0</v>
      </c>
      <c r="Q30" s="10">
        <f>'T12'!Q30</f>
        <v>0</v>
      </c>
      <c r="R30" s="44">
        <f>'T12'!R30*'T 12'!P30/1000000</f>
        <v>0</v>
      </c>
      <c r="S30" s="10">
        <f>'T12'!S30</f>
        <v>0</v>
      </c>
      <c r="T30" s="44">
        <f t="shared" si="2"/>
        <v>0</v>
      </c>
      <c r="U30" s="10">
        <f t="shared" si="3"/>
        <v>0</v>
      </c>
      <c r="V30" s="44">
        <f>'T12'!V30*'T 12'!T30/1000000</f>
        <v>0</v>
      </c>
      <c r="W30" s="10">
        <f>'T12'!W30</f>
        <v>0</v>
      </c>
      <c r="X30" s="44">
        <f>'T12'!X30*'T 12'!V30/1000000</f>
        <v>0</v>
      </c>
      <c r="Y30" s="10">
        <f>'T12'!Y30</f>
        <v>0</v>
      </c>
      <c r="Z30" s="44">
        <f>'T12'!Z30*'T 12'!X30/1000000</f>
        <v>0</v>
      </c>
      <c r="AA30" s="10">
        <f>'T12'!AA30</f>
        <v>0</v>
      </c>
      <c r="AB30" s="44">
        <f t="shared" si="4"/>
        <v>0</v>
      </c>
      <c r="AC30" s="10">
        <f t="shared" si="5"/>
        <v>0</v>
      </c>
      <c r="AD30" s="44">
        <f>'T12'!AD30*'T 12'!AB30/1000000</f>
        <v>0</v>
      </c>
      <c r="AE30" s="10">
        <f>'T12'!AE30</f>
        <v>0</v>
      </c>
      <c r="AF30" s="44">
        <f>'T12'!AF30*'T 12'!AD30/1000000</f>
        <v>0</v>
      </c>
      <c r="AG30" s="10">
        <f>'T12'!AG30</f>
        <v>0</v>
      </c>
      <c r="AH30" s="44">
        <f>'T12'!AH30*'T 12'!AF30/1000000</f>
        <v>0</v>
      </c>
      <c r="AI30" s="10">
        <f>'T12'!AI30</f>
        <v>0</v>
      </c>
      <c r="AJ30" s="44">
        <f t="shared" si="6"/>
        <v>0</v>
      </c>
      <c r="AK30" s="10">
        <f t="shared" si="7"/>
        <v>0</v>
      </c>
      <c r="AL30" s="44">
        <f t="shared" si="8"/>
        <v>0</v>
      </c>
      <c r="AM30" s="10">
        <f t="shared" si="9"/>
        <v>0</v>
      </c>
    </row>
    <row r="31" spans="1:39" s="15" customFormat="1" ht="14.25" customHeight="1">
      <c r="A31" s="13">
        <v>21</v>
      </c>
      <c r="B31" s="18" t="s">
        <v>215</v>
      </c>
      <c r="C31" s="13" t="s">
        <v>216</v>
      </c>
      <c r="D31" s="36">
        <v>100</v>
      </c>
      <c r="E31" s="11">
        <v>54</v>
      </c>
      <c r="F31" s="44">
        <f>'T12'!F31*'T 12'!D31/1000000</f>
        <v>0</v>
      </c>
      <c r="G31" s="10">
        <f>'T12'!G31</f>
        <v>0</v>
      </c>
      <c r="H31" s="44">
        <f>'T12'!H31*'T 12'!F31/1000000</f>
        <v>0</v>
      </c>
      <c r="I31" s="10">
        <f>'T12'!I31</f>
        <v>0</v>
      </c>
      <c r="J31" s="44">
        <f>'T12'!J31*'T 12'!H31/1000000</f>
        <v>0</v>
      </c>
      <c r="K31" s="10">
        <f>'T12'!K31</f>
        <v>0</v>
      </c>
      <c r="L31" s="44">
        <f t="shared" si="0"/>
        <v>0</v>
      </c>
      <c r="M31" s="10">
        <f t="shared" si="1"/>
        <v>0</v>
      </c>
      <c r="N31" s="44">
        <f>'T12'!N31*'T 12'!L31/1000000</f>
        <v>0</v>
      </c>
      <c r="O31" s="10">
        <f>'T12'!O31</f>
        <v>0</v>
      </c>
      <c r="P31" s="44">
        <f>'T12'!P31*'T 12'!N31/1000000</f>
        <v>0</v>
      </c>
      <c r="Q31" s="10">
        <f>'T12'!Q31</f>
        <v>0</v>
      </c>
      <c r="R31" s="44">
        <f>'T12'!R31*'T 12'!P31/1000000</f>
        <v>0</v>
      </c>
      <c r="S31" s="10">
        <f>'T12'!S31</f>
        <v>0</v>
      </c>
      <c r="T31" s="44">
        <f t="shared" si="2"/>
        <v>0</v>
      </c>
      <c r="U31" s="10">
        <f t="shared" si="3"/>
        <v>0</v>
      </c>
      <c r="V31" s="44">
        <f>'T12'!V31*'T 12'!T31/1000000</f>
        <v>0</v>
      </c>
      <c r="W31" s="10">
        <f>'T12'!W31</f>
        <v>0</v>
      </c>
      <c r="X31" s="44">
        <f>'T12'!X31*'T 12'!V31/1000000</f>
        <v>0</v>
      </c>
      <c r="Y31" s="10">
        <f>'T12'!Y31</f>
        <v>0</v>
      </c>
      <c r="Z31" s="44">
        <f>'T12'!Z31*'T 12'!X31/1000000</f>
        <v>0</v>
      </c>
      <c r="AA31" s="10">
        <f>'T12'!AA31</f>
        <v>0</v>
      </c>
      <c r="AB31" s="44">
        <f t="shared" si="4"/>
        <v>0</v>
      </c>
      <c r="AC31" s="10">
        <f t="shared" si="5"/>
        <v>0</v>
      </c>
      <c r="AD31" s="44">
        <f>'T12'!AD31*'T 12'!AB31/1000000</f>
        <v>0</v>
      </c>
      <c r="AE31" s="10">
        <f>'T12'!AE31</f>
        <v>0</v>
      </c>
      <c r="AF31" s="44">
        <f>'T12'!AF31*'T 12'!AD31/1000000</f>
        <v>0</v>
      </c>
      <c r="AG31" s="10">
        <f>'T12'!AG31</f>
        <v>0</v>
      </c>
      <c r="AH31" s="44">
        <f>'T12'!AH31*'T 12'!AF31/1000000</f>
        <v>0</v>
      </c>
      <c r="AI31" s="10">
        <f>'T12'!AI31</f>
        <v>0</v>
      </c>
      <c r="AJ31" s="44">
        <f t="shared" si="6"/>
        <v>0</v>
      </c>
      <c r="AK31" s="10">
        <f t="shared" si="7"/>
        <v>0</v>
      </c>
      <c r="AL31" s="44">
        <f t="shared" si="8"/>
        <v>0</v>
      </c>
      <c r="AM31" s="10">
        <f t="shared" si="9"/>
        <v>0</v>
      </c>
    </row>
    <row r="32" spans="1:39" s="15" customFormat="1" ht="14.25" customHeight="1">
      <c r="A32" s="31">
        <v>22</v>
      </c>
      <c r="B32" s="18" t="s">
        <v>217</v>
      </c>
      <c r="C32" s="13" t="s">
        <v>218</v>
      </c>
      <c r="D32" s="36">
        <v>100</v>
      </c>
      <c r="E32" s="11">
        <v>125</v>
      </c>
      <c r="F32" s="44">
        <f>'T12'!F32*'T 12'!D32/1000000</f>
        <v>0</v>
      </c>
      <c r="G32" s="10">
        <f>'T12'!G32</f>
        <v>0</v>
      </c>
      <c r="H32" s="44">
        <f>'T12'!H32*'T 12'!F32/1000000</f>
        <v>0</v>
      </c>
      <c r="I32" s="10">
        <f>'T12'!I32</f>
        <v>0</v>
      </c>
      <c r="J32" s="44">
        <f>'T12'!J32*'T 12'!H32/1000000</f>
        <v>0</v>
      </c>
      <c r="K32" s="10">
        <f>'T12'!K32</f>
        <v>0</v>
      </c>
      <c r="L32" s="44">
        <f t="shared" si="0"/>
        <v>0</v>
      </c>
      <c r="M32" s="10">
        <f t="shared" si="1"/>
        <v>0</v>
      </c>
      <c r="N32" s="44">
        <f>'T12'!N32*'T 12'!L32/1000000</f>
        <v>0</v>
      </c>
      <c r="O32" s="10">
        <f>'T12'!O32</f>
        <v>0</v>
      </c>
      <c r="P32" s="44">
        <f>'T12'!P32*'T 12'!N32/1000000</f>
        <v>0</v>
      </c>
      <c r="Q32" s="10">
        <f>'T12'!Q32</f>
        <v>0</v>
      </c>
      <c r="R32" s="44">
        <f>'T12'!R32*'T 12'!P32/1000000</f>
        <v>0</v>
      </c>
      <c r="S32" s="10">
        <f>'T12'!S32</f>
        <v>0</v>
      </c>
      <c r="T32" s="44">
        <f t="shared" si="2"/>
        <v>0</v>
      </c>
      <c r="U32" s="10">
        <f t="shared" si="3"/>
        <v>0</v>
      </c>
      <c r="V32" s="44">
        <f>'T12'!V32*'T 12'!T32/1000000</f>
        <v>0</v>
      </c>
      <c r="W32" s="10">
        <f>'T12'!W32</f>
        <v>0</v>
      </c>
      <c r="X32" s="44">
        <f>'T12'!X32*'T 12'!V32/1000000</f>
        <v>0</v>
      </c>
      <c r="Y32" s="10">
        <f>'T12'!Y32</f>
        <v>0</v>
      </c>
      <c r="Z32" s="44">
        <f>'T12'!Z32*'T 12'!X32/1000000</f>
        <v>0</v>
      </c>
      <c r="AA32" s="10">
        <f>'T12'!AA32</f>
        <v>0</v>
      </c>
      <c r="AB32" s="44">
        <f t="shared" si="4"/>
        <v>0</v>
      </c>
      <c r="AC32" s="10">
        <f t="shared" si="5"/>
        <v>0</v>
      </c>
      <c r="AD32" s="44">
        <f>'T12'!AD32*'T 12'!AB32/1000000</f>
        <v>0</v>
      </c>
      <c r="AE32" s="10">
        <f>'T12'!AE32</f>
        <v>0</v>
      </c>
      <c r="AF32" s="44">
        <f>'T12'!AF32*'T 12'!AD32/1000000</f>
        <v>0</v>
      </c>
      <c r="AG32" s="10">
        <f>'T12'!AG32</f>
        <v>0</v>
      </c>
      <c r="AH32" s="44">
        <f>'T12'!AH32*'T 12'!AF32/1000000</f>
        <v>0</v>
      </c>
      <c r="AI32" s="10">
        <f>'T12'!AI32</f>
        <v>0</v>
      </c>
      <c r="AJ32" s="44">
        <f t="shared" si="6"/>
        <v>0</v>
      </c>
      <c r="AK32" s="10">
        <f t="shared" si="7"/>
        <v>0</v>
      </c>
      <c r="AL32" s="44">
        <f t="shared" si="8"/>
        <v>0</v>
      </c>
      <c r="AM32" s="10">
        <f t="shared" si="9"/>
        <v>0</v>
      </c>
    </row>
    <row r="33" spans="1:39" s="15" customFormat="1" ht="14.25" customHeight="1">
      <c r="A33" s="13">
        <v>23</v>
      </c>
      <c r="B33" s="9" t="s">
        <v>102</v>
      </c>
      <c r="C33" s="13" t="s">
        <v>45</v>
      </c>
      <c r="D33" s="36">
        <v>25</v>
      </c>
      <c r="E33" s="11">
        <v>37</v>
      </c>
      <c r="F33" s="44">
        <f>'T12'!F33*'T 12'!D33/1000000</f>
        <v>0</v>
      </c>
      <c r="G33" s="10">
        <f>'T12'!G33</f>
        <v>0</v>
      </c>
      <c r="H33" s="44">
        <f>'T12'!H33*'T 12'!F33/1000000</f>
        <v>0</v>
      </c>
      <c r="I33" s="10">
        <f>'T12'!I33</f>
        <v>0</v>
      </c>
      <c r="J33" s="44">
        <f>'T12'!J33*'T 12'!H33/1000000</f>
        <v>0</v>
      </c>
      <c r="K33" s="10">
        <f>'T12'!K33</f>
        <v>0</v>
      </c>
      <c r="L33" s="44">
        <f t="shared" si="0"/>
        <v>0</v>
      </c>
      <c r="M33" s="10">
        <f t="shared" si="1"/>
        <v>0</v>
      </c>
      <c r="N33" s="44">
        <f>'T12'!N33*'T 12'!L33/1000000</f>
        <v>0</v>
      </c>
      <c r="O33" s="10">
        <f>'T12'!O33</f>
        <v>0</v>
      </c>
      <c r="P33" s="44">
        <f>'T12'!P33*'T 12'!N33/1000000</f>
        <v>0</v>
      </c>
      <c r="Q33" s="10">
        <f>'T12'!Q33</f>
        <v>0</v>
      </c>
      <c r="R33" s="44">
        <f>'T12'!R33*'T 12'!P33/1000000</f>
        <v>0</v>
      </c>
      <c r="S33" s="10">
        <f>'T12'!S33</f>
        <v>0</v>
      </c>
      <c r="T33" s="44">
        <f t="shared" si="2"/>
        <v>0</v>
      </c>
      <c r="U33" s="10">
        <f t="shared" si="3"/>
        <v>0</v>
      </c>
      <c r="V33" s="44">
        <f>'T12'!V33*'T 12'!T33/1000000</f>
        <v>0</v>
      </c>
      <c r="W33" s="10">
        <f>'T12'!W33</f>
        <v>0</v>
      </c>
      <c r="X33" s="44">
        <f>'T12'!X33*'T 12'!V33/1000000</f>
        <v>0</v>
      </c>
      <c r="Y33" s="10">
        <f>'T12'!Y33</f>
        <v>0</v>
      </c>
      <c r="Z33" s="44">
        <f>'T12'!Z33*'T 12'!X33/1000000</f>
        <v>0</v>
      </c>
      <c r="AA33" s="10">
        <f>'T12'!AA33</f>
        <v>0</v>
      </c>
      <c r="AB33" s="44">
        <f t="shared" si="4"/>
        <v>0</v>
      </c>
      <c r="AC33" s="10">
        <f t="shared" si="5"/>
        <v>0</v>
      </c>
      <c r="AD33" s="44">
        <f>'T12'!AD33*'T 12'!AB33/1000000</f>
        <v>0</v>
      </c>
      <c r="AE33" s="10">
        <f>'T12'!AE33</f>
        <v>0</v>
      </c>
      <c r="AF33" s="44">
        <f>'T12'!AF33*'T 12'!AD33/1000000</f>
        <v>0</v>
      </c>
      <c r="AG33" s="10">
        <f>'T12'!AG33</f>
        <v>0</v>
      </c>
      <c r="AH33" s="44">
        <f>'T12'!AH33*'T 12'!AF33/1000000</f>
        <v>0</v>
      </c>
      <c r="AI33" s="10">
        <f>'T12'!AI33</f>
        <v>0</v>
      </c>
      <c r="AJ33" s="44">
        <f t="shared" si="6"/>
        <v>0</v>
      </c>
      <c r="AK33" s="10">
        <f t="shared" si="7"/>
        <v>0</v>
      </c>
      <c r="AL33" s="44">
        <f t="shared" si="8"/>
        <v>0</v>
      </c>
      <c r="AM33" s="10">
        <f t="shared" si="9"/>
        <v>0</v>
      </c>
    </row>
    <row r="34" spans="1:39" s="15" customFormat="1" ht="14.25" customHeight="1">
      <c r="A34" s="13">
        <v>24</v>
      </c>
      <c r="B34" s="9" t="s">
        <v>102</v>
      </c>
      <c r="C34" s="13" t="s">
        <v>46</v>
      </c>
      <c r="D34" s="36">
        <v>50</v>
      </c>
      <c r="E34" s="11">
        <v>68</v>
      </c>
      <c r="F34" s="44">
        <f>'T12'!F34*'T 12'!D34/1000000</f>
        <v>0</v>
      </c>
      <c r="G34" s="10">
        <f>'T12'!G34</f>
        <v>0</v>
      </c>
      <c r="H34" s="44">
        <f>'T12'!H34*'T 12'!F34/1000000</f>
        <v>0</v>
      </c>
      <c r="I34" s="10">
        <f>'T12'!I34</f>
        <v>0</v>
      </c>
      <c r="J34" s="44">
        <f>'T12'!J34*'T 12'!H34/1000000</f>
        <v>0</v>
      </c>
      <c r="K34" s="10">
        <f>'T12'!K34</f>
        <v>0</v>
      </c>
      <c r="L34" s="44">
        <f t="shared" si="0"/>
        <v>0</v>
      </c>
      <c r="M34" s="10">
        <f t="shared" si="1"/>
        <v>0</v>
      </c>
      <c r="N34" s="44">
        <f>'T12'!N34*'T 12'!L34/1000000</f>
        <v>0</v>
      </c>
      <c r="O34" s="10">
        <f>'T12'!O34</f>
        <v>0</v>
      </c>
      <c r="P34" s="44">
        <f>'T12'!P34*'T 12'!N34/1000000</f>
        <v>0</v>
      </c>
      <c r="Q34" s="10">
        <f>'T12'!Q34</f>
        <v>0</v>
      </c>
      <c r="R34" s="44">
        <f>'T12'!R34*'T 12'!P34/1000000</f>
        <v>0</v>
      </c>
      <c r="S34" s="10">
        <f>'T12'!S34</f>
        <v>0</v>
      </c>
      <c r="T34" s="44">
        <f t="shared" si="2"/>
        <v>0</v>
      </c>
      <c r="U34" s="10">
        <f t="shared" si="3"/>
        <v>0</v>
      </c>
      <c r="V34" s="44">
        <f>'T12'!V34*'T 12'!T34/1000000</f>
        <v>0</v>
      </c>
      <c r="W34" s="10">
        <f>'T12'!W34</f>
        <v>0</v>
      </c>
      <c r="X34" s="44">
        <f>'T12'!X34*'T 12'!V34/1000000</f>
        <v>0</v>
      </c>
      <c r="Y34" s="10">
        <f>'T12'!Y34</f>
        <v>0</v>
      </c>
      <c r="Z34" s="44">
        <f>'T12'!Z34*'T 12'!X34/1000000</f>
        <v>0</v>
      </c>
      <c r="AA34" s="10">
        <f>'T12'!AA34</f>
        <v>0</v>
      </c>
      <c r="AB34" s="44">
        <f t="shared" si="4"/>
        <v>0</v>
      </c>
      <c r="AC34" s="10">
        <f t="shared" si="5"/>
        <v>0</v>
      </c>
      <c r="AD34" s="44">
        <f>'T12'!AD34*'T 12'!AB34/1000000</f>
        <v>0</v>
      </c>
      <c r="AE34" s="10">
        <f>'T12'!AE34</f>
        <v>0</v>
      </c>
      <c r="AF34" s="44">
        <f>'T12'!AF34*'T 12'!AD34/1000000</f>
        <v>0</v>
      </c>
      <c r="AG34" s="10">
        <f>'T12'!AG34</f>
        <v>0</v>
      </c>
      <c r="AH34" s="44">
        <f>'T12'!AH34*'T 12'!AF34/1000000</f>
        <v>0</v>
      </c>
      <c r="AI34" s="10">
        <f>'T12'!AI34</f>
        <v>0</v>
      </c>
      <c r="AJ34" s="44">
        <f t="shared" si="6"/>
        <v>0</v>
      </c>
      <c r="AK34" s="10">
        <f t="shared" si="7"/>
        <v>0</v>
      </c>
      <c r="AL34" s="44">
        <f t="shared" si="8"/>
        <v>0</v>
      </c>
      <c r="AM34" s="10">
        <f t="shared" si="9"/>
        <v>0</v>
      </c>
    </row>
    <row r="35" spans="1:39" s="15" customFormat="1" ht="14.25" customHeight="1">
      <c r="A35" s="31">
        <v>25</v>
      </c>
      <c r="B35" s="9" t="s">
        <v>102</v>
      </c>
      <c r="C35" s="13" t="s">
        <v>47</v>
      </c>
      <c r="D35" s="36">
        <v>100</v>
      </c>
      <c r="E35" s="11">
        <v>122</v>
      </c>
      <c r="F35" s="44">
        <f>'T12'!F35*'T 12'!D35/1000000</f>
        <v>0</v>
      </c>
      <c r="G35" s="10">
        <f>'T12'!G35</f>
        <v>0</v>
      </c>
      <c r="H35" s="44">
        <f>'T12'!H35*'T 12'!F35/1000000</f>
        <v>0</v>
      </c>
      <c r="I35" s="10">
        <f>'T12'!I35</f>
        <v>0</v>
      </c>
      <c r="J35" s="44">
        <f>'T12'!J35*'T 12'!H35/1000000</f>
        <v>0</v>
      </c>
      <c r="K35" s="10">
        <f>'T12'!K35</f>
        <v>0</v>
      </c>
      <c r="L35" s="44">
        <f t="shared" si="0"/>
        <v>0</v>
      </c>
      <c r="M35" s="10">
        <f t="shared" si="1"/>
        <v>0</v>
      </c>
      <c r="N35" s="44">
        <f>'T12'!N35*'T 12'!L35/1000000</f>
        <v>0</v>
      </c>
      <c r="O35" s="10">
        <f>'T12'!O35</f>
        <v>0</v>
      </c>
      <c r="P35" s="44">
        <f>'T12'!P35*'T 12'!N35/1000000</f>
        <v>0</v>
      </c>
      <c r="Q35" s="10">
        <f>'T12'!Q35</f>
        <v>0</v>
      </c>
      <c r="R35" s="44">
        <f>'T12'!R35*'T 12'!P35/1000000</f>
        <v>0</v>
      </c>
      <c r="S35" s="10">
        <f>'T12'!S35</f>
        <v>0</v>
      </c>
      <c r="T35" s="44">
        <f t="shared" si="2"/>
        <v>0</v>
      </c>
      <c r="U35" s="10">
        <f t="shared" si="3"/>
        <v>0</v>
      </c>
      <c r="V35" s="44">
        <f>'T12'!V35*'T 12'!T35/1000000</f>
        <v>0</v>
      </c>
      <c r="W35" s="10">
        <f>'T12'!W35</f>
        <v>0</v>
      </c>
      <c r="X35" s="44">
        <f>'T12'!X35*'T 12'!V35/1000000</f>
        <v>0</v>
      </c>
      <c r="Y35" s="10">
        <f>'T12'!Y35</f>
        <v>0</v>
      </c>
      <c r="Z35" s="44">
        <f>'T12'!Z35*'T 12'!X35/1000000</f>
        <v>0</v>
      </c>
      <c r="AA35" s="10">
        <f>'T12'!AA35</f>
        <v>0</v>
      </c>
      <c r="AB35" s="44">
        <f t="shared" si="4"/>
        <v>0</v>
      </c>
      <c r="AC35" s="10">
        <f t="shared" si="5"/>
        <v>0</v>
      </c>
      <c r="AD35" s="44">
        <f>'T12'!AD35*'T 12'!AB35/1000000</f>
        <v>0</v>
      </c>
      <c r="AE35" s="10">
        <f>'T12'!AE35</f>
        <v>0</v>
      </c>
      <c r="AF35" s="44">
        <f>'T12'!AF35*'T 12'!AD35/1000000</f>
        <v>0</v>
      </c>
      <c r="AG35" s="10">
        <f>'T12'!AG35</f>
        <v>0</v>
      </c>
      <c r="AH35" s="44">
        <f>'T12'!AH35*'T 12'!AF35/1000000</f>
        <v>0</v>
      </c>
      <c r="AI35" s="10">
        <f>'T12'!AI35</f>
        <v>0</v>
      </c>
      <c r="AJ35" s="44">
        <f t="shared" si="6"/>
        <v>0</v>
      </c>
      <c r="AK35" s="10">
        <f t="shared" si="7"/>
        <v>0</v>
      </c>
      <c r="AL35" s="44">
        <f t="shared" si="8"/>
        <v>0</v>
      </c>
      <c r="AM35" s="10">
        <f t="shared" si="9"/>
        <v>0</v>
      </c>
    </row>
    <row r="36" spans="1:39" s="15" customFormat="1" ht="14.25" customHeight="1">
      <c r="A36" s="13">
        <v>26</v>
      </c>
      <c r="B36" s="9" t="s">
        <v>102</v>
      </c>
      <c r="C36" s="13" t="s">
        <v>48</v>
      </c>
      <c r="D36" s="36">
        <v>500</v>
      </c>
      <c r="E36" s="11">
        <v>517</v>
      </c>
      <c r="F36" s="44">
        <f>'T12'!F36*'T 12'!D36/1000000</f>
        <v>0</v>
      </c>
      <c r="G36" s="10">
        <f>'T12'!G36</f>
        <v>0</v>
      </c>
      <c r="H36" s="44">
        <f>'T12'!H36*'T 12'!F36/1000000</f>
        <v>0</v>
      </c>
      <c r="I36" s="10">
        <f>'T12'!I36</f>
        <v>0</v>
      </c>
      <c r="J36" s="44">
        <f>'T12'!J36*'T 12'!H36/1000000</f>
        <v>0</v>
      </c>
      <c r="K36" s="10">
        <f>'T12'!K36</f>
        <v>0</v>
      </c>
      <c r="L36" s="44">
        <f t="shared" si="0"/>
        <v>0</v>
      </c>
      <c r="M36" s="10">
        <f t="shared" si="1"/>
        <v>0</v>
      </c>
      <c r="N36" s="44">
        <f>'T12'!N36*'T 12'!L36/1000000</f>
        <v>0</v>
      </c>
      <c r="O36" s="10">
        <f>'T12'!O36</f>
        <v>0</v>
      </c>
      <c r="P36" s="44">
        <f>'T12'!P36*'T 12'!N36/1000000</f>
        <v>0</v>
      </c>
      <c r="Q36" s="10">
        <f>'T12'!Q36</f>
        <v>0</v>
      </c>
      <c r="R36" s="44">
        <f>'T12'!R36*'T 12'!P36/1000000</f>
        <v>0</v>
      </c>
      <c r="S36" s="10">
        <f>'T12'!S36</f>
        <v>0</v>
      </c>
      <c r="T36" s="44">
        <f t="shared" si="2"/>
        <v>0</v>
      </c>
      <c r="U36" s="10">
        <f t="shared" si="3"/>
        <v>0</v>
      </c>
      <c r="V36" s="44">
        <f>'T12'!V36*'T 12'!T36/1000000</f>
        <v>0</v>
      </c>
      <c r="W36" s="10">
        <f>'T12'!W36</f>
        <v>0</v>
      </c>
      <c r="X36" s="44">
        <f>'T12'!X36*'T 12'!V36/1000000</f>
        <v>0</v>
      </c>
      <c r="Y36" s="10">
        <f>'T12'!Y36</f>
        <v>0</v>
      </c>
      <c r="Z36" s="44">
        <f>'T12'!Z36*'T 12'!X36/1000000</f>
        <v>0</v>
      </c>
      <c r="AA36" s="10">
        <f>'T12'!AA36</f>
        <v>0</v>
      </c>
      <c r="AB36" s="44">
        <f t="shared" si="4"/>
        <v>0</v>
      </c>
      <c r="AC36" s="10">
        <f t="shared" si="5"/>
        <v>0</v>
      </c>
      <c r="AD36" s="44">
        <f>'T12'!AD36*'T 12'!AB36/1000000</f>
        <v>0</v>
      </c>
      <c r="AE36" s="10">
        <f>'T12'!AE36</f>
        <v>0</v>
      </c>
      <c r="AF36" s="44">
        <f>'T12'!AF36*'T 12'!AD36/1000000</f>
        <v>0</v>
      </c>
      <c r="AG36" s="10">
        <f>'T12'!AG36</f>
        <v>0</v>
      </c>
      <c r="AH36" s="44">
        <f>'T12'!AH36*'T 12'!AF36/1000000</f>
        <v>0</v>
      </c>
      <c r="AI36" s="10">
        <f>'T12'!AI36</f>
        <v>0</v>
      </c>
      <c r="AJ36" s="44">
        <f t="shared" si="6"/>
        <v>0</v>
      </c>
      <c r="AK36" s="10">
        <f t="shared" si="7"/>
        <v>0</v>
      </c>
      <c r="AL36" s="44">
        <f t="shared" si="8"/>
        <v>0</v>
      </c>
      <c r="AM36" s="10">
        <f t="shared" si="9"/>
        <v>0</v>
      </c>
    </row>
    <row r="37" spans="1:39" s="15" customFormat="1" ht="14.25" customHeight="1">
      <c r="A37" s="13">
        <v>27</v>
      </c>
      <c r="B37" s="9" t="s">
        <v>102</v>
      </c>
      <c r="C37" s="13" t="s">
        <v>135</v>
      </c>
      <c r="D37" s="36">
        <v>25000</v>
      </c>
      <c r="E37" s="11">
        <v>13125</v>
      </c>
      <c r="F37" s="44">
        <f>'T12'!F37*'T 12'!D37/1000000</f>
        <v>0</v>
      </c>
      <c r="G37" s="10">
        <f>'T12'!G37</f>
        <v>0</v>
      </c>
      <c r="H37" s="44">
        <f>'T12'!H37*'T 12'!F37/1000000</f>
        <v>0</v>
      </c>
      <c r="I37" s="10">
        <f>'T12'!I37</f>
        <v>0</v>
      </c>
      <c r="J37" s="44">
        <f>'T12'!J37*'T 12'!H37/1000000</f>
        <v>0</v>
      </c>
      <c r="K37" s="10">
        <f>'T12'!K37</f>
        <v>0</v>
      </c>
      <c r="L37" s="44">
        <f t="shared" si="0"/>
        <v>0</v>
      </c>
      <c r="M37" s="10">
        <f t="shared" si="1"/>
        <v>0</v>
      </c>
      <c r="N37" s="44">
        <f>'T12'!N37*'T 12'!L37/1000000</f>
        <v>0</v>
      </c>
      <c r="O37" s="10">
        <f>'T12'!O37</f>
        <v>0</v>
      </c>
      <c r="P37" s="44">
        <f>'T12'!P37*'T 12'!N37/1000000</f>
        <v>0</v>
      </c>
      <c r="Q37" s="10">
        <f>'T12'!Q37</f>
        <v>0</v>
      </c>
      <c r="R37" s="44">
        <f>'T12'!R37*'T 12'!P37/1000000</f>
        <v>0</v>
      </c>
      <c r="S37" s="10">
        <f>'T12'!S37</f>
        <v>0</v>
      </c>
      <c r="T37" s="44">
        <f t="shared" si="2"/>
        <v>0</v>
      </c>
      <c r="U37" s="10">
        <f t="shared" si="3"/>
        <v>0</v>
      </c>
      <c r="V37" s="44">
        <f>'T12'!V37*'T 12'!T37/1000000</f>
        <v>0</v>
      </c>
      <c r="W37" s="10">
        <f>'T12'!W37</f>
        <v>0</v>
      </c>
      <c r="X37" s="44">
        <f>'T12'!X37*'T 12'!V37/1000000</f>
        <v>0</v>
      </c>
      <c r="Y37" s="10">
        <f>'T12'!Y37</f>
        <v>0</v>
      </c>
      <c r="Z37" s="44">
        <f>'T12'!Z37*'T 12'!X37/1000000</f>
        <v>0</v>
      </c>
      <c r="AA37" s="10">
        <f>'T12'!AA37</f>
        <v>0</v>
      </c>
      <c r="AB37" s="44">
        <f t="shared" si="4"/>
        <v>0</v>
      </c>
      <c r="AC37" s="10">
        <f t="shared" si="5"/>
        <v>0</v>
      </c>
      <c r="AD37" s="44">
        <f>'T12'!AD37*'T 12'!AB37/1000000</f>
        <v>0</v>
      </c>
      <c r="AE37" s="10">
        <f>'T12'!AE37</f>
        <v>0</v>
      </c>
      <c r="AF37" s="44">
        <f>'T12'!AF37*'T 12'!AD37/1000000</f>
        <v>0</v>
      </c>
      <c r="AG37" s="10">
        <f>'T12'!AG37</f>
        <v>0</v>
      </c>
      <c r="AH37" s="44">
        <f>'T12'!AH37*'T 12'!AF37/1000000</f>
        <v>0</v>
      </c>
      <c r="AI37" s="10">
        <f>'T12'!AI37</f>
        <v>0</v>
      </c>
      <c r="AJ37" s="44">
        <f t="shared" si="6"/>
        <v>0</v>
      </c>
      <c r="AK37" s="10">
        <f t="shared" si="7"/>
        <v>0</v>
      </c>
      <c r="AL37" s="44">
        <f t="shared" si="8"/>
        <v>0</v>
      </c>
      <c r="AM37" s="10">
        <f t="shared" si="9"/>
        <v>0</v>
      </c>
    </row>
    <row r="38" spans="1:39" s="15" customFormat="1" ht="14.25" customHeight="1">
      <c r="A38" s="31">
        <v>28</v>
      </c>
      <c r="B38" s="9" t="s">
        <v>101</v>
      </c>
      <c r="C38" s="13" t="s">
        <v>52</v>
      </c>
      <c r="D38" s="36">
        <v>100</v>
      </c>
      <c r="E38" s="11">
        <v>74</v>
      </c>
      <c r="F38" s="44">
        <f>'T12'!F38*'T 12'!D38/1000000</f>
        <v>0</v>
      </c>
      <c r="G38" s="10">
        <f>'T12'!G38</f>
        <v>0</v>
      </c>
      <c r="H38" s="44">
        <f>'T12'!H38*'T 12'!F38/1000000</f>
        <v>0</v>
      </c>
      <c r="I38" s="10">
        <f>'T12'!I38</f>
        <v>0</v>
      </c>
      <c r="J38" s="44">
        <f>'T12'!J38*'T 12'!H38/1000000</f>
        <v>0</v>
      </c>
      <c r="K38" s="10">
        <f>'T12'!K38</f>
        <v>0</v>
      </c>
      <c r="L38" s="44">
        <f t="shared" si="0"/>
        <v>0</v>
      </c>
      <c r="M38" s="10">
        <f t="shared" si="1"/>
        <v>0</v>
      </c>
      <c r="N38" s="44">
        <f>'T12'!N38*'T 12'!L38/1000000</f>
        <v>0</v>
      </c>
      <c r="O38" s="10">
        <f>'T12'!O38</f>
        <v>0</v>
      </c>
      <c r="P38" s="44">
        <f>'T12'!P38*'T 12'!N38/1000000</f>
        <v>0</v>
      </c>
      <c r="Q38" s="10">
        <f>'T12'!Q38</f>
        <v>0</v>
      </c>
      <c r="R38" s="44">
        <f>'T12'!R38*'T 12'!P38/1000000</f>
        <v>0</v>
      </c>
      <c r="S38" s="10">
        <f>'T12'!S38</f>
        <v>0</v>
      </c>
      <c r="T38" s="44">
        <f t="shared" si="2"/>
        <v>0</v>
      </c>
      <c r="U38" s="10">
        <f t="shared" si="3"/>
        <v>0</v>
      </c>
      <c r="V38" s="44">
        <f>'T12'!V38*'T 12'!T38/1000000</f>
        <v>0</v>
      </c>
      <c r="W38" s="10">
        <f>'T12'!W38</f>
        <v>0</v>
      </c>
      <c r="X38" s="44">
        <f>'T12'!X38*'T 12'!V38/1000000</f>
        <v>0</v>
      </c>
      <c r="Y38" s="10">
        <f>'T12'!Y38</f>
        <v>0</v>
      </c>
      <c r="Z38" s="44">
        <f>'T12'!Z38*'T 12'!X38/1000000</f>
        <v>0</v>
      </c>
      <c r="AA38" s="10">
        <f>'T12'!AA38</f>
        <v>0</v>
      </c>
      <c r="AB38" s="44">
        <f t="shared" si="4"/>
        <v>0</v>
      </c>
      <c r="AC38" s="10">
        <f t="shared" si="5"/>
        <v>0</v>
      </c>
      <c r="AD38" s="44">
        <f>'T12'!AD38*'T 12'!AB38/1000000</f>
        <v>0</v>
      </c>
      <c r="AE38" s="10">
        <f>'T12'!AE38</f>
        <v>0</v>
      </c>
      <c r="AF38" s="44">
        <f>'T12'!AF38*'T 12'!AD38/1000000</f>
        <v>0</v>
      </c>
      <c r="AG38" s="10">
        <f>'T12'!AG38</f>
        <v>0</v>
      </c>
      <c r="AH38" s="44">
        <f>'T12'!AH38*'T 12'!AF38/1000000</f>
        <v>0</v>
      </c>
      <c r="AI38" s="10">
        <f>'T12'!AI38</f>
        <v>0</v>
      </c>
      <c r="AJ38" s="44">
        <f t="shared" si="6"/>
        <v>0</v>
      </c>
      <c r="AK38" s="10">
        <f t="shared" si="7"/>
        <v>0</v>
      </c>
      <c r="AL38" s="44">
        <f t="shared" si="8"/>
        <v>0</v>
      </c>
      <c r="AM38" s="10">
        <f t="shared" si="9"/>
        <v>0</v>
      </c>
    </row>
    <row r="39" spans="1:39" s="15" customFormat="1" ht="14.25" customHeight="1">
      <c r="A39" s="13">
        <v>29</v>
      </c>
      <c r="B39" s="9" t="s">
        <v>101</v>
      </c>
      <c r="C39" s="13" t="s">
        <v>53</v>
      </c>
      <c r="D39" s="36">
        <v>500</v>
      </c>
      <c r="E39" s="11">
        <v>360</v>
      </c>
      <c r="F39" s="44">
        <f>'T12'!F39*'T 12'!D39/1000000</f>
        <v>0</v>
      </c>
      <c r="G39" s="10">
        <f>'T12'!G39</f>
        <v>0</v>
      </c>
      <c r="H39" s="44">
        <f>'T12'!H39*'T 12'!F39/1000000</f>
        <v>0</v>
      </c>
      <c r="I39" s="10">
        <f>'T12'!I39</f>
        <v>0</v>
      </c>
      <c r="J39" s="44">
        <f>'T12'!J39*'T 12'!H39/1000000</f>
        <v>0</v>
      </c>
      <c r="K39" s="10">
        <f>'T12'!K39</f>
        <v>0</v>
      </c>
      <c r="L39" s="44">
        <f t="shared" si="0"/>
        <v>0</v>
      </c>
      <c r="M39" s="10">
        <f t="shared" si="1"/>
        <v>0</v>
      </c>
      <c r="N39" s="44">
        <f>'T12'!N39*'T 12'!L39/1000000</f>
        <v>0</v>
      </c>
      <c r="O39" s="10">
        <f>'T12'!O39</f>
        <v>0</v>
      </c>
      <c r="P39" s="44">
        <f>'T12'!P39*'T 12'!N39/1000000</f>
        <v>0</v>
      </c>
      <c r="Q39" s="10">
        <f>'T12'!Q39</f>
        <v>0</v>
      </c>
      <c r="R39" s="44">
        <f>'T12'!R39*'T 12'!P39/1000000</f>
        <v>0</v>
      </c>
      <c r="S39" s="10">
        <f>'T12'!S39</f>
        <v>0</v>
      </c>
      <c r="T39" s="44">
        <f t="shared" si="2"/>
        <v>0</v>
      </c>
      <c r="U39" s="10">
        <f t="shared" si="3"/>
        <v>0</v>
      </c>
      <c r="V39" s="44">
        <f>'T12'!V39*'T 12'!T39/1000000</f>
        <v>0</v>
      </c>
      <c r="W39" s="10">
        <f>'T12'!W39</f>
        <v>0</v>
      </c>
      <c r="X39" s="44">
        <f>'T12'!X39*'T 12'!V39/1000000</f>
        <v>0</v>
      </c>
      <c r="Y39" s="10">
        <f>'T12'!Y39</f>
        <v>0</v>
      </c>
      <c r="Z39" s="44">
        <f>'T12'!Z39*'T 12'!X39/1000000</f>
        <v>0</v>
      </c>
      <c r="AA39" s="10">
        <f>'T12'!AA39</f>
        <v>0</v>
      </c>
      <c r="AB39" s="44">
        <f t="shared" si="4"/>
        <v>0</v>
      </c>
      <c r="AC39" s="10">
        <f t="shared" si="5"/>
        <v>0</v>
      </c>
      <c r="AD39" s="44">
        <f>'T12'!AD39*'T 12'!AB39/1000000</f>
        <v>0</v>
      </c>
      <c r="AE39" s="10">
        <f>'T12'!AE39</f>
        <v>0</v>
      </c>
      <c r="AF39" s="44">
        <f>'T12'!AF39*'T 12'!AD39/1000000</f>
        <v>0</v>
      </c>
      <c r="AG39" s="10">
        <f>'T12'!AG39</f>
        <v>0</v>
      </c>
      <c r="AH39" s="44">
        <f>'T12'!AH39*'T 12'!AF39/1000000</f>
        <v>0</v>
      </c>
      <c r="AI39" s="10">
        <f>'T12'!AI39</f>
        <v>0</v>
      </c>
      <c r="AJ39" s="44">
        <f t="shared" si="6"/>
        <v>0</v>
      </c>
      <c r="AK39" s="10">
        <f t="shared" si="7"/>
        <v>0</v>
      </c>
      <c r="AL39" s="44">
        <f t="shared" si="8"/>
        <v>0</v>
      </c>
      <c r="AM39" s="10">
        <f t="shared" si="9"/>
        <v>0</v>
      </c>
    </row>
    <row r="40" spans="1:39" s="15" customFormat="1" ht="14.25" customHeight="1">
      <c r="A40" s="13">
        <v>30</v>
      </c>
      <c r="B40" s="9" t="s">
        <v>103</v>
      </c>
      <c r="C40" s="13" t="s">
        <v>49</v>
      </c>
      <c r="D40" s="36">
        <v>100</v>
      </c>
      <c r="E40" s="11">
        <v>67</v>
      </c>
      <c r="F40" s="44">
        <f>'T12'!F40*'T 12'!D40/1000000</f>
        <v>0</v>
      </c>
      <c r="G40" s="10">
        <f>'T12'!G40</f>
        <v>0</v>
      </c>
      <c r="H40" s="44">
        <f>'T12'!H40*'T 12'!F40/1000000</f>
        <v>0</v>
      </c>
      <c r="I40" s="10">
        <f>'T12'!I40</f>
        <v>0</v>
      </c>
      <c r="J40" s="44">
        <f>'T12'!J40*'T 12'!H40/1000000</f>
        <v>0</v>
      </c>
      <c r="K40" s="10">
        <f>'T12'!K40</f>
        <v>0</v>
      </c>
      <c r="L40" s="44">
        <f t="shared" si="0"/>
        <v>0</v>
      </c>
      <c r="M40" s="10">
        <f t="shared" si="1"/>
        <v>0</v>
      </c>
      <c r="N40" s="44">
        <f>'T12'!N40*'T 12'!L40/1000000</f>
        <v>0</v>
      </c>
      <c r="O40" s="10">
        <f>'T12'!O40</f>
        <v>0</v>
      </c>
      <c r="P40" s="44">
        <f>'T12'!P40*'T 12'!N40/1000000</f>
        <v>0</v>
      </c>
      <c r="Q40" s="10">
        <f>'T12'!Q40</f>
        <v>0</v>
      </c>
      <c r="R40" s="44">
        <f>'T12'!R40*'T 12'!P40/1000000</f>
        <v>0</v>
      </c>
      <c r="S40" s="10">
        <f>'T12'!S40</f>
        <v>0</v>
      </c>
      <c r="T40" s="44">
        <f t="shared" si="2"/>
        <v>0</v>
      </c>
      <c r="U40" s="10">
        <f t="shared" si="3"/>
        <v>0</v>
      </c>
      <c r="V40" s="44">
        <f>'T12'!V40*'T 12'!T40/1000000</f>
        <v>0</v>
      </c>
      <c r="W40" s="10">
        <f>'T12'!W40</f>
        <v>0</v>
      </c>
      <c r="X40" s="44">
        <f>'T12'!X40*'T 12'!V40/1000000</f>
        <v>0</v>
      </c>
      <c r="Y40" s="10">
        <f>'T12'!Y40</f>
        <v>0</v>
      </c>
      <c r="Z40" s="44">
        <f>'T12'!Z40*'T 12'!X40/1000000</f>
        <v>0</v>
      </c>
      <c r="AA40" s="10">
        <f>'T12'!AA40</f>
        <v>0</v>
      </c>
      <c r="AB40" s="44">
        <f t="shared" si="4"/>
        <v>0</v>
      </c>
      <c r="AC40" s="10">
        <f t="shared" si="5"/>
        <v>0</v>
      </c>
      <c r="AD40" s="44">
        <f>'T12'!AD40*'T 12'!AB40/1000000</f>
        <v>0</v>
      </c>
      <c r="AE40" s="10">
        <f>'T12'!AE40</f>
        <v>0</v>
      </c>
      <c r="AF40" s="44">
        <f>'T12'!AF40*'T 12'!AD40/1000000</f>
        <v>0</v>
      </c>
      <c r="AG40" s="10">
        <f>'T12'!AG40</f>
        <v>0</v>
      </c>
      <c r="AH40" s="44">
        <f>'T12'!AH40*'T 12'!AF40/1000000</f>
        <v>0</v>
      </c>
      <c r="AI40" s="10">
        <f>'T12'!AI40</f>
        <v>0</v>
      </c>
      <c r="AJ40" s="44">
        <f t="shared" si="6"/>
        <v>0</v>
      </c>
      <c r="AK40" s="10">
        <f t="shared" si="7"/>
        <v>0</v>
      </c>
      <c r="AL40" s="44">
        <f t="shared" si="8"/>
        <v>0</v>
      </c>
      <c r="AM40" s="10">
        <f t="shared" si="9"/>
        <v>0</v>
      </c>
    </row>
    <row r="41" spans="1:39" s="15" customFormat="1" ht="14.25" customHeight="1">
      <c r="A41" s="31">
        <v>31</v>
      </c>
      <c r="B41" s="9" t="s">
        <v>103</v>
      </c>
      <c r="C41" s="13" t="s">
        <v>50</v>
      </c>
      <c r="D41" s="36">
        <v>500</v>
      </c>
      <c r="E41" s="11">
        <v>285</v>
      </c>
      <c r="F41" s="44">
        <f>'T12'!F41*'T 12'!D41/1000000</f>
        <v>0</v>
      </c>
      <c r="G41" s="10">
        <f>'T12'!G41</f>
        <v>0</v>
      </c>
      <c r="H41" s="44">
        <f>'T12'!H41*'T 12'!F41/1000000</f>
        <v>0</v>
      </c>
      <c r="I41" s="10">
        <f>'T12'!I41</f>
        <v>0</v>
      </c>
      <c r="J41" s="44">
        <f>'T12'!J41*'T 12'!H41/1000000</f>
        <v>0</v>
      </c>
      <c r="K41" s="10">
        <f>'T12'!K41</f>
        <v>0</v>
      </c>
      <c r="L41" s="44">
        <f t="shared" si="0"/>
        <v>0</v>
      </c>
      <c r="M41" s="10">
        <f t="shared" si="1"/>
        <v>0</v>
      </c>
      <c r="N41" s="44">
        <f>'T12'!N41*'T 12'!L41/1000000</f>
        <v>0</v>
      </c>
      <c r="O41" s="10">
        <f>'T12'!O41</f>
        <v>0</v>
      </c>
      <c r="P41" s="44">
        <f>'T12'!P41*'T 12'!N41/1000000</f>
        <v>0</v>
      </c>
      <c r="Q41" s="10">
        <f>'T12'!Q41</f>
        <v>0</v>
      </c>
      <c r="R41" s="44">
        <f>'T12'!R41*'T 12'!P41/1000000</f>
        <v>0</v>
      </c>
      <c r="S41" s="10">
        <f>'T12'!S41</f>
        <v>0</v>
      </c>
      <c r="T41" s="44">
        <f t="shared" si="2"/>
        <v>0</v>
      </c>
      <c r="U41" s="10">
        <f t="shared" si="3"/>
        <v>0</v>
      </c>
      <c r="V41" s="44">
        <f>'T12'!V41*'T 12'!T41/1000000</f>
        <v>0</v>
      </c>
      <c r="W41" s="10">
        <f>'T12'!W41</f>
        <v>0</v>
      </c>
      <c r="X41" s="44">
        <f>'T12'!X41*'T 12'!V41/1000000</f>
        <v>0</v>
      </c>
      <c r="Y41" s="10">
        <f>'T12'!Y41</f>
        <v>0</v>
      </c>
      <c r="Z41" s="44">
        <f>'T12'!Z41*'T 12'!X41/1000000</f>
        <v>0</v>
      </c>
      <c r="AA41" s="10">
        <f>'T12'!AA41</f>
        <v>0</v>
      </c>
      <c r="AB41" s="44">
        <f t="shared" si="4"/>
        <v>0</v>
      </c>
      <c r="AC41" s="10">
        <f t="shared" si="5"/>
        <v>0</v>
      </c>
      <c r="AD41" s="44">
        <f>'T12'!AD41*'T 12'!AB41/1000000</f>
        <v>0</v>
      </c>
      <c r="AE41" s="10">
        <f>'T12'!AE41</f>
        <v>0</v>
      </c>
      <c r="AF41" s="44">
        <f>'T12'!AF41*'T 12'!AD41/1000000</f>
        <v>0</v>
      </c>
      <c r="AG41" s="10">
        <f>'T12'!AG41</f>
        <v>0</v>
      </c>
      <c r="AH41" s="44">
        <f>'T12'!AH41*'T 12'!AF41/1000000</f>
        <v>0</v>
      </c>
      <c r="AI41" s="10">
        <f>'T12'!AI41</f>
        <v>0</v>
      </c>
      <c r="AJ41" s="44">
        <f t="shared" si="6"/>
        <v>0</v>
      </c>
      <c r="AK41" s="10">
        <f t="shared" si="7"/>
        <v>0</v>
      </c>
      <c r="AL41" s="44">
        <f t="shared" si="8"/>
        <v>0</v>
      </c>
      <c r="AM41" s="10">
        <f t="shared" si="9"/>
        <v>0</v>
      </c>
    </row>
    <row r="42" spans="1:39" s="15" customFormat="1" ht="14.25" customHeight="1">
      <c r="A42" s="13">
        <v>32</v>
      </c>
      <c r="B42" s="9" t="s">
        <v>103</v>
      </c>
      <c r="C42" s="13" t="s">
        <v>51</v>
      </c>
      <c r="D42" s="36">
        <v>1000</v>
      </c>
      <c r="E42" s="11">
        <v>530</v>
      </c>
      <c r="F42" s="44">
        <f>'T12'!F42*'T 12'!D42/1000000</f>
        <v>0</v>
      </c>
      <c r="G42" s="10">
        <f>'T12'!G42</f>
        <v>0</v>
      </c>
      <c r="H42" s="44">
        <f>'T12'!H42*'T 12'!F42/1000000</f>
        <v>0</v>
      </c>
      <c r="I42" s="10">
        <f>'T12'!I42</f>
        <v>0</v>
      </c>
      <c r="J42" s="44">
        <f>'T12'!J42*'T 12'!H42/1000000</f>
        <v>0</v>
      </c>
      <c r="K42" s="10">
        <f>'T12'!K42</f>
        <v>0</v>
      </c>
      <c r="L42" s="44">
        <f t="shared" si="0"/>
        <v>0</v>
      </c>
      <c r="M42" s="10">
        <f t="shared" si="1"/>
        <v>0</v>
      </c>
      <c r="N42" s="44">
        <f>'T12'!N42*'T 12'!L42/1000000</f>
        <v>0</v>
      </c>
      <c r="O42" s="10">
        <f>'T12'!O42</f>
        <v>0</v>
      </c>
      <c r="P42" s="44">
        <f>'T12'!P42*'T 12'!N42/1000000</f>
        <v>0</v>
      </c>
      <c r="Q42" s="10">
        <f>'T12'!Q42</f>
        <v>0</v>
      </c>
      <c r="R42" s="44">
        <f>'T12'!R42*'T 12'!P42/1000000</f>
        <v>0</v>
      </c>
      <c r="S42" s="10">
        <f>'T12'!S42</f>
        <v>0</v>
      </c>
      <c r="T42" s="44">
        <f t="shared" si="2"/>
        <v>0</v>
      </c>
      <c r="U42" s="10">
        <f t="shared" si="3"/>
        <v>0</v>
      </c>
      <c r="V42" s="44">
        <f>'T12'!V42*'T 12'!T42/1000000</f>
        <v>0</v>
      </c>
      <c r="W42" s="10">
        <f>'T12'!W42</f>
        <v>0</v>
      </c>
      <c r="X42" s="44">
        <f>'T12'!X42*'T 12'!V42/1000000</f>
        <v>0</v>
      </c>
      <c r="Y42" s="10">
        <f>'T12'!Y42</f>
        <v>0</v>
      </c>
      <c r="Z42" s="44">
        <f>'T12'!Z42*'T 12'!X42/1000000</f>
        <v>0</v>
      </c>
      <c r="AA42" s="10">
        <f>'T12'!AA42</f>
        <v>0</v>
      </c>
      <c r="AB42" s="44">
        <f t="shared" si="4"/>
        <v>0</v>
      </c>
      <c r="AC42" s="10">
        <f t="shared" si="5"/>
        <v>0</v>
      </c>
      <c r="AD42" s="44">
        <f>'T12'!AD42*'T 12'!AB42/1000000</f>
        <v>0</v>
      </c>
      <c r="AE42" s="10">
        <f>'T12'!AE42</f>
        <v>0</v>
      </c>
      <c r="AF42" s="44">
        <f>'T12'!AF42*'T 12'!AD42/1000000</f>
        <v>0</v>
      </c>
      <c r="AG42" s="10">
        <f>'T12'!AG42</f>
        <v>0</v>
      </c>
      <c r="AH42" s="44">
        <f>'T12'!AH42*'T 12'!AF42/1000000</f>
        <v>0</v>
      </c>
      <c r="AI42" s="10">
        <f>'T12'!AI42</f>
        <v>0</v>
      </c>
      <c r="AJ42" s="44">
        <f t="shared" si="6"/>
        <v>0</v>
      </c>
      <c r="AK42" s="10">
        <f t="shared" si="7"/>
        <v>0</v>
      </c>
      <c r="AL42" s="44">
        <f t="shared" si="8"/>
        <v>0</v>
      </c>
      <c r="AM42" s="10">
        <f t="shared" si="9"/>
        <v>0</v>
      </c>
    </row>
    <row r="43" spans="1:39" s="15" customFormat="1" ht="14.25" customHeight="1">
      <c r="A43" s="13">
        <v>33</v>
      </c>
      <c r="B43" s="9" t="s">
        <v>104</v>
      </c>
      <c r="C43" s="13" t="s">
        <v>54</v>
      </c>
      <c r="D43" s="36">
        <v>100</v>
      </c>
      <c r="E43" s="11">
        <v>92</v>
      </c>
      <c r="F43" s="44">
        <f>'T12'!F43*'T 12'!D43/1000000</f>
        <v>0</v>
      </c>
      <c r="G43" s="10">
        <f>'T12'!G43</f>
        <v>0</v>
      </c>
      <c r="H43" s="44">
        <f>'T12'!H43*'T 12'!F43/1000000</f>
        <v>0</v>
      </c>
      <c r="I43" s="10">
        <f>'T12'!I43</f>
        <v>0</v>
      </c>
      <c r="J43" s="44">
        <f>'T12'!J43*'T 12'!H43/1000000</f>
        <v>0</v>
      </c>
      <c r="K43" s="10">
        <f>'T12'!K43</f>
        <v>0</v>
      </c>
      <c r="L43" s="44">
        <f t="shared" si="0"/>
        <v>0</v>
      </c>
      <c r="M43" s="10">
        <f t="shared" si="1"/>
        <v>0</v>
      </c>
      <c r="N43" s="44">
        <f>'T12'!N43*'T 12'!L43/1000000</f>
        <v>0</v>
      </c>
      <c r="O43" s="10">
        <f>'T12'!O43</f>
        <v>0</v>
      </c>
      <c r="P43" s="44">
        <f>'T12'!P43*'T 12'!N43/1000000</f>
        <v>0</v>
      </c>
      <c r="Q43" s="10">
        <f>'T12'!Q43</f>
        <v>0</v>
      </c>
      <c r="R43" s="44">
        <f>'T12'!R43*'T 12'!P43/1000000</f>
        <v>0</v>
      </c>
      <c r="S43" s="10">
        <f>'T12'!S43</f>
        <v>0</v>
      </c>
      <c r="T43" s="44">
        <f t="shared" si="2"/>
        <v>0</v>
      </c>
      <c r="U43" s="10">
        <f t="shared" si="3"/>
        <v>0</v>
      </c>
      <c r="V43" s="44">
        <f>'T12'!V43*'T 12'!T43/1000000</f>
        <v>0</v>
      </c>
      <c r="W43" s="10">
        <f>'T12'!W43</f>
        <v>0</v>
      </c>
      <c r="X43" s="44">
        <f>'T12'!X43*'T 12'!V43/1000000</f>
        <v>0</v>
      </c>
      <c r="Y43" s="10">
        <f>'T12'!Y43</f>
        <v>0</v>
      </c>
      <c r="Z43" s="44">
        <f>'T12'!Z43*'T 12'!X43/1000000</f>
        <v>0</v>
      </c>
      <c r="AA43" s="10">
        <f>'T12'!AA43</f>
        <v>0</v>
      </c>
      <c r="AB43" s="44">
        <f t="shared" si="4"/>
        <v>0</v>
      </c>
      <c r="AC43" s="10">
        <f t="shared" si="5"/>
        <v>0</v>
      </c>
      <c r="AD43" s="44">
        <f>'T12'!AD43*'T 12'!AB43/1000000</f>
        <v>0</v>
      </c>
      <c r="AE43" s="10">
        <f>'T12'!AE43</f>
        <v>0</v>
      </c>
      <c r="AF43" s="44">
        <f>'T12'!AF43*'T 12'!AD43/1000000</f>
        <v>0</v>
      </c>
      <c r="AG43" s="10">
        <f>'T12'!AG43</f>
        <v>0</v>
      </c>
      <c r="AH43" s="44">
        <f>'T12'!AH43*'T 12'!AF43/1000000</f>
        <v>0</v>
      </c>
      <c r="AI43" s="10">
        <f>'T12'!AI43</f>
        <v>0</v>
      </c>
      <c r="AJ43" s="44">
        <f t="shared" si="6"/>
        <v>0</v>
      </c>
      <c r="AK43" s="10">
        <f t="shared" si="7"/>
        <v>0</v>
      </c>
      <c r="AL43" s="44">
        <f t="shared" si="8"/>
        <v>0</v>
      </c>
      <c r="AM43" s="10">
        <f t="shared" si="9"/>
        <v>0</v>
      </c>
    </row>
    <row r="44" spans="1:39" s="15" customFormat="1" ht="14.25" customHeight="1">
      <c r="A44" s="31">
        <v>34</v>
      </c>
      <c r="B44" s="9" t="s">
        <v>104</v>
      </c>
      <c r="C44" s="13" t="s">
        <v>55</v>
      </c>
      <c r="D44" s="36">
        <v>500</v>
      </c>
      <c r="E44" s="11">
        <v>410</v>
      </c>
      <c r="F44" s="44">
        <f>'T12'!F44*'T 12'!D44/1000000</f>
        <v>0</v>
      </c>
      <c r="G44" s="10">
        <f>'T12'!G44</f>
        <v>0</v>
      </c>
      <c r="H44" s="44">
        <f>'T12'!H44*'T 12'!F44/1000000</f>
        <v>0</v>
      </c>
      <c r="I44" s="10">
        <f>'T12'!I44</f>
        <v>0</v>
      </c>
      <c r="J44" s="44">
        <f>'T12'!J44*'T 12'!H44/1000000</f>
        <v>0</v>
      </c>
      <c r="K44" s="10">
        <f>'T12'!K44</f>
        <v>0</v>
      </c>
      <c r="L44" s="44">
        <f t="shared" si="0"/>
        <v>0</v>
      </c>
      <c r="M44" s="10">
        <f t="shared" si="1"/>
        <v>0</v>
      </c>
      <c r="N44" s="44">
        <f>'T12'!N44*'T 12'!L44/1000000</f>
        <v>0</v>
      </c>
      <c r="O44" s="10">
        <f>'T12'!O44</f>
        <v>0</v>
      </c>
      <c r="P44" s="44">
        <f>'T12'!P44*'T 12'!N44/1000000</f>
        <v>0</v>
      </c>
      <c r="Q44" s="10">
        <f>'T12'!Q44</f>
        <v>0</v>
      </c>
      <c r="R44" s="44">
        <f>'T12'!R44*'T 12'!P44/1000000</f>
        <v>0</v>
      </c>
      <c r="S44" s="10">
        <f>'T12'!S44</f>
        <v>0</v>
      </c>
      <c r="T44" s="44">
        <f t="shared" si="2"/>
        <v>0</v>
      </c>
      <c r="U44" s="10">
        <f t="shared" si="3"/>
        <v>0</v>
      </c>
      <c r="V44" s="44">
        <f>'T12'!V44*'T 12'!T44/1000000</f>
        <v>0</v>
      </c>
      <c r="W44" s="10">
        <f>'T12'!W44</f>
        <v>0</v>
      </c>
      <c r="X44" s="44">
        <f>'T12'!X44*'T 12'!V44/1000000</f>
        <v>0</v>
      </c>
      <c r="Y44" s="10">
        <f>'T12'!Y44</f>
        <v>0</v>
      </c>
      <c r="Z44" s="44">
        <f>'T12'!Z44*'T 12'!X44/1000000</f>
        <v>0</v>
      </c>
      <c r="AA44" s="10">
        <f>'T12'!AA44</f>
        <v>0</v>
      </c>
      <c r="AB44" s="44">
        <f t="shared" si="4"/>
        <v>0</v>
      </c>
      <c r="AC44" s="10">
        <f t="shared" si="5"/>
        <v>0</v>
      </c>
      <c r="AD44" s="44">
        <f>'T12'!AD44*'T 12'!AB44/1000000</f>
        <v>0</v>
      </c>
      <c r="AE44" s="10">
        <f>'T12'!AE44</f>
        <v>0</v>
      </c>
      <c r="AF44" s="44">
        <f>'T12'!AF44*'T 12'!AD44/1000000</f>
        <v>0</v>
      </c>
      <c r="AG44" s="10">
        <f>'T12'!AG44</f>
        <v>0</v>
      </c>
      <c r="AH44" s="44">
        <f>'T12'!AH44*'T 12'!AF44/1000000</f>
        <v>0</v>
      </c>
      <c r="AI44" s="10">
        <f>'T12'!AI44</f>
        <v>0</v>
      </c>
      <c r="AJ44" s="44">
        <f t="shared" si="6"/>
        <v>0</v>
      </c>
      <c r="AK44" s="10">
        <f t="shared" si="7"/>
        <v>0</v>
      </c>
      <c r="AL44" s="44">
        <f t="shared" si="8"/>
        <v>0</v>
      </c>
      <c r="AM44" s="10">
        <f t="shared" si="9"/>
        <v>0</v>
      </c>
    </row>
    <row r="45" spans="1:39" s="15" customFormat="1" ht="14.25" customHeight="1">
      <c r="A45" s="13">
        <v>35</v>
      </c>
      <c r="B45" s="9" t="s">
        <v>105</v>
      </c>
      <c r="C45" s="13" t="s">
        <v>56</v>
      </c>
      <c r="D45" s="36">
        <v>50</v>
      </c>
      <c r="E45" s="11">
        <v>80</v>
      </c>
      <c r="F45" s="44">
        <f>'T12'!F45*'T 12'!D45/1000000</f>
        <v>0</v>
      </c>
      <c r="G45" s="10">
        <f>'T12'!G45</f>
        <v>0</v>
      </c>
      <c r="H45" s="44">
        <f>'T12'!H45*'T 12'!F45/1000000</f>
        <v>0</v>
      </c>
      <c r="I45" s="10">
        <f>'T12'!I45</f>
        <v>0</v>
      </c>
      <c r="J45" s="44">
        <f>'T12'!J45*'T 12'!H45/1000000</f>
        <v>0</v>
      </c>
      <c r="K45" s="10">
        <f>'T12'!K45</f>
        <v>0</v>
      </c>
      <c r="L45" s="44">
        <f t="shared" si="0"/>
        <v>0</v>
      </c>
      <c r="M45" s="10">
        <f t="shared" si="1"/>
        <v>0</v>
      </c>
      <c r="N45" s="44">
        <f>'T12'!N45*'T 12'!L45/1000000</f>
        <v>0</v>
      </c>
      <c r="O45" s="10">
        <f>'T12'!O45</f>
        <v>0</v>
      </c>
      <c r="P45" s="44">
        <f>'T12'!P45*'T 12'!N45/1000000</f>
        <v>0</v>
      </c>
      <c r="Q45" s="10">
        <f>'T12'!Q45</f>
        <v>0</v>
      </c>
      <c r="R45" s="44">
        <f>'T12'!R45*'T 12'!P45/1000000</f>
        <v>0</v>
      </c>
      <c r="S45" s="10">
        <f>'T12'!S45</f>
        <v>0</v>
      </c>
      <c r="T45" s="44">
        <f t="shared" si="2"/>
        <v>0</v>
      </c>
      <c r="U45" s="10">
        <f t="shared" si="3"/>
        <v>0</v>
      </c>
      <c r="V45" s="44">
        <f>'T12'!V45*'T 12'!T45/1000000</f>
        <v>0</v>
      </c>
      <c r="W45" s="10">
        <f>'T12'!W45</f>
        <v>0</v>
      </c>
      <c r="X45" s="44">
        <f>'T12'!X45*'T 12'!V45/1000000</f>
        <v>0</v>
      </c>
      <c r="Y45" s="10">
        <f>'T12'!Y45</f>
        <v>0</v>
      </c>
      <c r="Z45" s="44">
        <f>'T12'!Z45*'T 12'!X45/1000000</f>
        <v>0</v>
      </c>
      <c r="AA45" s="10">
        <f>'T12'!AA45</f>
        <v>0</v>
      </c>
      <c r="AB45" s="44">
        <f t="shared" si="4"/>
        <v>0</v>
      </c>
      <c r="AC45" s="10">
        <f t="shared" si="5"/>
        <v>0</v>
      </c>
      <c r="AD45" s="44">
        <f>'T12'!AD45*'T 12'!AB45/1000000</f>
        <v>0</v>
      </c>
      <c r="AE45" s="10">
        <f>'T12'!AE45</f>
        <v>0</v>
      </c>
      <c r="AF45" s="44">
        <f>'T12'!AF45*'T 12'!AD45/1000000</f>
        <v>0</v>
      </c>
      <c r="AG45" s="10">
        <f>'T12'!AG45</f>
        <v>0</v>
      </c>
      <c r="AH45" s="44">
        <f>'T12'!AH45*'T 12'!AF45/1000000</f>
        <v>0</v>
      </c>
      <c r="AI45" s="10">
        <f>'T12'!AI45</f>
        <v>0</v>
      </c>
      <c r="AJ45" s="44">
        <f t="shared" si="6"/>
        <v>0</v>
      </c>
      <c r="AK45" s="10">
        <f t="shared" si="7"/>
        <v>0</v>
      </c>
      <c r="AL45" s="44">
        <f t="shared" si="8"/>
        <v>0</v>
      </c>
      <c r="AM45" s="10">
        <f t="shared" si="9"/>
        <v>0</v>
      </c>
    </row>
    <row r="46" spans="1:39" s="15" customFormat="1" ht="14.25" customHeight="1">
      <c r="A46" s="13">
        <v>36</v>
      </c>
      <c r="B46" s="9" t="s">
        <v>105</v>
      </c>
      <c r="C46" s="13" t="s">
        <v>57</v>
      </c>
      <c r="D46" s="36">
        <v>100</v>
      </c>
      <c r="E46" s="11">
        <v>148</v>
      </c>
      <c r="F46" s="44">
        <f>'T12'!F46*'T 12'!D46/1000000</f>
        <v>0</v>
      </c>
      <c r="G46" s="10">
        <f>'T12'!G46</f>
        <v>0</v>
      </c>
      <c r="H46" s="44">
        <f>'T12'!H46*'T 12'!F46/1000000</f>
        <v>0</v>
      </c>
      <c r="I46" s="10">
        <f>'T12'!I46</f>
        <v>0</v>
      </c>
      <c r="J46" s="44">
        <f>'T12'!J46*'T 12'!H46/1000000</f>
        <v>0</v>
      </c>
      <c r="K46" s="10">
        <f>'T12'!K46</f>
        <v>0</v>
      </c>
      <c r="L46" s="44">
        <f t="shared" si="0"/>
        <v>0</v>
      </c>
      <c r="M46" s="10">
        <f t="shared" si="1"/>
        <v>0</v>
      </c>
      <c r="N46" s="44">
        <f>'T12'!N46*'T 12'!L46/1000000</f>
        <v>0</v>
      </c>
      <c r="O46" s="10">
        <f>'T12'!O46</f>
        <v>0</v>
      </c>
      <c r="P46" s="44">
        <f>'T12'!P46*'T 12'!N46/1000000</f>
        <v>0</v>
      </c>
      <c r="Q46" s="10">
        <f>'T12'!Q46</f>
        <v>0</v>
      </c>
      <c r="R46" s="44">
        <f>'T12'!R46*'T 12'!P46/1000000</f>
        <v>0</v>
      </c>
      <c r="S46" s="10">
        <f>'T12'!S46</f>
        <v>0</v>
      </c>
      <c r="T46" s="44">
        <f t="shared" si="2"/>
        <v>0</v>
      </c>
      <c r="U46" s="10">
        <f t="shared" si="3"/>
        <v>0</v>
      </c>
      <c r="V46" s="44">
        <f>'T12'!V46*'T 12'!T46/1000000</f>
        <v>0</v>
      </c>
      <c r="W46" s="10">
        <f>'T12'!W46</f>
        <v>0</v>
      </c>
      <c r="X46" s="44">
        <f>'T12'!X46*'T 12'!V46/1000000</f>
        <v>0</v>
      </c>
      <c r="Y46" s="10">
        <f>'T12'!Y46</f>
        <v>0</v>
      </c>
      <c r="Z46" s="44">
        <f>'T12'!Z46*'T 12'!X46/1000000</f>
        <v>0</v>
      </c>
      <c r="AA46" s="10">
        <f>'T12'!AA46</f>
        <v>0</v>
      </c>
      <c r="AB46" s="44">
        <f t="shared" si="4"/>
        <v>0</v>
      </c>
      <c r="AC46" s="10">
        <f t="shared" si="5"/>
        <v>0</v>
      </c>
      <c r="AD46" s="44">
        <f>'T12'!AD46*'T 12'!AB46/1000000</f>
        <v>0</v>
      </c>
      <c r="AE46" s="10">
        <f>'T12'!AE46</f>
        <v>0</v>
      </c>
      <c r="AF46" s="44">
        <f>'T12'!AF46*'T 12'!AD46/1000000</f>
        <v>0</v>
      </c>
      <c r="AG46" s="10">
        <f>'T12'!AG46</f>
        <v>0</v>
      </c>
      <c r="AH46" s="44">
        <f>'T12'!AH46*'T 12'!AF46/1000000</f>
        <v>0</v>
      </c>
      <c r="AI46" s="10">
        <f>'T12'!AI46</f>
        <v>0</v>
      </c>
      <c r="AJ46" s="44">
        <f t="shared" si="6"/>
        <v>0</v>
      </c>
      <c r="AK46" s="10">
        <f t="shared" si="7"/>
        <v>0</v>
      </c>
      <c r="AL46" s="44">
        <f t="shared" si="8"/>
        <v>0</v>
      </c>
      <c r="AM46" s="10">
        <f t="shared" si="9"/>
        <v>0</v>
      </c>
    </row>
    <row r="47" spans="1:39" s="15" customFormat="1" ht="14.25" customHeight="1">
      <c r="A47" s="31">
        <v>37</v>
      </c>
      <c r="B47" s="9" t="s">
        <v>105</v>
      </c>
      <c r="C47" s="13" t="s">
        <v>137</v>
      </c>
      <c r="D47" s="36">
        <v>450</v>
      </c>
      <c r="E47" s="11">
        <v>640</v>
      </c>
      <c r="F47" s="44">
        <f>'T12'!F47*'T 12'!D47/1000000</f>
        <v>0</v>
      </c>
      <c r="G47" s="10">
        <f>'T12'!G47</f>
        <v>0</v>
      </c>
      <c r="H47" s="44">
        <f>'T12'!H47*'T 12'!F47/1000000</f>
        <v>0</v>
      </c>
      <c r="I47" s="10">
        <f>'T12'!I47</f>
        <v>0</v>
      </c>
      <c r="J47" s="44">
        <f>'T12'!J47*'T 12'!H47/1000000</f>
        <v>0</v>
      </c>
      <c r="K47" s="10">
        <f>'T12'!K47</f>
        <v>0</v>
      </c>
      <c r="L47" s="44">
        <f t="shared" si="0"/>
        <v>0</v>
      </c>
      <c r="M47" s="10">
        <f t="shared" si="1"/>
        <v>0</v>
      </c>
      <c r="N47" s="44">
        <f>'T12'!N47*'T 12'!L47/1000000</f>
        <v>0</v>
      </c>
      <c r="O47" s="10">
        <f>'T12'!O47</f>
        <v>0</v>
      </c>
      <c r="P47" s="44">
        <f>'T12'!P47*'T 12'!N47/1000000</f>
        <v>0</v>
      </c>
      <c r="Q47" s="10">
        <f>'T12'!Q47</f>
        <v>0</v>
      </c>
      <c r="R47" s="44">
        <f>'T12'!R47*'T 12'!P47/1000000</f>
        <v>0</v>
      </c>
      <c r="S47" s="10">
        <f>'T12'!S47</f>
        <v>0</v>
      </c>
      <c r="T47" s="44">
        <f t="shared" si="2"/>
        <v>0</v>
      </c>
      <c r="U47" s="10">
        <f t="shared" si="3"/>
        <v>0</v>
      </c>
      <c r="V47" s="44">
        <f>'T12'!V47*'T 12'!T47/1000000</f>
        <v>0</v>
      </c>
      <c r="W47" s="10">
        <f>'T12'!W47</f>
        <v>0</v>
      </c>
      <c r="X47" s="44">
        <f>'T12'!X47*'T 12'!V47/1000000</f>
        <v>0</v>
      </c>
      <c r="Y47" s="10">
        <f>'T12'!Y47</f>
        <v>0</v>
      </c>
      <c r="Z47" s="44">
        <f>'T12'!Z47*'T 12'!X47/1000000</f>
        <v>0</v>
      </c>
      <c r="AA47" s="10">
        <f>'T12'!AA47</f>
        <v>0</v>
      </c>
      <c r="AB47" s="44">
        <f t="shared" si="4"/>
        <v>0</v>
      </c>
      <c r="AC47" s="10">
        <f t="shared" si="5"/>
        <v>0</v>
      </c>
      <c r="AD47" s="44">
        <f>'T12'!AD47*'T 12'!AB47/1000000</f>
        <v>0</v>
      </c>
      <c r="AE47" s="10">
        <f>'T12'!AE47</f>
        <v>0</v>
      </c>
      <c r="AF47" s="44">
        <f>'T12'!AF47*'T 12'!AD47/1000000</f>
        <v>0</v>
      </c>
      <c r="AG47" s="10">
        <f>'T12'!AG47</f>
        <v>0</v>
      </c>
      <c r="AH47" s="44">
        <f>'T12'!AH47*'T 12'!AF47/1000000</f>
        <v>0</v>
      </c>
      <c r="AI47" s="10">
        <f>'T12'!AI47</f>
        <v>0</v>
      </c>
      <c r="AJ47" s="44">
        <f t="shared" si="6"/>
        <v>0</v>
      </c>
      <c r="AK47" s="10">
        <f t="shared" si="7"/>
        <v>0</v>
      </c>
      <c r="AL47" s="44">
        <f t="shared" si="8"/>
        <v>0</v>
      </c>
      <c r="AM47" s="10">
        <f t="shared" si="9"/>
        <v>0</v>
      </c>
    </row>
    <row r="48" spans="1:39" s="15" customFormat="1" ht="14.25" customHeight="1">
      <c r="A48" s="13">
        <v>38</v>
      </c>
      <c r="B48" s="9" t="s">
        <v>106</v>
      </c>
      <c r="C48" s="13" t="s">
        <v>58</v>
      </c>
      <c r="D48" s="36">
        <v>50</v>
      </c>
      <c r="E48" s="11">
        <v>126</v>
      </c>
      <c r="F48" s="44">
        <f>'T12'!F48*'T 12'!D48/1000000</f>
        <v>0</v>
      </c>
      <c r="G48" s="10">
        <f>'T12'!G48</f>
        <v>0</v>
      </c>
      <c r="H48" s="44">
        <f>'T12'!H48*'T 12'!F48/1000000</f>
        <v>0</v>
      </c>
      <c r="I48" s="10">
        <f>'T12'!I48</f>
        <v>0</v>
      </c>
      <c r="J48" s="44">
        <f>'T12'!J48*'T 12'!H48/1000000</f>
        <v>0</v>
      </c>
      <c r="K48" s="10">
        <f>'T12'!K48</f>
        <v>0</v>
      </c>
      <c r="L48" s="44">
        <f t="shared" si="0"/>
        <v>0</v>
      </c>
      <c r="M48" s="10">
        <f t="shared" si="1"/>
        <v>0</v>
      </c>
      <c r="N48" s="44">
        <f>'T12'!N48*'T 12'!L48/1000000</f>
        <v>0</v>
      </c>
      <c r="O48" s="10">
        <f>'T12'!O48</f>
        <v>0</v>
      </c>
      <c r="P48" s="44">
        <f>'T12'!P48*'T 12'!N48/1000000</f>
        <v>0</v>
      </c>
      <c r="Q48" s="10">
        <f>'T12'!Q48</f>
        <v>0</v>
      </c>
      <c r="R48" s="44">
        <f>'T12'!R48*'T 12'!P48/1000000</f>
        <v>0</v>
      </c>
      <c r="S48" s="10">
        <f>'T12'!S48</f>
        <v>0</v>
      </c>
      <c r="T48" s="44">
        <f t="shared" si="2"/>
        <v>0</v>
      </c>
      <c r="U48" s="10">
        <f t="shared" si="3"/>
        <v>0</v>
      </c>
      <c r="V48" s="44">
        <f>'T12'!V48*'T 12'!T48/1000000</f>
        <v>0</v>
      </c>
      <c r="W48" s="10">
        <f>'T12'!W48</f>
        <v>0</v>
      </c>
      <c r="X48" s="44">
        <f>'T12'!X48*'T 12'!V48/1000000</f>
        <v>0</v>
      </c>
      <c r="Y48" s="10">
        <f>'T12'!Y48</f>
        <v>0</v>
      </c>
      <c r="Z48" s="44">
        <f>'T12'!Z48*'T 12'!X48/1000000</f>
        <v>0</v>
      </c>
      <c r="AA48" s="10">
        <f>'T12'!AA48</f>
        <v>0</v>
      </c>
      <c r="AB48" s="44">
        <f t="shared" si="4"/>
        <v>0</v>
      </c>
      <c r="AC48" s="10">
        <f t="shared" si="5"/>
        <v>0</v>
      </c>
      <c r="AD48" s="44">
        <f>'T12'!AD48*'T 12'!AB48/1000000</f>
        <v>0</v>
      </c>
      <c r="AE48" s="10">
        <f>'T12'!AE48</f>
        <v>0</v>
      </c>
      <c r="AF48" s="44">
        <f>'T12'!AF48*'T 12'!AD48/1000000</f>
        <v>0</v>
      </c>
      <c r="AG48" s="10">
        <f>'T12'!AG48</f>
        <v>0</v>
      </c>
      <c r="AH48" s="44">
        <f>'T12'!AH48*'T 12'!AF48/1000000</f>
        <v>0</v>
      </c>
      <c r="AI48" s="10">
        <f>'T12'!AI48</f>
        <v>0</v>
      </c>
      <c r="AJ48" s="44">
        <f t="shared" si="6"/>
        <v>0</v>
      </c>
      <c r="AK48" s="10">
        <f t="shared" si="7"/>
        <v>0</v>
      </c>
      <c r="AL48" s="44">
        <f t="shared" si="8"/>
        <v>0</v>
      </c>
      <c r="AM48" s="10">
        <f t="shared" si="9"/>
        <v>0</v>
      </c>
    </row>
    <row r="49" spans="1:39" s="15" customFormat="1" ht="14.25" customHeight="1">
      <c r="A49" s="13">
        <v>39</v>
      </c>
      <c r="B49" s="9" t="s">
        <v>106</v>
      </c>
      <c r="C49" s="13" t="s">
        <v>59</v>
      </c>
      <c r="D49" s="36">
        <v>100</v>
      </c>
      <c r="E49" s="11">
        <v>240</v>
      </c>
      <c r="F49" s="44">
        <f>'T12'!F49*'T 12'!D49/1000000</f>
        <v>0</v>
      </c>
      <c r="G49" s="10">
        <f>'T12'!G49</f>
        <v>0</v>
      </c>
      <c r="H49" s="44">
        <f>'T12'!H49*'T 12'!F49/1000000</f>
        <v>0</v>
      </c>
      <c r="I49" s="10">
        <f>'T12'!I49</f>
        <v>0</v>
      </c>
      <c r="J49" s="44">
        <f>'T12'!J49*'T 12'!H49/1000000</f>
        <v>0</v>
      </c>
      <c r="K49" s="10">
        <f>'T12'!K49</f>
        <v>0</v>
      </c>
      <c r="L49" s="44">
        <f t="shared" si="0"/>
        <v>0</v>
      </c>
      <c r="M49" s="10">
        <f t="shared" si="1"/>
        <v>0</v>
      </c>
      <c r="N49" s="44">
        <f>'T12'!N49*'T 12'!L49/1000000</f>
        <v>0</v>
      </c>
      <c r="O49" s="10">
        <f>'T12'!O49</f>
        <v>0</v>
      </c>
      <c r="P49" s="44">
        <f>'T12'!P49*'T 12'!N49/1000000</f>
        <v>0</v>
      </c>
      <c r="Q49" s="10">
        <f>'T12'!Q49</f>
        <v>0</v>
      </c>
      <c r="R49" s="44">
        <f>'T12'!R49*'T 12'!P49/1000000</f>
        <v>0</v>
      </c>
      <c r="S49" s="10">
        <f>'T12'!S49</f>
        <v>0</v>
      </c>
      <c r="T49" s="44">
        <f t="shared" si="2"/>
        <v>0</v>
      </c>
      <c r="U49" s="10">
        <f t="shared" si="3"/>
        <v>0</v>
      </c>
      <c r="V49" s="44">
        <f>'T12'!V49*'T 12'!T49/1000000</f>
        <v>0</v>
      </c>
      <c r="W49" s="10">
        <f>'T12'!W49</f>
        <v>0</v>
      </c>
      <c r="X49" s="44">
        <f>'T12'!X49*'T 12'!V49/1000000</f>
        <v>0</v>
      </c>
      <c r="Y49" s="10">
        <f>'T12'!Y49</f>
        <v>0</v>
      </c>
      <c r="Z49" s="44">
        <f>'T12'!Z49*'T 12'!X49/1000000</f>
        <v>0</v>
      </c>
      <c r="AA49" s="10">
        <f>'T12'!AA49</f>
        <v>0</v>
      </c>
      <c r="AB49" s="44">
        <f t="shared" si="4"/>
        <v>0</v>
      </c>
      <c r="AC49" s="10">
        <f t="shared" si="5"/>
        <v>0</v>
      </c>
      <c r="AD49" s="44">
        <f>'T12'!AD49*'T 12'!AB49/1000000</f>
        <v>0</v>
      </c>
      <c r="AE49" s="10">
        <f>'T12'!AE49</f>
        <v>0</v>
      </c>
      <c r="AF49" s="44">
        <f>'T12'!AF49*'T 12'!AD49/1000000</f>
        <v>0</v>
      </c>
      <c r="AG49" s="10">
        <f>'T12'!AG49</f>
        <v>0</v>
      </c>
      <c r="AH49" s="44">
        <f>'T12'!AH49*'T 12'!AF49/1000000</f>
        <v>0</v>
      </c>
      <c r="AI49" s="10">
        <f>'T12'!AI49</f>
        <v>0</v>
      </c>
      <c r="AJ49" s="44">
        <f t="shared" si="6"/>
        <v>0</v>
      </c>
      <c r="AK49" s="10">
        <f t="shared" si="7"/>
        <v>0</v>
      </c>
      <c r="AL49" s="44">
        <f t="shared" si="8"/>
        <v>0</v>
      </c>
      <c r="AM49" s="10">
        <f t="shared" si="9"/>
        <v>0</v>
      </c>
    </row>
    <row r="50" spans="1:39" s="15" customFormat="1" ht="14.25" customHeight="1">
      <c r="A50" s="31">
        <v>40</v>
      </c>
      <c r="B50" s="9" t="s">
        <v>107</v>
      </c>
      <c r="C50" s="13" t="s">
        <v>96</v>
      </c>
      <c r="D50" s="36">
        <v>100</v>
      </c>
      <c r="E50" s="11">
        <v>93</v>
      </c>
      <c r="F50" s="44">
        <f>'T12'!F50*'T 12'!D50/1000000</f>
        <v>0</v>
      </c>
      <c r="G50" s="10">
        <f>'T12'!G50</f>
        <v>0</v>
      </c>
      <c r="H50" s="44">
        <f>'T12'!H50*'T 12'!F50/1000000</f>
        <v>0</v>
      </c>
      <c r="I50" s="10">
        <f>'T12'!I50</f>
        <v>0</v>
      </c>
      <c r="J50" s="44">
        <f>'T12'!J50*'T 12'!H50/1000000</f>
        <v>0</v>
      </c>
      <c r="K50" s="10">
        <f>'T12'!K50</f>
        <v>0</v>
      </c>
      <c r="L50" s="44">
        <f t="shared" si="0"/>
        <v>0</v>
      </c>
      <c r="M50" s="10">
        <f t="shared" si="1"/>
        <v>0</v>
      </c>
      <c r="N50" s="44">
        <f>'T12'!N50*'T 12'!L50/1000000</f>
        <v>0</v>
      </c>
      <c r="O50" s="10">
        <f>'T12'!O50</f>
        <v>0</v>
      </c>
      <c r="P50" s="44">
        <f>'T12'!P50*'T 12'!N50/1000000</f>
        <v>0</v>
      </c>
      <c r="Q50" s="10">
        <f>'T12'!Q50</f>
        <v>0</v>
      </c>
      <c r="R50" s="44">
        <f>'T12'!R50*'T 12'!P50/1000000</f>
        <v>0</v>
      </c>
      <c r="S50" s="10">
        <f>'T12'!S50</f>
        <v>0</v>
      </c>
      <c r="T50" s="44">
        <f t="shared" si="2"/>
        <v>0</v>
      </c>
      <c r="U50" s="10">
        <f t="shared" si="3"/>
        <v>0</v>
      </c>
      <c r="V50" s="44">
        <f>'T12'!V50*'T 12'!T50/1000000</f>
        <v>0</v>
      </c>
      <c r="W50" s="10">
        <f>'T12'!W50</f>
        <v>0</v>
      </c>
      <c r="X50" s="44">
        <f>'T12'!X50*'T 12'!V50/1000000</f>
        <v>0</v>
      </c>
      <c r="Y50" s="10">
        <f>'T12'!Y50</f>
        <v>0</v>
      </c>
      <c r="Z50" s="44">
        <f>'T12'!Z50*'T 12'!X50/1000000</f>
        <v>0</v>
      </c>
      <c r="AA50" s="10">
        <f>'T12'!AA50</f>
        <v>0</v>
      </c>
      <c r="AB50" s="44">
        <f t="shared" si="4"/>
        <v>0</v>
      </c>
      <c r="AC50" s="10">
        <f t="shared" si="5"/>
        <v>0</v>
      </c>
      <c r="AD50" s="44">
        <f>'T12'!AD50*'T 12'!AB50/1000000</f>
        <v>0</v>
      </c>
      <c r="AE50" s="10">
        <f>'T12'!AE50</f>
        <v>0</v>
      </c>
      <c r="AF50" s="44">
        <f>'T12'!AF50*'T 12'!AD50/1000000</f>
        <v>0</v>
      </c>
      <c r="AG50" s="10">
        <f>'T12'!AG50</f>
        <v>0</v>
      </c>
      <c r="AH50" s="44">
        <f>'T12'!AH50*'T 12'!AF50/1000000</f>
        <v>0</v>
      </c>
      <c r="AI50" s="10">
        <f>'T12'!AI50</f>
        <v>0</v>
      </c>
      <c r="AJ50" s="44">
        <f t="shared" si="6"/>
        <v>0</v>
      </c>
      <c r="AK50" s="10">
        <f t="shared" si="7"/>
        <v>0</v>
      </c>
      <c r="AL50" s="44">
        <f t="shared" si="8"/>
        <v>0</v>
      </c>
      <c r="AM50" s="10">
        <f t="shared" si="9"/>
        <v>0</v>
      </c>
    </row>
    <row r="51" spans="1:39" s="15" customFormat="1" ht="14.25" customHeight="1">
      <c r="A51" s="13">
        <v>41</v>
      </c>
      <c r="B51" s="9" t="s">
        <v>107</v>
      </c>
      <c r="C51" s="13" t="s">
        <v>60</v>
      </c>
      <c r="D51" s="36">
        <v>500</v>
      </c>
      <c r="E51" s="11">
        <v>415</v>
      </c>
      <c r="F51" s="44">
        <f>'T12'!F51*'T 12'!D51/1000000</f>
        <v>0</v>
      </c>
      <c r="G51" s="10">
        <f>'T12'!G51</f>
        <v>0</v>
      </c>
      <c r="H51" s="44">
        <f>'T12'!H51*'T 12'!F51/1000000</f>
        <v>0</v>
      </c>
      <c r="I51" s="10">
        <f>'T12'!I51</f>
        <v>0</v>
      </c>
      <c r="J51" s="44">
        <f>'T12'!J51*'T 12'!H51/1000000</f>
        <v>0</v>
      </c>
      <c r="K51" s="10">
        <f>'T12'!K51</f>
        <v>0</v>
      </c>
      <c r="L51" s="44">
        <f t="shared" si="0"/>
        <v>0</v>
      </c>
      <c r="M51" s="10">
        <f t="shared" si="1"/>
        <v>0</v>
      </c>
      <c r="N51" s="44">
        <f>'T12'!N51*'T 12'!L51/1000000</f>
        <v>0</v>
      </c>
      <c r="O51" s="10">
        <f>'T12'!O51</f>
        <v>0</v>
      </c>
      <c r="P51" s="44">
        <f>'T12'!P51*'T 12'!N51/1000000</f>
        <v>0</v>
      </c>
      <c r="Q51" s="10">
        <f>'T12'!Q51</f>
        <v>0</v>
      </c>
      <c r="R51" s="44">
        <f>'T12'!R51*'T 12'!P51/1000000</f>
        <v>0</v>
      </c>
      <c r="S51" s="10">
        <f>'T12'!S51</f>
        <v>0</v>
      </c>
      <c r="T51" s="44">
        <f t="shared" si="2"/>
        <v>0</v>
      </c>
      <c r="U51" s="10">
        <f t="shared" si="3"/>
        <v>0</v>
      </c>
      <c r="V51" s="44">
        <f>'T12'!V51*'T 12'!T51/1000000</f>
        <v>0</v>
      </c>
      <c r="W51" s="10">
        <f>'T12'!W51</f>
        <v>0</v>
      </c>
      <c r="X51" s="44">
        <f>'T12'!X51*'T 12'!V51/1000000</f>
        <v>0</v>
      </c>
      <c r="Y51" s="10">
        <f>'T12'!Y51</f>
        <v>0</v>
      </c>
      <c r="Z51" s="44">
        <f>'T12'!Z51*'T 12'!X51/1000000</f>
        <v>0</v>
      </c>
      <c r="AA51" s="10">
        <f>'T12'!AA51</f>
        <v>0</v>
      </c>
      <c r="AB51" s="44">
        <f t="shared" si="4"/>
        <v>0</v>
      </c>
      <c r="AC51" s="10">
        <f t="shared" si="5"/>
        <v>0</v>
      </c>
      <c r="AD51" s="44">
        <f>'T12'!AD51*'T 12'!AB51/1000000</f>
        <v>0</v>
      </c>
      <c r="AE51" s="10">
        <f>'T12'!AE51</f>
        <v>0</v>
      </c>
      <c r="AF51" s="44">
        <f>'T12'!AF51*'T 12'!AD51/1000000</f>
        <v>0</v>
      </c>
      <c r="AG51" s="10">
        <f>'T12'!AG51</f>
        <v>0</v>
      </c>
      <c r="AH51" s="44">
        <f>'T12'!AH51*'T 12'!AF51/1000000</f>
        <v>0</v>
      </c>
      <c r="AI51" s="10">
        <f>'T12'!AI51</f>
        <v>0</v>
      </c>
      <c r="AJ51" s="44">
        <f t="shared" si="6"/>
        <v>0</v>
      </c>
      <c r="AK51" s="10">
        <f t="shared" si="7"/>
        <v>0</v>
      </c>
      <c r="AL51" s="44">
        <f t="shared" si="8"/>
        <v>0</v>
      </c>
      <c r="AM51" s="10">
        <f t="shared" si="9"/>
        <v>0</v>
      </c>
    </row>
    <row r="52" spans="1:39" s="15" customFormat="1" ht="14.25" customHeight="1">
      <c r="A52" s="13">
        <v>42</v>
      </c>
      <c r="B52" s="9" t="s">
        <v>219</v>
      </c>
      <c r="C52" s="13" t="s">
        <v>221</v>
      </c>
      <c r="D52" s="36">
        <v>25</v>
      </c>
      <c r="E52" s="11">
        <v>70</v>
      </c>
      <c r="F52" s="44">
        <f>'T12'!F52*'T 12'!D52/1000000</f>
        <v>0</v>
      </c>
      <c r="G52" s="10">
        <f>'T12'!G52</f>
        <v>0</v>
      </c>
      <c r="H52" s="44">
        <f>'T12'!H52*'T 12'!F52/1000000</f>
        <v>0</v>
      </c>
      <c r="I52" s="10">
        <f>'T12'!I52</f>
        <v>0</v>
      </c>
      <c r="J52" s="44">
        <f>'T12'!J52*'T 12'!H52/1000000</f>
        <v>0</v>
      </c>
      <c r="K52" s="10">
        <f>'T12'!K52</f>
        <v>0</v>
      </c>
      <c r="L52" s="44">
        <f t="shared" si="0"/>
        <v>0</v>
      </c>
      <c r="M52" s="10">
        <f t="shared" si="1"/>
        <v>0</v>
      </c>
      <c r="N52" s="44">
        <f>'T12'!N52*'T 12'!L52/1000000</f>
        <v>0</v>
      </c>
      <c r="O52" s="10">
        <f>'T12'!O52</f>
        <v>0</v>
      </c>
      <c r="P52" s="44">
        <f>'T12'!P52*'T 12'!N52/1000000</f>
        <v>0</v>
      </c>
      <c r="Q52" s="10">
        <f>'T12'!Q52</f>
        <v>0</v>
      </c>
      <c r="R52" s="44">
        <f>'T12'!R52*'T 12'!P52/1000000</f>
        <v>0</v>
      </c>
      <c r="S52" s="10">
        <f>'T12'!S52</f>
        <v>0</v>
      </c>
      <c r="T52" s="44">
        <f t="shared" si="2"/>
        <v>0</v>
      </c>
      <c r="U52" s="10">
        <f t="shared" si="3"/>
        <v>0</v>
      </c>
      <c r="V52" s="44">
        <f>'T12'!V52*'T 12'!T52/1000000</f>
        <v>0</v>
      </c>
      <c r="W52" s="10">
        <f>'T12'!W52</f>
        <v>0</v>
      </c>
      <c r="X52" s="44">
        <f>'T12'!X52*'T 12'!V52/1000000</f>
        <v>0</v>
      </c>
      <c r="Y52" s="10">
        <f>'T12'!Y52</f>
        <v>0</v>
      </c>
      <c r="Z52" s="44">
        <f>'T12'!Z52*'T 12'!X52/1000000</f>
        <v>0</v>
      </c>
      <c r="AA52" s="10">
        <f>'T12'!AA52</f>
        <v>0</v>
      </c>
      <c r="AB52" s="44">
        <f t="shared" si="4"/>
        <v>0</v>
      </c>
      <c r="AC52" s="10">
        <f t="shared" si="5"/>
        <v>0</v>
      </c>
      <c r="AD52" s="44">
        <f>'T12'!AD52*'T 12'!AB52/1000000</f>
        <v>0</v>
      </c>
      <c r="AE52" s="10">
        <f>'T12'!AE52</f>
        <v>0</v>
      </c>
      <c r="AF52" s="44">
        <f>'T12'!AF52*'T 12'!AD52/1000000</f>
        <v>0</v>
      </c>
      <c r="AG52" s="10">
        <f>'T12'!AG52</f>
        <v>0</v>
      </c>
      <c r="AH52" s="44">
        <f>'T12'!AH52*'T 12'!AF52/1000000</f>
        <v>0</v>
      </c>
      <c r="AI52" s="10">
        <f>'T12'!AI52</f>
        <v>0</v>
      </c>
      <c r="AJ52" s="44">
        <f t="shared" si="6"/>
        <v>0</v>
      </c>
      <c r="AK52" s="10">
        <f t="shared" si="7"/>
        <v>0</v>
      </c>
      <c r="AL52" s="44">
        <f t="shared" si="8"/>
        <v>0</v>
      </c>
      <c r="AM52" s="10">
        <f t="shared" si="9"/>
        <v>0</v>
      </c>
    </row>
    <row r="53" spans="1:39" s="15" customFormat="1" ht="14.25" customHeight="1">
      <c r="A53" s="31">
        <v>43</v>
      </c>
      <c r="B53" s="9" t="s">
        <v>219</v>
      </c>
      <c r="C53" s="13" t="s">
        <v>222</v>
      </c>
      <c r="D53" s="36">
        <v>50</v>
      </c>
      <c r="E53" s="11">
        <v>137</v>
      </c>
      <c r="F53" s="44">
        <f>'T12'!F53*'T 12'!D53/1000000</f>
        <v>0</v>
      </c>
      <c r="G53" s="10">
        <f>'T12'!G53</f>
        <v>0</v>
      </c>
      <c r="H53" s="44">
        <f>'T12'!H53*'T 12'!F53/1000000</f>
        <v>0</v>
      </c>
      <c r="I53" s="10">
        <f>'T12'!I53</f>
        <v>0</v>
      </c>
      <c r="J53" s="44">
        <f>'T12'!J53*'T 12'!H53/1000000</f>
        <v>0</v>
      </c>
      <c r="K53" s="10">
        <f>'T12'!K53</f>
        <v>0</v>
      </c>
      <c r="L53" s="44">
        <f t="shared" si="0"/>
        <v>0</v>
      </c>
      <c r="M53" s="10">
        <f t="shared" si="1"/>
        <v>0</v>
      </c>
      <c r="N53" s="44">
        <f>'T12'!N53*'T 12'!L53/1000000</f>
        <v>0</v>
      </c>
      <c r="O53" s="10">
        <f>'T12'!O53</f>
        <v>0</v>
      </c>
      <c r="P53" s="44">
        <f>'T12'!P53*'T 12'!N53/1000000</f>
        <v>0</v>
      </c>
      <c r="Q53" s="10">
        <f>'T12'!Q53</f>
        <v>0</v>
      </c>
      <c r="R53" s="44">
        <f>'T12'!R53*'T 12'!P53/1000000</f>
        <v>0</v>
      </c>
      <c r="S53" s="10">
        <f>'T12'!S53</f>
        <v>0</v>
      </c>
      <c r="T53" s="44">
        <f t="shared" si="2"/>
        <v>0</v>
      </c>
      <c r="U53" s="10">
        <f t="shared" si="3"/>
        <v>0</v>
      </c>
      <c r="V53" s="44">
        <f>'T12'!V53*'T 12'!T53/1000000</f>
        <v>0</v>
      </c>
      <c r="W53" s="10">
        <f>'T12'!W53</f>
        <v>0</v>
      </c>
      <c r="X53" s="44">
        <f>'T12'!X53*'T 12'!V53/1000000</f>
        <v>0</v>
      </c>
      <c r="Y53" s="10">
        <f>'T12'!Y53</f>
        <v>0</v>
      </c>
      <c r="Z53" s="44">
        <f>'T12'!Z53*'T 12'!X53/1000000</f>
        <v>0</v>
      </c>
      <c r="AA53" s="10">
        <f>'T12'!AA53</f>
        <v>0</v>
      </c>
      <c r="AB53" s="44">
        <f t="shared" si="4"/>
        <v>0</v>
      </c>
      <c r="AC53" s="10">
        <f t="shared" si="5"/>
        <v>0</v>
      </c>
      <c r="AD53" s="44">
        <f>'T12'!AD53*'T 12'!AB53/1000000</f>
        <v>0</v>
      </c>
      <c r="AE53" s="10">
        <f>'T12'!AE53</f>
        <v>0</v>
      </c>
      <c r="AF53" s="44">
        <f>'T12'!AF53*'T 12'!AD53/1000000</f>
        <v>0</v>
      </c>
      <c r="AG53" s="10">
        <f>'T12'!AG53</f>
        <v>0</v>
      </c>
      <c r="AH53" s="44">
        <f>'T12'!AH53*'T 12'!AF53/1000000</f>
        <v>0</v>
      </c>
      <c r="AI53" s="10">
        <f>'T12'!AI53</f>
        <v>0</v>
      </c>
      <c r="AJ53" s="44">
        <f t="shared" si="6"/>
        <v>0</v>
      </c>
      <c r="AK53" s="10">
        <f t="shared" si="7"/>
        <v>0</v>
      </c>
      <c r="AL53" s="44">
        <f t="shared" si="8"/>
        <v>0</v>
      </c>
      <c r="AM53" s="10">
        <f t="shared" si="9"/>
        <v>0</v>
      </c>
    </row>
    <row r="54" spans="1:39" s="15" customFormat="1" ht="14.25" customHeight="1">
      <c r="A54" s="13">
        <v>44</v>
      </c>
      <c r="B54" s="9" t="s">
        <v>219</v>
      </c>
      <c r="C54" s="13" t="s">
        <v>223</v>
      </c>
      <c r="D54" s="36">
        <v>100</v>
      </c>
      <c r="E54" s="11">
        <v>270</v>
      </c>
      <c r="F54" s="44">
        <f>'T12'!F54*'T 12'!D54/1000000</f>
        <v>0</v>
      </c>
      <c r="G54" s="10">
        <f>'T12'!G54</f>
        <v>0</v>
      </c>
      <c r="H54" s="44">
        <f>'T12'!H54*'T 12'!F54/1000000</f>
        <v>0</v>
      </c>
      <c r="I54" s="10">
        <f>'T12'!I54</f>
        <v>0</v>
      </c>
      <c r="J54" s="44">
        <f>'T12'!J54*'T 12'!H54/1000000</f>
        <v>0</v>
      </c>
      <c r="K54" s="10">
        <f>'T12'!K54</f>
        <v>0</v>
      </c>
      <c r="L54" s="44">
        <f t="shared" si="0"/>
        <v>0</v>
      </c>
      <c r="M54" s="10">
        <f t="shared" si="1"/>
        <v>0</v>
      </c>
      <c r="N54" s="44">
        <f>'T12'!N54*'T 12'!L54/1000000</f>
        <v>0</v>
      </c>
      <c r="O54" s="10">
        <f>'T12'!O54</f>
        <v>0</v>
      </c>
      <c r="P54" s="44">
        <f>'T12'!P54*'T 12'!N54/1000000</f>
        <v>0</v>
      </c>
      <c r="Q54" s="10">
        <f>'T12'!Q54</f>
        <v>0</v>
      </c>
      <c r="R54" s="44">
        <f>'T12'!R54*'T 12'!P54/1000000</f>
        <v>0</v>
      </c>
      <c r="S54" s="10">
        <f>'T12'!S54</f>
        <v>0</v>
      </c>
      <c r="T54" s="44">
        <f t="shared" si="2"/>
        <v>0</v>
      </c>
      <c r="U54" s="10">
        <f t="shared" si="3"/>
        <v>0</v>
      </c>
      <c r="V54" s="44">
        <f>'T12'!V54*'T 12'!T54/1000000</f>
        <v>0</v>
      </c>
      <c r="W54" s="10">
        <f>'T12'!W54</f>
        <v>0</v>
      </c>
      <c r="X54" s="44">
        <f>'T12'!X54*'T 12'!V54/1000000</f>
        <v>0</v>
      </c>
      <c r="Y54" s="10">
        <f>'T12'!Y54</f>
        <v>0</v>
      </c>
      <c r="Z54" s="44">
        <f>'T12'!Z54*'T 12'!X54/1000000</f>
        <v>0</v>
      </c>
      <c r="AA54" s="10">
        <f>'T12'!AA54</f>
        <v>0</v>
      </c>
      <c r="AB54" s="44">
        <f t="shared" si="4"/>
        <v>0</v>
      </c>
      <c r="AC54" s="10">
        <f t="shared" si="5"/>
        <v>0</v>
      </c>
      <c r="AD54" s="44">
        <f>'T12'!AD54*'T 12'!AB54/1000000</f>
        <v>0</v>
      </c>
      <c r="AE54" s="10">
        <f>'T12'!AE54</f>
        <v>0</v>
      </c>
      <c r="AF54" s="44">
        <f>'T12'!AF54*'T 12'!AD54/1000000</f>
        <v>0</v>
      </c>
      <c r="AG54" s="10">
        <f>'T12'!AG54</f>
        <v>0</v>
      </c>
      <c r="AH54" s="44">
        <f>'T12'!AH54*'T 12'!AF54/1000000</f>
        <v>0</v>
      </c>
      <c r="AI54" s="10">
        <f>'T12'!AI54</f>
        <v>0</v>
      </c>
      <c r="AJ54" s="44">
        <f t="shared" si="6"/>
        <v>0</v>
      </c>
      <c r="AK54" s="10">
        <f t="shared" si="7"/>
        <v>0</v>
      </c>
      <c r="AL54" s="44">
        <f t="shared" si="8"/>
        <v>0</v>
      </c>
      <c r="AM54" s="10">
        <f t="shared" si="9"/>
        <v>0</v>
      </c>
    </row>
    <row r="55" spans="1:39" s="15" customFormat="1" ht="14.25" customHeight="1">
      <c r="A55" s="13">
        <v>45</v>
      </c>
      <c r="B55" s="9" t="s">
        <v>219</v>
      </c>
      <c r="C55" s="13" t="s">
        <v>224</v>
      </c>
      <c r="D55" s="36">
        <v>400</v>
      </c>
      <c r="E55" s="11">
        <v>1070</v>
      </c>
      <c r="F55" s="44">
        <f>'T12'!F55*'T 12'!D55/1000000</f>
        <v>0</v>
      </c>
      <c r="G55" s="10">
        <f>'T12'!G55</f>
        <v>0</v>
      </c>
      <c r="H55" s="44">
        <f>'T12'!H55*'T 12'!F55/1000000</f>
        <v>0</v>
      </c>
      <c r="I55" s="10">
        <f>'T12'!I55</f>
        <v>0</v>
      </c>
      <c r="J55" s="44">
        <f>'T12'!J55*'T 12'!H55/1000000</f>
        <v>0</v>
      </c>
      <c r="K55" s="10">
        <f>'T12'!K55</f>
        <v>0</v>
      </c>
      <c r="L55" s="44">
        <f t="shared" si="0"/>
        <v>0</v>
      </c>
      <c r="M55" s="10">
        <f t="shared" si="1"/>
        <v>0</v>
      </c>
      <c r="N55" s="44">
        <f>'T12'!N55*'T 12'!L55/1000000</f>
        <v>0</v>
      </c>
      <c r="O55" s="10">
        <f>'T12'!O55</f>
        <v>0</v>
      </c>
      <c r="P55" s="44">
        <f>'T12'!P55*'T 12'!N55/1000000</f>
        <v>0</v>
      </c>
      <c r="Q55" s="10">
        <f>'T12'!Q55</f>
        <v>0</v>
      </c>
      <c r="R55" s="44">
        <f>'T12'!R55*'T 12'!P55/1000000</f>
        <v>0</v>
      </c>
      <c r="S55" s="10">
        <f>'T12'!S55</f>
        <v>0</v>
      </c>
      <c r="T55" s="44">
        <f t="shared" si="2"/>
        <v>0</v>
      </c>
      <c r="U55" s="10">
        <f t="shared" si="3"/>
        <v>0</v>
      </c>
      <c r="V55" s="44">
        <f>'T12'!V55*'T 12'!T55/1000000</f>
        <v>0</v>
      </c>
      <c r="W55" s="10">
        <f>'T12'!W55</f>
        <v>0</v>
      </c>
      <c r="X55" s="44">
        <f>'T12'!X55*'T 12'!V55/1000000</f>
        <v>0</v>
      </c>
      <c r="Y55" s="10">
        <f>'T12'!Y55</f>
        <v>0</v>
      </c>
      <c r="Z55" s="44">
        <f>'T12'!Z55*'T 12'!X55/1000000</f>
        <v>0</v>
      </c>
      <c r="AA55" s="10">
        <f>'T12'!AA55</f>
        <v>0</v>
      </c>
      <c r="AB55" s="44">
        <f t="shared" si="4"/>
        <v>0</v>
      </c>
      <c r="AC55" s="10">
        <f t="shared" si="5"/>
        <v>0</v>
      </c>
      <c r="AD55" s="44">
        <f>'T12'!AD55*'T 12'!AB55/1000000</f>
        <v>0</v>
      </c>
      <c r="AE55" s="10">
        <f>'T12'!AE55</f>
        <v>0</v>
      </c>
      <c r="AF55" s="44">
        <f>'T12'!AF55*'T 12'!AD55/1000000</f>
        <v>0</v>
      </c>
      <c r="AG55" s="10">
        <f>'T12'!AG55</f>
        <v>0</v>
      </c>
      <c r="AH55" s="44">
        <f>'T12'!AH55*'T 12'!AF55/1000000</f>
        <v>0</v>
      </c>
      <c r="AI55" s="10">
        <f>'T12'!AI55</f>
        <v>0</v>
      </c>
      <c r="AJ55" s="44">
        <f t="shared" si="6"/>
        <v>0</v>
      </c>
      <c r="AK55" s="10">
        <f t="shared" si="7"/>
        <v>0</v>
      </c>
      <c r="AL55" s="44">
        <f t="shared" si="8"/>
        <v>0</v>
      </c>
      <c r="AM55" s="10">
        <f t="shared" si="9"/>
        <v>0</v>
      </c>
    </row>
    <row r="56" spans="1:39" s="15" customFormat="1" ht="14.25" customHeight="1">
      <c r="A56" s="31">
        <v>46</v>
      </c>
      <c r="B56" s="9" t="s">
        <v>109</v>
      </c>
      <c r="C56" s="13" t="s">
        <v>37</v>
      </c>
      <c r="D56" s="36">
        <v>500</v>
      </c>
      <c r="E56" s="11">
        <v>64</v>
      </c>
      <c r="F56" s="44">
        <f>'T12'!F56*'T 12'!D56/1000000</f>
        <v>0</v>
      </c>
      <c r="G56" s="10">
        <f>'T12'!G56</f>
        <v>0</v>
      </c>
      <c r="H56" s="44">
        <f>'T12'!H56*'T 12'!F56/1000000</f>
        <v>0</v>
      </c>
      <c r="I56" s="10">
        <f>'T12'!I56</f>
        <v>0</v>
      </c>
      <c r="J56" s="44">
        <f>'T12'!J56*'T 12'!H56/1000000</f>
        <v>0</v>
      </c>
      <c r="K56" s="10">
        <f>'T12'!K56</f>
        <v>0</v>
      </c>
      <c r="L56" s="44">
        <f t="shared" si="0"/>
        <v>0</v>
      </c>
      <c r="M56" s="10">
        <f t="shared" si="1"/>
        <v>0</v>
      </c>
      <c r="N56" s="44">
        <f>'T12'!N56*'T 12'!L56/1000000</f>
        <v>0</v>
      </c>
      <c r="O56" s="10">
        <f>'T12'!O56</f>
        <v>0</v>
      </c>
      <c r="P56" s="44">
        <f>'T12'!P56*'T 12'!N56/1000000</f>
        <v>0</v>
      </c>
      <c r="Q56" s="10">
        <f>'T12'!Q56</f>
        <v>0</v>
      </c>
      <c r="R56" s="44">
        <f>'T12'!R56*'T 12'!P56/1000000</f>
        <v>0</v>
      </c>
      <c r="S56" s="10">
        <f>'T12'!S56</f>
        <v>0</v>
      </c>
      <c r="T56" s="44">
        <f t="shared" si="2"/>
        <v>0</v>
      </c>
      <c r="U56" s="10">
        <f t="shared" si="3"/>
        <v>0</v>
      </c>
      <c r="V56" s="44">
        <f>'T12'!V56*'T 12'!T56/1000000</f>
        <v>0</v>
      </c>
      <c r="W56" s="10">
        <f>'T12'!W56</f>
        <v>0</v>
      </c>
      <c r="X56" s="44">
        <f>'T12'!X56*'T 12'!V56/1000000</f>
        <v>0</v>
      </c>
      <c r="Y56" s="10">
        <f>'T12'!Y56</f>
        <v>0</v>
      </c>
      <c r="Z56" s="44">
        <f>'T12'!Z56*'T 12'!X56/1000000</f>
        <v>0</v>
      </c>
      <c r="AA56" s="10">
        <f>'T12'!AA56</f>
        <v>0</v>
      </c>
      <c r="AB56" s="44">
        <f t="shared" si="4"/>
        <v>0</v>
      </c>
      <c r="AC56" s="10">
        <f t="shared" si="5"/>
        <v>0</v>
      </c>
      <c r="AD56" s="44">
        <f>'T12'!AD56*'T 12'!AB56/1000000</f>
        <v>0</v>
      </c>
      <c r="AE56" s="10">
        <f>'T12'!AE56</f>
        <v>0</v>
      </c>
      <c r="AF56" s="44">
        <f>'T12'!AF56*'T 12'!AD56/1000000</f>
        <v>0</v>
      </c>
      <c r="AG56" s="10">
        <f>'T12'!AG56</f>
        <v>0</v>
      </c>
      <c r="AH56" s="44">
        <f>'T12'!AH56*'T 12'!AF56/1000000</f>
        <v>0</v>
      </c>
      <c r="AI56" s="10">
        <f>'T12'!AI56</f>
        <v>0</v>
      </c>
      <c r="AJ56" s="44">
        <f t="shared" si="6"/>
        <v>0</v>
      </c>
      <c r="AK56" s="10">
        <f t="shared" si="7"/>
        <v>0</v>
      </c>
      <c r="AL56" s="44">
        <f t="shared" si="8"/>
        <v>0</v>
      </c>
      <c r="AM56" s="10">
        <f t="shared" si="9"/>
        <v>0</v>
      </c>
    </row>
    <row r="57" spans="1:39" s="15" customFormat="1" ht="14.25" customHeight="1">
      <c r="A57" s="13">
        <v>47</v>
      </c>
      <c r="B57" s="9" t="s">
        <v>109</v>
      </c>
      <c r="C57" s="13" t="s">
        <v>108</v>
      </c>
      <c r="D57" s="36">
        <v>1000</v>
      </c>
      <c r="E57" s="11">
        <v>124</v>
      </c>
      <c r="F57" s="44">
        <f>'T12'!F57*'T 12'!D57/1000000</f>
        <v>0</v>
      </c>
      <c r="G57" s="10">
        <f>'T12'!G57</f>
        <v>0</v>
      </c>
      <c r="H57" s="44">
        <f>'T12'!H57*'T 12'!F57/1000000</f>
        <v>0</v>
      </c>
      <c r="I57" s="10">
        <f>'T12'!I57</f>
        <v>0</v>
      </c>
      <c r="J57" s="44">
        <f>'T12'!J57*'T 12'!H57/1000000</f>
        <v>0</v>
      </c>
      <c r="K57" s="10">
        <f>'T12'!K57</f>
        <v>0</v>
      </c>
      <c r="L57" s="44">
        <f t="shared" si="0"/>
        <v>0</v>
      </c>
      <c r="M57" s="10">
        <f t="shared" si="1"/>
        <v>0</v>
      </c>
      <c r="N57" s="44">
        <f>'T12'!N57*'T 12'!L57/1000000</f>
        <v>0</v>
      </c>
      <c r="O57" s="10">
        <f>'T12'!O57</f>
        <v>0</v>
      </c>
      <c r="P57" s="44">
        <f>'T12'!P57*'T 12'!N57/1000000</f>
        <v>0</v>
      </c>
      <c r="Q57" s="10">
        <f>'T12'!Q57</f>
        <v>0</v>
      </c>
      <c r="R57" s="44">
        <f>'T12'!R57*'T 12'!P57/1000000</f>
        <v>0</v>
      </c>
      <c r="S57" s="10">
        <f>'T12'!S57</f>
        <v>0</v>
      </c>
      <c r="T57" s="44">
        <f t="shared" si="2"/>
        <v>0</v>
      </c>
      <c r="U57" s="10">
        <f t="shared" si="3"/>
        <v>0</v>
      </c>
      <c r="V57" s="44">
        <f>'T12'!V57*'T 12'!T57/1000000</f>
        <v>0</v>
      </c>
      <c r="W57" s="10">
        <f>'T12'!W57</f>
        <v>0</v>
      </c>
      <c r="X57" s="44">
        <f>'T12'!X57*'T 12'!V57/1000000</f>
        <v>0</v>
      </c>
      <c r="Y57" s="10">
        <f>'T12'!Y57</f>
        <v>0</v>
      </c>
      <c r="Z57" s="44">
        <f>'T12'!Z57*'T 12'!X57/1000000</f>
        <v>0</v>
      </c>
      <c r="AA57" s="10">
        <f>'T12'!AA57</f>
        <v>0</v>
      </c>
      <c r="AB57" s="44">
        <f t="shared" si="4"/>
        <v>0</v>
      </c>
      <c r="AC57" s="10">
        <f t="shared" si="5"/>
        <v>0</v>
      </c>
      <c r="AD57" s="44">
        <f>'T12'!AD57*'T 12'!AB57/1000000</f>
        <v>0</v>
      </c>
      <c r="AE57" s="10">
        <f>'T12'!AE57</f>
        <v>0</v>
      </c>
      <c r="AF57" s="44">
        <f>'T12'!AF57*'T 12'!AD57/1000000</f>
        <v>0</v>
      </c>
      <c r="AG57" s="10">
        <f>'T12'!AG57</f>
        <v>0</v>
      </c>
      <c r="AH57" s="44">
        <f>'T12'!AH57*'T 12'!AF57/1000000</f>
        <v>0</v>
      </c>
      <c r="AI57" s="10">
        <f>'T12'!AI57</f>
        <v>0</v>
      </c>
      <c r="AJ57" s="44">
        <f t="shared" si="6"/>
        <v>0</v>
      </c>
      <c r="AK57" s="10">
        <f t="shared" si="7"/>
        <v>0</v>
      </c>
      <c r="AL57" s="44">
        <f t="shared" si="8"/>
        <v>0</v>
      </c>
      <c r="AM57" s="10">
        <f t="shared" si="9"/>
        <v>0</v>
      </c>
    </row>
    <row r="58" spans="1:39" s="15" customFormat="1" ht="14.25" customHeight="1">
      <c r="A58" s="13">
        <v>48</v>
      </c>
      <c r="B58" s="9" t="s">
        <v>109</v>
      </c>
      <c r="C58" s="13" t="s">
        <v>36</v>
      </c>
      <c r="D58" s="36">
        <v>2000</v>
      </c>
      <c r="E58" s="11">
        <v>242</v>
      </c>
      <c r="F58" s="44">
        <f>'T12'!F58*'T 12'!D58/1000000</f>
        <v>0</v>
      </c>
      <c r="G58" s="10">
        <f>'T12'!G58</f>
        <v>0</v>
      </c>
      <c r="H58" s="44">
        <f>'T12'!H58*'T 12'!F58/1000000</f>
        <v>0</v>
      </c>
      <c r="I58" s="10">
        <f>'T12'!I58</f>
        <v>0</v>
      </c>
      <c r="J58" s="44">
        <f>'T12'!J58*'T 12'!H58/1000000</f>
        <v>0</v>
      </c>
      <c r="K58" s="10">
        <f>'T12'!K58</f>
        <v>0</v>
      </c>
      <c r="L58" s="44">
        <f t="shared" si="0"/>
        <v>0</v>
      </c>
      <c r="M58" s="10">
        <f t="shared" si="1"/>
        <v>0</v>
      </c>
      <c r="N58" s="44">
        <f>'T12'!N58*'T 12'!L58/1000000</f>
        <v>0</v>
      </c>
      <c r="O58" s="10">
        <f>'T12'!O58</f>
        <v>0</v>
      </c>
      <c r="P58" s="44">
        <f>'T12'!P58*'T 12'!N58/1000000</f>
        <v>0</v>
      </c>
      <c r="Q58" s="10">
        <f>'T12'!Q58</f>
        <v>0</v>
      </c>
      <c r="R58" s="44">
        <f>'T12'!R58*'T 12'!P58/1000000</f>
        <v>0</v>
      </c>
      <c r="S58" s="10">
        <f>'T12'!S58</f>
        <v>0</v>
      </c>
      <c r="T58" s="44">
        <f t="shared" si="2"/>
        <v>0</v>
      </c>
      <c r="U58" s="10">
        <f t="shared" si="3"/>
        <v>0</v>
      </c>
      <c r="V58" s="44">
        <f>'T12'!V58*'T 12'!T58/1000000</f>
        <v>0</v>
      </c>
      <c r="W58" s="10">
        <f>'T12'!W58</f>
        <v>0</v>
      </c>
      <c r="X58" s="44">
        <f>'T12'!X58*'T 12'!V58/1000000</f>
        <v>0</v>
      </c>
      <c r="Y58" s="10">
        <f>'T12'!Y58</f>
        <v>0</v>
      </c>
      <c r="Z58" s="44">
        <f>'T12'!Z58*'T 12'!X58/1000000</f>
        <v>0</v>
      </c>
      <c r="AA58" s="10">
        <f>'T12'!AA58</f>
        <v>0</v>
      </c>
      <c r="AB58" s="44">
        <f t="shared" si="4"/>
        <v>0</v>
      </c>
      <c r="AC58" s="10">
        <f t="shared" si="5"/>
        <v>0</v>
      </c>
      <c r="AD58" s="44">
        <f>'T12'!AD58*'T 12'!AB58/1000000</f>
        <v>0</v>
      </c>
      <c r="AE58" s="10">
        <f>'T12'!AE58</f>
        <v>0</v>
      </c>
      <c r="AF58" s="44">
        <f>'T12'!AF58*'T 12'!AD58/1000000</f>
        <v>0</v>
      </c>
      <c r="AG58" s="10">
        <f>'T12'!AG58</f>
        <v>0</v>
      </c>
      <c r="AH58" s="44">
        <f>'T12'!AH58*'T 12'!AF58/1000000</f>
        <v>0</v>
      </c>
      <c r="AI58" s="10">
        <f>'T12'!AI58</f>
        <v>0</v>
      </c>
      <c r="AJ58" s="44">
        <f t="shared" si="6"/>
        <v>0</v>
      </c>
      <c r="AK58" s="10">
        <f t="shared" si="7"/>
        <v>0</v>
      </c>
      <c r="AL58" s="44">
        <f t="shared" si="8"/>
        <v>0</v>
      </c>
      <c r="AM58" s="10">
        <f t="shared" si="9"/>
        <v>0</v>
      </c>
    </row>
    <row r="59" spans="1:39" s="15" customFormat="1" ht="14.25" customHeight="1">
      <c r="A59" s="31">
        <v>49</v>
      </c>
      <c r="B59" s="9" t="s">
        <v>110</v>
      </c>
      <c r="C59" s="13" t="s">
        <v>38</v>
      </c>
      <c r="D59" s="36">
        <v>1000</v>
      </c>
      <c r="E59" s="11">
        <v>85</v>
      </c>
      <c r="F59" s="44">
        <f>'T12'!F59*'T 12'!D59/1000000</f>
        <v>0</v>
      </c>
      <c r="G59" s="10">
        <f>'T12'!G59</f>
        <v>0</v>
      </c>
      <c r="H59" s="44">
        <f>'T12'!H59*'T 12'!F59/1000000</f>
        <v>0</v>
      </c>
      <c r="I59" s="10">
        <f>'T12'!I59</f>
        <v>0</v>
      </c>
      <c r="J59" s="44">
        <f>'T12'!J59*'T 12'!H59/1000000</f>
        <v>0</v>
      </c>
      <c r="K59" s="10">
        <f>'T12'!K59</f>
        <v>0</v>
      </c>
      <c r="L59" s="44">
        <f t="shared" si="0"/>
        <v>0</v>
      </c>
      <c r="M59" s="10">
        <f t="shared" si="1"/>
        <v>0</v>
      </c>
      <c r="N59" s="44">
        <f>'T12'!N59*'T 12'!L59/1000000</f>
        <v>0</v>
      </c>
      <c r="O59" s="10">
        <f>'T12'!O59</f>
        <v>0</v>
      </c>
      <c r="P59" s="44">
        <f>'T12'!P59*'T 12'!N59/1000000</f>
        <v>0</v>
      </c>
      <c r="Q59" s="10">
        <f>'T12'!Q59</f>
        <v>0</v>
      </c>
      <c r="R59" s="44">
        <f>'T12'!R59*'T 12'!P59/1000000</f>
        <v>0</v>
      </c>
      <c r="S59" s="10">
        <f>'T12'!S59</f>
        <v>0</v>
      </c>
      <c r="T59" s="44">
        <f t="shared" si="2"/>
        <v>0</v>
      </c>
      <c r="U59" s="10">
        <f t="shared" si="3"/>
        <v>0</v>
      </c>
      <c r="V59" s="44">
        <f>'T12'!V59*'T 12'!T59/1000000</f>
        <v>0</v>
      </c>
      <c r="W59" s="10">
        <f>'T12'!W59</f>
        <v>0</v>
      </c>
      <c r="X59" s="44">
        <f>'T12'!X59*'T 12'!V59/1000000</f>
        <v>0</v>
      </c>
      <c r="Y59" s="10">
        <f>'T12'!Y59</f>
        <v>0</v>
      </c>
      <c r="Z59" s="44">
        <f>'T12'!Z59*'T 12'!X59/1000000</f>
        <v>0</v>
      </c>
      <c r="AA59" s="10">
        <f>'T12'!AA59</f>
        <v>0</v>
      </c>
      <c r="AB59" s="44">
        <f t="shared" si="4"/>
        <v>0</v>
      </c>
      <c r="AC59" s="10">
        <f t="shared" si="5"/>
        <v>0</v>
      </c>
      <c r="AD59" s="44">
        <f>'T12'!AD59*'T 12'!AB59/1000000</f>
        <v>0</v>
      </c>
      <c r="AE59" s="10">
        <f>'T12'!AE59</f>
        <v>0</v>
      </c>
      <c r="AF59" s="44">
        <f>'T12'!AF59*'T 12'!AD59/1000000</f>
        <v>0</v>
      </c>
      <c r="AG59" s="10">
        <f>'T12'!AG59</f>
        <v>0</v>
      </c>
      <c r="AH59" s="44">
        <f>'T12'!AH59*'T 12'!AF59/1000000</f>
        <v>0</v>
      </c>
      <c r="AI59" s="10">
        <f>'T12'!AI59</f>
        <v>0</v>
      </c>
      <c r="AJ59" s="44">
        <f t="shared" si="6"/>
        <v>0</v>
      </c>
      <c r="AK59" s="10">
        <f t="shared" si="7"/>
        <v>0</v>
      </c>
      <c r="AL59" s="44">
        <f t="shared" si="8"/>
        <v>0</v>
      </c>
      <c r="AM59" s="10">
        <f t="shared" si="9"/>
        <v>0</v>
      </c>
    </row>
    <row r="60" spans="1:39" s="15" customFormat="1" ht="14.25" customHeight="1">
      <c r="A60" s="13">
        <v>50</v>
      </c>
      <c r="B60" s="9" t="s">
        <v>110</v>
      </c>
      <c r="C60" s="13" t="s">
        <v>39</v>
      </c>
      <c r="D60" s="36">
        <v>2000</v>
      </c>
      <c r="E60" s="11">
        <v>163</v>
      </c>
      <c r="F60" s="44">
        <f>'T12'!F60*'T 12'!D60/1000000</f>
        <v>0</v>
      </c>
      <c r="G60" s="10">
        <f>'T12'!G60</f>
        <v>0</v>
      </c>
      <c r="H60" s="44">
        <f>'T12'!H60*'T 12'!F60/1000000</f>
        <v>0</v>
      </c>
      <c r="I60" s="10">
        <f>'T12'!I60</f>
        <v>0</v>
      </c>
      <c r="J60" s="44">
        <f>'T12'!J60*'T 12'!H60/1000000</f>
        <v>0</v>
      </c>
      <c r="K60" s="10">
        <f>'T12'!K60</f>
        <v>0</v>
      </c>
      <c r="L60" s="44">
        <f t="shared" si="0"/>
        <v>0</v>
      </c>
      <c r="M60" s="10">
        <f t="shared" si="1"/>
        <v>0</v>
      </c>
      <c r="N60" s="44">
        <f>'T12'!N60*'T 12'!L60/1000000</f>
        <v>0</v>
      </c>
      <c r="O60" s="10">
        <f>'T12'!O60</f>
        <v>0</v>
      </c>
      <c r="P60" s="44">
        <f>'T12'!P60*'T 12'!N60/1000000</f>
        <v>0</v>
      </c>
      <c r="Q60" s="10">
        <f>'T12'!Q60</f>
        <v>0</v>
      </c>
      <c r="R60" s="44">
        <f>'T12'!R60*'T 12'!P60/1000000</f>
        <v>0</v>
      </c>
      <c r="S60" s="10">
        <f>'T12'!S60</f>
        <v>0</v>
      </c>
      <c r="T60" s="44">
        <f t="shared" si="2"/>
        <v>0</v>
      </c>
      <c r="U60" s="10">
        <f t="shared" si="3"/>
        <v>0</v>
      </c>
      <c r="V60" s="44">
        <f>'T12'!V60*'T 12'!T60/1000000</f>
        <v>0</v>
      </c>
      <c r="W60" s="10">
        <f>'T12'!W60</f>
        <v>0</v>
      </c>
      <c r="X60" s="44">
        <f>'T12'!X60*'T 12'!V60/1000000</f>
        <v>0</v>
      </c>
      <c r="Y60" s="10">
        <f>'T12'!Y60</f>
        <v>0</v>
      </c>
      <c r="Z60" s="44">
        <f>'T12'!Z60*'T 12'!X60/1000000</f>
        <v>0</v>
      </c>
      <c r="AA60" s="10">
        <f>'T12'!AA60</f>
        <v>0</v>
      </c>
      <c r="AB60" s="44">
        <f t="shared" si="4"/>
        <v>0</v>
      </c>
      <c r="AC60" s="10">
        <f t="shared" si="5"/>
        <v>0</v>
      </c>
      <c r="AD60" s="44">
        <f>'T12'!AD60*'T 12'!AB60/1000000</f>
        <v>0</v>
      </c>
      <c r="AE60" s="10">
        <f>'T12'!AE60</f>
        <v>0</v>
      </c>
      <c r="AF60" s="44">
        <f>'T12'!AF60*'T 12'!AD60/1000000</f>
        <v>0</v>
      </c>
      <c r="AG60" s="10">
        <f>'T12'!AG60</f>
        <v>0</v>
      </c>
      <c r="AH60" s="44">
        <f>'T12'!AH60*'T 12'!AF60/1000000</f>
        <v>0</v>
      </c>
      <c r="AI60" s="10">
        <f>'T12'!AI60</f>
        <v>0</v>
      </c>
      <c r="AJ60" s="44">
        <f t="shared" si="6"/>
        <v>0</v>
      </c>
      <c r="AK60" s="10">
        <f t="shared" si="7"/>
        <v>0</v>
      </c>
      <c r="AL60" s="44">
        <f t="shared" si="8"/>
        <v>0</v>
      </c>
      <c r="AM60" s="10">
        <f t="shared" si="9"/>
        <v>0</v>
      </c>
    </row>
    <row r="61" spans="1:39" s="15" customFormat="1" ht="14.25" customHeight="1">
      <c r="A61" s="13">
        <v>51</v>
      </c>
      <c r="B61" s="9" t="s">
        <v>112</v>
      </c>
      <c r="C61" s="13" t="s">
        <v>136</v>
      </c>
      <c r="D61" s="36">
        <v>1000</v>
      </c>
      <c r="E61" s="11">
        <v>85</v>
      </c>
      <c r="F61" s="44">
        <f>'T12'!F61*'T 12'!D61/1000000</f>
        <v>0</v>
      </c>
      <c r="G61" s="10">
        <f>'T12'!G61</f>
        <v>0</v>
      </c>
      <c r="H61" s="44">
        <f>'T12'!H61*'T 12'!F61/1000000</f>
        <v>0</v>
      </c>
      <c r="I61" s="10">
        <f>'T12'!I61</f>
        <v>0</v>
      </c>
      <c r="J61" s="44">
        <f>'T12'!J61*'T 12'!H61/1000000</f>
        <v>0</v>
      </c>
      <c r="K61" s="10">
        <f>'T12'!K61</f>
        <v>0</v>
      </c>
      <c r="L61" s="44">
        <f t="shared" si="0"/>
        <v>0</v>
      </c>
      <c r="M61" s="10">
        <f t="shared" si="1"/>
        <v>0</v>
      </c>
      <c r="N61" s="44">
        <f>'T12'!N61*'T 12'!L61/1000000</f>
        <v>0</v>
      </c>
      <c r="O61" s="10">
        <f>'T12'!O61</f>
        <v>0</v>
      </c>
      <c r="P61" s="44">
        <f>'T12'!P61*'T 12'!N61/1000000</f>
        <v>0</v>
      </c>
      <c r="Q61" s="10">
        <f>'T12'!Q61</f>
        <v>0</v>
      </c>
      <c r="R61" s="44">
        <f>'T12'!R61*'T 12'!P61/1000000</f>
        <v>0</v>
      </c>
      <c r="S61" s="10">
        <f>'T12'!S61</f>
        <v>0</v>
      </c>
      <c r="T61" s="44">
        <f t="shared" si="2"/>
        <v>0</v>
      </c>
      <c r="U61" s="10">
        <f t="shared" si="3"/>
        <v>0</v>
      </c>
      <c r="V61" s="44">
        <f>'T12'!V61*'T 12'!T61/1000000</f>
        <v>0</v>
      </c>
      <c r="W61" s="10">
        <f>'T12'!W61</f>
        <v>0</v>
      </c>
      <c r="X61" s="44">
        <f>'T12'!X61*'T 12'!V61/1000000</f>
        <v>0</v>
      </c>
      <c r="Y61" s="10">
        <f>'T12'!Y61</f>
        <v>0</v>
      </c>
      <c r="Z61" s="44">
        <f>'T12'!Z61*'T 12'!X61/1000000</f>
        <v>0</v>
      </c>
      <c r="AA61" s="10">
        <f>'T12'!AA61</f>
        <v>0</v>
      </c>
      <c r="AB61" s="44">
        <f t="shared" si="4"/>
        <v>0</v>
      </c>
      <c r="AC61" s="10">
        <f t="shared" si="5"/>
        <v>0</v>
      </c>
      <c r="AD61" s="44">
        <f>'T12'!AD61*'T 12'!AB61/1000000</f>
        <v>0</v>
      </c>
      <c r="AE61" s="10">
        <f>'T12'!AE61</f>
        <v>0</v>
      </c>
      <c r="AF61" s="44">
        <f>'T12'!AF61*'T 12'!AD61/1000000</f>
        <v>0</v>
      </c>
      <c r="AG61" s="10">
        <f>'T12'!AG61</f>
        <v>0</v>
      </c>
      <c r="AH61" s="44">
        <f>'T12'!AH61*'T 12'!AF61/1000000</f>
        <v>0</v>
      </c>
      <c r="AI61" s="10">
        <f>'T12'!AI61</f>
        <v>0</v>
      </c>
      <c r="AJ61" s="44">
        <f t="shared" si="6"/>
        <v>0</v>
      </c>
      <c r="AK61" s="10">
        <f t="shared" si="7"/>
        <v>0</v>
      </c>
      <c r="AL61" s="44">
        <f t="shared" si="8"/>
        <v>0</v>
      </c>
      <c r="AM61" s="10">
        <f t="shared" si="9"/>
        <v>0</v>
      </c>
    </row>
    <row r="62" spans="1:39" s="15" customFormat="1" ht="14.25" customHeight="1">
      <c r="A62" s="31">
        <v>52</v>
      </c>
      <c r="B62" s="9" t="s">
        <v>112</v>
      </c>
      <c r="C62" s="13" t="s">
        <v>43</v>
      </c>
      <c r="D62" s="36">
        <v>2000</v>
      </c>
      <c r="E62" s="11">
        <v>163</v>
      </c>
      <c r="F62" s="44">
        <f>'T12'!F62*'T 12'!D62/1000000</f>
        <v>0</v>
      </c>
      <c r="G62" s="10">
        <f>'T12'!G62</f>
        <v>0</v>
      </c>
      <c r="H62" s="44">
        <f>'T12'!H62*'T 12'!F62/1000000</f>
        <v>0</v>
      </c>
      <c r="I62" s="10">
        <f>'T12'!I62</f>
        <v>0</v>
      </c>
      <c r="J62" s="44">
        <f>'T12'!J62*'T 12'!H62/1000000</f>
        <v>0</v>
      </c>
      <c r="K62" s="10">
        <f>'T12'!K62</f>
        <v>0</v>
      </c>
      <c r="L62" s="44">
        <f t="shared" si="0"/>
        <v>0</v>
      </c>
      <c r="M62" s="10">
        <f t="shared" si="1"/>
        <v>0</v>
      </c>
      <c r="N62" s="44">
        <f>'T12'!N62*'T 12'!L62/1000000</f>
        <v>0</v>
      </c>
      <c r="O62" s="10">
        <f>'T12'!O62</f>
        <v>0</v>
      </c>
      <c r="P62" s="44">
        <f>'T12'!P62*'T 12'!N62/1000000</f>
        <v>0</v>
      </c>
      <c r="Q62" s="10">
        <f>'T12'!Q62</f>
        <v>0</v>
      </c>
      <c r="R62" s="44">
        <f>'T12'!R62*'T 12'!P62/1000000</f>
        <v>0</v>
      </c>
      <c r="S62" s="10">
        <f>'T12'!S62</f>
        <v>0</v>
      </c>
      <c r="T62" s="44">
        <f t="shared" si="2"/>
        <v>0</v>
      </c>
      <c r="U62" s="10">
        <f t="shared" si="3"/>
        <v>0</v>
      </c>
      <c r="V62" s="44">
        <f>'T12'!V62*'T 12'!T62/1000000</f>
        <v>0</v>
      </c>
      <c r="W62" s="10">
        <f>'T12'!W62</f>
        <v>0</v>
      </c>
      <c r="X62" s="44">
        <f>'T12'!X62*'T 12'!V62/1000000</f>
        <v>0</v>
      </c>
      <c r="Y62" s="10">
        <f>'T12'!Y62</f>
        <v>0</v>
      </c>
      <c r="Z62" s="44">
        <f>'T12'!Z62*'T 12'!X62/1000000</f>
        <v>0</v>
      </c>
      <c r="AA62" s="10">
        <f>'T12'!AA62</f>
        <v>0</v>
      </c>
      <c r="AB62" s="44">
        <f t="shared" si="4"/>
        <v>0</v>
      </c>
      <c r="AC62" s="10">
        <f t="shared" si="5"/>
        <v>0</v>
      </c>
      <c r="AD62" s="44">
        <f>'T12'!AD62*'T 12'!AB62/1000000</f>
        <v>0</v>
      </c>
      <c r="AE62" s="10">
        <f>'T12'!AE62</f>
        <v>0</v>
      </c>
      <c r="AF62" s="44">
        <f>'T12'!AF62*'T 12'!AD62/1000000</f>
        <v>0</v>
      </c>
      <c r="AG62" s="10">
        <f>'T12'!AG62</f>
        <v>0</v>
      </c>
      <c r="AH62" s="44">
        <f>'T12'!AH62*'T 12'!AF62/1000000</f>
        <v>0</v>
      </c>
      <c r="AI62" s="10">
        <f>'T12'!AI62</f>
        <v>0</v>
      </c>
      <c r="AJ62" s="44">
        <f t="shared" si="6"/>
        <v>0</v>
      </c>
      <c r="AK62" s="10">
        <f t="shared" si="7"/>
        <v>0</v>
      </c>
      <c r="AL62" s="44">
        <f t="shared" si="8"/>
        <v>0</v>
      </c>
      <c r="AM62" s="10">
        <f t="shared" si="9"/>
        <v>0</v>
      </c>
    </row>
    <row r="63" spans="1:39" s="15" customFormat="1" ht="14.25" customHeight="1">
      <c r="A63" s="13">
        <v>53</v>
      </c>
      <c r="B63" s="9" t="s">
        <v>111</v>
      </c>
      <c r="C63" s="13" t="s">
        <v>44</v>
      </c>
      <c r="D63" s="36">
        <v>1000</v>
      </c>
      <c r="E63" s="11">
        <v>152</v>
      </c>
      <c r="F63" s="44">
        <f>'T12'!F63*'T 12'!D63/1000000</f>
        <v>0</v>
      </c>
      <c r="G63" s="10">
        <f>'T12'!G63</f>
        <v>0</v>
      </c>
      <c r="H63" s="44">
        <f>'T12'!H63*'T 12'!F63/1000000</f>
        <v>0</v>
      </c>
      <c r="I63" s="10">
        <f>'T12'!I63</f>
        <v>0</v>
      </c>
      <c r="J63" s="44">
        <f>'T12'!J63*'T 12'!H63/1000000</f>
        <v>0</v>
      </c>
      <c r="K63" s="10">
        <f>'T12'!K63</f>
        <v>0</v>
      </c>
      <c r="L63" s="44">
        <f t="shared" si="0"/>
        <v>0</v>
      </c>
      <c r="M63" s="10">
        <f t="shared" si="1"/>
        <v>0</v>
      </c>
      <c r="N63" s="44">
        <f>'T12'!N63*'T 12'!L63/1000000</f>
        <v>0</v>
      </c>
      <c r="O63" s="10">
        <f>'T12'!O63</f>
        <v>0</v>
      </c>
      <c r="P63" s="44">
        <f>'T12'!P63*'T 12'!N63/1000000</f>
        <v>0</v>
      </c>
      <c r="Q63" s="10">
        <f>'T12'!Q63</f>
        <v>0</v>
      </c>
      <c r="R63" s="44">
        <f>'T12'!R63*'T 12'!P63/1000000</f>
        <v>0</v>
      </c>
      <c r="S63" s="10">
        <f>'T12'!S63</f>
        <v>0</v>
      </c>
      <c r="T63" s="44">
        <f t="shared" si="2"/>
        <v>0</v>
      </c>
      <c r="U63" s="10">
        <f t="shared" si="3"/>
        <v>0</v>
      </c>
      <c r="V63" s="44">
        <f>'T12'!V63*'T 12'!T63/1000000</f>
        <v>0</v>
      </c>
      <c r="W63" s="10">
        <f>'T12'!W63</f>
        <v>0</v>
      </c>
      <c r="X63" s="44">
        <f>'T12'!X63*'T 12'!V63/1000000</f>
        <v>0</v>
      </c>
      <c r="Y63" s="10">
        <f>'T12'!Y63</f>
        <v>0</v>
      </c>
      <c r="Z63" s="44">
        <f>'T12'!Z63*'T 12'!X63/1000000</f>
        <v>0</v>
      </c>
      <c r="AA63" s="10">
        <f>'T12'!AA63</f>
        <v>0</v>
      </c>
      <c r="AB63" s="44">
        <f t="shared" si="4"/>
        <v>0</v>
      </c>
      <c r="AC63" s="10">
        <f t="shared" si="5"/>
        <v>0</v>
      </c>
      <c r="AD63" s="44">
        <f>'T12'!AD63*'T 12'!AB63/1000000</f>
        <v>0</v>
      </c>
      <c r="AE63" s="10">
        <f>'T12'!AE63</f>
        <v>0</v>
      </c>
      <c r="AF63" s="44">
        <f>'T12'!AF63*'T 12'!AD63/1000000</f>
        <v>0</v>
      </c>
      <c r="AG63" s="10">
        <f>'T12'!AG63</f>
        <v>0</v>
      </c>
      <c r="AH63" s="44">
        <f>'T12'!AH63*'T 12'!AF63/1000000</f>
        <v>0</v>
      </c>
      <c r="AI63" s="10">
        <f>'T12'!AI63</f>
        <v>0</v>
      </c>
      <c r="AJ63" s="44">
        <f t="shared" si="6"/>
        <v>0</v>
      </c>
      <c r="AK63" s="10">
        <f t="shared" si="7"/>
        <v>0</v>
      </c>
      <c r="AL63" s="44">
        <f t="shared" si="8"/>
        <v>0</v>
      </c>
      <c r="AM63" s="10">
        <f t="shared" si="9"/>
        <v>0</v>
      </c>
    </row>
    <row r="64" spans="1:39" s="15" customFormat="1" ht="14.25" customHeight="1">
      <c r="A64" s="13">
        <v>54</v>
      </c>
      <c r="B64" s="9" t="s">
        <v>111</v>
      </c>
      <c r="C64" s="13" t="s">
        <v>40</v>
      </c>
      <c r="D64" s="36">
        <v>2000</v>
      </c>
      <c r="E64" s="11">
        <v>288</v>
      </c>
      <c r="F64" s="44">
        <f>'T12'!F64*'T 12'!D64/1000000</f>
        <v>0</v>
      </c>
      <c r="G64" s="10">
        <f>'T12'!G64</f>
        <v>0</v>
      </c>
      <c r="H64" s="44">
        <f>'T12'!H64*'T 12'!F64/1000000</f>
        <v>0</v>
      </c>
      <c r="I64" s="10">
        <f>'T12'!I64</f>
        <v>0</v>
      </c>
      <c r="J64" s="44">
        <f>'T12'!J64*'T 12'!H64/1000000</f>
        <v>0</v>
      </c>
      <c r="K64" s="10">
        <f>'T12'!K64</f>
        <v>0</v>
      </c>
      <c r="L64" s="44">
        <f t="shared" si="0"/>
        <v>0</v>
      </c>
      <c r="M64" s="10">
        <f t="shared" si="1"/>
        <v>0</v>
      </c>
      <c r="N64" s="44">
        <f>'T12'!N64*'T 12'!L64/1000000</f>
        <v>0</v>
      </c>
      <c r="O64" s="10">
        <f>'T12'!O64</f>
        <v>0</v>
      </c>
      <c r="P64" s="44">
        <f>'T12'!P64*'T 12'!N64/1000000</f>
        <v>0</v>
      </c>
      <c r="Q64" s="10">
        <f>'T12'!Q64</f>
        <v>0</v>
      </c>
      <c r="R64" s="44">
        <f>'T12'!R64*'T 12'!P64/1000000</f>
        <v>0</v>
      </c>
      <c r="S64" s="10">
        <f>'T12'!S64</f>
        <v>0</v>
      </c>
      <c r="T64" s="44">
        <f t="shared" si="2"/>
        <v>0</v>
      </c>
      <c r="U64" s="10">
        <f t="shared" si="3"/>
        <v>0</v>
      </c>
      <c r="V64" s="44">
        <f>'T12'!V64*'T 12'!T64/1000000</f>
        <v>0</v>
      </c>
      <c r="W64" s="10">
        <f>'T12'!W64</f>
        <v>0</v>
      </c>
      <c r="X64" s="44">
        <f>'T12'!X64*'T 12'!V64/1000000</f>
        <v>0</v>
      </c>
      <c r="Y64" s="10">
        <f>'T12'!Y64</f>
        <v>0</v>
      </c>
      <c r="Z64" s="44">
        <f>'T12'!Z64*'T 12'!X64/1000000</f>
        <v>0</v>
      </c>
      <c r="AA64" s="10">
        <f>'T12'!AA64</f>
        <v>0</v>
      </c>
      <c r="AB64" s="44">
        <f t="shared" si="4"/>
        <v>0</v>
      </c>
      <c r="AC64" s="10">
        <f t="shared" si="5"/>
        <v>0</v>
      </c>
      <c r="AD64" s="44">
        <f>'T12'!AD64*'T 12'!AB64/1000000</f>
        <v>0</v>
      </c>
      <c r="AE64" s="10">
        <f>'T12'!AE64</f>
        <v>0</v>
      </c>
      <c r="AF64" s="44">
        <f>'T12'!AF64*'T 12'!AD64/1000000</f>
        <v>0</v>
      </c>
      <c r="AG64" s="10">
        <f>'T12'!AG64</f>
        <v>0</v>
      </c>
      <c r="AH64" s="44">
        <f>'T12'!AH64*'T 12'!AF64/1000000</f>
        <v>0</v>
      </c>
      <c r="AI64" s="10">
        <f>'T12'!AI64</f>
        <v>0</v>
      </c>
      <c r="AJ64" s="44">
        <f t="shared" si="6"/>
        <v>0</v>
      </c>
      <c r="AK64" s="10">
        <f t="shared" si="7"/>
        <v>0</v>
      </c>
      <c r="AL64" s="44">
        <f t="shared" si="8"/>
        <v>0</v>
      </c>
      <c r="AM64" s="10">
        <f t="shared" si="9"/>
        <v>0</v>
      </c>
    </row>
    <row r="65" spans="1:39" s="15" customFormat="1" ht="14.25" customHeight="1">
      <c r="A65" s="31">
        <v>55</v>
      </c>
      <c r="B65" s="9" t="s">
        <v>114</v>
      </c>
      <c r="C65" s="13" t="s">
        <v>115</v>
      </c>
      <c r="D65" s="36">
        <v>500</v>
      </c>
      <c r="E65" s="11">
        <v>60</v>
      </c>
      <c r="F65" s="44">
        <f>'T12'!F65*'T 12'!D65/1000000</f>
        <v>0</v>
      </c>
      <c r="G65" s="10">
        <f>'T12'!G65</f>
        <v>0</v>
      </c>
      <c r="H65" s="44">
        <f>'T12'!H65*'T 12'!F65/1000000</f>
        <v>0</v>
      </c>
      <c r="I65" s="10">
        <f>'T12'!I65</f>
        <v>0</v>
      </c>
      <c r="J65" s="44">
        <f>'T12'!J65*'T 12'!H65/1000000</f>
        <v>0</v>
      </c>
      <c r="K65" s="10">
        <f>'T12'!K65</f>
        <v>0</v>
      </c>
      <c r="L65" s="44">
        <f t="shared" si="0"/>
        <v>0</v>
      </c>
      <c r="M65" s="10">
        <f t="shared" si="1"/>
        <v>0</v>
      </c>
      <c r="N65" s="44">
        <f>'T12'!N65*'T 12'!L65/1000000</f>
        <v>0</v>
      </c>
      <c r="O65" s="10">
        <f>'T12'!O65</f>
        <v>0</v>
      </c>
      <c r="P65" s="44">
        <f>'T12'!P65*'T 12'!N65/1000000</f>
        <v>0</v>
      </c>
      <c r="Q65" s="10">
        <f>'T12'!Q65</f>
        <v>0</v>
      </c>
      <c r="R65" s="44">
        <f>'T12'!R65*'T 12'!P65/1000000</f>
        <v>0</v>
      </c>
      <c r="S65" s="10">
        <f>'T12'!S65</f>
        <v>0</v>
      </c>
      <c r="T65" s="44">
        <f t="shared" si="2"/>
        <v>0</v>
      </c>
      <c r="U65" s="10">
        <f t="shared" si="3"/>
        <v>0</v>
      </c>
      <c r="V65" s="44">
        <f>'T12'!V65*'T 12'!T65/1000000</f>
        <v>0</v>
      </c>
      <c r="W65" s="10">
        <f>'T12'!W65</f>
        <v>0</v>
      </c>
      <c r="X65" s="44">
        <f>'T12'!X65*'T 12'!V65/1000000</f>
        <v>0</v>
      </c>
      <c r="Y65" s="10">
        <f>'T12'!Y65</f>
        <v>0</v>
      </c>
      <c r="Z65" s="44">
        <f>'T12'!Z65*'T 12'!X65/1000000</f>
        <v>0</v>
      </c>
      <c r="AA65" s="10">
        <f>'T12'!AA65</f>
        <v>0</v>
      </c>
      <c r="AB65" s="44">
        <f t="shared" si="4"/>
        <v>0</v>
      </c>
      <c r="AC65" s="10">
        <f t="shared" si="5"/>
        <v>0</v>
      </c>
      <c r="AD65" s="44">
        <f>'T12'!AD65*'T 12'!AB65/1000000</f>
        <v>0</v>
      </c>
      <c r="AE65" s="10">
        <f>'T12'!AE65</f>
        <v>0</v>
      </c>
      <c r="AF65" s="44">
        <f>'T12'!AF65*'T 12'!AD65/1000000</f>
        <v>0</v>
      </c>
      <c r="AG65" s="10">
        <f>'T12'!AG65</f>
        <v>0</v>
      </c>
      <c r="AH65" s="44">
        <f>'T12'!AH65*'T 12'!AF65/1000000</f>
        <v>0</v>
      </c>
      <c r="AI65" s="10">
        <f>'T12'!AI65</f>
        <v>0</v>
      </c>
      <c r="AJ65" s="44">
        <f t="shared" si="6"/>
        <v>0</v>
      </c>
      <c r="AK65" s="10">
        <f t="shared" si="7"/>
        <v>0</v>
      </c>
      <c r="AL65" s="44">
        <f t="shared" si="8"/>
        <v>0</v>
      </c>
      <c r="AM65" s="10">
        <f t="shared" si="9"/>
        <v>0</v>
      </c>
    </row>
    <row r="66" spans="1:39" s="15" customFormat="1" ht="14.25" customHeight="1">
      <c r="A66" s="13">
        <v>56</v>
      </c>
      <c r="B66" s="9" t="s">
        <v>114</v>
      </c>
      <c r="C66" s="13" t="s">
        <v>41</v>
      </c>
      <c r="D66" s="36">
        <v>1000</v>
      </c>
      <c r="E66" s="11">
        <v>116</v>
      </c>
      <c r="F66" s="44">
        <f>'T12'!F66*'T 12'!D66/1000000</f>
        <v>0</v>
      </c>
      <c r="G66" s="10">
        <f>'T12'!G66</f>
        <v>0</v>
      </c>
      <c r="H66" s="44">
        <f>'T12'!H66*'T 12'!F66/1000000</f>
        <v>0</v>
      </c>
      <c r="I66" s="10">
        <f>'T12'!I66</f>
        <v>0</v>
      </c>
      <c r="J66" s="44">
        <f>'T12'!J66*'T 12'!H66/1000000</f>
        <v>0</v>
      </c>
      <c r="K66" s="10">
        <f>'T12'!K66</f>
        <v>0</v>
      </c>
      <c r="L66" s="44">
        <f t="shared" si="0"/>
        <v>0</v>
      </c>
      <c r="M66" s="10">
        <f t="shared" si="1"/>
        <v>0</v>
      </c>
      <c r="N66" s="44">
        <f>'T12'!N66*'T 12'!L66/1000000</f>
        <v>0</v>
      </c>
      <c r="O66" s="10">
        <f>'T12'!O66</f>
        <v>0</v>
      </c>
      <c r="P66" s="44">
        <f>'T12'!P66*'T 12'!N66/1000000</f>
        <v>0</v>
      </c>
      <c r="Q66" s="10">
        <f>'T12'!Q66</f>
        <v>0</v>
      </c>
      <c r="R66" s="44">
        <f>'T12'!R66*'T 12'!P66/1000000</f>
        <v>0</v>
      </c>
      <c r="S66" s="10">
        <f>'T12'!S66</f>
        <v>0</v>
      </c>
      <c r="T66" s="44">
        <f t="shared" si="2"/>
        <v>0</v>
      </c>
      <c r="U66" s="10">
        <f t="shared" si="3"/>
        <v>0</v>
      </c>
      <c r="V66" s="44">
        <f>'T12'!V66*'T 12'!T66/1000000</f>
        <v>0</v>
      </c>
      <c r="W66" s="10">
        <f>'T12'!W66</f>
        <v>0</v>
      </c>
      <c r="X66" s="44">
        <f>'T12'!X66*'T 12'!V66/1000000</f>
        <v>0</v>
      </c>
      <c r="Y66" s="10">
        <f>'T12'!Y66</f>
        <v>0</v>
      </c>
      <c r="Z66" s="44">
        <f>'T12'!Z66*'T 12'!X66/1000000</f>
        <v>0</v>
      </c>
      <c r="AA66" s="10">
        <f>'T12'!AA66</f>
        <v>0</v>
      </c>
      <c r="AB66" s="44">
        <f t="shared" si="4"/>
        <v>0</v>
      </c>
      <c r="AC66" s="10">
        <f t="shared" si="5"/>
        <v>0</v>
      </c>
      <c r="AD66" s="44">
        <f>'T12'!AD66*'T 12'!AB66/1000000</f>
        <v>0</v>
      </c>
      <c r="AE66" s="10">
        <f>'T12'!AE66</f>
        <v>0</v>
      </c>
      <c r="AF66" s="44">
        <f>'T12'!AF66*'T 12'!AD66/1000000</f>
        <v>0</v>
      </c>
      <c r="AG66" s="10">
        <f>'T12'!AG66</f>
        <v>0</v>
      </c>
      <c r="AH66" s="44">
        <f>'T12'!AH66*'T 12'!AF66/1000000</f>
        <v>0</v>
      </c>
      <c r="AI66" s="10">
        <f>'T12'!AI66</f>
        <v>0</v>
      </c>
      <c r="AJ66" s="44">
        <f t="shared" si="6"/>
        <v>0</v>
      </c>
      <c r="AK66" s="10">
        <f t="shared" si="7"/>
        <v>0</v>
      </c>
      <c r="AL66" s="44">
        <f t="shared" si="8"/>
        <v>0</v>
      </c>
      <c r="AM66" s="10">
        <f t="shared" si="9"/>
        <v>0</v>
      </c>
    </row>
    <row r="67" spans="1:39" s="15" customFormat="1" ht="14.25" customHeight="1">
      <c r="A67" s="13">
        <v>57</v>
      </c>
      <c r="B67" s="9" t="s">
        <v>113</v>
      </c>
      <c r="C67" s="13" t="s">
        <v>42</v>
      </c>
      <c r="D67" s="36">
        <v>1000</v>
      </c>
      <c r="E67" s="11">
        <v>132.5</v>
      </c>
      <c r="F67" s="44">
        <f>'T12'!F67*'T 12'!D67/1000000</f>
        <v>0</v>
      </c>
      <c r="G67" s="10">
        <f>'T12'!G67</f>
        <v>0</v>
      </c>
      <c r="H67" s="44">
        <f>'T12'!H67*'T 12'!F67/1000000</f>
        <v>0</v>
      </c>
      <c r="I67" s="10">
        <f>'T12'!I67</f>
        <v>0</v>
      </c>
      <c r="J67" s="44">
        <f>'T12'!J67*'T 12'!H67/1000000</f>
        <v>0</v>
      </c>
      <c r="K67" s="10">
        <f>'T12'!K67</f>
        <v>0</v>
      </c>
      <c r="L67" s="44">
        <f t="shared" si="0"/>
        <v>0</v>
      </c>
      <c r="M67" s="10">
        <f t="shared" si="1"/>
        <v>0</v>
      </c>
      <c r="N67" s="44">
        <f>'T12'!N67*'T 12'!L67/1000000</f>
        <v>0</v>
      </c>
      <c r="O67" s="10">
        <f>'T12'!O67</f>
        <v>0</v>
      </c>
      <c r="P67" s="44">
        <f>'T12'!P67*'T 12'!N67/1000000</f>
        <v>0</v>
      </c>
      <c r="Q67" s="10">
        <f>'T12'!Q67</f>
        <v>0</v>
      </c>
      <c r="R67" s="44">
        <f>'T12'!R67*'T 12'!P67/1000000</f>
        <v>0</v>
      </c>
      <c r="S67" s="10">
        <f>'T12'!S67</f>
        <v>0</v>
      </c>
      <c r="T67" s="44">
        <f t="shared" si="2"/>
        <v>0</v>
      </c>
      <c r="U67" s="10">
        <f t="shared" si="3"/>
        <v>0</v>
      </c>
      <c r="V67" s="44">
        <f>'T12'!V67*'T 12'!T67/1000000</f>
        <v>0</v>
      </c>
      <c r="W67" s="10">
        <f>'T12'!W67</f>
        <v>0</v>
      </c>
      <c r="X67" s="44">
        <f>'T12'!X67*'T 12'!V67/1000000</f>
        <v>0</v>
      </c>
      <c r="Y67" s="10">
        <f>'T12'!Y67</f>
        <v>0</v>
      </c>
      <c r="Z67" s="44">
        <f>'T12'!Z67*'T 12'!X67/1000000</f>
        <v>0</v>
      </c>
      <c r="AA67" s="10">
        <f>'T12'!AA67</f>
        <v>0</v>
      </c>
      <c r="AB67" s="44">
        <f t="shared" si="4"/>
        <v>0</v>
      </c>
      <c r="AC67" s="10">
        <f t="shared" si="5"/>
        <v>0</v>
      </c>
      <c r="AD67" s="44">
        <f>'T12'!AD67*'T 12'!AB67/1000000</f>
        <v>0</v>
      </c>
      <c r="AE67" s="10">
        <f>'T12'!AE67</f>
        <v>0</v>
      </c>
      <c r="AF67" s="44">
        <f>'T12'!AF67*'T 12'!AD67/1000000</f>
        <v>0</v>
      </c>
      <c r="AG67" s="10">
        <f>'T12'!AG67</f>
        <v>0</v>
      </c>
      <c r="AH67" s="44">
        <f>'T12'!AH67*'T 12'!AF67/1000000</f>
        <v>0</v>
      </c>
      <c r="AI67" s="10">
        <f>'T12'!AI67</f>
        <v>0</v>
      </c>
      <c r="AJ67" s="44">
        <f t="shared" si="6"/>
        <v>0</v>
      </c>
      <c r="AK67" s="10">
        <f t="shared" si="7"/>
        <v>0</v>
      </c>
      <c r="AL67" s="44">
        <f t="shared" si="8"/>
        <v>0</v>
      </c>
      <c r="AM67" s="10">
        <f t="shared" si="9"/>
        <v>0</v>
      </c>
    </row>
    <row r="68" spans="1:39" s="15" customFormat="1" ht="14.25" customHeight="1">
      <c r="A68" s="31">
        <v>58</v>
      </c>
      <c r="B68" s="9" t="s">
        <v>113</v>
      </c>
      <c r="C68" s="13" t="s">
        <v>116</v>
      </c>
      <c r="D68" s="36">
        <v>2000</v>
      </c>
      <c r="E68" s="11">
        <v>260</v>
      </c>
      <c r="F68" s="44">
        <f>'T12'!F68*'T 12'!D68/1000000</f>
        <v>0</v>
      </c>
      <c r="G68" s="10">
        <f>'T12'!G68</f>
        <v>0</v>
      </c>
      <c r="H68" s="44">
        <f>'T12'!H68*'T 12'!F68/1000000</f>
        <v>0</v>
      </c>
      <c r="I68" s="10">
        <f>'T12'!I68</f>
        <v>0</v>
      </c>
      <c r="J68" s="44">
        <f>'T12'!J68*'T 12'!H68/1000000</f>
        <v>0</v>
      </c>
      <c r="K68" s="10">
        <f>'T12'!K68</f>
        <v>0</v>
      </c>
      <c r="L68" s="44">
        <f t="shared" si="0"/>
        <v>0</v>
      </c>
      <c r="M68" s="10">
        <f t="shared" si="1"/>
        <v>0</v>
      </c>
      <c r="N68" s="44">
        <f>'T12'!N68*'T 12'!L68/1000000</f>
        <v>0</v>
      </c>
      <c r="O68" s="10">
        <f>'T12'!O68</f>
        <v>0</v>
      </c>
      <c r="P68" s="44">
        <f>'T12'!P68*'T 12'!N68/1000000</f>
        <v>0</v>
      </c>
      <c r="Q68" s="10">
        <f>'T12'!Q68</f>
        <v>0</v>
      </c>
      <c r="R68" s="44">
        <f>'T12'!R68*'T 12'!P68/1000000</f>
        <v>0</v>
      </c>
      <c r="S68" s="10">
        <f>'T12'!S68</f>
        <v>0</v>
      </c>
      <c r="T68" s="44">
        <f t="shared" si="2"/>
        <v>0</v>
      </c>
      <c r="U68" s="10">
        <f t="shared" si="3"/>
        <v>0</v>
      </c>
      <c r="V68" s="44">
        <f>'T12'!V68*'T 12'!T68/1000000</f>
        <v>0</v>
      </c>
      <c r="W68" s="10">
        <f>'T12'!W68</f>
        <v>0</v>
      </c>
      <c r="X68" s="44">
        <f>'T12'!X68*'T 12'!V68/1000000</f>
        <v>0</v>
      </c>
      <c r="Y68" s="10">
        <f>'T12'!Y68</f>
        <v>0</v>
      </c>
      <c r="Z68" s="44">
        <f>'T12'!Z68*'T 12'!X68/1000000</f>
        <v>0</v>
      </c>
      <c r="AA68" s="10">
        <f>'T12'!AA68</f>
        <v>0</v>
      </c>
      <c r="AB68" s="44">
        <f t="shared" si="4"/>
        <v>0</v>
      </c>
      <c r="AC68" s="10">
        <f t="shared" si="5"/>
        <v>0</v>
      </c>
      <c r="AD68" s="44">
        <f>'T12'!AD68*'T 12'!AB68/1000000</f>
        <v>0</v>
      </c>
      <c r="AE68" s="10">
        <f>'T12'!AE68</f>
        <v>0</v>
      </c>
      <c r="AF68" s="44">
        <f>'T12'!AF68*'T 12'!AD68/1000000</f>
        <v>0</v>
      </c>
      <c r="AG68" s="10">
        <f>'T12'!AG68</f>
        <v>0</v>
      </c>
      <c r="AH68" s="44">
        <f>'T12'!AH68*'T 12'!AF68/1000000</f>
        <v>0</v>
      </c>
      <c r="AI68" s="10">
        <f>'T12'!AI68</f>
        <v>0</v>
      </c>
      <c r="AJ68" s="44">
        <f t="shared" si="6"/>
        <v>0</v>
      </c>
      <c r="AK68" s="10">
        <f t="shared" si="7"/>
        <v>0</v>
      </c>
      <c r="AL68" s="44">
        <f t="shared" si="8"/>
        <v>0</v>
      </c>
      <c r="AM68" s="10">
        <f t="shared" si="9"/>
        <v>0</v>
      </c>
    </row>
    <row r="69" spans="1:39" s="15" customFormat="1" ht="14.25" customHeight="1">
      <c r="A69" s="13">
        <v>59</v>
      </c>
      <c r="B69" s="9" t="s">
        <v>117</v>
      </c>
      <c r="C69" s="13" t="s">
        <v>61</v>
      </c>
      <c r="D69" s="36">
        <v>50</v>
      </c>
      <c r="E69" s="11">
        <v>70</v>
      </c>
      <c r="F69" s="44">
        <f>'T12'!F69*'T 12'!D69/1000000</f>
        <v>0</v>
      </c>
      <c r="G69" s="10">
        <f>'T12'!G69</f>
        <v>0</v>
      </c>
      <c r="H69" s="44">
        <f>'T12'!H69*'T 12'!F69/1000000</f>
        <v>0</v>
      </c>
      <c r="I69" s="10">
        <f>'T12'!I69</f>
        <v>0</v>
      </c>
      <c r="J69" s="44">
        <f>'T12'!J69*'T 12'!H69/1000000</f>
        <v>0</v>
      </c>
      <c r="K69" s="10">
        <f>'T12'!K69</f>
        <v>0</v>
      </c>
      <c r="L69" s="44">
        <f t="shared" si="0"/>
        <v>0</v>
      </c>
      <c r="M69" s="10">
        <f t="shared" si="1"/>
        <v>0</v>
      </c>
      <c r="N69" s="44">
        <f>'T12'!N69*'T 12'!L69/1000000</f>
        <v>0</v>
      </c>
      <c r="O69" s="10">
        <f>'T12'!O69</f>
        <v>0</v>
      </c>
      <c r="P69" s="44">
        <f>'T12'!P69*'T 12'!N69/1000000</f>
        <v>0</v>
      </c>
      <c r="Q69" s="10">
        <f>'T12'!Q69</f>
        <v>0</v>
      </c>
      <c r="R69" s="44">
        <f>'T12'!R69*'T 12'!P69/1000000</f>
        <v>0</v>
      </c>
      <c r="S69" s="10">
        <f>'T12'!S69</f>
        <v>0</v>
      </c>
      <c r="T69" s="44">
        <f t="shared" si="2"/>
        <v>0</v>
      </c>
      <c r="U69" s="10">
        <f t="shared" si="3"/>
        <v>0</v>
      </c>
      <c r="V69" s="44">
        <f>'T12'!V69*'T 12'!T69/1000000</f>
        <v>0</v>
      </c>
      <c r="W69" s="10">
        <f>'T12'!W69</f>
        <v>0</v>
      </c>
      <c r="X69" s="44">
        <f>'T12'!X69*'T 12'!V69/1000000</f>
        <v>0</v>
      </c>
      <c r="Y69" s="10">
        <f>'T12'!Y69</f>
        <v>0</v>
      </c>
      <c r="Z69" s="44">
        <f>'T12'!Z69*'T 12'!X69/1000000</f>
        <v>0</v>
      </c>
      <c r="AA69" s="10">
        <f>'T12'!AA69</f>
        <v>0</v>
      </c>
      <c r="AB69" s="44">
        <f t="shared" si="4"/>
        <v>0</v>
      </c>
      <c r="AC69" s="10">
        <f t="shared" si="5"/>
        <v>0</v>
      </c>
      <c r="AD69" s="44">
        <f>'T12'!AD69*'T 12'!AB69/1000000</f>
        <v>0</v>
      </c>
      <c r="AE69" s="10">
        <f>'T12'!AE69</f>
        <v>0</v>
      </c>
      <c r="AF69" s="44">
        <f>'T12'!AF69*'T 12'!AD69/1000000</f>
        <v>0</v>
      </c>
      <c r="AG69" s="10">
        <f>'T12'!AG69</f>
        <v>0</v>
      </c>
      <c r="AH69" s="44">
        <f>'T12'!AH69*'T 12'!AF69/1000000</f>
        <v>0</v>
      </c>
      <c r="AI69" s="10">
        <f>'T12'!AI69</f>
        <v>0</v>
      </c>
      <c r="AJ69" s="44">
        <f t="shared" si="6"/>
        <v>0</v>
      </c>
      <c r="AK69" s="10">
        <f t="shared" si="7"/>
        <v>0</v>
      </c>
      <c r="AL69" s="44">
        <f t="shared" si="8"/>
        <v>0</v>
      </c>
      <c r="AM69" s="10">
        <f t="shared" si="9"/>
        <v>0</v>
      </c>
    </row>
    <row r="70" spans="1:39" s="15" customFormat="1" ht="14.25" customHeight="1">
      <c r="A70" s="13">
        <v>60</v>
      </c>
      <c r="B70" s="9" t="s">
        <v>117</v>
      </c>
      <c r="C70" s="13" t="s">
        <v>62</v>
      </c>
      <c r="D70" s="36">
        <v>100</v>
      </c>
      <c r="E70" s="11">
        <v>130</v>
      </c>
      <c r="F70" s="44">
        <f>'T12'!F70*'T 12'!D70/1000000</f>
        <v>0</v>
      </c>
      <c r="G70" s="10">
        <f>'T12'!G70</f>
        <v>0</v>
      </c>
      <c r="H70" s="44">
        <f>'T12'!H70*'T 12'!F70/1000000</f>
        <v>0</v>
      </c>
      <c r="I70" s="10">
        <f>'T12'!I70</f>
        <v>0</v>
      </c>
      <c r="J70" s="44">
        <f>'T12'!J70*'T 12'!H70/1000000</f>
        <v>0</v>
      </c>
      <c r="K70" s="10">
        <f>'T12'!K70</f>
        <v>0</v>
      </c>
      <c r="L70" s="44">
        <f t="shared" si="0"/>
        <v>0</v>
      </c>
      <c r="M70" s="10">
        <f t="shared" si="1"/>
        <v>0</v>
      </c>
      <c r="N70" s="44">
        <f>'T12'!N70*'T 12'!L70/1000000</f>
        <v>0</v>
      </c>
      <c r="O70" s="10">
        <f>'T12'!O70</f>
        <v>0</v>
      </c>
      <c r="P70" s="44">
        <f>'T12'!P70*'T 12'!N70/1000000</f>
        <v>0</v>
      </c>
      <c r="Q70" s="10">
        <f>'T12'!Q70</f>
        <v>0</v>
      </c>
      <c r="R70" s="44">
        <f>'T12'!R70*'T 12'!P70/1000000</f>
        <v>0</v>
      </c>
      <c r="S70" s="10">
        <f>'T12'!S70</f>
        <v>0</v>
      </c>
      <c r="T70" s="44">
        <f t="shared" si="2"/>
        <v>0</v>
      </c>
      <c r="U70" s="10">
        <f t="shared" si="3"/>
        <v>0</v>
      </c>
      <c r="V70" s="44">
        <f>'T12'!V70*'T 12'!T70/1000000</f>
        <v>0</v>
      </c>
      <c r="W70" s="10">
        <f>'T12'!W70</f>
        <v>0</v>
      </c>
      <c r="X70" s="44">
        <f>'T12'!X70*'T 12'!V70/1000000</f>
        <v>0</v>
      </c>
      <c r="Y70" s="10">
        <f>'T12'!Y70</f>
        <v>0</v>
      </c>
      <c r="Z70" s="44">
        <f>'T12'!Z70*'T 12'!X70/1000000</f>
        <v>0</v>
      </c>
      <c r="AA70" s="10">
        <f>'T12'!AA70</f>
        <v>0</v>
      </c>
      <c r="AB70" s="44">
        <f t="shared" si="4"/>
        <v>0</v>
      </c>
      <c r="AC70" s="10">
        <f t="shared" si="5"/>
        <v>0</v>
      </c>
      <c r="AD70" s="44">
        <f>'T12'!AD70*'T 12'!AB70/1000000</f>
        <v>0</v>
      </c>
      <c r="AE70" s="10">
        <f>'T12'!AE70</f>
        <v>0</v>
      </c>
      <c r="AF70" s="44">
        <f>'T12'!AF70*'T 12'!AD70/1000000</f>
        <v>0</v>
      </c>
      <c r="AG70" s="10">
        <f>'T12'!AG70</f>
        <v>0</v>
      </c>
      <c r="AH70" s="44">
        <f>'T12'!AH70*'T 12'!AF70/1000000</f>
        <v>0</v>
      </c>
      <c r="AI70" s="10">
        <f>'T12'!AI70</f>
        <v>0</v>
      </c>
      <c r="AJ70" s="44">
        <f t="shared" si="6"/>
        <v>0</v>
      </c>
      <c r="AK70" s="10">
        <f t="shared" si="7"/>
        <v>0</v>
      </c>
      <c r="AL70" s="44">
        <f t="shared" si="8"/>
        <v>0</v>
      </c>
      <c r="AM70" s="10">
        <f t="shared" si="9"/>
        <v>0</v>
      </c>
    </row>
    <row r="71" spans="1:39" s="15" customFormat="1" ht="14.25" customHeight="1">
      <c r="A71" s="31">
        <v>61</v>
      </c>
      <c r="B71" s="9" t="s">
        <v>117</v>
      </c>
      <c r="C71" s="13" t="s">
        <v>63</v>
      </c>
      <c r="D71" s="36">
        <v>500</v>
      </c>
      <c r="E71" s="11">
        <v>620</v>
      </c>
      <c r="F71" s="44">
        <f>'T12'!F71*'T 12'!D71/1000000</f>
        <v>0</v>
      </c>
      <c r="G71" s="10">
        <f>'T12'!G71</f>
        <v>0</v>
      </c>
      <c r="H71" s="44">
        <f>'T12'!H71*'T 12'!F71/1000000</f>
        <v>0</v>
      </c>
      <c r="I71" s="10">
        <f>'T12'!I71</f>
        <v>0</v>
      </c>
      <c r="J71" s="44">
        <f>'T12'!J71*'T 12'!H71/1000000</f>
        <v>0</v>
      </c>
      <c r="K71" s="10">
        <f>'T12'!K71</f>
        <v>0</v>
      </c>
      <c r="L71" s="44">
        <f t="shared" si="0"/>
        <v>0</v>
      </c>
      <c r="M71" s="10">
        <f t="shared" si="1"/>
        <v>0</v>
      </c>
      <c r="N71" s="44">
        <f>'T12'!N71*'T 12'!L71/1000000</f>
        <v>0</v>
      </c>
      <c r="O71" s="10">
        <f>'T12'!O71</f>
        <v>0</v>
      </c>
      <c r="P71" s="44">
        <f>'T12'!P71*'T 12'!N71/1000000</f>
        <v>0</v>
      </c>
      <c r="Q71" s="10">
        <f>'T12'!Q71</f>
        <v>0</v>
      </c>
      <c r="R71" s="44">
        <f>'T12'!R71*'T 12'!P71/1000000</f>
        <v>0</v>
      </c>
      <c r="S71" s="10">
        <f>'T12'!S71</f>
        <v>0</v>
      </c>
      <c r="T71" s="44">
        <f t="shared" si="2"/>
        <v>0</v>
      </c>
      <c r="U71" s="10">
        <f t="shared" si="3"/>
        <v>0</v>
      </c>
      <c r="V71" s="44">
        <f>'T12'!V71*'T 12'!T71/1000000</f>
        <v>0</v>
      </c>
      <c r="W71" s="10">
        <f>'T12'!W71</f>
        <v>0</v>
      </c>
      <c r="X71" s="44">
        <f>'T12'!X71*'T 12'!V71/1000000</f>
        <v>0</v>
      </c>
      <c r="Y71" s="10">
        <f>'T12'!Y71</f>
        <v>0</v>
      </c>
      <c r="Z71" s="44">
        <f>'T12'!Z71*'T 12'!X71/1000000</f>
        <v>0</v>
      </c>
      <c r="AA71" s="10">
        <f>'T12'!AA71</f>
        <v>0</v>
      </c>
      <c r="AB71" s="44">
        <f t="shared" si="4"/>
        <v>0</v>
      </c>
      <c r="AC71" s="10">
        <f t="shared" si="5"/>
        <v>0</v>
      </c>
      <c r="AD71" s="44">
        <f>'T12'!AD71*'T 12'!AB71/1000000</f>
        <v>0</v>
      </c>
      <c r="AE71" s="10">
        <f>'T12'!AE71</f>
        <v>0</v>
      </c>
      <c r="AF71" s="44">
        <f>'T12'!AF71*'T 12'!AD71/1000000</f>
        <v>0</v>
      </c>
      <c r="AG71" s="10">
        <f>'T12'!AG71</f>
        <v>0</v>
      </c>
      <c r="AH71" s="44">
        <f>'T12'!AH71*'T 12'!AF71/1000000</f>
        <v>0</v>
      </c>
      <c r="AI71" s="10">
        <f>'T12'!AI71</f>
        <v>0</v>
      </c>
      <c r="AJ71" s="44">
        <f t="shared" si="6"/>
        <v>0</v>
      </c>
      <c r="AK71" s="10">
        <f t="shared" si="7"/>
        <v>0</v>
      </c>
      <c r="AL71" s="44">
        <f t="shared" si="8"/>
        <v>0</v>
      </c>
      <c r="AM71" s="10">
        <f t="shared" si="9"/>
        <v>0</v>
      </c>
    </row>
    <row r="72" spans="1:39" s="15" customFormat="1" ht="14.25" customHeight="1">
      <c r="A72" s="13">
        <v>62</v>
      </c>
      <c r="B72" s="9" t="s">
        <v>118</v>
      </c>
      <c r="C72" s="13" t="s">
        <v>64</v>
      </c>
      <c r="D72" s="36">
        <v>50</v>
      </c>
      <c r="E72" s="11">
        <v>60</v>
      </c>
      <c r="F72" s="44">
        <f>'T12'!F72*'T 12'!D72/1000000</f>
        <v>0</v>
      </c>
      <c r="G72" s="10">
        <f>'T12'!G72</f>
        <v>0</v>
      </c>
      <c r="H72" s="44">
        <f>'T12'!H72*'T 12'!F72/1000000</f>
        <v>0</v>
      </c>
      <c r="I72" s="10">
        <f>'T12'!I72</f>
        <v>0</v>
      </c>
      <c r="J72" s="44">
        <f>'T12'!J72*'T 12'!H72/1000000</f>
        <v>0</v>
      </c>
      <c r="K72" s="10">
        <f>'T12'!K72</f>
        <v>0</v>
      </c>
      <c r="L72" s="44">
        <f t="shared" si="0"/>
        <v>0</v>
      </c>
      <c r="M72" s="10">
        <f t="shared" si="1"/>
        <v>0</v>
      </c>
      <c r="N72" s="44">
        <f>'T12'!N72*'T 12'!L72/1000000</f>
        <v>0</v>
      </c>
      <c r="O72" s="10">
        <f>'T12'!O72</f>
        <v>0</v>
      </c>
      <c r="P72" s="44">
        <f>'T12'!P72*'T 12'!N72/1000000</f>
        <v>0</v>
      </c>
      <c r="Q72" s="10">
        <f>'T12'!Q72</f>
        <v>0</v>
      </c>
      <c r="R72" s="44">
        <f>'T12'!R72*'T 12'!P72/1000000</f>
        <v>0</v>
      </c>
      <c r="S72" s="10">
        <f>'T12'!S72</f>
        <v>0</v>
      </c>
      <c r="T72" s="44">
        <f t="shared" si="2"/>
        <v>0</v>
      </c>
      <c r="U72" s="10">
        <f t="shared" si="3"/>
        <v>0</v>
      </c>
      <c r="V72" s="44">
        <f>'T12'!V72*'T 12'!T72/1000000</f>
        <v>0</v>
      </c>
      <c r="W72" s="10">
        <f>'T12'!W72</f>
        <v>0</v>
      </c>
      <c r="X72" s="44">
        <f>'T12'!X72*'T 12'!V72/1000000</f>
        <v>0</v>
      </c>
      <c r="Y72" s="10">
        <f>'T12'!Y72</f>
        <v>0</v>
      </c>
      <c r="Z72" s="44">
        <f>'T12'!Z72*'T 12'!X72/1000000</f>
        <v>0</v>
      </c>
      <c r="AA72" s="10">
        <f>'T12'!AA72</f>
        <v>0</v>
      </c>
      <c r="AB72" s="44">
        <f t="shared" si="4"/>
        <v>0</v>
      </c>
      <c r="AC72" s="10">
        <f t="shared" si="5"/>
        <v>0</v>
      </c>
      <c r="AD72" s="44">
        <f>'T12'!AD72*'T 12'!AB72/1000000</f>
        <v>0</v>
      </c>
      <c r="AE72" s="10">
        <f>'T12'!AE72</f>
        <v>0</v>
      </c>
      <c r="AF72" s="44">
        <f>'T12'!AF72*'T 12'!AD72/1000000</f>
        <v>0</v>
      </c>
      <c r="AG72" s="10">
        <f>'T12'!AG72</f>
        <v>0</v>
      </c>
      <c r="AH72" s="44">
        <f>'T12'!AH72*'T 12'!AF72/1000000</f>
        <v>0</v>
      </c>
      <c r="AI72" s="10">
        <f>'T12'!AI72</f>
        <v>0</v>
      </c>
      <c r="AJ72" s="44">
        <f t="shared" si="6"/>
        <v>0</v>
      </c>
      <c r="AK72" s="10">
        <f t="shared" si="7"/>
        <v>0</v>
      </c>
      <c r="AL72" s="44">
        <f t="shared" si="8"/>
        <v>0</v>
      </c>
      <c r="AM72" s="10">
        <f t="shared" si="9"/>
        <v>0</v>
      </c>
    </row>
    <row r="73" spans="1:39" s="15" customFormat="1" ht="14.25" customHeight="1">
      <c r="A73" s="13">
        <v>63</v>
      </c>
      <c r="B73" s="9" t="s">
        <v>118</v>
      </c>
      <c r="C73" s="13" t="s">
        <v>65</v>
      </c>
      <c r="D73" s="36">
        <v>100</v>
      </c>
      <c r="E73" s="11">
        <v>110</v>
      </c>
      <c r="F73" s="44">
        <f>'T12'!F73*'T 12'!D73/1000000</f>
        <v>0</v>
      </c>
      <c r="G73" s="10">
        <f>'T12'!G73</f>
        <v>0</v>
      </c>
      <c r="H73" s="44">
        <f>'T12'!H73*'T 12'!F73/1000000</f>
        <v>0</v>
      </c>
      <c r="I73" s="10">
        <f>'T12'!I73</f>
        <v>0</v>
      </c>
      <c r="J73" s="44">
        <f>'T12'!J73*'T 12'!H73/1000000</f>
        <v>0</v>
      </c>
      <c r="K73" s="10">
        <f>'T12'!K73</f>
        <v>0</v>
      </c>
      <c r="L73" s="44">
        <f t="shared" si="0"/>
        <v>0</v>
      </c>
      <c r="M73" s="10">
        <f t="shared" si="1"/>
        <v>0</v>
      </c>
      <c r="N73" s="44">
        <f>'T12'!N73*'T 12'!L73/1000000</f>
        <v>0</v>
      </c>
      <c r="O73" s="10">
        <f>'T12'!O73</f>
        <v>0</v>
      </c>
      <c r="P73" s="44">
        <f>'T12'!P73*'T 12'!N73/1000000</f>
        <v>0</v>
      </c>
      <c r="Q73" s="10">
        <f>'T12'!Q73</f>
        <v>0</v>
      </c>
      <c r="R73" s="44">
        <f>'T12'!R73*'T 12'!P73/1000000</f>
        <v>0</v>
      </c>
      <c r="S73" s="10">
        <f>'T12'!S73</f>
        <v>0</v>
      </c>
      <c r="T73" s="44">
        <f t="shared" si="2"/>
        <v>0</v>
      </c>
      <c r="U73" s="10">
        <f t="shared" si="3"/>
        <v>0</v>
      </c>
      <c r="V73" s="44">
        <f>'T12'!V73*'T 12'!T73/1000000</f>
        <v>0</v>
      </c>
      <c r="W73" s="10">
        <f>'T12'!W73</f>
        <v>0</v>
      </c>
      <c r="X73" s="44">
        <f>'T12'!X73*'T 12'!V73/1000000</f>
        <v>0</v>
      </c>
      <c r="Y73" s="10">
        <f>'T12'!Y73</f>
        <v>0</v>
      </c>
      <c r="Z73" s="44">
        <f>'T12'!Z73*'T 12'!X73/1000000</f>
        <v>0</v>
      </c>
      <c r="AA73" s="10">
        <f>'T12'!AA73</f>
        <v>0</v>
      </c>
      <c r="AB73" s="44">
        <f t="shared" si="4"/>
        <v>0</v>
      </c>
      <c r="AC73" s="10">
        <f t="shared" si="5"/>
        <v>0</v>
      </c>
      <c r="AD73" s="44">
        <f>'T12'!AD73*'T 12'!AB73/1000000</f>
        <v>0</v>
      </c>
      <c r="AE73" s="10">
        <f>'T12'!AE73</f>
        <v>0</v>
      </c>
      <c r="AF73" s="44">
        <f>'T12'!AF73*'T 12'!AD73/1000000</f>
        <v>0</v>
      </c>
      <c r="AG73" s="10">
        <f>'T12'!AG73</f>
        <v>0</v>
      </c>
      <c r="AH73" s="44">
        <f>'T12'!AH73*'T 12'!AF73/1000000</f>
        <v>0</v>
      </c>
      <c r="AI73" s="10">
        <f>'T12'!AI73</f>
        <v>0</v>
      </c>
      <c r="AJ73" s="44">
        <f t="shared" si="6"/>
        <v>0</v>
      </c>
      <c r="AK73" s="10">
        <f t="shared" si="7"/>
        <v>0</v>
      </c>
      <c r="AL73" s="44">
        <f t="shared" si="8"/>
        <v>0</v>
      </c>
      <c r="AM73" s="10">
        <f t="shared" si="9"/>
        <v>0</v>
      </c>
    </row>
    <row r="74" spans="1:39" s="15" customFormat="1" ht="14.25" customHeight="1">
      <c r="A74" s="31">
        <v>64</v>
      </c>
      <c r="B74" s="9" t="s">
        <v>118</v>
      </c>
      <c r="C74" s="13" t="s">
        <v>66</v>
      </c>
      <c r="D74" s="36">
        <v>400</v>
      </c>
      <c r="E74" s="11">
        <v>400</v>
      </c>
      <c r="F74" s="44">
        <f>'T12'!F74*'T 12'!D74/1000000</f>
        <v>0</v>
      </c>
      <c r="G74" s="10">
        <f>'T12'!G74</f>
        <v>0</v>
      </c>
      <c r="H74" s="44">
        <f>'T12'!H74*'T 12'!F74/1000000</f>
        <v>0</v>
      </c>
      <c r="I74" s="10">
        <f>'T12'!I74</f>
        <v>0</v>
      </c>
      <c r="J74" s="44">
        <f>'T12'!J74*'T 12'!H74/1000000</f>
        <v>0</v>
      </c>
      <c r="K74" s="10">
        <f>'T12'!K74</f>
        <v>0</v>
      </c>
      <c r="L74" s="44">
        <f t="shared" si="0"/>
        <v>0</v>
      </c>
      <c r="M74" s="10">
        <f t="shared" si="1"/>
        <v>0</v>
      </c>
      <c r="N74" s="44">
        <f>'T12'!N74*'T 12'!L74/1000000</f>
        <v>0</v>
      </c>
      <c r="O74" s="10">
        <f>'T12'!O74</f>
        <v>0</v>
      </c>
      <c r="P74" s="44">
        <f>'T12'!P74*'T 12'!N74/1000000</f>
        <v>0</v>
      </c>
      <c r="Q74" s="10">
        <f>'T12'!Q74</f>
        <v>0</v>
      </c>
      <c r="R74" s="44">
        <f>'T12'!R74*'T 12'!P74/1000000</f>
        <v>0</v>
      </c>
      <c r="S74" s="10">
        <f>'T12'!S74</f>
        <v>0</v>
      </c>
      <c r="T74" s="44">
        <f t="shared" si="2"/>
        <v>0</v>
      </c>
      <c r="U74" s="10">
        <f t="shared" si="3"/>
        <v>0</v>
      </c>
      <c r="V74" s="44">
        <f>'T12'!V74*'T 12'!T74/1000000</f>
        <v>0</v>
      </c>
      <c r="W74" s="10">
        <f>'T12'!W74</f>
        <v>0</v>
      </c>
      <c r="X74" s="44">
        <f>'T12'!X74*'T 12'!V74/1000000</f>
        <v>0</v>
      </c>
      <c r="Y74" s="10">
        <f>'T12'!Y74</f>
        <v>0</v>
      </c>
      <c r="Z74" s="44">
        <f>'T12'!Z74*'T 12'!X74/1000000</f>
        <v>0</v>
      </c>
      <c r="AA74" s="10">
        <f>'T12'!AA74</f>
        <v>0</v>
      </c>
      <c r="AB74" s="44">
        <f t="shared" si="4"/>
        <v>0</v>
      </c>
      <c r="AC74" s="10">
        <f t="shared" si="5"/>
        <v>0</v>
      </c>
      <c r="AD74" s="44">
        <f>'T12'!AD74*'T 12'!AB74/1000000</f>
        <v>0</v>
      </c>
      <c r="AE74" s="10">
        <f>'T12'!AE74</f>
        <v>0</v>
      </c>
      <c r="AF74" s="44">
        <f>'T12'!AF74*'T 12'!AD74/1000000</f>
        <v>0</v>
      </c>
      <c r="AG74" s="10">
        <f>'T12'!AG74</f>
        <v>0</v>
      </c>
      <c r="AH74" s="44">
        <f>'T12'!AH74*'T 12'!AF74/1000000</f>
        <v>0</v>
      </c>
      <c r="AI74" s="10">
        <f>'T12'!AI74</f>
        <v>0</v>
      </c>
      <c r="AJ74" s="44">
        <f t="shared" si="6"/>
        <v>0</v>
      </c>
      <c r="AK74" s="10">
        <f t="shared" si="7"/>
        <v>0</v>
      </c>
      <c r="AL74" s="44">
        <f t="shared" si="8"/>
        <v>0</v>
      </c>
      <c r="AM74" s="10">
        <f t="shared" si="9"/>
        <v>0</v>
      </c>
    </row>
    <row r="75" spans="1:39" s="15" customFormat="1" ht="14.25" customHeight="1">
      <c r="A75" s="13">
        <v>65</v>
      </c>
      <c r="B75" s="9" t="s">
        <v>119</v>
      </c>
      <c r="C75" s="13" t="s">
        <v>67</v>
      </c>
      <c r="D75" s="36">
        <v>25</v>
      </c>
      <c r="E75" s="11">
        <v>25.5</v>
      </c>
      <c r="F75" s="44">
        <f>'T12'!F75*'T 12'!D75/1000000</f>
        <v>0</v>
      </c>
      <c r="G75" s="10">
        <f>'T12'!G75</f>
        <v>0</v>
      </c>
      <c r="H75" s="44">
        <f>'T12'!H75*'T 12'!F75/1000000</f>
        <v>0</v>
      </c>
      <c r="I75" s="10">
        <f>'T12'!I75</f>
        <v>0</v>
      </c>
      <c r="J75" s="44">
        <f>'T12'!J75*'T 12'!H75/1000000</f>
        <v>0</v>
      </c>
      <c r="K75" s="10">
        <f>'T12'!K75</f>
        <v>0</v>
      </c>
      <c r="L75" s="44">
        <f t="shared" si="0"/>
        <v>0</v>
      </c>
      <c r="M75" s="10">
        <f t="shared" si="1"/>
        <v>0</v>
      </c>
      <c r="N75" s="44">
        <f>'T12'!N75*'T 12'!L75/1000000</f>
        <v>0</v>
      </c>
      <c r="O75" s="10">
        <f>'T12'!O75</f>
        <v>0</v>
      </c>
      <c r="P75" s="44">
        <f>'T12'!P75*'T 12'!N75/1000000</f>
        <v>0</v>
      </c>
      <c r="Q75" s="10">
        <f>'T12'!Q75</f>
        <v>0</v>
      </c>
      <c r="R75" s="44">
        <f>'T12'!R75*'T 12'!P75/1000000</f>
        <v>0</v>
      </c>
      <c r="S75" s="10">
        <f>'T12'!S75</f>
        <v>0</v>
      </c>
      <c r="T75" s="44">
        <f t="shared" si="2"/>
        <v>0</v>
      </c>
      <c r="U75" s="10">
        <f t="shared" si="3"/>
        <v>0</v>
      </c>
      <c r="V75" s="44">
        <f>'T12'!V75*'T 12'!T75/1000000</f>
        <v>0</v>
      </c>
      <c r="W75" s="10">
        <f>'T12'!W75</f>
        <v>0</v>
      </c>
      <c r="X75" s="44">
        <f>'T12'!X75*'T 12'!V75/1000000</f>
        <v>0</v>
      </c>
      <c r="Y75" s="10">
        <f>'T12'!Y75</f>
        <v>0</v>
      </c>
      <c r="Z75" s="44">
        <f>'T12'!Z75*'T 12'!X75/1000000</f>
        <v>0</v>
      </c>
      <c r="AA75" s="10">
        <f>'T12'!AA75</f>
        <v>0</v>
      </c>
      <c r="AB75" s="44">
        <f t="shared" si="4"/>
        <v>0</v>
      </c>
      <c r="AC75" s="10">
        <f t="shared" si="5"/>
        <v>0</v>
      </c>
      <c r="AD75" s="44">
        <f>'T12'!AD75*'T 12'!AB75/1000000</f>
        <v>0</v>
      </c>
      <c r="AE75" s="10">
        <f>'T12'!AE75</f>
        <v>0</v>
      </c>
      <c r="AF75" s="44">
        <f>'T12'!AF75*'T 12'!AD75/1000000</f>
        <v>0</v>
      </c>
      <c r="AG75" s="10">
        <f>'T12'!AG75</f>
        <v>0</v>
      </c>
      <c r="AH75" s="44">
        <f>'T12'!AH75*'T 12'!AF75/1000000</f>
        <v>0</v>
      </c>
      <c r="AI75" s="10">
        <f>'T12'!AI75</f>
        <v>0</v>
      </c>
      <c r="AJ75" s="44">
        <f t="shared" si="6"/>
        <v>0</v>
      </c>
      <c r="AK75" s="10">
        <f t="shared" si="7"/>
        <v>0</v>
      </c>
      <c r="AL75" s="44">
        <f t="shared" si="8"/>
        <v>0</v>
      </c>
      <c r="AM75" s="10">
        <f t="shared" si="9"/>
        <v>0</v>
      </c>
    </row>
    <row r="76" spans="1:39" s="15" customFormat="1" ht="14.25" customHeight="1">
      <c r="A76" s="13">
        <v>66</v>
      </c>
      <c r="B76" s="9" t="s">
        <v>119</v>
      </c>
      <c r="C76" s="13" t="s">
        <v>138</v>
      </c>
      <c r="D76" s="36">
        <v>50</v>
      </c>
      <c r="E76" s="11">
        <v>44</v>
      </c>
      <c r="F76" s="44">
        <f>'T12'!F76*'T 12'!D76/1000000</f>
        <v>0</v>
      </c>
      <c r="G76" s="10">
        <f>'T12'!G76</f>
        <v>0</v>
      </c>
      <c r="H76" s="44">
        <f>'T12'!H76*'T 12'!F76/1000000</f>
        <v>0</v>
      </c>
      <c r="I76" s="10">
        <f>'T12'!I76</f>
        <v>0</v>
      </c>
      <c r="J76" s="44">
        <f>'T12'!J76*'T 12'!H76/1000000</f>
        <v>0</v>
      </c>
      <c r="K76" s="10">
        <f>'T12'!K76</f>
        <v>0</v>
      </c>
      <c r="L76" s="44">
        <f t="shared" ref="L76:L113" si="10">F76+H76+J76</f>
        <v>0</v>
      </c>
      <c r="M76" s="10">
        <f t="shared" ref="M76:M113" si="11">G76+I76+K76</f>
        <v>0</v>
      </c>
      <c r="N76" s="44">
        <f>'T12'!N76*'T 12'!L76/1000000</f>
        <v>0</v>
      </c>
      <c r="O76" s="10">
        <f>'T12'!O76</f>
        <v>0</v>
      </c>
      <c r="P76" s="44">
        <f>'T12'!P76*'T 12'!N76/1000000</f>
        <v>0</v>
      </c>
      <c r="Q76" s="10">
        <f>'T12'!Q76</f>
        <v>0</v>
      </c>
      <c r="R76" s="44">
        <f>'T12'!R76*'T 12'!P76/1000000</f>
        <v>0</v>
      </c>
      <c r="S76" s="10">
        <f>'T12'!S76</f>
        <v>0</v>
      </c>
      <c r="T76" s="44">
        <f t="shared" ref="T76:T113" si="12">N76+P76+R76</f>
        <v>0</v>
      </c>
      <c r="U76" s="10">
        <f t="shared" ref="U76:U113" si="13">O76+Q76+S76</f>
        <v>0</v>
      </c>
      <c r="V76" s="44">
        <f>'T12'!V76*'T 12'!T76/1000000</f>
        <v>0</v>
      </c>
      <c r="W76" s="10">
        <f>'T12'!W76</f>
        <v>0</v>
      </c>
      <c r="X76" s="44">
        <f>'T12'!X76*'T 12'!V76/1000000</f>
        <v>0</v>
      </c>
      <c r="Y76" s="10">
        <f>'T12'!Y76</f>
        <v>0</v>
      </c>
      <c r="Z76" s="44">
        <f>'T12'!Z76*'T 12'!X76/1000000</f>
        <v>0</v>
      </c>
      <c r="AA76" s="10">
        <f>'T12'!AA76</f>
        <v>0</v>
      </c>
      <c r="AB76" s="44">
        <f t="shared" ref="AB76:AB113" si="14">V76+X76+Z76</f>
        <v>0</v>
      </c>
      <c r="AC76" s="10">
        <f t="shared" ref="AC76:AC113" si="15">W76+Y76+AA76</f>
        <v>0</v>
      </c>
      <c r="AD76" s="44">
        <f>'T12'!AD76*'T 12'!AB76/1000000</f>
        <v>0</v>
      </c>
      <c r="AE76" s="10">
        <f>'T12'!AE76</f>
        <v>0</v>
      </c>
      <c r="AF76" s="44">
        <f>'T12'!AF76*'T 12'!AD76/1000000</f>
        <v>0</v>
      </c>
      <c r="AG76" s="10">
        <f>'T12'!AG76</f>
        <v>0</v>
      </c>
      <c r="AH76" s="44">
        <f>'T12'!AH76*'T 12'!AF76/1000000</f>
        <v>0</v>
      </c>
      <c r="AI76" s="10">
        <f>'T12'!AI76</f>
        <v>0</v>
      </c>
      <c r="AJ76" s="44">
        <f t="shared" ref="AJ76:AJ113" si="16">AD76+AF76+AH76</f>
        <v>0</v>
      </c>
      <c r="AK76" s="10">
        <f t="shared" ref="AK76:AK113" si="17">AE76+AG76+AI76</f>
        <v>0</v>
      </c>
      <c r="AL76" s="44">
        <f t="shared" ref="AL76:AL113" si="18">L76+T76+AB76+AJ76</f>
        <v>0</v>
      </c>
      <c r="AM76" s="10">
        <f t="shared" ref="AM76:AM113" si="19">M76+U76+AC76+AK76</f>
        <v>0</v>
      </c>
    </row>
    <row r="77" spans="1:39" s="15" customFormat="1" ht="14.25" customHeight="1">
      <c r="A77" s="31">
        <v>67</v>
      </c>
      <c r="B77" s="9" t="s">
        <v>119</v>
      </c>
      <c r="C77" s="13" t="s">
        <v>68</v>
      </c>
      <c r="D77" s="36">
        <v>100</v>
      </c>
      <c r="E77" s="11">
        <v>80</v>
      </c>
      <c r="F77" s="44">
        <f>'T12'!F77*'T 12'!D77/1000000</f>
        <v>0</v>
      </c>
      <c r="G77" s="10">
        <f>'T12'!G77</f>
        <v>0</v>
      </c>
      <c r="H77" s="44">
        <f>'T12'!H77*'T 12'!F77/1000000</f>
        <v>0</v>
      </c>
      <c r="I77" s="10">
        <f>'T12'!I77</f>
        <v>0</v>
      </c>
      <c r="J77" s="44">
        <f>'T12'!J77*'T 12'!H77/1000000</f>
        <v>0</v>
      </c>
      <c r="K77" s="10">
        <f>'T12'!K77</f>
        <v>0</v>
      </c>
      <c r="L77" s="44">
        <f t="shared" si="10"/>
        <v>0</v>
      </c>
      <c r="M77" s="10">
        <f t="shared" si="11"/>
        <v>0</v>
      </c>
      <c r="N77" s="44">
        <f>'T12'!N77*'T 12'!L77/1000000</f>
        <v>0</v>
      </c>
      <c r="O77" s="10">
        <f>'T12'!O77</f>
        <v>0</v>
      </c>
      <c r="P77" s="44">
        <f>'T12'!P77*'T 12'!N77/1000000</f>
        <v>0</v>
      </c>
      <c r="Q77" s="10">
        <f>'T12'!Q77</f>
        <v>0</v>
      </c>
      <c r="R77" s="44">
        <f>'T12'!R77*'T 12'!P77/1000000</f>
        <v>0</v>
      </c>
      <c r="S77" s="10">
        <f>'T12'!S77</f>
        <v>0</v>
      </c>
      <c r="T77" s="44">
        <f t="shared" si="12"/>
        <v>0</v>
      </c>
      <c r="U77" s="10">
        <f t="shared" si="13"/>
        <v>0</v>
      </c>
      <c r="V77" s="44">
        <f>'T12'!V77*'T 12'!T77/1000000</f>
        <v>0</v>
      </c>
      <c r="W77" s="10">
        <f>'T12'!W77</f>
        <v>0</v>
      </c>
      <c r="X77" s="44">
        <f>'T12'!X77*'T 12'!V77/1000000</f>
        <v>0</v>
      </c>
      <c r="Y77" s="10">
        <f>'T12'!Y77</f>
        <v>0</v>
      </c>
      <c r="Z77" s="44">
        <f>'T12'!Z77*'T 12'!X77/1000000</f>
        <v>0</v>
      </c>
      <c r="AA77" s="10">
        <f>'T12'!AA77</f>
        <v>0</v>
      </c>
      <c r="AB77" s="44">
        <f t="shared" si="14"/>
        <v>0</v>
      </c>
      <c r="AC77" s="10">
        <f t="shared" si="15"/>
        <v>0</v>
      </c>
      <c r="AD77" s="44">
        <f>'T12'!AD77*'T 12'!AB77/1000000</f>
        <v>0</v>
      </c>
      <c r="AE77" s="10">
        <f>'T12'!AE77</f>
        <v>0</v>
      </c>
      <c r="AF77" s="44">
        <f>'T12'!AF77*'T 12'!AD77/1000000</f>
        <v>0</v>
      </c>
      <c r="AG77" s="10">
        <f>'T12'!AG77</f>
        <v>0</v>
      </c>
      <c r="AH77" s="44">
        <f>'T12'!AH77*'T 12'!AF77/1000000</f>
        <v>0</v>
      </c>
      <c r="AI77" s="10">
        <f>'T12'!AI77</f>
        <v>0</v>
      </c>
      <c r="AJ77" s="44">
        <f t="shared" si="16"/>
        <v>0</v>
      </c>
      <c r="AK77" s="10">
        <f t="shared" si="17"/>
        <v>0</v>
      </c>
      <c r="AL77" s="44">
        <f t="shared" si="18"/>
        <v>0</v>
      </c>
      <c r="AM77" s="10">
        <f t="shared" si="19"/>
        <v>0</v>
      </c>
    </row>
    <row r="78" spans="1:39" s="15" customFormat="1" ht="14.25" customHeight="1">
      <c r="A78" s="13">
        <v>68</v>
      </c>
      <c r="B78" s="9" t="s">
        <v>119</v>
      </c>
      <c r="C78" s="13" t="s">
        <v>76</v>
      </c>
      <c r="D78" s="36">
        <v>500</v>
      </c>
      <c r="E78" s="11">
        <v>364</v>
      </c>
      <c r="F78" s="44">
        <f>'T12'!F78*'T 12'!D78/1000000</f>
        <v>0</v>
      </c>
      <c r="G78" s="10">
        <f>'T12'!G78</f>
        <v>0</v>
      </c>
      <c r="H78" s="44">
        <f>'T12'!H78*'T 12'!F78/1000000</f>
        <v>0</v>
      </c>
      <c r="I78" s="10">
        <f>'T12'!I78</f>
        <v>0</v>
      </c>
      <c r="J78" s="44">
        <f>'T12'!J78*'T 12'!H78/1000000</f>
        <v>0</v>
      </c>
      <c r="K78" s="10">
        <f>'T12'!K78</f>
        <v>0</v>
      </c>
      <c r="L78" s="44">
        <f t="shared" si="10"/>
        <v>0</v>
      </c>
      <c r="M78" s="10">
        <f t="shared" si="11"/>
        <v>0</v>
      </c>
      <c r="N78" s="44">
        <f>'T12'!N78*'T 12'!L78/1000000</f>
        <v>0</v>
      </c>
      <c r="O78" s="10">
        <f>'T12'!O78</f>
        <v>0</v>
      </c>
      <c r="P78" s="44">
        <f>'T12'!P78*'T 12'!N78/1000000</f>
        <v>0</v>
      </c>
      <c r="Q78" s="10">
        <f>'T12'!Q78</f>
        <v>0</v>
      </c>
      <c r="R78" s="44">
        <f>'T12'!R78*'T 12'!P78/1000000</f>
        <v>0</v>
      </c>
      <c r="S78" s="10">
        <f>'T12'!S78</f>
        <v>0</v>
      </c>
      <c r="T78" s="44">
        <f t="shared" si="12"/>
        <v>0</v>
      </c>
      <c r="U78" s="10">
        <f t="shared" si="13"/>
        <v>0</v>
      </c>
      <c r="V78" s="44">
        <f>'T12'!V78*'T 12'!T78/1000000</f>
        <v>0</v>
      </c>
      <c r="W78" s="10">
        <f>'T12'!W78</f>
        <v>0</v>
      </c>
      <c r="X78" s="44">
        <f>'T12'!X78*'T 12'!V78/1000000</f>
        <v>0</v>
      </c>
      <c r="Y78" s="10">
        <f>'T12'!Y78</f>
        <v>0</v>
      </c>
      <c r="Z78" s="44">
        <f>'T12'!Z78*'T 12'!X78/1000000</f>
        <v>0</v>
      </c>
      <c r="AA78" s="10">
        <f>'T12'!AA78</f>
        <v>0</v>
      </c>
      <c r="AB78" s="44">
        <f t="shared" si="14"/>
        <v>0</v>
      </c>
      <c r="AC78" s="10">
        <f t="shared" si="15"/>
        <v>0</v>
      </c>
      <c r="AD78" s="44">
        <f>'T12'!AD78*'T 12'!AB78/1000000</f>
        <v>0</v>
      </c>
      <c r="AE78" s="10">
        <f>'T12'!AE78</f>
        <v>0</v>
      </c>
      <c r="AF78" s="44">
        <f>'T12'!AF78*'T 12'!AD78/1000000</f>
        <v>0</v>
      </c>
      <c r="AG78" s="10">
        <f>'T12'!AG78</f>
        <v>0</v>
      </c>
      <c r="AH78" s="44">
        <f>'T12'!AH78*'T 12'!AF78/1000000</f>
        <v>0</v>
      </c>
      <c r="AI78" s="10">
        <f>'T12'!AI78</f>
        <v>0</v>
      </c>
      <c r="AJ78" s="44">
        <f t="shared" si="16"/>
        <v>0</v>
      </c>
      <c r="AK78" s="10">
        <f t="shared" si="17"/>
        <v>0</v>
      </c>
      <c r="AL78" s="44">
        <f t="shared" si="18"/>
        <v>0</v>
      </c>
      <c r="AM78" s="10">
        <f t="shared" si="19"/>
        <v>0</v>
      </c>
    </row>
    <row r="79" spans="1:39" s="15" customFormat="1" ht="14.25" customHeight="1">
      <c r="A79" s="13">
        <v>69</v>
      </c>
      <c r="B79" s="9" t="s">
        <v>120</v>
      </c>
      <c r="C79" s="13" t="s">
        <v>69</v>
      </c>
      <c r="D79" s="36">
        <v>50</v>
      </c>
      <c r="E79" s="11">
        <v>36</v>
      </c>
      <c r="F79" s="44">
        <f>'T12'!F79*'T 12'!D79/1000000</f>
        <v>0</v>
      </c>
      <c r="G79" s="10">
        <f>'T12'!G79</f>
        <v>0</v>
      </c>
      <c r="H79" s="44">
        <f>'T12'!H79*'T 12'!F79/1000000</f>
        <v>0</v>
      </c>
      <c r="I79" s="10">
        <f>'T12'!I79</f>
        <v>0</v>
      </c>
      <c r="J79" s="44">
        <f>'T12'!J79*'T 12'!H79/1000000</f>
        <v>0</v>
      </c>
      <c r="K79" s="10">
        <f>'T12'!K79</f>
        <v>0</v>
      </c>
      <c r="L79" s="44">
        <f t="shared" si="10"/>
        <v>0</v>
      </c>
      <c r="M79" s="10">
        <f t="shared" si="11"/>
        <v>0</v>
      </c>
      <c r="N79" s="44">
        <f>'T12'!N79*'T 12'!L79/1000000</f>
        <v>0</v>
      </c>
      <c r="O79" s="10">
        <f>'T12'!O79</f>
        <v>0</v>
      </c>
      <c r="P79" s="44">
        <f>'T12'!P79*'T 12'!N79/1000000</f>
        <v>0</v>
      </c>
      <c r="Q79" s="10">
        <f>'T12'!Q79</f>
        <v>0</v>
      </c>
      <c r="R79" s="44">
        <f>'T12'!R79*'T 12'!P79/1000000</f>
        <v>0</v>
      </c>
      <c r="S79" s="10">
        <f>'T12'!S79</f>
        <v>0</v>
      </c>
      <c r="T79" s="44">
        <f t="shared" si="12"/>
        <v>0</v>
      </c>
      <c r="U79" s="10">
        <f t="shared" si="13"/>
        <v>0</v>
      </c>
      <c r="V79" s="44">
        <f>'T12'!V79*'T 12'!T79/1000000</f>
        <v>0</v>
      </c>
      <c r="W79" s="10">
        <f>'T12'!W79</f>
        <v>0</v>
      </c>
      <c r="X79" s="44">
        <f>'T12'!X79*'T 12'!V79/1000000</f>
        <v>0</v>
      </c>
      <c r="Y79" s="10">
        <f>'T12'!Y79</f>
        <v>0</v>
      </c>
      <c r="Z79" s="44">
        <f>'T12'!Z79*'T 12'!X79/1000000</f>
        <v>0</v>
      </c>
      <c r="AA79" s="10">
        <f>'T12'!AA79</f>
        <v>0</v>
      </c>
      <c r="AB79" s="44">
        <f t="shared" si="14"/>
        <v>0</v>
      </c>
      <c r="AC79" s="10">
        <f t="shared" si="15"/>
        <v>0</v>
      </c>
      <c r="AD79" s="44">
        <f>'T12'!AD79*'T 12'!AB79/1000000</f>
        <v>0</v>
      </c>
      <c r="AE79" s="10">
        <f>'T12'!AE79</f>
        <v>0</v>
      </c>
      <c r="AF79" s="44">
        <f>'T12'!AF79*'T 12'!AD79/1000000</f>
        <v>0</v>
      </c>
      <c r="AG79" s="10">
        <f>'T12'!AG79</f>
        <v>0</v>
      </c>
      <c r="AH79" s="44">
        <f>'T12'!AH79*'T 12'!AF79/1000000</f>
        <v>0</v>
      </c>
      <c r="AI79" s="10">
        <f>'T12'!AI79</f>
        <v>0</v>
      </c>
      <c r="AJ79" s="44">
        <f t="shared" si="16"/>
        <v>0</v>
      </c>
      <c r="AK79" s="10">
        <f t="shared" si="17"/>
        <v>0</v>
      </c>
      <c r="AL79" s="44">
        <f t="shared" si="18"/>
        <v>0</v>
      </c>
      <c r="AM79" s="10">
        <f t="shared" si="19"/>
        <v>0</v>
      </c>
    </row>
    <row r="80" spans="1:39" s="15" customFormat="1" ht="14.25" customHeight="1">
      <c r="A80" s="31">
        <v>70</v>
      </c>
      <c r="B80" s="9" t="s">
        <v>120</v>
      </c>
      <c r="C80" s="13" t="s">
        <v>70</v>
      </c>
      <c r="D80" s="36">
        <v>100</v>
      </c>
      <c r="E80" s="11">
        <v>62</v>
      </c>
      <c r="F80" s="44">
        <f>'T12'!F80*'T 12'!D80/1000000</f>
        <v>0</v>
      </c>
      <c r="G80" s="10">
        <f>'T12'!G80</f>
        <v>0</v>
      </c>
      <c r="H80" s="44">
        <f>'T12'!H80*'T 12'!F80/1000000</f>
        <v>0</v>
      </c>
      <c r="I80" s="10">
        <f>'T12'!I80</f>
        <v>0</v>
      </c>
      <c r="J80" s="44">
        <f>'T12'!J80*'T 12'!H80/1000000</f>
        <v>0</v>
      </c>
      <c r="K80" s="10">
        <f>'T12'!K80</f>
        <v>0</v>
      </c>
      <c r="L80" s="44">
        <f t="shared" si="10"/>
        <v>0</v>
      </c>
      <c r="M80" s="10">
        <f t="shared" si="11"/>
        <v>0</v>
      </c>
      <c r="N80" s="44">
        <f>'T12'!N80*'T 12'!L80/1000000</f>
        <v>0</v>
      </c>
      <c r="O80" s="10">
        <f>'T12'!O80</f>
        <v>0</v>
      </c>
      <c r="P80" s="44">
        <f>'T12'!P80*'T 12'!N80/1000000</f>
        <v>0</v>
      </c>
      <c r="Q80" s="10">
        <f>'T12'!Q80</f>
        <v>0</v>
      </c>
      <c r="R80" s="44">
        <f>'T12'!R80*'T 12'!P80/1000000</f>
        <v>0</v>
      </c>
      <c r="S80" s="10">
        <f>'T12'!S80</f>
        <v>0</v>
      </c>
      <c r="T80" s="44">
        <f t="shared" si="12"/>
        <v>0</v>
      </c>
      <c r="U80" s="10">
        <f t="shared" si="13"/>
        <v>0</v>
      </c>
      <c r="V80" s="44">
        <f>'T12'!V80*'T 12'!T80/1000000</f>
        <v>0</v>
      </c>
      <c r="W80" s="10">
        <f>'T12'!W80</f>
        <v>0</v>
      </c>
      <c r="X80" s="44">
        <f>'T12'!X80*'T 12'!V80/1000000</f>
        <v>0</v>
      </c>
      <c r="Y80" s="10">
        <f>'T12'!Y80</f>
        <v>0</v>
      </c>
      <c r="Z80" s="44">
        <f>'T12'!Z80*'T 12'!X80/1000000</f>
        <v>0</v>
      </c>
      <c r="AA80" s="10">
        <f>'T12'!AA80</f>
        <v>0</v>
      </c>
      <c r="AB80" s="44">
        <f t="shared" si="14"/>
        <v>0</v>
      </c>
      <c r="AC80" s="10">
        <f t="shared" si="15"/>
        <v>0</v>
      </c>
      <c r="AD80" s="44">
        <f>'T12'!AD80*'T 12'!AB80/1000000</f>
        <v>0</v>
      </c>
      <c r="AE80" s="10">
        <f>'T12'!AE80</f>
        <v>0</v>
      </c>
      <c r="AF80" s="44">
        <f>'T12'!AF80*'T 12'!AD80/1000000</f>
        <v>0</v>
      </c>
      <c r="AG80" s="10">
        <f>'T12'!AG80</f>
        <v>0</v>
      </c>
      <c r="AH80" s="44">
        <f>'T12'!AH80*'T 12'!AF80/1000000</f>
        <v>0</v>
      </c>
      <c r="AI80" s="10">
        <f>'T12'!AI80</f>
        <v>0</v>
      </c>
      <c r="AJ80" s="44">
        <f t="shared" si="16"/>
        <v>0</v>
      </c>
      <c r="AK80" s="10">
        <f t="shared" si="17"/>
        <v>0</v>
      </c>
      <c r="AL80" s="44">
        <f t="shared" si="18"/>
        <v>0</v>
      </c>
      <c r="AM80" s="10">
        <f t="shared" si="19"/>
        <v>0</v>
      </c>
    </row>
    <row r="81" spans="1:39" s="15" customFormat="1" ht="14.25" customHeight="1">
      <c r="A81" s="13">
        <v>71</v>
      </c>
      <c r="B81" s="9" t="s">
        <v>120</v>
      </c>
      <c r="C81" s="13" t="s">
        <v>71</v>
      </c>
      <c r="D81" s="36">
        <v>400</v>
      </c>
      <c r="E81" s="11">
        <v>225</v>
      </c>
      <c r="F81" s="44">
        <f>'T12'!F81*'T 12'!D81/1000000</f>
        <v>0</v>
      </c>
      <c r="G81" s="10">
        <f>'T12'!G81</f>
        <v>0</v>
      </c>
      <c r="H81" s="44">
        <f>'T12'!H81*'T 12'!F81/1000000</f>
        <v>0</v>
      </c>
      <c r="I81" s="10">
        <f>'T12'!I81</f>
        <v>0</v>
      </c>
      <c r="J81" s="44">
        <f>'T12'!J81*'T 12'!H81/1000000</f>
        <v>0</v>
      </c>
      <c r="K81" s="10">
        <f>'T12'!K81</f>
        <v>0</v>
      </c>
      <c r="L81" s="44">
        <f t="shared" si="10"/>
        <v>0</v>
      </c>
      <c r="M81" s="10">
        <f t="shared" si="11"/>
        <v>0</v>
      </c>
      <c r="N81" s="44">
        <f>'T12'!N81*'T 12'!L81/1000000</f>
        <v>0</v>
      </c>
      <c r="O81" s="10">
        <f>'T12'!O81</f>
        <v>0</v>
      </c>
      <c r="P81" s="44">
        <f>'T12'!P81*'T 12'!N81/1000000</f>
        <v>0</v>
      </c>
      <c r="Q81" s="10">
        <f>'T12'!Q81</f>
        <v>0</v>
      </c>
      <c r="R81" s="44">
        <f>'T12'!R81*'T 12'!P81/1000000</f>
        <v>0</v>
      </c>
      <c r="S81" s="10">
        <f>'T12'!S81</f>
        <v>0</v>
      </c>
      <c r="T81" s="44">
        <f t="shared" si="12"/>
        <v>0</v>
      </c>
      <c r="U81" s="10">
        <f t="shared" si="13"/>
        <v>0</v>
      </c>
      <c r="V81" s="44">
        <f>'T12'!V81*'T 12'!T81/1000000</f>
        <v>0</v>
      </c>
      <c r="W81" s="10">
        <f>'T12'!W81</f>
        <v>0</v>
      </c>
      <c r="X81" s="44">
        <f>'T12'!X81*'T 12'!V81/1000000</f>
        <v>0</v>
      </c>
      <c r="Y81" s="10">
        <f>'T12'!Y81</f>
        <v>0</v>
      </c>
      <c r="Z81" s="44">
        <f>'T12'!Z81*'T 12'!X81/1000000</f>
        <v>0</v>
      </c>
      <c r="AA81" s="10">
        <f>'T12'!AA81</f>
        <v>0</v>
      </c>
      <c r="AB81" s="44">
        <f t="shared" si="14"/>
        <v>0</v>
      </c>
      <c r="AC81" s="10">
        <f t="shared" si="15"/>
        <v>0</v>
      </c>
      <c r="AD81" s="44">
        <f>'T12'!AD81*'T 12'!AB81/1000000</f>
        <v>0</v>
      </c>
      <c r="AE81" s="10">
        <f>'T12'!AE81</f>
        <v>0</v>
      </c>
      <c r="AF81" s="44">
        <f>'T12'!AF81*'T 12'!AD81/1000000</f>
        <v>0</v>
      </c>
      <c r="AG81" s="10">
        <f>'T12'!AG81</f>
        <v>0</v>
      </c>
      <c r="AH81" s="44">
        <f>'T12'!AH81*'T 12'!AF81/1000000</f>
        <v>0</v>
      </c>
      <c r="AI81" s="10">
        <f>'T12'!AI81</f>
        <v>0</v>
      </c>
      <c r="AJ81" s="44">
        <f t="shared" si="16"/>
        <v>0</v>
      </c>
      <c r="AK81" s="10">
        <f t="shared" si="17"/>
        <v>0</v>
      </c>
      <c r="AL81" s="44">
        <f t="shared" si="18"/>
        <v>0</v>
      </c>
      <c r="AM81" s="10">
        <f t="shared" si="19"/>
        <v>0</v>
      </c>
    </row>
    <row r="82" spans="1:39" s="15" customFormat="1" ht="14.25" customHeight="1">
      <c r="A82" s="13">
        <v>72</v>
      </c>
      <c r="B82" s="9" t="s">
        <v>121</v>
      </c>
      <c r="C82" s="13" t="s">
        <v>72</v>
      </c>
      <c r="D82" s="36">
        <v>25</v>
      </c>
      <c r="E82" s="11">
        <v>28</v>
      </c>
      <c r="F82" s="44">
        <f>'T12'!F82*'T 12'!D82/1000000</f>
        <v>0</v>
      </c>
      <c r="G82" s="10">
        <f>'T12'!G82</f>
        <v>0</v>
      </c>
      <c r="H82" s="44">
        <f>'T12'!H82*'T 12'!F82/1000000</f>
        <v>0</v>
      </c>
      <c r="I82" s="10">
        <f>'T12'!I82</f>
        <v>0</v>
      </c>
      <c r="J82" s="44">
        <f>'T12'!J82*'T 12'!H82/1000000</f>
        <v>0</v>
      </c>
      <c r="K82" s="10">
        <f>'T12'!K82</f>
        <v>0</v>
      </c>
      <c r="L82" s="44">
        <f t="shared" si="10"/>
        <v>0</v>
      </c>
      <c r="M82" s="10">
        <f t="shared" si="11"/>
        <v>0</v>
      </c>
      <c r="N82" s="44">
        <f>'T12'!N82*'T 12'!L82/1000000</f>
        <v>0</v>
      </c>
      <c r="O82" s="10">
        <f>'T12'!O82</f>
        <v>0</v>
      </c>
      <c r="P82" s="44">
        <f>'T12'!P82*'T 12'!N82/1000000</f>
        <v>0</v>
      </c>
      <c r="Q82" s="10">
        <f>'T12'!Q82</f>
        <v>0</v>
      </c>
      <c r="R82" s="44">
        <f>'T12'!R82*'T 12'!P82/1000000</f>
        <v>0</v>
      </c>
      <c r="S82" s="10">
        <f>'T12'!S82</f>
        <v>0</v>
      </c>
      <c r="T82" s="44">
        <f t="shared" si="12"/>
        <v>0</v>
      </c>
      <c r="U82" s="10">
        <f t="shared" si="13"/>
        <v>0</v>
      </c>
      <c r="V82" s="44">
        <f>'T12'!V82*'T 12'!T82/1000000</f>
        <v>0</v>
      </c>
      <c r="W82" s="10">
        <f>'T12'!W82</f>
        <v>0</v>
      </c>
      <c r="X82" s="44">
        <f>'T12'!X82*'T 12'!V82/1000000</f>
        <v>0</v>
      </c>
      <c r="Y82" s="10">
        <f>'T12'!Y82</f>
        <v>0</v>
      </c>
      <c r="Z82" s="44">
        <f>'T12'!Z82*'T 12'!X82/1000000</f>
        <v>0</v>
      </c>
      <c r="AA82" s="10">
        <f>'T12'!AA82</f>
        <v>0</v>
      </c>
      <c r="AB82" s="44">
        <f t="shared" si="14"/>
        <v>0</v>
      </c>
      <c r="AC82" s="10">
        <f t="shared" si="15"/>
        <v>0</v>
      </c>
      <c r="AD82" s="44">
        <f>'T12'!AD82*'T 12'!AB82/1000000</f>
        <v>0</v>
      </c>
      <c r="AE82" s="10">
        <f>'T12'!AE82</f>
        <v>0</v>
      </c>
      <c r="AF82" s="44">
        <f>'T12'!AF82*'T 12'!AD82/1000000</f>
        <v>0</v>
      </c>
      <c r="AG82" s="10">
        <f>'T12'!AG82</f>
        <v>0</v>
      </c>
      <c r="AH82" s="44">
        <f>'T12'!AH82*'T 12'!AF82/1000000</f>
        <v>0</v>
      </c>
      <c r="AI82" s="10">
        <f>'T12'!AI82</f>
        <v>0</v>
      </c>
      <c r="AJ82" s="44">
        <f t="shared" si="16"/>
        <v>0</v>
      </c>
      <c r="AK82" s="10">
        <f t="shared" si="17"/>
        <v>0</v>
      </c>
      <c r="AL82" s="44">
        <f t="shared" si="18"/>
        <v>0</v>
      </c>
      <c r="AM82" s="10">
        <f t="shared" si="19"/>
        <v>0</v>
      </c>
    </row>
    <row r="83" spans="1:39" s="15" customFormat="1" ht="14.25" customHeight="1">
      <c r="A83" s="31">
        <v>73</v>
      </c>
      <c r="B83" s="9" t="s">
        <v>121</v>
      </c>
      <c r="C83" s="13" t="s">
        <v>73</v>
      </c>
      <c r="D83" s="36">
        <v>50</v>
      </c>
      <c r="E83" s="11">
        <v>52</v>
      </c>
      <c r="F83" s="44">
        <f>'T12'!F83*'T 12'!D83/1000000</f>
        <v>0</v>
      </c>
      <c r="G83" s="10">
        <f>'T12'!G83</f>
        <v>0</v>
      </c>
      <c r="H83" s="44">
        <f>'T12'!H83*'T 12'!F83/1000000</f>
        <v>0</v>
      </c>
      <c r="I83" s="10">
        <f>'T12'!I83</f>
        <v>0</v>
      </c>
      <c r="J83" s="44">
        <f>'T12'!J83*'T 12'!H83/1000000</f>
        <v>0</v>
      </c>
      <c r="K83" s="10">
        <f>'T12'!K83</f>
        <v>0</v>
      </c>
      <c r="L83" s="44">
        <f t="shared" si="10"/>
        <v>0</v>
      </c>
      <c r="M83" s="10">
        <f t="shared" si="11"/>
        <v>0</v>
      </c>
      <c r="N83" s="44">
        <f>'T12'!N83*'T 12'!L83/1000000</f>
        <v>0</v>
      </c>
      <c r="O83" s="10">
        <f>'T12'!O83</f>
        <v>0</v>
      </c>
      <c r="P83" s="44">
        <f>'T12'!P83*'T 12'!N83/1000000</f>
        <v>0</v>
      </c>
      <c r="Q83" s="10">
        <f>'T12'!Q83</f>
        <v>0</v>
      </c>
      <c r="R83" s="44">
        <f>'T12'!R83*'T 12'!P83/1000000</f>
        <v>0</v>
      </c>
      <c r="S83" s="10">
        <f>'T12'!S83</f>
        <v>0</v>
      </c>
      <c r="T83" s="44">
        <f t="shared" si="12"/>
        <v>0</v>
      </c>
      <c r="U83" s="10">
        <f t="shared" si="13"/>
        <v>0</v>
      </c>
      <c r="V83" s="44">
        <f>'T12'!V83*'T 12'!T83/1000000</f>
        <v>0</v>
      </c>
      <c r="W83" s="10">
        <f>'T12'!W83</f>
        <v>0</v>
      </c>
      <c r="X83" s="44">
        <f>'T12'!X83*'T 12'!V83/1000000</f>
        <v>0</v>
      </c>
      <c r="Y83" s="10">
        <f>'T12'!Y83</f>
        <v>0</v>
      </c>
      <c r="Z83" s="44">
        <f>'T12'!Z83*'T 12'!X83/1000000</f>
        <v>0</v>
      </c>
      <c r="AA83" s="10">
        <f>'T12'!AA83</f>
        <v>0</v>
      </c>
      <c r="AB83" s="44">
        <f t="shared" si="14"/>
        <v>0</v>
      </c>
      <c r="AC83" s="10">
        <f t="shared" si="15"/>
        <v>0</v>
      </c>
      <c r="AD83" s="44">
        <f>'T12'!AD83*'T 12'!AB83/1000000</f>
        <v>0</v>
      </c>
      <c r="AE83" s="10">
        <f>'T12'!AE83</f>
        <v>0</v>
      </c>
      <c r="AF83" s="44">
        <f>'T12'!AF83*'T 12'!AD83/1000000</f>
        <v>0</v>
      </c>
      <c r="AG83" s="10">
        <f>'T12'!AG83</f>
        <v>0</v>
      </c>
      <c r="AH83" s="44">
        <f>'T12'!AH83*'T 12'!AF83/1000000</f>
        <v>0</v>
      </c>
      <c r="AI83" s="10">
        <f>'T12'!AI83</f>
        <v>0</v>
      </c>
      <c r="AJ83" s="44">
        <f t="shared" si="16"/>
        <v>0</v>
      </c>
      <c r="AK83" s="10">
        <f t="shared" si="17"/>
        <v>0</v>
      </c>
      <c r="AL83" s="44">
        <f t="shared" si="18"/>
        <v>0</v>
      </c>
      <c r="AM83" s="10">
        <f t="shared" si="19"/>
        <v>0</v>
      </c>
    </row>
    <row r="84" spans="1:39" s="15" customFormat="1" ht="14.25" customHeight="1">
      <c r="A84" s="13">
        <v>74</v>
      </c>
      <c r="B84" s="9" t="s">
        <v>121</v>
      </c>
      <c r="C84" s="13" t="s">
        <v>75</v>
      </c>
      <c r="D84" s="36">
        <v>100</v>
      </c>
      <c r="E84" s="11">
        <v>95</v>
      </c>
      <c r="F84" s="44">
        <f>'T12'!F84*'T 12'!D84/1000000</f>
        <v>0</v>
      </c>
      <c r="G84" s="10">
        <f>'T12'!G84</f>
        <v>0</v>
      </c>
      <c r="H84" s="44">
        <f>'T12'!H84*'T 12'!F84/1000000</f>
        <v>0</v>
      </c>
      <c r="I84" s="10">
        <f>'T12'!I84</f>
        <v>0</v>
      </c>
      <c r="J84" s="44">
        <f>'T12'!J84*'T 12'!H84/1000000</f>
        <v>0</v>
      </c>
      <c r="K84" s="10">
        <f>'T12'!K84</f>
        <v>0</v>
      </c>
      <c r="L84" s="44">
        <f t="shared" si="10"/>
        <v>0</v>
      </c>
      <c r="M84" s="10">
        <f t="shared" si="11"/>
        <v>0</v>
      </c>
      <c r="N84" s="44">
        <f>'T12'!N84*'T 12'!L84/1000000</f>
        <v>0</v>
      </c>
      <c r="O84" s="10">
        <f>'T12'!O84</f>
        <v>0</v>
      </c>
      <c r="P84" s="44">
        <f>'T12'!P84*'T 12'!N84/1000000</f>
        <v>0</v>
      </c>
      <c r="Q84" s="10">
        <f>'T12'!Q84</f>
        <v>0</v>
      </c>
      <c r="R84" s="44">
        <f>'T12'!R84*'T 12'!P84/1000000</f>
        <v>0</v>
      </c>
      <c r="S84" s="10">
        <f>'T12'!S84</f>
        <v>0</v>
      </c>
      <c r="T84" s="44">
        <f t="shared" si="12"/>
        <v>0</v>
      </c>
      <c r="U84" s="10">
        <f t="shared" si="13"/>
        <v>0</v>
      </c>
      <c r="V84" s="44">
        <f>'T12'!V84*'T 12'!T84/1000000</f>
        <v>0</v>
      </c>
      <c r="W84" s="10">
        <f>'T12'!W84</f>
        <v>0</v>
      </c>
      <c r="X84" s="44">
        <f>'T12'!X84*'T 12'!V84/1000000</f>
        <v>0</v>
      </c>
      <c r="Y84" s="10">
        <f>'T12'!Y84</f>
        <v>0</v>
      </c>
      <c r="Z84" s="44">
        <f>'T12'!Z84*'T 12'!X84/1000000</f>
        <v>0</v>
      </c>
      <c r="AA84" s="10">
        <f>'T12'!AA84</f>
        <v>0</v>
      </c>
      <c r="AB84" s="44">
        <f t="shared" si="14"/>
        <v>0</v>
      </c>
      <c r="AC84" s="10">
        <f t="shared" si="15"/>
        <v>0</v>
      </c>
      <c r="AD84" s="44">
        <f>'T12'!AD84*'T 12'!AB84/1000000</f>
        <v>0</v>
      </c>
      <c r="AE84" s="10">
        <f>'T12'!AE84</f>
        <v>0</v>
      </c>
      <c r="AF84" s="44">
        <f>'T12'!AF84*'T 12'!AD84/1000000</f>
        <v>0</v>
      </c>
      <c r="AG84" s="10">
        <f>'T12'!AG84</f>
        <v>0</v>
      </c>
      <c r="AH84" s="44">
        <f>'T12'!AH84*'T 12'!AF84/1000000</f>
        <v>0</v>
      </c>
      <c r="AI84" s="10">
        <f>'T12'!AI84</f>
        <v>0</v>
      </c>
      <c r="AJ84" s="44">
        <f t="shared" si="16"/>
        <v>0</v>
      </c>
      <c r="AK84" s="10">
        <f t="shared" si="17"/>
        <v>0</v>
      </c>
      <c r="AL84" s="44">
        <f t="shared" si="18"/>
        <v>0</v>
      </c>
      <c r="AM84" s="10">
        <f t="shared" si="19"/>
        <v>0</v>
      </c>
    </row>
    <row r="85" spans="1:39" s="15" customFormat="1" ht="14.25" customHeight="1">
      <c r="A85" s="13">
        <v>75</v>
      </c>
      <c r="B85" s="9" t="s">
        <v>121</v>
      </c>
      <c r="C85" s="13" t="s">
        <v>77</v>
      </c>
      <c r="D85" s="36">
        <v>500</v>
      </c>
      <c r="E85" s="11">
        <v>380</v>
      </c>
      <c r="F85" s="44">
        <f>'T12'!F85*'T 12'!D85/1000000</f>
        <v>0</v>
      </c>
      <c r="G85" s="10">
        <f>'T12'!G85</f>
        <v>0</v>
      </c>
      <c r="H85" s="44">
        <f>'T12'!H85*'T 12'!F85/1000000</f>
        <v>0</v>
      </c>
      <c r="I85" s="10">
        <f>'T12'!I85</f>
        <v>0</v>
      </c>
      <c r="J85" s="44">
        <f>'T12'!J85*'T 12'!H85/1000000</f>
        <v>0</v>
      </c>
      <c r="K85" s="10">
        <f>'T12'!K85</f>
        <v>0</v>
      </c>
      <c r="L85" s="44">
        <f t="shared" si="10"/>
        <v>0</v>
      </c>
      <c r="M85" s="10">
        <f t="shared" si="11"/>
        <v>0</v>
      </c>
      <c r="N85" s="44">
        <f>'T12'!N85*'T 12'!L85/1000000</f>
        <v>0</v>
      </c>
      <c r="O85" s="10">
        <f>'T12'!O85</f>
        <v>0</v>
      </c>
      <c r="P85" s="44">
        <f>'T12'!P85*'T 12'!N85/1000000</f>
        <v>0</v>
      </c>
      <c r="Q85" s="10">
        <f>'T12'!Q85</f>
        <v>0</v>
      </c>
      <c r="R85" s="44">
        <f>'T12'!R85*'T 12'!P85/1000000</f>
        <v>0</v>
      </c>
      <c r="S85" s="10">
        <f>'T12'!S85</f>
        <v>0</v>
      </c>
      <c r="T85" s="44">
        <f t="shared" si="12"/>
        <v>0</v>
      </c>
      <c r="U85" s="10">
        <f t="shared" si="13"/>
        <v>0</v>
      </c>
      <c r="V85" s="44">
        <f>'T12'!V85*'T 12'!T85/1000000</f>
        <v>0</v>
      </c>
      <c r="W85" s="10">
        <f>'T12'!W85</f>
        <v>0</v>
      </c>
      <c r="X85" s="44">
        <f>'T12'!X85*'T 12'!V85/1000000</f>
        <v>0</v>
      </c>
      <c r="Y85" s="10">
        <f>'T12'!Y85</f>
        <v>0</v>
      </c>
      <c r="Z85" s="44">
        <f>'T12'!Z85*'T 12'!X85/1000000</f>
        <v>0</v>
      </c>
      <c r="AA85" s="10">
        <f>'T12'!AA85</f>
        <v>0</v>
      </c>
      <c r="AB85" s="44">
        <f t="shared" si="14"/>
        <v>0</v>
      </c>
      <c r="AC85" s="10">
        <f t="shared" si="15"/>
        <v>0</v>
      </c>
      <c r="AD85" s="44">
        <f>'T12'!AD85*'T 12'!AB85/1000000</f>
        <v>0</v>
      </c>
      <c r="AE85" s="10">
        <f>'T12'!AE85</f>
        <v>0</v>
      </c>
      <c r="AF85" s="44">
        <f>'T12'!AF85*'T 12'!AD85/1000000</f>
        <v>0</v>
      </c>
      <c r="AG85" s="10">
        <f>'T12'!AG85</f>
        <v>0</v>
      </c>
      <c r="AH85" s="44">
        <f>'T12'!AH85*'T 12'!AF85/1000000</f>
        <v>0</v>
      </c>
      <c r="AI85" s="10">
        <f>'T12'!AI85</f>
        <v>0</v>
      </c>
      <c r="AJ85" s="44">
        <f t="shared" si="16"/>
        <v>0</v>
      </c>
      <c r="AK85" s="10">
        <f t="shared" si="17"/>
        <v>0</v>
      </c>
      <c r="AL85" s="44">
        <f t="shared" si="18"/>
        <v>0</v>
      </c>
      <c r="AM85" s="10">
        <f t="shared" si="19"/>
        <v>0</v>
      </c>
    </row>
    <row r="86" spans="1:39" s="15" customFormat="1" ht="14.25" customHeight="1">
      <c r="A86" s="31">
        <v>76</v>
      </c>
      <c r="B86" s="9" t="s">
        <v>122</v>
      </c>
      <c r="C86" s="13" t="s">
        <v>78</v>
      </c>
      <c r="D86" s="36">
        <v>50</v>
      </c>
      <c r="E86" s="11">
        <v>50</v>
      </c>
      <c r="F86" s="44">
        <f>'T12'!F86*'T 12'!D86/1000000</f>
        <v>0</v>
      </c>
      <c r="G86" s="10">
        <f>'T12'!G86</f>
        <v>0</v>
      </c>
      <c r="H86" s="44">
        <f>'T12'!H86*'T 12'!F86/1000000</f>
        <v>0</v>
      </c>
      <c r="I86" s="10">
        <f>'T12'!I86</f>
        <v>0</v>
      </c>
      <c r="J86" s="44">
        <f>'T12'!J86*'T 12'!H86/1000000</f>
        <v>0</v>
      </c>
      <c r="K86" s="10">
        <f>'T12'!K86</f>
        <v>0</v>
      </c>
      <c r="L86" s="44">
        <f t="shared" si="10"/>
        <v>0</v>
      </c>
      <c r="M86" s="10">
        <f t="shared" si="11"/>
        <v>0</v>
      </c>
      <c r="N86" s="44">
        <f>'T12'!N86*'T 12'!L86/1000000</f>
        <v>0</v>
      </c>
      <c r="O86" s="10">
        <f>'T12'!O86</f>
        <v>0</v>
      </c>
      <c r="P86" s="44">
        <f>'T12'!P86*'T 12'!N86/1000000</f>
        <v>0</v>
      </c>
      <c r="Q86" s="10">
        <f>'T12'!Q86</f>
        <v>0</v>
      </c>
      <c r="R86" s="44">
        <f>'T12'!R86*'T 12'!P86/1000000</f>
        <v>0</v>
      </c>
      <c r="S86" s="10">
        <f>'T12'!S86</f>
        <v>0</v>
      </c>
      <c r="T86" s="44">
        <f t="shared" si="12"/>
        <v>0</v>
      </c>
      <c r="U86" s="10">
        <f t="shared" si="13"/>
        <v>0</v>
      </c>
      <c r="V86" s="44">
        <f>'T12'!V86*'T 12'!T86/1000000</f>
        <v>0</v>
      </c>
      <c r="W86" s="10">
        <f>'T12'!W86</f>
        <v>0</v>
      </c>
      <c r="X86" s="44">
        <f>'T12'!X86*'T 12'!V86/1000000</f>
        <v>0</v>
      </c>
      <c r="Y86" s="10">
        <f>'T12'!Y86</f>
        <v>0</v>
      </c>
      <c r="Z86" s="44">
        <f>'T12'!Z86*'T 12'!X86/1000000</f>
        <v>0</v>
      </c>
      <c r="AA86" s="10">
        <f>'T12'!AA86</f>
        <v>0</v>
      </c>
      <c r="AB86" s="44">
        <f t="shared" si="14"/>
        <v>0</v>
      </c>
      <c r="AC86" s="10">
        <f t="shared" si="15"/>
        <v>0</v>
      </c>
      <c r="AD86" s="44">
        <f>'T12'!AD86*'T 12'!AB86/1000000</f>
        <v>0</v>
      </c>
      <c r="AE86" s="10">
        <f>'T12'!AE86</f>
        <v>0</v>
      </c>
      <c r="AF86" s="44">
        <f>'T12'!AF86*'T 12'!AD86/1000000</f>
        <v>0</v>
      </c>
      <c r="AG86" s="10">
        <f>'T12'!AG86</f>
        <v>0</v>
      </c>
      <c r="AH86" s="44">
        <f>'T12'!AH86*'T 12'!AF86/1000000</f>
        <v>0</v>
      </c>
      <c r="AI86" s="10">
        <f>'T12'!AI86</f>
        <v>0</v>
      </c>
      <c r="AJ86" s="44">
        <f t="shared" si="16"/>
        <v>0</v>
      </c>
      <c r="AK86" s="10">
        <f t="shared" si="17"/>
        <v>0</v>
      </c>
      <c r="AL86" s="44">
        <f t="shared" si="18"/>
        <v>0</v>
      </c>
      <c r="AM86" s="10">
        <f t="shared" si="19"/>
        <v>0</v>
      </c>
    </row>
    <row r="87" spans="1:39" s="15" customFormat="1" ht="14.25" customHeight="1">
      <c r="A87" s="13">
        <v>77</v>
      </c>
      <c r="B87" s="9" t="s">
        <v>122</v>
      </c>
      <c r="C87" s="13" t="s">
        <v>79</v>
      </c>
      <c r="D87" s="36">
        <v>100</v>
      </c>
      <c r="E87" s="11">
        <v>94</v>
      </c>
      <c r="F87" s="44">
        <f>'T12'!F87*'T 12'!D87/1000000</f>
        <v>0</v>
      </c>
      <c r="G87" s="10">
        <f>'T12'!G87</f>
        <v>0</v>
      </c>
      <c r="H87" s="44">
        <f>'T12'!H87*'T 12'!F87/1000000</f>
        <v>0</v>
      </c>
      <c r="I87" s="10">
        <f>'T12'!I87</f>
        <v>0</v>
      </c>
      <c r="J87" s="44">
        <f>'T12'!J87*'T 12'!H87/1000000</f>
        <v>0</v>
      </c>
      <c r="K87" s="10">
        <f>'T12'!K87</f>
        <v>0</v>
      </c>
      <c r="L87" s="44">
        <f t="shared" si="10"/>
        <v>0</v>
      </c>
      <c r="M87" s="10">
        <f t="shared" si="11"/>
        <v>0</v>
      </c>
      <c r="N87" s="44">
        <f>'T12'!N87*'T 12'!L87/1000000</f>
        <v>0</v>
      </c>
      <c r="O87" s="10">
        <f>'T12'!O87</f>
        <v>0</v>
      </c>
      <c r="P87" s="44">
        <f>'T12'!P87*'T 12'!N87/1000000</f>
        <v>0</v>
      </c>
      <c r="Q87" s="10">
        <f>'T12'!Q87</f>
        <v>0</v>
      </c>
      <c r="R87" s="44">
        <f>'T12'!R87*'T 12'!P87/1000000</f>
        <v>0</v>
      </c>
      <c r="S87" s="10">
        <f>'T12'!S87</f>
        <v>0</v>
      </c>
      <c r="T87" s="44">
        <f t="shared" si="12"/>
        <v>0</v>
      </c>
      <c r="U87" s="10">
        <f t="shared" si="13"/>
        <v>0</v>
      </c>
      <c r="V87" s="44">
        <f>'T12'!V87*'T 12'!T87/1000000</f>
        <v>0</v>
      </c>
      <c r="W87" s="10">
        <f>'T12'!W87</f>
        <v>0</v>
      </c>
      <c r="X87" s="44">
        <f>'T12'!X87*'T 12'!V87/1000000</f>
        <v>0</v>
      </c>
      <c r="Y87" s="10">
        <f>'T12'!Y87</f>
        <v>0</v>
      </c>
      <c r="Z87" s="44">
        <f>'T12'!Z87*'T 12'!X87/1000000</f>
        <v>0</v>
      </c>
      <c r="AA87" s="10">
        <f>'T12'!AA87</f>
        <v>0</v>
      </c>
      <c r="AB87" s="44">
        <f t="shared" si="14"/>
        <v>0</v>
      </c>
      <c r="AC87" s="10">
        <f t="shared" si="15"/>
        <v>0</v>
      </c>
      <c r="AD87" s="44">
        <f>'T12'!AD87*'T 12'!AB87/1000000</f>
        <v>0</v>
      </c>
      <c r="AE87" s="10">
        <f>'T12'!AE87</f>
        <v>0</v>
      </c>
      <c r="AF87" s="44">
        <f>'T12'!AF87*'T 12'!AD87/1000000</f>
        <v>0</v>
      </c>
      <c r="AG87" s="10">
        <f>'T12'!AG87</f>
        <v>0</v>
      </c>
      <c r="AH87" s="44">
        <f>'T12'!AH87*'T 12'!AF87/1000000</f>
        <v>0</v>
      </c>
      <c r="AI87" s="10">
        <f>'T12'!AI87</f>
        <v>0</v>
      </c>
      <c r="AJ87" s="44">
        <f t="shared" si="16"/>
        <v>0</v>
      </c>
      <c r="AK87" s="10">
        <f t="shared" si="17"/>
        <v>0</v>
      </c>
      <c r="AL87" s="44">
        <f t="shared" si="18"/>
        <v>0</v>
      </c>
      <c r="AM87" s="10">
        <f t="shared" si="19"/>
        <v>0</v>
      </c>
    </row>
    <row r="88" spans="1:39" s="15" customFormat="1" ht="14.25" customHeight="1">
      <c r="A88" s="13">
        <v>78</v>
      </c>
      <c r="B88" s="9" t="s">
        <v>122</v>
      </c>
      <c r="C88" s="13" t="s">
        <v>80</v>
      </c>
      <c r="D88" s="36">
        <v>400</v>
      </c>
      <c r="E88" s="11">
        <v>333</v>
      </c>
      <c r="F88" s="44">
        <f>'T12'!F88*'T 12'!D88/1000000</f>
        <v>0</v>
      </c>
      <c r="G88" s="10">
        <f>'T12'!G88</f>
        <v>0</v>
      </c>
      <c r="H88" s="44">
        <f>'T12'!H88*'T 12'!F88/1000000</f>
        <v>0</v>
      </c>
      <c r="I88" s="10">
        <f>'T12'!I88</f>
        <v>0</v>
      </c>
      <c r="J88" s="44">
        <f>'T12'!J88*'T 12'!H88/1000000</f>
        <v>0</v>
      </c>
      <c r="K88" s="10">
        <f>'T12'!K88</f>
        <v>0</v>
      </c>
      <c r="L88" s="44">
        <f t="shared" si="10"/>
        <v>0</v>
      </c>
      <c r="M88" s="10">
        <f t="shared" si="11"/>
        <v>0</v>
      </c>
      <c r="N88" s="44">
        <f>'T12'!N88*'T 12'!L88/1000000</f>
        <v>0</v>
      </c>
      <c r="O88" s="10">
        <f>'T12'!O88</f>
        <v>0</v>
      </c>
      <c r="P88" s="44">
        <f>'T12'!P88*'T 12'!N88/1000000</f>
        <v>0</v>
      </c>
      <c r="Q88" s="10">
        <f>'T12'!Q88</f>
        <v>0</v>
      </c>
      <c r="R88" s="44">
        <f>'T12'!R88*'T 12'!P88/1000000</f>
        <v>0</v>
      </c>
      <c r="S88" s="10">
        <f>'T12'!S88</f>
        <v>0</v>
      </c>
      <c r="T88" s="44">
        <f t="shared" si="12"/>
        <v>0</v>
      </c>
      <c r="U88" s="10">
        <f t="shared" si="13"/>
        <v>0</v>
      </c>
      <c r="V88" s="44">
        <f>'T12'!V88*'T 12'!T88/1000000</f>
        <v>0</v>
      </c>
      <c r="W88" s="10">
        <f>'T12'!W88</f>
        <v>0</v>
      </c>
      <c r="X88" s="44">
        <f>'T12'!X88*'T 12'!V88/1000000</f>
        <v>0</v>
      </c>
      <c r="Y88" s="10">
        <f>'T12'!Y88</f>
        <v>0</v>
      </c>
      <c r="Z88" s="44">
        <f>'T12'!Z88*'T 12'!X88/1000000</f>
        <v>0</v>
      </c>
      <c r="AA88" s="10">
        <f>'T12'!AA88</f>
        <v>0</v>
      </c>
      <c r="AB88" s="44">
        <f t="shared" si="14"/>
        <v>0</v>
      </c>
      <c r="AC88" s="10">
        <f t="shared" si="15"/>
        <v>0</v>
      </c>
      <c r="AD88" s="44">
        <f>'T12'!AD88*'T 12'!AB88/1000000</f>
        <v>0</v>
      </c>
      <c r="AE88" s="10">
        <f>'T12'!AE88</f>
        <v>0</v>
      </c>
      <c r="AF88" s="44">
        <f>'T12'!AF88*'T 12'!AD88/1000000</f>
        <v>0</v>
      </c>
      <c r="AG88" s="10">
        <f>'T12'!AG88</f>
        <v>0</v>
      </c>
      <c r="AH88" s="44">
        <f>'T12'!AH88*'T 12'!AF88/1000000</f>
        <v>0</v>
      </c>
      <c r="AI88" s="10">
        <f>'T12'!AI88</f>
        <v>0</v>
      </c>
      <c r="AJ88" s="44">
        <f t="shared" si="16"/>
        <v>0</v>
      </c>
      <c r="AK88" s="10">
        <f t="shared" si="17"/>
        <v>0</v>
      </c>
      <c r="AL88" s="44">
        <f t="shared" si="18"/>
        <v>0</v>
      </c>
      <c r="AM88" s="10">
        <f t="shared" si="19"/>
        <v>0</v>
      </c>
    </row>
    <row r="89" spans="1:39" s="15" customFormat="1" ht="14.25" customHeight="1">
      <c r="A89" s="31">
        <v>79</v>
      </c>
      <c r="B89" s="9" t="s">
        <v>128</v>
      </c>
      <c r="C89" s="13" t="s">
        <v>127</v>
      </c>
      <c r="D89" s="36">
        <v>25</v>
      </c>
      <c r="E89" s="11">
        <v>75.2</v>
      </c>
      <c r="F89" s="44">
        <f>'T12'!F89*'T 12'!D89/1000000</f>
        <v>0</v>
      </c>
      <c r="G89" s="10">
        <f>'T12'!G89</f>
        <v>0</v>
      </c>
      <c r="H89" s="44">
        <f>'T12'!H89*'T 12'!F89/1000000</f>
        <v>0</v>
      </c>
      <c r="I89" s="10">
        <f>'T12'!I89</f>
        <v>0</v>
      </c>
      <c r="J89" s="44">
        <f>'T12'!J89*'T 12'!H89/1000000</f>
        <v>0</v>
      </c>
      <c r="K89" s="10">
        <f>'T12'!K89</f>
        <v>0</v>
      </c>
      <c r="L89" s="44">
        <f t="shared" si="10"/>
        <v>0</v>
      </c>
      <c r="M89" s="10">
        <f t="shared" si="11"/>
        <v>0</v>
      </c>
      <c r="N89" s="44">
        <f>'T12'!N89*'T 12'!L89/1000000</f>
        <v>0</v>
      </c>
      <c r="O89" s="10">
        <f>'T12'!O89</f>
        <v>0</v>
      </c>
      <c r="P89" s="44">
        <f>'T12'!P89*'T 12'!N89/1000000</f>
        <v>0</v>
      </c>
      <c r="Q89" s="10">
        <f>'T12'!Q89</f>
        <v>0</v>
      </c>
      <c r="R89" s="44">
        <f>'T12'!R89*'T 12'!P89/1000000</f>
        <v>0</v>
      </c>
      <c r="S89" s="10">
        <f>'T12'!S89</f>
        <v>0</v>
      </c>
      <c r="T89" s="44">
        <f t="shared" si="12"/>
        <v>0</v>
      </c>
      <c r="U89" s="10">
        <f t="shared" si="13"/>
        <v>0</v>
      </c>
      <c r="V89" s="44">
        <f>'T12'!V89*'T 12'!T89/1000000</f>
        <v>0</v>
      </c>
      <c r="W89" s="10">
        <f>'T12'!W89</f>
        <v>0</v>
      </c>
      <c r="X89" s="44">
        <f>'T12'!X89*'T 12'!V89/1000000</f>
        <v>0</v>
      </c>
      <c r="Y89" s="10">
        <f>'T12'!Y89</f>
        <v>0</v>
      </c>
      <c r="Z89" s="44">
        <f>'T12'!Z89*'T 12'!X89/1000000</f>
        <v>0</v>
      </c>
      <c r="AA89" s="10">
        <f>'T12'!AA89</f>
        <v>0</v>
      </c>
      <c r="AB89" s="44">
        <f t="shared" si="14"/>
        <v>0</v>
      </c>
      <c r="AC89" s="10">
        <f t="shared" si="15"/>
        <v>0</v>
      </c>
      <c r="AD89" s="44">
        <f>'T12'!AD89*'T 12'!AB89/1000000</f>
        <v>0</v>
      </c>
      <c r="AE89" s="10">
        <f>'T12'!AE89</f>
        <v>0</v>
      </c>
      <c r="AF89" s="44">
        <f>'T12'!AF89*'T 12'!AD89/1000000</f>
        <v>0</v>
      </c>
      <c r="AG89" s="10">
        <f>'T12'!AG89</f>
        <v>0</v>
      </c>
      <c r="AH89" s="44">
        <f>'T12'!AH89*'T 12'!AF89/1000000</f>
        <v>0</v>
      </c>
      <c r="AI89" s="10">
        <f>'T12'!AI89</f>
        <v>0</v>
      </c>
      <c r="AJ89" s="44">
        <f t="shared" si="16"/>
        <v>0</v>
      </c>
      <c r="AK89" s="10">
        <f t="shared" si="17"/>
        <v>0</v>
      </c>
      <c r="AL89" s="44">
        <f t="shared" si="18"/>
        <v>0</v>
      </c>
      <c r="AM89" s="10">
        <f t="shared" si="19"/>
        <v>0</v>
      </c>
    </row>
    <row r="90" spans="1:39" s="15" customFormat="1" ht="14.25" customHeight="1">
      <c r="A90" s="13">
        <v>80</v>
      </c>
      <c r="B90" s="9" t="s">
        <v>128</v>
      </c>
      <c r="C90" s="13" t="s">
        <v>81</v>
      </c>
      <c r="D90" s="36">
        <v>50</v>
      </c>
      <c r="E90" s="11">
        <v>144.6</v>
      </c>
      <c r="F90" s="44">
        <f>'T12'!F90*'T 12'!D90/1000000</f>
        <v>0</v>
      </c>
      <c r="G90" s="10">
        <f>'T12'!G90</f>
        <v>0</v>
      </c>
      <c r="H90" s="44">
        <f>'T12'!H90*'T 12'!F90/1000000</f>
        <v>0</v>
      </c>
      <c r="I90" s="10">
        <f>'T12'!I90</f>
        <v>0</v>
      </c>
      <c r="J90" s="44">
        <f>'T12'!J90*'T 12'!H90/1000000</f>
        <v>0</v>
      </c>
      <c r="K90" s="10">
        <f>'T12'!K90</f>
        <v>0</v>
      </c>
      <c r="L90" s="44">
        <f t="shared" si="10"/>
        <v>0</v>
      </c>
      <c r="M90" s="10">
        <f t="shared" si="11"/>
        <v>0</v>
      </c>
      <c r="N90" s="44">
        <f>'T12'!N90*'T 12'!L90/1000000</f>
        <v>0</v>
      </c>
      <c r="O90" s="10">
        <f>'T12'!O90</f>
        <v>0</v>
      </c>
      <c r="P90" s="44">
        <f>'T12'!P90*'T 12'!N90/1000000</f>
        <v>0</v>
      </c>
      <c r="Q90" s="10">
        <f>'T12'!Q90</f>
        <v>0</v>
      </c>
      <c r="R90" s="44">
        <f>'T12'!R90*'T 12'!P90/1000000</f>
        <v>0</v>
      </c>
      <c r="S90" s="10">
        <f>'T12'!S90</f>
        <v>0</v>
      </c>
      <c r="T90" s="44">
        <f t="shared" si="12"/>
        <v>0</v>
      </c>
      <c r="U90" s="10">
        <f t="shared" si="13"/>
        <v>0</v>
      </c>
      <c r="V90" s="44">
        <f>'T12'!V90*'T 12'!T90/1000000</f>
        <v>0</v>
      </c>
      <c r="W90" s="10">
        <f>'T12'!W90</f>
        <v>0</v>
      </c>
      <c r="X90" s="44">
        <f>'T12'!X90*'T 12'!V90/1000000</f>
        <v>0</v>
      </c>
      <c r="Y90" s="10">
        <f>'T12'!Y90</f>
        <v>0</v>
      </c>
      <c r="Z90" s="44">
        <f>'T12'!Z90*'T 12'!X90/1000000</f>
        <v>0</v>
      </c>
      <c r="AA90" s="10">
        <f>'T12'!AA90</f>
        <v>0</v>
      </c>
      <c r="AB90" s="44">
        <f t="shared" si="14"/>
        <v>0</v>
      </c>
      <c r="AC90" s="10">
        <f t="shared" si="15"/>
        <v>0</v>
      </c>
      <c r="AD90" s="44">
        <f>'T12'!AD90*'T 12'!AB90/1000000</f>
        <v>0</v>
      </c>
      <c r="AE90" s="10">
        <f>'T12'!AE90</f>
        <v>0</v>
      </c>
      <c r="AF90" s="44">
        <f>'T12'!AF90*'T 12'!AD90/1000000</f>
        <v>0</v>
      </c>
      <c r="AG90" s="10">
        <f>'T12'!AG90</f>
        <v>0</v>
      </c>
      <c r="AH90" s="44">
        <f>'T12'!AH90*'T 12'!AF90/1000000</f>
        <v>0</v>
      </c>
      <c r="AI90" s="10">
        <f>'T12'!AI90</f>
        <v>0</v>
      </c>
      <c r="AJ90" s="44">
        <f t="shared" si="16"/>
        <v>0</v>
      </c>
      <c r="AK90" s="10">
        <f t="shared" si="17"/>
        <v>0</v>
      </c>
      <c r="AL90" s="44">
        <f t="shared" si="18"/>
        <v>0</v>
      </c>
      <c r="AM90" s="10">
        <f t="shared" si="19"/>
        <v>0</v>
      </c>
    </row>
    <row r="91" spans="1:39" s="15" customFormat="1" ht="14.25" customHeight="1">
      <c r="A91" s="13">
        <v>81</v>
      </c>
      <c r="B91" s="9" t="s">
        <v>128</v>
      </c>
      <c r="C91" s="13" t="s">
        <v>82</v>
      </c>
      <c r="D91" s="36">
        <v>100</v>
      </c>
      <c r="E91" s="11">
        <v>278.10000000000002</v>
      </c>
      <c r="F91" s="44">
        <f>'T12'!F91*'T 12'!D91/1000000</f>
        <v>0</v>
      </c>
      <c r="G91" s="10">
        <f>'T12'!G91</f>
        <v>0</v>
      </c>
      <c r="H91" s="44">
        <f>'T12'!H91*'T 12'!F91/1000000</f>
        <v>0</v>
      </c>
      <c r="I91" s="10">
        <f>'T12'!I91</f>
        <v>0</v>
      </c>
      <c r="J91" s="44">
        <f>'T12'!J91*'T 12'!H91/1000000</f>
        <v>0</v>
      </c>
      <c r="K91" s="10">
        <f>'T12'!K91</f>
        <v>0</v>
      </c>
      <c r="L91" s="44">
        <f t="shared" si="10"/>
        <v>0</v>
      </c>
      <c r="M91" s="10">
        <f t="shared" si="11"/>
        <v>0</v>
      </c>
      <c r="N91" s="44">
        <f>'T12'!N91*'T 12'!L91/1000000</f>
        <v>0</v>
      </c>
      <c r="O91" s="10">
        <f>'T12'!O91</f>
        <v>0</v>
      </c>
      <c r="P91" s="44">
        <f>'T12'!P91*'T 12'!N91/1000000</f>
        <v>0</v>
      </c>
      <c r="Q91" s="10">
        <f>'T12'!Q91</f>
        <v>0</v>
      </c>
      <c r="R91" s="44">
        <f>'T12'!R91*'T 12'!P91/1000000</f>
        <v>0</v>
      </c>
      <c r="S91" s="10">
        <f>'T12'!S91</f>
        <v>0</v>
      </c>
      <c r="T91" s="44">
        <f t="shared" si="12"/>
        <v>0</v>
      </c>
      <c r="U91" s="10">
        <f t="shared" si="13"/>
        <v>0</v>
      </c>
      <c r="V91" s="44">
        <f>'T12'!V91*'T 12'!T91/1000000</f>
        <v>0</v>
      </c>
      <c r="W91" s="10">
        <f>'T12'!W91</f>
        <v>0</v>
      </c>
      <c r="X91" s="44">
        <f>'T12'!X91*'T 12'!V91/1000000</f>
        <v>0</v>
      </c>
      <c r="Y91" s="10">
        <f>'T12'!Y91</f>
        <v>0</v>
      </c>
      <c r="Z91" s="44">
        <f>'T12'!Z91*'T 12'!X91/1000000</f>
        <v>0</v>
      </c>
      <c r="AA91" s="10">
        <f>'T12'!AA91</f>
        <v>0</v>
      </c>
      <c r="AB91" s="44">
        <f t="shared" si="14"/>
        <v>0</v>
      </c>
      <c r="AC91" s="10">
        <f t="shared" si="15"/>
        <v>0</v>
      </c>
      <c r="AD91" s="44">
        <f>'T12'!AD91*'T 12'!AB91/1000000</f>
        <v>0</v>
      </c>
      <c r="AE91" s="10">
        <f>'T12'!AE91</f>
        <v>0</v>
      </c>
      <c r="AF91" s="44">
        <f>'T12'!AF91*'T 12'!AD91/1000000</f>
        <v>0</v>
      </c>
      <c r="AG91" s="10">
        <f>'T12'!AG91</f>
        <v>0</v>
      </c>
      <c r="AH91" s="44">
        <f>'T12'!AH91*'T 12'!AF91/1000000</f>
        <v>0</v>
      </c>
      <c r="AI91" s="10">
        <f>'T12'!AI91</f>
        <v>0</v>
      </c>
      <c r="AJ91" s="44">
        <f t="shared" si="16"/>
        <v>0</v>
      </c>
      <c r="AK91" s="10">
        <f t="shared" si="17"/>
        <v>0</v>
      </c>
      <c r="AL91" s="44">
        <f t="shared" si="18"/>
        <v>0</v>
      </c>
      <c r="AM91" s="10">
        <f t="shared" si="19"/>
        <v>0</v>
      </c>
    </row>
    <row r="92" spans="1:39" s="15" customFormat="1" ht="14.25" customHeight="1">
      <c r="A92" s="31">
        <v>82</v>
      </c>
      <c r="B92" s="9" t="s">
        <v>128</v>
      </c>
      <c r="C92" s="13" t="s">
        <v>139</v>
      </c>
      <c r="D92" s="36">
        <v>400</v>
      </c>
      <c r="E92" s="11">
        <v>1098.6000000000001</v>
      </c>
      <c r="F92" s="44">
        <f>'T12'!F92*'T 12'!D92/1000000</f>
        <v>0</v>
      </c>
      <c r="G92" s="10">
        <f>'T12'!G92</f>
        <v>0</v>
      </c>
      <c r="H92" s="44">
        <f>'T12'!H92*'T 12'!F92/1000000</f>
        <v>0</v>
      </c>
      <c r="I92" s="10">
        <f>'T12'!I92</f>
        <v>0</v>
      </c>
      <c r="J92" s="44">
        <f>'T12'!J92*'T 12'!H92/1000000</f>
        <v>0</v>
      </c>
      <c r="K92" s="10">
        <f>'T12'!K92</f>
        <v>0</v>
      </c>
      <c r="L92" s="44">
        <f t="shared" si="10"/>
        <v>0</v>
      </c>
      <c r="M92" s="10">
        <f t="shared" si="11"/>
        <v>0</v>
      </c>
      <c r="N92" s="44">
        <f>'T12'!N92*'T 12'!L92/1000000</f>
        <v>0</v>
      </c>
      <c r="O92" s="10">
        <f>'T12'!O92</f>
        <v>0</v>
      </c>
      <c r="P92" s="44">
        <f>'T12'!P92*'T 12'!N92/1000000</f>
        <v>0</v>
      </c>
      <c r="Q92" s="10">
        <f>'T12'!Q92</f>
        <v>0</v>
      </c>
      <c r="R92" s="44">
        <f>'T12'!R92*'T 12'!P92/1000000</f>
        <v>0</v>
      </c>
      <c r="S92" s="10">
        <f>'T12'!S92</f>
        <v>0</v>
      </c>
      <c r="T92" s="44">
        <f t="shared" si="12"/>
        <v>0</v>
      </c>
      <c r="U92" s="10">
        <f t="shared" si="13"/>
        <v>0</v>
      </c>
      <c r="V92" s="44">
        <f>'T12'!V92*'T 12'!T92/1000000</f>
        <v>0</v>
      </c>
      <c r="W92" s="10">
        <f>'T12'!W92</f>
        <v>0</v>
      </c>
      <c r="X92" s="44">
        <f>'T12'!X92*'T 12'!V92/1000000</f>
        <v>0</v>
      </c>
      <c r="Y92" s="10">
        <f>'T12'!Y92</f>
        <v>0</v>
      </c>
      <c r="Z92" s="44">
        <f>'T12'!Z92*'T 12'!X92/1000000</f>
        <v>0</v>
      </c>
      <c r="AA92" s="10">
        <f>'T12'!AA92</f>
        <v>0</v>
      </c>
      <c r="AB92" s="44">
        <f t="shared" si="14"/>
        <v>0</v>
      </c>
      <c r="AC92" s="10">
        <f t="shared" si="15"/>
        <v>0</v>
      </c>
      <c r="AD92" s="44">
        <f>'T12'!AD92*'T 12'!AB92/1000000</f>
        <v>0</v>
      </c>
      <c r="AE92" s="10">
        <f>'T12'!AE92</f>
        <v>0</v>
      </c>
      <c r="AF92" s="44">
        <f>'T12'!AF92*'T 12'!AD92/1000000</f>
        <v>0</v>
      </c>
      <c r="AG92" s="10">
        <f>'T12'!AG92</f>
        <v>0</v>
      </c>
      <c r="AH92" s="44">
        <f>'T12'!AH92*'T 12'!AF92/1000000</f>
        <v>0</v>
      </c>
      <c r="AI92" s="10">
        <f>'T12'!AI92</f>
        <v>0</v>
      </c>
      <c r="AJ92" s="44">
        <f t="shared" si="16"/>
        <v>0</v>
      </c>
      <c r="AK92" s="10">
        <f t="shared" si="17"/>
        <v>0</v>
      </c>
      <c r="AL92" s="44">
        <f t="shared" si="18"/>
        <v>0</v>
      </c>
      <c r="AM92" s="10">
        <f t="shared" si="19"/>
        <v>0</v>
      </c>
    </row>
    <row r="93" spans="1:39" s="15" customFormat="1" ht="14.25" customHeight="1">
      <c r="A93" s="13">
        <v>83</v>
      </c>
      <c r="B93" s="9" t="s">
        <v>147</v>
      </c>
      <c r="C93" s="13" t="s">
        <v>220</v>
      </c>
      <c r="D93" s="36">
        <v>25</v>
      </c>
      <c r="E93" s="11">
        <v>75</v>
      </c>
      <c r="F93" s="44">
        <f>'T12'!F93*'T 12'!D93/1000000</f>
        <v>0</v>
      </c>
      <c r="G93" s="10">
        <f>'T12'!G93</f>
        <v>0</v>
      </c>
      <c r="H93" s="44">
        <f>'T12'!H93*'T 12'!F93/1000000</f>
        <v>0</v>
      </c>
      <c r="I93" s="10">
        <f>'T12'!I93</f>
        <v>0</v>
      </c>
      <c r="J93" s="44">
        <f>'T12'!J93*'T 12'!H93/1000000</f>
        <v>0</v>
      </c>
      <c r="K93" s="10">
        <f>'T12'!K93</f>
        <v>0</v>
      </c>
      <c r="L93" s="44">
        <f t="shared" si="10"/>
        <v>0</v>
      </c>
      <c r="M93" s="10">
        <f t="shared" si="11"/>
        <v>0</v>
      </c>
      <c r="N93" s="44">
        <f>'T12'!N93*'T 12'!L93/1000000</f>
        <v>0</v>
      </c>
      <c r="O93" s="10">
        <f>'T12'!O93</f>
        <v>0</v>
      </c>
      <c r="P93" s="44">
        <f>'T12'!P93*'T 12'!N93/1000000</f>
        <v>0</v>
      </c>
      <c r="Q93" s="10">
        <f>'T12'!Q93</f>
        <v>0</v>
      </c>
      <c r="R93" s="44">
        <f>'T12'!R93*'T 12'!P93/1000000</f>
        <v>0</v>
      </c>
      <c r="S93" s="10">
        <f>'T12'!S93</f>
        <v>0</v>
      </c>
      <c r="T93" s="44">
        <f t="shared" si="12"/>
        <v>0</v>
      </c>
      <c r="U93" s="10">
        <f t="shared" si="13"/>
        <v>0</v>
      </c>
      <c r="V93" s="44">
        <f>'T12'!V93*'T 12'!T93/1000000</f>
        <v>0</v>
      </c>
      <c r="W93" s="10">
        <f>'T12'!W93</f>
        <v>0</v>
      </c>
      <c r="X93" s="44">
        <f>'T12'!X93*'T 12'!V93/1000000</f>
        <v>0</v>
      </c>
      <c r="Y93" s="10">
        <f>'T12'!Y93</f>
        <v>0</v>
      </c>
      <c r="Z93" s="44">
        <f>'T12'!Z93*'T 12'!X93/1000000</f>
        <v>0</v>
      </c>
      <c r="AA93" s="10">
        <f>'T12'!AA93</f>
        <v>0</v>
      </c>
      <c r="AB93" s="44">
        <f t="shared" si="14"/>
        <v>0</v>
      </c>
      <c r="AC93" s="10">
        <f t="shared" si="15"/>
        <v>0</v>
      </c>
      <c r="AD93" s="44">
        <f>'T12'!AD93*'T 12'!AB93/1000000</f>
        <v>0</v>
      </c>
      <c r="AE93" s="10">
        <f>'T12'!AE93</f>
        <v>0</v>
      </c>
      <c r="AF93" s="44">
        <f>'T12'!AF93*'T 12'!AD93/1000000</f>
        <v>0</v>
      </c>
      <c r="AG93" s="10">
        <f>'T12'!AG93</f>
        <v>0</v>
      </c>
      <c r="AH93" s="44">
        <f>'T12'!AH93*'T 12'!AF93/1000000</f>
        <v>0</v>
      </c>
      <c r="AI93" s="10">
        <f>'T12'!AI93</f>
        <v>0</v>
      </c>
      <c r="AJ93" s="44">
        <f t="shared" si="16"/>
        <v>0</v>
      </c>
      <c r="AK93" s="10">
        <f t="shared" si="17"/>
        <v>0</v>
      </c>
      <c r="AL93" s="44">
        <f t="shared" si="18"/>
        <v>0</v>
      </c>
      <c r="AM93" s="10">
        <f t="shared" si="19"/>
        <v>0</v>
      </c>
    </row>
    <row r="94" spans="1:39" s="15" customFormat="1" ht="14.25" customHeight="1">
      <c r="A94" s="13">
        <v>84</v>
      </c>
      <c r="B94" s="9" t="s">
        <v>147</v>
      </c>
      <c r="C94" s="13" t="s">
        <v>234</v>
      </c>
      <c r="D94" s="36">
        <v>50</v>
      </c>
      <c r="E94" s="11">
        <v>130</v>
      </c>
      <c r="F94" s="44">
        <f>'T12'!F94*'T 12'!D94/1000000</f>
        <v>0</v>
      </c>
      <c r="G94" s="10">
        <f>'T12'!G94</f>
        <v>0</v>
      </c>
      <c r="H94" s="44">
        <f>'T12'!H94*'T 12'!F94/1000000</f>
        <v>0</v>
      </c>
      <c r="I94" s="10">
        <f>'T12'!I94</f>
        <v>0</v>
      </c>
      <c r="J94" s="44">
        <f>'T12'!J94*'T 12'!H94/1000000</f>
        <v>0</v>
      </c>
      <c r="K94" s="10">
        <f>'T12'!K94</f>
        <v>0</v>
      </c>
      <c r="L94" s="44">
        <f t="shared" si="10"/>
        <v>0</v>
      </c>
      <c r="M94" s="10">
        <f t="shared" si="11"/>
        <v>0</v>
      </c>
      <c r="N94" s="44">
        <f>'T12'!N94*'T 12'!L94/1000000</f>
        <v>0</v>
      </c>
      <c r="O94" s="10">
        <f>'T12'!O94</f>
        <v>0</v>
      </c>
      <c r="P94" s="44">
        <f>'T12'!P94*'T 12'!N94/1000000</f>
        <v>0</v>
      </c>
      <c r="Q94" s="10">
        <f>'T12'!Q94</f>
        <v>0</v>
      </c>
      <c r="R94" s="44">
        <f>'T12'!R94*'T 12'!P94/1000000</f>
        <v>0</v>
      </c>
      <c r="S94" s="10">
        <f>'T12'!S94</f>
        <v>0</v>
      </c>
      <c r="T94" s="44">
        <f t="shared" si="12"/>
        <v>0</v>
      </c>
      <c r="U94" s="10">
        <f t="shared" si="13"/>
        <v>0</v>
      </c>
      <c r="V94" s="44">
        <f>'T12'!V94*'T 12'!T94/1000000</f>
        <v>0</v>
      </c>
      <c r="W94" s="10">
        <f>'T12'!W94</f>
        <v>0</v>
      </c>
      <c r="X94" s="44">
        <f>'T12'!X94*'T 12'!V94/1000000</f>
        <v>0</v>
      </c>
      <c r="Y94" s="10">
        <f>'T12'!Y94</f>
        <v>0</v>
      </c>
      <c r="Z94" s="44">
        <f>'T12'!Z94*'T 12'!X94/1000000</f>
        <v>0</v>
      </c>
      <c r="AA94" s="10">
        <f>'T12'!AA94</f>
        <v>0</v>
      </c>
      <c r="AB94" s="44">
        <f t="shared" si="14"/>
        <v>0</v>
      </c>
      <c r="AC94" s="10">
        <f t="shared" si="15"/>
        <v>0</v>
      </c>
      <c r="AD94" s="44">
        <f>'T12'!AD94*'T 12'!AB94/1000000</f>
        <v>0</v>
      </c>
      <c r="AE94" s="10">
        <f>'T12'!AE94</f>
        <v>0</v>
      </c>
      <c r="AF94" s="44">
        <f>'T12'!AF94*'T 12'!AD94/1000000</f>
        <v>0</v>
      </c>
      <c r="AG94" s="10">
        <f>'T12'!AG94</f>
        <v>0</v>
      </c>
      <c r="AH94" s="44">
        <f>'T12'!AH94*'T 12'!AF94/1000000</f>
        <v>0</v>
      </c>
      <c r="AI94" s="10">
        <f>'T12'!AI94</f>
        <v>0</v>
      </c>
      <c r="AJ94" s="44">
        <f t="shared" si="16"/>
        <v>0</v>
      </c>
      <c r="AK94" s="10">
        <f t="shared" si="17"/>
        <v>0</v>
      </c>
      <c r="AL94" s="44">
        <f t="shared" si="18"/>
        <v>0</v>
      </c>
      <c r="AM94" s="10">
        <f t="shared" si="19"/>
        <v>0</v>
      </c>
    </row>
    <row r="95" spans="1:39" s="15" customFormat="1" ht="14.25" customHeight="1">
      <c r="A95" s="31">
        <v>85</v>
      </c>
      <c r="B95" s="9" t="s">
        <v>147</v>
      </c>
      <c r="C95" s="13" t="s">
        <v>225</v>
      </c>
      <c r="D95" s="36">
        <v>100</v>
      </c>
      <c r="E95" s="11">
        <v>240</v>
      </c>
      <c r="F95" s="44">
        <f>'T12'!F95*'T 12'!D95/1000000</f>
        <v>0</v>
      </c>
      <c r="G95" s="10">
        <f>'T12'!G95</f>
        <v>0</v>
      </c>
      <c r="H95" s="44">
        <f>'T12'!H95*'T 12'!F95/1000000</f>
        <v>0</v>
      </c>
      <c r="I95" s="10">
        <f>'T12'!I95</f>
        <v>0</v>
      </c>
      <c r="J95" s="44">
        <f>'T12'!J95*'T 12'!H95/1000000</f>
        <v>0</v>
      </c>
      <c r="K95" s="10">
        <f>'T12'!K95</f>
        <v>0</v>
      </c>
      <c r="L95" s="44">
        <f t="shared" si="10"/>
        <v>0</v>
      </c>
      <c r="M95" s="10">
        <f t="shared" si="11"/>
        <v>0</v>
      </c>
      <c r="N95" s="44">
        <f>'T12'!N95*'T 12'!L95/1000000</f>
        <v>0</v>
      </c>
      <c r="O95" s="10">
        <f>'T12'!O95</f>
        <v>0</v>
      </c>
      <c r="P95" s="44">
        <f>'T12'!P95*'T 12'!N95/1000000</f>
        <v>0</v>
      </c>
      <c r="Q95" s="10">
        <f>'T12'!Q95</f>
        <v>0</v>
      </c>
      <c r="R95" s="44">
        <f>'T12'!R95*'T 12'!P95/1000000</f>
        <v>0</v>
      </c>
      <c r="S95" s="10">
        <f>'T12'!S95</f>
        <v>0</v>
      </c>
      <c r="T95" s="44">
        <f t="shared" si="12"/>
        <v>0</v>
      </c>
      <c r="U95" s="10">
        <f t="shared" si="13"/>
        <v>0</v>
      </c>
      <c r="V95" s="44">
        <f>'T12'!V95*'T 12'!T95/1000000</f>
        <v>0</v>
      </c>
      <c r="W95" s="10">
        <f>'T12'!W95</f>
        <v>0</v>
      </c>
      <c r="X95" s="44">
        <f>'T12'!X95*'T 12'!V95/1000000</f>
        <v>0</v>
      </c>
      <c r="Y95" s="10">
        <f>'T12'!Y95</f>
        <v>0</v>
      </c>
      <c r="Z95" s="44">
        <f>'T12'!Z95*'T 12'!X95/1000000</f>
        <v>0</v>
      </c>
      <c r="AA95" s="10">
        <f>'T12'!AA95</f>
        <v>0</v>
      </c>
      <c r="AB95" s="44">
        <f t="shared" si="14"/>
        <v>0</v>
      </c>
      <c r="AC95" s="10">
        <f t="shared" si="15"/>
        <v>0</v>
      </c>
      <c r="AD95" s="44">
        <f>'T12'!AD95*'T 12'!AB95/1000000</f>
        <v>0</v>
      </c>
      <c r="AE95" s="10">
        <f>'T12'!AE95</f>
        <v>0</v>
      </c>
      <c r="AF95" s="44">
        <f>'T12'!AF95*'T 12'!AD95/1000000</f>
        <v>0</v>
      </c>
      <c r="AG95" s="10">
        <f>'T12'!AG95</f>
        <v>0</v>
      </c>
      <c r="AH95" s="44">
        <f>'T12'!AH95*'T 12'!AF95/1000000</f>
        <v>0</v>
      </c>
      <c r="AI95" s="10">
        <f>'T12'!AI95</f>
        <v>0</v>
      </c>
      <c r="AJ95" s="44">
        <f t="shared" si="16"/>
        <v>0</v>
      </c>
      <c r="AK95" s="10">
        <f t="shared" si="17"/>
        <v>0</v>
      </c>
      <c r="AL95" s="44">
        <f t="shared" si="18"/>
        <v>0</v>
      </c>
      <c r="AM95" s="10">
        <f t="shared" si="19"/>
        <v>0</v>
      </c>
    </row>
    <row r="96" spans="1:39" s="15" customFormat="1" ht="14.25" customHeight="1">
      <c r="A96" s="13">
        <v>86</v>
      </c>
      <c r="B96" s="9" t="s">
        <v>124</v>
      </c>
      <c r="C96" s="13" t="s">
        <v>84</v>
      </c>
      <c r="D96" s="36">
        <v>5</v>
      </c>
      <c r="E96" s="11">
        <v>24</v>
      </c>
      <c r="F96" s="44">
        <f>'T12'!F96*'T 12'!D96/1000000</f>
        <v>0</v>
      </c>
      <c r="G96" s="10">
        <f>'T12'!G96</f>
        <v>0</v>
      </c>
      <c r="H96" s="44">
        <f>'T12'!H96*'T 12'!F96/1000000</f>
        <v>0</v>
      </c>
      <c r="I96" s="10">
        <f>'T12'!I96</f>
        <v>0</v>
      </c>
      <c r="J96" s="44">
        <f>'T12'!J96*'T 12'!H96/1000000</f>
        <v>0</v>
      </c>
      <c r="K96" s="10">
        <f>'T12'!K96</f>
        <v>0</v>
      </c>
      <c r="L96" s="44">
        <f t="shared" si="10"/>
        <v>0</v>
      </c>
      <c r="M96" s="10">
        <f t="shared" si="11"/>
        <v>0</v>
      </c>
      <c r="N96" s="44">
        <f>'T12'!N96*'T 12'!L96/1000000</f>
        <v>0</v>
      </c>
      <c r="O96" s="10">
        <f>'T12'!O96</f>
        <v>0</v>
      </c>
      <c r="P96" s="44">
        <f>'T12'!P96*'T 12'!N96/1000000</f>
        <v>0</v>
      </c>
      <c r="Q96" s="10">
        <f>'T12'!Q96</f>
        <v>0</v>
      </c>
      <c r="R96" s="44">
        <f>'T12'!R96*'T 12'!P96/1000000</f>
        <v>0</v>
      </c>
      <c r="S96" s="10">
        <f>'T12'!S96</f>
        <v>0</v>
      </c>
      <c r="T96" s="44">
        <f t="shared" si="12"/>
        <v>0</v>
      </c>
      <c r="U96" s="10">
        <f t="shared" si="13"/>
        <v>0</v>
      </c>
      <c r="V96" s="44">
        <f>'T12'!V96*'T 12'!T96/1000000</f>
        <v>0</v>
      </c>
      <c r="W96" s="10">
        <f>'T12'!W96</f>
        <v>0</v>
      </c>
      <c r="X96" s="44">
        <f>'T12'!X96*'T 12'!V96/1000000</f>
        <v>0</v>
      </c>
      <c r="Y96" s="10">
        <f>'T12'!Y96</f>
        <v>0</v>
      </c>
      <c r="Z96" s="44">
        <f>'T12'!Z96*'T 12'!X96/1000000</f>
        <v>0</v>
      </c>
      <c r="AA96" s="10">
        <f>'T12'!AA96</f>
        <v>0</v>
      </c>
      <c r="AB96" s="44">
        <f t="shared" si="14"/>
        <v>0</v>
      </c>
      <c r="AC96" s="10">
        <f t="shared" si="15"/>
        <v>0</v>
      </c>
      <c r="AD96" s="44">
        <f>'T12'!AD96*'T 12'!AB96/1000000</f>
        <v>0</v>
      </c>
      <c r="AE96" s="10">
        <f>'T12'!AE96</f>
        <v>0</v>
      </c>
      <c r="AF96" s="44">
        <f>'T12'!AF96*'T 12'!AD96/1000000</f>
        <v>0</v>
      </c>
      <c r="AG96" s="10">
        <f>'T12'!AG96</f>
        <v>0</v>
      </c>
      <c r="AH96" s="44">
        <f>'T12'!AH96*'T 12'!AF96/1000000</f>
        <v>0</v>
      </c>
      <c r="AI96" s="10">
        <f>'T12'!AI96</f>
        <v>0</v>
      </c>
      <c r="AJ96" s="44">
        <f t="shared" si="16"/>
        <v>0</v>
      </c>
      <c r="AK96" s="10">
        <f t="shared" si="17"/>
        <v>0</v>
      </c>
      <c r="AL96" s="44">
        <f t="shared" si="18"/>
        <v>0</v>
      </c>
      <c r="AM96" s="10">
        <f t="shared" si="19"/>
        <v>0</v>
      </c>
    </row>
    <row r="97" spans="1:39" s="15" customFormat="1" ht="14.25" customHeight="1">
      <c r="A97" s="13">
        <v>87</v>
      </c>
      <c r="B97" s="9" t="s">
        <v>124</v>
      </c>
      <c r="C97" s="13" t="s">
        <v>83</v>
      </c>
      <c r="D97" s="36">
        <v>20</v>
      </c>
      <c r="E97" s="11">
        <v>65</v>
      </c>
      <c r="F97" s="44">
        <f>'T12'!F97*'T 12'!D97/1000000</f>
        <v>0</v>
      </c>
      <c r="G97" s="10">
        <f>'T12'!G97</f>
        <v>0</v>
      </c>
      <c r="H97" s="44">
        <f>'T12'!H97*'T 12'!F97/1000000</f>
        <v>0</v>
      </c>
      <c r="I97" s="10">
        <f>'T12'!I97</f>
        <v>0</v>
      </c>
      <c r="J97" s="44">
        <f>'T12'!J97*'T 12'!H97/1000000</f>
        <v>0</v>
      </c>
      <c r="K97" s="10">
        <f>'T12'!K97</f>
        <v>0</v>
      </c>
      <c r="L97" s="44">
        <f t="shared" si="10"/>
        <v>0</v>
      </c>
      <c r="M97" s="10">
        <f t="shared" si="11"/>
        <v>0</v>
      </c>
      <c r="N97" s="44">
        <f>'T12'!N97*'T 12'!L97/1000000</f>
        <v>0</v>
      </c>
      <c r="O97" s="10">
        <f>'T12'!O97</f>
        <v>0</v>
      </c>
      <c r="P97" s="44">
        <f>'T12'!P97*'T 12'!N97/1000000</f>
        <v>0</v>
      </c>
      <c r="Q97" s="10">
        <f>'T12'!Q97</f>
        <v>0</v>
      </c>
      <c r="R97" s="44">
        <f>'T12'!R97*'T 12'!P97/1000000</f>
        <v>0</v>
      </c>
      <c r="S97" s="10">
        <f>'T12'!S97</f>
        <v>0</v>
      </c>
      <c r="T97" s="44">
        <f t="shared" si="12"/>
        <v>0</v>
      </c>
      <c r="U97" s="10">
        <f t="shared" si="13"/>
        <v>0</v>
      </c>
      <c r="V97" s="44">
        <f>'T12'!V97*'T 12'!T97/1000000</f>
        <v>0</v>
      </c>
      <c r="W97" s="10">
        <f>'T12'!W97</f>
        <v>0</v>
      </c>
      <c r="X97" s="44">
        <f>'T12'!X97*'T 12'!V97/1000000</f>
        <v>0</v>
      </c>
      <c r="Y97" s="10">
        <f>'T12'!Y97</f>
        <v>0</v>
      </c>
      <c r="Z97" s="44">
        <f>'T12'!Z97*'T 12'!X97/1000000</f>
        <v>0</v>
      </c>
      <c r="AA97" s="10">
        <f>'T12'!AA97</f>
        <v>0</v>
      </c>
      <c r="AB97" s="44">
        <f t="shared" si="14"/>
        <v>0</v>
      </c>
      <c r="AC97" s="10">
        <f t="shared" si="15"/>
        <v>0</v>
      </c>
      <c r="AD97" s="44">
        <f>'T12'!AD97*'T 12'!AB97/1000000</f>
        <v>0</v>
      </c>
      <c r="AE97" s="10">
        <f>'T12'!AE97</f>
        <v>0</v>
      </c>
      <c r="AF97" s="44">
        <f>'T12'!AF97*'T 12'!AD97/1000000</f>
        <v>0</v>
      </c>
      <c r="AG97" s="10">
        <f>'T12'!AG97</f>
        <v>0</v>
      </c>
      <c r="AH97" s="44">
        <f>'T12'!AH97*'T 12'!AF97/1000000</f>
        <v>0</v>
      </c>
      <c r="AI97" s="10">
        <f>'T12'!AI97</f>
        <v>0</v>
      </c>
      <c r="AJ97" s="44">
        <f t="shared" si="16"/>
        <v>0</v>
      </c>
      <c r="AK97" s="10">
        <f t="shared" si="17"/>
        <v>0</v>
      </c>
      <c r="AL97" s="44">
        <f t="shared" si="18"/>
        <v>0</v>
      </c>
      <c r="AM97" s="10">
        <f t="shared" si="19"/>
        <v>0</v>
      </c>
    </row>
    <row r="98" spans="1:39" s="15" customFormat="1" ht="14.25" customHeight="1">
      <c r="A98" s="31">
        <v>88</v>
      </c>
      <c r="B98" s="18" t="s">
        <v>125</v>
      </c>
      <c r="C98" s="13" t="s">
        <v>85</v>
      </c>
      <c r="D98" s="36">
        <v>10</v>
      </c>
      <c r="E98" s="11">
        <v>24</v>
      </c>
      <c r="F98" s="44">
        <f>'T12'!F98*'T 12'!D98/1000000</f>
        <v>0</v>
      </c>
      <c r="G98" s="10">
        <f>'T12'!G98</f>
        <v>0</v>
      </c>
      <c r="H98" s="44">
        <f>'T12'!H98*'T 12'!F98/1000000</f>
        <v>0</v>
      </c>
      <c r="I98" s="10">
        <f>'T12'!I98</f>
        <v>0</v>
      </c>
      <c r="J98" s="44">
        <f>'T12'!J98*'T 12'!H98/1000000</f>
        <v>0</v>
      </c>
      <c r="K98" s="10">
        <f>'T12'!K98</f>
        <v>0</v>
      </c>
      <c r="L98" s="44">
        <f t="shared" si="10"/>
        <v>0</v>
      </c>
      <c r="M98" s="10">
        <f t="shared" si="11"/>
        <v>0</v>
      </c>
      <c r="N98" s="44">
        <f>'T12'!N98*'T 12'!L98/1000000</f>
        <v>0</v>
      </c>
      <c r="O98" s="10">
        <f>'T12'!O98</f>
        <v>0</v>
      </c>
      <c r="P98" s="44">
        <f>'T12'!P98*'T 12'!N98/1000000</f>
        <v>0</v>
      </c>
      <c r="Q98" s="10">
        <f>'T12'!Q98</f>
        <v>0</v>
      </c>
      <c r="R98" s="44">
        <f>'T12'!R98*'T 12'!P98/1000000</f>
        <v>0</v>
      </c>
      <c r="S98" s="10">
        <f>'T12'!S98</f>
        <v>0</v>
      </c>
      <c r="T98" s="44">
        <f t="shared" si="12"/>
        <v>0</v>
      </c>
      <c r="U98" s="10">
        <f t="shared" si="13"/>
        <v>0</v>
      </c>
      <c r="V98" s="44">
        <f>'T12'!V98*'T 12'!T98/1000000</f>
        <v>0</v>
      </c>
      <c r="W98" s="10">
        <f>'T12'!W98</f>
        <v>0</v>
      </c>
      <c r="X98" s="44">
        <f>'T12'!X98*'T 12'!V98/1000000</f>
        <v>0</v>
      </c>
      <c r="Y98" s="10">
        <f>'T12'!Y98</f>
        <v>0</v>
      </c>
      <c r="Z98" s="44">
        <f>'T12'!Z98*'T 12'!X98/1000000</f>
        <v>0</v>
      </c>
      <c r="AA98" s="10">
        <f>'T12'!AA98</f>
        <v>0</v>
      </c>
      <c r="AB98" s="44">
        <f t="shared" si="14"/>
        <v>0</v>
      </c>
      <c r="AC98" s="10">
        <f t="shared" si="15"/>
        <v>0</v>
      </c>
      <c r="AD98" s="44">
        <f>'T12'!AD98*'T 12'!AB98/1000000</f>
        <v>0</v>
      </c>
      <c r="AE98" s="10">
        <f>'T12'!AE98</f>
        <v>0</v>
      </c>
      <c r="AF98" s="44">
        <f>'T12'!AF98*'T 12'!AD98/1000000</f>
        <v>0</v>
      </c>
      <c r="AG98" s="10">
        <f>'T12'!AG98</f>
        <v>0</v>
      </c>
      <c r="AH98" s="44">
        <f>'T12'!AH98*'T 12'!AF98/1000000</f>
        <v>0</v>
      </c>
      <c r="AI98" s="10">
        <f>'T12'!AI98</f>
        <v>0</v>
      </c>
      <c r="AJ98" s="44">
        <f t="shared" si="16"/>
        <v>0</v>
      </c>
      <c r="AK98" s="10">
        <f t="shared" si="17"/>
        <v>0</v>
      </c>
      <c r="AL98" s="44">
        <f t="shared" si="18"/>
        <v>0</v>
      </c>
      <c r="AM98" s="10">
        <f t="shared" si="19"/>
        <v>0</v>
      </c>
    </row>
    <row r="99" spans="1:39" s="15" customFormat="1" ht="14.25" customHeight="1">
      <c r="A99" s="13">
        <v>89</v>
      </c>
      <c r="B99" s="18" t="s">
        <v>126</v>
      </c>
      <c r="C99" s="13" t="s">
        <v>86</v>
      </c>
      <c r="D99" s="36">
        <v>500</v>
      </c>
      <c r="E99" s="11">
        <v>585</v>
      </c>
      <c r="F99" s="44">
        <f>'T12'!F99*'T 12'!D99/1000000</f>
        <v>0</v>
      </c>
      <c r="G99" s="10">
        <f>'T12'!G99</f>
        <v>0</v>
      </c>
      <c r="H99" s="44">
        <f>'T12'!H99*'T 12'!F99/1000000</f>
        <v>0</v>
      </c>
      <c r="I99" s="10">
        <f>'T12'!I99</f>
        <v>0</v>
      </c>
      <c r="J99" s="44">
        <f>'T12'!J99*'T 12'!H99/1000000</f>
        <v>0</v>
      </c>
      <c r="K99" s="10">
        <f>'T12'!K99</f>
        <v>0</v>
      </c>
      <c r="L99" s="44">
        <f t="shared" si="10"/>
        <v>0</v>
      </c>
      <c r="M99" s="10">
        <f t="shared" si="11"/>
        <v>0</v>
      </c>
      <c r="N99" s="44">
        <f>'T12'!N99*'T 12'!L99/1000000</f>
        <v>0</v>
      </c>
      <c r="O99" s="10">
        <f>'T12'!O99</f>
        <v>0</v>
      </c>
      <c r="P99" s="44">
        <f>'T12'!P99*'T 12'!N99/1000000</f>
        <v>0</v>
      </c>
      <c r="Q99" s="10">
        <f>'T12'!Q99</f>
        <v>0</v>
      </c>
      <c r="R99" s="44">
        <f>'T12'!R99*'T 12'!P99/1000000</f>
        <v>0</v>
      </c>
      <c r="S99" s="10">
        <f>'T12'!S99</f>
        <v>0</v>
      </c>
      <c r="T99" s="44">
        <f t="shared" si="12"/>
        <v>0</v>
      </c>
      <c r="U99" s="10">
        <f t="shared" si="13"/>
        <v>0</v>
      </c>
      <c r="V99" s="44">
        <f>'T12'!V99*'T 12'!T99/1000000</f>
        <v>0</v>
      </c>
      <c r="W99" s="10">
        <f>'T12'!W99</f>
        <v>0</v>
      </c>
      <c r="X99" s="44">
        <f>'T12'!X99*'T 12'!V99/1000000</f>
        <v>0</v>
      </c>
      <c r="Y99" s="10">
        <f>'T12'!Y99</f>
        <v>0</v>
      </c>
      <c r="Z99" s="44">
        <f>'T12'!Z99*'T 12'!X99/1000000</f>
        <v>0</v>
      </c>
      <c r="AA99" s="10">
        <f>'T12'!AA99</f>
        <v>0</v>
      </c>
      <c r="AB99" s="44">
        <f t="shared" si="14"/>
        <v>0</v>
      </c>
      <c r="AC99" s="10">
        <f t="shared" si="15"/>
        <v>0</v>
      </c>
      <c r="AD99" s="44">
        <f>'T12'!AD99*'T 12'!AB99/1000000</f>
        <v>0</v>
      </c>
      <c r="AE99" s="10">
        <f>'T12'!AE99</f>
        <v>0</v>
      </c>
      <c r="AF99" s="44">
        <f>'T12'!AF99*'T 12'!AD99/1000000</f>
        <v>0</v>
      </c>
      <c r="AG99" s="10">
        <f>'T12'!AG99</f>
        <v>0</v>
      </c>
      <c r="AH99" s="44">
        <f>'T12'!AH99*'T 12'!AF99/1000000</f>
        <v>0</v>
      </c>
      <c r="AI99" s="10">
        <f>'T12'!AI99</f>
        <v>0</v>
      </c>
      <c r="AJ99" s="44">
        <f t="shared" si="16"/>
        <v>0</v>
      </c>
      <c r="AK99" s="10">
        <f t="shared" si="17"/>
        <v>0</v>
      </c>
      <c r="AL99" s="44">
        <f t="shared" si="18"/>
        <v>0</v>
      </c>
      <c r="AM99" s="10">
        <f t="shared" si="19"/>
        <v>0</v>
      </c>
    </row>
    <row r="100" spans="1:39" s="15" customFormat="1" ht="14.25" customHeight="1">
      <c r="A100" s="13">
        <v>90</v>
      </c>
      <c r="B100" s="9" t="s">
        <v>123</v>
      </c>
      <c r="C100" s="13" t="s">
        <v>74</v>
      </c>
      <c r="D100" s="36">
        <v>50</v>
      </c>
      <c r="E100" s="11">
        <v>56</v>
      </c>
      <c r="F100" s="44">
        <f>'T12'!F100*'T 12'!D100/1000000</f>
        <v>0</v>
      </c>
      <c r="G100" s="10">
        <f>'T12'!G100</f>
        <v>0</v>
      </c>
      <c r="H100" s="44">
        <f>'T12'!H100*'T 12'!F100/1000000</f>
        <v>0</v>
      </c>
      <c r="I100" s="10">
        <f>'T12'!I100</f>
        <v>0</v>
      </c>
      <c r="J100" s="44">
        <f>'T12'!J100*'T 12'!H100/1000000</f>
        <v>0</v>
      </c>
      <c r="K100" s="10">
        <f>'T12'!K100</f>
        <v>0</v>
      </c>
      <c r="L100" s="44">
        <f t="shared" si="10"/>
        <v>0</v>
      </c>
      <c r="M100" s="10">
        <f t="shared" si="11"/>
        <v>0</v>
      </c>
      <c r="N100" s="44">
        <f>'T12'!N100*'T 12'!L100/1000000</f>
        <v>0</v>
      </c>
      <c r="O100" s="10">
        <f>'T12'!O100</f>
        <v>0</v>
      </c>
      <c r="P100" s="44">
        <f>'T12'!P100*'T 12'!N100/1000000</f>
        <v>0</v>
      </c>
      <c r="Q100" s="10">
        <f>'T12'!Q100</f>
        <v>0</v>
      </c>
      <c r="R100" s="44">
        <f>'T12'!R100*'T 12'!P100/1000000</f>
        <v>0</v>
      </c>
      <c r="S100" s="10">
        <f>'T12'!S100</f>
        <v>0</v>
      </c>
      <c r="T100" s="44">
        <f t="shared" si="12"/>
        <v>0</v>
      </c>
      <c r="U100" s="10">
        <f t="shared" si="13"/>
        <v>0</v>
      </c>
      <c r="V100" s="44">
        <f>'T12'!V100*'T 12'!T100/1000000</f>
        <v>0</v>
      </c>
      <c r="W100" s="10">
        <f>'T12'!W100</f>
        <v>0</v>
      </c>
      <c r="X100" s="44">
        <f>'T12'!X100*'T 12'!V100/1000000</f>
        <v>0</v>
      </c>
      <c r="Y100" s="10">
        <f>'T12'!Y100</f>
        <v>0</v>
      </c>
      <c r="Z100" s="44">
        <f>'T12'!Z100*'T 12'!X100/1000000</f>
        <v>0</v>
      </c>
      <c r="AA100" s="10">
        <f>'T12'!AA100</f>
        <v>0</v>
      </c>
      <c r="AB100" s="44">
        <f t="shared" si="14"/>
        <v>0</v>
      </c>
      <c r="AC100" s="10">
        <f t="shared" si="15"/>
        <v>0</v>
      </c>
      <c r="AD100" s="44">
        <f>'T12'!AD100*'T 12'!AB100/1000000</f>
        <v>0</v>
      </c>
      <c r="AE100" s="10">
        <f>'T12'!AE100</f>
        <v>0</v>
      </c>
      <c r="AF100" s="44">
        <f>'T12'!AF100*'T 12'!AD100/1000000</f>
        <v>0</v>
      </c>
      <c r="AG100" s="10">
        <f>'T12'!AG100</f>
        <v>0</v>
      </c>
      <c r="AH100" s="44">
        <f>'T12'!AH100*'T 12'!AF100/1000000</f>
        <v>0</v>
      </c>
      <c r="AI100" s="10">
        <f>'T12'!AI100</f>
        <v>0</v>
      </c>
      <c r="AJ100" s="44">
        <f t="shared" si="16"/>
        <v>0</v>
      </c>
      <c r="AK100" s="10">
        <f t="shared" si="17"/>
        <v>0</v>
      </c>
      <c r="AL100" s="44">
        <f t="shared" si="18"/>
        <v>0</v>
      </c>
      <c r="AM100" s="10">
        <f t="shared" si="19"/>
        <v>0</v>
      </c>
    </row>
    <row r="101" spans="1:39" s="15" customFormat="1" ht="14.25" customHeight="1">
      <c r="A101" s="31">
        <v>91</v>
      </c>
      <c r="B101" s="9" t="s">
        <v>123</v>
      </c>
      <c r="C101" s="13" t="s">
        <v>87</v>
      </c>
      <c r="D101" s="36">
        <v>100</v>
      </c>
      <c r="E101" s="11">
        <v>105</v>
      </c>
      <c r="F101" s="44">
        <f>'T12'!F101*'T 12'!D101/1000000</f>
        <v>0</v>
      </c>
      <c r="G101" s="10">
        <f>'T12'!G101</f>
        <v>0</v>
      </c>
      <c r="H101" s="44">
        <f>'T12'!H101*'T 12'!F101/1000000</f>
        <v>0</v>
      </c>
      <c r="I101" s="10">
        <f>'T12'!I101</f>
        <v>0</v>
      </c>
      <c r="J101" s="44">
        <f>'T12'!J101*'T 12'!H101/1000000</f>
        <v>0</v>
      </c>
      <c r="K101" s="10">
        <f>'T12'!K101</f>
        <v>0</v>
      </c>
      <c r="L101" s="44">
        <f t="shared" si="10"/>
        <v>0</v>
      </c>
      <c r="M101" s="10">
        <f t="shared" si="11"/>
        <v>0</v>
      </c>
      <c r="N101" s="44">
        <f>'T12'!N101*'T 12'!L101/1000000</f>
        <v>0</v>
      </c>
      <c r="O101" s="10">
        <f>'T12'!O101</f>
        <v>0</v>
      </c>
      <c r="P101" s="44">
        <f>'T12'!P101*'T 12'!N101/1000000</f>
        <v>0</v>
      </c>
      <c r="Q101" s="10">
        <f>'T12'!Q101</f>
        <v>0</v>
      </c>
      <c r="R101" s="44">
        <f>'T12'!R101*'T 12'!P101/1000000</f>
        <v>0</v>
      </c>
      <c r="S101" s="10">
        <f>'T12'!S101</f>
        <v>0</v>
      </c>
      <c r="T101" s="44">
        <f t="shared" si="12"/>
        <v>0</v>
      </c>
      <c r="U101" s="10">
        <f t="shared" si="13"/>
        <v>0</v>
      </c>
      <c r="V101" s="44">
        <f>'T12'!V101*'T 12'!T101/1000000</f>
        <v>0</v>
      </c>
      <c r="W101" s="10">
        <f>'T12'!W101</f>
        <v>0</v>
      </c>
      <c r="X101" s="44">
        <f>'T12'!X101*'T 12'!V101/1000000</f>
        <v>0</v>
      </c>
      <c r="Y101" s="10">
        <f>'T12'!Y101</f>
        <v>0</v>
      </c>
      <c r="Z101" s="44">
        <f>'T12'!Z101*'T 12'!X101/1000000</f>
        <v>0</v>
      </c>
      <c r="AA101" s="10">
        <f>'T12'!AA101</f>
        <v>0</v>
      </c>
      <c r="AB101" s="44">
        <f t="shared" si="14"/>
        <v>0</v>
      </c>
      <c r="AC101" s="10">
        <f t="shared" si="15"/>
        <v>0</v>
      </c>
      <c r="AD101" s="44">
        <f>'T12'!AD101*'T 12'!AB101/1000000</f>
        <v>0</v>
      </c>
      <c r="AE101" s="10">
        <f>'T12'!AE101</f>
        <v>0</v>
      </c>
      <c r="AF101" s="44">
        <f>'T12'!AF101*'T 12'!AD101/1000000</f>
        <v>0</v>
      </c>
      <c r="AG101" s="10">
        <f>'T12'!AG101</f>
        <v>0</v>
      </c>
      <c r="AH101" s="44">
        <f>'T12'!AH101*'T 12'!AF101/1000000</f>
        <v>0</v>
      </c>
      <c r="AI101" s="10">
        <f>'T12'!AI101</f>
        <v>0</v>
      </c>
      <c r="AJ101" s="44">
        <f t="shared" si="16"/>
        <v>0</v>
      </c>
      <c r="AK101" s="10">
        <f t="shared" si="17"/>
        <v>0</v>
      </c>
      <c r="AL101" s="44">
        <f t="shared" si="18"/>
        <v>0</v>
      </c>
      <c r="AM101" s="10">
        <f t="shared" si="19"/>
        <v>0</v>
      </c>
    </row>
    <row r="102" spans="1:39" s="15" customFormat="1" ht="14.25" customHeight="1">
      <c r="A102" s="13">
        <v>92</v>
      </c>
      <c r="B102" s="9" t="s">
        <v>123</v>
      </c>
      <c r="C102" s="13" t="s">
        <v>88</v>
      </c>
      <c r="D102" s="36">
        <v>250</v>
      </c>
      <c r="E102" s="11">
        <v>240</v>
      </c>
      <c r="F102" s="44">
        <f>'T12'!F102*'T 12'!D102/1000000</f>
        <v>0</v>
      </c>
      <c r="G102" s="10">
        <f>'T12'!G102</f>
        <v>0</v>
      </c>
      <c r="H102" s="44">
        <f>'T12'!H102*'T 12'!F102/1000000</f>
        <v>0</v>
      </c>
      <c r="I102" s="10">
        <f>'T12'!I102</f>
        <v>0</v>
      </c>
      <c r="J102" s="44">
        <f>'T12'!J102*'T 12'!H102/1000000</f>
        <v>0</v>
      </c>
      <c r="K102" s="10">
        <f>'T12'!K102</f>
        <v>0</v>
      </c>
      <c r="L102" s="44">
        <f t="shared" si="10"/>
        <v>0</v>
      </c>
      <c r="M102" s="10">
        <f t="shared" si="11"/>
        <v>0</v>
      </c>
      <c r="N102" s="44">
        <f>'T12'!N102*'T 12'!L102/1000000</f>
        <v>0</v>
      </c>
      <c r="O102" s="10">
        <f>'T12'!O102</f>
        <v>0</v>
      </c>
      <c r="P102" s="44">
        <f>'T12'!P102*'T 12'!N102/1000000</f>
        <v>0</v>
      </c>
      <c r="Q102" s="10">
        <f>'T12'!Q102</f>
        <v>0</v>
      </c>
      <c r="R102" s="44">
        <f>'T12'!R102*'T 12'!P102/1000000</f>
        <v>0</v>
      </c>
      <c r="S102" s="10">
        <f>'T12'!S102</f>
        <v>0</v>
      </c>
      <c r="T102" s="44">
        <f t="shared" si="12"/>
        <v>0</v>
      </c>
      <c r="U102" s="10">
        <f t="shared" si="13"/>
        <v>0</v>
      </c>
      <c r="V102" s="44">
        <f>'T12'!V102*'T 12'!T102/1000000</f>
        <v>0</v>
      </c>
      <c r="W102" s="10">
        <f>'T12'!W102</f>
        <v>0</v>
      </c>
      <c r="X102" s="44">
        <f>'T12'!X102*'T 12'!V102/1000000</f>
        <v>0</v>
      </c>
      <c r="Y102" s="10">
        <f>'T12'!Y102</f>
        <v>0</v>
      </c>
      <c r="Z102" s="44">
        <f>'T12'!Z102*'T 12'!X102/1000000</f>
        <v>0</v>
      </c>
      <c r="AA102" s="10">
        <f>'T12'!AA102</f>
        <v>0</v>
      </c>
      <c r="AB102" s="44">
        <f t="shared" si="14"/>
        <v>0</v>
      </c>
      <c r="AC102" s="10">
        <f t="shared" si="15"/>
        <v>0</v>
      </c>
      <c r="AD102" s="44">
        <f>'T12'!AD102*'T 12'!AB102/1000000</f>
        <v>0</v>
      </c>
      <c r="AE102" s="10">
        <f>'T12'!AE102</f>
        <v>0</v>
      </c>
      <c r="AF102" s="44">
        <f>'T12'!AF102*'T 12'!AD102/1000000</f>
        <v>0</v>
      </c>
      <c r="AG102" s="10">
        <f>'T12'!AG102</f>
        <v>0</v>
      </c>
      <c r="AH102" s="44">
        <f>'T12'!AH102*'T 12'!AF102/1000000</f>
        <v>0</v>
      </c>
      <c r="AI102" s="10">
        <f>'T12'!AI102</f>
        <v>0</v>
      </c>
      <c r="AJ102" s="44">
        <f t="shared" si="16"/>
        <v>0</v>
      </c>
      <c r="AK102" s="10">
        <f t="shared" si="17"/>
        <v>0</v>
      </c>
      <c r="AL102" s="44">
        <f t="shared" si="18"/>
        <v>0</v>
      </c>
      <c r="AM102" s="10">
        <f t="shared" si="19"/>
        <v>0</v>
      </c>
    </row>
    <row r="103" spans="1:39" s="15" customFormat="1" ht="14.25" customHeight="1">
      <c r="A103" s="13">
        <v>93</v>
      </c>
      <c r="B103" s="9" t="s">
        <v>149</v>
      </c>
      <c r="C103" s="13" t="s">
        <v>226</v>
      </c>
      <c r="D103" s="36">
        <v>10</v>
      </c>
      <c r="E103" s="11">
        <v>95</v>
      </c>
      <c r="F103" s="44">
        <f>'T12'!F103*'T 12'!D103/1000000</f>
        <v>0</v>
      </c>
      <c r="G103" s="10">
        <f>'T12'!G103</f>
        <v>0</v>
      </c>
      <c r="H103" s="44">
        <f>'T12'!H103*'T 12'!F103/1000000</f>
        <v>0</v>
      </c>
      <c r="I103" s="10">
        <f>'T12'!I103</f>
        <v>0</v>
      </c>
      <c r="J103" s="44">
        <f>'T12'!J103*'T 12'!H103/1000000</f>
        <v>0</v>
      </c>
      <c r="K103" s="10">
        <f>'T12'!K103</f>
        <v>0</v>
      </c>
      <c r="L103" s="44">
        <f t="shared" si="10"/>
        <v>0</v>
      </c>
      <c r="M103" s="10">
        <f t="shared" si="11"/>
        <v>0</v>
      </c>
      <c r="N103" s="44">
        <f>'T12'!N103*'T 12'!L103/1000000</f>
        <v>0</v>
      </c>
      <c r="O103" s="10">
        <f>'T12'!O103</f>
        <v>0</v>
      </c>
      <c r="P103" s="44">
        <f>'T12'!P103*'T 12'!N103/1000000</f>
        <v>0</v>
      </c>
      <c r="Q103" s="10">
        <f>'T12'!Q103</f>
        <v>0</v>
      </c>
      <c r="R103" s="44">
        <f>'T12'!R103*'T 12'!P103/1000000</f>
        <v>0</v>
      </c>
      <c r="S103" s="10">
        <f>'T12'!S103</f>
        <v>0</v>
      </c>
      <c r="T103" s="44">
        <f t="shared" si="12"/>
        <v>0</v>
      </c>
      <c r="U103" s="10">
        <f t="shared" si="13"/>
        <v>0</v>
      </c>
      <c r="V103" s="44">
        <f>'T12'!V103*'T 12'!T103/1000000</f>
        <v>0</v>
      </c>
      <c r="W103" s="10">
        <f>'T12'!W103</f>
        <v>0</v>
      </c>
      <c r="X103" s="44">
        <f>'T12'!X103*'T 12'!V103/1000000</f>
        <v>0</v>
      </c>
      <c r="Y103" s="10">
        <f>'T12'!Y103</f>
        <v>0</v>
      </c>
      <c r="Z103" s="44">
        <f>'T12'!Z103*'T 12'!X103/1000000</f>
        <v>0</v>
      </c>
      <c r="AA103" s="10">
        <f>'T12'!AA103</f>
        <v>0</v>
      </c>
      <c r="AB103" s="44">
        <f t="shared" si="14"/>
        <v>0</v>
      </c>
      <c r="AC103" s="10">
        <f t="shared" si="15"/>
        <v>0</v>
      </c>
      <c r="AD103" s="44">
        <f>'T12'!AD103*'T 12'!AB103/1000000</f>
        <v>0</v>
      </c>
      <c r="AE103" s="10">
        <f>'T12'!AE103</f>
        <v>0</v>
      </c>
      <c r="AF103" s="44">
        <f>'T12'!AF103*'T 12'!AD103/1000000</f>
        <v>0</v>
      </c>
      <c r="AG103" s="10">
        <f>'T12'!AG103</f>
        <v>0</v>
      </c>
      <c r="AH103" s="44">
        <f>'T12'!AH103*'T 12'!AF103/1000000</f>
        <v>0</v>
      </c>
      <c r="AI103" s="10">
        <f>'T12'!AI103</f>
        <v>0</v>
      </c>
      <c r="AJ103" s="44">
        <f t="shared" si="16"/>
        <v>0</v>
      </c>
      <c r="AK103" s="10">
        <f t="shared" si="17"/>
        <v>0</v>
      </c>
      <c r="AL103" s="44">
        <f t="shared" si="18"/>
        <v>0</v>
      </c>
      <c r="AM103" s="10">
        <f t="shared" si="19"/>
        <v>0</v>
      </c>
    </row>
    <row r="104" spans="1:39" s="15" customFormat="1" ht="14.25" customHeight="1">
      <c r="A104" s="31">
        <v>94</v>
      </c>
      <c r="B104" s="9" t="s">
        <v>149</v>
      </c>
      <c r="C104" s="13" t="s">
        <v>227</v>
      </c>
      <c r="D104" s="36">
        <v>30</v>
      </c>
      <c r="E104" s="11">
        <v>275</v>
      </c>
      <c r="F104" s="44">
        <f>'T12'!F104*'T 12'!D104/1000000</f>
        <v>0</v>
      </c>
      <c r="G104" s="10">
        <f>'T12'!G104</f>
        <v>0</v>
      </c>
      <c r="H104" s="44">
        <f>'T12'!H104*'T 12'!F104/1000000</f>
        <v>0</v>
      </c>
      <c r="I104" s="10">
        <f>'T12'!I104</f>
        <v>0</v>
      </c>
      <c r="J104" s="44">
        <f>'T12'!J104*'T 12'!H104/1000000</f>
        <v>0</v>
      </c>
      <c r="K104" s="10">
        <f>'T12'!K104</f>
        <v>0</v>
      </c>
      <c r="L104" s="44">
        <f t="shared" si="10"/>
        <v>0</v>
      </c>
      <c r="M104" s="10">
        <f t="shared" si="11"/>
        <v>0</v>
      </c>
      <c r="N104" s="44">
        <f>'T12'!N104*'T 12'!L104/1000000</f>
        <v>0</v>
      </c>
      <c r="O104" s="10">
        <f>'T12'!O104</f>
        <v>0</v>
      </c>
      <c r="P104" s="44">
        <f>'T12'!P104*'T 12'!N104/1000000</f>
        <v>0</v>
      </c>
      <c r="Q104" s="10">
        <f>'T12'!Q104</f>
        <v>0</v>
      </c>
      <c r="R104" s="44">
        <f>'T12'!R104*'T 12'!P104/1000000</f>
        <v>0</v>
      </c>
      <c r="S104" s="10">
        <f>'T12'!S104</f>
        <v>0</v>
      </c>
      <c r="T104" s="44">
        <f t="shared" si="12"/>
        <v>0</v>
      </c>
      <c r="U104" s="10">
        <f t="shared" si="13"/>
        <v>0</v>
      </c>
      <c r="V104" s="44">
        <f>'T12'!V104*'T 12'!T104/1000000</f>
        <v>0</v>
      </c>
      <c r="W104" s="10">
        <f>'T12'!W104</f>
        <v>0</v>
      </c>
      <c r="X104" s="44">
        <f>'T12'!X104*'T 12'!V104/1000000</f>
        <v>0</v>
      </c>
      <c r="Y104" s="10">
        <f>'T12'!Y104</f>
        <v>0</v>
      </c>
      <c r="Z104" s="44">
        <f>'T12'!Z104*'T 12'!X104/1000000</f>
        <v>0</v>
      </c>
      <c r="AA104" s="10">
        <f>'T12'!AA104</f>
        <v>0</v>
      </c>
      <c r="AB104" s="44">
        <f t="shared" si="14"/>
        <v>0</v>
      </c>
      <c r="AC104" s="10">
        <f t="shared" si="15"/>
        <v>0</v>
      </c>
      <c r="AD104" s="44">
        <f>'T12'!AD104*'T 12'!AB104/1000000</f>
        <v>0</v>
      </c>
      <c r="AE104" s="10">
        <f>'T12'!AE104</f>
        <v>0</v>
      </c>
      <c r="AF104" s="44">
        <f>'T12'!AF104*'T 12'!AD104/1000000</f>
        <v>0</v>
      </c>
      <c r="AG104" s="10">
        <f>'T12'!AG104</f>
        <v>0</v>
      </c>
      <c r="AH104" s="44">
        <f>'T12'!AH104*'T 12'!AF104/1000000</f>
        <v>0</v>
      </c>
      <c r="AI104" s="10">
        <f>'T12'!AI104</f>
        <v>0</v>
      </c>
      <c r="AJ104" s="44">
        <f t="shared" si="16"/>
        <v>0</v>
      </c>
      <c r="AK104" s="10">
        <f t="shared" si="17"/>
        <v>0</v>
      </c>
      <c r="AL104" s="44">
        <f t="shared" si="18"/>
        <v>0</v>
      </c>
      <c r="AM104" s="10">
        <f t="shared" si="19"/>
        <v>0</v>
      </c>
    </row>
    <row r="105" spans="1:39" s="15" customFormat="1" ht="14.25" customHeight="1">
      <c r="A105" s="13">
        <v>95</v>
      </c>
      <c r="B105" s="9" t="s">
        <v>150</v>
      </c>
      <c r="C105" s="13" t="s">
        <v>228</v>
      </c>
      <c r="D105" s="36">
        <v>10</v>
      </c>
      <c r="E105" s="11">
        <v>35</v>
      </c>
      <c r="F105" s="44">
        <f>'T12'!F105*'T 12'!D105/1000000</f>
        <v>0</v>
      </c>
      <c r="G105" s="10">
        <f>'T12'!G105</f>
        <v>0</v>
      </c>
      <c r="H105" s="44">
        <f>'T12'!H105*'T 12'!F105/1000000</f>
        <v>0</v>
      </c>
      <c r="I105" s="10">
        <f>'T12'!I105</f>
        <v>0</v>
      </c>
      <c r="J105" s="44">
        <f>'T12'!J105*'T 12'!H105/1000000</f>
        <v>0</v>
      </c>
      <c r="K105" s="10">
        <f>'T12'!K105</f>
        <v>0</v>
      </c>
      <c r="L105" s="44">
        <f t="shared" si="10"/>
        <v>0</v>
      </c>
      <c r="M105" s="10">
        <f t="shared" si="11"/>
        <v>0</v>
      </c>
      <c r="N105" s="44">
        <f>'T12'!N105*'T 12'!L105/1000000</f>
        <v>0</v>
      </c>
      <c r="O105" s="10">
        <f>'T12'!O105</f>
        <v>0</v>
      </c>
      <c r="P105" s="44">
        <f>'T12'!P105*'T 12'!N105/1000000</f>
        <v>0</v>
      </c>
      <c r="Q105" s="10">
        <f>'T12'!Q105</f>
        <v>0</v>
      </c>
      <c r="R105" s="44">
        <f>'T12'!R105*'T 12'!P105/1000000</f>
        <v>0</v>
      </c>
      <c r="S105" s="10">
        <f>'T12'!S105</f>
        <v>0</v>
      </c>
      <c r="T105" s="44">
        <f t="shared" si="12"/>
        <v>0</v>
      </c>
      <c r="U105" s="10">
        <f t="shared" si="13"/>
        <v>0</v>
      </c>
      <c r="V105" s="44">
        <f>'T12'!V105*'T 12'!T105/1000000</f>
        <v>0</v>
      </c>
      <c r="W105" s="10">
        <f>'T12'!W105</f>
        <v>0</v>
      </c>
      <c r="X105" s="44">
        <f>'T12'!X105*'T 12'!V105/1000000</f>
        <v>0</v>
      </c>
      <c r="Y105" s="10">
        <f>'T12'!Y105</f>
        <v>0</v>
      </c>
      <c r="Z105" s="44">
        <f>'T12'!Z105*'T 12'!X105/1000000</f>
        <v>0</v>
      </c>
      <c r="AA105" s="10">
        <f>'T12'!AA105</f>
        <v>0</v>
      </c>
      <c r="AB105" s="44">
        <f t="shared" si="14"/>
        <v>0</v>
      </c>
      <c r="AC105" s="10">
        <f t="shared" si="15"/>
        <v>0</v>
      </c>
      <c r="AD105" s="44">
        <f>'T12'!AD105*'T 12'!AB105/1000000</f>
        <v>0</v>
      </c>
      <c r="AE105" s="10">
        <f>'T12'!AE105</f>
        <v>0</v>
      </c>
      <c r="AF105" s="44">
        <f>'T12'!AF105*'T 12'!AD105/1000000</f>
        <v>0</v>
      </c>
      <c r="AG105" s="10">
        <f>'T12'!AG105</f>
        <v>0</v>
      </c>
      <c r="AH105" s="44">
        <f>'T12'!AH105*'T 12'!AF105/1000000</f>
        <v>0</v>
      </c>
      <c r="AI105" s="10">
        <f>'T12'!AI105</f>
        <v>0</v>
      </c>
      <c r="AJ105" s="44">
        <f t="shared" si="16"/>
        <v>0</v>
      </c>
      <c r="AK105" s="10">
        <f t="shared" si="17"/>
        <v>0</v>
      </c>
      <c r="AL105" s="44">
        <f t="shared" si="18"/>
        <v>0</v>
      </c>
      <c r="AM105" s="10">
        <f t="shared" si="19"/>
        <v>0</v>
      </c>
    </row>
    <row r="106" spans="1:39" s="15" customFormat="1" ht="14.25" customHeight="1">
      <c r="A106" s="13">
        <v>96</v>
      </c>
      <c r="B106" s="9" t="s">
        <v>229</v>
      </c>
      <c r="C106" s="13" t="s">
        <v>230</v>
      </c>
      <c r="D106" s="36">
        <v>20</v>
      </c>
      <c r="E106" s="11">
        <v>58</v>
      </c>
      <c r="F106" s="44">
        <f>'T12'!F106*'T 12'!D106/1000000</f>
        <v>0</v>
      </c>
      <c r="G106" s="10">
        <f>'T12'!G106</f>
        <v>0</v>
      </c>
      <c r="H106" s="44">
        <f>'T12'!H106*'T 12'!F106/1000000</f>
        <v>0</v>
      </c>
      <c r="I106" s="10">
        <f>'T12'!I106</f>
        <v>0</v>
      </c>
      <c r="J106" s="44">
        <f>'T12'!J106*'T 12'!H106/1000000</f>
        <v>0</v>
      </c>
      <c r="K106" s="10">
        <f>'T12'!K106</f>
        <v>0</v>
      </c>
      <c r="L106" s="44">
        <f t="shared" si="10"/>
        <v>0</v>
      </c>
      <c r="M106" s="10">
        <f t="shared" si="11"/>
        <v>0</v>
      </c>
      <c r="N106" s="44">
        <f>'T12'!N106*'T 12'!L106/1000000</f>
        <v>0</v>
      </c>
      <c r="O106" s="10">
        <f>'T12'!O106</f>
        <v>0</v>
      </c>
      <c r="P106" s="44">
        <f>'T12'!P106*'T 12'!N106/1000000</f>
        <v>0</v>
      </c>
      <c r="Q106" s="10">
        <f>'T12'!Q106</f>
        <v>0</v>
      </c>
      <c r="R106" s="44">
        <f>'T12'!R106*'T 12'!P106/1000000</f>
        <v>0</v>
      </c>
      <c r="S106" s="10">
        <f>'T12'!S106</f>
        <v>0</v>
      </c>
      <c r="T106" s="44">
        <f t="shared" si="12"/>
        <v>0</v>
      </c>
      <c r="U106" s="10">
        <f t="shared" si="13"/>
        <v>0</v>
      </c>
      <c r="V106" s="44">
        <f>'T12'!V106*'T 12'!T106/1000000</f>
        <v>0</v>
      </c>
      <c r="W106" s="10">
        <f>'T12'!W106</f>
        <v>0</v>
      </c>
      <c r="X106" s="44">
        <f>'T12'!X106*'T 12'!V106/1000000</f>
        <v>0</v>
      </c>
      <c r="Y106" s="10">
        <f>'T12'!Y106</f>
        <v>0</v>
      </c>
      <c r="Z106" s="44">
        <f>'T12'!Z106*'T 12'!X106/1000000</f>
        <v>0</v>
      </c>
      <c r="AA106" s="10">
        <f>'T12'!AA106</f>
        <v>0</v>
      </c>
      <c r="AB106" s="44">
        <f t="shared" si="14"/>
        <v>0</v>
      </c>
      <c r="AC106" s="10">
        <f t="shared" si="15"/>
        <v>0</v>
      </c>
      <c r="AD106" s="44">
        <f>'T12'!AD106*'T 12'!AB106/1000000</f>
        <v>0</v>
      </c>
      <c r="AE106" s="10">
        <f>'T12'!AE106</f>
        <v>0</v>
      </c>
      <c r="AF106" s="44">
        <f>'T12'!AF106*'T 12'!AD106/1000000</f>
        <v>0</v>
      </c>
      <c r="AG106" s="10">
        <f>'T12'!AG106</f>
        <v>0</v>
      </c>
      <c r="AH106" s="44">
        <f>'T12'!AH106*'T 12'!AF106/1000000</f>
        <v>0</v>
      </c>
      <c r="AI106" s="10">
        <f>'T12'!AI106</f>
        <v>0</v>
      </c>
      <c r="AJ106" s="44">
        <f t="shared" si="16"/>
        <v>0</v>
      </c>
      <c r="AK106" s="10">
        <f t="shared" si="17"/>
        <v>0</v>
      </c>
      <c r="AL106" s="44">
        <f t="shared" si="18"/>
        <v>0</v>
      </c>
      <c r="AM106" s="10">
        <f t="shared" si="19"/>
        <v>0</v>
      </c>
    </row>
    <row r="107" spans="1:39" s="15" customFormat="1" ht="14.25" customHeight="1">
      <c r="A107" s="31">
        <v>97</v>
      </c>
      <c r="B107" s="9" t="s">
        <v>229</v>
      </c>
      <c r="C107" s="13" t="s">
        <v>231</v>
      </c>
      <c r="D107" s="36">
        <v>50</v>
      </c>
      <c r="E107" s="11">
        <v>140</v>
      </c>
      <c r="F107" s="44">
        <f>'T12'!F107*'T 12'!D107/1000000</f>
        <v>0</v>
      </c>
      <c r="G107" s="10">
        <f>'T12'!G107</f>
        <v>0</v>
      </c>
      <c r="H107" s="44">
        <f>'T12'!H107*'T 12'!F107/1000000</f>
        <v>0</v>
      </c>
      <c r="I107" s="10">
        <f>'T12'!I107</f>
        <v>0</v>
      </c>
      <c r="J107" s="44">
        <f>'T12'!J107*'T 12'!H107/1000000</f>
        <v>0</v>
      </c>
      <c r="K107" s="10">
        <f>'T12'!K107</f>
        <v>0</v>
      </c>
      <c r="L107" s="44">
        <f t="shared" si="10"/>
        <v>0</v>
      </c>
      <c r="M107" s="10">
        <f t="shared" si="11"/>
        <v>0</v>
      </c>
      <c r="N107" s="44">
        <f>'T12'!N107*'T 12'!L107/1000000</f>
        <v>0</v>
      </c>
      <c r="O107" s="10">
        <f>'T12'!O107</f>
        <v>0</v>
      </c>
      <c r="P107" s="44">
        <f>'T12'!P107*'T 12'!N107/1000000</f>
        <v>0</v>
      </c>
      <c r="Q107" s="10">
        <f>'T12'!Q107</f>
        <v>0</v>
      </c>
      <c r="R107" s="44">
        <f>'T12'!R107*'T 12'!P107/1000000</f>
        <v>0</v>
      </c>
      <c r="S107" s="10">
        <f>'T12'!S107</f>
        <v>0</v>
      </c>
      <c r="T107" s="44">
        <f t="shared" si="12"/>
        <v>0</v>
      </c>
      <c r="U107" s="10">
        <f t="shared" si="13"/>
        <v>0</v>
      </c>
      <c r="V107" s="44">
        <f>'T12'!V107*'T 12'!T107/1000000</f>
        <v>0</v>
      </c>
      <c r="W107" s="10">
        <f>'T12'!W107</f>
        <v>0</v>
      </c>
      <c r="X107" s="44">
        <f>'T12'!X107*'T 12'!V107/1000000</f>
        <v>0</v>
      </c>
      <c r="Y107" s="10">
        <f>'T12'!Y107</f>
        <v>0</v>
      </c>
      <c r="Z107" s="44">
        <f>'T12'!Z107*'T 12'!X107/1000000</f>
        <v>0</v>
      </c>
      <c r="AA107" s="10">
        <f>'T12'!AA107</f>
        <v>0</v>
      </c>
      <c r="AB107" s="44">
        <f t="shared" si="14"/>
        <v>0</v>
      </c>
      <c r="AC107" s="10">
        <f t="shared" si="15"/>
        <v>0</v>
      </c>
      <c r="AD107" s="44">
        <f>'T12'!AD107*'T 12'!AB107/1000000</f>
        <v>0</v>
      </c>
      <c r="AE107" s="10">
        <f>'T12'!AE107</f>
        <v>0</v>
      </c>
      <c r="AF107" s="44">
        <f>'T12'!AF107*'T 12'!AD107/1000000</f>
        <v>0</v>
      </c>
      <c r="AG107" s="10">
        <f>'T12'!AG107</f>
        <v>0</v>
      </c>
      <c r="AH107" s="44">
        <f>'T12'!AH107*'T 12'!AF107/1000000</f>
        <v>0</v>
      </c>
      <c r="AI107" s="10">
        <f>'T12'!AI107</f>
        <v>0</v>
      </c>
      <c r="AJ107" s="44">
        <f t="shared" si="16"/>
        <v>0</v>
      </c>
      <c r="AK107" s="10">
        <f t="shared" si="17"/>
        <v>0</v>
      </c>
      <c r="AL107" s="44">
        <f t="shared" si="18"/>
        <v>0</v>
      </c>
      <c r="AM107" s="10">
        <f t="shared" si="19"/>
        <v>0</v>
      </c>
    </row>
    <row r="108" spans="1:39" s="15" customFormat="1" ht="14.25" customHeight="1">
      <c r="A108" s="13">
        <v>98</v>
      </c>
      <c r="B108" s="9" t="s">
        <v>229</v>
      </c>
      <c r="C108" s="13" t="s">
        <v>232</v>
      </c>
      <c r="D108" s="36">
        <v>100</v>
      </c>
      <c r="E108" s="11">
        <v>235</v>
      </c>
      <c r="F108" s="44">
        <f>'T12'!F108*'T 12'!D108/1000000</f>
        <v>0</v>
      </c>
      <c r="G108" s="10">
        <f>'T12'!G108</f>
        <v>0</v>
      </c>
      <c r="H108" s="44">
        <f>'T12'!H108*'T 12'!F108/1000000</f>
        <v>0</v>
      </c>
      <c r="I108" s="10">
        <f>'T12'!I108</f>
        <v>0</v>
      </c>
      <c r="J108" s="44">
        <f>'T12'!J108*'T 12'!H108/1000000</f>
        <v>0</v>
      </c>
      <c r="K108" s="10">
        <f>'T12'!K108</f>
        <v>0</v>
      </c>
      <c r="L108" s="44">
        <f t="shared" si="10"/>
        <v>0</v>
      </c>
      <c r="M108" s="10">
        <f t="shared" si="11"/>
        <v>0</v>
      </c>
      <c r="N108" s="44">
        <f>'T12'!N108*'T 12'!L108/1000000</f>
        <v>0</v>
      </c>
      <c r="O108" s="10">
        <f>'T12'!O108</f>
        <v>0</v>
      </c>
      <c r="P108" s="44">
        <f>'T12'!P108*'T 12'!N108/1000000</f>
        <v>0</v>
      </c>
      <c r="Q108" s="10">
        <f>'T12'!Q108</f>
        <v>0</v>
      </c>
      <c r="R108" s="44">
        <f>'T12'!R108*'T 12'!P108/1000000</f>
        <v>0</v>
      </c>
      <c r="S108" s="10">
        <f>'T12'!S108</f>
        <v>0</v>
      </c>
      <c r="T108" s="44">
        <f t="shared" si="12"/>
        <v>0</v>
      </c>
      <c r="U108" s="10">
        <f t="shared" si="13"/>
        <v>0</v>
      </c>
      <c r="V108" s="44">
        <f>'T12'!V108*'T 12'!T108/1000000</f>
        <v>0</v>
      </c>
      <c r="W108" s="10">
        <f>'T12'!W108</f>
        <v>0</v>
      </c>
      <c r="X108" s="44">
        <f>'T12'!X108*'T 12'!V108/1000000</f>
        <v>0</v>
      </c>
      <c r="Y108" s="10">
        <f>'T12'!Y108</f>
        <v>0</v>
      </c>
      <c r="Z108" s="44">
        <f>'T12'!Z108*'T 12'!X108/1000000</f>
        <v>0</v>
      </c>
      <c r="AA108" s="10">
        <f>'T12'!AA108</f>
        <v>0</v>
      </c>
      <c r="AB108" s="44">
        <f t="shared" si="14"/>
        <v>0</v>
      </c>
      <c r="AC108" s="10">
        <f t="shared" si="15"/>
        <v>0</v>
      </c>
      <c r="AD108" s="44">
        <f>'T12'!AD108*'T 12'!AB108/1000000</f>
        <v>0</v>
      </c>
      <c r="AE108" s="10">
        <f>'T12'!AE108</f>
        <v>0</v>
      </c>
      <c r="AF108" s="44">
        <f>'T12'!AF108*'T 12'!AD108/1000000</f>
        <v>0</v>
      </c>
      <c r="AG108" s="10">
        <f>'T12'!AG108</f>
        <v>0</v>
      </c>
      <c r="AH108" s="44">
        <f>'T12'!AH108*'T 12'!AF108/1000000</f>
        <v>0</v>
      </c>
      <c r="AI108" s="10">
        <f>'T12'!AI108</f>
        <v>0</v>
      </c>
      <c r="AJ108" s="44">
        <f t="shared" si="16"/>
        <v>0</v>
      </c>
      <c r="AK108" s="10">
        <f t="shared" si="17"/>
        <v>0</v>
      </c>
      <c r="AL108" s="44">
        <f t="shared" si="18"/>
        <v>0</v>
      </c>
      <c r="AM108" s="10">
        <f t="shared" si="19"/>
        <v>0</v>
      </c>
    </row>
    <row r="109" spans="1:39" s="16" customFormat="1" ht="14.25" customHeight="1">
      <c r="A109" s="13">
        <v>99</v>
      </c>
      <c r="B109" s="9" t="s">
        <v>132</v>
      </c>
      <c r="C109" s="13" t="s">
        <v>89</v>
      </c>
      <c r="D109" s="37">
        <v>1000</v>
      </c>
      <c r="E109" s="11">
        <v>145</v>
      </c>
      <c r="F109" s="44">
        <f>'T12'!F109*'T 12'!D109/1000000</f>
        <v>0</v>
      </c>
      <c r="G109" s="10">
        <f>'T12'!G109</f>
        <v>0</v>
      </c>
      <c r="H109" s="44">
        <f>'T12'!H109*'T 12'!F109/1000000</f>
        <v>0</v>
      </c>
      <c r="I109" s="10">
        <f>'T12'!I109</f>
        <v>0</v>
      </c>
      <c r="J109" s="44">
        <f>'T12'!J109*'T 12'!H109/1000000</f>
        <v>0</v>
      </c>
      <c r="K109" s="10">
        <f>'T12'!K109</f>
        <v>0</v>
      </c>
      <c r="L109" s="44">
        <f t="shared" si="10"/>
        <v>0</v>
      </c>
      <c r="M109" s="10">
        <f t="shared" si="11"/>
        <v>0</v>
      </c>
      <c r="N109" s="44">
        <f>'T12'!N109*'T 12'!L109/1000000</f>
        <v>0</v>
      </c>
      <c r="O109" s="10">
        <f>'T12'!O109</f>
        <v>0</v>
      </c>
      <c r="P109" s="44">
        <f>'T12'!P109*'T 12'!N109/1000000</f>
        <v>0</v>
      </c>
      <c r="Q109" s="10">
        <f>'T12'!Q109</f>
        <v>0</v>
      </c>
      <c r="R109" s="44">
        <f>'T12'!R109*'T 12'!P109/1000000</f>
        <v>0</v>
      </c>
      <c r="S109" s="10">
        <f>'T12'!S109</f>
        <v>0</v>
      </c>
      <c r="T109" s="44">
        <f t="shared" si="12"/>
        <v>0</v>
      </c>
      <c r="U109" s="10">
        <f t="shared" si="13"/>
        <v>0</v>
      </c>
      <c r="V109" s="44">
        <f>'T12'!V109*'T 12'!T109/1000000</f>
        <v>0</v>
      </c>
      <c r="W109" s="10">
        <f>'T12'!W109</f>
        <v>0</v>
      </c>
      <c r="X109" s="44">
        <f>'T12'!X109*'T 12'!V109/1000000</f>
        <v>0</v>
      </c>
      <c r="Y109" s="10">
        <f>'T12'!Y109</f>
        <v>0</v>
      </c>
      <c r="Z109" s="44">
        <f>'T12'!Z109*'T 12'!X109/1000000</f>
        <v>0</v>
      </c>
      <c r="AA109" s="10">
        <f>'T12'!AA109</f>
        <v>0</v>
      </c>
      <c r="AB109" s="44">
        <f t="shared" si="14"/>
        <v>0</v>
      </c>
      <c r="AC109" s="10">
        <f t="shared" si="15"/>
        <v>0</v>
      </c>
      <c r="AD109" s="44">
        <f>'T12'!AD109*'T 12'!AB109/1000000</f>
        <v>0</v>
      </c>
      <c r="AE109" s="10">
        <f>'T12'!AE109</f>
        <v>0</v>
      </c>
      <c r="AF109" s="44">
        <f>'T12'!AF109*'T 12'!AD109/1000000</f>
        <v>0</v>
      </c>
      <c r="AG109" s="10">
        <f>'T12'!AG109</f>
        <v>0</v>
      </c>
      <c r="AH109" s="44">
        <f>'T12'!AH109*'T 12'!AF109/1000000</f>
        <v>0</v>
      </c>
      <c r="AI109" s="10">
        <f>'T12'!AI109</f>
        <v>0</v>
      </c>
      <c r="AJ109" s="44">
        <f t="shared" si="16"/>
        <v>0</v>
      </c>
      <c r="AK109" s="10">
        <f t="shared" si="17"/>
        <v>0</v>
      </c>
      <c r="AL109" s="44">
        <f t="shared" si="18"/>
        <v>0</v>
      </c>
      <c r="AM109" s="10">
        <f t="shared" si="19"/>
        <v>0</v>
      </c>
    </row>
    <row r="110" spans="1:39" s="15" customFormat="1" ht="14.25" customHeight="1">
      <c r="A110" s="31">
        <v>100</v>
      </c>
      <c r="B110" s="9" t="s">
        <v>132</v>
      </c>
      <c r="C110" s="13" t="s">
        <v>90</v>
      </c>
      <c r="D110" s="37">
        <v>2000</v>
      </c>
      <c r="E110" s="11">
        <v>280</v>
      </c>
      <c r="F110" s="44">
        <f>'T12'!F110*'T 12'!D110/1000000</f>
        <v>0</v>
      </c>
      <c r="G110" s="10">
        <f>'T12'!G110</f>
        <v>0</v>
      </c>
      <c r="H110" s="44">
        <f>'T12'!H110*'T 12'!F110/1000000</f>
        <v>0</v>
      </c>
      <c r="I110" s="10">
        <f>'T12'!I110</f>
        <v>0</v>
      </c>
      <c r="J110" s="44">
        <f>'T12'!J110*'T 12'!H110/1000000</f>
        <v>0</v>
      </c>
      <c r="K110" s="10">
        <f>'T12'!K110</f>
        <v>0</v>
      </c>
      <c r="L110" s="44">
        <f t="shared" si="10"/>
        <v>0</v>
      </c>
      <c r="M110" s="10">
        <f t="shared" si="11"/>
        <v>0</v>
      </c>
      <c r="N110" s="44">
        <f>'T12'!N110*'T 12'!L110/1000000</f>
        <v>0</v>
      </c>
      <c r="O110" s="10">
        <f>'T12'!O110</f>
        <v>0</v>
      </c>
      <c r="P110" s="44">
        <f>'T12'!P110*'T 12'!N110/1000000</f>
        <v>0</v>
      </c>
      <c r="Q110" s="10">
        <f>'T12'!Q110</f>
        <v>0</v>
      </c>
      <c r="R110" s="44">
        <f>'T12'!R110*'T 12'!P110/1000000</f>
        <v>0</v>
      </c>
      <c r="S110" s="10">
        <f>'T12'!S110</f>
        <v>0</v>
      </c>
      <c r="T110" s="44">
        <f t="shared" si="12"/>
        <v>0</v>
      </c>
      <c r="U110" s="10">
        <f t="shared" si="13"/>
        <v>0</v>
      </c>
      <c r="V110" s="44">
        <f>'T12'!V110*'T 12'!T110/1000000</f>
        <v>0</v>
      </c>
      <c r="W110" s="10">
        <f>'T12'!W110</f>
        <v>0</v>
      </c>
      <c r="X110" s="44">
        <f>'T12'!X110*'T 12'!V110/1000000</f>
        <v>0</v>
      </c>
      <c r="Y110" s="10">
        <f>'T12'!Y110</f>
        <v>0</v>
      </c>
      <c r="Z110" s="44">
        <f>'T12'!Z110*'T 12'!X110/1000000</f>
        <v>0</v>
      </c>
      <c r="AA110" s="10">
        <f>'T12'!AA110</f>
        <v>0</v>
      </c>
      <c r="AB110" s="44">
        <f t="shared" si="14"/>
        <v>0</v>
      </c>
      <c r="AC110" s="10">
        <f t="shared" si="15"/>
        <v>0</v>
      </c>
      <c r="AD110" s="44">
        <f>'T12'!AD110*'T 12'!AB110/1000000</f>
        <v>0</v>
      </c>
      <c r="AE110" s="10">
        <f>'T12'!AE110</f>
        <v>0</v>
      </c>
      <c r="AF110" s="44">
        <f>'T12'!AF110*'T 12'!AD110/1000000</f>
        <v>0</v>
      </c>
      <c r="AG110" s="10">
        <f>'T12'!AG110</f>
        <v>0</v>
      </c>
      <c r="AH110" s="44">
        <f>'T12'!AH110*'T 12'!AF110/1000000</f>
        <v>0</v>
      </c>
      <c r="AI110" s="10">
        <f>'T12'!AI110</f>
        <v>0</v>
      </c>
      <c r="AJ110" s="44">
        <f t="shared" si="16"/>
        <v>0</v>
      </c>
      <c r="AK110" s="10">
        <f t="shared" si="17"/>
        <v>0</v>
      </c>
      <c r="AL110" s="44">
        <f t="shared" si="18"/>
        <v>0</v>
      </c>
      <c r="AM110" s="10">
        <f t="shared" si="19"/>
        <v>0</v>
      </c>
    </row>
    <row r="111" spans="1:39" s="15" customFormat="1" ht="14.25" customHeight="1">
      <c r="A111" s="13">
        <v>101</v>
      </c>
      <c r="B111" s="9" t="s">
        <v>132</v>
      </c>
      <c r="C111" s="13" t="s">
        <v>152</v>
      </c>
      <c r="D111" s="37">
        <v>25000</v>
      </c>
      <c r="E111" s="11">
        <v>1925</v>
      </c>
      <c r="F111" s="44">
        <f>'T12'!F111*'T 12'!D111/1000000</f>
        <v>0</v>
      </c>
      <c r="G111" s="10">
        <f>'T12'!G111</f>
        <v>0</v>
      </c>
      <c r="H111" s="44">
        <f>'T12'!H111*'T 12'!F111/1000000</f>
        <v>0</v>
      </c>
      <c r="I111" s="10">
        <f>'T12'!I111</f>
        <v>0</v>
      </c>
      <c r="J111" s="44">
        <f>'T12'!J111*'T 12'!H111/1000000</f>
        <v>0</v>
      </c>
      <c r="K111" s="10">
        <f>'T12'!K111</f>
        <v>0</v>
      </c>
      <c r="L111" s="44">
        <f t="shared" si="10"/>
        <v>0</v>
      </c>
      <c r="M111" s="10">
        <f t="shared" si="11"/>
        <v>0</v>
      </c>
      <c r="N111" s="44">
        <f>'T12'!N111*'T 12'!L111/1000000</f>
        <v>0</v>
      </c>
      <c r="O111" s="10">
        <f>'T12'!O111</f>
        <v>0</v>
      </c>
      <c r="P111" s="44">
        <f>'T12'!P111*'T 12'!N111/1000000</f>
        <v>0</v>
      </c>
      <c r="Q111" s="10">
        <f>'T12'!Q111</f>
        <v>0</v>
      </c>
      <c r="R111" s="44">
        <f>'T12'!R111*'T 12'!P111/1000000</f>
        <v>0</v>
      </c>
      <c r="S111" s="10">
        <f>'T12'!S111</f>
        <v>0</v>
      </c>
      <c r="T111" s="44">
        <f t="shared" si="12"/>
        <v>0</v>
      </c>
      <c r="U111" s="10">
        <f t="shared" si="13"/>
        <v>0</v>
      </c>
      <c r="V111" s="44">
        <f>'T12'!V111*'T 12'!T111/1000000</f>
        <v>0</v>
      </c>
      <c r="W111" s="10">
        <f>'T12'!W111</f>
        <v>0</v>
      </c>
      <c r="X111" s="44">
        <f>'T12'!X111*'T 12'!V111/1000000</f>
        <v>0</v>
      </c>
      <c r="Y111" s="10">
        <f>'T12'!Y111</f>
        <v>0</v>
      </c>
      <c r="Z111" s="44">
        <f>'T12'!Z111*'T 12'!X111/1000000</f>
        <v>0</v>
      </c>
      <c r="AA111" s="10">
        <f>'T12'!AA111</f>
        <v>0</v>
      </c>
      <c r="AB111" s="44">
        <f t="shared" si="14"/>
        <v>0</v>
      </c>
      <c r="AC111" s="10">
        <f t="shared" si="15"/>
        <v>0</v>
      </c>
      <c r="AD111" s="44">
        <f>'T12'!AD111*'T 12'!AB111/1000000</f>
        <v>0</v>
      </c>
      <c r="AE111" s="10">
        <f>'T12'!AE111</f>
        <v>0</v>
      </c>
      <c r="AF111" s="44">
        <f>'T12'!AF111*'T 12'!AD111/1000000</f>
        <v>0</v>
      </c>
      <c r="AG111" s="10">
        <f>'T12'!AG111</f>
        <v>0</v>
      </c>
      <c r="AH111" s="44">
        <f>'T12'!AH111*'T 12'!AF111/1000000</f>
        <v>0</v>
      </c>
      <c r="AI111" s="10">
        <f>'T12'!AI111</f>
        <v>0</v>
      </c>
      <c r="AJ111" s="44">
        <f t="shared" si="16"/>
        <v>0</v>
      </c>
      <c r="AK111" s="10">
        <f t="shared" si="17"/>
        <v>0</v>
      </c>
      <c r="AL111" s="44">
        <f t="shared" si="18"/>
        <v>0</v>
      </c>
      <c r="AM111" s="10">
        <f t="shared" si="19"/>
        <v>0</v>
      </c>
    </row>
    <row r="112" spans="1:39" s="15" customFormat="1" ht="14.25" customHeight="1">
      <c r="A112" s="85">
        <v>102</v>
      </c>
      <c r="B112" s="80" t="s">
        <v>240</v>
      </c>
      <c r="C112" s="59" t="s">
        <v>242</v>
      </c>
      <c r="D112" s="61">
        <v>1000</v>
      </c>
      <c r="E112" s="62">
        <v>303</v>
      </c>
      <c r="F112" s="44">
        <f>'T12'!F112*'T 12'!D112/1000000</f>
        <v>0</v>
      </c>
      <c r="G112" s="10">
        <f>'T12'!G112</f>
        <v>0</v>
      </c>
      <c r="H112" s="44">
        <f>'T12'!H112*'T 12'!F112/1000000</f>
        <v>0</v>
      </c>
      <c r="I112" s="10">
        <f>'T12'!I112</f>
        <v>0</v>
      </c>
      <c r="J112" s="44">
        <f>'T12'!J112*'T 12'!H112/1000000</f>
        <v>0</v>
      </c>
      <c r="K112" s="10">
        <f>'T12'!K112</f>
        <v>0</v>
      </c>
      <c r="L112" s="44">
        <f t="shared" si="10"/>
        <v>0</v>
      </c>
      <c r="M112" s="10">
        <f t="shared" si="11"/>
        <v>0</v>
      </c>
      <c r="N112" s="44">
        <f>'T12'!N112*'T 12'!L112/1000000</f>
        <v>0</v>
      </c>
      <c r="O112" s="10">
        <f>'T12'!O112</f>
        <v>0</v>
      </c>
      <c r="P112" s="44">
        <f>'T12'!P112*'T 12'!N112/1000000</f>
        <v>0</v>
      </c>
      <c r="Q112" s="10">
        <f>'T12'!Q112</f>
        <v>0</v>
      </c>
      <c r="R112" s="44">
        <f>'T12'!R112*'T 12'!P112/1000000</f>
        <v>0</v>
      </c>
      <c r="S112" s="10">
        <f>'T12'!S112</f>
        <v>0</v>
      </c>
      <c r="T112" s="44">
        <f t="shared" si="12"/>
        <v>0</v>
      </c>
      <c r="U112" s="10">
        <f t="shared" si="13"/>
        <v>0</v>
      </c>
      <c r="V112" s="44">
        <f>'T12'!V112*'T 12'!T112/1000000</f>
        <v>0</v>
      </c>
      <c r="W112" s="10">
        <f>'T12'!W112</f>
        <v>0</v>
      </c>
      <c r="X112" s="44">
        <f>'T12'!X112*'T 12'!V112/1000000</f>
        <v>0</v>
      </c>
      <c r="Y112" s="10">
        <f>'T12'!Y112</f>
        <v>0</v>
      </c>
      <c r="Z112" s="44">
        <f>'T12'!Z112*'T 12'!X112/1000000</f>
        <v>0</v>
      </c>
      <c r="AA112" s="10">
        <f>'T12'!AA112</f>
        <v>0</v>
      </c>
      <c r="AB112" s="44">
        <f t="shared" si="14"/>
        <v>0</v>
      </c>
      <c r="AC112" s="10">
        <f t="shared" si="15"/>
        <v>0</v>
      </c>
      <c r="AD112" s="44">
        <f>'T12'!AD112*'T 12'!AB112/1000000</f>
        <v>0</v>
      </c>
      <c r="AE112" s="10">
        <f>'T12'!AE112</f>
        <v>0</v>
      </c>
      <c r="AF112" s="44">
        <f>'T12'!AF112*'T 12'!AD112/1000000</f>
        <v>0</v>
      </c>
      <c r="AG112" s="10">
        <f>'T12'!AG112</f>
        <v>0</v>
      </c>
      <c r="AH112" s="44">
        <f>'T12'!AH112*'T 12'!AF112/1000000</f>
        <v>0</v>
      </c>
      <c r="AI112" s="10">
        <f>'T12'!AI112</f>
        <v>0</v>
      </c>
      <c r="AJ112" s="44">
        <f t="shared" si="16"/>
        <v>0</v>
      </c>
      <c r="AK112" s="10">
        <f t="shared" si="17"/>
        <v>0</v>
      </c>
      <c r="AL112" s="44">
        <f t="shared" si="18"/>
        <v>0</v>
      </c>
      <c r="AM112" s="10">
        <f t="shared" si="19"/>
        <v>0</v>
      </c>
    </row>
    <row r="113" spans="1:39" s="15" customFormat="1" ht="14.25" customHeight="1">
      <c r="A113" s="13">
        <v>103</v>
      </c>
      <c r="B113" s="9" t="s">
        <v>241</v>
      </c>
      <c r="C113" s="13" t="s">
        <v>243</v>
      </c>
      <c r="D113" s="38">
        <v>1000</v>
      </c>
      <c r="E113" s="11">
        <v>580</v>
      </c>
      <c r="F113" s="44">
        <f>'T12'!F113*'T 12'!D113/1000000</f>
        <v>0</v>
      </c>
      <c r="G113" s="10">
        <f>'T12'!G113</f>
        <v>0</v>
      </c>
      <c r="H113" s="44">
        <f>'T12'!H113*'T 12'!F113/1000000</f>
        <v>0</v>
      </c>
      <c r="I113" s="10">
        <f>'T12'!I113</f>
        <v>0</v>
      </c>
      <c r="J113" s="44">
        <f>'T12'!J113*'T 12'!H113/1000000</f>
        <v>0</v>
      </c>
      <c r="K113" s="10">
        <f>'T12'!K113</f>
        <v>0</v>
      </c>
      <c r="L113" s="44">
        <f t="shared" si="10"/>
        <v>0</v>
      </c>
      <c r="M113" s="10">
        <f t="shared" si="11"/>
        <v>0</v>
      </c>
      <c r="N113" s="44">
        <f>'T12'!N113*'T 12'!L113/1000000</f>
        <v>0</v>
      </c>
      <c r="O113" s="10">
        <f>'T12'!O113</f>
        <v>0</v>
      </c>
      <c r="P113" s="44">
        <f>'T12'!P113*'T 12'!N113/1000000</f>
        <v>0</v>
      </c>
      <c r="Q113" s="10">
        <f>'T12'!Q113</f>
        <v>0</v>
      </c>
      <c r="R113" s="44">
        <f>'T12'!R113*'T 12'!P113/1000000</f>
        <v>0</v>
      </c>
      <c r="S113" s="10">
        <f>'T12'!S113</f>
        <v>0</v>
      </c>
      <c r="T113" s="44">
        <f t="shared" si="12"/>
        <v>0</v>
      </c>
      <c r="U113" s="10">
        <f t="shared" si="13"/>
        <v>0</v>
      </c>
      <c r="V113" s="44">
        <f>'T12'!V113*'T 12'!T113/1000000</f>
        <v>0</v>
      </c>
      <c r="W113" s="10">
        <f>'T12'!W113</f>
        <v>0</v>
      </c>
      <c r="X113" s="44">
        <f>'T12'!X113*'T 12'!V113/1000000</f>
        <v>0</v>
      </c>
      <c r="Y113" s="10">
        <f>'T12'!Y113</f>
        <v>0</v>
      </c>
      <c r="Z113" s="44">
        <f>'T12'!Z113*'T 12'!X113/1000000</f>
        <v>0</v>
      </c>
      <c r="AA113" s="10">
        <f>'T12'!AA113</f>
        <v>0</v>
      </c>
      <c r="AB113" s="44">
        <f t="shared" si="14"/>
        <v>0</v>
      </c>
      <c r="AC113" s="10">
        <f t="shared" si="15"/>
        <v>0</v>
      </c>
      <c r="AD113" s="44">
        <f>'T12'!AD113*'T 12'!AB113/1000000</f>
        <v>0</v>
      </c>
      <c r="AE113" s="10">
        <f>'T12'!AE113</f>
        <v>0</v>
      </c>
      <c r="AF113" s="44">
        <f>'T12'!AF113*'T 12'!AD113/1000000</f>
        <v>0</v>
      </c>
      <c r="AG113" s="10">
        <f>'T12'!AG113</f>
        <v>0</v>
      </c>
      <c r="AH113" s="44">
        <f>'T12'!AH113*'T 12'!AF113/1000000</f>
        <v>0</v>
      </c>
      <c r="AI113" s="10">
        <f>'T12'!AI113</f>
        <v>0</v>
      </c>
      <c r="AJ113" s="44">
        <f t="shared" si="16"/>
        <v>0</v>
      </c>
      <c r="AK113" s="10">
        <f t="shared" si="17"/>
        <v>0</v>
      </c>
      <c r="AL113" s="44">
        <f t="shared" si="18"/>
        <v>0</v>
      </c>
      <c r="AM113" s="10">
        <f t="shared" si="19"/>
        <v>0</v>
      </c>
    </row>
    <row r="114" spans="1:39" ht="14.25" customHeight="1">
      <c r="A114" s="125" t="s">
        <v>0</v>
      </c>
      <c r="B114" s="126"/>
      <c r="C114" s="91"/>
      <c r="D114" s="92"/>
      <c r="E114" s="93"/>
      <c r="F114" s="94"/>
      <c r="G114" s="95">
        <f>SUM(G11:G113)</f>
        <v>0</v>
      </c>
      <c r="H114" s="95"/>
      <c r="I114" s="95">
        <f t="shared" ref="I114:AM114" si="20">SUM(I11:I113)</f>
        <v>0</v>
      </c>
      <c r="J114" s="95"/>
      <c r="K114" s="95">
        <f t="shared" si="20"/>
        <v>0</v>
      </c>
      <c r="L114" s="95"/>
      <c r="M114" s="95">
        <f t="shared" si="20"/>
        <v>0</v>
      </c>
      <c r="N114" s="95"/>
      <c r="O114" s="95">
        <f t="shared" si="20"/>
        <v>0</v>
      </c>
      <c r="P114" s="95"/>
      <c r="Q114" s="95">
        <f t="shared" si="20"/>
        <v>0</v>
      </c>
      <c r="R114" s="95"/>
      <c r="S114" s="95">
        <f t="shared" si="20"/>
        <v>0</v>
      </c>
      <c r="T114" s="95"/>
      <c r="U114" s="95">
        <f t="shared" si="20"/>
        <v>0</v>
      </c>
      <c r="V114" s="95"/>
      <c r="W114" s="95">
        <f t="shared" si="20"/>
        <v>0</v>
      </c>
      <c r="X114" s="95"/>
      <c r="Y114" s="95">
        <f t="shared" si="20"/>
        <v>0</v>
      </c>
      <c r="Z114" s="95"/>
      <c r="AA114" s="95">
        <f t="shared" si="20"/>
        <v>0</v>
      </c>
      <c r="AB114" s="95"/>
      <c r="AC114" s="95">
        <f t="shared" si="20"/>
        <v>0</v>
      </c>
      <c r="AD114" s="95"/>
      <c r="AE114" s="95">
        <f t="shared" si="20"/>
        <v>0</v>
      </c>
      <c r="AF114" s="95"/>
      <c r="AG114" s="95">
        <f t="shared" si="20"/>
        <v>0</v>
      </c>
      <c r="AH114" s="95"/>
      <c r="AI114" s="95">
        <f t="shared" si="20"/>
        <v>0</v>
      </c>
      <c r="AJ114" s="95"/>
      <c r="AK114" s="95">
        <f t="shared" si="20"/>
        <v>0</v>
      </c>
      <c r="AL114" s="95"/>
      <c r="AM114" s="95">
        <f t="shared" si="20"/>
        <v>0</v>
      </c>
    </row>
    <row r="115" spans="1:39" ht="14.25" customHeight="1"/>
    <row r="116" spans="1:39" ht="14.25" customHeight="1"/>
    <row r="117" spans="1:39" ht="14.25" customHeight="1"/>
    <row r="118" spans="1:39" ht="14.25" customHeight="1">
      <c r="B118" s="55"/>
      <c r="O118" s="22"/>
      <c r="P118" s="21"/>
      <c r="Q118" s="56"/>
      <c r="R118" s="57"/>
      <c r="S118" s="56"/>
      <c r="T118" s="54"/>
      <c r="U118" s="58"/>
      <c r="V118" s="21"/>
      <c r="W118" s="22"/>
      <c r="X118" s="21"/>
      <c r="AB118" s="68"/>
      <c r="AC118" s="69"/>
      <c r="AD118" s="21"/>
      <c r="AE118" s="22"/>
      <c r="AH118" s="57"/>
      <c r="AI118" s="56"/>
      <c r="AJ118" s="54"/>
      <c r="AK118" s="58"/>
    </row>
    <row r="119" spans="1:39" ht="14.25" customHeight="1">
      <c r="B119" s="3" t="s">
        <v>208</v>
      </c>
      <c r="O119" s="2"/>
      <c r="P119" s="2"/>
      <c r="Q119" s="2"/>
      <c r="R119" s="121" t="s">
        <v>210</v>
      </c>
      <c r="S119" s="121"/>
      <c r="T119" s="121"/>
      <c r="U119" s="3"/>
      <c r="V119" s="3"/>
      <c r="W119" s="2"/>
      <c r="X119" s="2"/>
      <c r="AB119" s="2"/>
      <c r="AC119" s="2"/>
      <c r="AD119" s="2"/>
      <c r="AE119" s="2"/>
      <c r="AH119" s="121" t="s">
        <v>209</v>
      </c>
      <c r="AI119" s="121"/>
      <c r="AJ119" s="121"/>
      <c r="AK119" s="121"/>
    </row>
  </sheetData>
  <protectedRanges>
    <protectedRange sqref="H4:K6 V4:Y6" name="Range1"/>
  </protectedRanges>
  <mergeCells count="45">
    <mergeCell ref="V6:Y6"/>
    <mergeCell ref="T5:U5"/>
    <mergeCell ref="R119:T119"/>
    <mergeCell ref="AH119:AK119"/>
    <mergeCell ref="V9:W9"/>
    <mergeCell ref="X9:Y9"/>
    <mergeCell ref="AK8:AM8"/>
    <mergeCell ref="AL9:AM9"/>
    <mergeCell ref="Z9:AA9"/>
    <mergeCell ref="AB9:AC9"/>
    <mergeCell ref="AD9:AE9"/>
    <mergeCell ref="AF9:AG9"/>
    <mergeCell ref="AH9:AI9"/>
    <mergeCell ref="AJ9:AK9"/>
    <mergeCell ref="AE8:AJ8"/>
    <mergeCell ref="AB8:AD8"/>
    <mergeCell ref="A1:D1"/>
    <mergeCell ref="AB2:AD2"/>
    <mergeCell ref="T9:U9"/>
    <mergeCell ref="M6:N6"/>
    <mergeCell ref="O6:R6"/>
    <mergeCell ref="S8:U8"/>
    <mergeCell ref="F4:G4"/>
    <mergeCell ref="F5:G5"/>
    <mergeCell ref="F6:G6"/>
    <mergeCell ref="H4:K4"/>
    <mergeCell ref="H5:K5"/>
    <mergeCell ref="H6:K6"/>
    <mergeCell ref="V4:Y4"/>
    <mergeCell ref="V5:Y5"/>
    <mergeCell ref="A2:E3"/>
    <mergeCell ref="A9:E9"/>
    <mergeCell ref="M4:N4"/>
    <mergeCell ref="O4:R4"/>
    <mergeCell ref="M5:N5"/>
    <mergeCell ref="O5:R5"/>
    <mergeCell ref="A114:B114"/>
    <mergeCell ref="P9:Q9"/>
    <mergeCell ref="R9:S9"/>
    <mergeCell ref="L8:R8"/>
    <mergeCell ref="F9:G9"/>
    <mergeCell ref="H9:I9"/>
    <mergeCell ref="J9:K9"/>
    <mergeCell ref="L9:M9"/>
    <mergeCell ref="N9:O9"/>
  </mergeCells>
  <printOptions horizontalCentered="1"/>
  <pageMargins left="0.16" right="0.15" top="0.27" bottom="0.19" header="0.3" footer="0.19"/>
  <pageSetup paperSize="5" scale="33" fitToWidth="0" orientation="landscape" r:id="rId1"/>
  <headerFooter>
    <oddFooter>&amp;RPage &amp;P</oddFooter>
  </headerFooter>
</worksheet>
</file>

<file path=xl/worksheets/sheet30.xml><?xml version="1.0" encoding="utf-8"?>
<worksheet xmlns="http://schemas.openxmlformats.org/spreadsheetml/2006/main" xmlns:r="http://schemas.openxmlformats.org/officeDocument/2006/relationships">
  <sheetPr>
    <tabColor rgb="FFFF0000"/>
    <pageSetUpPr fitToPage="1"/>
  </sheetPr>
  <dimension ref="A1:AN153"/>
  <sheetViews>
    <sheetView showGridLines="0" view="pageBreakPreview" zoomScaleNormal="112" zoomScaleSheetLayoutView="100" workbookViewId="0">
      <pane xSplit="5" ySplit="12" topLeftCell="F13" activePane="bottomRight" state="frozen"/>
      <selection activeCell="V4" sqref="V4:Y6"/>
      <selection pane="topRight" activeCell="V4" sqref="V4:Y6"/>
      <selection pane="bottomLeft" activeCell="V4" sqref="V4:Y6"/>
      <selection pane="bottomRight" activeCell="V4" sqref="V4:Y6"/>
    </sheetView>
  </sheetViews>
  <sheetFormatPr defaultRowHeight="12.75" outlineLevelRow="2"/>
  <cols>
    <col min="1" max="1" width="3.28515625" style="4" customWidth="1"/>
    <col min="2" max="2" width="21.7109375" style="3" customWidth="1"/>
    <col min="3" max="3" width="7.140625" style="4" hidden="1" customWidth="1"/>
    <col min="4" max="4" width="7.140625" style="8" hidden="1" customWidth="1"/>
    <col min="5" max="5" width="7.7109375" style="2" hidden="1" customWidth="1"/>
    <col min="6" max="6" width="6.85546875" style="23" customWidth="1"/>
    <col min="7" max="7" width="7.28515625" style="25" customWidth="1"/>
    <col min="8" max="8" width="6.85546875" style="23" customWidth="1"/>
    <col min="9" max="9" width="5.42578125" style="25" bestFit="1" customWidth="1"/>
    <col min="10" max="10" width="6.85546875" style="23" customWidth="1"/>
    <col min="11" max="11" width="5.42578125" style="25" bestFit="1" customWidth="1"/>
    <col min="12" max="12" width="6.85546875" style="17" customWidth="1"/>
    <col min="13" max="13" width="5.42578125" style="24" bestFit="1" customWidth="1"/>
    <col min="14" max="14" width="6.85546875" style="23" customWidth="1"/>
    <col min="15" max="15" width="5.42578125" style="25" bestFit="1" customWidth="1"/>
    <col min="16" max="16" width="6.85546875" style="23" customWidth="1"/>
    <col min="17" max="17" width="5.42578125" style="25" bestFit="1" customWidth="1"/>
    <col min="18" max="18" width="6.85546875" style="23" customWidth="1"/>
    <col min="19" max="19" width="6.28515625" style="25" customWidth="1"/>
    <col min="20" max="20" width="6.85546875" style="17" customWidth="1"/>
    <col min="21" max="21" width="6" style="24" customWidth="1"/>
    <col min="22" max="22" width="6.85546875" style="23" customWidth="1"/>
    <col min="23" max="23" width="6.85546875" style="25" customWidth="1"/>
    <col min="24" max="24" width="6.85546875" style="23" customWidth="1"/>
    <col min="25" max="25" width="6.85546875" style="25" customWidth="1"/>
    <col min="26" max="26" width="6.85546875" style="23" customWidth="1"/>
    <col min="27" max="27" width="6.85546875" style="25" customWidth="1"/>
    <col min="28" max="28" width="6.85546875" style="17" customWidth="1"/>
    <col min="29" max="29" width="6.85546875" style="24" customWidth="1"/>
    <col min="30" max="30" width="6.85546875" style="23" customWidth="1"/>
    <col min="31" max="31" width="6.85546875" style="25" customWidth="1"/>
    <col min="32" max="32" width="6.85546875" style="23" customWidth="1"/>
    <col min="33" max="33" width="6.85546875" style="25" customWidth="1"/>
    <col min="34" max="34" width="6.85546875" style="23" customWidth="1"/>
    <col min="35" max="35" width="6.5703125" style="25" customWidth="1"/>
    <col min="36" max="36" width="6.85546875" style="17" customWidth="1"/>
    <col min="37" max="37" width="6.28515625" style="24" customWidth="1"/>
    <col min="38" max="38" width="6.85546875" style="23" customWidth="1"/>
    <col min="39" max="39" width="6.85546875" style="25" customWidth="1"/>
    <col min="41" max="16384" width="9.140625" style="2"/>
  </cols>
  <sheetData>
    <row r="1" spans="1:39" ht="15">
      <c r="A1" s="113" t="s">
        <v>146</v>
      </c>
      <c r="B1" s="113"/>
      <c r="C1" s="113"/>
      <c r="D1" s="113"/>
      <c r="E1" s="1"/>
      <c r="N1" s="17"/>
      <c r="O1" s="24"/>
      <c r="P1" s="17"/>
      <c r="Q1" s="24"/>
      <c r="R1" s="17"/>
      <c r="S1" s="24"/>
    </row>
    <row r="2" spans="1:39" ht="12.75" customHeight="1">
      <c r="A2" s="124" t="s">
        <v>212</v>
      </c>
      <c r="B2" s="124"/>
      <c r="C2" s="124"/>
      <c r="D2" s="124"/>
      <c r="E2" s="124"/>
      <c r="Q2" s="24"/>
      <c r="R2" s="17"/>
      <c r="S2" s="24"/>
      <c r="AB2" s="109"/>
      <c r="AC2" s="109"/>
      <c r="AD2" s="109"/>
    </row>
    <row r="3" spans="1:39" ht="10.5" customHeight="1">
      <c r="A3" s="124"/>
      <c r="B3" s="124"/>
      <c r="C3" s="124"/>
      <c r="D3" s="124"/>
      <c r="E3" s="124"/>
      <c r="F3" s="2"/>
      <c r="G3" s="2"/>
      <c r="H3" s="2"/>
      <c r="I3" s="2"/>
      <c r="J3" s="2"/>
      <c r="K3" s="2"/>
      <c r="L3" s="2"/>
    </row>
    <row r="4" spans="1:39" ht="14.25" customHeight="1">
      <c r="A4" s="40"/>
      <c r="F4" s="106" t="s">
        <v>164</v>
      </c>
      <c r="G4" s="106"/>
      <c r="H4" s="118">
        <f>'T-13(Pcs)'!F4</f>
        <v>0</v>
      </c>
      <c r="I4" s="119"/>
      <c r="J4" s="119"/>
      <c r="K4" s="120"/>
      <c r="M4" s="107"/>
      <c r="N4" s="107"/>
      <c r="O4" s="108"/>
      <c r="P4" s="108"/>
      <c r="Q4" s="108"/>
      <c r="R4" s="108"/>
      <c r="T4" s="106" t="s">
        <v>165</v>
      </c>
      <c r="U4" s="106"/>
      <c r="V4" s="118">
        <f>'T-13(Pcs)'!S4</f>
        <v>0</v>
      </c>
      <c r="W4" s="119"/>
      <c r="X4" s="119"/>
      <c r="Y4" s="120"/>
    </row>
    <row r="5" spans="1:39" ht="14.25" customHeight="1">
      <c r="A5" s="40"/>
      <c r="F5" s="106" t="s">
        <v>162</v>
      </c>
      <c r="G5" s="106"/>
      <c r="H5" s="118">
        <f>'T-13(Pcs)'!F5</f>
        <v>0</v>
      </c>
      <c r="I5" s="119"/>
      <c r="J5" s="119"/>
      <c r="K5" s="120"/>
      <c r="M5" s="107"/>
      <c r="N5" s="107"/>
      <c r="O5" s="108"/>
      <c r="P5" s="108"/>
      <c r="Q5" s="108"/>
      <c r="R5" s="108"/>
      <c r="T5" s="106" t="s">
        <v>162</v>
      </c>
      <c r="U5" s="106"/>
      <c r="V5" s="118">
        <f>'T-13(Pcs)'!S5</f>
        <v>0</v>
      </c>
      <c r="W5" s="119"/>
      <c r="X5" s="119"/>
      <c r="Y5" s="120"/>
    </row>
    <row r="6" spans="1:39" ht="14.25" customHeight="1">
      <c r="A6" s="40"/>
      <c r="F6" s="106" t="s">
        <v>163</v>
      </c>
      <c r="G6" s="106"/>
      <c r="H6" s="118">
        <f>'T-13(Pcs)'!F6</f>
        <v>0</v>
      </c>
      <c r="I6" s="119"/>
      <c r="J6" s="119"/>
      <c r="K6" s="120"/>
      <c r="M6" s="107"/>
      <c r="N6" s="107"/>
      <c r="O6" s="108"/>
      <c r="P6" s="108"/>
      <c r="Q6" s="108"/>
      <c r="R6" s="108"/>
      <c r="T6" s="106" t="s">
        <v>166</v>
      </c>
      <c r="U6" s="106"/>
      <c r="V6" s="118">
        <f>'T-13(Pcs)'!S6</f>
        <v>0</v>
      </c>
      <c r="W6" s="119"/>
      <c r="X6" s="119"/>
      <c r="Y6" s="120"/>
    </row>
    <row r="7" spans="1:39" ht="14.25" customHeight="1"/>
    <row r="8" spans="1:39">
      <c r="A8" s="40"/>
      <c r="D8" s="5"/>
      <c r="E8" s="6"/>
      <c r="L8" s="110"/>
      <c r="M8" s="110"/>
      <c r="N8" s="110"/>
      <c r="O8" s="110"/>
      <c r="P8" s="110"/>
      <c r="Q8" s="110"/>
      <c r="R8" s="110"/>
      <c r="S8" s="109"/>
      <c r="T8" s="109"/>
      <c r="U8" s="109"/>
      <c r="AB8" s="109"/>
      <c r="AC8" s="109"/>
      <c r="AD8" s="109"/>
      <c r="AE8" s="110" t="s">
        <v>207</v>
      </c>
      <c r="AF8" s="110"/>
      <c r="AG8" s="110"/>
      <c r="AH8" s="110"/>
      <c r="AI8" s="110"/>
      <c r="AJ8" s="110"/>
      <c r="AK8" s="109" t="s">
        <v>145</v>
      </c>
      <c r="AL8" s="109"/>
      <c r="AM8" s="109"/>
    </row>
    <row r="9" spans="1:39" s="7" customFormat="1" ht="12.75" customHeight="1">
      <c r="A9" s="103" t="s">
        <v>131</v>
      </c>
      <c r="B9" s="104"/>
      <c r="C9" s="104"/>
      <c r="D9" s="104"/>
      <c r="E9" s="105"/>
      <c r="F9" s="102" t="s">
        <v>3</v>
      </c>
      <c r="G9" s="102"/>
      <c r="H9" s="102" t="s">
        <v>4</v>
      </c>
      <c r="I9" s="102"/>
      <c r="J9" s="102" t="s">
        <v>5</v>
      </c>
      <c r="K9" s="102"/>
      <c r="L9" s="102" t="s">
        <v>158</v>
      </c>
      <c r="M9" s="102"/>
      <c r="N9" s="102" t="s">
        <v>6</v>
      </c>
      <c r="O9" s="102"/>
      <c r="P9" s="102" t="s">
        <v>1</v>
      </c>
      <c r="Q9" s="102"/>
      <c r="R9" s="102" t="s">
        <v>7</v>
      </c>
      <c r="S9" s="102"/>
      <c r="T9" s="102" t="s">
        <v>159</v>
      </c>
      <c r="U9" s="102"/>
      <c r="V9" s="102" t="s">
        <v>8</v>
      </c>
      <c r="W9" s="102"/>
      <c r="X9" s="102" t="s">
        <v>9</v>
      </c>
      <c r="Y9" s="102"/>
      <c r="Z9" s="102" t="s">
        <v>13</v>
      </c>
      <c r="AA9" s="102"/>
      <c r="AB9" s="102" t="s">
        <v>160</v>
      </c>
      <c r="AC9" s="102"/>
      <c r="AD9" s="102" t="s">
        <v>10</v>
      </c>
      <c r="AE9" s="102"/>
      <c r="AF9" s="102" t="s">
        <v>11</v>
      </c>
      <c r="AG9" s="102"/>
      <c r="AH9" s="102" t="s">
        <v>12</v>
      </c>
      <c r="AI9" s="102"/>
      <c r="AJ9" s="102" t="s">
        <v>161</v>
      </c>
      <c r="AK9" s="102"/>
      <c r="AL9" s="102" t="s">
        <v>0</v>
      </c>
      <c r="AM9" s="102"/>
    </row>
    <row r="10" spans="1:39" s="3" customFormat="1" ht="22.5">
      <c r="A10" s="32" t="s">
        <v>14</v>
      </c>
      <c r="B10" s="32" t="s">
        <v>2</v>
      </c>
      <c r="C10" s="32" t="s">
        <v>130</v>
      </c>
      <c r="D10" s="32" t="s">
        <v>142</v>
      </c>
      <c r="E10" s="32" t="s">
        <v>144</v>
      </c>
      <c r="F10" s="33" t="s">
        <v>213</v>
      </c>
      <c r="G10" s="34" t="s">
        <v>211</v>
      </c>
      <c r="H10" s="33" t="s">
        <v>213</v>
      </c>
      <c r="I10" s="34" t="s">
        <v>211</v>
      </c>
      <c r="J10" s="33" t="s">
        <v>213</v>
      </c>
      <c r="K10" s="34" t="s">
        <v>211</v>
      </c>
      <c r="L10" s="33" t="s">
        <v>213</v>
      </c>
      <c r="M10" s="34" t="s">
        <v>211</v>
      </c>
      <c r="N10" s="33" t="s">
        <v>213</v>
      </c>
      <c r="O10" s="34" t="s">
        <v>211</v>
      </c>
      <c r="P10" s="33" t="s">
        <v>213</v>
      </c>
      <c r="Q10" s="34" t="s">
        <v>211</v>
      </c>
      <c r="R10" s="33" t="s">
        <v>213</v>
      </c>
      <c r="S10" s="34" t="s">
        <v>211</v>
      </c>
      <c r="T10" s="33" t="s">
        <v>213</v>
      </c>
      <c r="U10" s="34" t="s">
        <v>211</v>
      </c>
      <c r="V10" s="33" t="s">
        <v>213</v>
      </c>
      <c r="W10" s="34" t="s">
        <v>211</v>
      </c>
      <c r="X10" s="33" t="s">
        <v>213</v>
      </c>
      <c r="Y10" s="34" t="s">
        <v>211</v>
      </c>
      <c r="Z10" s="33" t="s">
        <v>213</v>
      </c>
      <c r="AA10" s="34" t="s">
        <v>211</v>
      </c>
      <c r="AB10" s="33" t="s">
        <v>213</v>
      </c>
      <c r="AC10" s="34" t="s">
        <v>211</v>
      </c>
      <c r="AD10" s="33" t="s">
        <v>213</v>
      </c>
      <c r="AE10" s="34" t="s">
        <v>211</v>
      </c>
      <c r="AF10" s="33" t="s">
        <v>213</v>
      </c>
      <c r="AG10" s="34" t="s">
        <v>211</v>
      </c>
      <c r="AH10" s="33" t="s">
        <v>213</v>
      </c>
      <c r="AI10" s="34" t="s">
        <v>211</v>
      </c>
      <c r="AJ10" s="33" t="s">
        <v>213</v>
      </c>
      <c r="AK10" s="34" t="s">
        <v>211</v>
      </c>
      <c r="AL10" s="33" t="s">
        <v>213</v>
      </c>
      <c r="AM10" s="34" t="s">
        <v>211</v>
      </c>
    </row>
    <row r="11" spans="1:39" s="15" customFormat="1" ht="19.5" hidden="1" customHeight="1" outlineLevel="2">
      <c r="A11" s="31">
        <v>1</v>
      </c>
      <c r="B11" s="30" t="s">
        <v>15</v>
      </c>
      <c r="C11" s="31" t="s">
        <v>16</v>
      </c>
      <c r="D11" s="35">
        <v>1000</v>
      </c>
      <c r="E11" s="11">
        <v>47</v>
      </c>
      <c r="F11" s="44">
        <f>'T-13(Pcs)'!$D11*'T-13(Pcs)'!F11/1000000</f>
        <v>0</v>
      </c>
      <c r="G11" s="10">
        <f>'T-13(Pcs)'!G11</f>
        <v>0</v>
      </c>
      <c r="H11" s="44">
        <f>'T-13(Pcs)'!$D11*'T-13(Pcs)'!H11/1000000</f>
        <v>0</v>
      </c>
      <c r="I11" s="10">
        <f>'T-13(Pcs)'!I11</f>
        <v>0</v>
      </c>
      <c r="J11" s="44">
        <f>'T-13(Pcs)'!$D11*'T-13(Pcs)'!J11/1000000</f>
        <v>0</v>
      </c>
      <c r="K11" s="10">
        <f>'T-13(Pcs)'!K11</f>
        <v>0</v>
      </c>
      <c r="L11" s="44">
        <f>'T-13(Pcs)'!$D11*'T-13(Pcs)'!L11/1000000</f>
        <v>0</v>
      </c>
      <c r="M11" s="10">
        <f>'T-13(Pcs)'!M11</f>
        <v>0</v>
      </c>
      <c r="N11" s="44">
        <f>'T-13(Pcs)'!$D11*'T-13(Pcs)'!N11/1000000</f>
        <v>0</v>
      </c>
      <c r="O11" s="10">
        <f>'T-13(Pcs)'!O11</f>
        <v>0</v>
      </c>
      <c r="P11" s="44">
        <f>'T-13(Pcs)'!$D11*'T-13(Pcs)'!P11/1000000</f>
        <v>0</v>
      </c>
      <c r="Q11" s="10">
        <f>'T-13(Pcs)'!Q11</f>
        <v>0</v>
      </c>
      <c r="R11" s="44">
        <f>'T-13(Pcs)'!$D11*'T-13(Pcs)'!R11/1000000</f>
        <v>0</v>
      </c>
      <c r="S11" s="10">
        <f>'T-13(Pcs)'!S11</f>
        <v>0</v>
      </c>
      <c r="T11" s="44">
        <f>'T-13(Pcs)'!$D11*'T-13(Pcs)'!T11/1000000</f>
        <v>0</v>
      </c>
      <c r="U11" s="10">
        <f>'T-13(Pcs)'!U11</f>
        <v>0</v>
      </c>
      <c r="V11" s="44">
        <f>'T-13(Pcs)'!$D11*'T-13(Pcs)'!V11/1000000</f>
        <v>0</v>
      </c>
      <c r="W11" s="10">
        <f>'T-13(Pcs)'!W11</f>
        <v>0</v>
      </c>
      <c r="X11" s="44">
        <f>'T-13(Pcs)'!$D11*'T-13(Pcs)'!X11/1000000</f>
        <v>0</v>
      </c>
      <c r="Y11" s="10">
        <f>'T-13(Pcs)'!Y11</f>
        <v>0</v>
      </c>
      <c r="Z11" s="44">
        <f>'T-13(Pcs)'!$D11*'T-13(Pcs)'!Z11/1000000</f>
        <v>0</v>
      </c>
      <c r="AA11" s="10">
        <f>'T-13(Pcs)'!AA11</f>
        <v>0</v>
      </c>
      <c r="AB11" s="44">
        <f>'T-13(Pcs)'!$D11*'T-13(Pcs)'!AB11/1000000</f>
        <v>0</v>
      </c>
      <c r="AC11" s="10">
        <f>'T-13(Pcs)'!AC11</f>
        <v>0</v>
      </c>
      <c r="AD11" s="44">
        <f>'T-13(Pcs)'!$D11*'T-13(Pcs)'!AD11/1000000</f>
        <v>0</v>
      </c>
      <c r="AE11" s="10">
        <f>'T-13(Pcs)'!AE11</f>
        <v>0</v>
      </c>
      <c r="AF11" s="44">
        <f>'T-13(Pcs)'!$D11*'T-13(Pcs)'!AF11/1000000</f>
        <v>0</v>
      </c>
      <c r="AG11" s="10">
        <f>'T-13(Pcs)'!AG11</f>
        <v>0</v>
      </c>
      <c r="AH11" s="44">
        <f>'T-13(Pcs)'!$D11*'T-13(Pcs)'!AH11/1000000</f>
        <v>0</v>
      </c>
      <c r="AI11" s="10">
        <f>'T-13(Pcs)'!AI11</f>
        <v>0</v>
      </c>
      <c r="AJ11" s="44">
        <f>'T-13(Pcs)'!$D11*'T-13(Pcs)'!AJ11/1000000</f>
        <v>0</v>
      </c>
      <c r="AK11" s="10">
        <f>'T-13(Pcs)'!AK11</f>
        <v>0</v>
      </c>
      <c r="AL11" s="44">
        <f>'T-13(Pcs)'!$D11*'T-13(Pcs)'!AL11/1000000</f>
        <v>0</v>
      </c>
      <c r="AM11" s="10">
        <f>'T-13(Pcs)'!AM11</f>
        <v>0</v>
      </c>
    </row>
    <row r="12" spans="1:39" s="15" customFormat="1" ht="19.5" hidden="1" customHeight="1" outlineLevel="2">
      <c r="A12" s="13">
        <v>2</v>
      </c>
      <c r="B12" s="9" t="s">
        <v>15</v>
      </c>
      <c r="C12" s="13" t="s">
        <v>17</v>
      </c>
      <c r="D12" s="36">
        <v>2000</v>
      </c>
      <c r="E12" s="11">
        <v>87</v>
      </c>
      <c r="F12" s="44">
        <f>'T-13(Pcs)'!$D12*'T-13(Pcs)'!F12/1000000</f>
        <v>0</v>
      </c>
      <c r="G12" s="10">
        <f>'T-13(Pcs)'!G12</f>
        <v>0</v>
      </c>
      <c r="H12" s="44">
        <f>'T-13(Pcs)'!$D12*'T-13(Pcs)'!H12/1000000</f>
        <v>0</v>
      </c>
      <c r="I12" s="10">
        <f>'T-13(Pcs)'!I12</f>
        <v>0</v>
      </c>
      <c r="J12" s="44">
        <f>'T-13(Pcs)'!$D12*'T-13(Pcs)'!J12/1000000</f>
        <v>0</v>
      </c>
      <c r="K12" s="10">
        <f>'T-13(Pcs)'!K12</f>
        <v>0</v>
      </c>
      <c r="L12" s="44">
        <f>'T-13(Pcs)'!$D12*'T-13(Pcs)'!L12/1000000</f>
        <v>0</v>
      </c>
      <c r="M12" s="10">
        <f>'T-13(Pcs)'!M12</f>
        <v>0</v>
      </c>
      <c r="N12" s="44">
        <f>'T-13(Pcs)'!$D12*'T-13(Pcs)'!N12/1000000</f>
        <v>0</v>
      </c>
      <c r="O12" s="10">
        <f>'T-13(Pcs)'!O12</f>
        <v>0</v>
      </c>
      <c r="P12" s="44">
        <f>'T-13(Pcs)'!$D12*'T-13(Pcs)'!P12/1000000</f>
        <v>0</v>
      </c>
      <c r="Q12" s="10">
        <f>'T-13(Pcs)'!Q12</f>
        <v>0</v>
      </c>
      <c r="R12" s="44">
        <f>'T-13(Pcs)'!$D12*'T-13(Pcs)'!R12/1000000</f>
        <v>0</v>
      </c>
      <c r="S12" s="10">
        <f>'T-13(Pcs)'!S12</f>
        <v>0</v>
      </c>
      <c r="T12" s="44">
        <f>'T-13(Pcs)'!$D12*'T-13(Pcs)'!T12/1000000</f>
        <v>0</v>
      </c>
      <c r="U12" s="10">
        <f>'T-13(Pcs)'!U12</f>
        <v>0</v>
      </c>
      <c r="V12" s="44">
        <f>'T-13(Pcs)'!$D12*'T-13(Pcs)'!V12/1000000</f>
        <v>0</v>
      </c>
      <c r="W12" s="10">
        <f>'T-13(Pcs)'!W12</f>
        <v>0</v>
      </c>
      <c r="X12" s="44">
        <f>'T-13(Pcs)'!$D12*'T-13(Pcs)'!X12/1000000</f>
        <v>0</v>
      </c>
      <c r="Y12" s="10">
        <f>'T-13(Pcs)'!Y12</f>
        <v>0</v>
      </c>
      <c r="Z12" s="44">
        <f>'T-13(Pcs)'!$D12*'T-13(Pcs)'!Z12/1000000</f>
        <v>0</v>
      </c>
      <c r="AA12" s="10">
        <f>'T-13(Pcs)'!AA12</f>
        <v>0</v>
      </c>
      <c r="AB12" s="44">
        <f>'T-13(Pcs)'!$D12*'T-13(Pcs)'!AB12/1000000</f>
        <v>0</v>
      </c>
      <c r="AC12" s="10">
        <f>'T-13(Pcs)'!AC12</f>
        <v>0</v>
      </c>
      <c r="AD12" s="44">
        <f>'T-13(Pcs)'!$D12*'T-13(Pcs)'!AD12/1000000</f>
        <v>0</v>
      </c>
      <c r="AE12" s="10">
        <f>'T-13(Pcs)'!AE12</f>
        <v>0</v>
      </c>
      <c r="AF12" s="44">
        <f>'T-13(Pcs)'!$D12*'T-13(Pcs)'!AF12/1000000</f>
        <v>0</v>
      </c>
      <c r="AG12" s="10">
        <f>'T-13(Pcs)'!AG12</f>
        <v>0</v>
      </c>
      <c r="AH12" s="44">
        <f>'T-13(Pcs)'!$D12*'T-13(Pcs)'!AH12/1000000</f>
        <v>0</v>
      </c>
      <c r="AI12" s="10">
        <f>'T-13(Pcs)'!AI12</f>
        <v>0</v>
      </c>
      <c r="AJ12" s="44">
        <f>'T-13(Pcs)'!$D12*'T-13(Pcs)'!AJ12/1000000</f>
        <v>0</v>
      </c>
      <c r="AK12" s="10">
        <f>'T-13(Pcs)'!AK12</f>
        <v>0</v>
      </c>
      <c r="AL12" s="44">
        <f>'T-13(Pcs)'!$D12*'T-13(Pcs)'!AL12/1000000</f>
        <v>0</v>
      </c>
      <c r="AM12" s="10">
        <f>'T-13(Pcs)'!AM12</f>
        <v>0</v>
      </c>
    </row>
    <row r="13" spans="1:39" s="15" customFormat="1" ht="14.25" customHeight="1" outlineLevel="1" collapsed="1">
      <c r="A13" s="13">
        <v>1</v>
      </c>
      <c r="B13" s="46" t="s">
        <v>167</v>
      </c>
      <c r="C13" s="13"/>
      <c r="D13" s="36"/>
      <c r="E13" s="11"/>
      <c r="F13" s="44">
        <f t="shared" ref="F13:AM13" si="0">SUBTOTAL(9,F11:F12)</f>
        <v>0</v>
      </c>
      <c r="G13" s="10">
        <f t="shared" si="0"/>
        <v>0</v>
      </c>
      <c r="H13" s="44">
        <f t="shared" si="0"/>
        <v>0</v>
      </c>
      <c r="I13" s="10">
        <f t="shared" si="0"/>
        <v>0</v>
      </c>
      <c r="J13" s="44">
        <f t="shared" si="0"/>
        <v>0</v>
      </c>
      <c r="K13" s="10">
        <f t="shared" si="0"/>
        <v>0</v>
      </c>
      <c r="L13" s="44">
        <f t="shared" si="0"/>
        <v>0</v>
      </c>
      <c r="M13" s="10">
        <f t="shared" si="0"/>
        <v>0</v>
      </c>
      <c r="N13" s="44">
        <f t="shared" si="0"/>
        <v>0</v>
      </c>
      <c r="O13" s="10">
        <f t="shared" si="0"/>
        <v>0</v>
      </c>
      <c r="P13" s="44">
        <f t="shared" si="0"/>
        <v>0</v>
      </c>
      <c r="Q13" s="10">
        <f t="shared" si="0"/>
        <v>0</v>
      </c>
      <c r="R13" s="44">
        <f t="shared" si="0"/>
        <v>0</v>
      </c>
      <c r="S13" s="10">
        <f t="shared" si="0"/>
        <v>0</v>
      </c>
      <c r="T13" s="44">
        <f t="shared" si="0"/>
        <v>0</v>
      </c>
      <c r="U13" s="10">
        <f t="shared" si="0"/>
        <v>0</v>
      </c>
      <c r="V13" s="44">
        <f t="shared" si="0"/>
        <v>0</v>
      </c>
      <c r="W13" s="10">
        <f t="shared" si="0"/>
        <v>0</v>
      </c>
      <c r="X13" s="44">
        <f t="shared" si="0"/>
        <v>0</v>
      </c>
      <c r="Y13" s="10">
        <f t="shared" si="0"/>
        <v>0</v>
      </c>
      <c r="Z13" s="44">
        <f t="shared" si="0"/>
        <v>0</v>
      </c>
      <c r="AA13" s="10">
        <f t="shared" si="0"/>
        <v>0</v>
      </c>
      <c r="AB13" s="44">
        <f t="shared" si="0"/>
        <v>0</v>
      </c>
      <c r="AC13" s="10">
        <f t="shared" si="0"/>
        <v>0</v>
      </c>
      <c r="AD13" s="44">
        <f t="shared" si="0"/>
        <v>0</v>
      </c>
      <c r="AE13" s="10">
        <f t="shared" si="0"/>
        <v>0</v>
      </c>
      <c r="AF13" s="44">
        <f t="shared" si="0"/>
        <v>0</v>
      </c>
      <c r="AG13" s="10">
        <f t="shared" si="0"/>
        <v>0</v>
      </c>
      <c r="AH13" s="44">
        <f t="shared" si="0"/>
        <v>0</v>
      </c>
      <c r="AI13" s="10">
        <f t="shared" si="0"/>
        <v>0</v>
      </c>
      <c r="AJ13" s="44">
        <f t="shared" si="0"/>
        <v>0</v>
      </c>
      <c r="AK13" s="10">
        <f t="shared" si="0"/>
        <v>0</v>
      </c>
      <c r="AL13" s="44">
        <f t="shared" si="0"/>
        <v>0</v>
      </c>
      <c r="AM13" s="10">
        <f t="shared" si="0"/>
        <v>0</v>
      </c>
    </row>
    <row r="14" spans="1:39" s="15" customFormat="1" ht="14.25" hidden="1" customHeight="1" outlineLevel="2">
      <c r="A14" s="13">
        <v>3</v>
      </c>
      <c r="B14" s="9" t="s">
        <v>97</v>
      </c>
      <c r="C14" s="13" t="s">
        <v>18</v>
      </c>
      <c r="D14" s="36">
        <v>100</v>
      </c>
      <c r="E14" s="11">
        <v>76</v>
      </c>
      <c r="F14" s="44">
        <f>'T-13(Pcs)'!$D13*'T-13(Pcs)'!F13/1000000</f>
        <v>0</v>
      </c>
      <c r="G14" s="10">
        <f>'T-13(Pcs)'!G13</f>
        <v>0</v>
      </c>
      <c r="H14" s="44">
        <f>'T-13(Pcs)'!$D13*'T-13(Pcs)'!H13/1000000</f>
        <v>0</v>
      </c>
      <c r="I14" s="10">
        <f>'T-13(Pcs)'!I13</f>
        <v>0</v>
      </c>
      <c r="J14" s="44">
        <f>'T-13(Pcs)'!$D13*'T-13(Pcs)'!J13/1000000</f>
        <v>0</v>
      </c>
      <c r="K14" s="10">
        <f>'T-13(Pcs)'!K13</f>
        <v>0</v>
      </c>
      <c r="L14" s="44">
        <f>'T-13(Pcs)'!$D13*'T-13(Pcs)'!L13/1000000</f>
        <v>0</v>
      </c>
      <c r="M14" s="10">
        <f>'T-13(Pcs)'!M13</f>
        <v>0</v>
      </c>
      <c r="N14" s="44">
        <f>'T-13(Pcs)'!$D13*'T-13(Pcs)'!N13/1000000</f>
        <v>0</v>
      </c>
      <c r="O14" s="10">
        <f>'T-13(Pcs)'!O13</f>
        <v>0</v>
      </c>
      <c r="P14" s="44">
        <f>'T-13(Pcs)'!$D13*'T-13(Pcs)'!P13/1000000</f>
        <v>0</v>
      </c>
      <c r="Q14" s="10">
        <f>'T-13(Pcs)'!Q13</f>
        <v>0</v>
      </c>
      <c r="R14" s="44">
        <f>'T-13(Pcs)'!$D13*'T-13(Pcs)'!R13/1000000</f>
        <v>0</v>
      </c>
      <c r="S14" s="10">
        <f>'T-13(Pcs)'!S13</f>
        <v>0</v>
      </c>
      <c r="T14" s="44">
        <f>'T-13(Pcs)'!$D13*'T-13(Pcs)'!T13/1000000</f>
        <v>0</v>
      </c>
      <c r="U14" s="10">
        <f>'T-13(Pcs)'!U13</f>
        <v>0</v>
      </c>
      <c r="V14" s="44">
        <f>'T-13(Pcs)'!$D13*'T-13(Pcs)'!V13/1000000</f>
        <v>0</v>
      </c>
      <c r="W14" s="10">
        <f>'T-13(Pcs)'!W13</f>
        <v>0</v>
      </c>
      <c r="X14" s="44">
        <f>'T-13(Pcs)'!$D13*'T-13(Pcs)'!X13/1000000</f>
        <v>0</v>
      </c>
      <c r="Y14" s="10">
        <f>'T-13(Pcs)'!Y13</f>
        <v>0</v>
      </c>
      <c r="Z14" s="44">
        <f>'T-13(Pcs)'!$D13*'T-13(Pcs)'!Z13/1000000</f>
        <v>0</v>
      </c>
      <c r="AA14" s="10">
        <f>'T-13(Pcs)'!AA13</f>
        <v>0</v>
      </c>
      <c r="AB14" s="44">
        <f>'T-13(Pcs)'!$D13*'T-13(Pcs)'!AB13/1000000</f>
        <v>0</v>
      </c>
      <c r="AC14" s="10">
        <f>'T-13(Pcs)'!AC13</f>
        <v>0</v>
      </c>
      <c r="AD14" s="44">
        <f>'T-13(Pcs)'!$D13*'T-13(Pcs)'!AD13/1000000</f>
        <v>0</v>
      </c>
      <c r="AE14" s="10">
        <f>'T-13(Pcs)'!AE13</f>
        <v>0</v>
      </c>
      <c r="AF14" s="44">
        <f>'T-13(Pcs)'!$D13*'T-13(Pcs)'!AF13/1000000</f>
        <v>0</v>
      </c>
      <c r="AG14" s="10">
        <f>'T-13(Pcs)'!AG13</f>
        <v>0</v>
      </c>
      <c r="AH14" s="44">
        <f>'T-13(Pcs)'!$D13*'T-13(Pcs)'!AH13/1000000</f>
        <v>0</v>
      </c>
      <c r="AI14" s="10">
        <f>'T-13(Pcs)'!AI13</f>
        <v>0</v>
      </c>
      <c r="AJ14" s="44">
        <f>'T-13(Pcs)'!$D13*'T-13(Pcs)'!AJ13/1000000</f>
        <v>0</v>
      </c>
      <c r="AK14" s="10">
        <f>'T-13(Pcs)'!AK13</f>
        <v>0</v>
      </c>
      <c r="AL14" s="44">
        <f>'T-13(Pcs)'!$D13*'T-13(Pcs)'!AL13/1000000</f>
        <v>0</v>
      </c>
      <c r="AM14" s="10">
        <f>'T-13(Pcs)'!AM13</f>
        <v>0</v>
      </c>
    </row>
    <row r="15" spans="1:39" s="15" customFormat="1" ht="14.25" hidden="1" customHeight="1" outlineLevel="2">
      <c r="A15" s="13">
        <v>4</v>
      </c>
      <c r="B15" s="9" t="s">
        <v>97</v>
      </c>
      <c r="C15" s="13" t="s">
        <v>19</v>
      </c>
      <c r="D15" s="36">
        <v>500</v>
      </c>
      <c r="E15" s="11">
        <v>330</v>
      </c>
      <c r="F15" s="44">
        <f>'T-13(Pcs)'!$D14*'T-13(Pcs)'!F14/1000000</f>
        <v>0</v>
      </c>
      <c r="G15" s="10">
        <f>'T-13(Pcs)'!G14</f>
        <v>0</v>
      </c>
      <c r="H15" s="44">
        <f>'T-13(Pcs)'!$D14*'T-13(Pcs)'!H14/1000000</f>
        <v>0</v>
      </c>
      <c r="I15" s="10">
        <f>'T-13(Pcs)'!I14</f>
        <v>0</v>
      </c>
      <c r="J15" s="44">
        <f>'T-13(Pcs)'!$D14*'T-13(Pcs)'!J14/1000000</f>
        <v>0</v>
      </c>
      <c r="K15" s="10">
        <f>'T-13(Pcs)'!K14</f>
        <v>0</v>
      </c>
      <c r="L15" s="44">
        <f>'T-13(Pcs)'!$D14*'T-13(Pcs)'!L14/1000000</f>
        <v>0</v>
      </c>
      <c r="M15" s="10">
        <f>'T-13(Pcs)'!M14</f>
        <v>0</v>
      </c>
      <c r="N15" s="44">
        <f>'T-13(Pcs)'!$D14*'T-13(Pcs)'!N14/1000000</f>
        <v>0</v>
      </c>
      <c r="O15" s="10">
        <f>'T-13(Pcs)'!O14</f>
        <v>0</v>
      </c>
      <c r="P15" s="44">
        <f>'T-13(Pcs)'!$D14*'T-13(Pcs)'!P14/1000000</f>
        <v>0</v>
      </c>
      <c r="Q15" s="10">
        <f>'T-13(Pcs)'!Q14</f>
        <v>0</v>
      </c>
      <c r="R15" s="44">
        <f>'T-13(Pcs)'!$D14*'T-13(Pcs)'!R14/1000000</f>
        <v>0</v>
      </c>
      <c r="S15" s="10">
        <f>'T-13(Pcs)'!S14</f>
        <v>0</v>
      </c>
      <c r="T15" s="44">
        <f>'T-13(Pcs)'!$D14*'T-13(Pcs)'!T14/1000000</f>
        <v>0</v>
      </c>
      <c r="U15" s="10">
        <f>'T-13(Pcs)'!U14</f>
        <v>0</v>
      </c>
      <c r="V15" s="44">
        <f>'T-13(Pcs)'!$D14*'T-13(Pcs)'!V14/1000000</f>
        <v>0</v>
      </c>
      <c r="W15" s="10">
        <f>'T-13(Pcs)'!W14</f>
        <v>0</v>
      </c>
      <c r="X15" s="44">
        <f>'T-13(Pcs)'!$D14*'T-13(Pcs)'!X14/1000000</f>
        <v>0</v>
      </c>
      <c r="Y15" s="10">
        <f>'T-13(Pcs)'!Y14</f>
        <v>0</v>
      </c>
      <c r="Z15" s="44">
        <f>'T-13(Pcs)'!$D14*'T-13(Pcs)'!Z14/1000000</f>
        <v>0</v>
      </c>
      <c r="AA15" s="10">
        <f>'T-13(Pcs)'!AA14</f>
        <v>0</v>
      </c>
      <c r="AB15" s="44">
        <f>'T-13(Pcs)'!$D14*'T-13(Pcs)'!AB14/1000000</f>
        <v>0</v>
      </c>
      <c r="AC15" s="10">
        <f>'T-13(Pcs)'!AC14</f>
        <v>0</v>
      </c>
      <c r="AD15" s="44">
        <f>'T-13(Pcs)'!$D14*'T-13(Pcs)'!AD14/1000000</f>
        <v>0</v>
      </c>
      <c r="AE15" s="10">
        <f>'T-13(Pcs)'!AE14</f>
        <v>0</v>
      </c>
      <c r="AF15" s="44">
        <f>'T-13(Pcs)'!$D14*'T-13(Pcs)'!AF14/1000000</f>
        <v>0</v>
      </c>
      <c r="AG15" s="10">
        <f>'T-13(Pcs)'!AG14</f>
        <v>0</v>
      </c>
      <c r="AH15" s="44">
        <f>'T-13(Pcs)'!$D14*'T-13(Pcs)'!AH14/1000000</f>
        <v>0</v>
      </c>
      <c r="AI15" s="10">
        <f>'T-13(Pcs)'!AI14</f>
        <v>0</v>
      </c>
      <c r="AJ15" s="44">
        <f>'T-13(Pcs)'!$D14*'T-13(Pcs)'!AJ14/1000000</f>
        <v>0</v>
      </c>
      <c r="AK15" s="10">
        <f>'T-13(Pcs)'!AK14</f>
        <v>0</v>
      </c>
      <c r="AL15" s="44">
        <f>'T-13(Pcs)'!$D14*'T-13(Pcs)'!AL14/1000000</f>
        <v>0</v>
      </c>
      <c r="AM15" s="10">
        <f>'T-13(Pcs)'!AM14</f>
        <v>0</v>
      </c>
    </row>
    <row r="16" spans="1:39" s="15" customFormat="1" ht="14.25" customHeight="1" outlineLevel="1" collapsed="1">
      <c r="A16" s="13">
        <v>2</v>
      </c>
      <c r="B16" s="46" t="s">
        <v>168</v>
      </c>
      <c r="C16" s="13"/>
      <c r="D16" s="36"/>
      <c r="E16" s="11"/>
      <c r="F16" s="44">
        <f t="shared" ref="F16:AM16" si="1">SUBTOTAL(9,F14:F15)</f>
        <v>0</v>
      </c>
      <c r="G16" s="10">
        <f t="shared" si="1"/>
        <v>0</v>
      </c>
      <c r="H16" s="44">
        <f t="shared" si="1"/>
        <v>0</v>
      </c>
      <c r="I16" s="10">
        <f t="shared" si="1"/>
        <v>0</v>
      </c>
      <c r="J16" s="44">
        <f t="shared" si="1"/>
        <v>0</v>
      </c>
      <c r="K16" s="10">
        <f t="shared" si="1"/>
        <v>0</v>
      </c>
      <c r="L16" s="44">
        <f t="shared" si="1"/>
        <v>0</v>
      </c>
      <c r="M16" s="10">
        <f t="shared" si="1"/>
        <v>0</v>
      </c>
      <c r="N16" s="44">
        <f t="shared" si="1"/>
        <v>0</v>
      </c>
      <c r="O16" s="10">
        <f t="shared" si="1"/>
        <v>0</v>
      </c>
      <c r="P16" s="44">
        <f t="shared" si="1"/>
        <v>0</v>
      </c>
      <c r="Q16" s="10">
        <f t="shared" si="1"/>
        <v>0</v>
      </c>
      <c r="R16" s="44">
        <f t="shared" si="1"/>
        <v>0</v>
      </c>
      <c r="S16" s="10">
        <f t="shared" si="1"/>
        <v>0</v>
      </c>
      <c r="T16" s="44">
        <f t="shared" si="1"/>
        <v>0</v>
      </c>
      <c r="U16" s="10">
        <f t="shared" si="1"/>
        <v>0</v>
      </c>
      <c r="V16" s="44">
        <f t="shared" si="1"/>
        <v>0</v>
      </c>
      <c r="W16" s="10">
        <f t="shared" si="1"/>
        <v>0</v>
      </c>
      <c r="X16" s="44">
        <f t="shared" si="1"/>
        <v>0</v>
      </c>
      <c r="Y16" s="10">
        <f t="shared" si="1"/>
        <v>0</v>
      </c>
      <c r="Z16" s="44">
        <f t="shared" si="1"/>
        <v>0</v>
      </c>
      <c r="AA16" s="10">
        <f t="shared" si="1"/>
        <v>0</v>
      </c>
      <c r="AB16" s="44">
        <f t="shared" si="1"/>
        <v>0</v>
      </c>
      <c r="AC16" s="10">
        <f t="shared" si="1"/>
        <v>0</v>
      </c>
      <c r="AD16" s="44">
        <f t="shared" si="1"/>
        <v>0</v>
      </c>
      <c r="AE16" s="10">
        <f t="shared" si="1"/>
        <v>0</v>
      </c>
      <c r="AF16" s="44">
        <f t="shared" si="1"/>
        <v>0</v>
      </c>
      <c r="AG16" s="10">
        <f t="shared" si="1"/>
        <v>0</v>
      </c>
      <c r="AH16" s="44">
        <f t="shared" si="1"/>
        <v>0</v>
      </c>
      <c r="AI16" s="10">
        <f t="shared" si="1"/>
        <v>0</v>
      </c>
      <c r="AJ16" s="44">
        <f t="shared" si="1"/>
        <v>0</v>
      </c>
      <c r="AK16" s="10">
        <f t="shared" si="1"/>
        <v>0</v>
      </c>
      <c r="AL16" s="44">
        <f t="shared" si="1"/>
        <v>0</v>
      </c>
      <c r="AM16" s="10">
        <f t="shared" si="1"/>
        <v>0</v>
      </c>
    </row>
    <row r="17" spans="1:39" s="15" customFormat="1" ht="14.25" hidden="1" customHeight="1" outlineLevel="2">
      <c r="A17" s="13">
        <v>5</v>
      </c>
      <c r="B17" s="9" t="s">
        <v>98</v>
      </c>
      <c r="C17" s="13" t="s">
        <v>20</v>
      </c>
      <c r="D17" s="36">
        <v>25</v>
      </c>
      <c r="E17" s="11">
        <v>28</v>
      </c>
      <c r="F17" s="44">
        <f>'T-13(Pcs)'!$D15*'T-13(Pcs)'!F15/1000000</f>
        <v>0</v>
      </c>
      <c r="G17" s="10">
        <f>'T-13(Pcs)'!G15</f>
        <v>0</v>
      </c>
      <c r="H17" s="44">
        <f>'T-13(Pcs)'!$D15*'T-13(Pcs)'!H15/1000000</f>
        <v>0</v>
      </c>
      <c r="I17" s="10">
        <f>'T-13(Pcs)'!I15</f>
        <v>0</v>
      </c>
      <c r="J17" s="44">
        <f>'T-13(Pcs)'!$D15*'T-13(Pcs)'!J15/1000000</f>
        <v>0</v>
      </c>
      <c r="K17" s="10">
        <f>'T-13(Pcs)'!K15</f>
        <v>0</v>
      </c>
      <c r="L17" s="44">
        <f>'T-13(Pcs)'!$D15*'T-13(Pcs)'!L15/1000000</f>
        <v>0</v>
      </c>
      <c r="M17" s="10">
        <f>'T-13(Pcs)'!M15</f>
        <v>0</v>
      </c>
      <c r="N17" s="44">
        <f>'T-13(Pcs)'!$D15*'T-13(Pcs)'!N15/1000000</f>
        <v>0</v>
      </c>
      <c r="O17" s="10">
        <f>'T-13(Pcs)'!O15</f>
        <v>0</v>
      </c>
      <c r="P17" s="44">
        <f>'T-13(Pcs)'!$D15*'T-13(Pcs)'!P15/1000000</f>
        <v>0</v>
      </c>
      <c r="Q17" s="10">
        <f>'T-13(Pcs)'!Q15</f>
        <v>0</v>
      </c>
      <c r="R17" s="44">
        <f>'T-13(Pcs)'!$D15*'T-13(Pcs)'!R15/1000000</f>
        <v>0</v>
      </c>
      <c r="S17" s="10">
        <f>'T-13(Pcs)'!S15</f>
        <v>0</v>
      </c>
      <c r="T17" s="44">
        <f>'T-13(Pcs)'!$D15*'T-13(Pcs)'!T15/1000000</f>
        <v>0</v>
      </c>
      <c r="U17" s="10">
        <f>'T-13(Pcs)'!U15</f>
        <v>0</v>
      </c>
      <c r="V17" s="44">
        <f>'T-13(Pcs)'!$D15*'T-13(Pcs)'!V15/1000000</f>
        <v>0</v>
      </c>
      <c r="W17" s="10">
        <f>'T-13(Pcs)'!W15</f>
        <v>0</v>
      </c>
      <c r="X17" s="44">
        <f>'T-13(Pcs)'!$D15*'T-13(Pcs)'!X15/1000000</f>
        <v>0</v>
      </c>
      <c r="Y17" s="10">
        <f>'T-13(Pcs)'!Y15</f>
        <v>0</v>
      </c>
      <c r="Z17" s="44">
        <f>'T-13(Pcs)'!$D15*'T-13(Pcs)'!Z15/1000000</f>
        <v>0</v>
      </c>
      <c r="AA17" s="10">
        <f>'T-13(Pcs)'!AA15</f>
        <v>0</v>
      </c>
      <c r="AB17" s="44">
        <f>'T-13(Pcs)'!$D15*'T-13(Pcs)'!AB15/1000000</f>
        <v>0</v>
      </c>
      <c r="AC17" s="10">
        <f>'T-13(Pcs)'!AC15</f>
        <v>0</v>
      </c>
      <c r="AD17" s="44">
        <f>'T-13(Pcs)'!$D15*'T-13(Pcs)'!AD15/1000000</f>
        <v>0</v>
      </c>
      <c r="AE17" s="10">
        <f>'T-13(Pcs)'!AE15</f>
        <v>0</v>
      </c>
      <c r="AF17" s="44">
        <f>'T-13(Pcs)'!$D15*'T-13(Pcs)'!AF15/1000000</f>
        <v>0</v>
      </c>
      <c r="AG17" s="10">
        <f>'T-13(Pcs)'!AG15</f>
        <v>0</v>
      </c>
      <c r="AH17" s="44">
        <f>'T-13(Pcs)'!$D15*'T-13(Pcs)'!AH15/1000000</f>
        <v>0</v>
      </c>
      <c r="AI17" s="10">
        <f>'T-13(Pcs)'!AI15</f>
        <v>0</v>
      </c>
      <c r="AJ17" s="44">
        <f>'T-13(Pcs)'!$D15*'T-13(Pcs)'!AJ15/1000000</f>
        <v>0</v>
      </c>
      <c r="AK17" s="10">
        <f>'T-13(Pcs)'!AK15</f>
        <v>0</v>
      </c>
      <c r="AL17" s="44">
        <f>'T-13(Pcs)'!$D15*'T-13(Pcs)'!AL15/1000000</f>
        <v>0</v>
      </c>
      <c r="AM17" s="10">
        <f>'T-13(Pcs)'!AM15</f>
        <v>0</v>
      </c>
    </row>
    <row r="18" spans="1:39" s="15" customFormat="1" ht="14.25" hidden="1" customHeight="1" outlineLevel="2">
      <c r="A18" s="13">
        <v>6</v>
      </c>
      <c r="B18" s="9" t="s">
        <v>98</v>
      </c>
      <c r="C18" s="13" t="s">
        <v>21</v>
      </c>
      <c r="D18" s="36">
        <v>100</v>
      </c>
      <c r="E18" s="11">
        <v>100</v>
      </c>
      <c r="F18" s="44">
        <f>'T-13(Pcs)'!$D16*'T-13(Pcs)'!F16/1000000</f>
        <v>0</v>
      </c>
      <c r="G18" s="10">
        <f>'T-13(Pcs)'!G16</f>
        <v>0</v>
      </c>
      <c r="H18" s="44">
        <f>'T-13(Pcs)'!$D16*'T-13(Pcs)'!H16/1000000</f>
        <v>0</v>
      </c>
      <c r="I18" s="10">
        <f>'T-13(Pcs)'!I16</f>
        <v>0</v>
      </c>
      <c r="J18" s="44">
        <f>'T-13(Pcs)'!$D16*'T-13(Pcs)'!J16/1000000</f>
        <v>0</v>
      </c>
      <c r="K18" s="10">
        <f>'T-13(Pcs)'!K16</f>
        <v>0</v>
      </c>
      <c r="L18" s="44">
        <f>'T-13(Pcs)'!$D16*'T-13(Pcs)'!L16/1000000</f>
        <v>0</v>
      </c>
      <c r="M18" s="10">
        <f>'T-13(Pcs)'!M16</f>
        <v>0</v>
      </c>
      <c r="N18" s="44">
        <f>'T-13(Pcs)'!$D16*'T-13(Pcs)'!N16/1000000</f>
        <v>0</v>
      </c>
      <c r="O18" s="10">
        <f>'T-13(Pcs)'!O16</f>
        <v>0</v>
      </c>
      <c r="P18" s="44">
        <f>'T-13(Pcs)'!$D16*'T-13(Pcs)'!P16/1000000</f>
        <v>0</v>
      </c>
      <c r="Q18" s="10">
        <f>'T-13(Pcs)'!Q16</f>
        <v>0</v>
      </c>
      <c r="R18" s="44">
        <f>'T-13(Pcs)'!$D16*'T-13(Pcs)'!R16/1000000</f>
        <v>0</v>
      </c>
      <c r="S18" s="10">
        <f>'T-13(Pcs)'!S16</f>
        <v>0</v>
      </c>
      <c r="T18" s="44">
        <f>'T-13(Pcs)'!$D16*'T-13(Pcs)'!T16/1000000</f>
        <v>0</v>
      </c>
      <c r="U18" s="10">
        <f>'T-13(Pcs)'!U16</f>
        <v>0</v>
      </c>
      <c r="V18" s="44">
        <f>'T-13(Pcs)'!$D16*'T-13(Pcs)'!V16/1000000</f>
        <v>0</v>
      </c>
      <c r="W18" s="10">
        <f>'T-13(Pcs)'!W16</f>
        <v>0</v>
      </c>
      <c r="X18" s="44">
        <f>'T-13(Pcs)'!$D16*'T-13(Pcs)'!X16/1000000</f>
        <v>0</v>
      </c>
      <c r="Y18" s="10">
        <f>'T-13(Pcs)'!Y16</f>
        <v>0</v>
      </c>
      <c r="Z18" s="44">
        <f>'T-13(Pcs)'!$D16*'T-13(Pcs)'!Z16/1000000</f>
        <v>0</v>
      </c>
      <c r="AA18" s="10">
        <f>'T-13(Pcs)'!AA16</f>
        <v>0</v>
      </c>
      <c r="AB18" s="44">
        <f>'T-13(Pcs)'!$D16*'T-13(Pcs)'!AB16/1000000</f>
        <v>0</v>
      </c>
      <c r="AC18" s="10">
        <f>'T-13(Pcs)'!AC16</f>
        <v>0</v>
      </c>
      <c r="AD18" s="44">
        <f>'T-13(Pcs)'!$D16*'T-13(Pcs)'!AD16/1000000</f>
        <v>0</v>
      </c>
      <c r="AE18" s="10">
        <f>'T-13(Pcs)'!AE16</f>
        <v>0</v>
      </c>
      <c r="AF18" s="44">
        <f>'T-13(Pcs)'!$D16*'T-13(Pcs)'!AF16/1000000</f>
        <v>0</v>
      </c>
      <c r="AG18" s="10">
        <f>'T-13(Pcs)'!AG16</f>
        <v>0</v>
      </c>
      <c r="AH18" s="44">
        <f>'T-13(Pcs)'!$D16*'T-13(Pcs)'!AH16/1000000</f>
        <v>0</v>
      </c>
      <c r="AI18" s="10">
        <f>'T-13(Pcs)'!AI16</f>
        <v>0</v>
      </c>
      <c r="AJ18" s="44">
        <f>'T-13(Pcs)'!$D16*'T-13(Pcs)'!AJ16/1000000</f>
        <v>0</v>
      </c>
      <c r="AK18" s="10">
        <f>'T-13(Pcs)'!AK16</f>
        <v>0</v>
      </c>
      <c r="AL18" s="44">
        <f>'T-13(Pcs)'!$D16*'T-13(Pcs)'!AL16/1000000</f>
        <v>0</v>
      </c>
      <c r="AM18" s="10">
        <f>'T-13(Pcs)'!AM16</f>
        <v>0</v>
      </c>
    </row>
    <row r="19" spans="1:39" s="15" customFormat="1" ht="14.25" customHeight="1" outlineLevel="1" collapsed="1">
      <c r="A19" s="13">
        <v>3</v>
      </c>
      <c r="B19" s="46" t="s">
        <v>169</v>
      </c>
      <c r="C19" s="13"/>
      <c r="D19" s="36"/>
      <c r="E19" s="11"/>
      <c r="F19" s="44">
        <f t="shared" ref="F19:AM19" si="2">SUBTOTAL(9,F17:F18)</f>
        <v>0</v>
      </c>
      <c r="G19" s="10">
        <f t="shared" si="2"/>
        <v>0</v>
      </c>
      <c r="H19" s="44">
        <f t="shared" si="2"/>
        <v>0</v>
      </c>
      <c r="I19" s="10">
        <f t="shared" si="2"/>
        <v>0</v>
      </c>
      <c r="J19" s="44">
        <f t="shared" si="2"/>
        <v>0</v>
      </c>
      <c r="K19" s="10">
        <f t="shared" si="2"/>
        <v>0</v>
      </c>
      <c r="L19" s="44">
        <f t="shared" si="2"/>
        <v>0</v>
      </c>
      <c r="M19" s="10">
        <f t="shared" si="2"/>
        <v>0</v>
      </c>
      <c r="N19" s="44">
        <f t="shared" si="2"/>
        <v>0</v>
      </c>
      <c r="O19" s="10">
        <f t="shared" si="2"/>
        <v>0</v>
      </c>
      <c r="P19" s="44">
        <f t="shared" si="2"/>
        <v>0</v>
      </c>
      <c r="Q19" s="10">
        <f t="shared" si="2"/>
        <v>0</v>
      </c>
      <c r="R19" s="44">
        <f t="shared" si="2"/>
        <v>0</v>
      </c>
      <c r="S19" s="10">
        <f t="shared" si="2"/>
        <v>0</v>
      </c>
      <c r="T19" s="44">
        <f t="shared" si="2"/>
        <v>0</v>
      </c>
      <c r="U19" s="10">
        <f t="shared" si="2"/>
        <v>0</v>
      </c>
      <c r="V19" s="44">
        <f t="shared" si="2"/>
        <v>0</v>
      </c>
      <c r="W19" s="10">
        <f t="shared" si="2"/>
        <v>0</v>
      </c>
      <c r="X19" s="44">
        <f t="shared" si="2"/>
        <v>0</v>
      </c>
      <c r="Y19" s="10">
        <f t="shared" si="2"/>
        <v>0</v>
      </c>
      <c r="Z19" s="44">
        <f t="shared" si="2"/>
        <v>0</v>
      </c>
      <c r="AA19" s="10">
        <f t="shared" si="2"/>
        <v>0</v>
      </c>
      <c r="AB19" s="44">
        <f t="shared" si="2"/>
        <v>0</v>
      </c>
      <c r="AC19" s="10">
        <f t="shared" si="2"/>
        <v>0</v>
      </c>
      <c r="AD19" s="44">
        <f t="shared" si="2"/>
        <v>0</v>
      </c>
      <c r="AE19" s="10">
        <f t="shared" si="2"/>
        <v>0</v>
      </c>
      <c r="AF19" s="44">
        <f t="shared" si="2"/>
        <v>0</v>
      </c>
      <c r="AG19" s="10">
        <f t="shared" si="2"/>
        <v>0</v>
      </c>
      <c r="AH19" s="44">
        <f t="shared" si="2"/>
        <v>0</v>
      </c>
      <c r="AI19" s="10">
        <f t="shared" si="2"/>
        <v>0</v>
      </c>
      <c r="AJ19" s="44">
        <f t="shared" si="2"/>
        <v>0</v>
      </c>
      <c r="AK19" s="10">
        <f t="shared" si="2"/>
        <v>0</v>
      </c>
      <c r="AL19" s="44">
        <f t="shared" si="2"/>
        <v>0</v>
      </c>
      <c r="AM19" s="10">
        <f t="shared" si="2"/>
        <v>0</v>
      </c>
    </row>
    <row r="20" spans="1:39" s="15" customFormat="1" ht="14.25" hidden="1" customHeight="1" outlineLevel="2">
      <c r="A20" s="13">
        <v>7</v>
      </c>
      <c r="B20" s="9" t="s">
        <v>99</v>
      </c>
      <c r="C20" s="13" t="s">
        <v>22</v>
      </c>
      <c r="D20" s="36">
        <v>50</v>
      </c>
      <c r="E20" s="11">
        <v>88</v>
      </c>
      <c r="F20" s="44">
        <f>'T-13(Pcs)'!$D17*'T-13(Pcs)'!F17/1000000</f>
        <v>0</v>
      </c>
      <c r="G20" s="10">
        <f>'T-13(Pcs)'!G17</f>
        <v>0</v>
      </c>
      <c r="H20" s="44">
        <f>'T-13(Pcs)'!$D17*'T-13(Pcs)'!H17/1000000</f>
        <v>0</v>
      </c>
      <c r="I20" s="10">
        <f>'T-13(Pcs)'!I17</f>
        <v>0</v>
      </c>
      <c r="J20" s="44">
        <f>'T-13(Pcs)'!$D17*'T-13(Pcs)'!J17/1000000</f>
        <v>0</v>
      </c>
      <c r="K20" s="10">
        <f>'T-13(Pcs)'!K17</f>
        <v>0</v>
      </c>
      <c r="L20" s="44">
        <f>'T-13(Pcs)'!$D17*'T-13(Pcs)'!L17/1000000</f>
        <v>0</v>
      </c>
      <c r="M20" s="10">
        <f>'T-13(Pcs)'!M17</f>
        <v>0</v>
      </c>
      <c r="N20" s="44">
        <f>'T-13(Pcs)'!$D17*'T-13(Pcs)'!N17/1000000</f>
        <v>0</v>
      </c>
      <c r="O20" s="10">
        <f>'T-13(Pcs)'!O17</f>
        <v>0</v>
      </c>
      <c r="P20" s="44">
        <f>'T-13(Pcs)'!$D17*'T-13(Pcs)'!P17/1000000</f>
        <v>0</v>
      </c>
      <c r="Q20" s="10">
        <f>'T-13(Pcs)'!Q17</f>
        <v>0</v>
      </c>
      <c r="R20" s="44">
        <f>'T-13(Pcs)'!$D17*'T-13(Pcs)'!R17/1000000</f>
        <v>0</v>
      </c>
      <c r="S20" s="10">
        <f>'T-13(Pcs)'!S17</f>
        <v>0</v>
      </c>
      <c r="T20" s="44">
        <f>'T-13(Pcs)'!$D17*'T-13(Pcs)'!T17/1000000</f>
        <v>0</v>
      </c>
      <c r="U20" s="10">
        <f>'T-13(Pcs)'!U17</f>
        <v>0</v>
      </c>
      <c r="V20" s="44">
        <f>'T-13(Pcs)'!$D17*'T-13(Pcs)'!V17/1000000</f>
        <v>0</v>
      </c>
      <c r="W20" s="10">
        <f>'T-13(Pcs)'!W17</f>
        <v>0</v>
      </c>
      <c r="X20" s="44">
        <f>'T-13(Pcs)'!$D17*'T-13(Pcs)'!X17/1000000</f>
        <v>0</v>
      </c>
      <c r="Y20" s="10">
        <f>'T-13(Pcs)'!Y17</f>
        <v>0</v>
      </c>
      <c r="Z20" s="44">
        <f>'T-13(Pcs)'!$D17*'T-13(Pcs)'!Z17/1000000</f>
        <v>0</v>
      </c>
      <c r="AA20" s="10">
        <f>'T-13(Pcs)'!AA17</f>
        <v>0</v>
      </c>
      <c r="AB20" s="44">
        <f>'T-13(Pcs)'!$D17*'T-13(Pcs)'!AB17/1000000</f>
        <v>0</v>
      </c>
      <c r="AC20" s="10">
        <f>'T-13(Pcs)'!AC17</f>
        <v>0</v>
      </c>
      <c r="AD20" s="44">
        <f>'T-13(Pcs)'!$D17*'T-13(Pcs)'!AD17/1000000</f>
        <v>0</v>
      </c>
      <c r="AE20" s="10">
        <f>'T-13(Pcs)'!AE17</f>
        <v>0</v>
      </c>
      <c r="AF20" s="44">
        <f>'T-13(Pcs)'!$D17*'T-13(Pcs)'!AF17/1000000</f>
        <v>0</v>
      </c>
      <c r="AG20" s="10">
        <f>'T-13(Pcs)'!AG17</f>
        <v>0</v>
      </c>
      <c r="AH20" s="44">
        <f>'T-13(Pcs)'!$D17*'T-13(Pcs)'!AH17/1000000</f>
        <v>0</v>
      </c>
      <c r="AI20" s="10">
        <f>'T-13(Pcs)'!AI17</f>
        <v>0</v>
      </c>
      <c r="AJ20" s="44">
        <f>'T-13(Pcs)'!$D17*'T-13(Pcs)'!AJ17/1000000</f>
        <v>0</v>
      </c>
      <c r="AK20" s="10">
        <f>'T-13(Pcs)'!AK17</f>
        <v>0</v>
      </c>
      <c r="AL20" s="44">
        <f>'T-13(Pcs)'!$D17*'T-13(Pcs)'!AL17/1000000</f>
        <v>0</v>
      </c>
      <c r="AM20" s="10">
        <f>'T-13(Pcs)'!AM17</f>
        <v>0</v>
      </c>
    </row>
    <row r="21" spans="1:39" s="15" customFormat="1" ht="14.25" hidden="1" customHeight="1" outlineLevel="2">
      <c r="A21" s="13">
        <v>8</v>
      </c>
      <c r="B21" s="9" t="s">
        <v>99</v>
      </c>
      <c r="C21" s="13" t="s">
        <v>23</v>
      </c>
      <c r="D21" s="36">
        <v>100</v>
      </c>
      <c r="E21" s="11">
        <v>166</v>
      </c>
      <c r="F21" s="44">
        <f>'T-13(Pcs)'!$D18*'T-13(Pcs)'!F18/1000000</f>
        <v>0</v>
      </c>
      <c r="G21" s="10">
        <f>'T-13(Pcs)'!G18</f>
        <v>0</v>
      </c>
      <c r="H21" s="44">
        <f>'T-13(Pcs)'!$D18*'T-13(Pcs)'!H18/1000000</f>
        <v>0</v>
      </c>
      <c r="I21" s="10">
        <f>'T-13(Pcs)'!I18</f>
        <v>0</v>
      </c>
      <c r="J21" s="44">
        <f>'T-13(Pcs)'!$D18*'T-13(Pcs)'!J18/1000000</f>
        <v>0</v>
      </c>
      <c r="K21" s="10">
        <f>'T-13(Pcs)'!K18</f>
        <v>0</v>
      </c>
      <c r="L21" s="44">
        <f>'T-13(Pcs)'!$D18*'T-13(Pcs)'!L18/1000000</f>
        <v>0</v>
      </c>
      <c r="M21" s="10">
        <f>'T-13(Pcs)'!M18</f>
        <v>0</v>
      </c>
      <c r="N21" s="44">
        <f>'T-13(Pcs)'!$D18*'T-13(Pcs)'!N18/1000000</f>
        <v>0</v>
      </c>
      <c r="O21" s="10">
        <f>'T-13(Pcs)'!O18</f>
        <v>0</v>
      </c>
      <c r="P21" s="44">
        <f>'T-13(Pcs)'!$D18*'T-13(Pcs)'!P18/1000000</f>
        <v>0</v>
      </c>
      <c r="Q21" s="10">
        <f>'T-13(Pcs)'!Q18</f>
        <v>0</v>
      </c>
      <c r="R21" s="44">
        <f>'T-13(Pcs)'!$D18*'T-13(Pcs)'!R18/1000000</f>
        <v>0</v>
      </c>
      <c r="S21" s="10">
        <f>'T-13(Pcs)'!S18</f>
        <v>0</v>
      </c>
      <c r="T21" s="44">
        <f>'T-13(Pcs)'!$D18*'T-13(Pcs)'!T18/1000000</f>
        <v>0</v>
      </c>
      <c r="U21" s="10">
        <f>'T-13(Pcs)'!U18</f>
        <v>0</v>
      </c>
      <c r="V21" s="44">
        <f>'T-13(Pcs)'!$D18*'T-13(Pcs)'!V18/1000000</f>
        <v>0</v>
      </c>
      <c r="W21" s="10">
        <f>'T-13(Pcs)'!W18</f>
        <v>0</v>
      </c>
      <c r="X21" s="44">
        <f>'T-13(Pcs)'!$D18*'T-13(Pcs)'!X18/1000000</f>
        <v>0</v>
      </c>
      <c r="Y21" s="10">
        <f>'T-13(Pcs)'!Y18</f>
        <v>0</v>
      </c>
      <c r="Z21" s="44">
        <f>'T-13(Pcs)'!$D18*'T-13(Pcs)'!Z18/1000000</f>
        <v>0</v>
      </c>
      <c r="AA21" s="10">
        <f>'T-13(Pcs)'!AA18</f>
        <v>0</v>
      </c>
      <c r="AB21" s="44">
        <f>'T-13(Pcs)'!$D18*'T-13(Pcs)'!AB18/1000000</f>
        <v>0</v>
      </c>
      <c r="AC21" s="10">
        <f>'T-13(Pcs)'!AC18</f>
        <v>0</v>
      </c>
      <c r="AD21" s="44">
        <f>'T-13(Pcs)'!$D18*'T-13(Pcs)'!AD18/1000000</f>
        <v>0</v>
      </c>
      <c r="AE21" s="10">
        <f>'T-13(Pcs)'!AE18</f>
        <v>0</v>
      </c>
      <c r="AF21" s="44">
        <f>'T-13(Pcs)'!$D18*'T-13(Pcs)'!AF18/1000000</f>
        <v>0</v>
      </c>
      <c r="AG21" s="10">
        <f>'T-13(Pcs)'!AG18</f>
        <v>0</v>
      </c>
      <c r="AH21" s="44">
        <f>'T-13(Pcs)'!$D18*'T-13(Pcs)'!AH18/1000000</f>
        <v>0</v>
      </c>
      <c r="AI21" s="10">
        <f>'T-13(Pcs)'!AI18</f>
        <v>0</v>
      </c>
      <c r="AJ21" s="44">
        <f>'T-13(Pcs)'!$D18*'T-13(Pcs)'!AJ18/1000000</f>
        <v>0</v>
      </c>
      <c r="AK21" s="10">
        <f>'T-13(Pcs)'!AK18</f>
        <v>0</v>
      </c>
      <c r="AL21" s="44">
        <f>'T-13(Pcs)'!$D18*'T-13(Pcs)'!AL18/1000000</f>
        <v>0</v>
      </c>
      <c r="AM21" s="10">
        <f>'T-13(Pcs)'!AM18</f>
        <v>0</v>
      </c>
    </row>
    <row r="22" spans="1:39" s="15" customFormat="1" ht="14.25" hidden="1" customHeight="1" outlineLevel="2">
      <c r="A22" s="13">
        <v>9</v>
      </c>
      <c r="B22" s="9" t="s">
        <v>99</v>
      </c>
      <c r="C22" s="13" t="s">
        <v>24</v>
      </c>
      <c r="D22" s="36">
        <v>400</v>
      </c>
      <c r="E22" s="11">
        <v>640</v>
      </c>
      <c r="F22" s="44">
        <f>'T-13(Pcs)'!$D19*'T-13(Pcs)'!F19/1000000</f>
        <v>0</v>
      </c>
      <c r="G22" s="10">
        <f>'T-13(Pcs)'!G19</f>
        <v>0</v>
      </c>
      <c r="H22" s="44">
        <f>'T-13(Pcs)'!$D19*'T-13(Pcs)'!H19/1000000</f>
        <v>0</v>
      </c>
      <c r="I22" s="10">
        <f>'T-13(Pcs)'!I19</f>
        <v>0</v>
      </c>
      <c r="J22" s="44">
        <f>'T-13(Pcs)'!$D19*'T-13(Pcs)'!J19/1000000</f>
        <v>0</v>
      </c>
      <c r="K22" s="10">
        <f>'T-13(Pcs)'!K19</f>
        <v>0</v>
      </c>
      <c r="L22" s="44">
        <f>'T-13(Pcs)'!$D19*'T-13(Pcs)'!L19/1000000</f>
        <v>0</v>
      </c>
      <c r="M22" s="10">
        <f>'T-13(Pcs)'!M19</f>
        <v>0</v>
      </c>
      <c r="N22" s="44">
        <f>'T-13(Pcs)'!$D19*'T-13(Pcs)'!N19/1000000</f>
        <v>0</v>
      </c>
      <c r="O22" s="10">
        <f>'T-13(Pcs)'!O19</f>
        <v>0</v>
      </c>
      <c r="P22" s="44">
        <f>'T-13(Pcs)'!$D19*'T-13(Pcs)'!P19/1000000</f>
        <v>0</v>
      </c>
      <c r="Q22" s="10">
        <f>'T-13(Pcs)'!Q19</f>
        <v>0</v>
      </c>
      <c r="R22" s="44">
        <f>'T-13(Pcs)'!$D19*'T-13(Pcs)'!R19/1000000</f>
        <v>0</v>
      </c>
      <c r="S22" s="10">
        <f>'T-13(Pcs)'!S19</f>
        <v>0</v>
      </c>
      <c r="T22" s="44">
        <f>'T-13(Pcs)'!$D19*'T-13(Pcs)'!T19/1000000</f>
        <v>0</v>
      </c>
      <c r="U22" s="10">
        <f>'T-13(Pcs)'!U19</f>
        <v>0</v>
      </c>
      <c r="V22" s="44">
        <f>'T-13(Pcs)'!$D19*'T-13(Pcs)'!V19/1000000</f>
        <v>0</v>
      </c>
      <c r="W22" s="10">
        <f>'T-13(Pcs)'!W19</f>
        <v>0</v>
      </c>
      <c r="X22" s="44">
        <f>'T-13(Pcs)'!$D19*'T-13(Pcs)'!X19/1000000</f>
        <v>0</v>
      </c>
      <c r="Y22" s="10">
        <f>'T-13(Pcs)'!Y19</f>
        <v>0</v>
      </c>
      <c r="Z22" s="44">
        <f>'T-13(Pcs)'!$D19*'T-13(Pcs)'!Z19/1000000</f>
        <v>0</v>
      </c>
      <c r="AA22" s="10">
        <f>'T-13(Pcs)'!AA19</f>
        <v>0</v>
      </c>
      <c r="AB22" s="44">
        <f>'T-13(Pcs)'!$D19*'T-13(Pcs)'!AB19/1000000</f>
        <v>0</v>
      </c>
      <c r="AC22" s="10">
        <f>'T-13(Pcs)'!AC19</f>
        <v>0</v>
      </c>
      <c r="AD22" s="44">
        <f>'T-13(Pcs)'!$D19*'T-13(Pcs)'!AD19/1000000</f>
        <v>0</v>
      </c>
      <c r="AE22" s="10">
        <f>'T-13(Pcs)'!AE19</f>
        <v>0</v>
      </c>
      <c r="AF22" s="44">
        <f>'T-13(Pcs)'!$D19*'T-13(Pcs)'!AF19/1000000</f>
        <v>0</v>
      </c>
      <c r="AG22" s="10">
        <f>'T-13(Pcs)'!AG19</f>
        <v>0</v>
      </c>
      <c r="AH22" s="44">
        <f>'T-13(Pcs)'!$D19*'T-13(Pcs)'!AH19/1000000</f>
        <v>0</v>
      </c>
      <c r="AI22" s="10">
        <f>'T-13(Pcs)'!AI19</f>
        <v>0</v>
      </c>
      <c r="AJ22" s="44">
        <f>'T-13(Pcs)'!$D19*'T-13(Pcs)'!AJ19/1000000</f>
        <v>0</v>
      </c>
      <c r="AK22" s="10">
        <f>'T-13(Pcs)'!AK19</f>
        <v>0</v>
      </c>
      <c r="AL22" s="44">
        <f>'T-13(Pcs)'!$D19*'T-13(Pcs)'!AL19/1000000</f>
        <v>0</v>
      </c>
      <c r="AM22" s="10">
        <f>'T-13(Pcs)'!AM19</f>
        <v>0</v>
      </c>
    </row>
    <row r="23" spans="1:39" s="15" customFormat="1" ht="14.25" customHeight="1" outlineLevel="1" collapsed="1">
      <c r="A23" s="13">
        <v>4</v>
      </c>
      <c r="B23" s="46" t="s">
        <v>170</v>
      </c>
      <c r="C23" s="13"/>
      <c r="D23" s="36"/>
      <c r="E23" s="11"/>
      <c r="F23" s="44">
        <f t="shared" ref="F23:AM23" si="3">SUBTOTAL(9,F20:F22)</f>
        <v>0</v>
      </c>
      <c r="G23" s="10">
        <f t="shared" si="3"/>
        <v>0</v>
      </c>
      <c r="H23" s="44">
        <f t="shared" si="3"/>
        <v>0</v>
      </c>
      <c r="I23" s="10">
        <f t="shared" si="3"/>
        <v>0</v>
      </c>
      <c r="J23" s="44">
        <f t="shared" si="3"/>
        <v>0</v>
      </c>
      <c r="K23" s="10">
        <f t="shared" si="3"/>
        <v>0</v>
      </c>
      <c r="L23" s="44">
        <f t="shared" si="3"/>
        <v>0</v>
      </c>
      <c r="M23" s="10">
        <f t="shared" si="3"/>
        <v>0</v>
      </c>
      <c r="N23" s="44">
        <f t="shared" si="3"/>
        <v>0</v>
      </c>
      <c r="O23" s="10">
        <f t="shared" si="3"/>
        <v>0</v>
      </c>
      <c r="P23" s="44">
        <f t="shared" si="3"/>
        <v>0</v>
      </c>
      <c r="Q23" s="10">
        <f t="shared" si="3"/>
        <v>0</v>
      </c>
      <c r="R23" s="44">
        <f t="shared" si="3"/>
        <v>0</v>
      </c>
      <c r="S23" s="10">
        <f t="shared" si="3"/>
        <v>0</v>
      </c>
      <c r="T23" s="44">
        <f t="shared" si="3"/>
        <v>0</v>
      </c>
      <c r="U23" s="10">
        <f t="shared" si="3"/>
        <v>0</v>
      </c>
      <c r="V23" s="44">
        <f t="shared" si="3"/>
        <v>0</v>
      </c>
      <c r="W23" s="10">
        <f t="shared" si="3"/>
        <v>0</v>
      </c>
      <c r="X23" s="44">
        <f t="shared" si="3"/>
        <v>0</v>
      </c>
      <c r="Y23" s="10">
        <f t="shared" si="3"/>
        <v>0</v>
      </c>
      <c r="Z23" s="44">
        <f t="shared" si="3"/>
        <v>0</v>
      </c>
      <c r="AA23" s="10">
        <f t="shared" si="3"/>
        <v>0</v>
      </c>
      <c r="AB23" s="44">
        <f t="shared" si="3"/>
        <v>0</v>
      </c>
      <c r="AC23" s="10">
        <f t="shared" si="3"/>
        <v>0</v>
      </c>
      <c r="AD23" s="44">
        <f t="shared" si="3"/>
        <v>0</v>
      </c>
      <c r="AE23" s="10">
        <f t="shared" si="3"/>
        <v>0</v>
      </c>
      <c r="AF23" s="44">
        <f t="shared" si="3"/>
        <v>0</v>
      </c>
      <c r="AG23" s="10">
        <f t="shared" si="3"/>
        <v>0</v>
      </c>
      <c r="AH23" s="44">
        <f t="shared" si="3"/>
        <v>0</v>
      </c>
      <c r="AI23" s="10">
        <f t="shared" si="3"/>
        <v>0</v>
      </c>
      <c r="AJ23" s="44">
        <f t="shared" si="3"/>
        <v>0</v>
      </c>
      <c r="AK23" s="10">
        <f t="shared" si="3"/>
        <v>0</v>
      </c>
      <c r="AL23" s="44">
        <f t="shared" si="3"/>
        <v>0</v>
      </c>
      <c r="AM23" s="10">
        <f t="shared" si="3"/>
        <v>0</v>
      </c>
    </row>
    <row r="24" spans="1:39" s="15" customFormat="1" ht="14.25" hidden="1" customHeight="1" outlineLevel="2">
      <c r="A24" s="13">
        <v>10</v>
      </c>
      <c r="B24" s="9" t="s">
        <v>133</v>
      </c>
      <c r="C24" s="13" t="s">
        <v>25</v>
      </c>
      <c r="D24" s="36">
        <v>100</v>
      </c>
      <c r="E24" s="11">
        <v>60</v>
      </c>
      <c r="F24" s="44">
        <f>'T-13(Pcs)'!$D20*'T-13(Pcs)'!F20/1000000</f>
        <v>0</v>
      </c>
      <c r="G24" s="10">
        <f>'T-13(Pcs)'!G20</f>
        <v>0</v>
      </c>
      <c r="H24" s="44">
        <f>'T-13(Pcs)'!$D20*'T-13(Pcs)'!H20/1000000</f>
        <v>0</v>
      </c>
      <c r="I24" s="10">
        <f>'T-13(Pcs)'!I20</f>
        <v>0</v>
      </c>
      <c r="J24" s="44">
        <f>'T-13(Pcs)'!$D20*'T-13(Pcs)'!J20/1000000</f>
        <v>0</v>
      </c>
      <c r="K24" s="10">
        <f>'T-13(Pcs)'!K20</f>
        <v>0</v>
      </c>
      <c r="L24" s="44">
        <f>'T-13(Pcs)'!$D20*'T-13(Pcs)'!L20/1000000</f>
        <v>0</v>
      </c>
      <c r="M24" s="10">
        <f>'T-13(Pcs)'!M20</f>
        <v>0</v>
      </c>
      <c r="N24" s="44">
        <f>'T-13(Pcs)'!$D20*'T-13(Pcs)'!N20/1000000</f>
        <v>0</v>
      </c>
      <c r="O24" s="10">
        <f>'T-13(Pcs)'!O20</f>
        <v>0</v>
      </c>
      <c r="P24" s="44">
        <f>'T-13(Pcs)'!$D20*'T-13(Pcs)'!P20/1000000</f>
        <v>0</v>
      </c>
      <c r="Q24" s="10">
        <f>'T-13(Pcs)'!Q20</f>
        <v>0</v>
      </c>
      <c r="R24" s="44">
        <f>'T-13(Pcs)'!$D20*'T-13(Pcs)'!R20/1000000</f>
        <v>0</v>
      </c>
      <c r="S24" s="10">
        <f>'T-13(Pcs)'!S20</f>
        <v>0</v>
      </c>
      <c r="T24" s="44">
        <f>'T-13(Pcs)'!$D20*'T-13(Pcs)'!T20/1000000</f>
        <v>0</v>
      </c>
      <c r="U24" s="10">
        <f>'T-13(Pcs)'!U20</f>
        <v>0</v>
      </c>
      <c r="V24" s="44">
        <f>'T-13(Pcs)'!$D20*'T-13(Pcs)'!V20/1000000</f>
        <v>0</v>
      </c>
      <c r="W24" s="10">
        <f>'T-13(Pcs)'!W20</f>
        <v>0</v>
      </c>
      <c r="X24" s="44">
        <f>'T-13(Pcs)'!$D20*'T-13(Pcs)'!X20/1000000</f>
        <v>0</v>
      </c>
      <c r="Y24" s="10">
        <f>'T-13(Pcs)'!Y20</f>
        <v>0</v>
      </c>
      <c r="Z24" s="44">
        <f>'T-13(Pcs)'!$D20*'T-13(Pcs)'!Z20/1000000</f>
        <v>0</v>
      </c>
      <c r="AA24" s="10">
        <f>'T-13(Pcs)'!AA20</f>
        <v>0</v>
      </c>
      <c r="AB24" s="44">
        <f>'T-13(Pcs)'!$D20*'T-13(Pcs)'!AB20/1000000</f>
        <v>0</v>
      </c>
      <c r="AC24" s="10">
        <f>'T-13(Pcs)'!AC20</f>
        <v>0</v>
      </c>
      <c r="AD24" s="44">
        <f>'T-13(Pcs)'!$D20*'T-13(Pcs)'!AD20/1000000</f>
        <v>0</v>
      </c>
      <c r="AE24" s="10">
        <f>'T-13(Pcs)'!AE20</f>
        <v>0</v>
      </c>
      <c r="AF24" s="44">
        <f>'T-13(Pcs)'!$D20*'T-13(Pcs)'!AF20/1000000</f>
        <v>0</v>
      </c>
      <c r="AG24" s="10">
        <f>'T-13(Pcs)'!AG20</f>
        <v>0</v>
      </c>
      <c r="AH24" s="44">
        <f>'T-13(Pcs)'!$D20*'T-13(Pcs)'!AH20/1000000</f>
        <v>0</v>
      </c>
      <c r="AI24" s="10">
        <f>'T-13(Pcs)'!AI20</f>
        <v>0</v>
      </c>
      <c r="AJ24" s="44">
        <f>'T-13(Pcs)'!$D20*'T-13(Pcs)'!AJ20/1000000</f>
        <v>0</v>
      </c>
      <c r="AK24" s="10">
        <f>'T-13(Pcs)'!AK20</f>
        <v>0</v>
      </c>
      <c r="AL24" s="44">
        <f>'T-13(Pcs)'!$D20*'T-13(Pcs)'!AL20/1000000</f>
        <v>0</v>
      </c>
      <c r="AM24" s="10">
        <f>'T-13(Pcs)'!AM20</f>
        <v>0</v>
      </c>
    </row>
    <row r="25" spans="1:39" s="15" customFormat="1" ht="14.25" hidden="1" customHeight="1" outlineLevel="2">
      <c r="A25" s="13">
        <v>11</v>
      </c>
      <c r="B25" s="9" t="s">
        <v>133</v>
      </c>
      <c r="C25" s="13" t="s">
        <v>26</v>
      </c>
      <c r="D25" s="36">
        <v>400</v>
      </c>
      <c r="E25" s="11">
        <v>210</v>
      </c>
      <c r="F25" s="44">
        <f>'T-13(Pcs)'!$D21*'T-13(Pcs)'!F21/1000000</f>
        <v>0</v>
      </c>
      <c r="G25" s="10">
        <f>'T-13(Pcs)'!G21</f>
        <v>0</v>
      </c>
      <c r="H25" s="44">
        <f>'T-13(Pcs)'!$D21*'T-13(Pcs)'!H21/1000000</f>
        <v>0</v>
      </c>
      <c r="I25" s="10">
        <f>'T-13(Pcs)'!I21</f>
        <v>0</v>
      </c>
      <c r="J25" s="44">
        <f>'T-13(Pcs)'!$D21*'T-13(Pcs)'!J21/1000000</f>
        <v>0</v>
      </c>
      <c r="K25" s="10">
        <f>'T-13(Pcs)'!K21</f>
        <v>0</v>
      </c>
      <c r="L25" s="44">
        <f>'T-13(Pcs)'!$D21*'T-13(Pcs)'!L21/1000000</f>
        <v>0</v>
      </c>
      <c r="M25" s="10">
        <f>'T-13(Pcs)'!M21</f>
        <v>0</v>
      </c>
      <c r="N25" s="44">
        <f>'T-13(Pcs)'!$D21*'T-13(Pcs)'!N21/1000000</f>
        <v>0</v>
      </c>
      <c r="O25" s="10">
        <f>'T-13(Pcs)'!O21</f>
        <v>0</v>
      </c>
      <c r="P25" s="44">
        <f>'T-13(Pcs)'!$D21*'T-13(Pcs)'!P21/1000000</f>
        <v>0</v>
      </c>
      <c r="Q25" s="10">
        <f>'T-13(Pcs)'!Q21</f>
        <v>0</v>
      </c>
      <c r="R25" s="44">
        <f>'T-13(Pcs)'!$D21*'T-13(Pcs)'!R21/1000000</f>
        <v>0</v>
      </c>
      <c r="S25" s="10">
        <f>'T-13(Pcs)'!S21</f>
        <v>0</v>
      </c>
      <c r="T25" s="44">
        <f>'T-13(Pcs)'!$D21*'T-13(Pcs)'!T21/1000000</f>
        <v>0</v>
      </c>
      <c r="U25" s="10">
        <f>'T-13(Pcs)'!U21</f>
        <v>0</v>
      </c>
      <c r="V25" s="44">
        <f>'T-13(Pcs)'!$D21*'T-13(Pcs)'!V21/1000000</f>
        <v>0</v>
      </c>
      <c r="W25" s="10">
        <f>'T-13(Pcs)'!W21</f>
        <v>0</v>
      </c>
      <c r="X25" s="44">
        <f>'T-13(Pcs)'!$D21*'T-13(Pcs)'!X21/1000000</f>
        <v>0</v>
      </c>
      <c r="Y25" s="10">
        <f>'T-13(Pcs)'!Y21</f>
        <v>0</v>
      </c>
      <c r="Z25" s="44">
        <f>'T-13(Pcs)'!$D21*'T-13(Pcs)'!Z21/1000000</f>
        <v>0</v>
      </c>
      <c r="AA25" s="10">
        <f>'T-13(Pcs)'!AA21</f>
        <v>0</v>
      </c>
      <c r="AB25" s="44">
        <f>'T-13(Pcs)'!$D21*'T-13(Pcs)'!AB21/1000000</f>
        <v>0</v>
      </c>
      <c r="AC25" s="10">
        <f>'T-13(Pcs)'!AC21</f>
        <v>0</v>
      </c>
      <c r="AD25" s="44">
        <f>'T-13(Pcs)'!$D21*'T-13(Pcs)'!AD21/1000000</f>
        <v>0</v>
      </c>
      <c r="AE25" s="10">
        <f>'T-13(Pcs)'!AE21</f>
        <v>0</v>
      </c>
      <c r="AF25" s="44">
        <f>'T-13(Pcs)'!$D21*'T-13(Pcs)'!AF21/1000000</f>
        <v>0</v>
      </c>
      <c r="AG25" s="10">
        <f>'T-13(Pcs)'!AG21</f>
        <v>0</v>
      </c>
      <c r="AH25" s="44">
        <f>'T-13(Pcs)'!$D21*'T-13(Pcs)'!AH21/1000000</f>
        <v>0</v>
      </c>
      <c r="AI25" s="10">
        <f>'T-13(Pcs)'!AI21</f>
        <v>0</v>
      </c>
      <c r="AJ25" s="44">
        <f>'T-13(Pcs)'!$D21*'T-13(Pcs)'!AJ21/1000000</f>
        <v>0</v>
      </c>
      <c r="AK25" s="10">
        <f>'T-13(Pcs)'!AK21</f>
        <v>0</v>
      </c>
      <c r="AL25" s="44">
        <f>'T-13(Pcs)'!$D21*'T-13(Pcs)'!AL21/1000000</f>
        <v>0</v>
      </c>
      <c r="AM25" s="10">
        <f>'T-13(Pcs)'!AM21</f>
        <v>0</v>
      </c>
    </row>
    <row r="26" spans="1:39" s="15" customFormat="1" ht="14.25" customHeight="1" outlineLevel="1" collapsed="1">
      <c r="A26" s="13">
        <v>5</v>
      </c>
      <c r="B26" s="46" t="s">
        <v>171</v>
      </c>
      <c r="C26" s="13"/>
      <c r="D26" s="36"/>
      <c r="E26" s="11"/>
      <c r="F26" s="44">
        <f t="shared" ref="F26:AM26" si="4">SUBTOTAL(9,F24:F25)</f>
        <v>0</v>
      </c>
      <c r="G26" s="10">
        <f t="shared" si="4"/>
        <v>0</v>
      </c>
      <c r="H26" s="44">
        <f t="shared" si="4"/>
        <v>0</v>
      </c>
      <c r="I26" s="10">
        <f t="shared" si="4"/>
        <v>0</v>
      </c>
      <c r="J26" s="44">
        <f t="shared" si="4"/>
        <v>0</v>
      </c>
      <c r="K26" s="10">
        <f t="shared" si="4"/>
        <v>0</v>
      </c>
      <c r="L26" s="44">
        <f t="shared" si="4"/>
        <v>0</v>
      </c>
      <c r="M26" s="10">
        <f t="shared" si="4"/>
        <v>0</v>
      </c>
      <c r="N26" s="44">
        <f t="shared" si="4"/>
        <v>0</v>
      </c>
      <c r="O26" s="10">
        <f t="shared" si="4"/>
        <v>0</v>
      </c>
      <c r="P26" s="44">
        <f t="shared" si="4"/>
        <v>0</v>
      </c>
      <c r="Q26" s="10">
        <f t="shared" si="4"/>
        <v>0</v>
      </c>
      <c r="R26" s="44">
        <f t="shared" si="4"/>
        <v>0</v>
      </c>
      <c r="S26" s="10">
        <f t="shared" si="4"/>
        <v>0</v>
      </c>
      <c r="T26" s="44">
        <f t="shared" si="4"/>
        <v>0</v>
      </c>
      <c r="U26" s="10">
        <f t="shared" si="4"/>
        <v>0</v>
      </c>
      <c r="V26" s="44">
        <f t="shared" si="4"/>
        <v>0</v>
      </c>
      <c r="W26" s="10">
        <f t="shared" si="4"/>
        <v>0</v>
      </c>
      <c r="X26" s="44">
        <f t="shared" si="4"/>
        <v>0</v>
      </c>
      <c r="Y26" s="10">
        <f t="shared" si="4"/>
        <v>0</v>
      </c>
      <c r="Z26" s="44">
        <f t="shared" si="4"/>
        <v>0</v>
      </c>
      <c r="AA26" s="10">
        <f t="shared" si="4"/>
        <v>0</v>
      </c>
      <c r="AB26" s="44">
        <f t="shared" si="4"/>
        <v>0</v>
      </c>
      <c r="AC26" s="10">
        <f t="shared" si="4"/>
        <v>0</v>
      </c>
      <c r="AD26" s="44">
        <f t="shared" si="4"/>
        <v>0</v>
      </c>
      <c r="AE26" s="10">
        <f t="shared" si="4"/>
        <v>0</v>
      </c>
      <c r="AF26" s="44">
        <f t="shared" si="4"/>
        <v>0</v>
      </c>
      <c r="AG26" s="10">
        <f t="shared" si="4"/>
        <v>0</v>
      </c>
      <c r="AH26" s="44">
        <f t="shared" si="4"/>
        <v>0</v>
      </c>
      <c r="AI26" s="10">
        <f t="shared" si="4"/>
        <v>0</v>
      </c>
      <c r="AJ26" s="44">
        <f t="shared" si="4"/>
        <v>0</v>
      </c>
      <c r="AK26" s="10">
        <f t="shared" si="4"/>
        <v>0</v>
      </c>
      <c r="AL26" s="44">
        <f t="shared" si="4"/>
        <v>0</v>
      </c>
      <c r="AM26" s="10">
        <f t="shared" si="4"/>
        <v>0</v>
      </c>
    </row>
    <row r="27" spans="1:39" s="15" customFormat="1" ht="14.25" hidden="1" customHeight="1" outlineLevel="2">
      <c r="A27" s="13">
        <v>12</v>
      </c>
      <c r="B27" s="9" t="s">
        <v>140</v>
      </c>
      <c r="C27" s="13" t="s">
        <v>27</v>
      </c>
      <c r="D27" s="36">
        <v>500</v>
      </c>
      <c r="E27" s="11">
        <v>270</v>
      </c>
      <c r="F27" s="44">
        <f>'T-13(Pcs)'!$D22*'T-13(Pcs)'!F22/1000000</f>
        <v>0</v>
      </c>
      <c r="G27" s="10">
        <f>'T-13(Pcs)'!G22</f>
        <v>0</v>
      </c>
      <c r="H27" s="44">
        <f>'T-13(Pcs)'!$D22*'T-13(Pcs)'!H22/1000000</f>
        <v>0</v>
      </c>
      <c r="I27" s="10">
        <f>'T-13(Pcs)'!I22</f>
        <v>0</v>
      </c>
      <c r="J27" s="44">
        <f>'T-13(Pcs)'!$D22*'T-13(Pcs)'!J22/1000000</f>
        <v>0</v>
      </c>
      <c r="K27" s="10">
        <f>'T-13(Pcs)'!K22</f>
        <v>0</v>
      </c>
      <c r="L27" s="44">
        <f>'T-13(Pcs)'!$D22*'T-13(Pcs)'!L22/1000000</f>
        <v>0</v>
      </c>
      <c r="M27" s="10">
        <f>'T-13(Pcs)'!M22</f>
        <v>0</v>
      </c>
      <c r="N27" s="44">
        <f>'T-13(Pcs)'!$D22*'T-13(Pcs)'!N22/1000000</f>
        <v>0</v>
      </c>
      <c r="O27" s="10">
        <f>'T-13(Pcs)'!O22</f>
        <v>0</v>
      </c>
      <c r="P27" s="44">
        <f>'T-13(Pcs)'!$D22*'T-13(Pcs)'!P22/1000000</f>
        <v>0</v>
      </c>
      <c r="Q27" s="10">
        <f>'T-13(Pcs)'!Q22</f>
        <v>0</v>
      </c>
      <c r="R27" s="44">
        <f>'T-13(Pcs)'!$D22*'T-13(Pcs)'!R22/1000000</f>
        <v>0</v>
      </c>
      <c r="S27" s="10">
        <f>'T-13(Pcs)'!S22</f>
        <v>0</v>
      </c>
      <c r="T27" s="44">
        <f>'T-13(Pcs)'!$D22*'T-13(Pcs)'!T22/1000000</f>
        <v>0</v>
      </c>
      <c r="U27" s="10">
        <f>'T-13(Pcs)'!U22</f>
        <v>0</v>
      </c>
      <c r="V27" s="44">
        <f>'T-13(Pcs)'!$D22*'T-13(Pcs)'!V22/1000000</f>
        <v>0</v>
      </c>
      <c r="W27" s="10">
        <f>'T-13(Pcs)'!W22</f>
        <v>0</v>
      </c>
      <c r="X27" s="44">
        <f>'T-13(Pcs)'!$D22*'T-13(Pcs)'!X22/1000000</f>
        <v>0</v>
      </c>
      <c r="Y27" s="10">
        <f>'T-13(Pcs)'!Y22</f>
        <v>0</v>
      </c>
      <c r="Z27" s="44">
        <f>'T-13(Pcs)'!$D22*'T-13(Pcs)'!Z22/1000000</f>
        <v>0</v>
      </c>
      <c r="AA27" s="10">
        <f>'T-13(Pcs)'!AA22</f>
        <v>0</v>
      </c>
      <c r="AB27" s="44">
        <f>'T-13(Pcs)'!$D22*'T-13(Pcs)'!AB22/1000000</f>
        <v>0</v>
      </c>
      <c r="AC27" s="10">
        <f>'T-13(Pcs)'!AC22</f>
        <v>0</v>
      </c>
      <c r="AD27" s="44">
        <f>'T-13(Pcs)'!$D22*'T-13(Pcs)'!AD22/1000000</f>
        <v>0</v>
      </c>
      <c r="AE27" s="10">
        <f>'T-13(Pcs)'!AE22</f>
        <v>0</v>
      </c>
      <c r="AF27" s="44">
        <f>'T-13(Pcs)'!$D22*'T-13(Pcs)'!AF22/1000000</f>
        <v>0</v>
      </c>
      <c r="AG27" s="10">
        <f>'T-13(Pcs)'!AG22</f>
        <v>0</v>
      </c>
      <c r="AH27" s="44">
        <f>'T-13(Pcs)'!$D22*'T-13(Pcs)'!AH22/1000000</f>
        <v>0</v>
      </c>
      <c r="AI27" s="10">
        <f>'T-13(Pcs)'!AI22</f>
        <v>0</v>
      </c>
      <c r="AJ27" s="44">
        <f>'T-13(Pcs)'!$D22*'T-13(Pcs)'!AJ22/1000000</f>
        <v>0</v>
      </c>
      <c r="AK27" s="10">
        <f>'T-13(Pcs)'!AK22</f>
        <v>0</v>
      </c>
      <c r="AL27" s="44">
        <f>'T-13(Pcs)'!$D22*'T-13(Pcs)'!AL22/1000000</f>
        <v>0</v>
      </c>
      <c r="AM27" s="10">
        <f>'T-13(Pcs)'!AM22</f>
        <v>0</v>
      </c>
    </row>
    <row r="28" spans="1:39" s="15" customFormat="1" ht="14.25" hidden="1" customHeight="1" outlineLevel="2">
      <c r="A28" s="13">
        <v>13</v>
      </c>
      <c r="B28" s="9" t="s">
        <v>140</v>
      </c>
      <c r="C28" s="13" t="s">
        <v>28</v>
      </c>
      <c r="D28" s="36">
        <v>1000</v>
      </c>
      <c r="E28" s="11">
        <v>525</v>
      </c>
      <c r="F28" s="44">
        <f>'T-13(Pcs)'!$D23*'T-13(Pcs)'!F23/1000000</f>
        <v>0</v>
      </c>
      <c r="G28" s="10">
        <f>'T-13(Pcs)'!G23</f>
        <v>0</v>
      </c>
      <c r="H28" s="44">
        <f>'T-13(Pcs)'!$D23*'T-13(Pcs)'!H23/1000000</f>
        <v>0</v>
      </c>
      <c r="I28" s="10">
        <f>'T-13(Pcs)'!I23</f>
        <v>0</v>
      </c>
      <c r="J28" s="44">
        <f>'T-13(Pcs)'!$D23*'T-13(Pcs)'!J23/1000000</f>
        <v>0</v>
      </c>
      <c r="K28" s="10">
        <f>'T-13(Pcs)'!K23</f>
        <v>0</v>
      </c>
      <c r="L28" s="44">
        <f>'T-13(Pcs)'!$D23*'T-13(Pcs)'!L23/1000000</f>
        <v>0</v>
      </c>
      <c r="M28" s="10">
        <f>'T-13(Pcs)'!M23</f>
        <v>0</v>
      </c>
      <c r="N28" s="44">
        <f>'T-13(Pcs)'!$D23*'T-13(Pcs)'!N23/1000000</f>
        <v>0</v>
      </c>
      <c r="O28" s="10">
        <f>'T-13(Pcs)'!O23</f>
        <v>0</v>
      </c>
      <c r="P28" s="44">
        <f>'T-13(Pcs)'!$D23*'T-13(Pcs)'!P23/1000000</f>
        <v>0</v>
      </c>
      <c r="Q28" s="10">
        <f>'T-13(Pcs)'!Q23</f>
        <v>0</v>
      </c>
      <c r="R28" s="44">
        <f>'T-13(Pcs)'!$D23*'T-13(Pcs)'!R23/1000000</f>
        <v>0</v>
      </c>
      <c r="S28" s="10">
        <f>'T-13(Pcs)'!S23</f>
        <v>0</v>
      </c>
      <c r="T28" s="44">
        <f>'T-13(Pcs)'!$D23*'T-13(Pcs)'!T23/1000000</f>
        <v>0</v>
      </c>
      <c r="U28" s="10">
        <f>'T-13(Pcs)'!U23</f>
        <v>0</v>
      </c>
      <c r="V28" s="44">
        <f>'T-13(Pcs)'!$D23*'T-13(Pcs)'!V23/1000000</f>
        <v>0</v>
      </c>
      <c r="W28" s="10">
        <f>'T-13(Pcs)'!W23</f>
        <v>0</v>
      </c>
      <c r="X28" s="44">
        <f>'T-13(Pcs)'!$D23*'T-13(Pcs)'!X23/1000000</f>
        <v>0</v>
      </c>
      <c r="Y28" s="10">
        <f>'T-13(Pcs)'!Y23</f>
        <v>0</v>
      </c>
      <c r="Z28" s="44">
        <f>'T-13(Pcs)'!$D23*'T-13(Pcs)'!Z23/1000000</f>
        <v>0</v>
      </c>
      <c r="AA28" s="10">
        <f>'T-13(Pcs)'!AA23</f>
        <v>0</v>
      </c>
      <c r="AB28" s="44">
        <f>'T-13(Pcs)'!$D23*'T-13(Pcs)'!AB23/1000000</f>
        <v>0</v>
      </c>
      <c r="AC28" s="10">
        <f>'T-13(Pcs)'!AC23</f>
        <v>0</v>
      </c>
      <c r="AD28" s="44">
        <f>'T-13(Pcs)'!$D23*'T-13(Pcs)'!AD23/1000000</f>
        <v>0</v>
      </c>
      <c r="AE28" s="10">
        <f>'T-13(Pcs)'!AE23</f>
        <v>0</v>
      </c>
      <c r="AF28" s="44">
        <f>'T-13(Pcs)'!$D23*'T-13(Pcs)'!AF23/1000000</f>
        <v>0</v>
      </c>
      <c r="AG28" s="10">
        <f>'T-13(Pcs)'!AG23</f>
        <v>0</v>
      </c>
      <c r="AH28" s="44">
        <f>'T-13(Pcs)'!$D23*'T-13(Pcs)'!AH23/1000000</f>
        <v>0</v>
      </c>
      <c r="AI28" s="10">
        <f>'T-13(Pcs)'!AI23</f>
        <v>0</v>
      </c>
      <c r="AJ28" s="44">
        <f>'T-13(Pcs)'!$D23*'T-13(Pcs)'!AJ23/1000000</f>
        <v>0</v>
      </c>
      <c r="AK28" s="10">
        <f>'T-13(Pcs)'!AK23</f>
        <v>0</v>
      </c>
      <c r="AL28" s="44">
        <f>'T-13(Pcs)'!$D23*'T-13(Pcs)'!AL23/1000000</f>
        <v>0</v>
      </c>
      <c r="AM28" s="10">
        <f>'T-13(Pcs)'!AM23</f>
        <v>0</v>
      </c>
    </row>
    <row r="29" spans="1:39" s="15" customFormat="1" ht="14.25" hidden="1" customHeight="1" outlineLevel="2">
      <c r="A29" s="13">
        <v>14</v>
      </c>
      <c r="B29" s="9" t="s">
        <v>140</v>
      </c>
      <c r="C29" s="13" t="s">
        <v>29</v>
      </c>
      <c r="D29" s="36">
        <v>5000</v>
      </c>
      <c r="E29" s="11">
        <v>2525</v>
      </c>
      <c r="F29" s="44">
        <f>'T-13(Pcs)'!$D24*'T-13(Pcs)'!F24/1000000</f>
        <v>0</v>
      </c>
      <c r="G29" s="10">
        <f>'T-13(Pcs)'!G24</f>
        <v>0</v>
      </c>
      <c r="H29" s="44">
        <f>'T-13(Pcs)'!$D24*'T-13(Pcs)'!H24/1000000</f>
        <v>0</v>
      </c>
      <c r="I29" s="10">
        <f>'T-13(Pcs)'!I24</f>
        <v>0</v>
      </c>
      <c r="J29" s="44">
        <f>'T-13(Pcs)'!$D24*'T-13(Pcs)'!J24/1000000</f>
        <v>0</v>
      </c>
      <c r="K29" s="10">
        <f>'T-13(Pcs)'!K24</f>
        <v>0</v>
      </c>
      <c r="L29" s="44">
        <f>'T-13(Pcs)'!$D24*'T-13(Pcs)'!L24/1000000</f>
        <v>0</v>
      </c>
      <c r="M29" s="10">
        <f>'T-13(Pcs)'!M24</f>
        <v>0</v>
      </c>
      <c r="N29" s="44">
        <f>'T-13(Pcs)'!$D24*'T-13(Pcs)'!N24/1000000</f>
        <v>0</v>
      </c>
      <c r="O29" s="10">
        <f>'T-13(Pcs)'!O24</f>
        <v>0</v>
      </c>
      <c r="P29" s="44">
        <f>'T-13(Pcs)'!$D24*'T-13(Pcs)'!P24/1000000</f>
        <v>0</v>
      </c>
      <c r="Q29" s="10">
        <f>'T-13(Pcs)'!Q24</f>
        <v>0</v>
      </c>
      <c r="R29" s="44">
        <f>'T-13(Pcs)'!$D24*'T-13(Pcs)'!R24/1000000</f>
        <v>0</v>
      </c>
      <c r="S29" s="10">
        <f>'T-13(Pcs)'!S24</f>
        <v>0</v>
      </c>
      <c r="T29" s="44">
        <f>'T-13(Pcs)'!$D24*'T-13(Pcs)'!T24/1000000</f>
        <v>0</v>
      </c>
      <c r="U29" s="10">
        <f>'T-13(Pcs)'!U24</f>
        <v>0</v>
      </c>
      <c r="V29" s="44">
        <f>'T-13(Pcs)'!$D24*'T-13(Pcs)'!V24/1000000</f>
        <v>0</v>
      </c>
      <c r="W29" s="10">
        <f>'T-13(Pcs)'!W24</f>
        <v>0</v>
      </c>
      <c r="X29" s="44">
        <f>'T-13(Pcs)'!$D24*'T-13(Pcs)'!X24/1000000</f>
        <v>0</v>
      </c>
      <c r="Y29" s="10">
        <f>'T-13(Pcs)'!Y24</f>
        <v>0</v>
      </c>
      <c r="Z29" s="44">
        <f>'T-13(Pcs)'!$D24*'T-13(Pcs)'!Z24/1000000</f>
        <v>0</v>
      </c>
      <c r="AA29" s="10">
        <f>'T-13(Pcs)'!AA24</f>
        <v>0</v>
      </c>
      <c r="AB29" s="44">
        <f>'T-13(Pcs)'!$D24*'T-13(Pcs)'!AB24/1000000</f>
        <v>0</v>
      </c>
      <c r="AC29" s="10">
        <f>'T-13(Pcs)'!AC24</f>
        <v>0</v>
      </c>
      <c r="AD29" s="44">
        <f>'T-13(Pcs)'!$D24*'T-13(Pcs)'!AD24/1000000</f>
        <v>0</v>
      </c>
      <c r="AE29" s="10">
        <f>'T-13(Pcs)'!AE24</f>
        <v>0</v>
      </c>
      <c r="AF29" s="44">
        <f>'T-13(Pcs)'!$D24*'T-13(Pcs)'!AF24/1000000</f>
        <v>0</v>
      </c>
      <c r="AG29" s="10">
        <f>'T-13(Pcs)'!AG24</f>
        <v>0</v>
      </c>
      <c r="AH29" s="44">
        <f>'T-13(Pcs)'!$D24*'T-13(Pcs)'!AH24/1000000</f>
        <v>0</v>
      </c>
      <c r="AI29" s="10">
        <f>'T-13(Pcs)'!AI24</f>
        <v>0</v>
      </c>
      <c r="AJ29" s="44">
        <f>'T-13(Pcs)'!$D24*'T-13(Pcs)'!AJ24/1000000</f>
        <v>0</v>
      </c>
      <c r="AK29" s="10">
        <f>'T-13(Pcs)'!AK24</f>
        <v>0</v>
      </c>
      <c r="AL29" s="44">
        <f>'T-13(Pcs)'!$D24*'T-13(Pcs)'!AL24/1000000</f>
        <v>0</v>
      </c>
      <c r="AM29" s="10">
        <f>'T-13(Pcs)'!AM24</f>
        <v>0</v>
      </c>
    </row>
    <row r="30" spans="1:39" s="15" customFormat="1" ht="14.25" hidden="1" customHeight="1" outlineLevel="2">
      <c r="A30" s="13">
        <v>15</v>
      </c>
      <c r="B30" s="9" t="s">
        <v>140</v>
      </c>
      <c r="C30" s="13" t="s">
        <v>30</v>
      </c>
      <c r="D30" s="36">
        <v>20000</v>
      </c>
      <c r="E30" s="11">
        <v>9100</v>
      </c>
      <c r="F30" s="44">
        <f>'T-13(Pcs)'!$D25*'T-13(Pcs)'!F25/1000000</f>
        <v>0</v>
      </c>
      <c r="G30" s="10">
        <f>'T-13(Pcs)'!G25</f>
        <v>0</v>
      </c>
      <c r="H30" s="44">
        <f>'T-13(Pcs)'!$D25*'T-13(Pcs)'!H25/1000000</f>
        <v>0</v>
      </c>
      <c r="I30" s="10">
        <f>'T-13(Pcs)'!I25</f>
        <v>0</v>
      </c>
      <c r="J30" s="44">
        <f>'T-13(Pcs)'!$D25*'T-13(Pcs)'!J25/1000000</f>
        <v>0</v>
      </c>
      <c r="K30" s="10">
        <f>'T-13(Pcs)'!K25</f>
        <v>0</v>
      </c>
      <c r="L30" s="44">
        <f>'T-13(Pcs)'!$D25*'T-13(Pcs)'!L25/1000000</f>
        <v>0</v>
      </c>
      <c r="M30" s="10">
        <f>'T-13(Pcs)'!M25</f>
        <v>0</v>
      </c>
      <c r="N30" s="44">
        <f>'T-13(Pcs)'!$D25*'T-13(Pcs)'!N25/1000000</f>
        <v>0</v>
      </c>
      <c r="O30" s="10">
        <f>'T-13(Pcs)'!O25</f>
        <v>0</v>
      </c>
      <c r="P30" s="44">
        <f>'T-13(Pcs)'!$D25*'T-13(Pcs)'!P25/1000000</f>
        <v>0</v>
      </c>
      <c r="Q30" s="10">
        <f>'T-13(Pcs)'!Q25</f>
        <v>0</v>
      </c>
      <c r="R30" s="44">
        <f>'T-13(Pcs)'!$D25*'T-13(Pcs)'!R25/1000000</f>
        <v>0</v>
      </c>
      <c r="S30" s="10">
        <f>'T-13(Pcs)'!S25</f>
        <v>0</v>
      </c>
      <c r="T30" s="44">
        <f>'T-13(Pcs)'!$D25*'T-13(Pcs)'!T25/1000000</f>
        <v>0</v>
      </c>
      <c r="U30" s="10">
        <f>'T-13(Pcs)'!U25</f>
        <v>0</v>
      </c>
      <c r="V30" s="44">
        <f>'T-13(Pcs)'!$D25*'T-13(Pcs)'!V25/1000000</f>
        <v>0</v>
      </c>
      <c r="W30" s="10">
        <f>'T-13(Pcs)'!W25</f>
        <v>0</v>
      </c>
      <c r="X30" s="44">
        <f>'T-13(Pcs)'!$D25*'T-13(Pcs)'!X25/1000000</f>
        <v>0</v>
      </c>
      <c r="Y30" s="10">
        <f>'T-13(Pcs)'!Y25</f>
        <v>0</v>
      </c>
      <c r="Z30" s="44">
        <f>'T-13(Pcs)'!$D25*'T-13(Pcs)'!Z25/1000000</f>
        <v>0</v>
      </c>
      <c r="AA30" s="10">
        <f>'T-13(Pcs)'!AA25</f>
        <v>0</v>
      </c>
      <c r="AB30" s="44">
        <f>'T-13(Pcs)'!$D25*'T-13(Pcs)'!AB25/1000000</f>
        <v>0</v>
      </c>
      <c r="AC30" s="10">
        <f>'T-13(Pcs)'!AC25</f>
        <v>0</v>
      </c>
      <c r="AD30" s="44">
        <f>'T-13(Pcs)'!$D25*'T-13(Pcs)'!AD25/1000000</f>
        <v>0</v>
      </c>
      <c r="AE30" s="10">
        <f>'T-13(Pcs)'!AE25</f>
        <v>0</v>
      </c>
      <c r="AF30" s="44">
        <f>'T-13(Pcs)'!$D25*'T-13(Pcs)'!AF25/1000000</f>
        <v>0</v>
      </c>
      <c r="AG30" s="10">
        <f>'T-13(Pcs)'!AG25</f>
        <v>0</v>
      </c>
      <c r="AH30" s="44">
        <f>'T-13(Pcs)'!$D25*'T-13(Pcs)'!AH25/1000000</f>
        <v>0</v>
      </c>
      <c r="AI30" s="10">
        <f>'T-13(Pcs)'!AI25</f>
        <v>0</v>
      </c>
      <c r="AJ30" s="44">
        <f>'T-13(Pcs)'!$D25*'T-13(Pcs)'!AJ25/1000000</f>
        <v>0</v>
      </c>
      <c r="AK30" s="10">
        <f>'T-13(Pcs)'!AK25</f>
        <v>0</v>
      </c>
      <c r="AL30" s="44">
        <f>'T-13(Pcs)'!$D25*'T-13(Pcs)'!AL25/1000000</f>
        <v>0</v>
      </c>
      <c r="AM30" s="10">
        <f>'T-13(Pcs)'!AM25</f>
        <v>0</v>
      </c>
    </row>
    <row r="31" spans="1:39" s="15" customFormat="1" ht="14.25" customHeight="1" outlineLevel="1" collapsed="1">
      <c r="A31" s="13">
        <v>6</v>
      </c>
      <c r="B31" s="46" t="s">
        <v>172</v>
      </c>
      <c r="C31" s="13"/>
      <c r="D31" s="36"/>
      <c r="E31" s="11"/>
      <c r="F31" s="44">
        <f t="shared" ref="F31:AM31" si="5">SUBTOTAL(9,F27:F30)</f>
        <v>0</v>
      </c>
      <c r="G31" s="10">
        <f t="shared" si="5"/>
        <v>0</v>
      </c>
      <c r="H31" s="44">
        <f t="shared" si="5"/>
        <v>0</v>
      </c>
      <c r="I31" s="10">
        <f t="shared" si="5"/>
        <v>0</v>
      </c>
      <c r="J31" s="44">
        <f t="shared" si="5"/>
        <v>0</v>
      </c>
      <c r="K31" s="10">
        <f t="shared" si="5"/>
        <v>0</v>
      </c>
      <c r="L31" s="44">
        <f t="shared" si="5"/>
        <v>0</v>
      </c>
      <c r="M31" s="10">
        <f t="shared" si="5"/>
        <v>0</v>
      </c>
      <c r="N31" s="44">
        <f t="shared" si="5"/>
        <v>0</v>
      </c>
      <c r="O31" s="10">
        <f t="shared" si="5"/>
        <v>0</v>
      </c>
      <c r="P31" s="44">
        <f t="shared" si="5"/>
        <v>0</v>
      </c>
      <c r="Q31" s="10">
        <f t="shared" si="5"/>
        <v>0</v>
      </c>
      <c r="R31" s="44">
        <f t="shared" si="5"/>
        <v>0</v>
      </c>
      <c r="S31" s="10">
        <f t="shared" si="5"/>
        <v>0</v>
      </c>
      <c r="T31" s="44">
        <f t="shared" si="5"/>
        <v>0</v>
      </c>
      <c r="U31" s="10">
        <f t="shared" si="5"/>
        <v>0</v>
      </c>
      <c r="V31" s="44">
        <f t="shared" si="5"/>
        <v>0</v>
      </c>
      <c r="W31" s="10">
        <f t="shared" si="5"/>
        <v>0</v>
      </c>
      <c r="X31" s="44">
        <f t="shared" si="5"/>
        <v>0</v>
      </c>
      <c r="Y31" s="10">
        <f t="shared" si="5"/>
        <v>0</v>
      </c>
      <c r="Z31" s="44">
        <f t="shared" si="5"/>
        <v>0</v>
      </c>
      <c r="AA31" s="10">
        <f t="shared" si="5"/>
        <v>0</v>
      </c>
      <c r="AB31" s="44">
        <f t="shared" si="5"/>
        <v>0</v>
      </c>
      <c r="AC31" s="10">
        <f t="shared" si="5"/>
        <v>0</v>
      </c>
      <c r="AD31" s="44">
        <f t="shared" si="5"/>
        <v>0</v>
      </c>
      <c r="AE31" s="10">
        <f t="shared" si="5"/>
        <v>0</v>
      </c>
      <c r="AF31" s="44">
        <f t="shared" si="5"/>
        <v>0</v>
      </c>
      <c r="AG31" s="10">
        <f t="shared" si="5"/>
        <v>0</v>
      </c>
      <c r="AH31" s="44">
        <f t="shared" si="5"/>
        <v>0</v>
      </c>
      <c r="AI31" s="10">
        <f t="shared" si="5"/>
        <v>0</v>
      </c>
      <c r="AJ31" s="44">
        <f t="shared" si="5"/>
        <v>0</v>
      </c>
      <c r="AK31" s="10">
        <f t="shared" si="5"/>
        <v>0</v>
      </c>
      <c r="AL31" s="44">
        <f t="shared" si="5"/>
        <v>0</v>
      </c>
      <c r="AM31" s="10">
        <f t="shared" si="5"/>
        <v>0</v>
      </c>
    </row>
    <row r="32" spans="1:39" s="15" customFormat="1" ht="14.25" hidden="1" customHeight="1" outlineLevel="2">
      <c r="A32" s="13">
        <v>16</v>
      </c>
      <c r="B32" s="9" t="s">
        <v>134</v>
      </c>
      <c r="C32" s="13" t="s">
        <v>31</v>
      </c>
      <c r="D32" s="36">
        <v>400</v>
      </c>
      <c r="E32" s="11">
        <v>235</v>
      </c>
      <c r="F32" s="44">
        <f>'T-13(Pcs)'!$D26*'T-13(Pcs)'!F26/1000000</f>
        <v>0</v>
      </c>
      <c r="G32" s="10">
        <f>'T-13(Pcs)'!G26</f>
        <v>0</v>
      </c>
      <c r="H32" s="44">
        <f>'T-13(Pcs)'!$D26*'T-13(Pcs)'!H26/1000000</f>
        <v>0</v>
      </c>
      <c r="I32" s="10">
        <f>'T-13(Pcs)'!I26</f>
        <v>0</v>
      </c>
      <c r="J32" s="44">
        <f>'T-13(Pcs)'!$D26*'T-13(Pcs)'!J26/1000000</f>
        <v>0</v>
      </c>
      <c r="K32" s="10">
        <f>'T-13(Pcs)'!K26</f>
        <v>0</v>
      </c>
      <c r="L32" s="44">
        <f>'T-13(Pcs)'!$D26*'T-13(Pcs)'!L26/1000000</f>
        <v>0</v>
      </c>
      <c r="M32" s="10">
        <f>'T-13(Pcs)'!M26</f>
        <v>0</v>
      </c>
      <c r="N32" s="44">
        <f>'T-13(Pcs)'!$D26*'T-13(Pcs)'!N26/1000000</f>
        <v>0</v>
      </c>
      <c r="O32" s="10">
        <f>'T-13(Pcs)'!O26</f>
        <v>0</v>
      </c>
      <c r="P32" s="44">
        <f>'T-13(Pcs)'!$D26*'T-13(Pcs)'!P26/1000000</f>
        <v>0</v>
      </c>
      <c r="Q32" s="10">
        <f>'T-13(Pcs)'!Q26</f>
        <v>0</v>
      </c>
      <c r="R32" s="44">
        <f>'T-13(Pcs)'!$D26*'T-13(Pcs)'!R26/1000000</f>
        <v>0</v>
      </c>
      <c r="S32" s="10">
        <f>'T-13(Pcs)'!S26</f>
        <v>0</v>
      </c>
      <c r="T32" s="44">
        <f>'T-13(Pcs)'!$D26*'T-13(Pcs)'!T26/1000000</f>
        <v>0</v>
      </c>
      <c r="U32" s="10">
        <f>'T-13(Pcs)'!U26</f>
        <v>0</v>
      </c>
      <c r="V32" s="44">
        <f>'T-13(Pcs)'!$D26*'T-13(Pcs)'!V26/1000000</f>
        <v>0</v>
      </c>
      <c r="W32" s="10">
        <f>'T-13(Pcs)'!W26</f>
        <v>0</v>
      </c>
      <c r="X32" s="44">
        <f>'T-13(Pcs)'!$D26*'T-13(Pcs)'!X26/1000000</f>
        <v>0</v>
      </c>
      <c r="Y32" s="10">
        <f>'T-13(Pcs)'!Y26</f>
        <v>0</v>
      </c>
      <c r="Z32" s="44">
        <f>'T-13(Pcs)'!$D26*'T-13(Pcs)'!Z26/1000000</f>
        <v>0</v>
      </c>
      <c r="AA32" s="10">
        <f>'T-13(Pcs)'!AA26</f>
        <v>0</v>
      </c>
      <c r="AB32" s="44">
        <f>'T-13(Pcs)'!$D26*'T-13(Pcs)'!AB26/1000000</f>
        <v>0</v>
      </c>
      <c r="AC32" s="10">
        <f>'T-13(Pcs)'!AC26</f>
        <v>0</v>
      </c>
      <c r="AD32" s="44">
        <f>'T-13(Pcs)'!$D26*'T-13(Pcs)'!AD26/1000000</f>
        <v>0</v>
      </c>
      <c r="AE32" s="10">
        <f>'T-13(Pcs)'!AE26</f>
        <v>0</v>
      </c>
      <c r="AF32" s="44">
        <f>'T-13(Pcs)'!$D26*'T-13(Pcs)'!AF26/1000000</f>
        <v>0</v>
      </c>
      <c r="AG32" s="10">
        <f>'T-13(Pcs)'!AG26</f>
        <v>0</v>
      </c>
      <c r="AH32" s="44">
        <f>'T-13(Pcs)'!$D26*'T-13(Pcs)'!AH26/1000000</f>
        <v>0</v>
      </c>
      <c r="AI32" s="10">
        <f>'T-13(Pcs)'!AI26</f>
        <v>0</v>
      </c>
      <c r="AJ32" s="44">
        <f>'T-13(Pcs)'!$D26*'T-13(Pcs)'!AJ26/1000000</f>
        <v>0</v>
      </c>
      <c r="AK32" s="10">
        <f>'T-13(Pcs)'!AK26</f>
        <v>0</v>
      </c>
      <c r="AL32" s="44">
        <f>'T-13(Pcs)'!$D26*'T-13(Pcs)'!AL26/1000000</f>
        <v>0</v>
      </c>
      <c r="AM32" s="10">
        <f>'T-13(Pcs)'!AM26</f>
        <v>0</v>
      </c>
    </row>
    <row r="33" spans="1:39" s="15" customFormat="1" ht="14.25" hidden="1" customHeight="1" outlineLevel="2">
      <c r="A33" s="13">
        <v>17</v>
      </c>
      <c r="B33" s="9" t="s">
        <v>134</v>
      </c>
      <c r="C33" s="13" t="s">
        <v>32</v>
      </c>
      <c r="D33" s="36">
        <v>1000</v>
      </c>
      <c r="E33" s="11">
        <v>520</v>
      </c>
      <c r="F33" s="44">
        <f>'T-13(Pcs)'!$D27*'T-13(Pcs)'!F27/1000000</f>
        <v>0</v>
      </c>
      <c r="G33" s="10">
        <f>'T-13(Pcs)'!G27</f>
        <v>0</v>
      </c>
      <c r="H33" s="44">
        <f>'T-13(Pcs)'!$D27*'T-13(Pcs)'!H27/1000000</f>
        <v>0</v>
      </c>
      <c r="I33" s="10">
        <f>'T-13(Pcs)'!I27</f>
        <v>0</v>
      </c>
      <c r="J33" s="44">
        <f>'T-13(Pcs)'!$D27*'T-13(Pcs)'!J27/1000000</f>
        <v>0</v>
      </c>
      <c r="K33" s="10">
        <f>'T-13(Pcs)'!K27</f>
        <v>0</v>
      </c>
      <c r="L33" s="44">
        <f>'T-13(Pcs)'!$D27*'T-13(Pcs)'!L27/1000000</f>
        <v>0</v>
      </c>
      <c r="M33" s="10">
        <f>'T-13(Pcs)'!M27</f>
        <v>0</v>
      </c>
      <c r="N33" s="44">
        <f>'T-13(Pcs)'!$D27*'T-13(Pcs)'!N27/1000000</f>
        <v>0</v>
      </c>
      <c r="O33" s="10">
        <f>'T-13(Pcs)'!O27</f>
        <v>0</v>
      </c>
      <c r="P33" s="44">
        <f>'T-13(Pcs)'!$D27*'T-13(Pcs)'!P27/1000000</f>
        <v>0</v>
      </c>
      <c r="Q33" s="10">
        <f>'T-13(Pcs)'!Q27</f>
        <v>0</v>
      </c>
      <c r="R33" s="44">
        <f>'T-13(Pcs)'!$D27*'T-13(Pcs)'!R27/1000000</f>
        <v>0</v>
      </c>
      <c r="S33" s="10">
        <f>'T-13(Pcs)'!S27</f>
        <v>0</v>
      </c>
      <c r="T33" s="44">
        <f>'T-13(Pcs)'!$D27*'T-13(Pcs)'!T27/1000000</f>
        <v>0</v>
      </c>
      <c r="U33" s="10">
        <f>'T-13(Pcs)'!U27</f>
        <v>0</v>
      </c>
      <c r="V33" s="44">
        <f>'T-13(Pcs)'!$D27*'T-13(Pcs)'!V27/1000000</f>
        <v>0</v>
      </c>
      <c r="W33" s="10">
        <f>'T-13(Pcs)'!W27</f>
        <v>0</v>
      </c>
      <c r="X33" s="44">
        <f>'T-13(Pcs)'!$D27*'T-13(Pcs)'!X27/1000000</f>
        <v>0</v>
      </c>
      <c r="Y33" s="10">
        <f>'T-13(Pcs)'!Y27</f>
        <v>0</v>
      </c>
      <c r="Z33" s="44">
        <f>'T-13(Pcs)'!$D27*'T-13(Pcs)'!Z27/1000000</f>
        <v>0</v>
      </c>
      <c r="AA33" s="10">
        <f>'T-13(Pcs)'!AA27</f>
        <v>0</v>
      </c>
      <c r="AB33" s="44">
        <f>'T-13(Pcs)'!$D27*'T-13(Pcs)'!AB27/1000000</f>
        <v>0</v>
      </c>
      <c r="AC33" s="10">
        <f>'T-13(Pcs)'!AC27</f>
        <v>0</v>
      </c>
      <c r="AD33" s="44">
        <f>'T-13(Pcs)'!$D27*'T-13(Pcs)'!AD27/1000000</f>
        <v>0</v>
      </c>
      <c r="AE33" s="10">
        <f>'T-13(Pcs)'!AE27</f>
        <v>0</v>
      </c>
      <c r="AF33" s="44">
        <f>'T-13(Pcs)'!$D27*'T-13(Pcs)'!AF27/1000000</f>
        <v>0</v>
      </c>
      <c r="AG33" s="10">
        <f>'T-13(Pcs)'!AG27</f>
        <v>0</v>
      </c>
      <c r="AH33" s="44">
        <f>'T-13(Pcs)'!$D27*'T-13(Pcs)'!AH27/1000000</f>
        <v>0</v>
      </c>
      <c r="AI33" s="10">
        <f>'T-13(Pcs)'!AI27</f>
        <v>0</v>
      </c>
      <c r="AJ33" s="44">
        <f>'T-13(Pcs)'!$D27*'T-13(Pcs)'!AJ27/1000000</f>
        <v>0</v>
      </c>
      <c r="AK33" s="10">
        <f>'T-13(Pcs)'!AK27</f>
        <v>0</v>
      </c>
      <c r="AL33" s="44">
        <f>'T-13(Pcs)'!$D27*'T-13(Pcs)'!AL27/1000000</f>
        <v>0</v>
      </c>
      <c r="AM33" s="10">
        <f>'T-13(Pcs)'!AM27</f>
        <v>0</v>
      </c>
    </row>
    <row r="34" spans="1:39" s="15" customFormat="1" ht="14.25" customHeight="1" outlineLevel="1" collapsed="1">
      <c r="A34" s="13">
        <v>7</v>
      </c>
      <c r="B34" s="46" t="s">
        <v>173</v>
      </c>
      <c r="C34" s="13"/>
      <c r="D34" s="36"/>
      <c r="E34" s="11"/>
      <c r="F34" s="44">
        <f t="shared" ref="F34:AM34" si="6">SUBTOTAL(9,F32:F33)</f>
        <v>0</v>
      </c>
      <c r="G34" s="10">
        <f t="shared" si="6"/>
        <v>0</v>
      </c>
      <c r="H34" s="44">
        <f t="shared" si="6"/>
        <v>0</v>
      </c>
      <c r="I34" s="10">
        <f t="shared" si="6"/>
        <v>0</v>
      </c>
      <c r="J34" s="44">
        <f t="shared" si="6"/>
        <v>0</v>
      </c>
      <c r="K34" s="10">
        <f t="shared" si="6"/>
        <v>0</v>
      </c>
      <c r="L34" s="44">
        <f t="shared" si="6"/>
        <v>0</v>
      </c>
      <c r="M34" s="10">
        <f t="shared" si="6"/>
        <v>0</v>
      </c>
      <c r="N34" s="44">
        <f t="shared" si="6"/>
        <v>0</v>
      </c>
      <c r="O34" s="10">
        <f t="shared" si="6"/>
        <v>0</v>
      </c>
      <c r="P34" s="44">
        <f t="shared" si="6"/>
        <v>0</v>
      </c>
      <c r="Q34" s="10">
        <f t="shared" si="6"/>
        <v>0</v>
      </c>
      <c r="R34" s="44">
        <f t="shared" si="6"/>
        <v>0</v>
      </c>
      <c r="S34" s="10">
        <f t="shared" si="6"/>
        <v>0</v>
      </c>
      <c r="T34" s="44">
        <f t="shared" si="6"/>
        <v>0</v>
      </c>
      <c r="U34" s="10">
        <f t="shared" si="6"/>
        <v>0</v>
      </c>
      <c r="V34" s="44">
        <f t="shared" si="6"/>
        <v>0</v>
      </c>
      <c r="W34" s="10">
        <f t="shared" si="6"/>
        <v>0</v>
      </c>
      <c r="X34" s="44">
        <f t="shared" si="6"/>
        <v>0</v>
      </c>
      <c r="Y34" s="10">
        <f t="shared" si="6"/>
        <v>0</v>
      </c>
      <c r="Z34" s="44">
        <f t="shared" si="6"/>
        <v>0</v>
      </c>
      <c r="AA34" s="10">
        <f t="shared" si="6"/>
        <v>0</v>
      </c>
      <c r="AB34" s="44">
        <f t="shared" si="6"/>
        <v>0</v>
      </c>
      <c r="AC34" s="10">
        <f t="shared" si="6"/>
        <v>0</v>
      </c>
      <c r="AD34" s="44">
        <f t="shared" si="6"/>
        <v>0</v>
      </c>
      <c r="AE34" s="10">
        <f t="shared" si="6"/>
        <v>0</v>
      </c>
      <c r="AF34" s="44">
        <f t="shared" si="6"/>
        <v>0</v>
      </c>
      <c r="AG34" s="10">
        <f t="shared" si="6"/>
        <v>0</v>
      </c>
      <c r="AH34" s="44">
        <f t="shared" si="6"/>
        <v>0</v>
      </c>
      <c r="AI34" s="10">
        <f t="shared" si="6"/>
        <v>0</v>
      </c>
      <c r="AJ34" s="44">
        <f t="shared" si="6"/>
        <v>0</v>
      </c>
      <c r="AK34" s="10">
        <f t="shared" si="6"/>
        <v>0</v>
      </c>
      <c r="AL34" s="44">
        <f t="shared" si="6"/>
        <v>0</v>
      </c>
      <c r="AM34" s="10">
        <f t="shared" si="6"/>
        <v>0</v>
      </c>
    </row>
    <row r="35" spans="1:39" s="15" customFormat="1" ht="14.25" hidden="1" customHeight="1" outlineLevel="2">
      <c r="A35" s="13">
        <v>18</v>
      </c>
      <c r="B35" s="9" t="s">
        <v>143</v>
      </c>
      <c r="C35" s="13" t="s">
        <v>33</v>
      </c>
      <c r="D35" s="36">
        <v>5000</v>
      </c>
      <c r="E35" s="11">
        <v>2475</v>
      </c>
      <c r="F35" s="44">
        <f>'T-13(Pcs)'!$D28*'T-13(Pcs)'!F28/1000000</f>
        <v>0</v>
      </c>
      <c r="G35" s="10">
        <f>'T-13(Pcs)'!G28</f>
        <v>0</v>
      </c>
      <c r="H35" s="44">
        <f>'T-13(Pcs)'!$D28*'T-13(Pcs)'!H28/1000000</f>
        <v>0</v>
      </c>
      <c r="I35" s="10">
        <f>'T-13(Pcs)'!I28</f>
        <v>0</v>
      </c>
      <c r="J35" s="44">
        <f>'T-13(Pcs)'!$D28*'T-13(Pcs)'!J28/1000000</f>
        <v>0</v>
      </c>
      <c r="K35" s="10">
        <f>'T-13(Pcs)'!K28</f>
        <v>0</v>
      </c>
      <c r="L35" s="44">
        <f>'T-13(Pcs)'!$D28*'T-13(Pcs)'!L28/1000000</f>
        <v>0</v>
      </c>
      <c r="M35" s="10">
        <f>'T-13(Pcs)'!M28</f>
        <v>0</v>
      </c>
      <c r="N35" s="44">
        <f>'T-13(Pcs)'!$D28*'T-13(Pcs)'!N28/1000000</f>
        <v>0</v>
      </c>
      <c r="O35" s="10">
        <f>'T-13(Pcs)'!O28</f>
        <v>0</v>
      </c>
      <c r="P35" s="44">
        <f>'T-13(Pcs)'!$D28*'T-13(Pcs)'!P28/1000000</f>
        <v>0</v>
      </c>
      <c r="Q35" s="10">
        <f>'T-13(Pcs)'!Q28</f>
        <v>0</v>
      </c>
      <c r="R35" s="44">
        <f>'T-13(Pcs)'!$D28*'T-13(Pcs)'!R28/1000000</f>
        <v>0</v>
      </c>
      <c r="S35" s="10">
        <f>'T-13(Pcs)'!S28</f>
        <v>0</v>
      </c>
      <c r="T35" s="44">
        <f>'T-13(Pcs)'!$D28*'T-13(Pcs)'!T28/1000000</f>
        <v>0</v>
      </c>
      <c r="U35" s="10">
        <f>'T-13(Pcs)'!U28</f>
        <v>0</v>
      </c>
      <c r="V35" s="44">
        <f>'T-13(Pcs)'!$D28*'T-13(Pcs)'!V28/1000000</f>
        <v>0</v>
      </c>
      <c r="W35" s="10">
        <f>'T-13(Pcs)'!W28</f>
        <v>0</v>
      </c>
      <c r="X35" s="44">
        <f>'T-13(Pcs)'!$D28*'T-13(Pcs)'!X28/1000000</f>
        <v>0</v>
      </c>
      <c r="Y35" s="10">
        <f>'T-13(Pcs)'!Y28</f>
        <v>0</v>
      </c>
      <c r="Z35" s="44">
        <f>'T-13(Pcs)'!$D28*'T-13(Pcs)'!Z28/1000000</f>
        <v>0</v>
      </c>
      <c r="AA35" s="10">
        <f>'T-13(Pcs)'!AA28</f>
        <v>0</v>
      </c>
      <c r="AB35" s="44">
        <f>'T-13(Pcs)'!$D28*'T-13(Pcs)'!AB28/1000000</f>
        <v>0</v>
      </c>
      <c r="AC35" s="10">
        <f>'T-13(Pcs)'!AC28</f>
        <v>0</v>
      </c>
      <c r="AD35" s="44">
        <f>'T-13(Pcs)'!$D28*'T-13(Pcs)'!AD28/1000000</f>
        <v>0</v>
      </c>
      <c r="AE35" s="10">
        <f>'T-13(Pcs)'!AE28</f>
        <v>0</v>
      </c>
      <c r="AF35" s="44">
        <f>'T-13(Pcs)'!$D28*'T-13(Pcs)'!AF28/1000000</f>
        <v>0</v>
      </c>
      <c r="AG35" s="10">
        <f>'T-13(Pcs)'!AG28</f>
        <v>0</v>
      </c>
      <c r="AH35" s="44">
        <f>'T-13(Pcs)'!$D28*'T-13(Pcs)'!AH28/1000000</f>
        <v>0</v>
      </c>
      <c r="AI35" s="10">
        <f>'T-13(Pcs)'!AI28</f>
        <v>0</v>
      </c>
      <c r="AJ35" s="44">
        <f>'T-13(Pcs)'!$D28*'T-13(Pcs)'!AJ28/1000000</f>
        <v>0</v>
      </c>
      <c r="AK35" s="10">
        <f>'T-13(Pcs)'!AK28</f>
        <v>0</v>
      </c>
      <c r="AL35" s="44">
        <f>'T-13(Pcs)'!$D28*'T-13(Pcs)'!AL28/1000000</f>
        <v>0</v>
      </c>
      <c r="AM35" s="10">
        <f>'T-13(Pcs)'!AM28</f>
        <v>0</v>
      </c>
    </row>
    <row r="36" spans="1:39" s="15" customFormat="1" ht="14.25" hidden="1" customHeight="1" outlineLevel="2">
      <c r="A36" s="13">
        <v>19</v>
      </c>
      <c r="B36" s="9" t="s">
        <v>143</v>
      </c>
      <c r="C36" s="13" t="s">
        <v>34</v>
      </c>
      <c r="D36" s="36">
        <v>20000</v>
      </c>
      <c r="E36" s="11">
        <v>7920</v>
      </c>
      <c r="F36" s="44">
        <f>'T-13(Pcs)'!$D29*'T-13(Pcs)'!F29/1000000</f>
        <v>0</v>
      </c>
      <c r="G36" s="10">
        <f>'T-13(Pcs)'!G29</f>
        <v>0</v>
      </c>
      <c r="H36" s="44">
        <f>'T-13(Pcs)'!$D29*'T-13(Pcs)'!H29/1000000</f>
        <v>0</v>
      </c>
      <c r="I36" s="10">
        <f>'T-13(Pcs)'!I29</f>
        <v>0</v>
      </c>
      <c r="J36" s="44">
        <f>'T-13(Pcs)'!$D29*'T-13(Pcs)'!J29/1000000</f>
        <v>0</v>
      </c>
      <c r="K36" s="10">
        <f>'T-13(Pcs)'!K29</f>
        <v>0</v>
      </c>
      <c r="L36" s="44">
        <f>'T-13(Pcs)'!$D29*'T-13(Pcs)'!L29/1000000</f>
        <v>0</v>
      </c>
      <c r="M36" s="10">
        <f>'T-13(Pcs)'!M29</f>
        <v>0</v>
      </c>
      <c r="N36" s="44">
        <f>'T-13(Pcs)'!$D29*'T-13(Pcs)'!N29/1000000</f>
        <v>0</v>
      </c>
      <c r="O36" s="10">
        <f>'T-13(Pcs)'!O29</f>
        <v>0</v>
      </c>
      <c r="P36" s="44">
        <f>'T-13(Pcs)'!$D29*'T-13(Pcs)'!P29/1000000</f>
        <v>0</v>
      </c>
      <c r="Q36" s="10">
        <f>'T-13(Pcs)'!Q29</f>
        <v>0</v>
      </c>
      <c r="R36" s="44">
        <f>'T-13(Pcs)'!$D29*'T-13(Pcs)'!R29/1000000</f>
        <v>0</v>
      </c>
      <c r="S36" s="10">
        <f>'T-13(Pcs)'!S29</f>
        <v>0</v>
      </c>
      <c r="T36" s="44">
        <f>'T-13(Pcs)'!$D29*'T-13(Pcs)'!T29/1000000</f>
        <v>0</v>
      </c>
      <c r="U36" s="10">
        <f>'T-13(Pcs)'!U29</f>
        <v>0</v>
      </c>
      <c r="V36" s="44">
        <f>'T-13(Pcs)'!$D29*'T-13(Pcs)'!V29/1000000</f>
        <v>0</v>
      </c>
      <c r="W36" s="10">
        <f>'T-13(Pcs)'!W29</f>
        <v>0</v>
      </c>
      <c r="X36" s="44">
        <f>'T-13(Pcs)'!$D29*'T-13(Pcs)'!X29/1000000</f>
        <v>0</v>
      </c>
      <c r="Y36" s="10">
        <f>'T-13(Pcs)'!Y29</f>
        <v>0</v>
      </c>
      <c r="Z36" s="44">
        <f>'T-13(Pcs)'!$D29*'T-13(Pcs)'!Z29/1000000</f>
        <v>0</v>
      </c>
      <c r="AA36" s="10">
        <f>'T-13(Pcs)'!AA29</f>
        <v>0</v>
      </c>
      <c r="AB36" s="44">
        <f>'T-13(Pcs)'!$D29*'T-13(Pcs)'!AB29/1000000</f>
        <v>0</v>
      </c>
      <c r="AC36" s="10">
        <f>'T-13(Pcs)'!AC29</f>
        <v>0</v>
      </c>
      <c r="AD36" s="44">
        <f>'T-13(Pcs)'!$D29*'T-13(Pcs)'!AD29/1000000</f>
        <v>0</v>
      </c>
      <c r="AE36" s="10">
        <f>'T-13(Pcs)'!AE29</f>
        <v>0</v>
      </c>
      <c r="AF36" s="44">
        <f>'T-13(Pcs)'!$D29*'T-13(Pcs)'!AF29/1000000</f>
        <v>0</v>
      </c>
      <c r="AG36" s="10">
        <f>'T-13(Pcs)'!AG29</f>
        <v>0</v>
      </c>
      <c r="AH36" s="44">
        <f>'T-13(Pcs)'!$D29*'T-13(Pcs)'!AH29/1000000</f>
        <v>0</v>
      </c>
      <c r="AI36" s="10">
        <f>'T-13(Pcs)'!AI29</f>
        <v>0</v>
      </c>
      <c r="AJ36" s="44">
        <f>'T-13(Pcs)'!$D29*'T-13(Pcs)'!AJ29/1000000</f>
        <v>0</v>
      </c>
      <c r="AK36" s="10">
        <f>'T-13(Pcs)'!AK29</f>
        <v>0</v>
      </c>
      <c r="AL36" s="44">
        <f>'T-13(Pcs)'!$D29*'T-13(Pcs)'!AL29/1000000</f>
        <v>0</v>
      </c>
      <c r="AM36" s="10">
        <f>'T-13(Pcs)'!AM29</f>
        <v>0</v>
      </c>
    </row>
    <row r="37" spans="1:39" s="15" customFormat="1" ht="14.25" customHeight="1" outlineLevel="1" collapsed="1">
      <c r="A37" s="13">
        <v>8</v>
      </c>
      <c r="B37" s="46" t="s">
        <v>174</v>
      </c>
      <c r="C37" s="13"/>
      <c r="D37" s="36"/>
      <c r="E37" s="11"/>
      <c r="F37" s="44">
        <f t="shared" ref="F37:AM37" si="7">SUBTOTAL(9,F35:F36)</f>
        <v>0</v>
      </c>
      <c r="G37" s="10">
        <f t="shared" si="7"/>
        <v>0</v>
      </c>
      <c r="H37" s="44">
        <f t="shared" si="7"/>
        <v>0</v>
      </c>
      <c r="I37" s="10">
        <f t="shared" si="7"/>
        <v>0</v>
      </c>
      <c r="J37" s="44">
        <f t="shared" si="7"/>
        <v>0</v>
      </c>
      <c r="K37" s="10">
        <f t="shared" si="7"/>
        <v>0</v>
      </c>
      <c r="L37" s="44">
        <f t="shared" si="7"/>
        <v>0</v>
      </c>
      <c r="M37" s="10">
        <f t="shared" si="7"/>
        <v>0</v>
      </c>
      <c r="N37" s="44">
        <f t="shared" si="7"/>
        <v>0</v>
      </c>
      <c r="O37" s="10">
        <f t="shared" si="7"/>
        <v>0</v>
      </c>
      <c r="P37" s="44">
        <f t="shared" si="7"/>
        <v>0</v>
      </c>
      <c r="Q37" s="10">
        <f t="shared" si="7"/>
        <v>0</v>
      </c>
      <c r="R37" s="44">
        <f t="shared" si="7"/>
        <v>0</v>
      </c>
      <c r="S37" s="10">
        <f t="shared" si="7"/>
        <v>0</v>
      </c>
      <c r="T37" s="44">
        <f t="shared" si="7"/>
        <v>0</v>
      </c>
      <c r="U37" s="10">
        <f t="shared" si="7"/>
        <v>0</v>
      </c>
      <c r="V37" s="44">
        <f t="shared" si="7"/>
        <v>0</v>
      </c>
      <c r="W37" s="10">
        <f t="shared" si="7"/>
        <v>0</v>
      </c>
      <c r="X37" s="44">
        <f t="shared" si="7"/>
        <v>0</v>
      </c>
      <c r="Y37" s="10">
        <f t="shared" si="7"/>
        <v>0</v>
      </c>
      <c r="Z37" s="44">
        <f t="shared" si="7"/>
        <v>0</v>
      </c>
      <c r="AA37" s="10">
        <f t="shared" si="7"/>
        <v>0</v>
      </c>
      <c r="AB37" s="44">
        <f t="shared" si="7"/>
        <v>0</v>
      </c>
      <c r="AC37" s="10">
        <f t="shared" si="7"/>
        <v>0</v>
      </c>
      <c r="AD37" s="44">
        <f t="shared" si="7"/>
        <v>0</v>
      </c>
      <c r="AE37" s="10">
        <f t="shared" si="7"/>
        <v>0</v>
      </c>
      <c r="AF37" s="44">
        <f t="shared" si="7"/>
        <v>0</v>
      </c>
      <c r="AG37" s="10">
        <f t="shared" si="7"/>
        <v>0</v>
      </c>
      <c r="AH37" s="44">
        <f t="shared" si="7"/>
        <v>0</v>
      </c>
      <c r="AI37" s="10">
        <f t="shared" si="7"/>
        <v>0</v>
      </c>
      <c r="AJ37" s="44">
        <f t="shared" si="7"/>
        <v>0</v>
      </c>
      <c r="AK37" s="10">
        <f t="shared" si="7"/>
        <v>0</v>
      </c>
      <c r="AL37" s="44">
        <f t="shared" si="7"/>
        <v>0</v>
      </c>
      <c r="AM37" s="10">
        <f t="shared" si="7"/>
        <v>0</v>
      </c>
    </row>
    <row r="38" spans="1:39" s="15" customFormat="1" ht="14.25" hidden="1" customHeight="1" outlineLevel="2">
      <c r="A38" s="13">
        <v>20</v>
      </c>
      <c r="B38" s="18" t="s">
        <v>100</v>
      </c>
      <c r="C38" s="13" t="s">
        <v>35</v>
      </c>
      <c r="D38" s="36">
        <v>100</v>
      </c>
      <c r="E38" s="11">
        <v>175</v>
      </c>
      <c r="F38" s="44">
        <f>'T-13(Pcs)'!$D30*'T-13(Pcs)'!F30/1000000</f>
        <v>0</v>
      </c>
      <c r="G38" s="10">
        <f>'T-13(Pcs)'!G30</f>
        <v>0</v>
      </c>
      <c r="H38" s="44">
        <f>'T-13(Pcs)'!$D30*'T-13(Pcs)'!H30/1000000</f>
        <v>0</v>
      </c>
      <c r="I38" s="10">
        <f>'T-13(Pcs)'!I30</f>
        <v>0</v>
      </c>
      <c r="J38" s="44">
        <f>'T-13(Pcs)'!$D30*'T-13(Pcs)'!J30/1000000</f>
        <v>0</v>
      </c>
      <c r="K38" s="10">
        <f>'T-13(Pcs)'!K30</f>
        <v>0</v>
      </c>
      <c r="L38" s="44">
        <f>'T-13(Pcs)'!$D30*'T-13(Pcs)'!L30/1000000</f>
        <v>0</v>
      </c>
      <c r="M38" s="10">
        <f>'T-13(Pcs)'!M30</f>
        <v>0</v>
      </c>
      <c r="N38" s="44">
        <f>'T-13(Pcs)'!$D30*'T-13(Pcs)'!N30/1000000</f>
        <v>0</v>
      </c>
      <c r="O38" s="10">
        <f>'T-13(Pcs)'!O30</f>
        <v>0</v>
      </c>
      <c r="P38" s="44">
        <f>'T-13(Pcs)'!$D30*'T-13(Pcs)'!P30/1000000</f>
        <v>0</v>
      </c>
      <c r="Q38" s="10">
        <f>'T-13(Pcs)'!Q30</f>
        <v>0</v>
      </c>
      <c r="R38" s="44">
        <f>'T-13(Pcs)'!$D30*'T-13(Pcs)'!R30/1000000</f>
        <v>0</v>
      </c>
      <c r="S38" s="10">
        <f>'T-13(Pcs)'!S30</f>
        <v>0</v>
      </c>
      <c r="T38" s="44">
        <f>'T-13(Pcs)'!$D30*'T-13(Pcs)'!T30/1000000</f>
        <v>0</v>
      </c>
      <c r="U38" s="10">
        <f>'T-13(Pcs)'!U30</f>
        <v>0</v>
      </c>
      <c r="V38" s="44">
        <f>'T-13(Pcs)'!$D30*'T-13(Pcs)'!V30/1000000</f>
        <v>0</v>
      </c>
      <c r="W38" s="10">
        <f>'T-13(Pcs)'!W30</f>
        <v>0</v>
      </c>
      <c r="X38" s="44">
        <f>'T-13(Pcs)'!$D30*'T-13(Pcs)'!X30/1000000</f>
        <v>0</v>
      </c>
      <c r="Y38" s="10">
        <f>'T-13(Pcs)'!Y30</f>
        <v>0</v>
      </c>
      <c r="Z38" s="44">
        <f>'T-13(Pcs)'!$D30*'T-13(Pcs)'!Z30/1000000</f>
        <v>0</v>
      </c>
      <c r="AA38" s="10">
        <f>'T-13(Pcs)'!AA30</f>
        <v>0</v>
      </c>
      <c r="AB38" s="44">
        <f>'T-13(Pcs)'!$D30*'T-13(Pcs)'!AB30/1000000</f>
        <v>0</v>
      </c>
      <c r="AC38" s="10">
        <f>'T-13(Pcs)'!AC30</f>
        <v>0</v>
      </c>
      <c r="AD38" s="44">
        <f>'T-13(Pcs)'!$D30*'T-13(Pcs)'!AD30/1000000</f>
        <v>0</v>
      </c>
      <c r="AE38" s="10">
        <f>'T-13(Pcs)'!AE30</f>
        <v>0</v>
      </c>
      <c r="AF38" s="44">
        <f>'T-13(Pcs)'!$D30*'T-13(Pcs)'!AF30/1000000</f>
        <v>0</v>
      </c>
      <c r="AG38" s="10">
        <f>'T-13(Pcs)'!AG30</f>
        <v>0</v>
      </c>
      <c r="AH38" s="44">
        <f>'T-13(Pcs)'!$D30*'T-13(Pcs)'!AH30/1000000</f>
        <v>0</v>
      </c>
      <c r="AI38" s="10">
        <f>'T-13(Pcs)'!AI30</f>
        <v>0</v>
      </c>
      <c r="AJ38" s="44">
        <f>'T-13(Pcs)'!$D30*'T-13(Pcs)'!AJ30/1000000</f>
        <v>0</v>
      </c>
      <c r="AK38" s="10">
        <f>'T-13(Pcs)'!AK30</f>
        <v>0</v>
      </c>
      <c r="AL38" s="44">
        <f>'T-13(Pcs)'!$D30*'T-13(Pcs)'!AL30/1000000</f>
        <v>0</v>
      </c>
      <c r="AM38" s="10">
        <f>'T-13(Pcs)'!AM30</f>
        <v>0</v>
      </c>
    </row>
    <row r="39" spans="1:39" s="15" customFormat="1" ht="14.25" customHeight="1" outlineLevel="1" collapsed="1">
      <c r="A39" s="13">
        <v>9</v>
      </c>
      <c r="B39" s="47" t="s">
        <v>175</v>
      </c>
      <c r="C39" s="13"/>
      <c r="D39" s="36"/>
      <c r="E39" s="11"/>
      <c r="F39" s="44">
        <f t="shared" ref="F39:AM39" si="8">SUBTOTAL(9,F38:F38)</f>
        <v>0</v>
      </c>
      <c r="G39" s="10">
        <f t="shared" si="8"/>
        <v>0</v>
      </c>
      <c r="H39" s="44">
        <f t="shared" si="8"/>
        <v>0</v>
      </c>
      <c r="I39" s="10">
        <f t="shared" si="8"/>
        <v>0</v>
      </c>
      <c r="J39" s="44">
        <f t="shared" si="8"/>
        <v>0</v>
      </c>
      <c r="K39" s="10">
        <f t="shared" si="8"/>
        <v>0</v>
      </c>
      <c r="L39" s="44">
        <f t="shared" si="8"/>
        <v>0</v>
      </c>
      <c r="M39" s="10">
        <f t="shared" si="8"/>
        <v>0</v>
      </c>
      <c r="N39" s="44">
        <f t="shared" si="8"/>
        <v>0</v>
      </c>
      <c r="O39" s="10">
        <f t="shared" si="8"/>
        <v>0</v>
      </c>
      <c r="P39" s="44">
        <f t="shared" si="8"/>
        <v>0</v>
      </c>
      <c r="Q39" s="10">
        <f t="shared" si="8"/>
        <v>0</v>
      </c>
      <c r="R39" s="44">
        <f t="shared" si="8"/>
        <v>0</v>
      </c>
      <c r="S39" s="10">
        <f t="shared" si="8"/>
        <v>0</v>
      </c>
      <c r="T39" s="44">
        <f t="shared" si="8"/>
        <v>0</v>
      </c>
      <c r="U39" s="10">
        <f t="shared" si="8"/>
        <v>0</v>
      </c>
      <c r="V39" s="44">
        <f t="shared" si="8"/>
        <v>0</v>
      </c>
      <c r="W39" s="10">
        <f t="shared" si="8"/>
        <v>0</v>
      </c>
      <c r="X39" s="44">
        <f t="shared" si="8"/>
        <v>0</v>
      </c>
      <c r="Y39" s="10">
        <f t="shared" si="8"/>
        <v>0</v>
      </c>
      <c r="Z39" s="44">
        <f t="shared" si="8"/>
        <v>0</v>
      </c>
      <c r="AA39" s="10">
        <f t="shared" si="8"/>
        <v>0</v>
      </c>
      <c r="AB39" s="44">
        <f t="shared" si="8"/>
        <v>0</v>
      </c>
      <c r="AC39" s="10">
        <f t="shared" si="8"/>
        <v>0</v>
      </c>
      <c r="AD39" s="44">
        <f t="shared" si="8"/>
        <v>0</v>
      </c>
      <c r="AE39" s="10">
        <f t="shared" si="8"/>
        <v>0</v>
      </c>
      <c r="AF39" s="44">
        <f t="shared" si="8"/>
        <v>0</v>
      </c>
      <c r="AG39" s="10">
        <f t="shared" si="8"/>
        <v>0</v>
      </c>
      <c r="AH39" s="44">
        <f t="shared" si="8"/>
        <v>0</v>
      </c>
      <c r="AI39" s="10">
        <f t="shared" si="8"/>
        <v>0</v>
      </c>
      <c r="AJ39" s="44">
        <f t="shared" si="8"/>
        <v>0</v>
      </c>
      <c r="AK39" s="10">
        <f t="shared" si="8"/>
        <v>0</v>
      </c>
      <c r="AL39" s="44">
        <f t="shared" si="8"/>
        <v>0</v>
      </c>
      <c r="AM39" s="10">
        <f t="shared" si="8"/>
        <v>0</v>
      </c>
    </row>
    <row r="40" spans="1:39" s="15" customFormat="1" ht="14.25" hidden="1" customHeight="1" outlineLevel="2">
      <c r="A40" s="13">
        <v>21</v>
      </c>
      <c r="B40" s="9" t="s">
        <v>102</v>
      </c>
      <c r="C40" s="13" t="s">
        <v>45</v>
      </c>
      <c r="D40" s="36">
        <v>25</v>
      </c>
      <c r="E40" s="11">
        <v>37</v>
      </c>
      <c r="F40" s="44">
        <f>'T-13(Pcs)'!$D31*'T-13(Pcs)'!F31/1000000</f>
        <v>0</v>
      </c>
      <c r="G40" s="10">
        <f>'T-13(Pcs)'!G31</f>
        <v>0</v>
      </c>
      <c r="H40" s="44">
        <f>'T-13(Pcs)'!$D31*'T-13(Pcs)'!H31/1000000</f>
        <v>0</v>
      </c>
      <c r="I40" s="10">
        <f>'T-13(Pcs)'!I31</f>
        <v>0</v>
      </c>
      <c r="J40" s="44">
        <f>'T-13(Pcs)'!$D31*'T-13(Pcs)'!J31/1000000</f>
        <v>0</v>
      </c>
      <c r="K40" s="10">
        <f>'T-13(Pcs)'!K31</f>
        <v>0</v>
      </c>
      <c r="L40" s="44">
        <f>'T-13(Pcs)'!$D31*'T-13(Pcs)'!L31/1000000</f>
        <v>0</v>
      </c>
      <c r="M40" s="10">
        <f>'T-13(Pcs)'!M31</f>
        <v>0</v>
      </c>
      <c r="N40" s="44">
        <f>'T-13(Pcs)'!$D31*'T-13(Pcs)'!N31/1000000</f>
        <v>0</v>
      </c>
      <c r="O40" s="10">
        <f>'T-13(Pcs)'!O31</f>
        <v>0</v>
      </c>
      <c r="P40" s="44">
        <f>'T-13(Pcs)'!$D31*'T-13(Pcs)'!P31/1000000</f>
        <v>0</v>
      </c>
      <c r="Q40" s="10">
        <f>'T-13(Pcs)'!Q31</f>
        <v>0</v>
      </c>
      <c r="R40" s="44">
        <f>'T-13(Pcs)'!$D31*'T-13(Pcs)'!R31/1000000</f>
        <v>0</v>
      </c>
      <c r="S40" s="10">
        <f>'T-13(Pcs)'!S31</f>
        <v>0</v>
      </c>
      <c r="T40" s="44">
        <f>'T-13(Pcs)'!$D31*'T-13(Pcs)'!T31/1000000</f>
        <v>0</v>
      </c>
      <c r="U40" s="10">
        <f>'T-13(Pcs)'!U31</f>
        <v>0</v>
      </c>
      <c r="V40" s="44">
        <f>'T-13(Pcs)'!$D31*'T-13(Pcs)'!V31/1000000</f>
        <v>0</v>
      </c>
      <c r="W40" s="10">
        <f>'T-13(Pcs)'!W31</f>
        <v>0</v>
      </c>
      <c r="X40" s="44">
        <f>'T-13(Pcs)'!$D31*'T-13(Pcs)'!X31/1000000</f>
        <v>0</v>
      </c>
      <c r="Y40" s="10">
        <f>'T-13(Pcs)'!Y31</f>
        <v>0</v>
      </c>
      <c r="Z40" s="44">
        <f>'T-13(Pcs)'!$D31*'T-13(Pcs)'!Z31/1000000</f>
        <v>0</v>
      </c>
      <c r="AA40" s="10">
        <f>'T-13(Pcs)'!AA31</f>
        <v>0</v>
      </c>
      <c r="AB40" s="44">
        <f>'T-13(Pcs)'!$D31*'T-13(Pcs)'!AB31/1000000</f>
        <v>0</v>
      </c>
      <c r="AC40" s="10">
        <f>'T-13(Pcs)'!AC31</f>
        <v>0</v>
      </c>
      <c r="AD40" s="44">
        <f>'T-13(Pcs)'!$D31*'T-13(Pcs)'!AD31/1000000</f>
        <v>0</v>
      </c>
      <c r="AE40" s="10">
        <f>'T-13(Pcs)'!AE31</f>
        <v>0</v>
      </c>
      <c r="AF40" s="44">
        <f>'T-13(Pcs)'!$D31*'T-13(Pcs)'!AF31/1000000</f>
        <v>0</v>
      </c>
      <c r="AG40" s="10">
        <f>'T-13(Pcs)'!AG31</f>
        <v>0</v>
      </c>
      <c r="AH40" s="44">
        <f>'T-13(Pcs)'!$D31*'T-13(Pcs)'!AH31/1000000</f>
        <v>0</v>
      </c>
      <c r="AI40" s="10">
        <f>'T-13(Pcs)'!AI31</f>
        <v>0</v>
      </c>
      <c r="AJ40" s="44">
        <f>'T-13(Pcs)'!$D31*'T-13(Pcs)'!AJ31/1000000</f>
        <v>0</v>
      </c>
      <c r="AK40" s="10">
        <f>'T-13(Pcs)'!AK31</f>
        <v>0</v>
      </c>
      <c r="AL40" s="44">
        <f>'T-13(Pcs)'!$D31*'T-13(Pcs)'!AL31/1000000</f>
        <v>0</v>
      </c>
      <c r="AM40" s="10">
        <f>'T-13(Pcs)'!AM31</f>
        <v>0</v>
      </c>
    </row>
    <row r="41" spans="1:39" s="15" customFormat="1" ht="14.25" hidden="1" customHeight="1" outlineLevel="2">
      <c r="A41" s="13">
        <v>22</v>
      </c>
      <c r="B41" s="9" t="s">
        <v>102</v>
      </c>
      <c r="C41" s="13" t="s">
        <v>46</v>
      </c>
      <c r="D41" s="36">
        <v>50</v>
      </c>
      <c r="E41" s="11">
        <v>68</v>
      </c>
      <c r="F41" s="44">
        <f>'T-13(Pcs)'!$D32*'T-13(Pcs)'!F32/1000000</f>
        <v>0</v>
      </c>
      <c r="G41" s="10">
        <f>'T-13(Pcs)'!G32</f>
        <v>0</v>
      </c>
      <c r="H41" s="44">
        <f>'T-13(Pcs)'!$D32*'T-13(Pcs)'!H32/1000000</f>
        <v>0</v>
      </c>
      <c r="I41" s="10">
        <f>'T-13(Pcs)'!I32</f>
        <v>0</v>
      </c>
      <c r="J41" s="44">
        <f>'T-13(Pcs)'!$D32*'T-13(Pcs)'!J32/1000000</f>
        <v>0</v>
      </c>
      <c r="K41" s="10">
        <f>'T-13(Pcs)'!K32</f>
        <v>0</v>
      </c>
      <c r="L41" s="44">
        <f>'T-13(Pcs)'!$D32*'T-13(Pcs)'!L32/1000000</f>
        <v>0</v>
      </c>
      <c r="M41" s="10">
        <f>'T-13(Pcs)'!M32</f>
        <v>0</v>
      </c>
      <c r="N41" s="44">
        <f>'T-13(Pcs)'!$D32*'T-13(Pcs)'!N32/1000000</f>
        <v>0</v>
      </c>
      <c r="O41" s="10">
        <f>'T-13(Pcs)'!O32</f>
        <v>0</v>
      </c>
      <c r="P41" s="44">
        <f>'T-13(Pcs)'!$D32*'T-13(Pcs)'!P32/1000000</f>
        <v>0</v>
      </c>
      <c r="Q41" s="10">
        <f>'T-13(Pcs)'!Q32</f>
        <v>0</v>
      </c>
      <c r="R41" s="44">
        <f>'T-13(Pcs)'!$D32*'T-13(Pcs)'!R32/1000000</f>
        <v>0</v>
      </c>
      <c r="S41" s="10">
        <f>'T-13(Pcs)'!S32</f>
        <v>0</v>
      </c>
      <c r="T41" s="44">
        <f>'T-13(Pcs)'!$D32*'T-13(Pcs)'!T32/1000000</f>
        <v>0</v>
      </c>
      <c r="U41" s="10">
        <f>'T-13(Pcs)'!U32</f>
        <v>0</v>
      </c>
      <c r="V41" s="44">
        <f>'T-13(Pcs)'!$D32*'T-13(Pcs)'!V32/1000000</f>
        <v>0</v>
      </c>
      <c r="W41" s="10">
        <f>'T-13(Pcs)'!W32</f>
        <v>0</v>
      </c>
      <c r="X41" s="44">
        <f>'T-13(Pcs)'!$D32*'T-13(Pcs)'!X32/1000000</f>
        <v>0</v>
      </c>
      <c r="Y41" s="10">
        <f>'T-13(Pcs)'!Y32</f>
        <v>0</v>
      </c>
      <c r="Z41" s="44">
        <f>'T-13(Pcs)'!$D32*'T-13(Pcs)'!Z32/1000000</f>
        <v>0</v>
      </c>
      <c r="AA41" s="10">
        <f>'T-13(Pcs)'!AA32</f>
        <v>0</v>
      </c>
      <c r="AB41" s="44">
        <f>'T-13(Pcs)'!$D32*'T-13(Pcs)'!AB32/1000000</f>
        <v>0</v>
      </c>
      <c r="AC41" s="10">
        <f>'T-13(Pcs)'!AC32</f>
        <v>0</v>
      </c>
      <c r="AD41" s="44">
        <f>'T-13(Pcs)'!$D32*'T-13(Pcs)'!AD32/1000000</f>
        <v>0</v>
      </c>
      <c r="AE41" s="10">
        <f>'T-13(Pcs)'!AE32</f>
        <v>0</v>
      </c>
      <c r="AF41" s="44">
        <f>'T-13(Pcs)'!$D32*'T-13(Pcs)'!AF32/1000000</f>
        <v>0</v>
      </c>
      <c r="AG41" s="10">
        <f>'T-13(Pcs)'!AG32</f>
        <v>0</v>
      </c>
      <c r="AH41" s="44">
        <f>'T-13(Pcs)'!$D32*'T-13(Pcs)'!AH32/1000000</f>
        <v>0</v>
      </c>
      <c r="AI41" s="10">
        <f>'T-13(Pcs)'!AI32</f>
        <v>0</v>
      </c>
      <c r="AJ41" s="44">
        <f>'T-13(Pcs)'!$D32*'T-13(Pcs)'!AJ32/1000000</f>
        <v>0</v>
      </c>
      <c r="AK41" s="10">
        <f>'T-13(Pcs)'!AK32</f>
        <v>0</v>
      </c>
      <c r="AL41" s="44">
        <f>'T-13(Pcs)'!$D32*'T-13(Pcs)'!AL32/1000000</f>
        <v>0</v>
      </c>
      <c r="AM41" s="10">
        <f>'T-13(Pcs)'!AM32</f>
        <v>0</v>
      </c>
    </row>
    <row r="42" spans="1:39" s="15" customFormat="1" ht="14.25" hidden="1" customHeight="1" outlineLevel="2">
      <c r="A42" s="13">
        <v>23</v>
      </c>
      <c r="B42" s="9" t="s">
        <v>102</v>
      </c>
      <c r="C42" s="13" t="s">
        <v>47</v>
      </c>
      <c r="D42" s="36">
        <v>100</v>
      </c>
      <c r="E42" s="11">
        <v>122</v>
      </c>
      <c r="F42" s="44">
        <f>'T-13(Pcs)'!$D33*'T-13(Pcs)'!F33/1000000</f>
        <v>0</v>
      </c>
      <c r="G42" s="10">
        <f>'T-13(Pcs)'!G33</f>
        <v>0</v>
      </c>
      <c r="H42" s="44">
        <f>'T-13(Pcs)'!$D33*'T-13(Pcs)'!H33/1000000</f>
        <v>0</v>
      </c>
      <c r="I42" s="10">
        <f>'T-13(Pcs)'!I33</f>
        <v>0</v>
      </c>
      <c r="J42" s="44">
        <f>'T-13(Pcs)'!$D33*'T-13(Pcs)'!J33/1000000</f>
        <v>0</v>
      </c>
      <c r="K42" s="10">
        <f>'T-13(Pcs)'!K33</f>
        <v>0</v>
      </c>
      <c r="L42" s="44">
        <f>'T-13(Pcs)'!$D33*'T-13(Pcs)'!L33/1000000</f>
        <v>0</v>
      </c>
      <c r="M42" s="10">
        <f>'T-13(Pcs)'!M33</f>
        <v>0</v>
      </c>
      <c r="N42" s="44">
        <f>'T-13(Pcs)'!$D33*'T-13(Pcs)'!N33/1000000</f>
        <v>0</v>
      </c>
      <c r="O42" s="10">
        <f>'T-13(Pcs)'!O33</f>
        <v>0</v>
      </c>
      <c r="P42" s="44">
        <f>'T-13(Pcs)'!$D33*'T-13(Pcs)'!P33/1000000</f>
        <v>0</v>
      </c>
      <c r="Q42" s="10">
        <f>'T-13(Pcs)'!Q33</f>
        <v>0</v>
      </c>
      <c r="R42" s="44">
        <f>'T-13(Pcs)'!$D33*'T-13(Pcs)'!R33/1000000</f>
        <v>0</v>
      </c>
      <c r="S42" s="10">
        <f>'T-13(Pcs)'!S33</f>
        <v>0</v>
      </c>
      <c r="T42" s="44">
        <f>'T-13(Pcs)'!$D33*'T-13(Pcs)'!T33/1000000</f>
        <v>0</v>
      </c>
      <c r="U42" s="10">
        <f>'T-13(Pcs)'!U33</f>
        <v>0</v>
      </c>
      <c r="V42" s="44">
        <f>'T-13(Pcs)'!$D33*'T-13(Pcs)'!V33/1000000</f>
        <v>0</v>
      </c>
      <c r="W42" s="10">
        <f>'T-13(Pcs)'!W33</f>
        <v>0</v>
      </c>
      <c r="X42" s="44">
        <f>'T-13(Pcs)'!$D33*'T-13(Pcs)'!X33/1000000</f>
        <v>0</v>
      </c>
      <c r="Y42" s="10">
        <f>'T-13(Pcs)'!Y33</f>
        <v>0</v>
      </c>
      <c r="Z42" s="44">
        <f>'T-13(Pcs)'!$D33*'T-13(Pcs)'!Z33/1000000</f>
        <v>0</v>
      </c>
      <c r="AA42" s="10">
        <f>'T-13(Pcs)'!AA33</f>
        <v>0</v>
      </c>
      <c r="AB42" s="44">
        <f>'T-13(Pcs)'!$D33*'T-13(Pcs)'!AB33/1000000</f>
        <v>0</v>
      </c>
      <c r="AC42" s="10">
        <f>'T-13(Pcs)'!AC33</f>
        <v>0</v>
      </c>
      <c r="AD42" s="44">
        <f>'T-13(Pcs)'!$D33*'T-13(Pcs)'!AD33/1000000</f>
        <v>0</v>
      </c>
      <c r="AE42" s="10">
        <f>'T-13(Pcs)'!AE33</f>
        <v>0</v>
      </c>
      <c r="AF42" s="44">
        <f>'T-13(Pcs)'!$D33*'T-13(Pcs)'!AF33/1000000</f>
        <v>0</v>
      </c>
      <c r="AG42" s="10">
        <f>'T-13(Pcs)'!AG33</f>
        <v>0</v>
      </c>
      <c r="AH42" s="44">
        <f>'T-13(Pcs)'!$D33*'T-13(Pcs)'!AH33/1000000</f>
        <v>0</v>
      </c>
      <c r="AI42" s="10">
        <f>'T-13(Pcs)'!AI33</f>
        <v>0</v>
      </c>
      <c r="AJ42" s="44">
        <f>'T-13(Pcs)'!$D33*'T-13(Pcs)'!AJ33/1000000</f>
        <v>0</v>
      </c>
      <c r="AK42" s="10">
        <f>'T-13(Pcs)'!AK33</f>
        <v>0</v>
      </c>
      <c r="AL42" s="44">
        <f>'T-13(Pcs)'!$D33*'T-13(Pcs)'!AL33/1000000</f>
        <v>0</v>
      </c>
      <c r="AM42" s="10">
        <f>'T-13(Pcs)'!AM33</f>
        <v>0</v>
      </c>
    </row>
    <row r="43" spans="1:39" s="15" customFormat="1" ht="14.25" hidden="1" customHeight="1" outlineLevel="2">
      <c r="A43" s="13">
        <v>24</v>
      </c>
      <c r="B43" s="9" t="s">
        <v>102</v>
      </c>
      <c r="C43" s="13" t="s">
        <v>48</v>
      </c>
      <c r="D43" s="36">
        <v>500</v>
      </c>
      <c r="E43" s="11">
        <v>517</v>
      </c>
      <c r="F43" s="44">
        <f>'T-13(Pcs)'!$D34*'T-13(Pcs)'!F34/1000000</f>
        <v>0</v>
      </c>
      <c r="G43" s="10">
        <f>'T-13(Pcs)'!G34</f>
        <v>0</v>
      </c>
      <c r="H43" s="44">
        <f>'T-13(Pcs)'!$D34*'T-13(Pcs)'!H34/1000000</f>
        <v>0</v>
      </c>
      <c r="I43" s="10">
        <f>'T-13(Pcs)'!I34</f>
        <v>0</v>
      </c>
      <c r="J43" s="44">
        <f>'T-13(Pcs)'!$D34*'T-13(Pcs)'!J34/1000000</f>
        <v>0</v>
      </c>
      <c r="K43" s="10">
        <f>'T-13(Pcs)'!K34</f>
        <v>0</v>
      </c>
      <c r="L43" s="44">
        <f>'T-13(Pcs)'!$D34*'T-13(Pcs)'!L34/1000000</f>
        <v>0</v>
      </c>
      <c r="M43" s="10">
        <f>'T-13(Pcs)'!M34</f>
        <v>0</v>
      </c>
      <c r="N43" s="44">
        <f>'T-13(Pcs)'!$D34*'T-13(Pcs)'!N34/1000000</f>
        <v>0</v>
      </c>
      <c r="O43" s="10">
        <f>'T-13(Pcs)'!O34</f>
        <v>0</v>
      </c>
      <c r="P43" s="44">
        <f>'T-13(Pcs)'!$D34*'T-13(Pcs)'!P34/1000000</f>
        <v>0</v>
      </c>
      <c r="Q43" s="10">
        <f>'T-13(Pcs)'!Q34</f>
        <v>0</v>
      </c>
      <c r="R43" s="44">
        <f>'T-13(Pcs)'!$D34*'T-13(Pcs)'!R34/1000000</f>
        <v>0</v>
      </c>
      <c r="S43" s="10">
        <f>'T-13(Pcs)'!S34</f>
        <v>0</v>
      </c>
      <c r="T43" s="44">
        <f>'T-13(Pcs)'!$D34*'T-13(Pcs)'!T34/1000000</f>
        <v>0</v>
      </c>
      <c r="U43" s="10">
        <f>'T-13(Pcs)'!U34</f>
        <v>0</v>
      </c>
      <c r="V43" s="44">
        <f>'T-13(Pcs)'!$D34*'T-13(Pcs)'!V34/1000000</f>
        <v>0</v>
      </c>
      <c r="W43" s="10">
        <f>'T-13(Pcs)'!W34</f>
        <v>0</v>
      </c>
      <c r="X43" s="44">
        <f>'T-13(Pcs)'!$D34*'T-13(Pcs)'!X34/1000000</f>
        <v>0</v>
      </c>
      <c r="Y43" s="10">
        <f>'T-13(Pcs)'!Y34</f>
        <v>0</v>
      </c>
      <c r="Z43" s="44">
        <f>'T-13(Pcs)'!$D34*'T-13(Pcs)'!Z34/1000000</f>
        <v>0</v>
      </c>
      <c r="AA43" s="10">
        <f>'T-13(Pcs)'!AA34</f>
        <v>0</v>
      </c>
      <c r="AB43" s="44">
        <f>'T-13(Pcs)'!$D34*'T-13(Pcs)'!AB34/1000000</f>
        <v>0</v>
      </c>
      <c r="AC43" s="10">
        <f>'T-13(Pcs)'!AC34</f>
        <v>0</v>
      </c>
      <c r="AD43" s="44">
        <f>'T-13(Pcs)'!$D34*'T-13(Pcs)'!AD34/1000000</f>
        <v>0</v>
      </c>
      <c r="AE43" s="10">
        <f>'T-13(Pcs)'!AE34</f>
        <v>0</v>
      </c>
      <c r="AF43" s="44">
        <f>'T-13(Pcs)'!$D34*'T-13(Pcs)'!AF34/1000000</f>
        <v>0</v>
      </c>
      <c r="AG43" s="10">
        <f>'T-13(Pcs)'!AG34</f>
        <v>0</v>
      </c>
      <c r="AH43" s="44">
        <f>'T-13(Pcs)'!$D34*'T-13(Pcs)'!AH34/1000000</f>
        <v>0</v>
      </c>
      <c r="AI43" s="10">
        <f>'T-13(Pcs)'!AI34</f>
        <v>0</v>
      </c>
      <c r="AJ43" s="44">
        <f>'T-13(Pcs)'!$D34*'T-13(Pcs)'!AJ34/1000000</f>
        <v>0</v>
      </c>
      <c r="AK43" s="10">
        <f>'T-13(Pcs)'!AK34</f>
        <v>0</v>
      </c>
      <c r="AL43" s="44">
        <f>'T-13(Pcs)'!$D34*'T-13(Pcs)'!AL34/1000000</f>
        <v>0</v>
      </c>
      <c r="AM43" s="10">
        <f>'T-13(Pcs)'!AM34</f>
        <v>0</v>
      </c>
    </row>
    <row r="44" spans="1:39" s="15" customFormat="1" ht="14.25" hidden="1" customHeight="1" outlineLevel="2">
      <c r="A44" s="13">
        <v>25</v>
      </c>
      <c r="B44" s="9" t="s">
        <v>102</v>
      </c>
      <c r="C44" s="13" t="s">
        <v>135</v>
      </c>
      <c r="D44" s="36">
        <v>25000</v>
      </c>
      <c r="E44" s="11">
        <v>13125</v>
      </c>
      <c r="F44" s="44">
        <f>'T-13(Pcs)'!$D35*'T-13(Pcs)'!F35/1000000</f>
        <v>0</v>
      </c>
      <c r="G44" s="10">
        <f>'T-13(Pcs)'!G35</f>
        <v>0</v>
      </c>
      <c r="H44" s="44">
        <f>'T-13(Pcs)'!$D35*'T-13(Pcs)'!H35/1000000</f>
        <v>0</v>
      </c>
      <c r="I44" s="10">
        <f>'T-13(Pcs)'!I35</f>
        <v>0</v>
      </c>
      <c r="J44" s="44">
        <f>'T-13(Pcs)'!$D35*'T-13(Pcs)'!J35/1000000</f>
        <v>0</v>
      </c>
      <c r="K44" s="10">
        <f>'T-13(Pcs)'!K35</f>
        <v>0</v>
      </c>
      <c r="L44" s="44">
        <f>'T-13(Pcs)'!$D35*'T-13(Pcs)'!L35/1000000</f>
        <v>0</v>
      </c>
      <c r="M44" s="10">
        <f>'T-13(Pcs)'!M35</f>
        <v>0</v>
      </c>
      <c r="N44" s="44">
        <f>'T-13(Pcs)'!$D35*'T-13(Pcs)'!N35/1000000</f>
        <v>0</v>
      </c>
      <c r="O44" s="10">
        <f>'T-13(Pcs)'!O35</f>
        <v>0</v>
      </c>
      <c r="P44" s="44">
        <f>'T-13(Pcs)'!$D35*'T-13(Pcs)'!P35/1000000</f>
        <v>0</v>
      </c>
      <c r="Q44" s="10">
        <f>'T-13(Pcs)'!Q35</f>
        <v>0</v>
      </c>
      <c r="R44" s="44">
        <f>'T-13(Pcs)'!$D35*'T-13(Pcs)'!R35/1000000</f>
        <v>0</v>
      </c>
      <c r="S44" s="10">
        <f>'T-13(Pcs)'!S35</f>
        <v>0</v>
      </c>
      <c r="T44" s="44">
        <f>'T-13(Pcs)'!$D35*'T-13(Pcs)'!T35/1000000</f>
        <v>0</v>
      </c>
      <c r="U44" s="10">
        <f>'T-13(Pcs)'!U35</f>
        <v>0</v>
      </c>
      <c r="V44" s="44">
        <f>'T-13(Pcs)'!$D35*'T-13(Pcs)'!V35/1000000</f>
        <v>0</v>
      </c>
      <c r="W44" s="10">
        <f>'T-13(Pcs)'!W35</f>
        <v>0</v>
      </c>
      <c r="X44" s="44">
        <f>'T-13(Pcs)'!$D35*'T-13(Pcs)'!X35/1000000</f>
        <v>0</v>
      </c>
      <c r="Y44" s="10">
        <f>'T-13(Pcs)'!Y35</f>
        <v>0</v>
      </c>
      <c r="Z44" s="44">
        <f>'T-13(Pcs)'!$D35*'T-13(Pcs)'!Z35/1000000</f>
        <v>0</v>
      </c>
      <c r="AA44" s="10">
        <f>'T-13(Pcs)'!AA35</f>
        <v>0</v>
      </c>
      <c r="AB44" s="44">
        <f>'T-13(Pcs)'!$D35*'T-13(Pcs)'!AB35/1000000</f>
        <v>0</v>
      </c>
      <c r="AC44" s="10">
        <f>'T-13(Pcs)'!AC35</f>
        <v>0</v>
      </c>
      <c r="AD44" s="44">
        <f>'T-13(Pcs)'!$D35*'T-13(Pcs)'!AD35/1000000</f>
        <v>0</v>
      </c>
      <c r="AE44" s="10">
        <f>'T-13(Pcs)'!AE35</f>
        <v>0</v>
      </c>
      <c r="AF44" s="44">
        <f>'T-13(Pcs)'!$D35*'T-13(Pcs)'!AF35/1000000</f>
        <v>0</v>
      </c>
      <c r="AG44" s="10">
        <f>'T-13(Pcs)'!AG35</f>
        <v>0</v>
      </c>
      <c r="AH44" s="44">
        <f>'T-13(Pcs)'!$D35*'T-13(Pcs)'!AH35/1000000</f>
        <v>0</v>
      </c>
      <c r="AI44" s="10">
        <f>'T-13(Pcs)'!AI35</f>
        <v>0</v>
      </c>
      <c r="AJ44" s="44">
        <f>'T-13(Pcs)'!$D35*'T-13(Pcs)'!AJ35/1000000</f>
        <v>0</v>
      </c>
      <c r="AK44" s="10">
        <f>'T-13(Pcs)'!AK35</f>
        <v>0</v>
      </c>
      <c r="AL44" s="44">
        <f>'T-13(Pcs)'!$D35*'T-13(Pcs)'!AL35/1000000</f>
        <v>0</v>
      </c>
      <c r="AM44" s="10">
        <f>'T-13(Pcs)'!AM35</f>
        <v>0</v>
      </c>
    </row>
    <row r="45" spans="1:39" s="15" customFormat="1" ht="14.25" customHeight="1" outlineLevel="1" collapsed="1">
      <c r="A45" s="13">
        <v>10</v>
      </c>
      <c r="B45" s="46" t="s">
        <v>176</v>
      </c>
      <c r="C45" s="13"/>
      <c r="D45" s="36"/>
      <c r="E45" s="11"/>
      <c r="F45" s="44">
        <f t="shared" ref="F45:AM45" si="9">SUBTOTAL(9,F40:F44)</f>
        <v>0</v>
      </c>
      <c r="G45" s="10">
        <f t="shared" si="9"/>
        <v>0</v>
      </c>
      <c r="H45" s="44">
        <f t="shared" si="9"/>
        <v>0</v>
      </c>
      <c r="I45" s="10">
        <f t="shared" si="9"/>
        <v>0</v>
      </c>
      <c r="J45" s="44">
        <f t="shared" si="9"/>
        <v>0</v>
      </c>
      <c r="K45" s="10">
        <f t="shared" si="9"/>
        <v>0</v>
      </c>
      <c r="L45" s="44">
        <f t="shared" si="9"/>
        <v>0</v>
      </c>
      <c r="M45" s="10">
        <f t="shared" si="9"/>
        <v>0</v>
      </c>
      <c r="N45" s="44">
        <f t="shared" si="9"/>
        <v>0</v>
      </c>
      <c r="O45" s="10">
        <f t="shared" si="9"/>
        <v>0</v>
      </c>
      <c r="P45" s="44">
        <f t="shared" si="9"/>
        <v>0</v>
      </c>
      <c r="Q45" s="10">
        <f t="shared" si="9"/>
        <v>0</v>
      </c>
      <c r="R45" s="44">
        <f t="shared" si="9"/>
        <v>0</v>
      </c>
      <c r="S45" s="10">
        <f t="shared" si="9"/>
        <v>0</v>
      </c>
      <c r="T45" s="44">
        <f t="shared" si="9"/>
        <v>0</v>
      </c>
      <c r="U45" s="10">
        <f t="shared" si="9"/>
        <v>0</v>
      </c>
      <c r="V45" s="44">
        <f t="shared" si="9"/>
        <v>0</v>
      </c>
      <c r="W45" s="10">
        <f t="shared" si="9"/>
        <v>0</v>
      </c>
      <c r="X45" s="44">
        <f t="shared" si="9"/>
        <v>0</v>
      </c>
      <c r="Y45" s="10">
        <f t="shared" si="9"/>
        <v>0</v>
      </c>
      <c r="Z45" s="44">
        <f t="shared" si="9"/>
        <v>0</v>
      </c>
      <c r="AA45" s="10">
        <f t="shared" si="9"/>
        <v>0</v>
      </c>
      <c r="AB45" s="44">
        <f t="shared" si="9"/>
        <v>0</v>
      </c>
      <c r="AC45" s="10">
        <f t="shared" si="9"/>
        <v>0</v>
      </c>
      <c r="AD45" s="44">
        <f t="shared" si="9"/>
        <v>0</v>
      </c>
      <c r="AE45" s="10">
        <f t="shared" si="9"/>
        <v>0</v>
      </c>
      <c r="AF45" s="44">
        <f t="shared" si="9"/>
        <v>0</v>
      </c>
      <c r="AG45" s="10">
        <f t="shared" si="9"/>
        <v>0</v>
      </c>
      <c r="AH45" s="44">
        <f t="shared" si="9"/>
        <v>0</v>
      </c>
      <c r="AI45" s="10">
        <f t="shared" si="9"/>
        <v>0</v>
      </c>
      <c r="AJ45" s="44">
        <f t="shared" si="9"/>
        <v>0</v>
      </c>
      <c r="AK45" s="10">
        <f t="shared" si="9"/>
        <v>0</v>
      </c>
      <c r="AL45" s="44">
        <f t="shared" si="9"/>
        <v>0</v>
      </c>
      <c r="AM45" s="10">
        <f t="shared" si="9"/>
        <v>0</v>
      </c>
    </row>
    <row r="46" spans="1:39" s="15" customFormat="1" ht="14.25" hidden="1" customHeight="1" outlineLevel="2">
      <c r="A46" s="13">
        <v>26</v>
      </c>
      <c r="B46" s="9" t="s">
        <v>101</v>
      </c>
      <c r="C46" s="13" t="s">
        <v>52</v>
      </c>
      <c r="D46" s="36">
        <v>100</v>
      </c>
      <c r="E46" s="11">
        <v>74</v>
      </c>
      <c r="F46" s="44">
        <f>'T-13(Pcs)'!$D36*'T-13(Pcs)'!F36/1000000</f>
        <v>0</v>
      </c>
      <c r="G46" s="10">
        <f>'T-13(Pcs)'!G36</f>
        <v>0</v>
      </c>
      <c r="H46" s="44">
        <f>'T-13(Pcs)'!$D36*'T-13(Pcs)'!H36/1000000</f>
        <v>0</v>
      </c>
      <c r="I46" s="10">
        <f>'T-13(Pcs)'!I36</f>
        <v>0</v>
      </c>
      <c r="J46" s="44">
        <f>'T-13(Pcs)'!$D36*'T-13(Pcs)'!J36/1000000</f>
        <v>0</v>
      </c>
      <c r="K46" s="10">
        <f>'T-13(Pcs)'!K36</f>
        <v>0</v>
      </c>
      <c r="L46" s="44">
        <f>'T-13(Pcs)'!$D36*'T-13(Pcs)'!L36/1000000</f>
        <v>0</v>
      </c>
      <c r="M46" s="10">
        <f>'T-13(Pcs)'!M36</f>
        <v>0</v>
      </c>
      <c r="N46" s="44">
        <f>'T-13(Pcs)'!$D36*'T-13(Pcs)'!N36/1000000</f>
        <v>0</v>
      </c>
      <c r="O46" s="10">
        <f>'T-13(Pcs)'!O36</f>
        <v>0</v>
      </c>
      <c r="P46" s="44">
        <f>'T-13(Pcs)'!$D36*'T-13(Pcs)'!P36/1000000</f>
        <v>0</v>
      </c>
      <c r="Q46" s="10">
        <f>'T-13(Pcs)'!Q36</f>
        <v>0</v>
      </c>
      <c r="R46" s="44">
        <f>'T-13(Pcs)'!$D36*'T-13(Pcs)'!R36/1000000</f>
        <v>0</v>
      </c>
      <c r="S46" s="10">
        <f>'T-13(Pcs)'!S36</f>
        <v>0</v>
      </c>
      <c r="T46" s="44">
        <f>'T-13(Pcs)'!$D36*'T-13(Pcs)'!T36/1000000</f>
        <v>0</v>
      </c>
      <c r="U46" s="10">
        <f>'T-13(Pcs)'!U36</f>
        <v>0</v>
      </c>
      <c r="V46" s="44">
        <f>'T-13(Pcs)'!$D36*'T-13(Pcs)'!V36/1000000</f>
        <v>0</v>
      </c>
      <c r="W46" s="10">
        <f>'T-13(Pcs)'!W36</f>
        <v>0</v>
      </c>
      <c r="X46" s="44">
        <f>'T-13(Pcs)'!$D36*'T-13(Pcs)'!X36/1000000</f>
        <v>0</v>
      </c>
      <c r="Y46" s="10">
        <f>'T-13(Pcs)'!Y36</f>
        <v>0</v>
      </c>
      <c r="Z46" s="44">
        <f>'T-13(Pcs)'!$D36*'T-13(Pcs)'!Z36/1000000</f>
        <v>0</v>
      </c>
      <c r="AA46" s="10">
        <f>'T-13(Pcs)'!AA36</f>
        <v>0</v>
      </c>
      <c r="AB46" s="44">
        <f>'T-13(Pcs)'!$D36*'T-13(Pcs)'!AB36/1000000</f>
        <v>0</v>
      </c>
      <c r="AC46" s="10">
        <f>'T-13(Pcs)'!AC36</f>
        <v>0</v>
      </c>
      <c r="AD46" s="44">
        <f>'T-13(Pcs)'!$D36*'T-13(Pcs)'!AD36/1000000</f>
        <v>0</v>
      </c>
      <c r="AE46" s="10">
        <f>'T-13(Pcs)'!AE36</f>
        <v>0</v>
      </c>
      <c r="AF46" s="44">
        <f>'T-13(Pcs)'!$D36*'T-13(Pcs)'!AF36/1000000</f>
        <v>0</v>
      </c>
      <c r="AG46" s="10">
        <f>'T-13(Pcs)'!AG36</f>
        <v>0</v>
      </c>
      <c r="AH46" s="44">
        <f>'T-13(Pcs)'!$D36*'T-13(Pcs)'!AH36/1000000</f>
        <v>0</v>
      </c>
      <c r="AI46" s="10">
        <f>'T-13(Pcs)'!AI36</f>
        <v>0</v>
      </c>
      <c r="AJ46" s="44">
        <f>'T-13(Pcs)'!$D36*'T-13(Pcs)'!AJ36/1000000</f>
        <v>0</v>
      </c>
      <c r="AK46" s="10">
        <f>'T-13(Pcs)'!AK36</f>
        <v>0</v>
      </c>
      <c r="AL46" s="44">
        <f>'T-13(Pcs)'!$D36*'T-13(Pcs)'!AL36/1000000</f>
        <v>0</v>
      </c>
      <c r="AM46" s="10">
        <f>'T-13(Pcs)'!AM36</f>
        <v>0</v>
      </c>
    </row>
    <row r="47" spans="1:39" s="15" customFormat="1" ht="14.25" hidden="1" customHeight="1" outlineLevel="2">
      <c r="A47" s="13">
        <v>27</v>
      </c>
      <c r="B47" s="9" t="s">
        <v>101</v>
      </c>
      <c r="C47" s="13" t="s">
        <v>53</v>
      </c>
      <c r="D47" s="36">
        <v>500</v>
      </c>
      <c r="E47" s="11">
        <v>360</v>
      </c>
      <c r="F47" s="44">
        <f>'T-13(Pcs)'!$D37*'T-13(Pcs)'!F37/1000000</f>
        <v>0</v>
      </c>
      <c r="G47" s="10">
        <f>'T-13(Pcs)'!G37</f>
        <v>0</v>
      </c>
      <c r="H47" s="44">
        <f>'T-13(Pcs)'!$D37*'T-13(Pcs)'!H37/1000000</f>
        <v>0</v>
      </c>
      <c r="I47" s="10">
        <f>'T-13(Pcs)'!I37</f>
        <v>0</v>
      </c>
      <c r="J47" s="44">
        <f>'T-13(Pcs)'!$D37*'T-13(Pcs)'!J37/1000000</f>
        <v>0</v>
      </c>
      <c r="K47" s="10">
        <f>'T-13(Pcs)'!K37</f>
        <v>0</v>
      </c>
      <c r="L47" s="44">
        <f>'T-13(Pcs)'!$D37*'T-13(Pcs)'!L37/1000000</f>
        <v>0</v>
      </c>
      <c r="M47" s="10">
        <f>'T-13(Pcs)'!M37</f>
        <v>0</v>
      </c>
      <c r="N47" s="44">
        <f>'T-13(Pcs)'!$D37*'T-13(Pcs)'!N37/1000000</f>
        <v>0</v>
      </c>
      <c r="O47" s="10">
        <f>'T-13(Pcs)'!O37</f>
        <v>0</v>
      </c>
      <c r="P47" s="44">
        <f>'T-13(Pcs)'!$D37*'T-13(Pcs)'!P37/1000000</f>
        <v>0</v>
      </c>
      <c r="Q47" s="10">
        <f>'T-13(Pcs)'!Q37</f>
        <v>0</v>
      </c>
      <c r="R47" s="44">
        <f>'T-13(Pcs)'!$D37*'T-13(Pcs)'!R37/1000000</f>
        <v>0</v>
      </c>
      <c r="S47" s="10">
        <f>'T-13(Pcs)'!S37</f>
        <v>0</v>
      </c>
      <c r="T47" s="44">
        <f>'T-13(Pcs)'!$D37*'T-13(Pcs)'!T37/1000000</f>
        <v>0</v>
      </c>
      <c r="U47" s="10">
        <f>'T-13(Pcs)'!U37</f>
        <v>0</v>
      </c>
      <c r="V47" s="44">
        <f>'T-13(Pcs)'!$D37*'T-13(Pcs)'!V37/1000000</f>
        <v>0</v>
      </c>
      <c r="W47" s="10">
        <f>'T-13(Pcs)'!W37</f>
        <v>0</v>
      </c>
      <c r="X47" s="44">
        <f>'T-13(Pcs)'!$D37*'T-13(Pcs)'!X37/1000000</f>
        <v>0</v>
      </c>
      <c r="Y47" s="10">
        <f>'T-13(Pcs)'!Y37</f>
        <v>0</v>
      </c>
      <c r="Z47" s="44">
        <f>'T-13(Pcs)'!$D37*'T-13(Pcs)'!Z37/1000000</f>
        <v>0</v>
      </c>
      <c r="AA47" s="10">
        <f>'T-13(Pcs)'!AA37</f>
        <v>0</v>
      </c>
      <c r="AB47" s="44">
        <f>'T-13(Pcs)'!$D37*'T-13(Pcs)'!AB37/1000000</f>
        <v>0</v>
      </c>
      <c r="AC47" s="10">
        <f>'T-13(Pcs)'!AC37</f>
        <v>0</v>
      </c>
      <c r="AD47" s="44">
        <f>'T-13(Pcs)'!$D37*'T-13(Pcs)'!AD37/1000000</f>
        <v>0</v>
      </c>
      <c r="AE47" s="10">
        <f>'T-13(Pcs)'!AE37</f>
        <v>0</v>
      </c>
      <c r="AF47" s="44">
        <f>'T-13(Pcs)'!$D37*'T-13(Pcs)'!AF37/1000000</f>
        <v>0</v>
      </c>
      <c r="AG47" s="10">
        <f>'T-13(Pcs)'!AG37</f>
        <v>0</v>
      </c>
      <c r="AH47" s="44">
        <f>'T-13(Pcs)'!$D37*'T-13(Pcs)'!AH37/1000000</f>
        <v>0</v>
      </c>
      <c r="AI47" s="10">
        <f>'T-13(Pcs)'!AI37</f>
        <v>0</v>
      </c>
      <c r="AJ47" s="44">
        <f>'T-13(Pcs)'!$D37*'T-13(Pcs)'!AJ37/1000000</f>
        <v>0</v>
      </c>
      <c r="AK47" s="10">
        <f>'T-13(Pcs)'!AK37</f>
        <v>0</v>
      </c>
      <c r="AL47" s="44">
        <f>'T-13(Pcs)'!$D37*'T-13(Pcs)'!AL37/1000000</f>
        <v>0</v>
      </c>
      <c r="AM47" s="10">
        <f>'T-13(Pcs)'!AM37</f>
        <v>0</v>
      </c>
    </row>
    <row r="48" spans="1:39" s="15" customFormat="1" ht="14.25" customHeight="1" outlineLevel="1" collapsed="1">
      <c r="A48" s="13">
        <v>11</v>
      </c>
      <c r="B48" s="46" t="s">
        <v>177</v>
      </c>
      <c r="C48" s="13"/>
      <c r="D48" s="36"/>
      <c r="E48" s="11"/>
      <c r="F48" s="44">
        <f t="shared" ref="F48:AM48" si="10">SUBTOTAL(9,F46:F47)</f>
        <v>0</v>
      </c>
      <c r="G48" s="10">
        <f t="shared" si="10"/>
        <v>0</v>
      </c>
      <c r="H48" s="44">
        <f t="shared" si="10"/>
        <v>0</v>
      </c>
      <c r="I48" s="10">
        <f t="shared" si="10"/>
        <v>0</v>
      </c>
      <c r="J48" s="44">
        <f t="shared" si="10"/>
        <v>0</v>
      </c>
      <c r="K48" s="10">
        <f t="shared" si="10"/>
        <v>0</v>
      </c>
      <c r="L48" s="44">
        <f t="shared" si="10"/>
        <v>0</v>
      </c>
      <c r="M48" s="10">
        <f t="shared" si="10"/>
        <v>0</v>
      </c>
      <c r="N48" s="44">
        <f t="shared" si="10"/>
        <v>0</v>
      </c>
      <c r="O48" s="10">
        <f t="shared" si="10"/>
        <v>0</v>
      </c>
      <c r="P48" s="44">
        <f t="shared" si="10"/>
        <v>0</v>
      </c>
      <c r="Q48" s="10">
        <f t="shared" si="10"/>
        <v>0</v>
      </c>
      <c r="R48" s="44">
        <f t="shared" si="10"/>
        <v>0</v>
      </c>
      <c r="S48" s="10">
        <f t="shared" si="10"/>
        <v>0</v>
      </c>
      <c r="T48" s="44">
        <f t="shared" si="10"/>
        <v>0</v>
      </c>
      <c r="U48" s="10">
        <f t="shared" si="10"/>
        <v>0</v>
      </c>
      <c r="V48" s="44">
        <f t="shared" si="10"/>
        <v>0</v>
      </c>
      <c r="W48" s="10">
        <f t="shared" si="10"/>
        <v>0</v>
      </c>
      <c r="X48" s="44">
        <f t="shared" si="10"/>
        <v>0</v>
      </c>
      <c r="Y48" s="10">
        <f t="shared" si="10"/>
        <v>0</v>
      </c>
      <c r="Z48" s="44">
        <f t="shared" si="10"/>
        <v>0</v>
      </c>
      <c r="AA48" s="10">
        <f t="shared" si="10"/>
        <v>0</v>
      </c>
      <c r="AB48" s="44">
        <f t="shared" si="10"/>
        <v>0</v>
      </c>
      <c r="AC48" s="10">
        <f t="shared" si="10"/>
        <v>0</v>
      </c>
      <c r="AD48" s="44">
        <f t="shared" si="10"/>
        <v>0</v>
      </c>
      <c r="AE48" s="10">
        <f t="shared" si="10"/>
        <v>0</v>
      </c>
      <c r="AF48" s="44">
        <f t="shared" si="10"/>
        <v>0</v>
      </c>
      <c r="AG48" s="10">
        <f t="shared" si="10"/>
        <v>0</v>
      </c>
      <c r="AH48" s="44">
        <f t="shared" si="10"/>
        <v>0</v>
      </c>
      <c r="AI48" s="10">
        <f t="shared" si="10"/>
        <v>0</v>
      </c>
      <c r="AJ48" s="44">
        <f t="shared" si="10"/>
        <v>0</v>
      </c>
      <c r="AK48" s="10">
        <f t="shared" si="10"/>
        <v>0</v>
      </c>
      <c r="AL48" s="44">
        <f t="shared" si="10"/>
        <v>0</v>
      </c>
      <c r="AM48" s="10">
        <f t="shared" si="10"/>
        <v>0</v>
      </c>
    </row>
    <row r="49" spans="1:39" s="15" customFormat="1" ht="14.25" hidden="1" customHeight="1" outlineLevel="2">
      <c r="A49" s="13">
        <v>28</v>
      </c>
      <c r="B49" s="9" t="s">
        <v>103</v>
      </c>
      <c r="C49" s="13" t="s">
        <v>49</v>
      </c>
      <c r="D49" s="36">
        <v>100</v>
      </c>
      <c r="E49" s="11">
        <v>67</v>
      </c>
      <c r="F49" s="44">
        <f>'T-13(Pcs)'!$D38*'T-13(Pcs)'!F38/1000000</f>
        <v>0</v>
      </c>
      <c r="G49" s="10">
        <f>'T-13(Pcs)'!G38</f>
        <v>0</v>
      </c>
      <c r="H49" s="44">
        <f>'T-13(Pcs)'!$D38*'T-13(Pcs)'!H38/1000000</f>
        <v>0</v>
      </c>
      <c r="I49" s="10">
        <f>'T-13(Pcs)'!I38</f>
        <v>0</v>
      </c>
      <c r="J49" s="44">
        <f>'T-13(Pcs)'!$D38*'T-13(Pcs)'!J38/1000000</f>
        <v>0</v>
      </c>
      <c r="K49" s="10">
        <f>'T-13(Pcs)'!K38</f>
        <v>0</v>
      </c>
      <c r="L49" s="44">
        <f>'T-13(Pcs)'!$D38*'T-13(Pcs)'!L38/1000000</f>
        <v>0</v>
      </c>
      <c r="M49" s="10">
        <f>'T-13(Pcs)'!M38</f>
        <v>0</v>
      </c>
      <c r="N49" s="44">
        <f>'T-13(Pcs)'!$D38*'T-13(Pcs)'!N38/1000000</f>
        <v>0</v>
      </c>
      <c r="O49" s="10">
        <f>'T-13(Pcs)'!O38</f>
        <v>0</v>
      </c>
      <c r="P49" s="44">
        <f>'T-13(Pcs)'!$D38*'T-13(Pcs)'!P38/1000000</f>
        <v>0</v>
      </c>
      <c r="Q49" s="10">
        <f>'T-13(Pcs)'!Q38</f>
        <v>0</v>
      </c>
      <c r="R49" s="44">
        <f>'T-13(Pcs)'!$D38*'T-13(Pcs)'!R38/1000000</f>
        <v>0</v>
      </c>
      <c r="S49" s="10">
        <f>'T-13(Pcs)'!S38</f>
        <v>0</v>
      </c>
      <c r="T49" s="44">
        <f>'T-13(Pcs)'!$D38*'T-13(Pcs)'!T38/1000000</f>
        <v>0</v>
      </c>
      <c r="U49" s="10">
        <f>'T-13(Pcs)'!U38</f>
        <v>0</v>
      </c>
      <c r="V49" s="44">
        <f>'T-13(Pcs)'!$D38*'T-13(Pcs)'!V38/1000000</f>
        <v>0</v>
      </c>
      <c r="W49" s="10">
        <f>'T-13(Pcs)'!W38</f>
        <v>0</v>
      </c>
      <c r="X49" s="44">
        <f>'T-13(Pcs)'!$D38*'T-13(Pcs)'!X38/1000000</f>
        <v>0</v>
      </c>
      <c r="Y49" s="10">
        <f>'T-13(Pcs)'!Y38</f>
        <v>0</v>
      </c>
      <c r="Z49" s="44">
        <f>'T-13(Pcs)'!$D38*'T-13(Pcs)'!Z38/1000000</f>
        <v>0</v>
      </c>
      <c r="AA49" s="10">
        <f>'T-13(Pcs)'!AA38</f>
        <v>0</v>
      </c>
      <c r="AB49" s="44">
        <f>'T-13(Pcs)'!$D38*'T-13(Pcs)'!AB38/1000000</f>
        <v>0</v>
      </c>
      <c r="AC49" s="10">
        <f>'T-13(Pcs)'!AC38</f>
        <v>0</v>
      </c>
      <c r="AD49" s="44">
        <f>'T-13(Pcs)'!$D38*'T-13(Pcs)'!AD38/1000000</f>
        <v>0</v>
      </c>
      <c r="AE49" s="10">
        <f>'T-13(Pcs)'!AE38</f>
        <v>0</v>
      </c>
      <c r="AF49" s="44">
        <f>'T-13(Pcs)'!$D38*'T-13(Pcs)'!AF38/1000000</f>
        <v>0</v>
      </c>
      <c r="AG49" s="10">
        <f>'T-13(Pcs)'!AG38</f>
        <v>0</v>
      </c>
      <c r="AH49" s="44">
        <f>'T-13(Pcs)'!$D38*'T-13(Pcs)'!AH38/1000000</f>
        <v>0</v>
      </c>
      <c r="AI49" s="10">
        <f>'T-13(Pcs)'!AI38</f>
        <v>0</v>
      </c>
      <c r="AJ49" s="44">
        <f>'T-13(Pcs)'!$D38*'T-13(Pcs)'!AJ38/1000000</f>
        <v>0</v>
      </c>
      <c r="AK49" s="10">
        <f>'T-13(Pcs)'!AK38</f>
        <v>0</v>
      </c>
      <c r="AL49" s="44">
        <f>'T-13(Pcs)'!$D38*'T-13(Pcs)'!AL38/1000000</f>
        <v>0</v>
      </c>
      <c r="AM49" s="10">
        <f>'T-13(Pcs)'!AM38</f>
        <v>0</v>
      </c>
    </row>
    <row r="50" spans="1:39" s="15" customFormat="1" ht="14.25" hidden="1" customHeight="1" outlineLevel="2">
      <c r="A50" s="13">
        <v>29</v>
      </c>
      <c r="B50" s="9" t="s">
        <v>103</v>
      </c>
      <c r="C50" s="13" t="s">
        <v>50</v>
      </c>
      <c r="D50" s="36">
        <v>500</v>
      </c>
      <c r="E50" s="11">
        <v>285</v>
      </c>
      <c r="F50" s="44">
        <f>'T-13(Pcs)'!$D39*'T-13(Pcs)'!F39/1000000</f>
        <v>0</v>
      </c>
      <c r="G50" s="10">
        <f>'T-13(Pcs)'!G39</f>
        <v>0</v>
      </c>
      <c r="H50" s="44">
        <f>'T-13(Pcs)'!$D39*'T-13(Pcs)'!H39/1000000</f>
        <v>0</v>
      </c>
      <c r="I50" s="10">
        <f>'T-13(Pcs)'!I39</f>
        <v>0</v>
      </c>
      <c r="J50" s="44">
        <f>'T-13(Pcs)'!$D39*'T-13(Pcs)'!J39/1000000</f>
        <v>0</v>
      </c>
      <c r="K50" s="10">
        <f>'T-13(Pcs)'!K39</f>
        <v>0</v>
      </c>
      <c r="L50" s="44">
        <f>'T-13(Pcs)'!$D39*'T-13(Pcs)'!L39/1000000</f>
        <v>0</v>
      </c>
      <c r="M50" s="10">
        <f>'T-13(Pcs)'!M39</f>
        <v>0</v>
      </c>
      <c r="N50" s="44">
        <f>'T-13(Pcs)'!$D39*'T-13(Pcs)'!N39/1000000</f>
        <v>0</v>
      </c>
      <c r="O50" s="10">
        <f>'T-13(Pcs)'!O39</f>
        <v>0</v>
      </c>
      <c r="P50" s="44">
        <f>'T-13(Pcs)'!$D39*'T-13(Pcs)'!P39/1000000</f>
        <v>0</v>
      </c>
      <c r="Q50" s="10">
        <f>'T-13(Pcs)'!Q39</f>
        <v>0</v>
      </c>
      <c r="R50" s="44">
        <f>'T-13(Pcs)'!$D39*'T-13(Pcs)'!R39/1000000</f>
        <v>0</v>
      </c>
      <c r="S50" s="10">
        <f>'T-13(Pcs)'!S39</f>
        <v>0</v>
      </c>
      <c r="T50" s="44">
        <f>'T-13(Pcs)'!$D39*'T-13(Pcs)'!T39/1000000</f>
        <v>0</v>
      </c>
      <c r="U50" s="10">
        <f>'T-13(Pcs)'!U39</f>
        <v>0</v>
      </c>
      <c r="V50" s="44">
        <f>'T-13(Pcs)'!$D39*'T-13(Pcs)'!V39/1000000</f>
        <v>0</v>
      </c>
      <c r="W50" s="10">
        <f>'T-13(Pcs)'!W39</f>
        <v>0</v>
      </c>
      <c r="X50" s="44">
        <f>'T-13(Pcs)'!$D39*'T-13(Pcs)'!X39/1000000</f>
        <v>0</v>
      </c>
      <c r="Y50" s="10">
        <f>'T-13(Pcs)'!Y39</f>
        <v>0</v>
      </c>
      <c r="Z50" s="44">
        <f>'T-13(Pcs)'!$D39*'T-13(Pcs)'!Z39/1000000</f>
        <v>0</v>
      </c>
      <c r="AA50" s="10">
        <f>'T-13(Pcs)'!AA39</f>
        <v>0</v>
      </c>
      <c r="AB50" s="44">
        <f>'T-13(Pcs)'!$D39*'T-13(Pcs)'!AB39/1000000</f>
        <v>0</v>
      </c>
      <c r="AC50" s="10">
        <f>'T-13(Pcs)'!AC39</f>
        <v>0</v>
      </c>
      <c r="AD50" s="44">
        <f>'T-13(Pcs)'!$D39*'T-13(Pcs)'!AD39/1000000</f>
        <v>0</v>
      </c>
      <c r="AE50" s="10">
        <f>'T-13(Pcs)'!AE39</f>
        <v>0</v>
      </c>
      <c r="AF50" s="44">
        <f>'T-13(Pcs)'!$D39*'T-13(Pcs)'!AF39/1000000</f>
        <v>0</v>
      </c>
      <c r="AG50" s="10">
        <f>'T-13(Pcs)'!AG39</f>
        <v>0</v>
      </c>
      <c r="AH50" s="44">
        <f>'T-13(Pcs)'!$D39*'T-13(Pcs)'!AH39/1000000</f>
        <v>0</v>
      </c>
      <c r="AI50" s="10">
        <f>'T-13(Pcs)'!AI39</f>
        <v>0</v>
      </c>
      <c r="AJ50" s="44">
        <f>'T-13(Pcs)'!$D39*'T-13(Pcs)'!AJ39/1000000</f>
        <v>0</v>
      </c>
      <c r="AK50" s="10">
        <f>'T-13(Pcs)'!AK39</f>
        <v>0</v>
      </c>
      <c r="AL50" s="44">
        <f>'T-13(Pcs)'!$D39*'T-13(Pcs)'!AL39/1000000</f>
        <v>0</v>
      </c>
      <c r="AM50" s="10">
        <f>'T-13(Pcs)'!AM39</f>
        <v>0</v>
      </c>
    </row>
    <row r="51" spans="1:39" s="15" customFormat="1" ht="14.25" hidden="1" customHeight="1" outlineLevel="2">
      <c r="A51" s="13">
        <v>30</v>
      </c>
      <c r="B51" s="9" t="s">
        <v>103</v>
      </c>
      <c r="C51" s="13" t="s">
        <v>51</v>
      </c>
      <c r="D51" s="36">
        <v>1000</v>
      </c>
      <c r="E51" s="11">
        <v>530</v>
      </c>
      <c r="F51" s="44">
        <f>'T-13(Pcs)'!$D40*'T-13(Pcs)'!F40/1000000</f>
        <v>0</v>
      </c>
      <c r="G51" s="10">
        <f>'T-13(Pcs)'!G40</f>
        <v>0</v>
      </c>
      <c r="H51" s="44">
        <f>'T-13(Pcs)'!$D40*'T-13(Pcs)'!H40/1000000</f>
        <v>0</v>
      </c>
      <c r="I51" s="10">
        <f>'T-13(Pcs)'!I40</f>
        <v>0</v>
      </c>
      <c r="J51" s="44">
        <f>'T-13(Pcs)'!$D40*'T-13(Pcs)'!J40/1000000</f>
        <v>0</v>
      </c>
      <c r="K51" s="10">
        <f>'T-13(Pcs)'!K40</f>
        <v>0</v>
      </c>
      <c r="L51" s="44">
        <f>'T-13(Pcs)'!$D40*'T-13(Pcs)'!L40/1000000</f>
        <v>0</v>
      </c>
      <c r="M51" s="10">
        <f>'T-13(Pcs)'!M40</f>
        <v>0</v>
      </c>
      <c r="N51" s="44">
        <f>'T-13(Pcs)'!$D40*'T-13(Pcs)'!N40/1000000</f>
        <v>0</v>
      </c>
      <c r="O51" s="10">
        <f>'T-13(Pcs)'!O40</f>
        <v>0</v>
      </c>
      <c r="P51" s="44">
        <f>'T-13(Pcs)'!$D40*'T-13(Pcs)'!P40/1000000</f>
        <v>0</v>
      </c>
      <c r="Q51" s="10">
        <f>'T-13(Pcs)'!Q40</f>
        <v>0</v>
      </c>
      <c r="R51" s="44">
        <f>'T-13(Pcs)'!$D40*'T-13(Pcs)'!R40/1000000</f>
        <v>0</v>
      </c>
      <c r="S51" s="10">
        <f>'T-13(Pcs)'!S40</f>
        <v>0</v>
      </c>
      <c r="T51" s="44">
        <f>'T-13(Pcs)'!$D40*'T-13(Pcs)'!T40/1000000</f>
        <v>0</v>
      </c>
      <c r="U51" s="10">
        <f>'T-13(Pcs)'!U40</f>
        <v>0</v>
      </c>
      <c r="V51" s="44">
        <f>'T-13(Pcs)'!$D40*'T-13(Pcs)'!V40/1000000</f>
        <v>0</v>
      </c>
      <c r="W51" s="10">
        <f>'T-13(Pcs)'!W40</f>
        <v>0</v>
      </c>
      <c r="X51" s="44">
        <f>'T-13(Pcs)'!$D40*'T-13(Pcs)'!X40/1000000</f>
        <v>0</v>
      </c>
      <c r="Y51" s="10">
        <f>'T-13(Pcs)'!Y40</f>
        <v>0</v>
      </c>
      <c r="Z51" s="44">
        <f>'T-13(Pcs)'!$D40*'T-13(Pcs)'!Z40/1000000</f>
        <v>0</v>
      </c>
      <c r="AA51" s="10">
        <f>'T-13(Pcs)'!AA40</f>
        <v>0</v>
      </c>
      <c r="AB51" s="44">
        <f>'T-13(Pcs)'!$D40*'T-13(Pcs)'!AB40/1000000</f>
        <v>0</v>
      </c>
      <c r="AC51" s="10">
        <f>'T-13(Pcs)'!AC40</f>
        <v>0</v>
      </c>
      <c r="AD51" s="44">
        <f>'T-13(Pcs)'!$D40*'T-13(Pcs)'!AD40/1000000</f>
        <v>0</v>
      </c>
      <c r="AE51" s="10">
        <f>'T-13(Pcs)'!AE40</f>
        <v>0</v>
      </c>
      <c r="AF51" s="44">
        <f>'T-13(Pcs)'!$D40*'T-13(Pcs)'!AF40/1000000</f>
        <v>0</v>
      </c>
      <c r="AG51" s="10">
        <f>'T-13(Pcs)'!AG40</f>
        <v>0</v>
      </c>
      <c r="AH51" s="44">
        <f>'T-13(Pcs)'!$D40*'T-13(Pcs)'!AH40/1000000</f>
        <v>0</v>
      </c>
      <c r="AI51" s="10">
        <f>'T-13(Pcs)'!AI40</f>
        <v>0</v>
      </c>
      <c r="AJ51" s="44">
        <f>'T-13(Pcs)'!$D40*'T-13(Pcs)'!AJ40/1000000</f>
        <v>0</v>
      </c>
      <c r="AK51" s="10">
        <f>'T-13(Pcs)'!AK40</f>
        <v>0</v>
      </c>
      <c r="AL51" s="44">
        <f>'T-13(Pcs)'!$D40*'T-13(Pcs)'!AL40/1000000</f>
        <v>0</v>
      </c>
      <c r="AM51" s="10">
        <f>'T-13(Pcs)'!AM40</f>
        <v>0</v>
      </c>
    </row>
    <row r="52" spans="1:39" s="15" customFormat="1" ht="14.25" customHeight="1" outlineLevel="1" collapsed="1">
      <c r="A52" s="13">
        <v>12</v>
      </c>
      <c r="B52" s="46" t="s">
        <v>178</v>
      </c>
      <c r="C52" s="13"/>
      <c r="D52" s="36"/>
      <c r="E52" s="11"/>
      <c r="F52" s="44">
        <f t="shared" ref="F52:AM52" si="11">SUBTOTAL(9,F49:F51)</f>
        <v>0</v>
      </c>
      <c r="G52" s="10">
        <f t="shared" si="11"/>
        <v>0</v>
      </c>
      <c r="H52" s="44">
        <f t="shared" si="11"/>
        <v>0</v>
      </c>
      <c r="I52" s="10">
        <f t="shared" si="11"/>
        <v>0</v>
      </c>
      <c r="J52" s="44">
        <f t="shared" si="11"/>
        <v>0</v>
      </c>
      <c r="K52" s="10">
        <f t="shared" si="11"/>
        <v>0</v>
      </c>
      <c r="L52" s="44">
        <f t="shared" si="11"/>
        <v>0</v>
      </c>
      <c r="M52" s="10">
        <f t="shared" si="11"/>
        <v>0</v>
      </c>
      <c r="N52" s="44">
        <f t="shared" si="11"/>
        <v>0</v>
      </c>
      <c r="O52" s="10">
        <f t="shared" si="11"/>
        <v>0</v>
      </c>
      <c r="P52" s="44">
        <f t="shared" si="11"/>
        <v>0</v>
      </c>
      <c r="Q52" s="10">
        <f t="shared" si="11"/>
        <v>0</v>
      </c>
      <c r="R52" s="44">
        <f t="shared" si="11"/>
        <v>0</v>
      </c>
      <c r="S52" s="10">
        <f t="shared" si="11"/>
        <v>0</v>
      </c>
      <c r="T52" s="44">
        <f t="shared" si="11"/>
        <v>0</v>
      </c>
      <c r="U52" s="10">
        <f t="shared" si="11"/>
        <v>0</v>
      </c>
      <c r="V52" s="44">
        <f t="shared" si="11"/>
        <v>0</v>
      </c>
      <c r="W52" s="10">
        <f t="shared" si="11"/>
        <v>0</v>
      </c>
      <c r="X52" s="44">
        <f t="shared" si="11"/>
        <v>0</v>
      </c>
      <c r="Y52" s="10">
        <f t="shared" si="11"/>
        <v>0</v>
      </c>
      <c r="Z52" s="44">
        <f t="shared" si="11"/>
        <v>0</v>
      </c>
      <c r="AA52" s="10">
        <f t="shared" si="11"/>
        <v>0</v>
      </c>
      <c r="AB52" s="44">
        <f t="shared" si="11"/>
        <v>0</v>
      </c>
      <c r="AC52" s="10">
        <f t="shared" si="11"/>
        <v>0</v>
      </c>
      <c r="AD52" s="44">
        <f t="shared" si="11"/>
        <v>0</v>
      </c>
      <c r="AE52" s="10">
        <f t="shared" si="11"/>
        <v>0</v>
      </c>
      <c r="AF52" s="44">
        <f t="shared" si="11"/>
        <v>0</v>
      </c>
      <c r="AG52" s="10">
        <f t="shared" si="11"/>
        <v>0</v>
      </c>
      <c r="AH52" s="44">
        <f t="shared" si="11"/>
        <v>0</v>
      </c>
      <c r="AI52" s="10">
        <f t="shared" si="11"/>
        <v>0</v>
      </c>
      <c r="AJ52" s="44">
        <f t="shared" si="11"/>
        <v>0</v>
      </c>
      <c r="AK52" s="10">
        <f t="shared" si="11"/>
        <v>0</v>
      </c>
      <c r="AL52" s="44">
        <f t="shared" si="11"/>
        <v>0</v>
      </c>
      <c r="AM52" s="10">
        <f t="shared" si="11"/>
        <v>0</v>
      </c>
    </row>
    <row r="53" spans="1:39" s="15" customFormat="1" ht="14.25" hidden="1" customHeight="1" outlineLevel="2">
      <c r="A53" s="13">
        <v>31</v>
      </c>
      <c r="B53" s="9" t="s">
        <v>104</v>
      </c>
      <c r="C53" s="13" t="s">
        <v>54</v>
      </c>
      <c r="D53" s="36">
        <v>100</v>
      </c>
      <c r="E53" s="11">
        <v>92</v>
      </c>
      <c r="F53" s="44">
        <f>'T-13(Pcs)'!$D41*'T-13(Pcs)'!F41/1000000</f>
        <v>0</v>
      </c>
      <c r="G53" s="10">
        <f>'T-13(Pcs)'!G41</f>
        <v>0</v>
      </c>
      <c r="H53" s="44">
        <f>'T-13(Pcs)'!$D41*'T-13(Pcs)'!H41/1000000</f>
        <v>0</v>
      </c>
      <c r="I53" s="10">
        <f>'T-13(Pcs)'!I41</f>
        <v>0</v>
      </c>
      <c r="J53" s="44">
        <f>'T-13(Pcs)'!$D41*'T-13(Pcs)'!J41/1000000</f>
        <v>0</v>
      </c>
      <c r="K53" s="10">
        <f>'T-13(Pcs)'!K41</f>
        <v>0</v>
      </c>
      <c r="L53" s="44">
        <f>'T-13(Pcs)'!$D41*'T-13(Pcs)'!L41/1000000</f>
        <v>0</v>
      </c>
      <c r="M53" s="10">
        <f>'T-13(Pcs)'!M41</f>
        <v>0</v>
      </c>
      <c r="N53" s="44">
        <f>'T-13(Pcs)'!$D41*'T-13(Pcs)'!N41/1000000</f>
        <v>0</v>
      </c>
      <c r="O53" s="10">
        <f>'T-13(Pcs)'!O41</f>
        <v>0</v>
      </c>
      <c r="P53" s="44">
        <f>'T-13(Pcs)'!$D41*'T-13(Pcs)'!P41/1000000</f>
        <v>0</v>
      </c>
      <c r="Q53" s="10">
        <f>'T-13(Pcs)'!Q41</f>
        <v>0</v>
      </c>
      <c r="R53" s="44">
        <f>'T-13(Pcs)'!$D41*'T-13(Pcs)'!R41/1000000</f>
        <v>0</v>
      </c>
      <c r="S53" s="10">
        <f>'T-13(Pcs)'!S41</f>
        <v>0</v>
      </c>
      <c r="T53" s="44">
        <f>'T-13(Pcs)'!$D41*'T-13(Pcs)'!T41/1000000</f>
        <v>0</v>
      </c>
      <c r="U53" s="10">
        <f>'T-13(Pcs)'!U41</f>
        <v>0</v>
      </c>
      <c r="V53" s="44">
        <f>'T-13(Pcs)'!$D41*'T-13(Pcs)'!V41/1000000</f>
        <v>0</v>
      </c>
      <c r="W53" s="10">
        <f>'T-13(Pcs)'!W41</f>
        <v>0</v>
      </c>
      <c r="X53" s="44">
        <f>'T-13(Pcs)'!$D41*'T-13(Pcs)'!X41/1000000</f>
        <v>0</v>
      </c>
      <c r="Y53" s="10">
        <f>'T-13(Pcs)'!Y41</f>
        <v>0</v>
      </c>
      <c r="Z53" s="44">
        <f>'T-13(Pcs)'!$D41*'T-13(Pcs)'!Z41/1000000</f>
        <v>0</v>
      </c>
      <c r="AA53" s="10">
        <f>'T-13(Pcs)'!AA41</f>
        <v>0</v>
      </c>
      <c r="AB53" s="44">
        <f>'T-13(Pcs)'!$D41*'T-13(Pcs)'!AB41/1000000</f>
        <v>0</v>
      </c>
      <c r="AC53" s="10">
        <f>'T-13(Pcs)'!AC41</f>
        <v>0</v>
      </c>
      <c r="AD53" s="44">
        <f>'T-13(Pcs)'!$D41*'T-13(Pcs)'!AD41/1000000</f>
        <v>0</v>
      </c>
      <c r="AE53" s="10">
        <f>'T-13(Pcs)'!AE41</f>
        <v>0</v>
      </c>
      <c r="AF53" s="44">
        <f>'T-13(Pcs)'!$D41*'T-13(Pcs)'!AF41/1000000</f>
        <v>0</v>
      </c>
      <c r="AG53" s="10">
        <f>'T-13(Pcs)'!AG41</f>
        <v>0</v>
      </c>
      <c r="AH53" s="44">
        <f>'T-13(Pcs)'!$D41*'T-13(Pcs)'!AH41/1000000</f>
        <v>0</v>
      </c>
      <c r="AI53" s="10">
        <f>'T-13(Pcs)'!AI41</f>
        <v>0</v>
      </c>
      <c r="AJ53" s="44">
        <f>'T-13(Pcs)'!$D41*'T-13(Pcs)'!AJ41/1000000</f>
        <v>0</v>
      </c>
      <c r="AK53" s="10">
        <f>'T-13(Pcs)'!AK41</f>
        <v>0</v>
      </c>
      <c r="AL53" s="44">
        <f>'T-13(Pcs)'!$D41*'T-13(Pcs)'!AL41/1000000</f>
        <v>0</v>
      </c>
      <c r="AM53" s="10">
        <f>'T-13(Pcs)'!AM41</f>
        <v>0</v>
      </c>
    </row>
    <row r="54" spans="1:39" s="15" customFormat="1" ht="14.25" hidden="1" customHeight="1" outlineLevel="2">
      <c r="A54" s="13">
        <v>32</v>
      </c>
      <c r="B54" s="9" t="s">
        <v>104</v>
      </c>
      <c r="C54" s="13" t="s">
        <v>55</v>
      </c>
      <c r="D54" s="36">
        <v>500</v>
      </c>
      <c r="E54" s="11">
        <v>410</v>
      </c>
      <c r="F54" s="44">
        <f>'T-13(Pcs)'!$D42*'T-13(Pcs)'!F42/1000000</f>
        <v>0</v>
      </c>
      <c r="G54" s="10">
        <f>'T-13(Pcs)'!G42</f>
        <v>0</v>
      </c>
      <c r="H54" s="44">
        <f>'T-13(Pcs)'!$D42*'T-13(Pcs)'!H42/1000000</f>
        <v>0</v>
      </c>
      <c r="I54" s="10">
        <f>'T-13(Pcs)'!I42</f>
        <v>0</v>
      </c>
      <c r="J54" s="44">
        <f>'T-13(Pcs)'!$D42*'T-13(Pcs)'!J42/1000000</f>
        <v>0</v>
      </c>
      <c r="K54" s="10">
        <f>'T-13(Pcs)'!K42</f>
        <v>0</v>
      </c>
      <c r="L54" s="44">
        <f>'T-13(Pcs)'!$D42*'T-13(Pcs)'!L42/1000000</f>
        <v>0</v>
      </c>
      <c r="M54" s="10">
        <f>'T-13(Pcs)'!M42</f>
        <v>0</v>
      </c>
      <c r="N54" s="44">
        <f>'T-13(Pcs)'!$D42*'T-13(Pcs)'!N42/1000000</f>
        <v>0</v>
      </c>
      <c r="O54" s="10">
        <f>'T-13(Pcs)'!O42</f>
        <v>0</v>
      </c>
      <c r="P54" s="44">
        <f>'T-13(Pcs)'!$D42*'T-13(Pcs)'!P42/1000000</f>
        <v>0</v>
      </c>
      <c r="Q54" s="10">
        <f>'T-13(Pcs)'!Q42</f>
        <v>0</v>
      </c>
      <c r="R54" s="44">
        <f>'T-13(Pcs)'!$D42*'T-13(Pcs)'!R42/1000000</f>
        <v>0</v>
      </c>
      <c r="S54" s="10">
        <f>'T-13(Pcs)'!S42</f>
        <v>0</v>
      </c>
      <c r="T54" s="44">
        <f>'T-13(Pcs)'!$D42*'T-13(Pcs)'!T42/1000000</f>
        <v>0</v>
      </c>
      <c r="U54" s="10">
        <f>'T-13(Pcs)'!U42</f>
        <v>0</v>
      </c>
      <c r="V54" s="44">
        <f>'T-13(Pcs)'!$D42*'T-13(Pcs)'!V42/1000000</f>
        <v>0</v>
      </c>
      <c r="W54" s="10">
        <f>'T-13(Pcs)'!W42</f>
        <v>0</v>
      </c>
      <c r="X54" s="44">
        <f>'T-13(Pcs)'!$D42*'T-13(Pcs)'!X42/1000000</f>
        <v>0</v>
      </c>
      <c r="Y54" s="10">
        <f>'T-13(Pcs)'!Y42</f>
        <v>0</v>
      </c>
      <c r="Z54" s="44">
        <f>'T-13(Pcs)'!$D42*'T-13(Pcs)'!Z42/1000000</f>
        <v>0</v>
      </c>
      <c r="AA54" s="10">
        <f>'T-13(Pcs)'!AA42</f>
        <v>0</v>
      </c>
      <c r="AB54" s="44">
        <f>'T-13(Pcs)'!$D42*'T-13(Pcs)'!AB42/1000000</f>
        <v>0</v>
      </c>
      <c r="AC54" s="10">
        <f>'T-13(Pcs)'!AC42</f>
        <v>0</v>
      </c>
      <c r="AD54" s="44">
        <f>'T-13(Pcs)'!$D42*'T-13(Pcs)'!AD42/1000000</f>
        <v>0</v>
      </c>
      <c r="AE54" s="10">
        <f>'T-13(Pcs)'!AE42</f>
        <v>0</v>
      </c>
      <c r="AF54" s="44">
        <f>'T-13(Pcs)'!$D42*'T-13(Pcs)'!AF42/1000000</f>
        <v>0</v>
      </c>
      <c r="AG54" s="10">
        <f>'T-13(Pcs)'!AG42</f>
        <v>0</v>
      </c>
      <c r="AH54" s="44">
        <f>'T-13(Pcs)'!$D42*'T-13(Pcs)'!AH42/1000000</f>
        <v>0</v>
      </c>
      <c r="AI54" s="10">
        <f>'T-13(Pcs)'!AI42</f>
        <v>0</v>
      </c>
      <c r="AJ54" s="44">
        <f>'T-13(Pcs)'!$D42*'T-13(Pcs)'!AJ42/1000000</f>
        <v>0</v>
      </c>
      <c r="AK54" s="10">
        <f>'T-13(Pcs)'!AK42</f>
        <v>0</v>
      </c>
      <c r="AL54" s="44">
        <f>'T-13(Pcs)'!$D42*'T-13(Pcs)'!AL42/1000000</f>
        <v>0</v>
      </c>
      <c r="AM54" s="10">
        <f>'T-13(Pcs)'!AM42</f>
        <v>0</v>
      </c>
    </row>
    <row r="55" spans="1:39" s="15" customFormat="1" ht="14.25" customHeight="1" outlineLevel="1" collapsed="1">
      <c r="A55" s="13">
        <v>13</v>
      </c>
      <c r="B55" s="46" t="s">
        <v>179</v>
      </c>
      <c r="C55" s="13"/>
      <c r="D55" s="36"/>
      <c r="E55" s="11"/>
      <c r="F55" s="44">
        <f t="shared" ref="F55:AM55" si="12">SUBTOTAL(9,F53:F54)</f>
        <v>0</v>
      </c>
      <c r="G55" s="10">
        <f t="shared" si="12"/>
        <v>0</v>
      </c>
      <c r="H55" s="44">
        <f t="shared" si="12"/>
        <v>0</v>
      </c>
      <c r="I55" s="10">
        <f t="shared" si="12"/>
        <v>0</v>
      </c>
      <c r="J55" s="44">
        <f t="shared" si="12"/>
        <v>0</v>
      </c>
      <c r="K55" s="10">
        <f t="shared" si="12"/>
        <v>0</v>
      </c>
      <c r="L55" s="44">
        <f t="shared" si="12"/>
        <v>0</v>
      </c>
      <c r="M55" s="10">
        <f t="shared" si="12"/>
        <v>0</v>
      </c>
      <c r="N55" s="44">
        <f t="shared" si="12"/>
        <v>0</v>
      </c>
      <c r="O55" s="10">
        <f t="shared" si="12"/>
        <v>0</v>
      </c>
      <c r="P55" s="44">
        <f t="shared" si="12"/>
        <v>0</v>
      </c>
      <c r="Q55" s="10">
        <f t="shared" si="12"/>
        <v>0</v>
      </c>
      <c r="R55" s="44">
        <f t="shared" si="12"/>
        <v>0</v>
      </c>
      <c r="S55" s="10">
        <f t="shared" si="12"/>
        <v>0</v>
      </c>
      <c r="T55" s="44">
        <f t="shared" si="12"/>
        <v>0</v>
      </c>
      <c r="U55" s="10">
        <f t="shared" si="12"/>
        <v>0</v>
      </c>
      <c r="V55" s="44">
        <f t="shared" si="12"/>
        <v>0</v>
      </c>
      <c r="W55" s="10">
        <f t="shared" si="12"/>
        <v>0</v>
      </c>
      <c r="X55" s="44">
        <f t="shared" si="12"/>
        <v>0</v>
      </c>
      <c r="Y55" s="10">
        <f t="shared" si="12"/>
        <v>0</v>
      </c>
      <c r="Z55" s="44">
        <f t="shared" si="12"/>
        <v>0</v>
      </c>
      <c r="AA55" s="10">
        <f t="shared" si="12"/>
        <v>0</v>
      </c>
      <c r="AB55" s="44">
        <f t="shared" si="12"/>
        <v>0</v>
      </c>
      <c r="AC55" s="10">
        <f t="shared" si="12"/>
        <v>0</v>
      </c>
      <c r="AD55" s="44">
        <f t="shared" si="12"/>
        <v>0</v>
      </c>
      <c r="AE55" s="10">
        <f t="shared" si="12"/>
        <v>0</v>
      </c>
      <c r="AF55" s="44">
        <f t="shared" si="12"/>
        <v>0</v>
      </c>
      <c r="AG55" s="10">
        <f t="shared" si="12"/>
        <v>0</v>
      </c>
      <c r="AH55" s="44">
        <f t="shared" si="12"/>
        <v>0</v>
      </c>
      <c r="AI55" s="10">
        <f t="shared" si="12"/>
        <v>0</v>
      </c>
      <c r="AJ55" s="44">
        <f t="shared" si="12"/>
        <v>0</v>
      </c>
      <c r="AK55" s="10">
        <f t="shared" si="12"/>
        <v>0</v>
      </c>
      <c r="AL55" s="44">
        <f t="shared" si="12"/>
        <v>0</v>
      </c>
      <c r="AM55" s="10">
        <f t="shared" si="12"/>
        <v>0</v>
      </c>
    </row>
    <row r="56" spans="1:39" s="15" customFormat="1" ht="14.25" hidden="1" customHeight="1" outlineLevel="2">
      <c r="A56" s="13">
        <v>33</v>
      </c>
      <c r="B56" s="9" t="s">
        <v>105</v>
      </c>
      <c r="C56" s="13" t="s">
        <v>56</v>
      </c>
      <c r="D56" s="36">
        <v>50</v>
      </c>
      <c r="E56" s="11">
        <v>80</v>
      </c>
      <c r="F56" s="44">
        <f>'T-13(Pcs)'!$D43*'T-13(Pcs)'!F43/1000000</f>
        <v>0</v>
      </c>
      <c r="G56" s="10">
        <f>'T-13(Pcs)'!G43</f>
        <v>0</v>
      </c>
      <c r="H56" s="44">
        <f>'T-13(Pcs)'!$D43*'T-13(Pcs)'!H43/1000000</f>
        <v>0</v>
      </c>
      <c r="I56" s="10">
        <f>'T-13(Pcs)'!I43</f>
        <v>0</v>
      </c>
      <c r="J56" s="44">
        <f>'T-13(Pcs)'!$D43*'T-13(Pcs)'!J43/1000000</f>
        <v>0</v>
      </c>
      <c r="K56" s="10">
        <f>'T-13(Pcs)'!K43</f>
        <v>0</v>
      </c>
      <c r="L56" s="44">
        <f>'T-13(Pcs)'!$D43*'T-13(Pcs)'!L43/1000000</f>
        <v>0</v>
      </c>
      <c r="M56" s="10">
        <f>'T-13(Pcs)'!M43</f>
        <v>0</v>
      </c>
      <c r="N56" s="44">
        <f>'T-13(Pcs)'!$D43*'T-13(Pcs)'!N43/1000000</f>
        <v>0</v>
      </c>
      <c r="O56" s="10">
        <f>'T-13(Pcs)'!O43</f>
        <v>0</v>
      </c>
      <c r="P56" s="44">
        <f>'T-13(Pcs)'!$D43*'T-13(Pcs)'!P43/1000000</f>
        <v>0</v>
      </c>
      <c r="Q56" s="10">
        <f>'T-13(Pcs)'!Q43</f>
        <v>0</v>
      </c>
      <c r="R56" s="44">
        <f>'T-13(Pcs)'!$D43*'T-13(Pcs)'!R43/1000000</f>
        <v>0</v>
      </c>
      <c r="S56" s="10">
        <f>'T-13(Pcs)'!S43</f>
        <v>0</v>
      </c>
      <c r="T56" s="44">
        <f>'T-13(Pcs)'!$D43*'T-13(Pcs)'!T43/1000000</f>
        <v>0</v>
      </c>
      <c r="U56" s="10">
        <f>'T-13(Pcs)'!U43</f>
        <v>0</v>
      </c>
      <c r="V56" s="44">
        <f>'T-13(Pcs)'!$D43*'T-13(Pcs)'!V43/1000000</f>
        <v>0</v>
      </c>
      <c r="W56" s="10">
        <f>'T-13(Pcs)'!W43</f>
        <v>0</v>
      </c>
      <c r="X56" s="44">
        <f>'T-13(Pcs)'!$D43*'T-13(Pcs)'!X43/1000000</f>
        <v>0</v>
      </c>
      <c r="Y56" s="10">
        <f>'T-13(Pcs)'!Y43</f>
        <v>0</v>
      </c>
      <c r="Z56" s="44">
        <f>'T-13(Pcs)'!$D43*'T-13(Pcs)'!Z43/1000000</f>
        <v>0</v>
      </c>
      <c r="AA56" s="10">
        <f>'T-13(Pcs)'!AA43</f>
        <v>0</v>
      </c>
      <c r="AB56" s="44">
        <f>'T-13(Pcs)'!$D43*'T-13(Pcs)'!AB43/1000000</f>
        <v>0</v>
      </c>
      <c r="AC56" s="10">
        <f>'T-13(Pcs)'!AC43</f>
        <v>0</v>
      </c>
      <c r="AD56" s="44">
        <f>'T-13(Pcs)'!$D43*'T-13(Pcs)'!AD43/1000000</f>
        <v>0</v>
      </c>
      <c r="AE56" s="10">
        <f>'T-13(Pcs)'!AE43</f>
        <v>0</v>
      </c>
      <c r="AF56" s="44">
        <f>'T-13(Pcs)'!$D43*'T-13(Pcs)'!AF43/1000000</f>
        <v>0</v>
      </c>
      <c r="AG56" s="10">
        <f>'T-13(Pcs)'!AG43</f>
        <v>0</v>
      </c>
      <c r="AH56" s="44">
        <f>'T-13(Pcs)'!$D43*'T-13(Pcs)'!AH43/1000000</f>
        <v>0</v>
      </c>
      <c r="AI56" s="10">
        <f>'T-13(Pcs)'!AI43</f>
        <v>0</v>
      </c>
      <c r="AJ56" s="44">
        <f>'T-13(Pcs)'!$D43*'T-13(Pcs)'!AJ43/1000000</f>
        <v>0</v>
      </c>
      <c r="AK56" s="10">
        <f>'T-13(Pcs)'!AK43</f>
        <v>0</v>
      </c>
      <c r="AL56" s="44">
        <f>'T-13(Pcs)'!$D43*'T-13(Pcs)'!AL43/1000000</f>
        <v>0</v>
      </c>
      <c r="AM56" s="10">
        <f>'T-13(Pcs)'!AM43</f>
        <v>0</v>
      </c>
    </row>
    <row r="57" spans="1:39" s="15" customFormat="1" ht="14.25" hidden="1" customHeight="1" outlineLevel="2">
      <c r="A57" s="13">
        <v>34</v>
      </c>
      <c r="B57" s="9" t="s">
        <v>105</v>
      </c>
      <c r="C57" s="13" t="s">
        <v>57</v>
      </c>
      <c r="D57" s="36">
        <v>100</v>
      </c>
      <c r="E57" s="11">
        <v>148</v>
      </c>
      <c r="F57" s="44">
        <f>'T-13(Pcs)'!$D44*'T-13(Pcs)'!F44/1000000</f>
        <v>0</v>
      </c>
      <c r="G57" s="10">
        <f>'T-13(Pcs)'!G44</f>
        <v>0</v>
      </c>
      <c r="H57" s="44">
        <f>'T-13(Pcs)'!$D44*'T-13(Pcs)'!H44/1000000</f>
        <v>0</v>
      </c>
      <c r="I57" s="10">
        <f>'T-13(Pcs)'!I44</f>
        <v>0</v>
      </c>
      <c r="J57" s="44">
        <f>'T-13(Pcs)'!$D44*'T-13(Pcs)'!J44/1000000</f>
        <v>0</v>
      </c>
      <c r="K57" s="10">
        <f>'T-13(Pcs)'!K44</f>
        <v>0</v>
      </c>
      <c r="L57" s="44">
        <f>'T-13(Pcs)'!$D44*'T-13(Pcs)'!L44/1000000</f>
        <v>0</v>
      </c>
      <c r="M57" s="10">
        <f>'T-13(Pcs)'!M44</f>
        <v>0</v>
      </c>
      <c r="N57" s="44">
        <f>'T-13(Pcs)'!$D44*'T-13(Pcs)'!N44/1000000</f>
        <v>0</v>
      </c>
      <c r="O57" s="10">
        <f>'T-13(Pcs)'!O44</f>
        <v>0</v>
      </c>
      <c r="P57" s="44">
        <f>'T-13(Pcs)'!$D44*'T-13(Pcs)'!P44/1000000</f>
        <v>0</v>
      </c>
      <c r="Q57" s="10">
        <f>'T-13(Pcs)'!Q44</f>
        <v>0</v>
      </c>
      <c r="R57" s="44">
        <f>'T-13(Pcs)'!$D44*'T-13(Pcs)'!R44/1000000</f>
        <v>0</v>
      </c>
      <c r="S57" s="10">
        <f>'T-13(Pcs)'!S44</f>
        <v>0</v>
      </c>
      <c r="T57" s="44">
        <f>'T-13(Pcs)'!$D44*'T-13(Pcs)'!T44/1000000</f>
        <v>0</v>
      </c>
      <c r="U57" s="10">
        <f>'T-13(Pcs)'!U44</f>
        <v>0</v>
      </c>
      <c r="V57" s="44">
        <f>'T-13(Pcs)'!$D44*'T-13(Pcs)'!V44/1000000</f>
        <v>0</v>
      </c>
      <c r="W57" s="10">
        <f>'T-13(Pcs)'!W44</f>
        <v>0</v>
      </c>
      <c r="X57" s="44">
        <f>'T-13(Pcs)'!$D44*'T-13(Pcs)'!X44/1000000</f>
        <v>0</v>
      </c>
      <c r="Y57" s="10">
        <f>'T-13(Pcs)'!Y44</f>
        <v>0</v>
      </c>
      <c r="Z57" s="44">
        <f>'T-13(Pcs)'!$D44*'T-13(Pcs)'!Z44/1000000</f>
        <v>0</v>
      </c>
      <c r="AA57" s="10">
        <f>'T-13(Pcs)'!AA44</f>
        <v>0</v>
      </c>
      <c r="AB57" s="44">
        <f>'T-13(Pcs)'!$D44*'T-13(Pcs)'!AB44/1000000</f>
        <v>0</v>
      </c>
      <c r="AC57" s="10">
        <f>'T-13(Pcs)'!AC44</f>
        <v>0</v>
      </c>
      <c r="AD57" s="44">
        <f>'T-13(Pcs)'!$D44*'T-13(Pcs)'!AD44/1000000</f>
        <v>0</v>
      </c>
      <c r="AE57" s="10">
        <f>'T-13(Pcs)'!AE44</f>
        <v>0</v>
      </c>
      <c r="AF57" s="44">
        <f>'T-13(Pcs)'!$D44*'T-13(Pcs)'!AF44/1000000</f>
        <v>0</v>
      </c>
      <c r="AG57" s="10">
        <f>'T-13(Pcs)'!AG44</f>
        <v>0</v>
      </c>
      <c r="AH57" s="44">
        <f>'T-13(Pcs)'!$D44*'T-13(Pcs)'!AH44/1000000</f>
        <v>0</v>
      </c>
      <c r="AI57" s="10">
        <f>'T-13(Pcs)'!AI44</f>
        <v>0</v>
      </c>
      <c r="AJ57" s="44">
        <f>'T-13(Pcs)'!$D44*'T-13(Pcs)'!AJ44/1000000</f>
        <v>0</v>
      </c>
      <c r="AK57" s="10">
        <f>'T-13(Pcs)'!AK44</f>
        <v>0</v>
      </c>
      <c r="AL57" s="44">
        <f>'T-13(Pcs)'!$D44*'T-13(Pcs)'!AL44/1000000</f>
        <v>0</v>
      </c>
      <c r="AM57" s="10">
        <f>'T-13(Pcs)'!AM44</f>
        <v>0</v>
      </c>
    </row>
    <row r="58" spans="1:39" s="15" customFormat="1" ht="14.25" hidden="1" customHeight="1" outlineLevel="2">
      <c r="A58" s="13">
        <v>35</v>
      </c>
      <c r="B58" s="9" t="s">
        <v>105</v>
      </c>
      <c r="C58" s="13" t="s">
        <v>137</v>
      </c>
      <c r="D58" s="36">
        <v>450</v>
      </c>
      <c r="E58" s="11">
        <v>640</v>
      </c>
      <c r="F58" s="44">
        <f>'T-13(Pcs)'!$D45*'T-13(Pcs)'!F45/1000000</f>
        <v>0</v>
      </c>
      <c r="G58" s="10">
        <f>'T-13(Pcs)'!G45</f>
        <v>0</v>
      </c>
      <c r="H58" s="44">
        <f>'T-13(Pcs)'!$D45*'T-13(Pcs)'!H45/1000000</f>
        <v>0</v>
      </c>
      <c r="I58" s="10">
        <f>'T-13(Pcs)'!I45</f>
        <v>0</v>
      </c>
      <c r="J58" s="44">
        <f>'T-13(Pcs)'!$D45*'T-13(Pcs)'!J45/1000000</f>
        <v>0</v>
      </c>
      <c r="K58" s="10">
        <f>'T-13(Pcs)'!K45</f>
        <v>0</v>
      </c>
      <c r="L58" s="44">
        <f>'T-13(Pcs)'!$D45*'T-13(Pcs)'!L45/1000000</f>
        <v>0</v>
      </c>
      <c r="M58" s="10">
        <f>'T-13(Pcs)'!M45</f>
        <v>0</v>
      </c>
      <c r="N58" s="44">
        <f>'T-13(Pcs)'!$D45*'T-13(Pcs)'!N45/1000000</f>
        <v>0</v>
      </c>
      <c r="O58" s="10">
        <f>'T-13(Pcs)'!O45</f>
        <v>0</v>
      </c>
      <c r="P58" s="44">
        <f>'T-13(Pcs)'!$D45*'T-13(Pcs)'!P45/1000000</f>
        <v>0</v>
      </c>
      <c r="Q58" s="10">
        <f>'T-13(Pcs)'!Q45</f>
        <v>0</v>
      </c>
      <c r="R58" s="44">
        <f>'T-13(Pcs)'!$D45*'T-13(Pcs)'!R45/1000000</f>
        <v>0</v>
      </c>
      <c r="S58" s="10">
        <f>'T-13(Pcs)'!S45</f>
        <v>0</v>
      </c>
      <c r="T58" s="44">
        <f>'T-13(Pcs)'!$D45*'T-13(Pcs)'!T45/1000000</f>
        <v>0</v>
      </c>
      <c r="U58" s="10">
        <f>'T-13(Pcs)'!U45</f>
        <v>0</v>
      </c>
      <c r="V58" s="44">
        <f>'T-13(Pcs)'!$D45*'T-13(Pcs)'!V45/1000000</f>
        <v>0</v>
      </c>
      <c r="W58" s="10">
        <f>'T-13(Pcs)'!W45</f>
        <v>0</v>
      </c>
      <c r="X58" s="44">
        <f>'T-13(Pcs)'!$D45*'T-13(Pcs)'!X45/1000000</f>
        <v>0</v>
      </c>
      <c r="Y58" s="10">
        <f>'T-13(Pcs)'!Y45</f>
        <v>0</v>
      </c>
      <c r="Z58" s="44">
        <f>'T-13(Pcs)'!$D45*'T-13(Pcs)'!Z45/1000000</f>
        <v>0</v>
      </c>
      <c r="AA58" s="10">
        <f>'T-13(Pcs)'!AA45</f>
        <v>0</v>
      </c>
      <c r="AB58" s="44">
        <f>'T-13(Pcs)'!$D45*'T-13(Pcs)'!AB45/1000000</f>
        <v>0</v>
      </c>
      <c r="AC58" s="10">
        <f>'T-13(Pcs)'!AC45</f>
        <v>0</v>
      </c>
      <c r="AD58" s="44">
        <f>'T-13(Pcs)'!$D45*'T-13(Pcs)'!AD45/1000000</f>
        <v>0</v>
      </c>
      <c r="AE58" s="10">
        <f>'T-13(Pcs)'!AE45</f>
        <v>0</v>
      </c>
      <c r="AF58" s="44">
        <f>'T-13(Pcs)'!$D45*'T-13(Pcs)'!AF45/1000000</f>
        <v>0</v>
      </c>
      <c r="AG58" s="10">
        <f>'T-13(Pcs)'!AG45</f>
        <v>0</v>
      </c>
      <c r="AH58" s="44">
        <f>'T-13(Pcs)'!$D45*'T-13(Pcs)'!AH45/1000000</f>
        <v>0</v>
      </c>
      <c r="AI58" s="10">
        <f>'T-13(Pcs)'!AI45</f>
        <v>0</v>
      </c>
      <c r="AJ58" s="44">
        <f>'T-13(Pcs)'!$D45*'T-13(Pcs)'!AJ45/1000000</f>
        <v>0</v>
      </c>
      <c r="AK58" s="10">
        <f>'T-13(Pcs)'!AK45</f>
        <v>0</v>
      </c>
      <c r="AL58" s="44">
        <f>'T-13(Pcs)'!$D45*'T-13(Pcs)'!AL45/1000000</f>
        <v>0</v>
      </c>
      <c r="AM58" s="10">
        <f>'T-13(Pcs)'!AM45</f>
        <v>0</v>
      </c>
    </row>
    <row r="59" spans="1:39" s="15" customFormat="1" ht="14.25" customHeight="1" outlineLevel="1" collapsed="1">
      <c r="A59" s="13">
        <v>14</v>
      </c>
      <c r="B59" s="46" t="s">
        <v>180</v>
      </c>
      <c r="C59" s="13"/>
      <c r="D59" s="36"/>
      <c r="E59" s="11"/>
      <c r="F59" s="44">
        <f t="shared" ref="F59:AM59" si="13">SUBTOTAL(9,F56:F58)</f>
        <v>0</v>
      </c>
      <c r="G59" s="10">
        <f t="shared" si="13"/>
        <v>0</v>
      </c>
      <c r="H59" s="44">
        <f t="shared" si="13"/>
        <v>0</v>
      </c>
      <c r="I59" s="10">
        <f t="shared" si="13"/>
        <v>0</v>
      </c>
      <c r="J59" s="44">
        <f t="shared" si="13"/>
        <v>0</v>
      </c>
      <c r="K59" s="10">
        <f t="shared" si="13"/>
        <v>0</v>
      </c>
      <c r="L59" s="44">
        <f t="shared" si="13"/>
        <v>0</v>
      </c>
      <c r="M59" s="10">
        <f t="shared" si="13"/>
        <v>0</v>
      </c>
      <c r="N59" s="44">
        <f t="shared" si="13"/>
        <v>0</v>
      </c>
      <c r="O59" s="10">
        <f t="shared" si="13"/>
        <v>0</v>
      </c>
      <c r="P59" s="44">
        <f t="shared" si="13"/>
        <v>0</v>
      </c>
      <c r="Q59" s="10">
        <f t="shared" si="13"/>
        <v>0</v>
      </c>
      <c r="R59" s="44">
        <f t="shared" si="13"/>
        <v>0</v>
      </c>
      <c r="S59" s="10">
        <f t="shared" si="13"/>
        <v>0</v>
      </c>
      <c r="T59" s="44">
        <f t="shared" si="13"/>
        <v>0</v>
      </c>
      <c r="U59" s="10">
        <f t="shared" si="13"/>
        <v>0</v>
      </c>
      <c r="V59" s="44">
        <f t="shared" si="13"/>
        <v>0</v>
      </c>
      <c r="W59" s="10">
        <f t="shared" si="13"/>
        <v>0</v>
      </c>
      <c r="X59" s="44">
        <f t="shared" si="13"/>
        <v>0</v>
      </c>
      <c r="Y59" s="10">
        <f t="shared" si="13"/>
        <v>0</v>
      </c>
      <c r="Z59" s="44">
        <f t="shared" si="13"/>
        <v>0</v>
      </c>
      <c r="AA59" s="10">
        <f t="shared" si="13"/>
        <v>0</v>
      </c>
      <c r="AB59" s="44">
        <f t="shared" si="13"/>
        <v>0</v>
      </c>
      <c r="AC59" s="10">
        <f t="shared" si="13"/>
        <v>0</v>
      </c>
      <c r="AD59" s="44">
        <f t="shared" si="13"/>
        <v>0</v>
      </c>
      <c r="AE59" s="10">
        <f t="shared" si="13"/>
        <v>0</v>
      </c>
      <c r="AF59" s="44">
        <f t="shared" si="13"/>
        <v>0</v>
      </c>
      <c r="AG59" s="10">
        <f t="shared" si="13"/>
        <v>0</v>
      </c>
      <c r="AH59" s="44">
        <f t="shared" si="13"/>
        <v>0</v>
      </c>
      <c r="AI59" s="10">
        <f t="shared" si="13"/>
        <v>0</v>
      </c>
      <c r="AJ59" s="44">
        <f t="shared" si="13"/>
        <v>0</v>
      </c>
      <c r="AK59" s="10">
        <f t="shared" si="13"/>
        <v>0</v>
      </c>
      <c r="AL59" s="44">
        <f t="shared" si="13"/>
        <v>0</v>
      </c>
      <c r="AM59" s="10">
        <f t="shared" si="13"/>
        <v>0</v>
      </c>
    </row>
    <row r="60" spans="1:39" s="15" customFormat="1" ht="14.25" hidden="1" customHeight="1" outlineLevel="2">
      <c r="A60" s="13">
        <v>36</v>
      </c>
      <c r="B60" s="9" t="s">
        <v>106</v>
      </c>
      <c r="C60" s="13" t="s">
        <v>58</v>
      </c>
      <c r="D60" s="36">
        <v>50</v>
      </c>
      <c r="E60" s="11">
        <v>126</v>
      </c>
      <c r="F60" s="44">
        <f>'T-13(Pcs)'!$D46*'T-13(Pcs)'!F46/1000000</f>
        <v>0</v>
      </c>
      <c r="G60" s="10">
        <f>'T-13(Pcs)'!G46</f>
        <v>0</v>
      </c>
      <c r="H60" s="44">
        <f>'T-13(Pcs)'!$D46*'T-13(Pcs)'!H46/1000000</f>
        <v>0</v>
      </c>
      <c r="I60" s="10">
        <f>'T-13(Pcs)'!I46</f>
        <v>0</v>
      </c>
      <c r="J60" s="44">
        <f>'T-13(Pcs)'!$D46*'T-13(Pcs)'!J46/1000000</f>
        <v>0</v>
      </c>
      <c r="K60" s="10">
        <f>'T-13(Pcs)'!K46</f>
        <v>0</v>
      </c>
      <c r="L60" s="44">
        <f>'T-13(Pcs)'!$D46*'T-13(Pcs)'!L46/1000000</f>
        <v>0</v>
      </c>
      <c r="M60" s="10">
        <f>'T-13(Pcs)'!M46</f>
        <v>0</v>
      </c>
      <c r="N60" s="44">
        <f>'T-13(Pcs)'!$D46*'T-13(Pcs)'!N46/1000000</f>
        <v>0</v>
      </c>
      <c r="O60" s="10">
        <f>'T-13(Pcs)'!O46</f>
        <v>0</v>
      </c>
      <c r="P60" s="44">
        <f>'T-13(Pcs)'!$D46*'T-13(Pcs)'!P46/1000000</f>
        <v>0</v>
      </c>
      <c r="Q60" s="10">
        <f>'T-13(Pcs)'!Q46</f>
        <v>0</v>
      </c>
      <c r="R60" s="44">
        <f>'T-13(Pcs)'!$D46*'T-13(Pcs)'!R46/1000000</f>
        <v>0</v>
      </c>
      <c r="S60" s="10">
        <f>'T-13(Pcs)'!S46</f>
        <v>0</v>
      </c>
      <c r="T60" s="44">
        <f>'T-13(Pcs)'!$D46*'T-13(Pcs)'!T46/1000000</f>
        <v>0</v>
      </c>
      <c r="U60" s="10">
        <f>'T-13(Pcs)'!U46</f>
        <v>0</v>
      </c>
      <c r="V60" s="44">
        <f>'T-13(Pcs)'!$D46*'T-13(Pcs)'!V46/1000000</f>
        <v>0</v>
      </c>
      <c r="W60" s="10">
        <f>'T-13(Pcs)'!W46</f>
        <v>0</v>
      </c>
      <c r="X60" s="44">
        <f>'T-13(Pcs)'!$D46*'T-13(Pcs)'!X46/1000000</f>
        <v>0</v>
      </c>
      <c r="Y60" s="10">
        <f>'T-13(Pcs)'!Y46</f>
        <v>0</v>
      </c>
      <c r="Z60" s="44">
        <f>'T-13(Pcs)'!$D46*'T-13(Pcs)'!Z46/1000000</f>
        <v>0</v>
      </c>
      <c r="AA60" s="10">
        <f>'T-13(Pcs)'!AA46</f>
        <v>0</v>
      </c>
      <c r="AB60" s="44">
        <f>'T-13(Pcs)'!$D46*'T-13(Pcs)'!AB46/1000000</f>
        <v>0</v>
      </c>
      <c r="AC60" s="10">
        <f>'T-13(Pcs)'!AC46</f>
        <v>0</v>
      </c>
      <c r="AD60" s="44">
        <f>'T-13(Pcs)'!$D46*'T-13(Pcs)'!AD46/1000000</f>
        <v>0</v>
      </c>
      <c r="AE60" s="10">
        <f>'T-13(Pcs)'!AE46</f>
        <v>0</v>
      </c>
      <c r="AF60" s="44">
        <f>'T-13(Pcs)'!$D46*'T-13(Pcs)'!AF46/1000000</f>
        <v>0</v>
      </c>
      <c r="AG60" s="10">
        <f>'T-13(Pcs)'!AG46</f>
        <v>0</v>
      </c>
      <c r="AH60" s="44">
        <f>'T-13(Pcs)'!$D46*'T-13(Pcs)'!AH46/1000000</f>
        <v>0</v>
      </c>
      <c r="AI60" s="10">
        <f>'T-13(Pcs)'!AI46</f>
        <v>0</v>
      </c>
      <c r="AJ60" s="44">
        <f>'T-13(Pcs)'!$D46*'T-13(Pcs)'!AJ46/1000000</f>
        <v>0</v>
      </c>
      <c r="AK60" s="10">
        <f>'T-13(Pcs)'!AK46</f>
        <v>0</v>
      </c>
      <c r="AL60" s="44">
        <f>'T-13(Pcs)'!$D46*'T-13(Pcs)'!AL46/1000000</f>
        <v>0</v>
      </c>
      <c r="AM60" s="10">
        <f>'T-13(Pcs)'!AM46</f>
        <v>0</v>
      </c>
    </row>
    <row r="61" spans="1:39" s="15" customFormat="1" ht="14.25" hidden="1" customHeight="1" outlineLevel="2">
      <c r="A61" s="13">
        <v>37</v>
      </c>
      <c r="B61" s="9" t="s">
        <v>106</v>
      </c>
      <c r="C61" s="13" t="s">
        <v>59</v>
      </c>
      <c r="D61" s="36">
        <v>100</v>
      </c>
      <c r="E61" s="11">
        <v>240</v>
      </c>
      <c r="F61" s="44">
        <f>'T-13(Pcs)'!$D47*'T-13(Pcs)'!F47/1000000</f>
        <v>0</v>
      </c>
      <c r="G61" s="10">
        <f>'T-13(Pcs)'!G47</f>
        <v>0</v>
      </c>
      <c r="H61" s="44">
        <f>'T-13(Pcs)'!$D47*'T-13(Pcs)'!H47/1000000</f>
        <v>0</v>
      </c>
      <c r="I61" s="10">
        <f>'T-13(Pcs)'!I47</f>
        <v>0</v>
      </c>
      <c r="J61" s="44">
        <f>'T-13(Pcs)'!$D47*'T-13(Pcs)'!J47/1000000</f>
        <v>0</v>
      </c>
      <c r="K61" s="10">
        <f>'T-13(Pcs)'!K47</f>
        <v>0</v>
      </c>
      <c r="L61" s="44">
        <f>'T-13(Pcs)'!$D47*'T-13(Pcs)'!L47/1000000</f>
        <v>0</v>
      </c>
      <c r="M61" s="10">
        <f>'T-13(Pcs)'!M47</f>
        <v>0</v>
      </c>
      <c r="N61" s="44">
        <f>'T-13(Pcs)'!$D47*'T-13(Pcs)'!N47/1000000</f>
        <v>0</v>
      </c>
      <c r="O61" s="10">
        <f>'T-13(Pcs)'!O47</f>
        <v>0</v>
      </c>
      <c r="P61" s="44">
        <f>'T-13(Pcs)'!$D47*'T-13(Pcs)'!P47/1000000</f>
        <v>0</v>
      </c>
      <c r="Q61" s="10">
        <f>'T-13(Pcs)'!Q47</f>
        <v>0</v>
      </c>
      <c r="R61" s="44">
        <f>'T-13(Pcs)'!$D47*'T-13(Pcs)'!R47/1000000</f>
        <v>0</v>
      </c>
      <c r="S61" s="10">
        <f>'T-13(Pcs)'!S47</f>
        <v>0</v>
      </c>
      <c r="T61" s="44">
        <f>'T-13(Pcs)'!$D47*'T-13(Pcs)'!T47/1000000</f>
        <v>0</v>
      </c>
      <c r="U61" s="10">
        <f>'T-13(Pcs)'!U47</f>
        <v>0</v>
      </c>
      <c r="V61" s="44">
        <f>'T-13(Pcs)'!$D47*'T-13(Pcs)'!V47/1000000</f>
        <v>0</v>
      </c>
      <c r="W61" s="10">
        <f>'T-13(Pcs)'!W47</f>
        <v>0</v>
      </c>
      <c r="X61" s="44">
        <f>'T-13(Pcs)'!$D47*'T-13(Pcs)'!X47/1000000</f>
        <v>0</v>
      </c>
      <c r="Y61" s="10">
        <f>'T-13(Pcs)'!Y47</f>
        <v>0</v>
      </c>
      <c r="Z61" s="44">
        <f>'T-13(Pcs)'!$D47*'T-13(Pcs)'!Z47/1000000</f>
        <v>0</v>
      </c>
      <c r="AA61" s="10">
        <f>'T-13(Pcs)'!AA47</f>
        <v>0</v>
      </c>
      <c r="AB61" s="44">
        <f>'T-13(Pcs)'!$D47*'T-13(Pcs)'!AB47/1000000</f>
        <v>0</v>
      </c>
      <c r="AC61" s="10">
        <f>'T-13(Pcs)'!AC47</f>
        <v>0</v>
      </c>
      <c r="AD61" s="44">
        <f>'T-13(Pcs)'!$D47*'T-13(Pcs)'!AD47/1000000</f>
        <v>0</v>
      </c>
      <c r="AE61" s="10">
        <f>'T-13(Pcs)'!AE47</f>
        <v>0</v>
      </c>
      <c r="AF61" s="44">
        <f>'T-13(Pcs)'!$D47*'T-13(Pcs)'!AF47/1000000</f>
        <v>0</v>
      </c>
      <c r="AG61" s="10">
        <f>'T-13(Pcs)'!AG47</f>
        <v>0</v>
      </c>
      <c r="AH61" s="44">
        <f>'T-13(Pcs)'!$D47*'T-13(Pcs)'!AH47/1000000</f>
        <v>0</v>
      </c>
      <c r="AI61" s="10">
        <f>'T-13(Pcs)'!AI47</f>
        <v>0</v>
      </c>
      <c r="AJ61" s="44">
        <f>'T-13(Pcs)'!$D47*'T-13(Pcs)'!AJ47/1000000</f>
        <v>0</v>
      </c>
      <c r="AK61" s="10">
        <f>'T-13(Pcs)'!AK47</f>
        <v>0</v>
      </c>
      <c r="AL61" s="44">
        <f>'T-13(Pcs)'!$D47*'T-13(Pcs)'!AL47/1000000</f>
        <v>0</v>
      </c>
      <c r="AM61" s="10">
        <f>'T-13(Pcs)'!AM47</f>
        <v>0</v>
      </c>
    </row>
    <row r="62" spans="1:39" s="15" customFormat="1" ht="14.25" customHeight="1" outlineLevel="1" collapsed="1">
      <c r="A62" s="13">
        <v>15</v>
      </c>
      <c r="B62" s="46" t="s">
        <v>181</v>
      </c>
      <c r="C62" s="13"/>
      <c r="D62" s="36"/>
      <c r="E62" s="11"/>
      <c r="F62" s="44">
        <f t="shared" ref="F62:AM62" si="14">SUBTOTAL(9,F60:F61)</f>
        <v>0</v>
      </c>
      <c r="G62" s="10">
        <f t="shared" si="14"/>
        <v>0</v>
      </c>
      <c r="H62" s="44">
        <f t="shared" si="14"/>
        <v>0</v>
      </c>
      <c r="I62" s="10">
        <f t="shared" si="14"/>
        <v>0</v>
      </c>
      <c r="J62" s="44">
        <f t="shared" si="14"/>
        <v>0</v>
      </c>
      <c r="K62" s="10">
        <f t="shared" si="14"/>
        <v>0</v>
      </c>
      <c r="L62" s="44">
        <f t="shared" si="14"/>
        <v>0</v>
      </c>
      <c r="M62" s="10">
        <f t="shared" si="14"/>
        <v>0</v>
      </c>
      <c r="N62" s="44">
        <f t="shared" si="14"/>
        <v>0</v>
      </c>
      <c r="O62" s="10">
        <f t="shared" si="14"/>
        <v>0</v>
      </c>
      <c r="P62" s="44">
        <f t="shared" si="14"/>
        <v>0</v>
      </c>
      <c r="Q62" s="10">
        <f t="shared" si="14"/>
        <v>0</v>
      </c>
      <c r="R62" s="44">
        <f t="shared" si="14"/>
        <v>0</v>
      </c>
      <c r="S62" s="10">
        <f t="shared" si="14"/>
        <v>0</v>
      </c>
      <c r="T62" s="44">
        <f t="shared" si="14"/>
        <v>0</v>
      </c>
      <c r="U62" s="10">
        <f t="shared" si="14"/>
        <v>0</v>
      </c>
      <c r="V62" s="44">
        <f t="shared" si="14"/>
        <v>0</v>
      </c>
      <c r="W62" s="10">
        <f t="shared" si="14"/>
        <v>0</v>
      </c>
      <c r="X62" s="44">
        <f t="shared" si="14"/>
        <v>0</v>
      </c>
      <c r="Y62" s="10">
        <f t="shared" si="14"/>
        <v>0</v>
      </c>
      <c r="Z62" s="44">
        <f t="shared" si="14"/>
        <v>0</v>
      </c>
      <c r="AA62" s="10">
        <f t="shared" si="14"/>
        <v>0</v>
      </c>
      <c r="AB62" s="44">
        <f t="shared" si="14"/>
        <v>0</v>
      </c>
      <c r="AC62" s="10">
        <f t="shared" si="14"/>
        <v>0</v>
      </c>
      <c r="AD62" s="44">
        <f t="shared" si="14"/>
        <v>0</v>
      </c>
      <c r="AE62" s="10">
        <f t="shared" si="14"/>
        <v>0</v>
      </c>
      <c r="AF62" s="44">
        <f t="shared" si="14"/>
        <v>0</v>
      </c>
      <c r="AG62" s="10">
        <f t="shared" si="14"/>
        <v>0</v>
      </c>
      <c r="AH62" s="44">
        <f t="shared" si="14"/>
        <v>0</v>
      </c>
      <c r="AI62" s="10">
        <f t="shared" si="14"/>
        <v>0</v>
      </c>
      <c r="AJ62" s="44">
        <f t="shared" si="14"/>
        <v>0</v>
      </c>
      <c r="AK62" s="10">
        <f t="shared" si="14"/>
        <v>0</v>
      </c>
      <c r="AL62" s="44">
        <f t="shared" si="14"/>
        <v>0</v>
      </c>
      <c r="AM62" s="10">
        <f t="shared" si="14"/>
        <v>0</v>
      </c>
    </row>
    <row r="63" spans="1:39" s="15" customFormat="1" ht="14.25" hidden="1" customHeight="1" outlineLevel="2">
      <c r="A63" s="13">
        <v>38</v>
      </c>
      <c r="B63" s="9" t="s">
        <v>107</v>
      </c>
      <c r="C63" s="13" t="s">
        <v>96</v>
      </c>
      <c r="D63" s="36">
        <v>100</v>
      </c>
      <c r="E63" s="11">
        <v>93</v>
      </c>
      <c r="F63" s="44">
        <f>'T-13(Pcs)'!$D48*'T-13(Pcs)'!F48/1000000</f>
        <v>0</v>
      </c>
      <c r="G63" s="10">
        <f>'T-13(Pcs)'!G48</f>
        <v>0</v>
      </c>
      <c r="H63" s="44">
        <f>'T-13(Pcs)'!$D48*'T-13(Pcs)'!H48/1000000</f>
        <v>0</v>
      </c>
      <c r="I63" s="10">
        <f>'T-13(Pcs)'!I48</f>
        <v>0</v>
      </c>
      <c r="J63" s="44">
        <f>'T-13(Pcs)'!$D48*'T-13(Pcs)'!J48/1000000</f>
        <v>0</v>
      </c>
      <c r="K63" s="10">
        <f>'T-13(Pcs)'!K48</f>
        <v>0</v>
      </c>
      <c r="L63" s="44">
        <f>'T-13(Pcs)'!$D48*'T-13(Pcs)'!L48/1000000</f>
        <v>0</v>
      </c>
      <c r="M63" s="10">
        <f>'T-13(Pcs)'!M48</f>
        <v>0</v>
      </c>
      <c r="N63" s="44">
        <f>'T-13(Pcs)'!$D48*'T-13(Pcs)'!N48/1000000</f>
        <v>0</v>
      </c>
      <c r="O63" s="10">
        <f>'T-13(Pcs)'!O48</f>
        <v>0</v>
      </c>
      <c r="P63" s="44">
        <f>'T-13(Pcs)'!$D48*'T-13(Pcs)'!P48/1000000</f>
        <v>0</v>
      </c>
      <c r="Q63" s="10">
        <f>'T-13(Pcs)'!Q48</f>
        <v>0</v>
      </c>
      <c r="R63" s="44">
        <f>'T-13(Pcs)'!$D48*'T-13(Pcs)'!R48/1000000</f>
        <v>0</v>
      </c>
      <c r="S63" s="10">
        <f>'T-13(Pcs)'!S48</f>
        <v>0</v>
      </c>
      <c r="T63" s="44">
        <f>'T-13(Pcs)'!$D48*'T-13(Pcs)'!T48/1000000</f>
        <v>0</v>
      </c>
      <c r="U63" s="10">
        <f>'T-13(Pcs)'!U48</f>
        <v>0</v>
      </c>
      <c r="V63" s="44">
        <f>'T-13(Pcs)'!$D48*'T-13(Pcs)'!V48/1000000</f>
        <v>0</v>
      </c>
      <c r="W63" s="10">
        <f>'T-13(Pcs)'!W48</f>
        <v>0</v>
      </c>
      <c r="X63" s="44">
        <f>'T-13(Pcs)'!$D48*'T-13(Pcs)'!X48/1000000</f>
        <v>0</v>
      </c>
      <c r="Y63" s="10">
        <f>'T-13(Pcs)'!Y48</f>
        <v>0</v>
      </c>
      <c r="Z63" s="44">
        <f>'T-13(Pcs)'!$D48*'T-13(Pcs)'!Z48/1000000</f>
        <v>0</v>
      </c>
      <c r="AA63" s="10">
        <f>'T-13(Pcs)'!AA48</f>
        <v>0</v>
      </c>
      <c r="AB63" s="44">
        <f>'T-13(Pcs)'!$D48*'T-13(Pcs)'!AB48/1000000</f>
        <v>0</v>
      </c>
      <c r="AC63" s="10">
        <f>'T-13(Pcs)'!AC48</f>
        <v>0</v>
      </c>
      <c r="AD63" s="44">
        <f>'T-13(Pcs)'!$D48*'T-13(Pcs)'!AD48/1000000</f>
        <v>0</v>
      </c>
      <c r="AE63" s="10">
        <f>'T-13(Pcs)'!AE48</f>
        <v>0</v>
      </c>
      <c r="AF63" s="44">
        <f>'T-13(Pcs)'!$D48*'T-13(Pcs)'!AF48/1000000</f>
        <v>0</v>
      </c>
      <c r="AG63" s="10">
        <f>'T-13(Pcs)'!AG48</f>
        <v>0</v>
      </c>
      <c r="AH63" s="44">
        <f>'T-13(Pcs)'!$D48*'T-13(Pcs)'!AH48/1000000</f>
        <v>0</v>
      </c>
      <c r="AI63" s="10">
        <f>'T-13(Pcs)'!AI48</f>
        <v>0</v>
      </c>
      <c r="AJ63" s="44">
        <f>'T-13(Pcs)'!$D48*'T-13(Pcs)'!AJ48/1000000</f>
        <v>0</v>
      </c>
      <c r="AK63" s="10">
        <f>'T-13(Pcs)'!AK48</f>
        <v>0</v>
      </c>
      <c r="AL63" s="44">
        <f>'T-13(Pcs)'!$D48*'T-13(Pcs)'!AL48/1000000</f>
        <v>0</v>
      </c>
      <c r="AM63" s="10">
        <f>'T-13(Pcs)'!AM48</f>
        <v>0</v>
      </c>
    </row>
    <row r="64" spans="1:39" s="15" customFormat="1" ht="14.25" hidden="1" customHeight="1" outlineLevel="2">
      <c r="A64" s="13">
        <v>39</v>
      </c>
      <c r="B64" s="9" t="s">
        <v>107</v>
      </c>
      <c r="C64" s="13" t="s">
        <v>60</v>
      </c>
      <c r="D64" s="36">
        <v>500</v>
      </c>
      <c r="E64" s="11">
        <v>415</v>
      </c>
      <c r="F64" s="44">
        <f>'T-13(Pcs)'!$D49*'T-13(Pcs)'!F49/1000000</f>
        <v>0</v>
      </c>
      <c r="G64" s="10">
        <f>'T-13(Pcs)'!G49</f>
        <v>0</v>
      </c>
      <c r="H64" s="44">
        <f>'T-13(Pcs)'!$D49*'T-13(Pcs)'!H49/1000000</f>
        <v>0</v>
      </c>
      <c r="I64" s="10">
        <f>'T-13(Pcs)'!I49</f>
        <v>0</v>
      </c>
      <c r="J64" s="44">
        <f>'T-13(Pcs)'!$D49*'T-13(Pcs)'!J49/1000000</f>
        <v>0</v>
      </c>
      <c r="K64" s="10">
        <f>'T-13(Pcs)'!K49</f>
        <v>0</v>
      </c>
      <c r="L64" s="44">
        <f>'T-13(Pcs)'!$D49*'T-13(Pcs)'!L49/1000000</f>
        <v>0</v>
      </c>
      <c r="M64" s="10">
        <f>'T-13(Pcs)'!M49</f>
        <v>0</v>
      </c>
      <c r="N64" s="44">
        <f>'T-13(Pcs)'!$D49*'T-13(Pcs)'!N49/1000000</f>
        <v>0</v>
      </c>
      <c r="O64" s="10">
        <f>'T-13(Pcs)'!O49</f>
        <v>0</v>
      </c>
      <c r="P64" s="44">
        <f>'T-13(Pcs)'!$D49*'T-13(Pcs)'!P49/1000000</f>
        <v>0</v>
      </c>
      <c r="Q64" s="10">
        <f>'T-13(Pcs)'!Q49</f>
        <v>0</v>
      </c>
      <c r="R64" s="44">
        <f>'T-13(Pcs)'!$D49*'T-13(Pcs)'!R49/1000000</f>
        <v>0</v>
      </c>
      <c r="S64" s="10">
        <f>'T-13(Pcs)'!S49</f>
        <v>0</v>
      </c>
      <c r="T64" s="44">
        <f>'T-13(Pcs)'!$D49*'T-13(Pcs)'!T49/1000000</f>
        <v>0</v>
      </c>
      <c r="U64" s="10">
        <f>'T-13(Pcs)'!U49</f>
        <v>0</v>
      </c>
      <c r="V64" s="44">
        <f>'T-13(Pcs)'!$D49*'T-13(Pcs)'!V49/1000000</f>
        <v>0</v>
      </c>
      <c r="W64" s="10">
        <f>'T-13(Pcs)'!W49</f>
        <v>0</v>
      </c>
      <c r="X64" s="44">
        <f>'T-13(Pcs)'!$D49*'T-13(Pcs)'!X49/1000000</f>
        <v>0</v>
      </c>
      <c r="Y64" s="10">
        <f>'T-13(Pcs)'!Y49</f>
        <v>0</v>
      </c>
      <c r="Z64" s="44">
        <f>'T-13(Pcs)'!$D49*'T-13(Pcs)'!Z49/1000000</f>
        <v>0</v>
      </c>
      <c r="AA64" s="10">
        <f>'T-13(Pcs)'!AA49</f>
        <v>0</v>
      </c>
      <c r="AB64" s="44">
        <f>'T-13(Pcs)'!$D49*'T-13(Pcs)'!AB49/1000000</f>
        <v>0</v>
      </c>
      <c r="AC64" s="10">
        <f>'T-13(Pcs)'!AC49</f>
        <v>0</v>
      </c>
      <c r="AD64" s="44">
        <f>'T-13(Pcs)'!$D49*'T-13(Pcs)'!AD49/1000000</f>
        <v>0</v>
      </c>
      <c r="AE64" s="10">
        <f>'T-13(Pcs)'!AE49</f>
        <v>0</v>
      </c>
      <c r="AF64" s="44">
        <f>'T-13(Pcs)'!$D49*'T-13(Pcs)'!AF49/1000000</f>
        <v>0</v>
      </c>
      <c r="AG64" s="10">
        <f>'T-13(Pcs)'!AG49</f>
        <v>0</v>
      </c>
      <c r="AH64" s="44">
        <f>'T-13(Pcs)'!$D49*'T-13(Pcs)'!AH49/1000000</f>
        <v>0</v>
      </c>
      <c r="AI64" s="10">
        <f>'T-13(Pcs)'!AI49</f>
        <v>0</v>
      </c>
      <c r="AJ64" s="44">
        <f>'T-13(Pcs)'!$D49*'T-13(Pcs)'!AJ49/1000000</f>
        <v>0</v>
      </c>
      <c r="AK64" s="10">
        <f>'T-13(Pcs)'!AK49</f>
        <v>0</v>
      </c>
      <c r="AL64" s="44">
        <f>'T-13(Pcs)'!$D49*'T-13(Pcs)'!AL49/1000000</f>
        <v>0</v>
      </c>
      <c r="AM64" s="10">
        <f>'T-13(Pcs)'!AM49</f>
        <v>0</v>
      </c>
    </row>
    <row r="65" spans="1:39" s="15" customFormat="1" ht="14.25" customHeight="1" outlineLevel="1" collapsed="1">
      <c r="A65" s="13">
        <v>16</v>
      </c>
      <c r="B65" s="46" t="s">
        <v>182</v>
      </c>
      <c r="C65" s="13"/>
      <c r="D65" s="36"/>
      <c r="E65" s="11"/>
      <c r="F65" s="44">
        <f t="shared" ref="F65:AM65" si="15">SUBTOTAL(9,F63:F64)</f>
        <v>0</v>
      </c>
      <c r="G65" s="10">
        <f t="shared" si="15"/>
        <v>0</v>
      </c>
      <c r="H65" s="44">
        <f t="shared" si="15"/>
        <v>0</v>
      </c>
      <c r="I65" s="10">
        <f t="shared" si="15"/>
        <v>0</v>
      </c>
      <c r="J65" s="44">
        <f t="shared" si="15"/>
        <v>0</v>
      </c>
      <c r="K65" s="10">
        <f t="shared" si="15"/>
        <v>0</v>
      </c>
      <c r="L65" s="44">
        <f t="shared" si="15"/>
        <v>0</v>
      </c>
      <c r="M65" s="10">
        <f t="shared" si="15"/>
        <v>0</v>
      </c>
      <c r="N65" s="44">
        <f t="shared" si="15"/>
        <v>0</v>
      </c>
      <c r="O65" s="10">
        <f t="shared" si="15"/>
        <v>0</v>
      </c>
      <c r="P65" s="44">
        <f t="shared" si="15"/>
        <v>0</v>
      </c>
      <c r="Q65" s="10">
        <f t="shared" si="15"/>
        <v>0</v>
      </c>
      <c r="R65" s="44">
        <f t="shared" si="15"/>
        <v>0</v>
      </c>
      <c r="S65" s="10">
        <f t="shared" si="15"/>
        <v>0</v>
      </c>
      <c r="T65" s="44">
        <f t="shared" si="15"/>
        <v>0</v>
      </c>
      <c r="U65" s="10">
        <f t="shared" si="15"/>
        <v>0</v>
      </c>
      <c r="V65" s="44">
        <f t="shared" si="15"/>
        <v>0</v>
      </c>
      <c r="W65" s="10">
        <f t="shared" si="15"/>
        <v>0</v>
      </c>
      <c r="X65" s="44">
        <f t="shared" si="15"/>
        <v>0</v>
      </c>
      <c r="Y65" s="10">
        <f t="shared" si="15"/>
        <v>0</v>
      </c>
      <c r="Z65" s="44">
        <f t="shared" si="15"/>
        <v>0</v>
      </c>
      <c r="AA65" s="10">
        <f t="shared" si="15"/>
        <v>0</v>
      </c>
      <c r="AB65" s="44">
        <f t="shared" si="15"/>
        <v>0</v>
      </c>
      <c r="AC65" s="10">
        <f t="shared" si="15"/>
        <v>0</v>
      </c>
      <c r="AD65" s="44">
        <f t="shared" si="15"/>
        <v>0</v>
      </c>
      <c r="AE65" s="10">
        <f t="shared" si="15"/>
        <v>0</v>
      </c>
      <c r="AF65" s="44">
        <f t="shared" si="15"/>
        <v>0</v>
      </c>
      <c r="AG65" s="10">
        <f t="shared" si="15"/>
        <v>0</v>
      </c>
      <c r="AH65" s="44">
        <f t="shared" si="15"/>
        <v>0</v>
      </c>
      <c r="AI65" s="10">
        <f t="shared" si="15"/>
        <v>0</v>
      </c>
      <c r="AJ65" s="44">
        <f t="shared" si="15"/>
        <v>0</v>
      </c>
      <c r="AK65" s="10">
        <f t="shared" si="15"/>
        <v>0</v>
      </c>
      <c r="AL65" s="44">
        <f t="shared" si="15"/>
        <v>0</v>
      </c>
      <c r="AM65" s="10">
        <f t="shared" si="15"/>
        <v>0</v>
      </c>
    </row>
    <row r="66" spans="1:39" s="15" customFormat="1" ht="14.25" hidden="1" customHeight="1" outlineLevel="2">
      <c r="A66" s="13">
        <v>40</v>
      </c>
      <c r="B66" s="9" t="s">
        <v>109</v>
      </c>
      <c r="C66" s="13" t="s">
        <v>37</v>
      </c>
      <c r="D66" s="36">
        <v>500</v>
      </c>
      <c r="E66" s="11">
        <v>64</v>
      </c>
      <c r="F66" s="44">
        <f>'T-13(Pcs)'!$D50*'T-13(Pcs)'!F50/1000000</f>
        <v>0</v>
      </c>
      <c r="G66" s="10">
        <f>'T-13(Pcs)'!G50</f>
        <v>0</v>
      </c>
      <c r="H66" s="44">
        <f>'T-13(Pcs)'!$D50*'T-13(Pcs)'!H50/1000000</f>
        <v>0</v>
      </c>
      <c r="I66" s="10">
        <f>'T-13(Pcs)'!I50</f>
        <v>0</v>
      </c>
      <c r="J66" s="44">
        <f>'T-13(Pcs)'!$D50*'T-13(Pcs)'!J50/1000000</f>
        <v>0</v>
      </c>
      <c r="K66" s="10">
        <f>'T-13(Pcs)'!K50</f>
        <v>0</v>
      </c>
      <c r="L66" s="44">
        <f>'T-13(Pcs)'!$D50*'T-13(Pcs)'!L50/1000000</f>
        <v>0</v>
      </c>
      <c r="M66" s="10">
        <f>'T-13(Pcs)'!M50</f>
        <v>0</v>
      </c>
      <c r="N66" s="44">
        <f>'T-13(Pcs)'!$D50*'T-13(Pcs)'!N50/1000000</f>
        <v>0</v>
      </c>
      <c r="O66" s="10">
        <f>'T-13(Pcs)'!O50</f>
        <v>0</v>
      </c>
      <c r="P66" s="44">
        <f>'T-13(Pcs)'!$D50*'T-13(Pcs)'!P50/1000000</f>
        <v>0</v>
      </c>
      <c r="Q66" s="10">
        <f>'T-13(Pcs)'!Q50</f>
        <v>0</v>
      </c>
      <c r="R66" s="44">
        <f>'T-13(Pcs)'!$D50*'T-13(Pcs)'!R50/1000000</f>
        <v>0</v>
      </c>
      <c r="S66" s="10">
        <f>'T-13(Pcs)'!S50</f>
        <v>0</v>
      </c>
      <c r="T66" s="44">
        <f>'T-13(Pcs)'!$D50*'T-13(Pcs)'!T50/1000000</f>
        <v>0</v>
      </c>
      <c r="U66" s="10">
        <f>'T-13(Pcs)'!U50</f>
        <v>0</v>
      </c>
      <c r="V66" s="44">
        <f>'T-13(Pcs)'!$D50*'T-13(Pcs)'!V50/1000000</f>
        <v>0</v>
      </c>
      <c r="W66" s="10">
        <f>'T-13(Pcs)'!W50</f>
        <v>0</v>
      </c>
      <c r="X66" s="44">
        <f>'T-13(Pcs)'!$D50*'T-13(Pcs)'!X50/1000000</f>
        <v>0</v>
      </c>
      <c r="Y66" s="10">
        <f>'T-13(Pcs)'!Y50</f>
        <v>0</v>
      </c>
      <c r="Z66" s="44">
        <f>'T-13(Pcs)'!$D50*'T-13(Pcs)'!Z50/1000000</f>
        <v>0</v>
      </c>
      <c r="AA66" s="10">
        <f>'T-13(Pcs)'!AA50</f>
        <v>0</v>
      </c>
      <c r="AB66" s="44">
        <f>'T-13(Pcs)'!$D50*'T-13(Pcs)'!AB50/1000000</f>
        <v>0</v>
      </c>
      <c r="AC66" s="10">
        <f>'T-13(Pcs)'!AC50</f>
        <v>0</v>
      </c>
      <c r="AD66" s="44">
        <f>'T-13(Pcs)'!$D50*'T-13(Pcs)'!AD50/1000000</f>
        <v>0</v>
      </c>
      <c r="AE66" s="10">
        <f>'T-13(Pcs)'!AE50</f>
        <v>0</v>
      </c>
      <c r="AF66" s="44">
        <f>'T-13(Pcs)'!$D50*'T-13(Pcs)'!AF50/1000000</f>
        <v>0</v>
      </c>
      <c r="AG66" s="10">
        <f>'T-13(Pcs)'!AG50</f>
        <v>0</v>
      </c>
      <c r="AH66" s="44">
        <f>'T-13(Pcs)'!$D50*'T-13(Pcs)'!AH50/1000000</f>
        <v>0</v>
      </c>
      <c r="AI66" s="10">
        <f>'T-13(Pcs)'!AI50</f>
        <v>0</v>
      </c>
      <c r="AJ66" s="44">
        <f>'T-13(Pcs)'!$D50*'T-13(Pcs)'!AJ50/1000000</f>
        <v>0</v>
      </c>
      <c r="AK66" s="10">
        <f>'T-13(Pcs)'!AK50</f>
        <v>0</v>
      </c>
      <c r="AL66" s="44">
        <f>'T-13(Pcs)'!$D50*'T-13(Pcs)'!AL50/1000000</f>
        <v>0</v>
      </c>
      <c r="AM66" s="10">
        <f>'T-13(Pcs)'!AM50</f>
        <v>0</v>
      </c>
    </row>
    <row r="67" spans="1:39" s="15" customFormat="1" ht="14.25" hidden="1" customHeight="1" outlineLevel="2">
      <c r="A67" s="13">
        <v>41</v>
      </c>
      <c r="B67" s="9" t="s">
        <v>109</v>
      </c>
      <c r="C67" s="13" t="s">
        <v>108</v>
      </c>
      <c r="D67" s="36">
        <v>1000</v>
      </c>
      <c r="E67" s="11">
        <v>124</v>
      </c>
      <c r="F67" s="44">
        <f>'T-13(Pcs)'!$D51*'T-13(Pcs)'!F51/1000000</f>
        <v>0</v>
      </c>
      <c r="G67" s="10">
        <f>'T-13(Pcs)'!G51</f>
        <v>0</v>
      </c>
      <c r="H67" s="44">
        <f>'T-13(Pcs)'!$D51*'T-13(Pcs)'!H51/1000000</f>
        <v>0</v>
      </c>
      <c r="I67" s="10">
        <f>'T-13(Pcs)'!I51</f>
        <v>0</v>
      </c>
      <c r="J67" s="44">
        <f>'T-13(Pcs)'!$D51*'T-13(Pcs)'!J51/1000000</f>
        <v>0</v>
      </c>
      <c r="K67" s="10">
        <f>'T-13(Pcs)'!K51</f>
        <v>0</v>
      </c>
      <c r="L67" s="44">
        <f>'T-13(Pcs)'!$D51*'T-13(Pcs)'!L51/1000000</f>
        <v>0</v>
      </c>
      <c r="M67" s="10">
        <f>'T-13(Pcs)'!M51</f>
        <v>0</v>
      </c>
      <c r="N67" s="44">
        <f>'T-13(Pcs)'!$D51*'T-13(Pcs)'!N51/1000000</f>
        <v>0</v>
      </c>
      <c r="O67" s="10">
        <f>'T-13(Pcs)'!O51</f>
        <v>0</v>
      </c>
      <c r="P67" s="44">
        <f>'T-13(Pcs)'!$D51*'T-13(Pcs)'!P51/1000000</f>
        <v>0</v>
      </c>
      <c r="Q67" s="10">
        <f>'T-13(Pcs)'!Q51</f>
        <v>0</v>
      </c>
      <c r="R67" s="44">
        <f>'T-13(Pcs)'!$D51*'T-13(Pcs)'!R51/1000000</f>
        <v>0</v>
      </c>
      <c r="S67" s="10">
        <f>'T-13(Pcs)'!S51</f>
        <v>0</v>
      </c>
      <c r="T67" s="44">
        <f>'T-13(Pcs)'!$D51*'T-13(Pcs)'!T51/1000000</f>
        <v>0</v>
      </c>
      <c r="U67" s="10">
        <f>'T-13(Pcs)'!U51</f>
        <v>0</v>
      </c>
      <c r="V67" s="44">
        <f>'T-13(Pcs)'!$D51*'T-13(Pcs)'!V51/1000000</f>
        <v>0</v>
      </c>
      <c r="W67" s="10">
        <f>'T-13(Pcs)'!W51</f>
        <v>0</v>
      </c>
      <c r="X67" s="44">
        <f>'T-13(Pcs)'!$D51*'T-13(Pcs)'!X51/1000000</f>
        <v>0</v>
      </c>
      <c r="Y67" s="10">
        <f>'T-13(Pcs)'!Y51</f>
        <v>0</v>
      </c>
      <c r="Z67" s="44">
        <f>'T-13(Pcs)'!$D51*'T-13(Pcs)'!Z51/1000000</f>
        <v>0</v>
      </c>
      <c r="AA67" s="10">
        <f>'T-13(Pcs)'!AA51</f>
        <v>0</v>
      </c>
      <c r="AB67" s="44">
        <f>'T-13(Pcs)'!$D51*'T-13(Pcs)'!AB51/1000000</f>
        <v>0</v>
      </c>
      <c r="AC67" s="10">
        <f>'T-13(Pcs)'!AC51</f>
        <v>0</v>
      </c>
      <c r="AD67" s="44">
        <f>'T-13(Pcs)'!$D51*'T-13(Pcs)'!AD51/1000000</f>
        <v>0</v>
      </c>
      <c r="AE67" s="10">
        <f>'T-13(Pcs)'!AE51</f>
        <v>0</v>
      </c>
      <c r="AF67" s="44">
        <f>'T-13(Pcs)'!$D51*'T-13(Pcs)'!AF51/1000000</f>
        <v>0</v>
      </c>
      <c r="AG67" s="10">
        <f>'T-13(Pcs)'!AG51</f>
        <v>0</v>
      </c>
      <c r="AH67" s="44">
        <f>'T-13(Pcs)'!$D51*'T-13(Pcs)'!AH51/1000000</f>
        <v>0</v>
      </c>
      <c r="AI67" s="10">
        <f>'T-13(Pcs)'!AI51</f>
        <v>0</v>
      </c>
      <c r="AJ67" s="44">
        <f>'T-13(Pcs)'!$D51*'T-13(Pcs)'!AJ51/1000000</f>
        <v>0</v>
      </c>
      <c r="AK67" s="10">
        <f>'T-13(Pcs)'!AK51</f>
        <v>0</v>
      </c>
      <c r="AL67" s="44">
        <f>'T-13(Pcs)'!$D51*'T-13(Pcs)'!AL51/1000000</f>
        <v>0</v>
      </c>
      <c r="AM67" s="10">
        <f>'T-13(Pcs)'!AM51</f>
        <v>0</v>
      </c>
    </row>
    <row r="68" spans="1:39" s="15" customFormat="1" ht="14.25" hidden="1" customHeight="1" outlineLevel="2">
      <c r="A68" s="13">
        <v>42</v>
      </c>
      <c r="B68" s="9" t="s">
        <v>109</v>
      </c>
      <c r="C68" s="13" t="s">
        <v>36</v>
      </c>
      <c r="D68" s="36">
        <v>2000</v>
      </c>
      <c r="E68" s="11">
        <v>242</v>
      </c>
      <c r="F68" s="44">
        <f>'T-13(Pcs)'!$D52*'T-13(Pcs)'!F52/1000000</f>
        <v>0</v>
      </c>
      <c r="G68" s="10">
        <f>'T-13(Pcs)'!G52</f>
        <v>0</v>
      </c>
      <c r="H68" s="44">
        <f>'T-13(Pcs)'!$D52*'T-13(Pcs)'!H52/1000000</f>
        <v>0</v>
      </c>
      <c r="I68" s="10">
        <f>'T-13(Pcs)'!I52</f>
        <v>0</v>
      </c>
      <c r="J68" s="44">
        <f>'T-13(Pcs)'!$D52*'T-13(Pcs)'!J52/1000000</f>
        <v>0</v>
      </c>
      <c r="K68" s="10">
        <f>'T-13(Pcs)'!K52</f>
        <v>0</v>
      </c>
      <c r="L68" s="44">
        <f>'T-13(Pcs)'!$D52*'T-13(Pcs)'!L52/1000000</f>
        <v>0</v>
      </c>
      <c r="M68" s="10">
        <f>'T-13(Pcs)'!M52</f>
        <v>0</v>
      </c>
      <c r="N68" s="44">
        <f>'T-13(Pcs)'!$D52*'T-13(Pcs)'!N52/1000000</f>
        <v>0</v>
      </c>
      <c r="O68" s="10">
        <f>'T-13(Pcs)'!O52</f>
        <v>0</v>
      </c>
      <c r="P68" s="44">
        <f>'T-13(Pcs)'!$D52*'T-13(Pcs)'!P52/1000000</f>
        <v>0</v>
      </c>
      <c r="Q68" s="10">
        <f>'T-13(Pcs)'!Q52</f>
        <v>0</v>
      </c>
      <c r="R68" s="44">
        <f>'T-13(Pcs)'!$D52*'T-13(Pcs)'!R52/1000000</f>
        <v>0</v>
      </c>
      <c r="S68" s="10">
        <f>'T-13(Pcs)'!S52</f>
        <v>0</v>
      </c>
      <c r="T68" s="44">
        <f>'T-13(Pcs)'!$D52*'T-13(Pcs)'!T52/1000000</f>
        <v>0</v>
      </c>
      <c r="U68" s="10">
        <f>'T-13(Pcs)'!U52</f>
        <v>0</v>
      </c>
      <c r="V68" s="44">
        <f>'T-13(Pcs)'!$D52*'T-13(Pcs)'!V52/1000000</f>
        <v>0</v>
      </c>
      <c r="W68" s="10">
        <f>'T-13(Pcs)'!W52</f>
        <v>0</v>
      </c>
      <c r="X68" s="44">
        <f>'T-13(Pcs)'!$D52*'T-13(Pcs)'!X52/1000000</f>
        <v>0</v>
      </c>
      <c r="Y68" s="10">
        <f>'T-13(Pcs)'!Y52</f>
        <v>0</v>
      </c>
      <c r="Z68" s="44">
        <f>'T-13(Pcs)'!$D52*'T-13(Pcs)'!Z52/1000000</f>
        <v>0</v>
      </c>
      <c r="AA68" s="10">
        <f>'T-13(Pcs)'!AA52</f>
        <v>0</v>
      </c>
      <c r="AB68" s="44">
        <f>'T-13(Pcs)'!$D52*'T-13(Pcs)'!AB52/1000000</f>
        <v>0</v>
      </c>
      <c r="AC68" s="10">
        <f>'T-13(Pcs)'!AC52</f>
        <v>0</v>
      </c>
      <c r="AD68" s="44">
        <f>'T-13(Pcs)'!$D52*'T-13(Pcs)'!AD52/1000000</f>
        <v>0</v>
      </c>
      <c r="AE68" s="10">
        <f>'T-13(Pcs)'!AE52</f>
        <v>0</v>
      </c>
      <c r="AF68" s="44">
        <f>'T-13(Pcs)'!$D52*'T-13(Pcs)'!AF52/1000000</f>
        <v>0</v>
      </c>
      <c r="AG68" s="10">
        <f>'T-13(Pcs)'!AG52</f>
        <v>0</v>
      </c>
      <c r="AH68" s="44">
        <f>'T-13(Pcs)'!$D52*'T-13(Pcs)'!AH52/1000000</f>
        <v>0</v>
      </c>
      <c r="AI68" s="10">
        <f>'T-13(Pcs)'!AI52</f>
        <v>0</v>
      </c>
      <c r="AJ68" s="44">
        <f>'T-13(Pcs)'!$D52*'T-13(Pcs)'!AJ52/1000000</f>
        <v>0</v>
      </c>
      <c r="AK68" s="10">
        <f>'T-13(Pcs)'!AK52</f>
        <v>0</v>
      </c>
      <c r="AL68" s="44">
        <f>'T-13(Pcs)'!$D52*'T-13(Pcs)'!AL52/1000000</f>
        <v>0</v>
      </c>
      <c r="AM68" s="10">
        <f>'T-13(Pcs)'!AM52</f>
        <v>0</v>
      </c>
    </row>
    <row r="69" spans="1:39" s="15" customFormat="1" ht="14.25" customHeight="1" outlineLevel="1" collapsed="1">
      <c r="A69" s="13">
        <v>17</v>
      </c>
      <c r="B69" s="46" t="s">
        <v>183</v>
      </c>
      <c r="C69" s="13"/>
      <c r="D69" s="36"/>
      <c r="E69" s="11"/>
      <c r="F69" s="44">
        <f t="shared" ref="F69:AM69" si="16">SUBTOTAL(9,F66:F68)</f>
        <v>0</v>
      </c>
      <c r="G69" s="10">
        <f t="shared" si="16"/>
        <v>0</v>
      </c>
      <c r="H69" s="44">
        <f t="shared" si="16"/>
        <v>0</v>
      </c>
      <c r="I69" s="10">
        <f t="shared" si="16"/>
        <v>0</v>
      </c>
      <c r="J69" s="44">
        <f t="shared" si="16"/>
        <v>0</v>
      </c>
      <c r="K69" s="10">
        <f t="shared" si="16"/>
        <v>0</v>
      </c>
      <c r="L69" s="44">
        <f t="shared" si="16"/>
        <v>0</v>
      </c>
      <c r="M69" s="10">
        <f t="shared" si="16"/>
        <v>0</v>
      </c>
      <c r="N69" s="44">
        <f t="shared" si="16"/>
        <v>0</v>
      </c>
      <c r="O69" s="10">
        <f t="shared" si="16"/>
        <v>0</v>
      </c>
      <c r="P69" s="44">
        <f t="shared" si="16"/>
        <v>0</v>
      </c>
      <c r="Q69" s="10">
        <f t="shared" si="16"/>
        <v>0</v>
      </c>
      <c r="R69" s="44">
        <f t="shared" si="16"/>
        <v>0</v>
      </c>
      <c r="S69" s="10">
        <f t="shared" si="16"/>
        <v>0</v>
      </c>
      <c r="T69" s="44">
        <f t="shared" si="16"/>
        <v>0</v>
      </c>
      <c r="U69" s="10">
        <f t="shared" si="16"/>
        <v>0</v>
      </c>
      <c r="V69" s="44">
        <f t="shared" si="16"/>
        <v>0</v>
      </c>
      <c r="W69" s="10">
        <f t="shared" si="16"/>
        <v>0</v>
      </c>
      <c r="X69" s="44">
        <f t="shared" si="16"/>
        <v>0</v>
      </c>
      <c r="Y69" s="10">
        <f t="shared" si="16"/>
        <v>0</v>
      </c>
      <c r="Z69" s="44">
        <f t="shared" si="16"/>
        <v>0</v>
      </c>
      <c r="AA69" s="10">
        <f t="shared" si="16"/>
        <v>0</v>
      </c>
      <c r="AB69" s="44">
        <f t="shared" si="16"/>
        <v>0</v>
      </c>
      <c r="AC69" s="10">
        <f t="shared" si="16"/>
        <v>0</v>
      </c>
      <c r="AD69" s="44">
        <f t="shared" si="16"/>
        <v>0</v>
      </c>
      <c r="AE69" s="10">
        <f t="shared" si="16"/>
        <v>0</v>
      </c>
      <c r="AF69" s="44">
        <f t="shared" si="16"/>
        <v>0</v>
      </c>
      <c r="AG69" s="10">
        <f t="shared" si="16"/>
        <v>0</v>
      </c>
      <c r="AH69" s="44">
        <f t="shared" si="16"/>
        <v>0</v>
      </c>
      <c r="AI69" s="10">
        <f t="shared" si="16"/>
        <v>0</v>
      </c>
      <c r="AJ69" s="44">
        <f t="shared" si="16"/>
        <v>0</v>
      </c>
      <c r="AK69" s="10">
        <f t="shared" si="16"/>
        <v>0</v>
      </c>
      <c r="AL69" s="44">
        <f t="shared" si="16"/>
        <v>0</v>
      </c>
      <c r="AM69" s="10">
        <f t="shared" si="16"/>
        <v>0</v>
      </c>
    </row>
    <row r="70" spans="1:39" s="15" customFormat="1" ht="14.25" hidden="1" customHeight="1" outlineLevel="2">
      <c r="A70" s="13">
        <v>43</v>
      </c>
      <c r="B70" s="9" t="s">
        <v>110</v>
      </c>
      <c r="C70" s="13" t="s">
        <v>38</v>
      </c>
      <c r="D70" s="36">
        <v>1000</v>
      </c>
      <c r="E70" s="11">
        <v>85</v>
      </c>
      <c r="F70" s="44">
        <f>'T-13(Pcs)'!$D53*'T-13(Pcs)'!F53/1000000</f>
        <v>0</v>
      </c>
      <c r="G70" s="10">
        <f>'T-13(Pcs)'!G53</f>
        <v>0</v>
      </c>
      <c r="H70" s="44">
        <f>'T-13(Pcs)'!$D53*'T-13(Pcs)'!H53/1000000</f>
        <v>0</v>
      </c>
      <c r="I70" s="10">
        <f>'T-13(Pcs)'!I53</f>
        <v>0</v>
      </c>
      <c r="J70" s="44">
        <f>'T-13(Pcs)'!$D53*'T-13(Pcs)'!J53/1000000</f>
        <v>0</v>
      </c>
      <c r="K70" s="10">
        <f>'T-13(Pcs)'!K53</f>
        <v>0</v>
      </c>
      <c r="L70" s="44">
        <f>'T-13(Pcs)'!$D53*'T-13(Pcs)'!L53/1000000</f>
        <v>0</v>
      </c>
      <c r="M70" s="10">
        <f>'T-13(Pcs)'!M53</f>
        <v>0</v>
      </c>
      <c r="N70" s="44">
        <f>'T-13(Pcs)'!$D53*'T-13(Pcs)'!N53/1000000</f>
        <v>0</v>
      </c>
      <c r="O70" s="10">
        <f>'T-13(Pcs)'!O53</f>
        <v>0</v>
      </c>
      <c r="P70" s="44">
        <f>'T-13(Pcs)'!$D53*'T-13(Pcs)'!P53/1000000</f>
        <v>0</v>
      </c>
      <c r="Q70" s="10">
        <f>'T-13(Pcs)'!Q53</f>
        <v>0</v>
      </c>
      <c r="R70" s="44">
        <f>'T-13(Pcs)'!$D53*'T-13(Pcs)'!R53/1000000</f>
        <v>0</v>
      </c>
      <c r="S70" s="10">
        <f>'T-13(Pcs)'!S53</f>
        <v>0</v>
      </c>
      <c r="T70" s="44">
        <f>'T-13(Pcs)'!$D53*'T-13(Pcs)'!T53/1000000</f>
        <v>0</v>
      </c>
      <c r="U70" s="10">
        <f>'T-13(Pcs)'!U53</f>
        <v>0</v>
      </c>
      <c r="V70" s="44">
        <f>'T-13(Pcs)'!$D53*'T-13(Pcs)'!V53/1000000</f>
        <v>0</v>
      </c>
      <c r="W70" s="10">
        <f>'T-13(Pcs)'!W53</f>
        <v>0</v>
      </c>
      <c r="X70" s="44">
        <f>'T-13(Pcs)'!$D53*'T-13(Pcs)'!X53/1000000</f>
        <v>0</v>
      </c>
      <c r="Y70" s="10">
        <f>'T-13(Pcs)'!Y53</f>
        <v>0</v>
      </c>
      <c r="Z70" s="44">
        <f>'T-13(Pcs)'!$D53*'T-13(Pcs)'!Z53/1000000</f>
        <v>0</v>
      </c>
      <c r="AA70" s="10">
        <f>'T-13(Pcs)'!AA53</f>
        <v>0</v>
      </c>
      <c r="AB70" s="44">
        <f>'T-13(Pcs)'!$D53*'T-13(Pcs)'!AB53/1000000</f>
        <v>0</v>
      </c>
      <c r="AC70" s="10">
        <f>'T-13(Pcs)'!AC53</f>
        <v>0</v>
      </c>
      <c r="AD70" s="44">
        <f>'T-13(Pcs)'!$D53*'T-13(Pcs)'!AD53/1000000</f>
        <v>0</v>
      </c>
      <c r="AE70" s="10">
        <f>'T-13(Pcs)'!AE53</f>
        <v>0</v>
      </c>
      <c r="AF70" s="44">
        <f>'T-13(Pcs)'!$D53*'T-13(Pcs)'!AF53/1000000</f>
        <v>0</v>
      </c>
      <c r="AG70" s="10">
        <f>'T-13(Pcs)'!AG53</f>
        <v>0</v>
      </c>
      <c r="AH70" s="44">
        <f>'T-13(Pcs)'!$D53*'T-13(Pcs)'!AH53/1000000</f>
        <v>0</v>
      </c>
      <c r="AI70" s="10">
        <f>'T-13(Pcs)'!AI53</f>
        <v>0</v>
      </c>
      <c r="AJ70" s="44">
        <f>'T-13(Pcs)'!$D53*'T-13(Pcs)'!AJ53/1000000</f>
        <v>0</v>
      </c>
      <c r="AK70" s="10">
        <f>'T-13(Pcs)'!AK53</f>
        <v>0</v>
      </c>
      <c r="AL70" s="44">
        <f>'T-13(Pcs)'!$D53*'T-13(Pcs)'!AL53/1000000</f>
        <v>0</v>
      </c>
      <c r="AM70" s="10">
        <f>'T-13(Pcs)'!AM53</f>
        <v>0</v>
      </c>
    </row>
    <row r="71" spans="1:39" s="15" customFormat="1" ht="14.25" hidden="1" customHeight="1" outlineLevel="2">
      <c r="A71" s="13">
        <v>44</v>
      </c>
      <c r="B71" s="9" t="s">
        <v>110</v>
      </c>
      <c r="C71" s="13" t="s">
        <v>39</v>
      </c>
      <c r="D71" s="36">
        <v>2000</v>
      </c>
      <c r="E71" s="11">
        <v>163</v>
      </c>
      <c r="F71" s="44">
        <f>'T-13(Pcs)'!$D54*'T-13(Pcs)'!F54/1000000</f>
        <v>0</v>
      </c>
      <c r="G71" s="10">
        <f>'T-13(Pcs)'!G54</f>
        <v>0</v>
      </c>
      <c r="H71" s="44">
        <f>'T-13(Pcs)'!$D54*'T-13(Pcs)'!H54/1000000</f>
        <v>0</v>
      </c>
      <c r="I71" s="10">
        <f>'T-13(Pcs)'!I54</f>
        <v>0</v>
      </c>
      <c r="J71" s="44">
        <f>'T-13(Pcs)'!$D54*'T-13(Pcs)'!J54/1000000</f>
        <v>0</v>
      </c>
      <c r="K71" s="10">
        <f>'T-13(Pcs)'!K54</f>
        <v>0</v>
      </c>
      <c r="L71" s="44">
        <f>'T-13(Pcs)'!$D54*'T-13(Pcs)'!L54/1000000</f>
        <v>0</v>
      </c>
      <c r="M71" s="10">
        <f>'T-13(Pcs)'!M54</f>
        <v>0</v>
      </c>
      <c r="N71" s="44">
        <f>'T-13(Pcs)'!$D54*'T-13(Pcs)'!N54/1000000</f>
        <v>0</v>
      </c>
      <c r="O71" s="10">
        <f>'T-13(Pcs)'!O54</f>
        <v>0</v>
      </c>
      <c r="P71" s="44">
        <f>'T-13(Pcs)'!$D54*'T-13(Pcs)'!P54/1000000</f>
        <v>0</v>
      </c>
      <c r="Q71" s="10">
        <f>'T-13(Pcs)'!Q54</f>
        <v>0</v>
      </c>
      <c r="R71" s="44">
        <f>'T-13(Pcs)'!$D54*'T-13(Pcs)'!R54/1000000</f>
        <v>0</v>
      </c>
      <c r="S71" s="10">
        <f>'T-13(Pcs)'!S54</f>
        <v>0</v>
      </c>
      <c r="T71" s="44">
        <f>'T-13(Pcs)'!$D54*'T-13(Pcs)'!T54/1000000</f>
        <v>0</v>
      </c>
      <c r="U71" s="10">
        <f>'T-13(Pcs)'!U54</f>
        <v>0</v>
      </c>
      <c r="V71" s="44">
        <f>'T-13(Pcs)'!$D54*'T-13(Pcs)'!V54/1000000</f>
        <v>0</v>
      </c>
      <c r="W71" s="10">
        <f>'T-13(Pcs)'!W54</f>
        <v>0</v>
      </c>
      <c r="X71" s="44">
        <f>'T-13(Pcs)'!$D54*'T-13(Pcs)'!X54/1000000</f>
        <v>0</v>
      </c>
      <c r="Y71" s="10">
        <f>'T-13(Pcs)'!Y54</f>
        <v>0</v>
      </c>
      <c r="Z71" s="44">
        <f>'T-13(Pcs)'!$D54*'T-13(Pcs)'!Z54/1000000</f>
        <v>0</v>
      </c>
      <c r="AA71" s="10">
        <f>'T-13(Pcs)'!AA54</f>
        <v>0</v>
      </c>
      <c r="AB71" s="44">
        <f>'T-13(Pcs)'!$D54*'T-13(Pcs)'!AB54/1000000</f>
        <v>0</v>
      </c>
      <c r="AC71" s="10">
        <f>'T-13(Pcs)'!AC54</f>
        <v>0</v>
      </c>
      <c r="AD71" s="44">
        <f>'T-13(Pcs)'!$D54*'T-13(Pcs)'!AD54/1000000</f>
        <v>0</v>
      </c>
      <c r="AE71" s="10">
        <f>'T-13(Pcs)'!AE54</f>
        <v>0</v>
      </c>
      <c r="AF71" s="44">
        <f>'T-13(Pcs)'!$D54*'T-13(Pcs)'!AF54/1000000</f>
        <v>0</v>
      </c>
      <c r="AG71" s="10">
        <f>'T-13(Pcs)'!AG54</f>
        <v>0</v>
      </c>
      <c r="AH71" s="44">
        <f>'T-13(Pcs)'!$D54*'T-13(Pcs)'!AH54/1000000</f>
        <v>0</v>
      </c>
      <c r="AI71" s="10">
        <f>'T-13(Pcs)'!AI54</f>
        <v>0</v>
      </c>
      <c r="AJ71" s="44">
        <f>'T-13(Pcs)'!$D54*'T-13(Pcs)'!AJ54/1000000</f>
        <v>0</v>
      </c>
      <c r="AK71" s="10">
        <f>'T-13(Pcs)'!AK54</f>
        <v>0</v>
      </c>
      <c r="AL71" s="44">
        <f>'T-13(Pcs)'!$D54*'T-13(Pcs)'!AL54/1000000</f>
        <v>0</v>
      </c>
      <c r="AM71" s="10">
        <f>'T-13(Pcs)'!AM54</f>
        <v>0</v>
      </c>
    </row>
    <row r="72" spans="1:39" s="15" customFormat="1" ht="14.25" customHeight="1" outlineLevel="1" collapsed="1">
      <c r="A72" s="13">
        <v>18</v>
      </c>
      <c r="B72" s="46" t="s">
        <v>184</v>
      </c>
      <c r="C72" s="13"/>
      <c r="D72" s="36"/>
      <c r="E72" s="11"/>
      <c r="F72" s="44">
        <f t="shared" ref="F72:AM72" si="17">SUBTOTAL(9,F70:F71)</f>
        <v>0</v>
      </c>
      <c r="G72" s="10">
        <f t="shared" si="17"/>
        <v>0</v>
      </c>
      <c r="H72" s="44">
        <f t="shared" si="17"/>
        <v>0</v>
      </c>
      <c r="I72" s="10">
        <f t="shared" si="17"/>
        <v>0</v>
      </c>
      <c r="J72" s="44">
        <f t="shared" si="17"/>
        <v>0</v>
      </c>
      <c r="K72" s="10">
        <f t="shared" si="17"/>
        <v>0</v>
      </c>
      <c r="L72" s="44">
        <f t="shared" si="17"/>
        <v>0</v>
      </c>
      <c r="M72" s="10">
        <f t="shared" si="17"/>
        <v>0</v>
      </c>
      <c r="N72" s="44">
        <f t="shared" si="17"/>
        <v>0</v>
      </c>
      <c r="O72" s="10">
        <f t="shared" si="17"/>
        <v>0</v>
      </c>
      <c r="P72" s="44">
        <f t="shared" si="17"/>
        <v>0</v>
      </c>
      <c r="Q72" s="10">
        <f t="shared" si="17"/>
        <v>0</v>
      </c>
      <c r="R72" s="44">
        <f t="shared" si="17"/>
        <v>0</v>
      </c>
      <c r="S72" s="10">
        <f t="shared" si="17"/>
        <v>0</v>
      </c>
      <c r="T72" s="44">
        <f t="shared" si="17"/>
        <v>0</v>
      </c>
      <c r="U72" s="10">
        <f t="shared" si="17"/>
        <v>0</v>
      </c>
      <c r="V72" s="44">
        <f t="shared" si="17"/>
        <v>0</v>
      </c>
      <c r="W72" s="10">
        <f t="shared" si="17"/>
        <v>0</v>
      </c>
      <c r="X72" s="44">
        <f t="shared" si="17"/>
        <v>0</v>
      </c>
      <c r="Y72" s="10">
        <f t="shared" si="17"/>
        <v>0</v>
      </c>
      <c r="Z72" s="44">
        <f t="shared" si="17"/>
        <v>0</v>
      </c>
      <c r="AA72" s="10">
        <f t="shared" si="17"/>
        <v>0</v>
      </c>
      <c r="AB72" s="44">
        <f t="shared" si="17"/>
        <v>0</v>
      </c>
      <c r="AC72" s="10">
        <f t="shared" si="17"/>
        <v>0</v>
      </c>
      <c r="AD72" s="44">
        <f t="shared" si="17"/>
        <v>0</v>
      </c>
      <c r="AE72" s="10">
        <f t="shared" si="17"/>
        <v>0</v>
      </c>
      <c r="AF72" s="44">
        <f t="shared" si="17"/>
        <v>0</v>
      </c>
      <c r="AG72" s="10">
        <f t="shared" si="17"/>
        <v>0</v>
      </c>
      <c r="AH72" s="44">
        <f t="shared" si="17"/>
        <v>0</v>
      </c>
      <c r="AI72" s="10">
        <f t="shared" si="17"/>
        <v>0</v>
      </c>
      <c r="AJ72" s="44">
        <f t="shared" si="17"/>
        <v>0</v>
      </c>
      <c r="AK72" s="10">
        <f t="shared" si="17"/>
        <v>0</v>
      </c>
      <c r="AL72" s="44">
        <f t="shared" si="17"/>
        <v>0</v>
      </c>
      <c r="AM72" s="10">
        <f t="shared" si="17"/>
        <v>0</v>
      </c>
    </row>
    <row r="73" spans="1:39" s="15" customFormat="1" ht="14.25" hidden="1" customHeight="1" outlineLevel="2">
      <c r="A73" s="13">
        <v>45</v>
      </c>
      <c r="B73" s="9" t="s">
        <v>112</v>
      </c>
      <c r="C73" s="13" t="s">
        <v>136</v>
      </c>
      <c r="D73" s="36">
        <v>1000</v>
      </c>
      <c r="E73" s="11">
        <v>85</v>
      </c>
      <c r="F73" s="44">
        <f>'T-13(Pcs)'!$D55*'T-13(Pcs)'!F55/1000000</f>
        <v>0</v>
      </c>
      <c r="G73" s="10">
        <f>'T-13(Pcs)'!G55</f>
        <v>0</v>
      </c>
      <c r="H73" s="44">
        <f>'T-13(Pcs)'!$D55*'T-13(Pcs)'!H55/1000000</f>
        <v>0</v>
      </c>
      <c r="I73" s="10">
        <f>'T-13(Pcs)'!I55</f>
        <v>0</v>
      </c>
      <c r="J73" s="44">
        <f>'T-13(Pcs)'!$D55*'T-13(Pcs)'!J55/1000000</f>
        <v>0</v>
      </c>
      <c r="K73" s="10">
        <f>'T-13(Pcs)'!K55</f>
        <v>0</v>
      </c>
      <c r="L73" s="44">
        <f>'T-13(Pcs)'!$D55*'T-13(Pcs)'!L55/1000000</f>
        <v>0</v>
      </c>
      <c r="M73" s="10">
        <f>'T-13(Pcs)'!M55</f>
        <v>0</v>
      </c>
      <c r="N73" s="44">
        <f>'T-13(Pcs)'!$D55*'T-13(Pcs)'!N55/1000000</f>
        <v>0</v>
      </c>
      <c r="O73" s="10">
        <f>'T-13(Pcs)'!O55</f>
        <v>0</v>
      </c>
      <c r="P73" s="44">
        <f>'T-13(Pcs)'!$D55*'T-13(Pcs)'!P55/1000000</f>
        <v>0</v>
      </c>
      <c r="Q73" s="10">
        <f>'T-13(Pcs)'!Q55</f>
        <v>0</v>
      </c>
      <c r="R73" s="44">
        <f>'T-13(Pcs)'!$D55*'T-13(Pcs)'!R55/1000000</f>
        <v>0</v>
      </c>
      <c r="S73" s="10">
        <f>'T-13(Pcs)'!S55</f>
        <v>0</v>
      </c>
      <c r="T73" s="44">
        <f>'T-13(Pcs)'!$D55*'T-13(Pcs)'!T55/1000000</f>
        <v>0</v>
      </c>
      <c r="U73" s="10">
        <f>'T-13(Pcs)'!U55</f>
        <v>0</v>
      </c>
      <c r="V73" s="44">
        <f>'T-13(Pcs)'!$D55*'T-13(Pcs)'!V55/1000000</f>
        <v>0</v>
      </c>
      <c r="W73" s="10">
        <f>'T-13(Pcs)'!W55</f>
        <v>0</v>
      </c>
      <c r="X73" s="44">
        <f>'T-13(Pcs)'!$D55*'T-13(Pcs)'!X55/1000000</f>
        <v>0</v>
      </c>
      <c r="Y73" s="10">
        <f>'T-13(Pcs)'!Y55</f>
        <v>0</v>
      </c>
      <c r="Z73" s="44">
        <f>'T-13(Pcs)'!$D55*'T-13(Pcs)'!Z55/1000000</f>
        <v>0</v>
      </c>
      <c r="AA73" s="10">
        <f>'T-13(Pcs)'!AA55</f>
        <v>0</v>
      </c>
      <c r="AB73" s="44">
        <f>'T-13(Pcs)'!$D55*'T-13(Pcs)'!AB55/1000000</f>
        <v>0</v>
      </c>
      <c r="AC73" s="10">
        <f>'T-13(Pcs)'!AC55</f>
        <v>0</v>
      </c>
      <c r="AD73" s="44">
        <f>'T-13(Pcs)'!$D55*'T-13(Pcs)'!AD55/1000000</f>
        <v>0</v>
      </c>
      <c r="AE73" s="10">
        <f>'T-13(Pcs)'!AE55</f>
        <v>0</v>
      </c>
      <c r="AF73" s="44">
        <f>'T-13(Pcs)'!$D55*'T-13(Pcs)'!AF55/1000000</f>
        <v>0</v>
      </c>
      <c r="AG73" s="10">
        <f>'T-13(Pcs)'!AG55</f>
        <v>0</v>
      </c>
      <c r="AH73" s="44">
        <f>'T-13(Pcs)'!$D55*'T-13(Pcs)'!AH55/1000000</f>
        <v>0</v>
      </c>
      <c r="AI73" s="10">
        <f>'T-13(Pcs)'!AI55</f>
        <v>0</v>
      </c>
      <c r="AJ73" s="44">
        <f>'T-13(Pcs)'!$D55*'T-13(Pcs)'!AJ55/1000000</f>
        <v>0</v>
      </c>
      <c r="AK73" s="10">
        <f>'T-13(Pcs)'!AK55</f>
        <v>0</v>
      </c>
      <c r="AL73" s="44">
        <f>'T-13(Pcs)'!$D55*'T-13(Pcs)'!AL55/1000000</f>
        <v>0</v>
      </c>
      <c r="AM73" s="10">
        <f>'T-13(Pcs)'!AM55</f>
        <v>0</v>
      </c>
    </row>
    <row r="74" spans="1:39" s="15" customFormat="1" ht="14.25" hidden="1" customHeight="1" outlineLevel="2">
      <c r="A74" s="13">
        <v>46</v>
      </c>
      <c r="B74" s="9" t="s">
        <v>112</v>
      </c>
      <c r="C74" s="13" t="s">
        <v>43</v>
      </c>
      <c r="D74" s="36">
        <v>2000</v>
      </c>
      <c r="E74" s="11">
        <v>163</v>
      </c>
      <c r="F74" s="44">
        <f>'T-13(Pcs)'!$D56*'T-13(Pcs)'!F56/1000000</f>
        <v>0</v>
      </c>
      <c r="G74" s="10">
        <f>'T-13(Pcs)'!G56</f>
        <v>0</v>
      </c>
      <c r="H74" s="44">
        <f>'T-13(Pcs)'!$D56*'T-13(Pcs)'!H56/1000000</f>
        <v>0</v>
      </c>
      <c r="I74" s="10">
        <f>'T-13(Pcs)'!I56</f>
        <v>0</v>
      </c>
      <c r="J74" s="44">
        <f>'T-13(Pcs)'!$D56*'T-13(Pcs)'!J56/1000000</f>
        <v>0</v>
      </c>
      <c r="K74" s="10">
        <f>'T-13(Pcs)'!K56</f>
        <v>0</v>
      </c>
      <c r="L74" s="44">
        <f>'T-13(Pcs)'!$D56*'T-13(Pcs)'!L56/1000000</f>
        <v>0</v>
      </c>
      <c r="M74" s="10">
        <f>'T-13(Pcs)'!M56</f>
        <v>0</v>
      </c>
      <c r="N74" s="44">
        <f>'T-13(Pcs)'!$D56*'T-13(Pcs)'!N56/1000000</f>
        <v>0</v>
      </c>
      <c r="O74" s="10">
        <f>'T-13(Pcs)'!O56</f>
        <v>0</v>
      </c>
      <c r="P74" s="44">
        <f>'T-13(Pcs)'!$D56*'T-13(Pcs)'!P56/1000000</f>
        <v>0</v>
      </c>
      <c r="Q74" s="10">
        <f>'T-13(Pcs)'!Q56</f>
        <v>0</v>
      </c>
      <c r="R74" s="44">
        <f>'T-13(Pcs)'!$D56*'T-13(Pcs)'!R56/1000000</f>
        <v>0</v>
      </c>
      <c r="S74" s="10">
        <f>'T-13(Pcs)'!S56</f>
        <v>0</v>
      </c>
      <c r="T74" s="44">
        <f>'T-13(Pcs)'!$D56*'T-13(Pcs)'!T56/1000000</f>
        <v>0</v>
      </c>
      <c r="U74" s="10">
        <f>'T-13(Pcs)'!U56</f>
        <v>0</v>
      </c>
      <c r="V74" s="44">
        <f>'T-13(Pcs)'!$D56*'T-13(Pcs)'!V56/1000000</f>
        <v>0</v>
      </c>
      <c r="W74" s="10">
        <f>'T-13(Pcs)'!W56</f>
        <v>0</v>
      </c>
      <c r="X74" s="44">
        <f>'T-13(Pcs)'!$D56*'T-13(Pcs)'!X56/1000000</f>
        <v>0</v>
      </c>
      <c r="Y74" s="10">
        <f>'T-13(Pcs)'!Y56</f>
        <v>0</v>
      </c>
      <c r="Z74" s="44">
        <f>'T-13(Pcs)'!$D56*'T-13(Pcs)'!Z56/1000000</f>
        <v>0</v>
      </c>
      <c r="AA74" s="10">
        <f>'T-13(Pcs)'!AA56</f>
        <v>0</v>
      </c>
      <c r="AB74" s="44">
        <f>'T-13(Pcs)'!$D56*'T-13(Pcs)'!AB56/1000000</f>
        <v>0</v>
      </c>
      <c r="AC74" s="10">
        <f>'T-13(Pcs)'!AC56</f>
        <v>0</v>
      </c>
      <c r="AD74" s="44">
        <f>'T-13(Pcs)'!$D56*'T-13(Pcs)'!AD56/1000000</f>
        <v>0</v>
      </c>
      <c r="AE74" s="10">
        <f>'T-13(Pcs)'!AE56</f>
        <v>0</v>
      </c>
      <c r="AF74" s="44">
        <f>'T-13(Pcs)'!$D56*'T-13(Pcs)'!AF56/1000000</f>
        <v>0</v>
      </c>
      <c r="AG74" s="10">
        <f>'T-13(Pcs)'!AG56</f>
        <v>0</v>
      </c>
      <c r="AH74" s="44">
        <f>'T-13(Pcs)'!$D56*'T-13(Pcs)'!AH56/1000000</f>
        <v>0</v>
      </c>
      <c r="AI74" s="10">
        <f>'T-13(Pcs)'!AI56</f>
        <v>0</v>
      </c>
      <c r="AJ74" s="44">
        <f>'T-13(Pcs)'!$D56*'T-13(Pcs)'!AJ56/1000000</f>
        <v>0</v>
      </c>
      <c r="AK74" s="10">
        <f>'T-13(Pcs)'!AK56</f>
        <v>0</v>
      </c>
      <c r="AL74" s="44">
        <f>'T-13(Pcs)'!$D56*'T-13(Pcs)'!AL56/1000000</f>
        <v>0</v>
      </c>
      <c r="AM74" s="10">
        <f>'T-13(Pcs)'!AM56</f>
        <v>0</v>
      </c>
    </row>
    <row r="75" spans="1:39" s="15" customFormat="1" ht="14.25" customHeight="1" outlineLevel="1" collapsed="1">
      <c r="A75" s="13">
        <v>19</v>
      </c>
      <c r="B75" s="46" t="s">
        <v>185</v>
      </c>
      <c r="C75" s="13"/>
      <c r="D75" s="36"/>
      <c r="E75" s="11"/>
      <c r="F75" s="44">
        <f t="shared" ref="F75:AM75" si="18">SUBTOTAL(9,F73:F74)</f>
        <v>0</v>
      </c>
      <c r="G75" s="10">
        <f t="shared" si="18"/>
        <v>0</v>
      </c>
      <c r="H75" s="44">
        <f t="shared" si="18"/>
        <v>0</v>
      </c>
      <c r="I75" s="10">
        <f t="shared" si="18"/>
        <v>0</v>
      </c>
      <c r="J75" s="44">
        <f t="shared" si="18"/>
        <v>0</v>
      </c>
      <c r="K75" s="10">
        <f t="shared" si="18"/>
        <v>0</v>
      </c>
      <c r="L75" s="44">
        <f t="shared" si="18"/>
        <v>0</v>
      </c>
      <c r="M75" s="10">
        <f t="shared" si="18"/>
        <v>0</v>
      </c>
      <c r="N75" s="44">
        <f t="shared" si="18"/>
        <v>0</v>
      </c>
      <c r="O75" s="10">
        <f t="shared" si="18"/>
        <v>0</v>
      </c>
      <c r="P75" s="44">
        <f t="shared" si="18"/>
        <v>0</v>
      </c>
      <c r="Q75" s="10">
        <f t="shared" si="18"/>
        <v>0</v>
      </c>
      <c r="R75" s="44">
        <f t="shared" si="18"/>
        <v>0</v>
      </c>
      <c r="S75" s="10">
        <f t="shared" si="18"/>
        <v>0</v>
      </c>
      <c r="T75" s="44">
        <f t="shared" si="18"/>
        <v>0</v>
      </c>
      <c r="U75" s="10">
        <f t="shared" si="18"/>
        <v>0</v>
      </c>
      <c r="V75" s="44">
        <f t="shared" si="18"/>
        <v>0</v>
      </c>
      <c r="W75" s="10">
        <f t="shared" si="18"/>
        <v>0</v>
      </c>
      <c r="X75" s="44">
        <f t="shared" si="18"/>
        <v>0</v>
      </c>
      <c r="Y75" s="10">
        <f t="shared" si="18"/>
        <v>0</v>
      </c>
      <c r="Z75" s="44">
        <f t="shared" si="18"/>
        <v>0</v>
      </c>
      <c r="AA75" s="10">
        <f t="shared" si="18"/>
        <v>0</v>
      </c>
      <c r="AB75" s="44">
        <f t="shared" si="18"/>
        <v>0</v>
      </c>
      <c r="AC75" s="10">
        <f t="shared" si="18"/>
        <v>0</v>
      </c>
      <c r="AD75" s="44">
        <f t="shared" si="18"/>
        <v>0</v>
      </c>
      <c r="AE75" s="10">
        <f t="shared" si="18"/>
        <v>0</v>
      </c>
      <c r="AF75" s="44">
        <f t="shared" si="18"/>
        <v>0</v>
      </c>
      <c r="AG75" s="10">
        <f t="shared" si="18"/>
        <v>0</v>
      </c>
      <c r="AH75" s="44">
        <f t="shared" si="18"/>
        <v>0</v>
      </c>
      <c r="AI75" s="10">
        <f t="shared" si="18"/>
        <v>0</v>
      </c>
      <c r="AJ75" s="44">
        <f t="shared" si="18"/>
        <v>0</v>
      </c>
      <c r="AK75" s="10">
        <f t="shared" si="18"/>
        <v>0</v>
      </c>
      <c r="AL75" s="44">
        <f t="shared" si="18"/>
        <v>0</v>
      </c>
      <c r="AM75" s="10">
        <f t="shared" si="18"/>
        <v>0</v>
      </c>
    </row>
    <row r="76" spans="1:39" s="15" customFormat="1" ht="14.25" hidden="1" customHeight="1" outlineLevel="2">
      <c r="A76" s="13">
        <v>47</v>
      </c>
      <c r="B76" s="9" t="s">
        <v>111</v>
      </c>
      <c r="C76" s="13" t="s">
        <v>44</v>
      </c>
      <c r="D76" s="36">
        <v>1000</v>
      </c>
      <c r="E76" s="11">
        <v>152</v>
      </c>
      <c r="F76" s="44">
        <f>'T-13(Pcs)'!$D57*'T-13(Pcs)'!F57/1000000</f>
        <v>0</v>
      </c>
      <c r="G76" s="10">
        <f>'T-13(Pcs)'!G57</f>
        <v>0</v>
      </c>
      <c r="H76" s="44">
        <f>'T-13(Pcs)'!$D57*'T-13(Pcs)'!H57/1000000</f>
        <v>0</v>
      </c>
      <c r="I76" s="10">
        <f>'T-13(Pcs)'!I57</f>
        <v>0</v>
      </c>
      <c r="J76" s="44">
        <f>'T-13(Pcs)'!$D57*'T-13(Pcs)'!J57/1000000</f>
        <v>0</v>
      </c>
      <c r="K76" s="10">
        <f>'T-13(Pcs)'!K57</f>
        <v>0</v>
      </c>
      <c r="L76" s="44">
        <f>'T-13(Pcs)'!$D57*'T-13(Pcs)'!L57/1000000</f>
        <v>0</v>
      </c>
      <c r="M76" s="10">
        <f>'T-13(Pcs)'!M57</f>
        <v>0</v>
      </c>
      <c r="N76" s="44">
        <f>'T-13(Pcs)'!$D57*'T-13(Pcs)'!N57/1000000</f>
        <v>0</v>
      </c>
      <c r="O76" s="10">
        <f>'T-13(Pcs)'!O57</f>
        <v>0</v>
      </c>
      <c r="P76" s="44">
        <f>'T-13(Pcs)'!$D57*'T-13(Pcs)'!P57/1000000</f>
        <v>0</v>
      </c>
      <c r="Q76" s="10">
        <f>'T-13(Pcs)'!Q57</f>
        <v>0</v>
      </c>
      <c r="R76" s="44">
        <f>'T-13(Pcs)'!$D57*'T-13(Pcs)'!R57/1000000</f>
        <v>0</v>
      </c>
      <c r="S76" s="10">
        <f>'T-13(Pcs)'!S57</f>
        <v>0</v>
      </c>
      <c r="T76" s="44">
        <f>'T-13(Pcs)'!$D57*'T-13(Pcs)'!T57/1000000</f>
        <v>0</v>
      </c>
      <c r="U76" s="10">
        <f>'T-13(Pcs)'!U57</f>
        <v>0</v>
      </c>
      <c r="V76" s="44">
        <f>'T-13(Pcs)'!$D57*'T-13(Pcs)'!V57/1000000</f>
        <v>0</v>
      </c>
      <c r="W76" s="10">
        <f>'T-13(Pcs)'!W57</f>
        <v>0</v>
      </c>
      <c r="X76" s="44">
        <f>'T-13(Pcs)'!$D57*'T-13(Pcs)'!X57/1000000</f>
        <v>0</v>
      </c>
      <c r="Y76" s="10">
        <f>'T-13(Pcs)'!Y57</f>
        <v>0</v>
      </c>
      <c r="Z76" s="44">
        <f>'T-13(Pcs)'!$D57*'T-13(Pcs)'!Z57/1000000</f>
        <v>0</v>
      </c>
      <c r="AA76" s="10">
        <f>'T-13(Pcs)'!AA57</f>
        <v>0</v>
      </c>
      <c r="AB76" s="44">
        <f>'T-13(Pcs)'!$D57*'T-13(Pcs)'!AB57/1000000</f>
        <v>0</v>
      </c>
      <c r="AC76" s="10">
        <f>'T-13(Pcs)'!AC57</f>
        <v>0</v>
      </c>
      <c r="AD76" s="44">
        <f>'T-13(Pcs)'!$D57*'T-13(Pcs)'!AD57/1000000</f>
        <v>0</v>
      </c>
      <c r="AE76" s="10">
        <f>'T-13(Pcs)'!AE57</f>
        <v>0</v>
      </c>
      <c r="AF76" s="44">
        <f>'T-13(Pcs)'!$D57*'T-13(Pcs)'!AF57/1000000</f>
        <v>0</v>
      </c>
      <c r="AG76" s="10">
        <f>'T-13(Pcs)'!AG57</f>
        <v>0</v>
      </c>
      <c r="AH76" s="44">
        <f>'T-13(Pcs)'!$D57*'T-13(Pcs)'!AH57/1000000</f>
        <v>0</v>
      </c>
      <c r="AI76" s="10">
        <f>'T-13(Pcs)'!AI57</f>
        <v>0</v>
      </c>
      <c r="AJ76" s="44">
        <f>'T-13(Pcs)'!$D57*'T-13(Pcs)'!AJ57/1000000</f>
        <v>0</v>
      </c>
      <c r="AK76" s="10">
        <f>'T-13(Pcs)'!AK57</f>
        <v>0</v>
      </c>
      <c r="AL76" s="44">
        <f>'T-13(Pcs)'!$D57*'T-13(Pcs)'!AL57/1000000</f>
        <v>0</v>
      </c>
      <c r="AM76" s="10">
        <f>'T-13(Pcs)'!AM57</f>
        <v>0</v>
      </c>
    </row>
    <row r="77" spans="1:39" s="15" customFormat="1" ht="14.25" hidden="1" customHeight="1" outlineLevel="2">
      <c r="A77" s="13">
        <v>48</v>
      </c>
      <c r="B77" s="9" t="s">
        <v>111</v>
      </c>
      <c r="C77" s="13" t="s">
        <v>40</v>
      </c>
      <c r="D77" s="36">
        <v>2000</v>
      </c>
      <c r="E77" s="11">
        <v>288</v>
      </c>
      <c r="F77" s="44">
        <f>'T-13(Pcs)'!$D58*'T-13(Pcs)'!F58/1000000</f>
        <v>0</v>
      </c>
      <c r="G77" s="10">
        <f>'T-13(Pcs)'!G58</f>
        <v>0</v>
      </c>
      <c r="H77" s="44">
        <f>'T-13(Pcs)'!$D58*'T-13(Pcs)'!H58/1000000</f>
        <v>0</v>
      </c>
      <c r="I77" s="10">
        <f>'T-13(Pcs)'!I58</f>
        <v>0</v>
      </c>
      <c r="J77" s="44">
        <f>'T-13(Pcs)'!$D58*'T-13(Pcs)'!J58/1000000</f>
        <v>0</v>
      </c>
      <c r="K77" s="10">
        <f>'T-13(Pcs)'!K58</f>
        <v>0</v>
      </c>
      <c r="L77" s="44">
        <f>'T-13(Pcs)'!$D58*'T-13(Pcs)'!L58/1000000</f>
        <v>0</v>
      </c>
      <c r="M77" s="10">
        <f>'T-13(Pcs)'!M58</f>
        <v>0</v>
      </c>
      <c r="N77" s="44">
        <f>'T-13(Pcs)'!$D58*'T-13(Pcs)'!N58/1000000</f>
        <v>0</v>
      </c>
      <c r="O77" s="10">
        <f>'T-13(Pcs)'!O58</f>
        <v>0</v>
      </c>
      <c r="P77" s="44">
        <f>'T-13(Pcs)'!$D58*'T-13(Pcs)'!P58/1000000</f>
        <v>0</v>
      </c>
      <c r="Q77" s="10">
        <f>'T-13(Pcs)'!Q58</f>
        <v>0</v>
      </c>
      <c r="R77" s="44">
        <f>'T-13(Pcs)'!$D58*'T-13(Pcs)'!R58/1000000</f>
        <v>0</v>
      </c>
      <c r="S77" s="10">
        <f>'T-13(Pcs)'!S58</f>
        <v>0</v>
      </c>
      <c r="T77" s="44">
        <f>'T-13(Pcs)'!$D58*'T-13(Pcs)'!T58/1000000</f>
        <v>0</v>
      </c>
      <c r="U77" s="10">
        <f>'T-13(Pcs)'!U58</f>
        <v>0</v>
      </c>
      <c r="V77" s="44">
        <f>'T-13(Pcs)'!$D58*'T-13(Pcs)'!V58/1000000</f>
        <v>0</v>
      </c>
      <c r="W77" s="10">
        <f>'T-13(Pcs)'!W58</f>
        <v>0</v>
      </c>
      <c r="X77" s="44">
        <f>'T-13(Pcs)'!$D58*'T-13(Pcs)'!X58/1000000</f>
        <v>0</v>
      </c>
      <c r="Y77" s="10">
        <f>'T-13(Pcs)'!Y58</f>
        <v>0</v>
      </c>
      <c r="Z77" s="44">
        <f>'T-13(Pcs)'!$D58*'T-13(Pcs)'!Z58/1000000</f>
        <v>0</v>
      </c>
      <c r="AA77" s="10">
        <f>'T-13(Pcs)'!AA58</f>
        <v>0</v>
      </c>
      <c r="AB77" s="44">
        <f>'T-13(Pcs)'!$D58*'T-13(Pcs)'!AB58/1000000</f>
        <v>0</v>
      </c>
      <c r="AC77" s="10">
        <f>'T-13(Pcs)'!AC58</f>
        <v>0</v>
      </c>
      <c r="AD77" s="44">
        <f>'T-13(Pcs)'!$D58*'T-13(Pcs)'!AD58/1000000</f>
        <v>0</v>
      </c>
      <c r="AE77" s="10">
        <f>'T-13(Pcs)'!AE58</f>
        <v>0</v>
      </c>
      <c r="AF77" s="44">
        <f>'T-13(Pcs)'!$D58*'T-13(Pcs)'!AF58/1000000</f>
        <v>0</v>
      </c>
      <c r="AG77" s="10">
        <f>'T-13(Pcs)'!AG58</f>
        <v>0</v>
      </c>
      <c r="AH77" s="44">
        <f>'T-13(Pcs)'!$D58*'T-13(Pcs)'!AH58/1000000</f>
        <v>0</v>
      </c>
      <c r="AI77" s="10">
        <f>'T-13(Pcs)'!AI58</f>
        <v>0</v>
      </c>
      <c r="AJ77" s="44">
        <f>'T-13(Pcs)'!$D58*'T-13(Pcs)'!AJ58/1000000</f>
        <v>0</v>
      </c>
      <c r="AK77" s="10">
        <f>'T-13(Pcs)'!AK58</f>
        <v>0</v>
      </c>
      <c r="AL77" s="44">
        <f>'T-13(Pcs)'!$D58*'T-13(Pcs)'!AL58/1000000</f>
        <v>0</v>
      </c>
      <c r="AM77" s="10">
        <f>'T-13(Pcs)'!AM58</f>
        <v>0</v>
      </c>
    </row>
    <row r="78" spans="1:39" s="15" customFormat="1" ht="14.25" customHeight="1" outlineLevel="1" collapsed="1">
      <c r="A78" s="13">
        <v>20</v>
      </c>
      <c r="B78" s="46" t="s">
        <v>186</v>
      </c>
      <c r="C78" s="13"/>
      <c r="D78" s="36"/>
      <c r="E78" s="11"/>
      <c r="F78" s="44">
        <f t="shared" ref="F78:AM78" si="19">SUBTOTAL(9,F76:F77)</f>
        <v>0</v>
      </c>
      <c r="G78" s="10">
        <f t="shared" si="19"/>
        <v>0</v>
      </c>
      <c r="H78" s="44">
        <f t="shared" si="19"/>
        <v>0</v>
      </c>
      <c r="I78" s="10">
        <f t="shared" si="19"/>
        <v>0</v>
      </c>
      <c r="J78" s="44">
        <f t="shared" si="19"/>
        <v>0</v>
      </c>
      <c r="K78" s="10">
        <f t="shared" si="19"/>
        <v>0</v>
      </c>
      <c r="L78" s="44">
        <f t="shared" si="19"/>
        <v>0</v>
      </c>
      <c r="M78" s="10">
        <f t="shared" si="19"/>
        <v>0</v>
      </c>
      <c r="N78" s="44">
        <f t="shared" si="19"/>
        <v>0</v>
      </c>
      <c r="O78" s="10">
        <f t="shared" si="19"/>
        <v>0</v>
      </c>
      <c r="P78" s="44">
        <f t="shared" si="19"/>
        <v>0</v>
      </c>
      <c r="Q78" s="10">
        <f t="shared" si="19"/>
        <v>0</v>
      </c>
      <c r="R78" s="44">
        <f t="shared" si="19"/>
        <v>0</v>
      </c>
      <c r="S78" s="10">
        <f t="shared" si="19"/>
        <v>0</v>
      </c>
      <c r="T78" s="44">
        <f t="shared" si="19"/>
        <v>0</v>
      </c>
      <c r="U78" s="10">
        <f t="shared" si="19"/>
        <v>0</v>
      </c>
      <c r="V78" s="44">
        <f t="shared" si="19"/>
        <v>0</v>
      </c>
      <c r="W78" s="10">
        <f t="shared" si="19"/>
        <v>0</v>
      </c>
      <c r="X78" s="44">
        <f t="shared" si="19"/>
        <v>0</v>
      </c>
      <c r="Y78" s="10">
        <f t="shared" si="19"/>
        <v>0</v>
      </c>
      <c r="Z78" s="44">
        <f t="shared" si="19"/>
        <v>0</v>
      </c>
      <c r="AA78" s="10">
        <f t="shared" si="19"/>
        <v>0</v>
      </c>
      <c r="AB78" s="44">
        <f t="shared" si="19"/>
        <v>0</v>
      </c>
      <c r="AC78" s="10">
        <f t="shared" si="19"/>
        <v>0</v>
      </c>
      <c r="AD78" s="44">
        <f t="shared" si="19"/>
        <v>0</v>
      </c>
      <c r="AE78" s="10">
        <f t="shared" si="19"/>
        <v>0</v>
      </c>
      <c r="AF78" s="44">
        <f t="shared" si="19"/>
        <v>0</v>
      </c>
      <c r="AG78" s="10">
        <f t="shared" si="19"/>
        <v>0</v>
      </c>
      <c r="AH78" s="44">
        <f t="shared" si="19"/>
        <v>0</v>
      </c>
      <c r="AI78" s="10">
        <f t="shared" si="19"/>
        <v>0</v>
      </c>
      <c r="AJ78" s="44">
        <f t="shared" si="19"/>
        <v>0</v>
      </c>
      <c r="AK78" s="10">
        <f t="shared" si="19"/>
        <v>0</v>
      </c>
      <c r="AL78" s="44">
        <f t="shared" si="19"/>
        <v>0</v>
      </c>
      <c r="AM78" s="10">
        <f t="shared" si="19"/>
        <v>0</v>
      </c>
    </row>
    <row r="79" spans="1:39" s="15" customFormat="1" ht="14.25" hidden="1" customHeight="1" outlineLevel="2">
      <c r="A79" s="13">
        <v>49</v>
      </c>
      <c r="B79" s="9" t="s">
        <v>114</v>
      </c>
      <c r="C79" s="13" t="s">
        <v>115</v>
      </c>
      <c r="D79" s="36">
        <v>500</v>
      </c>
      <c r="E79" s="11">
        <v>60</v>
      </c>
      <c r="F79" s="44">
        <f>'T-13(Pcs)'!$D59*'T-13(Pcs)'!F59/1000000</f>
        <v>0</v>
      </c>
      <c r="G79" s="10">
        <f>'T-13(Pcs)'!G59</f>
        <v>0</v>
      </c>
      <c r="H79" s="44">
        <f>'T-13(Pcs)'!$D59*'T-13(Pcs)'!H59/1000000</f>
        <v>0</v>
      </c>
      <c r="I79" s="10">
        <f>'T-13(Pcs)'!I59</f>
        <v>0</v>
      </c>
      <c r="J79" s="44">
        <f>'T-13(Pcs)'!$D59*'T-13(Pcs)'!J59/1000000</f>
        <v>0</v>
      </c>
      <c r="K79" s="10">
        <f>'T-13(Pcs)'!K59</f>
        <v>0</v>
      </c>
      <c r="L79" s="44">
        <f>'T-13(Pcs)'!$D59*'T-13(Pcs)'!L59/1000000</f>
        <v>0</v>
      </c>
      <c r="M79" s="10">
        <f>'T-13(Pcs)'!M59</f>
        <v>0</v>
      </c>
      <c r="N79" s="44">
        <f>'T-13(Pcs)'!$D59*'T-13(Pcs)'!N59/1000000</f>
        <v>0</v>
      </c>
      <c r="O79" s="10">
        <f>'T-13(Pcs)'!O59</f>
        <v>0</v>
      </c>
      <c r="P79" s="44">
        <f>'T-13(Pcs)'!$D59*'T-13(Pcs)'!P59/1000000</f>
        <v>0</v>
      </c>
      <c r="Q79" s="10">
        <f>'T-13(Pcs)'!Q59</f>
        <v>0</v>
      </c>
      <c r="R79" s="44">
        <f>'T-13(Pcs)'!$D59*'T-13(Pcs)'!R59/1000000</f>
        <v>0</v>
      </c>
      <c r="S79" s="10">
        <f>'T-13(Pcs)'!S59</f>
        <v>0</v>
      </c>
      <c r="T79" s="44">
        <f>'T-13(Pcs)'!$D59*'T-13(Pcs)'!T59/1000000</f>
        <v>0</v>
      </c>
      <c r="U79" s="10">
        <f>'T-13(Pcs)'!U59</f>
        <v>0</v>
      </c>
      <c r="V79" s="44">
        <f>'T-13(Pcs)'!$D59*'T-13(Pcs)'!V59/1000000</f>
        <v>0</v>
      </c>
      <c r="W79" s="10">
        <f>'T-13(Pcs)'!W59</f>
        <v>0</v>
      </c>
      <c r="X79" s="44">
        <f>'T-13(Pcs)'!$D59*'T-13(Pcs)'!X59/1000000</f>
        <v>0</v>
      </c>
      <c r="Y79" s="10">
        <f>'T-13(Pcs)'!Y59</f>
        <v>0</v>
      </c>
      <c r="Z79" s="44">
        <f>'T-13(Pcs)'!$D59*'T-13(Pcs)'!Z59/1000000</f>
        <v>0</v>
      </c>
      <c r="AA79" s="10">
        <f>'T-13(Pcs)'!AA59</f>
        <v>0</v>
      </c>
      <c r="AB79" s="44">
        <f>'T-13(Pcs)'!$D59*'T-13(Pcs)'!AB59/1000000</f>
        <v>0</v>
      </c>
      <c r="AC79" s="10">
        <f>'T-13(Pcs)'!AC59</f>
        <v>0</v>
      </c>
      <c r="AD79" s="44">
        <f>'T-13(Pcs)'!$D59*'T-13(Pcs)'!AD59/1000000</f>
        <v>0</v>
      </c>
      <c r="AE79" s="10">
        <f>'T-13(Pcs)'!AE59</f>
        <v>0</v>
      </c>
      <c r="AF79" s="44">
        <f>'T-13(Pcs)'!$D59*'T-13(Pcs)'!AF59/1000000</f>
        <v>0</v>
      </c>
      <c r="AG79" s="10">
        <f>'T-13(Pcs)'!AG59</f>
        <v>0</v>
      </c>
      <c r="AH79" s="44">
        <f>'T-13(Pcs)'!$D59*'T-13(Pcs)'!AH59/1000000</f>
        <v>0</v>
      </c>
      <c r="AI79" s="10">
        <f>'T-13(Pcs)'!AI59</f>
        <v>0</v>
      </c>
      <c r="AJ79" s="44">
        <f>'T-13(Pcs)'!$D59*'T-13(Pcs)'!AJ59/1000000</f>
        <v>0</v>
      </c>
      <c r="AK79" s="10">
        <f>'T-13(Pcs)'!AK59</f>
        <v>0</v>
      </c>
      <c r="AL79" s="44">
        <f>'T-13(Pcs)'!$D59*'T-13(Pcs)'!AL59/1000000</f>
        <v>0</v>
      </c>
      <c r="AM79" s="10">
        <f>'T-13(Pcs)'!AM59</f>
        <v>0</v>
      </c>
    </row>
    <row r="80" spans="1:39" s="15" customFormat="1" ht="14.25" hidden="1" customHeight="1" outlineLevel="2">
      <c r="A80" s="13">
        <v>50</v>
      </c>
      <c r="B80" s="9" t="s">
        <v>114</v>
      </c>
      <c r="C80" s="13" t="s">
        <v>41</v>
      </c>
      <c r="D80" s="36">
        <v>1000</v>
      </c>
      <c r="E80" s="11">
        <v>116</v>
      </c>
      <c r="F80" s="44">
        <f>'T-13(Pcs)'!$D60*'T-13(Pcs)'!F60/1000000</f>
        <v>0</v>
      </c>
      <c r="G80" s="10">
        <f>'T-13(Pcs)'!G60</f>
        <v>0</v>
      </c>
      <c r="H80" s="44">
        <f>'T-13(Pcs)'!$D60*'T-13(Pcs)'!H60/1000000</f>
        <v>0</v>
      </c>
      <c r="I80" s="10">
        <f>'T-13(Pcs)'!I60</f>
        <v>0</v>
      </c>
      <c r="J80" s="44">
        <f>'T-13(Pcs)'!$D60*'T-13(Pcs)'!J60/1000000</f>
        <v>0</v>
      </c>
      <c r="K80" s="10">
        <f>'T-13(Pcs)'!K60</f>
        <v>0</v>
      </c>
      <c r="L80" s="44">
        <f>'T-13(Pcs)'!$D60*'T-13(Pcs)'!L60/1000000</f>
        <v>0</v>
      </c>
      <c r="M80" s="10">
        <f>'T-13(Pcs)'!M60</f>
        <v>0</v>
      </c>
      <c r="N80" s="44">
        <f>'T-13(Pcs)'!$D60*'T-13(Pcs)'!N60/1000000</f>
        <v>0</v>
      </c>
      <c r="O80" s="10">
        <f>'T-13(Pcs)'!O60</f>
        <v>0</v>
      </c>
      <c r="P80" s="44">
        <f>'T-13(Pcs)'!$D60*'T-13(Pcs)'!P60/1000000</f>
        <v>0</v>
      </c>
      <c r="Q80" s="10">
        <f>'T-13(Pcs)'!Q60</f>
        <v>0</v>
      </c>
      <c r="R80" s="44">
        <f>'T-13(Pcs)'!$D60*'T-13(Pcs)'!R60/1000000</f>
        <v>0</v>
      </c>
      <c r="S80" s="10">
        <f>'T-13(Pcs)'!S60</f>
        <v>0</v>
      </c>
      <c r="T80" s="44">
        <f>'T-13(Pcs)'!$D60*'T-13(Pcs)'!T60/1000000</f>
        <v>0</v>
      </c>
      <c r="U80" s="10">
        <f>'T-13(Pcs)'!U60</f>
        <v>0</v>
      </c>
      <c r="V80" s="44">
        <f>'T-13(Pcs)'!$D60*'T-13(Pcs)'!V60/1000000</f>
        <v>0</v>
      </c>
      <c r="W80" s="10">
        <f>'T-13(Pcs)'!W60</f>
        <v>0</v>
      </c>
      <c r="X80" s="44">
        <f>'T-13(Pcs)'!$D60*'T-13(Pcs)'!X60/1000000</f>
        <v>0</v>
      </c>
      <c r="Y80" s="10">
        <f>'T-13(Pcs)'!Y60</f>
        <v>0</v>
      </c>
      <c r="Z80" s="44">
        <f>'T-13(Pcs)'!$D60*'T-13(Pcs)'!Z60/1000000</f>
        <v>0</v>
      </c>
      <c r="AA80" s="10">
        <f>'T-13(Pcs)'!AA60</f>
        <v>0</v>
      </c>
      <c r="AB80" s="44">
        <f>'T-13(Pcs)'!$D60*'T-13(Pcs)'!AB60/1000000</f>
        <v>0</v>
      </c>
      <c r="AC80" s="10">
        <f>'T-13(Pcs)'!AC60</f>
        <v>0</v>
      </c>
      <c r="AD80" s="44">
        <f>'T-13(Pcs)'!$D60*'T-13(Pcs)'!AD60/1000000</f>
        <v>0</v>
      </c>
      <c r="AE80" s="10">
        <f>'T-13(Pcs)'!AE60</f>
        <v>0</v>
      </c>
      <c r="AF80" s="44">
        <f>'T-13(Pcs)'!$D60*'T-13(Pcs)'!AF60/1000000</f>
        <v>0</v>
      </c>
      <c r="AG80" s="10">
        <f>'T-13(Pcs)'!AG60</f>
        <v>0</v>
      </c>
      <c r="AH80" s="44">
        <f>'T-13(Pcs)'!$D60*'T-13(Pcs)'!AH60/1000000</f>
        <v>0</v>
      </c>
      <c r="AI80" s="10">
        <f>'T-13(Pcs)'!AI60</f>
        <v>0</v>
      </c>
      <c r="AJ80" s="44">
        <f>'T-13(Pcs)'!$D60*'T-13(Pcs)'!AJ60/1000000</f>
        <v>0</v>
      </c>
      <c r="AK80" s="10">
        <f>'T-13(Pcs)'!AK60</f>
        <v>0</v>
      </c>
      <c r="AL80" s="44">
        <f>'T-13(Pcs)'!$D60*'T-13(Pcs)'!AL60/1000000</f>
        <v>0</v>
      </c>
      <c r="AM80" s="10">
        <f>'T-13(Pcs)'!AM60</f>
        <v>0</v>
      </c>
    </row>
    <row r="81" spans="1:39" s="15" customFormat="1" ht="14.25" customHeight="1" outlineLevel="1" collapsed="1">
      <c r="A81" s="13">
        <v>21</v>
      </c>
      <c r="B81" s="46" t="s">
        <v>187</v>
      </c>
      <c r="C81" s="13"/>
      <c r="D81" s="36"/>
      <c r="E81" s="11"/>
      <c r="F81" s="44">
        <f t="shared" ref="F81:AM81" si="20">SUBTOTAL(9,F79:F80)</f>
        <v>0</v>
      </c>
      <c r="G81" s="10">
        <f t="shared" si="20"/>
        <v>0</v>
      </c>
      <c r="H81" s="44">
        <f t="shared" si="20"/>
        <v>0</v>
      </c>
      <c r="I81" s="10">
        <f t="shared" si="20"/>
        <v>0</v>
      </c>
      <c r="J81" s="44">
        <f t="shared" si="20"/>
        <v>0</v>
      </c>
      <c r="K81" s="10">
        <f t="shared" si="20"/>
        <v>0</v>
      </c>
      <c r="L81" s="44">
        <f t="shared" si="20"/>
        <v>0</v>
      </c>
      <c r="M81" s="10">
        <f t="shared" si="20"/>
        <v>0</v>
      </c>
      <c r="N81" s="44">
        <f t="shared" si="20"/>
        <v>0</v>
      </c>
      <c r="O81" s="10">
        <f t="shared" si="20"/>
        <v>0</v>
      </c>
      <c r="P81" s="44">
        <f t="shared" si="20"/>
        <v>0</v>
      </c>
      <c r="Q81" s="10">
        <f t="shared" si="20"/>
        <v>0</v>
      </c>
      <c r="R81" s="44">
        <f t="shared" si="20"/>
        <v>0</v>
      </c>
      <c r="S81" s="10">
        <f t="shared" si="20"/>
        <v>0</v>
      </c>
      <c r="T81" s="44">
        <f t="shared" si="20"/>
        <v>0</v>
      </c>
      <c r="U81" s="10">
        <f t="shared" si="20"/>
        <v>0</v>
      </c>
      <c r="V81" s="44">
        <f t="shared" si="20"/>
        <v>0</v>
      </c>
      <c r="W81" s="10">
        <f t="shared" si="20"/>
        <v>0</v>
      </c>
      <c r="X81" s="44">
        <f t="shared" si="20"/>
        <v>0</v>
      </c>
      <c r="Y81" s="10">
        <f t="shared" si="20"/>
        <v>0</v>
      </c>
      <c r="Z81" s="44">
        <f t="shared" si="20"/>
        <v>0</v>
      </c>
      <c r="AA81" s="10">
        <f t="shared" si="20"/>
        <v>0</v>
      </c>
      <c r="AB81" s="44">
        <f t="shared" si="20"/>
        <v>0</v>
      </c>
      <c r="AC81" s="10">
        <f t="shared" si="20"/>
        <v>0</v>
      </c>
      <c r="AD81" s="44">
        <f t="shared" si="20"/>
        <v>0</v>
      </c>
      <c r="AE81" s="10">
        <f t="shared" si="20"/>
        <v>0</v>
      </c>
      <c r="AF81" s="44">
        <f t="shared" si="20"/>
        <v>0</v>
      </c>
      <c r="AG81" s="10">
        <f t="shared" si="20"/>
        <v>0</v>
      </c>
      <c r="AH81" s="44">
        <f t="shared" si="20"/>
        <v>0</v>
      </c>
      <c r="AI81" s="10">
        <f t="shared" si="20"/>
        <v>0</v>
      </c>
      <c r="AJ81" s="44">
        <f t="shared" si="20"/>
        <v>0</v>
      </c>
      <c r="AK81" s="10">
        <f t="shared" si="20"/>
        <v>0</v>
      </c>
      <c r="AL81" s="44">
        <f t="shared" si="20"/>
        <v>0</v>
      </c>
      <c r="AM81" s="10">
        <f t="shared" si="20"/>
        <v>0</v>
      </c>
    </row>
    <row r="82" spans="1:39" s="15" customFormat="1" ht="14.25" hidden="1" customHeight="1" outlineLevel="2">
      <c r="A82" s="13">
        <v>51</v>
      </c>
      <c r="B82" s="9" t="s">
        <v>113</v>
      </c>
      <c r="C82" s="13" t="s">
        <v>42</v>
      </c>
      <c r="D82" s="36">
        <v>1000</v>
      </c>
      <c r="E82" s="11">
        <v>132.5</v>
      </c>
      <c r="F82" s="44">
        <f>'T-13(Pcs)'!$D61*'T-13(Pcs)'!F61/1000000</f>
        <v>0</v>
      </c>
      <c r="G82" s="10">
        <f>'T-13(Pcs)'!G61</f>
        <v>0</v>
      </c>
      <c r="H82" s="44">
        <f>'T-13(Pcs)'!$D61*'T-13(Pcs)'!H61/1000000</f>
        <v>0</v>
      </c>
      <c r="I82" s="10">
        <f>'T-13(Pcs)'!I61</f>
        <v>0</v>
      </c>
      <c r="J82" s="44">
        <f>'T-13(Pcs)'!$D61*'T-13(Pcs)'!J61/1000000</f>
        <v>0</v>
      </c>
      <c r="K82" s="10">
        <f>'T-13(Pcs)'!K61</f>
        <v>0</v>
      </c>
      <c r="L82" s="44">
        <f>'T-13(Pcs)'!$D61*'T-13(Pcs)'!L61/1000000</f>
        <v>0</v>
      </c>
      <c r="M82" s="10">
        <f>'T-13(Pcs)'!M61</f>
        <v>0</v>
      </c>
      <c r="N82" s="44">
        <f>'T-13(Pcs)'!$D61*'T-13(Pcs)'!N61/1000000</f>
        <v>0</v>
      </c>
      <c r="O82" s="10">
        <f>'T-13(Pcs)'!O61</f>
        <v>0</v>
      </c>
      <c r="P82" s="44">
        <f>'T-13(Pcs)'!$D61*'T-13(Pcs)'!P61/1000000</f>
        <v>0</v>
      </c>
      <c r="Q82" s="10">
        <f>'T-13(Pcs)'!Q61</f>
        <v>0</v>
      </c>
      <c r="R82" s="44">
        <f>'T-13(Pcs)'!$D61*'T-13(Pcs)'!R61/1000000</f>
        <v>0</v>
      </c>
      <c r="S82" s="10">
        <f>'T-13(Pcs)'!S61</f>
        <v>0</v>
      </c>
      <c r="T82" s="44">
        <f>'T-13(Pcs)'!$D61*'T-13(Pcs)'!T61/1000000</f>
        <v>0</v>
      </c>
      <c r="U82" s="10">
        <f>'T-13(Pcs)'!U61</f>
        <v>0</v>
      </c>
      <c r="V82" s="44">
        <f>'T-13(Pcs)'!$D61*'T-13(Pcs)'!V61/1000000</f>
        <v>0</v>
      </c>
      <c r="W82" s="10">
        <f>'T-13(Pcs)'!W61</f>
        <v>0</v>
      </c>
      <c r="X82" s="44">
        <f>'T-13(Pcs)'!$D61*'T-13(Pcs)'!X61/1000000</f>
        <v>0</v>
      </c>
      <c r="Y82" s="10">
        <f>'T-13(Pcs)'!Y61</f>
        <v>0</v>
      </c>
      <c r="Z82" s="44">
        <f>'T-13(Pcs)'!$D61*'T-13(Pcs)'!Z61/1000000</f>
        <v>0</v>
      </c>
      <c r="AA82" s="10">
        <f>'T-13(Pcs)'!AA61</f>
        <v>0</v>
      </c>
      <c r="AB82" s="44">
        <f>'T-13(Pcs)'!$D61*'T-13(Pcs)'!AB61/1000000</f>
        <v>0</v>
      </c>
      <c r="AC82" s="10">
        <f>'T-13(Pcs)'!AC61</f>
        <v>0</v>
      </c>
      <c r="AD82" s="44">
        <f>'T-13(Pcs)'!$D61*'T-13(Pcs)'!AD61/1000000</f>
        <v>0</v>
      </c>
      <c r="AE82" s="10">
        <f>'T-13(Pcs)'!AE61</f>
        <v>0</v>
      </c>
      <c r="AF82" s="44">
        <f>'T-13(Pcs)'!$D61*'T-13(Pcs)'!AF61/1000000</f>
        <v>0</v>
      </c>
      <c r="AG82" s="10">
        <f>'T-13(Pcs)'!AG61</f>
        <v>0</v>
      </c>
      <c r="AH82" s="44">
        <f>'T-13(Pcs)'!$D61*'T-13(Pcs)'!AH61/1000000</f>
        <v>0</v>
      </c>
      <c r="AI82" s="10">
        <f>'T-13(Pcs)'!AI61</f>
        <v>0</v>
      </c>
      <c r="AJ82" s="44">
        <f>'T-13(Pcs)'!$D61*'T-13(Pcs)'!AJ61/1000000</f>
        <v>0</v>
      </c>
      <c r="AK82" s="10">
        <f>'T-13(Pcs)'!AK61</f>
        <v>0</v>
      </c>
      <c r="AL82" s="44">
        <f>'T-13(Pcs)'!$D61*'T-13(Pcs)'!AL61/1000000</f>
        <v>0</v>
      </c>
      <c r="AM82" s="10">
        <f>'T-13(Pcs)'!AM61</f>
        <v>0</v>
      </c>
    </row>
    <row r="83" spans="1:39" s="15" customFormat="1" ht="14.25" hidden="1" customHeight="1" outlineLevel="2">
      <c r="A83" s="13">
        <v>52</v>
      </c>
      <c r="B83" s="9" t="s">
        <v>113</v>
      </c>
      <c r="C83" s="13" t="s">
        <v>116</v>
      </c>
      <c r="D83" s="36">
        <v>2000</v>
      </c>
      <c r="E83" s="11">
        <v>260</v>
      </c>
      <c r="F83" s="44">
        <f>'T-13(Pcs)'!$D62*'T-13(Pcs)'!F62/1000000</f>
        <v>0</v>
      </c>
      <c r="G83" s="10">
        <f>'T-13(Pcs)'!G62</f>
        <v>0</v>
      </c>
      <c r="H83" s="44">
        <f>'T-13(Pcs)'!$D62*'T-13(Pcs)'!H62/1000000</f>
        <v>0</v>
      </c>
      <c r="I83" s="10">
        <f>'T-13(Pcs)'!I62</f>
        <v>0</v>
      </c>
      <c r="J83" s="44">
        <f>'T-13(Pcs)'!$D62*'T-13(Pcs)'!J62/1000000</f>
        <v>0</v>
      </c>
      <c r="K83" s="10">
        <f>'T-13(Pcs)'!K62</f>
        <v>0</v>
      </c>
      <c r="L83" s="44">
        <f>'T-13(Pcs)'!$D62*'T-13(Pcs)'!L62/1000000</f>
        <v>0</v>
      </c>
      <c r="M83" s="10">
        <f>'T-13(Pcs)'!M62</f>
        <v>0</v>
      </c>
      <c r="N83" s="44">
        <f>'T-13(Pcs)'!$D62*'T-13(Pcs)'!N62/1000000</f>
        <v>0</v>
      </c>
      <c r="O83" s="10">
        <f>'T-13(Pcs)'!O62</f>
        <v>0</v>
      </c>
      <c r="P83" s="44">
        <f>'T-13(Pcs)'!$D62*'T-13(Pcs)'!P62/1000000</f>
        <v>0</v>
      </c>
      <c r="Q83" s="10">
        <f>'T-13(Pcs)'!Q62</f>
        <v>0</v>
      </c>
      <c r="R83" s="44">
        <f>'T-13(Pcs)'!$D62*'T-13(Pcs)'!R62/1000000</f>
        <v>0</v>
      </c>
      <c r="S83" s="10">
        <f>'T-13(Pcs)'!S62</f>
        <v>0</v>
      </c>
      <c r="T83" s="44">
        <f>'T-13(Pcs)'!$D62*'T-13(Pcs)'!T62/1000000</f>
        <v>0</v>
      </c>
      <c r="U83" s="10">
        <f>'T-13(Pcs)'!U62</f>
        <v>0</v>
      </c>
      <c r="V83" s="44">
        <f>'T-13(Pcs)'!$D62*'T-13(Pcs)'!V62/1000000</f>
        <v>0</v>
      </c>
      <c r="W83" s="10">
        <f>'T-13(Pcs)'!W62</f>
        <v>0</v>
      </c>
      <c r="X83" s="44">
        <f>'T-13(Pcs)'!$D62*'T-13(Pcs)'!X62/1000000</f>
        <v>0</v>
      </c>
      <c r="Y83" s="10">
        <f>'T-13(Pcs)'!Y62</f>
        <v>0</v>
      </c>
      <c r="Z83" s="44">
        <f>'T-13(Pcs)'!$D62*'T-13(Pcs)'!Z62/1000000</f>
        <v>0</v>
      </c>
      <c r="AA83" s="10">
        <f>'T-13(Pcs)'!AA62</f>
        <v>0</v>
      </c>
      <c r="AB83" s="44">
        <f>'T-13(Pcs)'!$D62*'T-13(Pcs)'!AB62/1000000</f>
        <v>0</v>
      </c>
      <c r="AC83" s="10">
        <f>'T-13(Pcs)'!AC62</f>
        <v>0</v>
      </c>
      <c r="AD83" s="44">
        <f>'T-13(Pcs)'!$D62*'T-13(Pcs)'!AD62/1000000</f>
        <v>0</v>
      </c>
      <c r="AE83" s="10">
        <f>'T-13(Pcs)'!AE62</f>
        <v>0</v>
      </c>
      <c r="AF83" s="44">
        <f>'T-13(Pcs)'!$D62*'T-13(Pcs)'!AF62/1000000</f>
        <v>0</v>
      </c>
      <c r="AG83" s="10">
        <f>'T-13(Pcs)'!AG62</f>
        <v>0</v>
      </c>
      <c r="AH83" s="44">
        <f>'T-13(Pcs)'!$D62*'T-13(Pcs)'!AH62/1000000</f>
        <v>0</v>
      </c>
      <c r="AI83" s="10">
        <f>'T-13(Pcs)'!AI62</f>
        <v>0</v>
      </c>
      <c r="AJ83" s="44">
        <f>'T-13(Pcs)'!$D62*'T-13(Pcs)'!AJ62/1000000</f>
        <v>0</v>
      </c>
      <c r="AK83" s="10">
        <f>'T-13(Pcs)'!AK62</f>
        <v>0</v>
      </c>
      <c r="AL83" s="44">
        <f>'T-13(Pcs)'!$D62*'T-13(Pcs)'!AL62/1000000</f>
        <v>0</v>
      </c>
      <c r="AM83" s="10">
        <f>'T-13(Pcs)'!AM62</f>
        <v>0</v>
      </c>
    </row>
    <row r="84" spans="1:39" s="15" customFormat="1" ht="14.25" customHeight="1" outlineLevel="1" collapsed="1">
      <c r="A84" s="13">
        <v>22</v>
      </c>
      <c r="B84" s="46" t="s">
        <v>188</v>
      </c>
      <c r="C84" s="13"/>
      <c r="D84" s="36"/>
      <c r="E84" s="11"/>
      <c r="F84" s="44">
        <f t="shared" ref="F84:AM84" si="21">SUBTOTAL(9,F82:F83)</f>
        <v>0</v>
      </c>
      <c r="G84" s="10">
        <f t="shared" si="21"/>
        <v>0</v>
      </c>
      <c r="H84" s="44">
        <f t="shared" si="21"/>
        <v>0</v>
      </c>
      <c r="I84" s="10">
        <f t="shared" si="21"/>
        <v>0</v>
      </c>
      <c r="J84" s="44">
        <f t="shared" si="21"/>
        <v>0</v>
      </c>
      <c r="K84" s="10">
        <f t="shared" si="21"/>
        <v>0</v>
      </c>
      <c r="L84" s="44">
        <f t="shared" si="21"/>
        <v>0</v>
      </c>
      <c r="M84" s="10">
        <f t="shared" si="21"/>
        <v>0</v>
      </c>
      <c r="N84" s="44">
        <f t="shared" si="21"/>
        <v>0</v>
      </c>
      <c r="O84" s="10">
        <f t="shared" si="21"/>
        <v>0</v>
      </c>
      <c r="P84" s="44">
        <f t="shared" si="21"/>
        <v>0</v>
      </c>
      <c r="Q84" s="10">
        <f t="shared" si="21"/>
        <v>0</v>
      </c>
      <c r="R84" s="44">
        <f t="shared" si="21"/>
        <v>0</v>
      </c>
      <c r="S84" s="10">
        <f t="shared" si="21"/>
        <v>0</v>
      </c>
      <c r="T84" s="44">
        <f t="shared" si="21"/>
        <v>0</v>
      </c>
      <c r="U84" s="10">
        <f t="shared" si="21"/>
        <v>0</v>
      </c>
      <c r="V84" s="44">
        <f t="shared" si="21"/>
        <v>0</v>
      </c>
      <c r="W84" s="10">
        <f t="shared" si="21"/>
        <v>0</v>
      </c>
      <c r="X84" s="44">
        <f t="shared" si="21"/>
        <v>0</v>
      </c>
      <c r="Y84" s="10">
        <f t="shared" si="21"/>
        <v>0</v>
      </c>
      <c r="Z84" s="44">
        <f t="shared" si="21"/>
        <v>0</v>
      </c>
      <c r="AA84" s="10">
        <f t="shared" si="21"/>
        <v>0</v>
      </c>
      <c r="AB84" s="44">
        <f t="shared" si="21"/>
        <v>0</v>
      </c>
      <c r="AC84" s="10">
        <f t="shared" si="21"/>
        <v>0</v>
      </c>
      <c r="AD84" s="44">
        <f t="shared" si="21"/>
        <v>0</v>
      </c>
      <c r="AE84" s="10">
        <f t="shared" si="21"/>
        <v>0</v>
      </c>
      <c r="AF84" s="44">
        <f t="shared" si="21"/>
        <v>0</v>
      </c>
      <c r="AG84" s="10">
        <f t="shared" si="21"/>
        <v>0</v>
      </c>
      <c r="AH84" s="44">
        <f t="shared" si="21"/>
        <v>0</v>
      </c>
      <c r="AI84" s="10">
        <f t="shared" si="21"/>
        <v>0</v>
      </c>
      <c r="AJ84" s="44">
        <f t="shared" si="21"/>
        <v>0</v>
      </c>
      <c r="AK84" s="10">
        <f t="shared" si="21"/>
        <v>0</v>
      </c>
      <c r="AL84" s="44">
        <f t="shared" si="21"/>
        <v>0</v>
      </c>
      <c r="AM84" s="10">
        <f t="shared" si="21"/>
        <v>0</v>
      </c>
    </row>
    <row r="85" spans="1:39" s="15" customFormat="1" ht="14.25" hidden="1" customHeight="1" outlineLevel="2">
      <c r="A85" s="13">
        <v>53</v>
      </c>
      <c r="B85" s="9" t="s">
        <v>117</v>
      </c>
      <c r="C85" s="13" t="s">
        <v>61</v>
      </c>
      <c r="D85" s="36">
        <v>50</v>
      </c>
      <c r="E85" s="11">
        <v>70</v>
      </c>
      <c r="F85" s="44">
        <f>'T-13(Pcs)'!$D63*'T-13(Pcs)'!F63/1000000</f>
        <v>0</v>
      </c>
      <c r="G85" s="10">
        <f>'T-13(Pcs)'!G63</f>
        <v>0</v>
      </c>
      <c r="H85" s="44">
        <f>'T-13(Pcs)'!$D63*'T-13(Pcs)'!H63/1000000</f>
        <v>0</v>
      </c>
      <c r="I85" s="10">
        <f>'T-13(Pcs)'!I63</f>
        <v>0</v>
      </c>
      <c r="J85" s="44">
        <f>'T-13(Pcs)'!$D63*'T-13(Pcs)'!J63/1000000</f>
        <v>0</v>
      </c>
      <c r="K85" s="10">
        <f>'T-13(Pcs)'!K63</f>
        <v>0</v>
      </c>
      <c r="L85" s="44">
        <f>'T-13(Pcs)'!$D63*'T-13(Pcs)'!L63/1000000</f>
        <v>0</v>
      </c>
      <c r="M85" s="10">
        <f>'T-13(Pcs)'!M63</f>
        <v>0</v>
      </c>
      <c r="N85" s="44">
        <f>'T-13(Pcs)'!$D63*'T-13(Pcs)'!N63/1000000</f>
        <v>0</v>
      </c>
      <c r="O85" s="10">
        <f>'T-13(Pcs)'!O63</f>
        <v>0</v>
      </c>
      <c r="P85" s="44">
        <f>'T-13(Pcs)'!$D63*'T-13(Pcs)'!P63/1000000</f>
        <v>0</v>
      </c>
      <c r="Q85" s="10">
        <f>'T-13(Pcs)'!Q63</f>
        <v>0</v>
      </c>
      <c r="R85" s="44">
        <f>'T-13(Pcs)'!$D63*'T-13(Pcs)'!R63/1000000</f>
        <v>0</v>
      </c>
      <c r="S85" s="10">
        <f>'T-13(Pcs)'!S63</f>
        <v>0</v>
      </c>
      <c r="T85" s="44">
        <f>'T-13(Pcs)'!$D63*'T-13(Pcs)'!T63/1000000</f>
        <v>0</v>
      </c>
      <c r="U85" s="10">
        <f>'T-13(Pcs)'!U63</f>
        <v>0</v>
      </c>
      <c r="V85" s="44">
        <f>'T-13(Pcs)'!$D63*'T-13(Pcs)'!V63/1000000</f>
        <v>0</v>
      </c>
      <c r="W85" s="10">
        <f>'T-13(Pcs)'!W63</f>
        <v>0</v>
      </c>
      <c r="X85" s="44">
        <f>'T-13(Pcs)'!$D63*'T-13(Pcs)'!X63/1000000</f>
        <v>0</v>
      </c>
      <c r="Y85" s="10">
        <f>'T-13(Pcs)'!Y63</f>
        <v>0</v>
      </c>
      <c r="Z85" s="44">
        <f>'T-13(Pcs)'!$D63*'T-13(Pcs)'!Z63/1000000</f>
        <v>0</v>
      </c>
      <c r="AA85" s="10">
        <f>'T-13(Pcs)'!AA63</f>
        <v>0</v>
      </c>
      <c r="AB85" s="44">
        <f>'T-13(Pcs)'!$D63*'T-13(Pcs)'!AB63/1000000</f>
        <v>0</v>
      </c>
      <c r="AC85" s="10">
        <f>'T-13(Pcs)'!AC63</f>
        <v>0</v>
      </c>
      <c r="AD85" s="44">
        <f>'T-13(Pcs)'!$D63*'T-13(Pcs)'!AD63/1000000</f>
        <v>0</v>
      </c>
      <c r="AE85" s="10">
        <f>'T-13(Pcs)'!AE63</f>
        <v>0</v>
      </c>
      <c r="AF85" s="44">
        <f>'T-13(Pcs)'!$D63*'T-13(Pcs)'!AF63/1000000</f>
        <v>0</v>
      </c>
      <c r="AG85" s="10">
        <f>'T-13(Pcs)'!AG63</f>
        <v>0</v>
      </c>
      <c r="AH85" s="44">
        <f>'T-13(Pcs)'!$D63*'T-13(Pcs)'!AH63/1000000</f>
        <v>0</v>
      </c>
      <c r="AI85" s="10">
        <f>'T-13(Pcs)'!AI63</f>
        <v>0</v>
      </c>
      <c r="AJ85" s="44">
        <f>'T-13(Pcs)'!$D63*'T-13(Pcs)'!AJ63/1000000</f>
        <v>0</v>
      </c>
      <c r="AK85" s="10">
        <f>'T-13(Pcs)'!AK63</f>
        <v>0</v>
      </c>
      <c r="AL85" s="44">
        <f>'T-13(Pcs)'!$D63*'T-13(Pcs)'!AL63/1000000</f>
        <v>0</v>
      </c>
      <c r="AM85" s="10">
        <f>'T-13(Pcs)'!AM63</f>
        <v>0</v>
      </c>
    </row>
    <row r="86" spans="1:39" s="15" customFormat="1" ht="14.25" hidden="1" customHeight="1" outlineLevel="2">
      <c r="A86" s="13">
        <v>54</v>
      </c>
      <c r="B86" s="9" t="s">
        <v>117</v>
      </c>
      <c r="C86" s="13" t="s">
        <v>62</v>
      </c>
      <c r="D86" s="36">
        <v>100</v>
      </c>
      <c r="E86" s="11">
        <v>130</v>
      </c>
      <c r="F86" s="44">
        <f>'T-13(Pcs)'!$D64*'T-13(Pcs)'!F64/1000000</f>
        <v>0</v>
      </c>
      <c r="G86" s="10">
        <f>'T-13(Pcs)'!G64</f>
        <v>0</v>
      </c>
      <c r="H86" s="44">
        <f>'T-13(Pcs)'!$D64*'T-13(Pcs)'!H64/1000000</f>
        <v>0</v>
      </c>
      <c r="I86" s="10">
        <f>'T-13(Pcs)'!I64</f>
        <v>0</v>
      </c>
      <c r="J86" s="44">
        <f>'T-13(Pcs)'!$D64*'T-13(Pcs)'!J64/1000000</f>
        <v>0</v>
      </c>
      <c r="K86" s="10">
        <f>'T-13(Pcs)'!K64</f>
        <v>0</v>
      </c>
      <c r="L86" s="44">
        <f>'T-13(Pcs)'!$D64*'T-13(Pcs)'!L64/1000000</f>
        <v>0</v>
      </c>
      <c r="M86" s="10">
        <f>'T-13(Pcs)'!M64</f>
        <v>0</v>
      </c>
      <c r="N86" s="44">
        <f>'T-13(Pcs)'!$D64*'T-13(Pcs)'!N64/1000000</f>
        <v>0</v>
      </c>
      <c r="O86" s="10">
        <f>'T-13(Pcs)'!O64</f>
        <v>0</v>
      </c>
      <c r="P86" s="44">
        <f>'T-13(Pcs)'!$D64*'T-13(Pcs)'!P64/1000000</f>
        <v>0</v>
      </c>
      <c r="Q86" s="10">
        <f>'T-13(Pcs)'!Q64</f>
        <v>0</v>
      </c>
      <c r="R86" s="44">
        <f>'T-13(Pcs)'!$D64*'T-13(Pcs)'!R64/1000000</f>
        <v>0</v>
      </c>
      <c r="S86" s="10">
        <f>'T-13(Pcs)'!S64</f>
        <v>0</v>
      </c>
      <c r="T86" s="44">
        <f>'T-13(Pcs)'!$D64*'T-13(Pcs)'!T64/1000000</f>
        <v>0</v>
      </c>
      <c r="U86" s="10">
        <f>'T-13(Pcs)'!U64</f>
        <v>0</v>
      </c>
      <c r="V86" s="44">
        <f>'T-13(Pcs)'!$D64*'T-13(Pcs)'!V64/1000000</f>
        <v>0</v>
      </c>
      <c r="W86" s="10">
        <f>'T-13(Pcs)'!W64</f>
        <v>0</v>
      </c>
      <c r="X86" s="44">
        <f>'T-13(Pcs)'!$D64*'T-13(Pcs)'!X64/1000000</f>
        <v>0</v>
      </c>
      <c r="Y86" s="10">
        <f>'T-13(Pcs)'!Y64</f>
        <v>0</v>
      </c>
      <c r="Z86" s="44">
        <f>'T-13(Pcs)'!$D64*'T-13(Pcs)'!Z64/1000000</f>
        <v>0</v>
      </c>
      <c r="AA86" s="10">
        <f>'T-13(Pcs)'!AA64</f>
        <v>0</v>
      </c>
      <c r="AB86" s="44">
        <f>'T-13(Pcs)'!$D64*'T-13(Pcs)'!AB64/1000000</f>
        <v>0</v>
      </c>
      <c r="AC86" s="10">
        <f>'T-13(Pcs)'!AC64</f>
        <v>0</v>
      </c>
      <c r="AD86" s="44">
        <f>'T-13(Pcs)'!$D64*'T-13(Pcs)'!AD64/1000000</f>
        <v>0</v>
      </c>
      <c r="AE86" s="10">
        <f>'T-13(Pcs)'!AE64</f>
        <v>0</v>
      </c>
      <c r="AF86" s="44">
        <f>'T-13(Pcs)'!$D64*'T-13(Pcs)'!AF64/1000000</f>
        <v>0</v>
      </c>
      <c r="AG86" s="10">
        <f>'T-13(Pcs)'!AG64</f>
        <v>0</v>
      </c>
      <c r="AH86" s="44">
        <f>'T-13(Pcs)'!$D64*'T-13(Pcs)'!AH64/1000000</f>
        <v>0</v>
      </c>
      <c r="AI86" s="10">
        <f>'T-13(Pcs)'!AI64</f>
        <v>0</v>
      </c>
      <c r="AJ86" s="44">
        <f>'T-13(Pcs)'!$D64*'T-13(Pcs)'!AJ64/1000000</f>
        <v>0</v>
      </c>
      <c r="AK86" s="10">
        <f>'T-13(Pcs)'!AK64</f>
        <v>0</v>
      </c>
      <c r="AL86" s="44">
        <f>'T-13(Pcs)'!$D64*'T-13(Pcs)'!AL64/1000000</f>
        <v>0</v>
      </c>
      <c r="AM86" s="10">
        <f>'T-13(Pcs)'!AM64</f>
        <v>0</v>
      </c>
    </row>
    <row r="87" spans="1:39" s="15" customFormat="1" ht="14.25" hidden="1" customHeight="1" outlineLevel="2">
      <c r="A87" s="13">
        <v>55</v>
      </c>
      <c r="B87" s="9" t="s">
        <v>117</v>
      </c>
      <c r="C87" s="13" t="s">
        <v>63</v>
      </c>
      <c r="D87" s="36">
        <v>500</v>
      </c>
      <c r="E87" s="11">
        <v>620</v>
      </c>
      <c r="F87" s="44">
        <f>'T-13(Pcs)'!$D65*'T-13(Pcs)'!F65/1000000</f>
        <v>0</v>
      </c>
      <c r="G87" s="10">
        <f>'T-13(Pcs)'!G65</f>
        <v>0</v>
      </c>
      <c r="H87" s="44">
        <f>'T-13(Pcs)'!$D65*'T-13(Pcs)'!H65/1000000</f>
        <v>0</v>
      </c>
      <c r="I87" s="10">
        <f>'T-13(Pcs)'!I65</f>
        <v>0</v>
      </c>
      <c r="J87" s="44">
        <f>'T-13(Pcs)'!$D65*'T-13(Pcs)'!J65/1000000</f>
        <v>0</v>
      </c>
      <c r="K87" s="10">
        <f>'T-13(Pcs)'!K65</f>
        <v>0</v>
      </c>
      <c r="L87" s="44">
        <f>'T-13(Pcs)'!$D65*'T-13(Pcs)'!L65/1000000</f>
        <v>0</v>
      </c>
      <c r="M87" s="10">
        <f>'T-13(Pcs)'!M65</f>
        <v>0</v>
      </c>
      <c r="N87" s="44">
        <f>'T-13(Pcs)'!$D65*'T-13(Pcs)'!N65/1000000</f>
        <v>0</v>
      </c>
      <c r="O87" s="10">
        <f>'T-13(Pcs)'!O65</f>
        <v>0</v>
      </c>
      <c r="P87" s="44">
        <f>'T-13(Pcs)'!$D65*'T-13(Pcs)'!P65/1000000</f>
        <v>0</v>
      </c>
      <c r="Q87" s="10">
        <f>'T-13(Pcs)'!Q65</f>
        <v>0</v>
      </c>
      <c r="R87" s="44">
        <f>'T-13(Pcs)'!$D65*'T-13(Pcs)'!R65/1000000</f>
        <v>0</v>
      </c>
      <c r="S87" s="10">
        <f>'T-13(Pcs)'!S65</f>
        <v>0</v>
      </c>
      <c r="T87" s="44">
        <f>'T-13(Pcs)'!$D65*'T-13(Pcs)'!T65/1000000</f>
        <v>0</v>
      </c>
      <c r="U87" s="10">
        <f>'T-13(Pcs)'!U65</f>
        <v>0</v>
      </c>
      <c r="V87" s="44">
        <f>'T-13(Pcs)'!$D65*'T-13(Pcs)'!V65/1000000</f>
        <v>0</v>
      </c>
      <c r="W87" s="10">
        <f>'T-13(Pcs)'!W65</f>
        <v>0</v>
      </c>
      <c r="X87" s="44">
        <f>'T-13(Pcs)'!$D65*'T-13(Pcs)'!X65/1000000</f>
        <v>0</v>
      </c>
      <c r="Y87" s="10">
        <f>'T-13(Pcs)'!Y65</f>
        <v>0</v>
      </c>
      <c r="Z87" s="44">
        <f>'T-13(Pcs)'!$D65*'T-13(Pcs)'!Z65/1000000</f>
        <v>0</v>
      </c>
      <c r="AA87" s="10">
        <f>'T-13(Pcs)'!AA65</f>
        <v>0</v>
      </c>
      <c r="AB87" s="44">
        <f>'T-13(Pcs)'!$D65*'T-13(Pcs)'!AB65/1000000</f>
        <v>0</v>
      </c>
      <c r="AC87" s="10">
        <f>'T-13(Pcs)'!AC65</f>
        <v>0</v>
      </c>
      <c r="AD87" s="44">
        <f>'T-13(Pcs)'!$D65*'T-13(Pcs)'!AD65/1000000</f>
        <v>0</v>
      </c>
      <c r="AE87" s="10">
        <f>'T-13(Pcs)'!AE65</f>
        <v>0</v>
      </c>
      <c r="AF87" s="44">
        <f>'T-13(Pcs)'!$D65*'T-13(Pcs)'!AF65/1000000</f>
        <v>0</v>
      </c>
      <c r="AG87" s="10">
        <f>'T-13(Pcs)'!AG65</f>
        <v>0</v>
      </c>
      <c r="AH87" s="44">
        <f>'T-13(Pcs)'!$D65*'T-13(Pcs)'!AH65/1000000</f>
        <v>0</v>
      </c>
      <c r="AI87" s="10">
        <f>'T-13(Pcs)'!AI65</f>
        <v>0</v>
      </c>
      <c r="AJ87" s="44">
        <f>'T-13(Pcs)'!$D65*'T-13(Pcs)'!AJ65/1000000</f>
        <v>0</v>
      </c>
      <c r="AK87" s="10">
        <f>'T-13(Pcs)'!AK65</f>
        <v>0</v>
      </c>
      <c r="AL87" s="44">
        <f>'T-13(Pcs)'!$D65*'T-13(Pcs)'!AL65/1000000</f>
        <v>0</v>
      </c>
      <c r="AM87" s="10">
        <f>'T-13(Pcs)'!AM65</f>
        <v>0</v>
      </c>
    </row>
    <row r="88" spans="1:39" s="15" customFormat="1" ht="14.25" customHeight="1" outlineLevel="1" collapsed="1">
      <c r="A88" s="13">
        <v>23</v>
      </c>
      <c r="B88" s="46" t="s">
        <v>189</v>
      </c>
      <c r="C88" s="13"/>
      <c r="D88" s="36"/>
      <c r="E88" s="11"/>
      <c r="F88" s="44">
        <f t="shared" ref="F88:AM88" si="22">SUBTOTAL(9,F85:F87)</f>
        <v>0</v>
      </c>
      <c r="G88" s="10">
        <f t="shared" si="22"/>
        <v>0</v>
      </c>
      <c r="H88" s="44">
        <f t="shared" si="22"/>
        <v>0</v>
      </c>
      <c r="I88" s="10">
        <f t="shared" si="22"/>
        <v>0</v>
      </c>
      <c r="J88" s="44">
        <f t="shared" si="22"/>
        <v>0</v>
      </c>
      <c r="K88" s="10">
        <f t="shared" si="22"/>
        <v>0</v>
      </c>
      <c r="L88" s="44">
        <f t="shared" si="22"/>
        <v>0</v>
      </c>
      <c r="M88" s="10">
        <f t="shared" si="22"/>
        <v>0</v>
      </c>
      <c r="N88" s="44">
        <f t="shared" si="22"/>
        <v>0</v>
      </c>
      <c r="O88" s="10">
        <f t="shared" si="22"/>
        <v>0</v>
      </c>
      <c r="P88" s="44">
        <f t="shared" si="22"/>
        <v>0</v>
      </c>
      <c r="Q88" s="10">
        <f t="shared" si="22"/>
        <v>0</v>
      </c>
      <c r="R88" s="44">
        <f t="shared" si="22"/>
        <v>0</v>
      </c>
      <c r="S88" s="10">
        <f t="shared" si="22"/>
        <v>0</v>
      </c>
      <c r="T88" s="44">
        <f t="shared" si="22"/>
        <v>0</v>
      </c>
      <c r="U88" s="10">
        <f t="shared" si="22"/>
        <v>0</v>
      </c>
      <c r="V88" s="44">
        <f t="shared" si="22"/>
        <v>0</v>
      </c>
      <c r="W88" s="10">
        <f t="shared" si="22"/>
        <v>0</v>
      </c>
      <c r="X88" s="44">
        <f t="shared" si="22"/>
        <v>0</v>
      </c>
      <c r="Y88" s="10">
        <f t="shared" si="22"/>
        <v>0</v>
      </c>
      <c r="Z88" s="44">
        <f t="shared" si="22"/>
        <v>0</v>
      </c>
      <c r="AA88" s="10">
        <f t="shared" si="22"/>
        <v>0</v>
      </c>
      <c r="AB88" s="44">
        <f t="shared" si="22"/>
        <v>0</v>
      </c>
      <c r="AC88" s="10">
        <f t="shared" si="22"/>
        <v>0</v>
      </c>
      <c r="AD88" s="44">
        <f t="shared" si="22"/>
        <v>0</v>
      </c>
      <c r="AE88" s="10">
        <f t="shared" si="22"/>
        <v>0</v>
      </c>
      <c r="AF88" s="44">
        <f t="shared" si="22"/>
        <v>0</v>
      </c>
      <c r="AG88" s="10">
        <f t="shared" si="22"/>
        <v>0</v>
      </c>
      <c r="AH88" s="44">
        <f t="shared" si="22"/>
        <v>0</v>
      </c>
      <c r="AI88" s="10">
        <f t="shared" si="22"/>
        <v>0</v>
      </c>
      <c r="AJ88" s="44">
        <f t="shared" si="22"/>
        <v>0</v>
      </c>
      <c r="AK88" s="10">
        <f t="shared" si="22"/>
        <v>0</v>
      </c>
      <c r="AL88" s="44">
        <f t="shared" si="22"/>
        <v>0</v>
      </c>
      <c r="AM88" s="10">
        <f t="shared" si="22"/>
        <v>0</v>
      </c>
    </row>
    <row r="89" spans="1:39" s="15" customFormat="1" ht="14.25" hidden="1" customHeight="1" outlineLevel="2">
      <c r="A89" s="13">
        <v>56</v>
      </c>
      <c r="B89" s="9" t="s">
        <v>118</v>
      </c>
      <c r="C89" s="13" t="s">
        <v>64</v>
      </c>
      <c r="D89" s="36">
        <v>50</v>
      </c>
      <c r="E89" s="11">
        <v>60</v>
      </c>
      <c r="F89" s="44">
        <f>'T-13(Pcs)'!$D66*'T-13(Pcs)'!F66/1000000</f>
        <v>0</v>
      </c>
      <c r="G89" s="10">
        <f>'T-13(Pcs)'!G66</f>
        <v>0</v>
      </c>
      <c r="H89" s="44">
        <f>'T-13(Pcs)'!$D66*'T-13(Pcs)'!H66/1000000</f>
        <v>0</v>
      </c>
      <c r="I89" s="10">
        <f>'T-13(Pcs)'!I66</f>
        <v>0</v>
      </c>
      <c r="J89" s="44">
        <f>'T-13(Pcs)'!$D66*'T-13(Pcs)'!J66/1000000</f>
        <v>0</v>
      </c>
      <c r="K89" s="10">
        <f>'T-13(Pcs)'!K66</f>
        <v>0</v>
      </c>
      <c r="L89" s="44">
        <f>'T-13(Pcs)'!$D66*'T-13(Pcs)'!L66/1000000</f>
        <v>0</v>
      </c>
      <c r="M89" s="10">
        <f>'T-13(Pcs)'!M66</f>
        <v>0</v>
      </c>
      <c r="N89" s="44">
        <f>'T-13(Pcs)'!$D66*'T-13(Pcs)'!N66/1000000</f>
        <v>0</v>
      </c>
      <c r="O89" s="10">
        <f>'T-13(Pcs)'!O66</f>
        <v>0</v>
      </c>
      <c r="P89" s="44">
        <f>'T-13(Pcs)'!$D66*'T-13(Pcs)'!P66/1000000</f>
        <v>0</v>
      </c>
      <c r="Q89" s="10">
        <f>'T-13(Pcs)'!Q66</f>
        <v>0</v>
      </c>
      <c r="R89" s="44">
        <f>'T-13(Pcs)'!$D66*'T-13(Pcs)'!R66/1000000</f>
        <v>0</v>
      </c>
      <c r="S89" s="10">
        <f>'T-13(Pcs)'!S66</f>
        <v>0</v>
      </c>
      <c r="T89" s="44">
        <f>'T-13(Pcs)'!$D66*'T-13(Pcs)'!T66/1000000</f>
        <v>0</v>
      </c>
      <c r="U89" s="10">
        <f>'T-13(Pcs)'!U66</f>
        <v>0</v>
      </c>
      <c r="V89" s="44">
        <f>'T-13(Pcs)'!$D66*'T-13(Pcs)'!V66/1000000</f>
        <v>0</v>
      </c>
      <c r="W89" s="10">
        <f>'T-13(Pcs)'!W66</f>
        <v>0</v>
      </c>
      <c r="X89" s="44">
        <f>'T-13(Pcs)'!$D66*'T-13(Pcs)'!X66/1000000</f>
        <v>0</v>
      </c>
      <c r="Y89" s="10">
        <f>'T-13(Pcs)'!Y66</f>
        <v>0</v>
      </c>
      <c r="Z89" s="44">
        <f>'T-13(Pcs)'!$D66*'T-13(Pcs)'!Z66/1000000</f>
        <v>0</v>
      </c>
      <c r="AA89" s="10">
        <f>'T-13(Pcs)'!AA66</f>
        <v>0</v>
      </c>
      <c r="AB89" s="44">
        <f>'T-13(Pcs)'!$D66*'T-13(Pcs)'!AB66/1000000</f>
        <v>0</v>
      </c>
      <c r="AC89" s="10">
        <f>'T-13(Pcs)'!AC66</f>
        <v>0</v>
      </c>
      <c r="AD89" s="44">
        <f>'T-13(Pcs)'!$D66*'T-13(Pcs)'!AD66/1000000</f>
        <v>0</v>
      </c>
      <c r="AE89" s="10">
        <f>'T-13(Pcs)'!AE66</f>
        <v>0</v>
      </c>
      <c r="AF89" s="44">
        <f>'T-13(Pcs)'!$D66*'T-13(Pcs)'!AF66/1000000</f>
        <v>0</v>
      </c>
      <c r="AG89" s="10">
        <f>'T-13(Pcs)'!AG66</f>
        <v>0</v>
      </c>
      <c r="AH89" s="44">
        <f>'T-13(Pcs)'!$D66*'T-13(Pcs)'!AH66/1000000</f>
        <v>0</v>
      </c>
      <c r="AI89" s="10">
        <f>'T-13(Pcs)'!AI66</f>
        <v>0</v>
      </c>
      <c r="AJ89" s="44">
        <f>'T-13(Pcs)'!$D66*'T-13(Pcs)'!AJ66/1000000</f>
        <v>0</v>
      </c>
      <c r="AK89" s="10">
        <f>'T-13(Pcs)'!AK66</f>
        <v>0</v>
      </c>
      <c r="AL89" s="44">
        <f>'T-13(Pcs)'!$D66*'T-13(Pcs)'!AL66/1000000</f>
        <v>0</v>
      </c>
      <c r="AM89" s="10">
        <f>'T-13(Pcs)'!AM66</f>
        <v>0</v>
      </c>
    </row>
    <row r="90" spans="1:39" s="15" customFormat="1" ht="14.25" hidden="1" customHeight="1" outlineLevel="2">
      <c r="A90" s="13">
        <v>57</v>
      </c>
      <c r="B90" s="9" t="s">
        <v>118</v>
      </c>
      <c r="C90" s="13" t="s">
        <v>65</v>
      </c>
      <c r="D90" s="36">
        <v>100</v>
      </c>
      <c r="E90" s="11">
        <v>110</v>
      </c>
      <c r="F90" s="44">
        <f>'T-13(Pcs)'!$D67*'T-13(Pcs)'!F67/1000000</f>
        <v>0</v>
      </c>
      <c r="G90" s="10">
        <f>'T-13(Pcs)'!G67</f>
        <v>0</v>
      </c>
      <c r="H90" s="44">
        <f>'T-13(Pcs)'!$D67*'T-13(Pcs)'!H67/1000000</f>
        <v>0</v>
      </c>
      <c r="I90" s="10">
        <f>'T-13(Pcs)'!I67</f>
        <v>0</v>
      </c>
      <c r="J90" s="44">
        <f>'T-13(Pcs)'!$D67*'T-13(Pcs)'!J67/1000000</f>
        <v>0</v>
      </c>
      <c r="K90" s="10">
        <f>'T-13(Pcs)'!K67</f>
        <v>0</v>
      </c>
      <c r="L90" s="44">
        <f>'T-13(Pcs)'!$D67*'T-13(Pcs)'!L67/1000000</f>
        <v>0</v>
      </c>
      <c r="M90" s="10">
        <f>'T-13(Pcs)'!M67</f>
        <v>0</v>
      </c>
      <c r="N90" s="44">
        <f>'T-13(Pcs)'!$D67*'T-13(Pcs)'!N67/1000000</f>
        <v>0</v>
      </c>
      <c r="O90" s="10">
        <f>'T-13(Pcs)'!O67</f>
        <v>0</v>
      </c>
      <c r="P90" s="44">
        <f>'T-13(Pcs)'!$D67*'T-13(Pcs)'!P67/1000000</f>
        <v>0</v>
      </c>
      <c r="Q90" s="10">
        <f>'T-13(Pcs)'!Q67</f>
        <v>0</v>
      </c>
      <c r="R90" s="44">
        <f>'T-13(Pcs)'!$D67*'T-13(Pcs)'!R67/1000000</f>
        <v>0</v>
      </c>
      <c r="S90" s="10">
        <f>'T-13(Pcs)'!S67</f>
        <v>0</v>
      </c>
      <c r="T90" s="44">
        <f>'T-13(Pcs)'!$D67*'T-13(Pcs)'!T67/1000000</f>
        <v>0</v>
      </c>
      <c r="U90" s="10">
        <f>'T-13(Pcs)'!U67</f>
        <v>0</v>
      </c>
      <c r="V90" s="44">
        <f>'T-13(Pcs)'!$D67*'T-13(Pcs)'!V67/1000000</f>
        <v>0</v>
      </c>
      <c r="W90" s="10">
        <f>'T-13(Pcs)'!W67</f>
        <v>0</v>
      </c>
      <c r="X90" s="44">
        <f>'T-13(Pcs)'!$D67*'T-13(Pcs)'!X67/1000000</f>
        <v>0</v>
      </c>
      <c r="Y90" s="10">
        <f>'T-13(Pcs)'!Y67</f>
        <v>0</v>
      </c>
      <c r="Z90" s="44">
        <f>'T-13(Pcs)'!$D67*'T-13(Pcs)'!Z67/1000000</f>
        <v>0</v>
      </c>
      <c r="AA90" s="10">
        <f>'T-13(Pcs)'!AA67</f>
        <v>0</v>
      </c>
      <c r="AB90" s="44">
        <f>'T-13(Pcs)'!$D67*'T-13(Pcs)'!AB67/1000000</f>
        <v>0</v>
      </c>
      <c r="AC90" s="10">
        <f>'T-13(Pcs)'!AC67</f>
        <v>0</v>
      </c>
      <c r="AD90" s="44">
        <f>'T-13(Pcs)'!$D67*'T-13(Pcs)'!AD67/1000000</f>
        <v>0</v>
      </c>
      <c r="AE90" s="10">
        <f>'T-13(Pcs)'!AE67</f>
        <v>0</v>
      </c>
      <c r="AF90" s="44">
        <f>'T-13(Pcs)'!$D67*'T-13(Pcs)'!AF67/1000000</f>
        <v>0</v>
      </c>
      <c r="AG90" s="10">
        <f>'T-13(Pcs)'!AG67</f>
        <v>0</v>
      </c>
      <c r="AH90" s="44">
        <f>'T-13(Pcs)'!$D67*'T-13(Pcs)'!AH67/1000000</f>
        <v>0</v>
      </c>
      <c r="AI90" s="10">
        <f>'T-13(Pcs)'!AI67</f>
        <v>0</v>
      </c>
      <c r="AJ90" s="44">
        <f>'T-13(Pcs)'!$D67*'T-13(Pcs)'!AJ67/1000000</f>
        <v>0</v>
      </c>
      <c r="AK90" s="10">
        <f>'T-13(Pcs)'!AK67</f>
        <v>0</v>
      </c>
      <c r="AL90" s="44">
        <f>'T-13(Pcs)'!$D67*'T-13(Pcs)'!AL67/1000000</f>
        <v>0</v>
      </c>
      <c r="AM90" s="10">
        <f>'T-13(Pcs)'!AM67</f>
        <v>0</v>
      </c>
    </row>
    <row r="91" spans="1:39" s="15" customFormat="1" ht="14.25" hidden="1" customHeight="1" outlineLevel="2">
      <c r="A91" s="13">
        <v>58</v>
      </c>
      <c r="B91" s="9" t="s">
        <v>118</v>
      </c>
      <c r="C91" s="13" t="s">
        <v>66</v>
      </c>
      <c r="D91" s="36">
        <v>400</v>
      </c>
      <c r="E91" s="11">
        <v>400</v>
      </c>
      <c r="F91" s="44">
        <f>'T-13(Pcs)'!$D68*'T-13(Pcs)'!F68/1000000</f>
        <v>0</v>
      </c>
      <c r="G91" s="10">
        <f>'T-13(Pcs)'!G68</f>
        <v>0</v>
      </c>
      <c r="H91" s="44">
        <f>'T-13(Pcs)'!$D68*'T-13(Pcs)'!H68/1000000</f>
        <v>0</v>
      </c>
      <c r="I91" s="10">
        <f>'T-13(Pcs)'!I68</f>
        <v>0</v>
      </c>
      <c r="J91" s="44">
        <f>'T-13(Pcs)'!$D68*'T-13(Pcs)'!J68/1000000</f>
        <v>0</v>
      </c>
      <c r="K91" s="10">
        <f>'T-13(Pcs)'!K68</f>
        <v>0</v>
      </c>
      <c r="L91" s="44">
        <f>'T-13(Pcs)'!$D68*'T-13(Pcs)'!L68/1000000</f>
        <v>0</v>
      </c>
      <c r="M91" s="10">
        <f>'T-13(Pcs)'!M68</f>
        <v>0</v>
      </c>
      <c r="N91" s="44">
        <f>'T-13(Pcs)'!$D68*'T-13(Pcs)'!N68/1000000</f>
        <v>0</v>
      </c>
      <c r="O91" s="10">
        <f>'T-13(Pcs)'!O68</f>
        <v>0</v>
      </c>
      <c r="P91" s="44">
        <f>'T-13(Pcs)'!$D68*'T-13(Pcs)'!P68/1000000</f>
        <v>0</v>
      </c>
      <c r="Q91" s="10">
        <f>'T-13(Pcs)'!Q68</f>
        <v>0</v>
      </c>
      <c r="R91" s="44">
        <f>'T-13(Pcs)'!$D68*'T-13(Pcs)'!R68/1000000</f>
        <v>0</v>
      </c>
      <c r="S91" s="10">
        <f>'T-13(Pcs)'!S68</f>
        <v>0</v>
      </c>
      <c r="T91" s="44">
        <f>'T-13(Pcs)'!$D68*'T-13(Pcs)'!T68/1000000</f>
        <v>0</v>
      </c>
      <c r="U91" s="10">
        <f>'T-13(Pcs)'!U68</f>
        <v>0</v>
      </c>
      <c r="V91" s="44">
        <f>'T-13(Pcs)'!$D68*'T-13(Pcs)'!V68/1000000</f>
        <v>0</v>
      </c>
      <c r="W91" s="10">
        <f>'T-13(Pcs)'!W68</f>
        <v>0</v>
      </c>
      <c r="X91" s="44">
        <f>'T-13(Pcs)'!$D68*'T-13(Pcs)'!X68/1000000</f>
        <v>0</v>
      </c>
      <c r="Y91" s="10">
        <f>'T-13(Pcs)'!Y68</f>
        <v>0</v>
      </c>
      <c r="Z91" s="44">
        <f>'T-13(Pcs)'!$D68*'T-13(Pcs)'!Z68/1000000</f>
        <v>0</v>
      </c>
      <c r="AA91" s="10">
        <f>'T-13(Pcs)'!AA68</f>
        <v>0</v>
      </c>
      <c r="AB91" s="44">
        <f>'T-13(Pcs)'!$D68*'T-13(Pcs)'!AB68/1000000</f>
        <v>0</v>
      </c>
      <c r="AC91" s="10">
        <f>'T-13(Pcs)'!AC68</f>
        <v>0</v>
      </c>
      <c r="AD91" s="44">
        <f>'T-13(Pcs)'!$D68*'T-13(Pcs)'!AD68/1000000</f>
        <v>0</v>
      </c>
      <c r="AE91" s="10">
        <f>'T-13(Pcs)'!AE68</f>
        <v>0</v>
      </c>
      <c r="AF91" s="44">
        <f>'T-13(Pcs)'!$D68*'T-13(Pcs)'!AF68/1000000</f>
        <v>0</v>
      </c>
      <c r="AG91" s="10">
        <f>'T-13(Pcs)'!AG68</f>
        <v>0</v>
      </c>
      <c r="AH91" s="44">
        <f>'T-13(Pcs)'!$D68*'T-13(Pcs)'!AH68/1000000</f>
        <v>0</v>
      </c>
      <c r="AI91" s="10">
        <f>'T-13(Pcs)'!AI68</f>
        <v>0</v>
      </c>
      <c r="AJ91" s="44">
        <f>'T-13(Pcs)'!$D68*'T-13(Pcs)'!AJ68/1000000</f>
        <v>0</v>
      </c>
      <c r="AK91" s="10">
        <f>'T-13(Pcs)'!AK68</f>
        <v>0</v>
      </c>
      <c r="AL91" s="44">
        <f>'T-13(Pcs)'!$D68*'T-13(Pcs)'!AL68/1000000</f>
        <v>0</v>
      </c>
      <c r="AM91" s="10">
        <f>'T-13(Pcs)'!AM68</f>
        <v>0</v>
      </c>
    </row>
    <row r="92" spans="1:39" s="15" customFormat="1" ht="14.25" customHeight="1" outlineLevel="1" collapsed="1">
      <c r="A92" s="13">
        <v>24</v>
      </c>
      <c r="B92" s="46" t="s">
        <v>190</v>
      </c>
      <c r="C92" s="13"/>
      <c r="D92" s="36"/>
      <c r="E92" s="11"/>
      <c r="F92" s="44">
        <f t="shared" ref="F92:AM92" si="23">SUBTOTAL(9,F89:F91)</f>
        <v>0</v>
      </c>
      <c r="G92" s="10">
        <f t="shared" si="23"/>
        <v>0</v>
      </c>
      <c r="H92" s="44">
        <f t="shared" si="23"/>
        <v>0</v>
      </c>
      <c r="I92" s="10">
        <f t="shared" si="23"/>
        <v>0</v>
      </c>
      <c r="J92" s="44">
        <f t="shared" si="23"/>
        <v>0</v>
      </c>
      <c r="K92" s="10">
        <f t="shared" si="23"/>
        <v>0</v>
      </c>
      <c r="L92" s="44">
        <f t="shared" si="23"/>
        <v>0</v>
      </c>
      <c r="M92" s="10">
        <f t="shared" si="23"/>
        <v>0</v>
      </c>
      <c r="N92" s="44">
        <f t="shared" si="23"/>
        <v>0</v>
      </c>
      <c r="O92" s="10">
        <f t="shared" si="23"/>
        <v>0</v>
      </c>
      <c r="P92" s="44">
        <f t="shared" si="23"/>
        <v>0</v>
      </c>
      <c r="Q92" s="10">
        <f t="shared" si="23"/>
        <v>0</v>
      </c>
      <c r="R92" s="44">
        <f t="shared" si="23"/>
        <v>0</v>
      </c>
      <c r="S92" s="10">
        <f t="shared" si="23"/>
        <v>0</v>
      </c>
      <c r="T92" s="44">
        <f t="shared" si="23"/>
        <v>0</v>
      </c>
      <c r="U92" s="10">
        <f t="shared" si="23"/>
        <v>0</v>
      </c>
      <c r="V92" s="44">
        <f t="shared" si="23"/>
        <v>0</v>
      </c>
      <c r="W92" s="10">
        <f t="shared" si="23"/>
        <v>0</v>
      </c>
      <c r="X92" s="44">
        <f t="shared" si="23"/>
        <v>0</v>
      </c>
      <c r="Y92" s="10">
        <f t="shared" si="23"/>
        <v>0</v>
      </c>
      <c r="Z92" s="44">
        <f t="shared" si="23"/>
        <v>0</v>
      </c>
      <c r="AA92" s="10">
        <f t="shared" si="23"/>
        <v>0</v>
      </c>
      <c r="AB92" s="44">
        <f t="shared" si="23"/>
        <v>0</v>
      </c>
      <c r="AC92" s="10">
        <f t="shared" si="23"/>
        <v>0</v>
      </c>
      <c r="AD92" s="44">
        <f t="shared" si="23"/>
        <v>0</v>
      </c>
      <c r="AE92" s="10">
        <f t="shared" si="23"/>
        <v>0</v>
      </c>
      <c r="AF92" s="44">
        <f t="shared" si="23"/>
        <v>0</v>
      </c>
      <c r="AG92" s="10">
        <f t="shared" si="23"/>
        <v>0</v>
      </c>
      <c r="AH92" s="44">
        <f t="shared" si="23"/>
        <v>0</v>
      </c>
      <c r="AI92" s="10">
        <f t="shared" si="23"/>
        <v>0</v>
      </c>
      <c r="AJ92" s="44">
        <f t="shared" si="23"/>
        <v>0</v>
      </c>
      <c r="AK92" s="10">
        <f t="shared" si="23"/>
        <v>0</v>
      </c>
      <c r="AL92" s="44">
        <f t="shared" si="23"/>
        <v>0</v>
      </c>
      <c r="AM92" s="10">
        <f t="shared" si="23"/>
        <v>0</v>
      </c>
    </row>
    <row r="93" spans="1:39" s="15" customFormat="1" ht="14.25" hidden="1" customHeight="1" outlineLevel="2">
      <c r="A93" s="13">
        <v>59</v>
      </c>
      <c r="B93" s="9" t="s">
        <v>119</v>
      </c>
      <c r="C93" s="13" t="s">
        <v>67</v>
      </c>
      <c r="D93" s="36">
        <v>25</v>
      </c>
      <c r="E93" s="11">
        <v>25.5</v>
      </c>
      <c r="F93" s="44">
        <f>'T-13(Pcs)'!$D69*'T-13(Pcs)'!F69/1000000</f>
        <v>0</v>
      </c>
      <c r="G93" s="10">
        <f>'T-13(Pcs)'!G69</f>
        <v>0</v>
      </c>
      <c r="H93" s="44">
        <f>'T-13(Pcs)'!$D69*'T-13(Pcs)'!H69/1000000</f>
        <v>0</v>
      </c>
      <c r="I93" s="10">
        <f>'T-13(Pcs)'!I69</f>
        <v>0</v>
      </c>
      <c r="J93" s="44">
        <f>'T-13(Pcs)'!$D69*'T-13(Pcs)'!J69/1000000</f>
        <v>0</v>
      </c>
      <c r="K93" s="10">
        <f>'T-13(Pcs)'!K69</f>
        <v>0</v>
      </c>
      <c r="L93" s="44">
        <f>'T-13(Pcs)'!$D69*'T-13(Pcs)'!L69/1000000</f>
        <v>0</v>
      </c>
      <c r="M93" s="10">
        <f>'T-13(Pcs)'!M69</f>
        <v>0</v>
      </c>
      <c r="N93" s="44">
        <f>'T-13(Pcs)'!$D69*'T-13(Pcs)'!N69/1000000</f>
        <v>0</v>
      </c>
      <c r="O93" s="10">
        <f>'T-13(Pcs)'!O69</f>
        <v>0</v>
      </c>
      <c r="P93" s="44">
        <f>'T-13(Pcs)'!$D69*'T-13(Pcs)'!P69/1000000</f>
        <v>0</v>
      </c>
      <c r="Q93" s="10">
        <f>'T-13(Pcs)'!Q69</f>
        <v>0</v>
      </c>
      <c r="R93" s="44">
        <f>'T-13(Pcs)'!$D69*'T-13(Pcs)'!R69/1000000</f>
        <v>0</v>
      </c>
      <c r="S93" s="10">
        <f>'T-13(Pcs)'!S69</f>
        <v>0</v>
      </c>
      <c r="T93" s="44">
        <f>'T-13(Pcs)'!$D69*'T-13(Pcs)'!T69/1000000</f>
        <v>0</v>
      </c>
      <c r="U93" s="10">
        <f>'T-13(Pcs)'!U69</f>
        <v>0</v>
      </c>
      <c r="V93" s="44">
        <f>'T-13(Pcs)'!$D69*'T-13(Pcs)'!V69/1000000</f>
        <v>0</v>
      </c>
      <c r="W93" s="10">
        <f>'T-13(Pcs)'!W69</f>
        <v>0</v>
      </c>
      <c r="X93" s="44">
        <f>'T-13(Pcs)'!$D69*'T-13(Pcs)'!X69/1000000</f>
        <v>0</v>
      </c>
      <c r="Y93" s="10">
        <f>'T-13(Pcs)'!Y69</f>
        <v>0</v>
      </c>
      <c r="Z93" s="44">
        <f>'T-13(Pcs)'!$D69*'T-13(Pcs)'!Z69/1000000</f>
        <v>0</v>
      </c>
      <c r="AA93" s="10">
        <f>'T-13(Pcs)'!AA69</f>
        <v>0</v>
      </c>
      <c r="AB93" s="44">
        <f>'T-13(Pcs)'!$D69*'T-13(Pcs)'!AB69/1000000</f>
        <v>0</v>
      </c>
      <c r="AC93" s="10">
        <f>'T-13(Pcs)'!AC69</f>
        <v>0</v>
      </c>
      <c r="AD93" s="44">
        <f>'T-13(Pcs)'!$D69*'T-13(Pcs)'!AD69/1000000</f>
        <v>0</v>
      </c>
      <c r="AE93" s="10">
        <f>'T-13(Pcs)'!AE69</f>
        <v>0</v>
      </c>
      <c r="AF93" s="44">
        <f>'T-13(Pcs)'!$D69*'T-13(Pcs)'!AF69/1000000</f>
        <v>0</v>
      </c>
      <c r="AG93" s="10">
        <f>'T-13(Pcs)'!AG69</f>
        <v>0</v>
      </c>
      <c r="AH93" s="44">
        <f>'T-13(Pcs)'!$D69*'T-13(Pcs)'!AH69/1000000</f>
        <v>0</v>
      </c>
      <c r="AI93" s="10">
        <f>'T-13(Pcs)'!AI69</f>
        <v>0</v>
      </c>
      <c r="AJ93" s="44">
        <f>'T-13(Pcs)'!$D69*'T-13(Pcs)'!AJ69/1000000</f>
        <v>0</v>
      </c>
      <c r="AK93" s="10">
        <f>'T-13(Pcs)'!AK69</f>
        <v>0</v>
      </c>
      <c r="AL93" s="44">
        <f>'T-13(Pcs)'!$D69*'T-13(Pcs)'!AL69/1000000</f>
        <v>0</v>
      </c>
      <c r="AM93" s="10">
        <f>'T-13(Pcs)'!AM69</f>
        <v>0</v>
      </c>
    </row>
    <row r="94" spans="1:39" s="15" customFormat="1" ht="14.25" hidden="1" customHeight="1" outlineLevel="2">
      <c r="A94" s="13">
        <v>60</v>
      </c>
      <c r="B94" s="9" t="s">
        <v>119</v>
      </c>
      <c r="C94" s="13" t="s">
        <v>138</v>
      </c>
      <c r="D94" s="36">
        <v>50</v>
      </c>
      <c r="E94" s="11">
        <v>44</v>
      </c>
      <c r="F94" s="44">
        <f>'T-13(Pcs)'!$D70*'T-13(Pcs)'!F70/1000000</f>
        <v>0</v>
      </c>
      <c r="G94" s="10">
        <f>'T-13(Pcs)'!G70</f>
        <v>0</v>
      </c>
      <c r="H94" s="44">
        <f>'T-13(Pcs)'!$D70*'T-13(Pcs)'!H70/1000000</f>
        <v>0</v>
      </c>
      <c r="I94" s="10">
        <f>'T-13(Pcs)'!I70</f>
        <v>0</v>
      </c>
      <c r="J94" s="44">
        <f>'T-13(Pcs)'!$D70*'T-13(Pcs)'!J70/1000000</f>
        <v>0</v>
      </c>
      <c r="K94" s="10">
        <f>'T-13(Pcs)'!K70</f>
        <v>0</v>
      </c>
      <c r="L94" s="44">
        <f>'T-13(Pcs)'!$D70*'T-13(Pcs)'!L70/1000000</f>
        <v>0</v>
      </c>
      <c r="M94" s="10">
        <f>'T-13(Pcs)'!M70</f>
        <v>0</v>
      </c>
      <c r="N94" s="44">
        <f>'T-13(Pcs)'!$D70*'T-13(Pcs)'!N70/1000000</f>
        <v>0</v>
      </c>
      <c r="O94" s="10">
        <f>'T-13(Pcs)'!O70</f>
        <v>0</v>
      </c>
      <c r="P94" s="44">
        <f>'T-13(Pcs)'!$D70*'T-13(Pcs)'!P70/1000000</f>
        <v>0</v>
      </c>
      <c r="Q94" s="10">
        <f>'T-13(Pcs)'!Q70</f>
        <v>0</v>
      </c>
      <c r="R94" s="44">
        <f>'T-13(Pcs)'!$D70*'T-13(Pcs)'!R70/1000000</f>
        <v>0</v>
      </c>
      <c r="S94" s="10">
        <f>'T-13(Pcs)'!S70</f>
        <v>0</v>
      </c>
      <c r="T94" s="44">
        <f>'T-13(Pcs)'!$D70*'T-13(Pcs)'!T70/1000000</f>
        <v>0</v>
      </c>
      <c r="U94" s="10">
        <f>'T-13(Pcs)'!U70</f>
        <v>0</v>
      </c>
      <c r="V94" s="44">
        <f>'T-13(Pcs)'!$D70*'T-13(Pcs)'!V70/1000000</f>
        <v>0</v>
      </c>
      <c r="W94" s="10">
        <f>'T-13(Pcs)'!W70</f>
        <v>0</v>
      </c>
      <c r="X94" s="44">
        <f>'T-13(Pcs)'!$D70*'T-13(Pcs)'!X70/1000000</f>
        <v>0</v>
      </c>
      <c r="Y94" s="10">
        <f>'T-13(Pcs)'!Y70</f>
        <v>0</v>
      </c>
      <c r="Z94" s="44">
        <f>'T-13(Pcs)'!$D70*'T-13(Pcs)'!Z70/1000000</f>
        <v>0</v>
      </c>
      <c r="AA94" s="10">
        <f>'T-13(Pcs)'!AA70</f>
        <v>0</v>
      </c>
      <c r="AB94" s="44">
        <f>'T-13(Pcs)'!$D70*'T-13(Pcs)'!AB70/1000000</f>
        <v>0</v>
      </c>
      <c r="AC94" s="10">
        <f>'T-13(Pcs)'!AC70</f>
        <v>0</v>
      </c>
      <c r="AD94" s="44">
        <f>'T-13(Pcs)'!$D70*'T-13(Pcs)'!AD70/1000000</f>
        <v>0</v>
      </c>
      <c r="AE94" s="10">
        <f>'T-13(Pcs)'!AE70</f>
        <v>0</v>
      </c>
      <c r="AF94" s="44">
        <f>'T-13(Pcs)'!$D70*'T-13(Pcs)'!AF70/1000000</f>
        <v>0</v>
      </c>
      <c r="AG94" s="10">
        <f>'T-13(Pcs)'!AG70</f>
        <v>0</v>
      </c>
      <c r="AH94" s="44">
        <f>'T-13(Pcs)'!$D70*'T-13(Pcs)'!AH70/1000000</f>
        <v>0</v>
      </c>
      <c r="AI94" s="10">
        <f>'T-13(Pcs)'!AI70</f>
        <v>0</v>
      </c>
      <c r="AJ94" s="44">
        <f>'T-13(Pcs)'!$D70*'T-13(Pcs)'!AJ70/1000000</f>
        <v>0</v>
      </c>
      <c r="AK94" s="10">
        <f>'T-13(Pcs)'!AK70</f>
        <v>0</v>
      </c>
      <c r="AL94" s="44">
        <f>'T-13(Pcs)'!$D70*'T-13(Pcs)'!AL70/1000000</f>
        <v>0</v>
      </c>
      <c r="AM94" s="10">
        <f>'T-13(Pcs)'!AM70</f>
        <v>0</v>
      </c>
    </row>
    <row r="95" spans="1:39" s="15" customFormat="1" ht="14.25" hidden="1" customHeight="1" outlineLevel="2">
      <c r="A95" s="13">
        <v>61</v>
      </c>
      <c r="B95" s="9" t="s">
        <v>119</v>
      </c>
      <c r="C95" s="13" t="s">
        <v>68</v>
      </c>
      <c r="D95" s="36">
        <v>100</v>
      </c>
      <c r="E95" s="11">
        <v>80</v>
      </c>
      <c r="F95" s="44">
        <f>'T-13(Pcs)'!$D71*'T-13(Pcs)'!F71/1000000</f>
        <v>0</v>
      </c>
      <c r="G95" s="10">
        <f>'T-13(Pcs)'!G71</f>
        <v>0</v>
      </c>
      <c r="H95" s="44">
        <f>'T-13(Pcs)'!$D71*'T-13(Pcs)'!H71/1000000</f>
        <v>0</v>
      </c>
      <c r="I95" s="10">
        <f>'T-13(Pcs)'!I71</f>
        <v>0</v>
      </c>
      <c r="J95" s="44">
        <f>'T-13(Pcs)'!$D71*'T-13(Pcs)'!J71/1000000</f>
        <v>0</v>
      </c>
      <c r="K95" s="10">
        <f>'T-13(Pcs)'!K71</f>
        <v>0</v>
      </c>
      <c r="L95" s="44">
        <f>'T-13(Pcs)'!$D71*'T-13(Pcs)'!L71/1000000</f>
        <v>0</v>
      </c>
      <c r="M95" s="10">
        <f>'T-13(Pcs)'!M71</f>
        <v>0</v>
      </c>
      <c r="N95" s="44">
        <f>'T-13(Pcs)'!$D71*'T-13(Pcs)'!N71/1000000</f>
        <v>0</v>
      </c>
      <c r="O95" s="10">
        <f>'T-13(Pcs)'!O71</f>
        <v>0</v>
      </c>
      <c r="P95" s="44">
        <f>'T-13(Pcs)'!$D71*'T-13(Pcs)'!P71/1000000</f>
        <v>0</v>
      </c>
      <c r="Q95" s="10">
        <f>'T-13(Pcs)'!Q71</f>
        <v>0</v>
      </c>
      <c r="R95" s="44">
        <f>'T-13(Pcs)'!$D71*'T-13(Pcs)'!R71/1000000</f>
        <v>0</v>
      </c>
      <c r="S95" s="10">
        <f>'T-13(Pcs)'!S71</f>
        <v>0</v>
      </c>
      <c r="T95" s="44">
        <f>'T-13(Pcs)'!$D71*'T-13(Pcs)'!T71/1000000</f>
        <v>0</v>
      </c>
      <c r="U95" s="10">
        <f>'T-13(Pcs)'!U71</f>
        <v>0</v>
      </c>
      <c r="V95" s="44">
        <f>'T-13(Pcs)'!$D71*'T-13(Pcs)'!V71/1000000</f>
        <v>0</v>
      </c>
      <c r="W95" s="10">
        <f>'T-13(Pcs)'!W71</f>
        <v>0</v>
      </c>
      <c r="X95" s="44">
        <f>'T-13(Pcs)'!$D71*'T-13(Pcs)'!X71/1000000</f>
        <v>0</v>
      </c>
      <c r="Y95" s="10">
        <f>'T-13(Pcs)'!Y71</f>
        <v>0</v>
      </c>
      <c r="Z95" s="44">
        <f>'T-13(Pcs)'!$D71*'T-13(Pcs)'!Z71/1000000</f>
        <v>0</v>
      </c>
      <c r="AA95" s="10">
        <f>'T-13(Pcs)'!AA71</f>
        <v>0</v>
      </c>
      <c r="AB95" s="44">
        <f>'T-13(Pcs)'!$D71*'T-13(Pcs)'!AB71/1000000</f>
        <v>0</v>
      </c>
      <c r="AC95" s="10">
        <f>'T-13(Pcs)'!AC71</f>
        <v>0</v>
      </c>
      <c r="AD95" s="44">
        <f>'T-13(Pcs)'!$D71*'T-13(Pcs)'!AD71/1000000</f>
        <v>0</v>
      </c>
      <c r="AE95" s="10">
        <f>'T-13(Pcs)'!AE71</f>
        <v>0</v>
      </c>
      <c r="AF95" s="44">
        <f>'T-13(Pcs)'!$D71*'T-13(Pcs)'!AF71/1000000</f>
        <v>0</v>
      </c>
      <c r="AG95" s="10">
        <f>'T-13(Pcs)'!AG71</f>
        <v>0</v>
      </c>
      <c r="AH95" s="44">
        <f>'T-13(Pcs)'!$D71*'T-13(Pcs)'!AH71/1000000</f>
        <v>0</v>
      </c>
      <c r="AI95" s="10">
        <f>'T-13(Pcs)'!AI71</f>
        <v>0</v>
      </c>
      <c r="AJ95" s="44">
        <f>'T-13(Pcs)'!$D71*'T-13(Pcs)'!AJ71/1000000</f>
        <v>0</v>
      </c>
      <c r="AK95" s="10">
        <f>'T-13(Pcs)'!AK71</f>
        <v>0</v>
      </c>
      <c r="AL95" s="44">
        <f>'T-13(Pcs)'!$D71*'T-13(Pcs)'!AL71/1000000</f>
        <v>0</v>
      </c>
      <c r="AM95" s="10">
        <f>'T-13(Pcs)'!AM71</f>
        <v>0</v>
      </c>
    </row>
    <row r="96" spans="1:39" s="15" customFormat="1" ht="14.25" hidden="1" customHeight="1" outlineLevel="2">
      <c r="A96" s="13">
        <v>62</v>
      </c>
      <c r="B96" s="9" t="s">
        <v>119</v>
      </c>
      <c r="C96" s="13" t="s">
        <v>76</v>
      </c>
      <c r="D96" s="36">
        <v>500</v>
      </c>
      <c r="E96" s="11">
        <v>364</v>
      </c>
      <c r="F96" s="44">
        <f>'T-13(Pcs)'!$D72*'T-13(Pcs)'!F72/1000000</f>
        <v>0</v>
      </c>
      <c r="G96" s="10">
        <f>'T-13(Pcs)'!G72</f>
        <v>0</v>
      </c>
      <c r="H96" s="44">
        <f>'T-13(Pcs)'!$D72*'T-13(Pcs)'!H72/1000000</f>
        <v>0</v>
      </c>
      <c r="I96" s="10">
        <f>'T-13(Pcs)'!I72</f>
        <v>0</v>
      </c>
      <c r="J96" s="44">
        <f>'T-13(Pcs)'!$D72*'T-13(Pcs)'!J72/1000000</f>
        <v>0</v>
      </c>
      <c r="K96" s="10">
        <f>'T-13(Pcs)'!K72</f>
        <v>0</v>
      </c>
      <c r="L96" s="44">
        <f>'T-13(Pcs)'!$D72*'T-13(Pcs)'!L72/1000000</f>
        <v>0</v>
      </c>
      <c r="M96" s="10">
        <f>'T-13(Pcs)'!M72</f>
        <v>0</v>
      </c>
      <c r="N96" s="44">
        <f>'T-13(Pcs)'!$D72*'T-13(Pcs)'!N72/1000000</f>
        <v>0</v>
      </c>
      <c r="O96" s="10">
        <f>'T-13(Pcs)'!O72</f>
        <v>0</v>
      </c>
      <c r="P96" s="44">
        <f>'T-13(Pcs)'!$D72*'T-13(Pcs)'!P72/1000000</f>
        <v>0</v>
      </c>
      <c r="Q96" s="10">
        <f>'T-13(Pcs)'!Q72</f>
        <v>0</v>
      </c>
      <c r="R96" s="44">
        <f>'T-13(Pcs)'!$D72*'T-13(Pcs)'!R72/1000000</f>
        <v>0</v>
      </c>
      <c r="S96" s="10">
        <f>'T-13(Pcs)'!S72</f>
        <v>0</v>
      </c>
      <c r="T96" s="44">
        <f>'T-13(Pcs)'!$D72*'T-13(Pcs)'!T72/1000000</f>
        <v>0</v>
      </c>
      <c r="U96" s="10">
        <f>'T-13(Pcs)'!U72</f>
        <v>0</v>
      </c>
      <c r="V96" s="44">
        <f>'T-13(Pcs)'!$D72*'T-13(Pcs)'!V72/1000000</f>
        <v>0</v>
      </c>
      <c r="W96" s="10">
        <f>'T-13(Pcs)'!W72</f>
        <v>0</v>
      </c>
      <c r="X96" s="44">
        <f>'T-13(Pcs)'!$D72*'T-13(Pcs)'!X72/1000000</f>
        <v>0</v>
      </c>
      <c r="Y96" s="10">
        <f>'T-13(Pcs)'!Y72</f>
        <v>0</v>
      </c>
      <c r="Z96" s="44">
        <f>'T-13(Pcs)'!$D72*'T-13(Pcs)'!Z72/1000000</f>
        <v>0</v>
      </c>
      <c r="AA96" s="10">
        <f>'T-13(Pcs)'!AA72</f>
        <v>0</v>
      </c>
      <c r="AB96" s="44">
        <f>'T-13(Pcs)'!$D72*'T-13(Pcs)'!AB72/1000000</f>
        <v>0</v>
      </c>
      <c r="AC96" s="10">
        <f>'T-13(Pcs)'!AC72</f>
        <v>0</v>
      </c>
      <c r="AD96" s="44">
        <f>'T-13(Pcs)'!$D72*'T-13(Pcs)'!AD72/1000000</f>
        <v>0</v>
      </c>
      <c r="AE96" s="10">
        <f>'T-13(Pcs)'!AE72</f>
        <v>0</v>
      </c>
      <c r="AF96" s="44">
        <f>'T-13(Pcs)'!$D72*'T-13(Pcs)'!AF72/1000000</f>
        <v>0</v>
      </c>
      <c r="AG96" s="10">
        <f>'T-13(Pcs)'!AG72</f>
        <v>0</v>
      </c>
      <c r="AH96" s="44">
        <f>'T-13(Pcs)'!$D72*'T-13(Pcs)'!AH72/1000000</f>
        <v>0</v>
      </c>
      <c r="AI96" s="10">
        <f>'T-13(Pcs)'!AI72</f>
        <v>0</v>
      </c>
      <c r="AJ96" s="44">
        <f>'T-13(Pcs)'!$D72*'T-13(Pcs)'!AJ72/1000000</f>
        <v>0</v>
      </c>
      <c r="AK96" s="10">
        <f>'T-13(Pcs)'!AK72</f>
        <v>0</v>
      </c>
      <c r="AL96" s="44">
        <f>'T-13(Pcs)'!$D72*'T-13(Pcs)'!AL72/1000000</f>
        <v>0</v>
      </c>
      <c r="AM96" s="10">
        <f>'T-13(Pcs)'!AM72</f>
        <v>0</v>
      </c>
    </row>
    <row r="97" spans="1:39" s="15" customFormat="1" ht="14.25" customHeight="1" outlineLevel="1" collapsed="1">
      <c r="A97" s="13">
        <v>25</v>
      </c>
      <c r="B97" s="46" t="s">
        <v>191</v>
      </c>
      <c r="C97" s="13"/>
      <c r="D97" s="36"/>
      <c r="E97" s="11"/>
      <c r="F97" s="44">
        <f t="shared" ref="F97:AM97" si="24">SUBTOTAL(9,F93:F96)</f>
        <v>0</v>
      </c>
      <c r="G97" s="10">
        <f t="shared" si="24"/>
        <v>0</v>
      </c>
      <c r="H97" s="44">
        <f t="shared" si="24"/>
        <v>0</v>
      </c>
      <c r="I97" s="10">
        <f t="shared" si="24"/>
        <v>0</v>
      </c>
      <c r="J97" s="44">
        <f t="shared" si="24"/>
        <v>0</v>
      </c>
      <c r="K97" s="10">
        <f t="shared" si="24"/>
        <v>0</v>
      </c>
      <c r="L97" s="44">
        <f t="shared" si="24"/>
        <v>0</v>
      </c>
      <c r="M97" s="10">
        <f t="shared" si="24"/>
        <v>0</v>
      </c>
      <c r="N97" s="44">
        <f t="shared" si="24"/>
        <v>0</v>
      </c>
      <c r="O97" s="10">
        <f t="shared" si="24"/>
        <v>0</v>
      </c>
      <c r="P97" s="44">
        <f t="shared" si="24"/>
        <v>0</v>
      </c>
      <c r="Q97" s="10">
        <f t="shared" si="24"/>
        <v>0</v>
      </c>
      <c r="R97" s="44">
        <f t="shared" si="24"/>
        <v>0</v>
      </c>
      <c r="S97" s="10">
        <f t="shared" si="24"/>
        <v>0</v>
      </c>
      <c r="T97" s="44">
        <f t="shared" si="24"/>
        <v>0</v>
      </c>
      <c r="U97" s="10">
        <f t="shared" si="24"/>
        <v>0</v>
      </c>
      <c r="V97" s="44">
        <f t="shared" si="24"/>
        <v>0</v>
      </c>
      <c r="W97" s="10">
        <f t="shared" si="24"/>
        <v>0</v>
      </c>
      <c r="X97" s="44">
        <f t="shared" si="24"/>
        <v>0</v>
      </c>
      <c r="Y97" s="10">
        <f t="shared" si="24"/>
        <v>0</v>
      </c>
      <c r="Z97" s="44">
        <f t="shared" si="24"/>
        <v>0</v>
      </c>
      <c r="AA97" s="10">
        <f t="shared" si="24"/>
        <v>0</v>
      </c>
      <c r="AB97" s="44">
        <f t="shared" si="24"/>
        <v>0</v>
      </c>
      <c r="AC97" s="10">
        <f t="shared" si="24"/>
        <v>0</v>
      </c>
      <c r="AD97" s="44">
        <f t="shared" si="24"/>
        <v>0</v>
      </c>
      <c r="AE97" s="10">
        <f t="shared" si="24"/>
        <v>0</v>
      </c>
      <c r="AF97" s="44">
        <f t="shared" si="24"/>
        <v>0</v>
      </c>
      <c r="AG97" s="10">
        <f t="shared" si="24"/>
        <v>0</v>
      </c>
      <c r="AH97" s="44">
        <f t="shared" si="24"/>
        <v>0</v>
      </c>
      <c r="AI97" s="10">
        <f t="shared" si="24"/>
        <v>0</v>
      </c>
      <c r="AJ97" s="44">
        <f t="shared" si="24"/>
        <v>0</v>
      </c>
      <c r="AK97" s="10">
        <f t="shared" si="24"/>
        <v>0</v>
      </c>
      <c r="AL97" s="44">
        <f t="shared" si="24"/>
        <v>0</v>
      </c>
      <c r="AM97" s="10">
        <f t="shared" si="24"/>
        <v>0</v>
      </c>
    </row>
    <row r="98" spans="1:39" s="15" customFormat="1" ht="14.25" hidden="1" customHeight="1" outlineLevel="2">
      <c r="A98" s="13">
        <v>63</v>
      </c>
      <c r="B98" s="9" t="s">
        <v>120</v>
      </c>
      <c r="C98" s="13" t="s">
        <v>69</v>
      </c>
      <c r="D98" s="36">
        <v>50</v>
      </c>
      <c r="E98" s="11">
        <v>36</v>
      </c>
      <c r="F98" s="44">
        <f>'T-13(Pcs)'!$D73*'T-13(Pcs)'!F73/1000000</f>
        <v>0</v>
      </c>
      <c r="G98" s="10">
        <f>'T-13(Pcs)'!G73</f>
        <v>0</v>
      </c>
      <c r="H98" s="44">
        <f>'T-13(Pcs)'!$D73*'T-13(Pcs)'!H73/1000000</f>
        <v>0</v>
      </c>
      <c r="I98" s="10">
        <f>'T-13(Pcs)'!I73</f>
        <v>0</v>
      </c>
      <c r="J98" s="44">
        <f>'T-13(Pcs)'!$D73*'T-13(Pcs)'!J73/1000000</f>
        <v>0</v>
      </c>
      <c r="K98" s="10">
        <f>'T-13(Pcs)'!K73</f>
        <v>0</v>
      </c>
      <c r="L98" s="44">
        <f>'T-13(Pcs)'!$D73*'T-13(Pcs)'!L73/1000000</f>
        <v>0</v>
      </c>
      <c r="M98" s="10">
        <f>'T-13(Pcs)'!M73</f>
        <v>0</v>
      </c>
      <c r="N98" s="44">
        <f>'T-13(Pcs)'!$D73*'T-13(Pcs)'!N73/1000000</f>
        <v>0</v>
      </c>
      <c r="O98" s="10">
        <f>'T-13(Pcs)'!O73</f>
        <v>0</v>
      </c>
      <c r="P98" s="44">
        <f>'T-13(Pcs)'!$D73*'T-13(Pcs)'!P73/1000000</f>
        <v>0</v>
      </c>
      <c r="Q98" s="10">
        <f>'T-13(Pcs)'!Q73</f>
        <v>0</v>
      </c>
      <c r="R98" s="44">
        <f>'T-13(Pcs)'!$D73*'T-13(Pcs)'!R73/1000000</f>
        <v>0</v>
      </c>
      <c r="S98" s="10">
        <f>'T-13(Pcs)'!S73</f>
        <v>0</v>
      </c>
      <c r="T98" s="44">
        <f>'T-13(Pcs)'!$D73*'T-13(Pcs)'!T73/1000000</f>
        <v>0</v>
      </c>
      <c r="U98" s="10">
        <f>'T-13(Pcs)'!U73</f>
        <v>0</v>
      </c>
      <c r="V98" s="44">
        <f>'T-13(Pcs)'!$D73*'T-13(Pcs)'!V73/1000000</f>
        <v>0</v>
      </c>
      <c r="W98" s="10">
        <f>'T-13(Pcs)'!W73</f>
        <v>0</v>
      </c>
      <c r="X98" s="44">
        <f>'T-13(Pcs)'!$D73*'T-13(Pcs)'!X73/1000000</f>
        <v>0</v>
      </c>
      <c r="Y98" s="10">
        <f>'T-13(Pcs)'!Y73</f>
        <v>0</v>
      </c>
      <c r="Z98" s="44">
        <f>'T-13(Pcs)'!$D73*'T-13(Pcs)'!Z73/1000000</f>
        <v>0</v>
      </c>
      <c r="AA98" s="10">
        <f>'T-13(Pcs)'!AA73</f>
        <v>0</v>
      </c>
      <c r="AB98" s="44">
        <f>'T-13(Pcs)'!$D73*'T-13(Pcs)'!AB73/1000000</f>
        <v>0</v>
      </c>
      <c r="AC98" s="10">
        <f>'T-13(Pcs)'!AC73</f>
        <v>0</v>
      </c>
      <c r="AD98" s="44">
        <f>'T-13(Pcs)'!$D73*'T-13(Pcs)'!AD73/1000000</f>
        <v>0</v>
      </c>
      <c r="AE98" s="10">
        <f>'T-13(Pcs)'!AE73</f>
        <v>0</v>
      </c>
      <c r="AF98" s="44">
        <f>'T-13(Pcs)'!$D73*'T-13(Pcs)'!AF73/1000000</f>
        <v>0</v>
      </c>
      <c r="AG98" s="10">
        <f>'T-13(Pcs)'!AG73</f>
        <v>0</v>
      </c>
      <c r="AH98" s="44">
        <f>'T-13(Pcs)'!$D73*'T-13(Pcs)'!AH73/1000000</f>
        <v>0</v>
      </c>
      <c r="AI98" s="10">
        <f>'T-13(Pcs)'!AI73</f>
        <v>0</v>
      </c>
      <c r="AJ98" s="44">
        <f>'T-13(Pcs)'!$D73*'T-13(Pcs)'!AJ73/1000000</f>
        <v>0</v>
      </c>
      <c r="AK98" s="10">
        <f>'T-13(Pcs)'!AK73</f>
        <v>0</v>
      </c>
      <c r="AL98" s="44">
        <f>'T-13(Pcs)'!$D73*'T-13(Pcs)'!AL73/1000000</f>
        <v>0</v>
      </c>
      <c r="AM98" s="10">
        <f>'T-13(Pcs)'!AM73</f>
        <v>0</v>
      </c>
    </row>
    <row r="99" spans="1:39" s="15" customFormat="1" ht="14.25" hidden="1" customHeight="1" outlineLevel="2">
      <c r="A99" s="13">
        <v>64</v>
      </c>
      <c r="B99" s="9" t="s">
        <v>120</v>
      </c>
      <c r="C99" s="13" t="s">
        <v>70</v>
      </c>
      <c r="D99" s="36">
        <v>100</v>
      </c>
      <c r="E99" s="11">
        <v>62</v>
      </c>
      <c r="F99" s="44">
        <f>'T-13(Pcs)'!$D74*'T-13(Pcs)'!F74/1000000</f>
        <v>0</v>
      </c>
      <c r="G99" s="10">
        <f>'T-13(Pcs)'!G74</f>
        <v>0</v>
      </c>
      <c r="H99" s="44">
        <f>'T-13(Pcs)'!$D74*'T-13(Pcs)'!H74/1000000</f>
        <v>0</v>
      </c>
      <c r="I99" s="10">
        <f>'T-13(Pcs)'!I74</f>
        <v>0</v>
      </c>
      <c r="J99" s="44">
        <f>'T-13(Pcs)'!$D74*'T-13(Pcs)'!J74/1000000</f>
        <v>0</v>
      </c>
      <c r="K99" s="10">
        <f>'T-13(Pcs)'!K74</f>
        <v>0</v>
      </c>
      <c r="L99" s="44">
        <f>'T-13(Pcs)'!$D74*'T-13(Pcs)'!L74/1000000</f>
        <v>0</v>
      </c>
      <c r="M99" s="10">
        <f>'T-13(Pcs)'!M74</f>
        <v>0</v>
      </c>
      <c r="N99" s="44">
        <f>'T-13(Pcs)'!$D74*'T-13(Pcs)'!N74/1000000</f>
        <v>0</v>
      </c>
      <c r="O99" s="10">
        <f>'T-13(Pcs)'!O74</f>
        <v>0</v>
      </c>
      <c r="P99" s="44">
        <f>'T-13(Pcs)'!$D74*'T-13(Pcs)'!P74/1000000</f>
        <v>0</v>
      </c>
      <c r="Q99" s="10">
        <f>'T-13(Pcs)'!Q74</f>
        <v>0</v>
      </c>
      <c r="R99" s="44">
        <f>'T-13(Pcs)'!$D74*'T-13(Pcs)'!R74/1000000</f>
        <v>0</v>
      </c>
      <c r="S99" s="10">
        <f>'T-13(Pcs)'!S74</f>
        <v>0</v>
      </c>
      <c r="T99" s="44">
        <f>'T-13(Pcs)'!$D74*'T-13(Pcs)'!T74/1000000</f>
        <v>0</v>
      </c>
      <c r="U99" s="10">
        <f>'T-13(Pcs)'!U74</f>
        <v>0</v>
      </c>
      <c r="V99" s="44">
        <f>'T-13(Pcs)'!$D74*'T-13(Pcs)'!V74/1000000</f>
        <v>0</v>
      </c>
      <c r="W99" s="10">
        <f>'T-13(Pcs)'!W74</f>
        <v>0</v>
      </c>
      <c r="X99" s="44">
        <f>'T-13(Pcs)'!$D74*'T-13(Pcs)'!X74/1000000</f>
        <v>0</v>
      </c>
      <c r="Y99" s="10">
        <f>'T-13(Pcs)'!Y74</f>
        <v>0</v>
      </c>
      <c r="Z99" s="44">
        <f>'T-13(Pcs)'!$D74*'T-13(Pcs)'!Z74/1000000</f>
        <v>0</v>
      </c>
      <c r="AA99" s="10">
        <f>'T-13(Pcs)'!AA74</f>
        <v>0</v>
      </c>
      <c r="AB99" s="44">
        <f>'T-13(Pcs)'!$D74*'T-13(Pcs)'!AB74/1000000</f>
        <v>0</v>
      </c>
      <c r="AC99" s="10">
        <f>'T-13(Pcs)'!AC74</f>
        <v>0</v>
      </c>
      <c r="AD99" s="44">
        <f>'T-13(Pcs)'!$D74*'T-13(Pcs)'!AD74/1000000</f>
        <v>0</v>
      </c>
      <c r="AE99" s="10">
        <f>'T-13(Pcs)'!AE74</f>
        <v>0</v>
      </c>
      <c r="AF99" s="44">
        <f>'T-13(Pcs)'!$D74*'T-13(Pcs)'!AF74/1000000</f>
        <v>0</v>
      </c>
      <c r="AG99" s="10">
        <f>'T-13(Pcs)'!AG74</f>
        <v>0</v>
      </c>
      <c r="AH99" s="44">
        <f>'T-13(Pcs)'!$D74*'T-13(Pcs)'!AH74/1000000</f>
        <v>0</v>
      </c>
      <c r="AI99" s="10">
        <f>'T-13(Pcs)'!AI74</f>
        <v>0</v>
      </c>
      <c r="AJ99" s="44">
        <f>'T-13(Pcs)'!$D74*'T-13(Pcs)'!AJ74/1000000</f>
        <v>0</v>
      </c>
      <c r="AK99" s="10">
        <f>'T-13(Pcs)'!AK74</f>
        <v>0</v>
      </c>
      <c r="AL99" s="44">
        <f>'T-13(Pcs)'!$D74*'T-13(Pcs)'!AL74/1000000</f>
        <v>0</v>
      </c>
      <c r="AM99" s="10">
        <f>'T-13(Pcs)'!AM74</f>
        <v>0</v>
      </c>
    </row>
    <row r="100" spans="1:39" s="15" customFormat="1" ht="14.25" hidden="1" customHeight="1" outlineLevel="2">
      <c r="A100" s="13">
        <v>65</v>
      </c>
      <c r="B100" s="9" t="s">
        <v>120</v>
      </c>
      <c r="C100" s="13" t="s">
        <v>71</v>
      </c>
      <c r="D100" s="36">
        <v>400</v>
      </c>
      <c r="E100" s="11">
        <v>225</v>
      </c>
      <c r="F100" s="44">
        <f>'T-13(Pcs)'!$D75*'T-13(Pcs)'!F75/1000000</f>
        <v>0</v>
      </c>
      <c r="G100" s="10">
        <f>'T-13(Pcs)'!G75</f>
        <v>0</v>
      </c>
      <c r="H100" s="44">
        <f>'T-13(Pcs)'!$D75*'T-13(Pcs)'!H75/1000000</f>
        <v>0</v>
      </c>
      <c r="I100" s="10">
        <f>'T-13(Pcs)'!I75</f>
        <v>0</v>
      </c>
      <c r="J100" s="44">
        <f>'T-13(Pcs)'!$D75*'T-13(Pcs)'!J75/1000000</f>
        <v>0</v>
      </c>
      <c r="K100" s="10">
        <f>'T-13(Pcs)'!K75</f>
        <v>0</v>
      </c>
      <c r="L100" s="44">
        <f>'T-13(Pcs)'!$D75*'T-13(Pcs)'!L75/1000000</f>
        <v>0</v>
      </c>
      <c r="M100" s="10">
        <f>'T-13(Pcs)'!M75</f>
        <v>0</v>
      </c>
      <c r="N100" s="44">
        <f>'T-13(Pcs)'!$D75*'T-13(Pcs)'!N75/1000000</f>
        <v>0</v>
      </c>
      <c r="O100" s="10">
        <f>'T-13(Pcs)'!O75</f>
        <v>0</v>
      </c>
      <c r="P100" s="44">
        <f>'T-13(Pcs)'!$D75*'T-13(Pcs)'!P75/1000000</f>
        <v>0</v>
      </c>
      <c r="Q100" s="10">
        <f>'T-13(Pcs)'!Q75</f>
        <v>0</v>
      </c>
      <c r="R100" s="44">
        <f>'T-13(Pcs)'!$D75*'T-13(Pcs)'!R75/1000000</f>
        <v>0</v>
      </c>
      <c r="S100" s="10">
        <f>'T-13(Pcs)'!S75</f>
        <v>0</v>
      </c>
      <c r="T100" s="44">
        <f>'T-13(Pcs)'!$D75*'T-13(Pcs)'!T75/1000000</f>
        <v>0</v>
      </c>
      <c r="U100" s="10">
        <f>'T-13(Pcs)'!U75</f>
        <v>0</v>
      </c>
      <c r="V100" s="44">
        <f>'T-13(Pcs)'!$D75*'T-13(Pcs)'!V75/1000000</f>
        <v>0</v>
      </c>
      <c r="W100" s="10">
        <f>'T-13(Pcs)'!W75</f>
        <v>0</v>
      </c>
      <c r="X100" s="44">
        <f>'T-13(Pcs)'!$D75*'T-13(Pcs)'!X75/1000000</f>
        <v>0</v>
      </c>
      <c r="Y100" s="10">
        <f>'T-13(Pcs)'!Y75</f>
        <v>0</v>
      </c>
      <c r="Z100" s="44">
        <f>'T-13(Pcs)'!$D75*'T-13(Pcs)'!Z75/1000000</f>
        <v>0</v>
      </c>
      <c r="AA100" s="10">
        <f>'T-13(Pcs)'!AA75</f>
        <v>0</v>
      </c>
      <c r="AB100" s="44">
        <f>'T-13(Pcs)'!$D75*'T-13(Pcs)'!AB75/1000000</f>
        <v>0</v>
      </c>
      <c r="AC100" s="10">
        <f>'T-13(Pcs)'!AC75</f>
        <v>0</v>
      </c>
      <c r="AD100" s="44">
        <f>'T-13(Pcs)'!$D75*'T-13(Pcs)'!AD75/1000000</f>
        <v>0</v>
      </c>
      <c r="AE100" s="10">
        <f>'T-13(Pcs)'!AE75</f>
        <v>0</v>
      </c>
      <c r="AF100" s="44">
        <f>'T-13(Pcs)'!$D75*'T-13(Pcs)'!AF75/1000000</f>
        <v>0</v>
      </c>
      <c r="AG100" s="10">
        <f>'T-13(Pcs)'!AG75</f>
        <v>0</v>
      </c>
      <c r="AH100" s="44">
        <f>'T-13(Pcs)'!$D75*'T-13(Pcs)'!AH75/1000000</f>
        <v>0</v>
      </c>
      <c r="AI100" s="10">
        <f>'T-13(Pcs)'!AI75</f>
        <v>0</v>
      </c>
      <c r="AJ100" s="44">
        <f>'T-13(Pcs)'!$D75*'T-13(Pcs)'!AJ75/1000000</f>
        <v>0</v>
      </c>
      <c r="AK100" s="10">
        <f>'T-13(Pcs)'!AK75</f>
        <v>0</v>
      </c>
      <c r="AL100" s="44">
        <f>'T-13(Pcs)'!$D75*'T-13(Pcs)'!AL75/1000000</f>
        <v>0</v>
      </c>
      <c r="AM100" s="10">
        <f>'T-13(Pcs)'!AM75</f>
        <v>0</v>
      </c>
    </row>
    <row r="101" spans="1:39" s="15" customFormat="1" ht="14.25" customHeight="1" outlineLevel="1" collapsed="1">
      <c r="A101" s="13">
        <v>26</v>
      </c>
      <c r="B101" s="46" t="s">
        <v>192</v>
      </c>
      <c r="C101" s="13"/>
      <c r="D101" s="36"/>
      <c r="E101" s="11"/>
      <c r="F101" s="44">
        <f t="shared" ref="F101:AM101" si="25">SUBTOTAL(9,F98:F100)</f>
        <v>0</v>
      </c>
      <c r="G101" s="10">
        <f t="shared" si="25"/>
        <v>0</v>
      </c>
      <c r="H101" s="44">
        <f t="shared" si="25"/>
        <v>0</v>
      </c>
      <c r="I101" s="10">
        <f t="shared" si="25"/>
        <v>0</v>
      </c>
      <c r="J101" s="44">
        <f t="shared" si="25"/>
        <v>0</v>
      </c>
      <c r="K101" s="10">
        <f t="shared" si="25"/>
        <v>0</v>
      </c>
      <c r="L101" s="44">
        <f t="shared" si="25"/>
        <v>0</v>
      </c>
      <c r="M101" s="10">
        <f t="shared" si="25"/>
        <v>0</v>
      </c>
      <c r="N101" s="44">
        <f t="shared" si="25"/>
        <v>0</v>
      </c>
      <c r="O101" s="10">
        <f t="shared" si="25"/>
        <v>0</v>
      </c>
      <c r="P101" s="44">
        <f t="shared" si="25"/>
        <v>0</v>
      </c>
      <c r="Q101" s="10">
        <f t="shared" si="25"/>
        <v>0</v>
      </c>
      <c r="R101" s="44">
        <f t="shared" si="25"/>
        <v>0</v>
      </c>
      <c r="S101" s="10">
        <f t="shared" si="25"/>
        <v>0</v>
      </c>
      <c r="T101" s="44">
        <f t="shared" si="25"/>
        <v>0</v>
      </c>
      <c r="U101" s="10">
        <f t="shared" si="25"/>
        <v>0</v>
      </c>
      <c r="V101" s="44">
        <f t="shared" si="25"/>
        <v>0</v>
      </c>
      <c r="W101" s="10">
        <f t="shared" si="25"/>
        <v>0</v>
      </c>
      <c r="X101" s="44">
        <f t="shared" si="25"/>
        <v>0</v>
      </c>
      <c r="Y101" s="10">
        <f t="shared" si="25"/>
        <v>0</v>
      </c>
      <c r="Z101" s="44">
        <f t="shared" si="25"/>
        <v>0</v>
      </c>
      <c r="AA101" s="10">
        <f t="shared" si="25"/>
        <v>0</v>
      </c>
      <c r="AB101" s="44">
        <f t="shared" si="25"/>
        <v>0</v>
      </c>
      <c r="AC101" s="10">
        <f t="shared" si="25"/>
        <v>0</v>
      </c>
      <c r="AD101" s="44">
        <f t="shared" si="25"/>
        <v>0</v>
      </c>
      <c r="AE101" s="10">
        <f t="shared" si="25"/>
        <v>0</v>
      </c>
      <c r="AF101" s="44">
        <f t="shared" si="25"/>
        <v>0</v>
      </c>
      <c r="AG101" s="10">
        <f t="shared" si="25"/>
        <v>0</v>
      </c>
      <c r="AH101" s="44">
        <f t="shared" si="25"/>
        <v>0</v>
      </c>
      <c r="AI101" s="10">
        <f t="shared" si="25"/>
        <v>0</v>
      </c>
      <c r="AJ101" s="44">
        <f t="shared" si="25"/>
        <v>0</v>
      </c>
      <c r="AK101" s="10">
        <f t="shared" si="25"/>
        <v>0</v>
      </c>
      <c r="AL101" s="44">
        <f t="shared" si="25"/>
        <v>0</v>
      </c>
      <c r="AM101" s="10">
        <f t="shared" si="25"/>
        <v>0</v>
      </c>
    </row>
    <row r="102" spans="1:39" s="15" customFormat="1" ht="14.25" hidden="1" customHeight="1" outlineLevel="2">
      <c r="A102" s="13">
        <v>66</v>
      </c>
      <c r="B102" s="9" t="s">
        <v>121</v>
      </c>
      <c r="C102" s="13" t="s">
        <v>72</v>
      </c>
      <c r="D102" s="36">
        <v>25</v>
      </c>
      <c r="E102" s="11">
        <v>28</v>
      </c>
      <c r="F102" s="44">
        <f>'T-13(Pcs)'!$D76*'T-13(Pcs)'!F76/1000000</f>
        <v>0</v>
      </c>
      <c r="G102" s="10">
        <f>'T-13(Pcs)'!G76</f>
        <v>0</v>
      </c>
      <c r="H102" s="44">
        <f>'T-13(Pcs)'!$D76*'T-13(Pcs)'!H76/1000000</f>
        <v>0</v>
      </c>
      <c r="I102" s="10">
        <f>'T-13(Pcs)'!I76</f>
        <v>0</v>
      </c>
      <c r="J102" s="44">
        <f>'T-13(Pcs)'!$D76*'T-13(Pcs)'!J76/1000000</f>
        <v>0</v>
      </c>
      <c r="K102" s="10">
        <f>'T-13(Pcs)'!K76</f>
        <v>0</v>
      </c>
      <c r="L102" s="44">
        <f>'T-13(Pcs)'!$D76*'T-13(Pcs)'!L76/1000000</f>
        <v>0</v>
      </c>
      <c r="M102" s="10">
        <f>'T-13(Pcs)'!M76</f>
        <v>0</v>
      </c>
      <c r="N102" s="44">
        <f>'T-13(Pcs)'!$D76*'T-13(Pcs)'!N76/1000000</f>
        <v>0</v>
      </c>
      <c r="O102" s="10">
        <f>'T-13(Pcs)'!O76</f>
        <v>0</v>
      </c>
      <c r="P102" s="44">
        <f>'T-13(Pcs)'!$D76*'T-13(Pcs)'!P76/1000000</f>
        <v>0</v>
      </c>
      <c r="Q102" s="10">
        <f>'T-13(Pcs)'!Q76</f>
        <v>0</v>
      </c>
      <c r="R102" s="44">
        <f>'T-13(Pcs)'!$D76*'T-13(Pcs)'!R76/1000000</f>
        <v>0</v>
      </c>
      <c r="S102" s="10">
        <f>'T-13(Pcs)'!S76</f>
        <v>0</v>
      </c>
      <c r="T102" s="44">
        <f>'T-13(Pcs)'!$D76*'T-13(Pcs)'!T76/1000000</f>
        <v>0</v>
      </c>
      <c r="U102" s="10">
        <f>'T-13(Pcs)'!U76</f>
        <v>0</v>
      </c>
      <c r="V102" s="44">
        <f>'T-13(Pcs)'!$D76*'T-13(Pcs)'!V76/1000000</f>
        <v>0</v>
      </c>
      <c r="W102" s="10">
        <f>'T-13(Pcs)'!W76</f>
        <v>0</v>
      </c>
      <c r="X102" s="44">
        <f>'T-13(Pcs)'!$D76*'T-13(Pcs)'!X76/1000000</f>
        <v>0</v>
      </c>
      <c r="Y102" s="10">
        <f>'T-13(Pcs)'!Y76</f>
        <v>0</v>
      </c>
      <c r="Z102" s="44">
        <f>'T-13(Pcs)'!$D76*'T-13(Pcs)'!Z76/1000000</f>
        <v>0</v>
      </c>
      <c r="AA102" s="10">
        <f>'T-13(Pcs)'!AA76</f>
        <v>0</v>
      </c>
      <c r="AB102" s="44">
        <f>'T-13(Pcs)'!$D76*'T-13(Pcs)'!AB76/1000000</f>
        <v>0</v>
      </c>
      <c r="AC102" s="10">
        <f>'T-13(Pcs)'!AC76</f>
        <v>0</v>
      </c>
      <c r="AD102" s="44">
        <f>'T-13(Pcs)'!$D76*'T-13(Pcs)'!AD76/1000000</f>
        <v>0</v>
      </c>
      <c r="AE102" s="10">
        <f>'T-13(Pcs)'!AE76</f>
        <v>0</v>
      </c>
      <c r="AF102" s="44">
        <f>'T-13(Pcs)'!$D76*'T-13(Pcs)'!AF76/1000000</f>
        <v>0</v>
      </c>
      <c r="AG102" s="10">
        <f>'T-13(Pcs)'!AG76</f>
        <v>0</v>
      </c>
      <c r="AH102" s="44">
        <f>'T-13(Pcs)'!$D76*'T-13(Pcs)'!AH76/1000000</f>
        <v>0</v>
      </c>
      <c r="AI102" s="10">
        <f>'T-13(Pcs)'!AI76</f>
        <v>0</v>
      </c>
      <c r="AJ102" s="44">
        <f>'T-13(Pcs)'!$D76*'T-13(Pcs)'!AJ76/1000000</f>
        <v>0</v>
      </c>
      <c r="AK102" s="10">
        <f>'T-13(Pcs)'!AK76</f>
        <v>0</v>
      </c>
      <c r="AL102" s="44">
        <f>'T-13(Pcs)'!$D76*'T-13(Pcs)'!AL76/1000000</f>
        <v>0</v>
      </c>
      <c r="AM102" s="10">
        <f>'T-13(Pcs)'!AM76</f>
        <v>0</v>
      </c>
    </row>
    <row r="103" spans="1:39" s="15" customFormat="1" ht="14.25" hidden="1" customHeight="1" outlineLevel="2">
      <c r="A103" s="13">
        <v>67</v>
      </c>
      <c r="B103" s="9" t="s">
        <v>121</v>
      </c>
      <c r="C103" s="13" t="s">
        <v>73</v>
      </c>
      <c r="D103" s="36">
        <v>50</v>
      </c>
      <c r="E103" s="11">
        <v>52</v>
      </c>
      <c r="F103" s="44">
        <f>'T-13(Pcs)'!$D77*'T-13(Pcs)'!F77/1000000</f>
        <v>0</v>
      </c>
      <c r="G103" s="10">
        <f>'T-13(Pcs)'!G77</f>
        <v>0</v>
      </c>
      <c r="H103" s="44">
        <f>'T-13(Pcs)'!$D77*'T-13(Pcs)'!H77/1000000</f>
        <v>0</v>
      </c>
      <c r="I103" s="10">
        <f>'T-13(Pcs)'!I77</f>
        <v>0</v>
      </c>
      <c r="J103" s="44">
        <f>'T-13(Pcs)'!$D77*'T-13(Pcs)'!J77/1000000</f>
        <v>0</v>
      </c>
      <c r="K103" s="10">
        <f>'T-13(Pcs)'!K77</f>
        <v>0</v>
      </c>
      <c r="L103" s="44">
        <f>'T-13(Pcs)'!$D77*'T-13(Pcs)'!L77/1000000</f>
        <v>0</v>
      </c>
      <c r="M103" s="10">
        <f>'T-13(Pcs)'!M77</f>
        <v>0</v>
      </c>
      <c r="N103" s="44">
        <f>'T-13(Pcs)'!$D77*'T-13(Pcs)'!N77/1000000</f>
        <v>0</v>
      </c>
      <c r="O103" s="10">
        <f>'T-13(Pcs)'!O77</f>
        <v>0</v>
      </c>
      <c r="P103" s="44">
        <f>'T-13(Pcs)'!$D77*'T-13(Pcs)'!P77/1000000</f>
        <v>0</v>
      </c>
      <c r="Q103" s="10">
        <f>'T-13(Pcs)'!Q77</f>
        <v>0</v>
      </c>
      <c r="R103" s="44">
        <f>'T-13(Pcs)'!$D77*'T-13(Pcs)'!R77/1000000</f>
        <v>0</v>
      </c>
      <c r="S103" s="10">
        <f>'T-13(Pcs)'!S77</f>
        <v>0</v>
      </c>
      <c r="T103" s="44">
        <f>'T-13(Pcs)'!$D77*'T-13(Pcs)'!T77/1000000</f>
        <v>0</v>
      </c>
      <c r="U103" s="10">
        <f>'T-13(Pcs)'!U77</f>
        <v>0</v>
      </c>
      <c r="V103" s="44">
        <f>'T-13(Pcs)'!$D77*'T-13(Pcs)'!V77/1000000</f>
        <v>0</v>
      </c>
      <c r="W103" s="10">
        <f>'T-13(Pcs)'!W77</f>
        <v>0</v>
      </c>
      <c r="X103" s="44">
        <f>'T-13(Pcs)'!$D77*'T-13(Pcs)'!X77/1000000</f>
        <v>0</v>
      </c>
      <c r="Y103" s="10">
        <f>'T-13(Pcs)'!Y77</f>
        <v>0</v>
      </c>
      <c r="Z103" s="44">
        <f>'T-13(Pcs)'!$D77*'T-13(Pcs)'!Z77/1000000</f>
        <v>0</v>
      </c>
      <c r="AA103" s="10">
        <f>'T-13(Pcs)'!AA77</f>
        <v>0</v>
      </c>
      <c r="AB103" s="44">
        <f>'T-13(Pcs)'!$D77*'T-13(Pcs)'!AB77/1000000</f>
        <v>0</v>
      </c>
      <c r="AC103" s="10">
        <f>'T-13(Pcs)'!AC77</f>
        <v>0</v>
      </c>
      <c r="AD103" s="44">
        <f>'T-13(Pcs)'!$D77*'T-13(Pcs)'!AD77/1000000</f>
        <v>0</v>
      </c>
      <c r="AE103" s="10">
        <f>'T-13(Pcs)'!AE77</f>
        <v>0</v>
      </c>
      <c r="AF103" s="44">
        <f>'T-13(Pcs)'!$D77*'T-13(Pcs)'!AF77/1000000</f>
        <v>0</v>
      </c>
      <c r="AG103" s="10">
        <f>'T-13(Pcs)'!AG77</f>
        <v>0</v>
      </c>
      <c r="AH103" s="44">
        <f>'T-13(Pcs)'!$D77*'T-13(Pcs)'!AH77/1000000</f>
        <v>0</v>
      </c>
      <c r="AI103" s="10">
        <f>'T-13(Pcs)'!AI77</f>
        <v>0</v>
      </c>
      <c r="AJ103" s="44">
        <f>'T-13(Pcs)'!$D77*'T-13(Pcs)'!AJ77/1000000</f>
        <v>0</v>
      </c>
      <c r="AK103" s="10">
        <f>'T-13(Pcs)'!AK77</f>
        <v>0</v>
      </c>
      <c r="AL103" s="44">
        <f>'T-13(Pcs)'!$D77*'T-13(Pcs)'!AL77/1000000</f>
        <v>0</v>
      </c>
      <c r="AM103" s="10">
        <f>'T-13(Pcs)'!AM77</f>
        <v>0</v>
      </c>
    </row>
    <row r="104" spans="1:39" s="15" customFormat="1" ht="14.25" hidden="1" customHeight="1" outlineLevel="2">
      <c r="A104" s="13">
        <v>68</v>
      </c>
      <c r="B104" s="9" t="s">
        <v>121</v>
      </c>
      <c r="C104" s="13" t="s">
        <v>75</v>
      </c>
      <c r="D104" s="36">
        <v>100</v>
      </c>
      <c r="E104" s="11">
        <v>95</v>
      </c>
      <c r="F104" s="44">
        <f>'T-13(Pcs)'!$D78*'T-13(Pcs)'!F78/1000000</f>
        <v>0</v>
      </c>
      <c r="G104" s="10">
        <f>'T-13(Pcs)'!G78</f>
        <v>0</v>
      </c>
      <c r="H104" s="44">
        <f>'T-13(Pcs)'!$D78*'T-13(Pcs)'!H78/1000000</f>
        <v>0</v>
      </c>
      <c r="I104" s="10">
        <f>'T-13(Pcs)'!I78</f>
        <v>0</v>
      </c>
      <c r="J104" s="44">
        <f>'T-13(Pcs)'!$D78*'T-13(Pcs)'!J78/1000000</f>
        <v>0</v>
      </c>
      <c r="K104" s="10">
        <f>'T-13(Pcs)'!K78</f>
        <v>0</v>
      </c>
      <c r="L104" s="44">
        <f>'T-13(Pcs)'!$D78*'T-13(Pcs)'!L78/1000000</f>
        <v>0</v>
      </c>
      <c r="M104" s="10">
        <f>'T-13(Pcs)'!M78</f>
        <v>0</v>
      </c>
      <c r="N104" s="44">
        <f>'T-13(Pcs)'!$D78*'T-13(Pcs)'!N78/1000000</f>
        <v>0</v>
      </c>
      <c r="O104" s="10">
        <f>'T-13(Pcs)'!O78</f>
        <v>0</v>
      </c>
      <c r="P104" s="44">
        <f>'T-13(Pcs)'!$D78*'T-13(Pcs)'!P78/1000000</f>
        <v>0</v>
      </c>
      <c r="Q104" s="10">
        <f>'T-13(Pcs)'!Q78</f>
        <v>0</v>
      </c>
      <c r="R104" s="44">
        <f>'T-13(Pcs)'!$D78*'T-13(Pcs)'!R78/1000000</f>
        <v>0</v>
      </c>
      <c r="S104" s="10">
        <f>'T-13(Pcs)'!S78</f>
        <v>0</v>
      </c>
      <c r="T104" s="44">
        <f>'T-13(Pcs)'!$D78*'T-13(Pcs)'!T78/1000000</f>
        <v>0</v>
      </c>
      <c r="U104" s="10">
        <f>'T-13(Pcs)'!U78</f>
        <v>0</v>
      </c>
      <c r="V104" s="44">
        <f>'T-13(Pcs)'!$D78*'T-13(Pcs)'!V78/1000000</f>
        <v>0</v>
      </c>
      <c r="W104" s="10">
        <f>'T-13(Pcs)'!W78</f>
        <v>0</v>
      </c>
      <c r="X104" s="44">
        <f>'T-13(Pcs)'!$D78*'T-13(Pcs)'!X78/1000000</f>
        <v>0</v>
      </c>
      <c r="Y104" s="10">
        <f>'T-13(Pcs)'!Y78</f>
        <v>0</v>
      </c>
      <c r="Z104" s="44">
        <f>'T-13(Pcs)'!$D78*'T-13(Pcs)'!Z78/1000000</f>
        <v>0</v>
      </c>
      <c r="AA104" s="10">
        <f>'T-13(Pcs)'!AA78</f>
        <v>0</v>
      </c>
      <c r="AB104" s="44">
        <f>'T-13(Pcs)'!$D78*'T-13(Pcs)'!AB78/1000000</f>
        <v>0</v>
      </c>
      <c r="AC104" s="10">
        <f>'T-13(Pcs)'!AC78</f>
        <v>0</v>
      </c>
      <c r="AD104" s="44">
        <f>'T-13(Pcs)'!$D78*'T-13(Pcs)'!AD78/1000000</f>
        <v>0</v>
      </c>
      <c r="AE104" s="10">
        <f>'T-13(Pcs)'!AE78</f>
        <v>0</v>
      </c>
      <c r="AF104" s="44">
        <f>'T-13(Pcs)'!$D78*'T-13(Pcs)'!AF78/1000000</f>
        <v>0</v>
      </c>
      <c r="AG104" s="10">
        <f>'T-13(Pcs)'!AG78</f>
        <v>0</v>
      </c>
      <c r="AH104" s="44">
        <f>'T-13(Pcs)'!$D78*'T-13(Pcs)'!AH78/1000000</f>
        <v>0</v>
      </c>
      <c r="AI104" s="10">
        <f>'T-13(Pcs)'!AI78</f>
        <v>0</v>
      </c>
      <c r="AJ104" s="44">
        <f>'T-13(Pcs)'!$D78*'T-13(Pcs)'!AJ78/1000000</f>
        <v>0</v>
      </c>
      <c r="AK104" s="10">
        <f>'T-13(Pcs)'!AK78</f>
        <v>0</v>
      </c>
      <c r="AL104" s="44">
        <f>'T-13(Pcs)'!$D78*'T-13(Pcs)'!AL78/1000000</f>
        <v>0</v>
      </c>
      <c r="AM104" s="10">
        <f>'T-13(Pcs)'!AM78</f>
        <v>0</v>
      </c>
    </row>
    <row r="105" spans="1:39" s="15" customFormat="1" ht="14.25" hidden="1" customHeight="1" outlineLevel="2">
      <c r="A105" s="13">
        <v>69</v>
      </c>
      <c r="B105" s="9" t="s">
        <v>121</v>
      </c>
      <c r="C105" s="13" t="s">
        <v>77</v>
      </c>
      <c r="D105" s="36">
        <v>500</v>
      </c>
      <c r="E105" s="11">
        <v>380</v>
      </c>
      <c r="F105" s="44">
        <f>'T-13(Pcs)'!$D79*'T-13(Pcs)'!F79/1000000</f>
        <v>0</v>
      </c>
      <c r="G105" s="10">
        <f>'T-13(Pcs)'!G79</f>
        <v>0</v>
      </c>
      <c r="H105" s="44">
        <f>'T-13(Pcs)'!$D79*'T-13(Pcs)'!H79/1000000</f>
        <v>0</v>
      </c>
      <c r="I105" s="10">
        <f>'T-13(Pcs)'!I79</f>
        <v>0</v>
      </c>
      <c r="J105" s="44">
        <f>'T-13(Pcs)'!$D79*'T-13(Pcs)'!J79/1000000</f>
        <v>0</v>
      </c>
      <c r="K105" s="10">
        <f>'T-13(Pcs)'!K79</f>
        <v>0</v>
      </c>
      <c r="L105" s="44">
        <f>'T-13(Pcs)'!$D79*'T-13(Pcs)'!L79/1000000</f>
        <v>0</v>
      </c>
      <c r="M105" s="10">
        <f>'T-13(Pcs)'!M79</f>
        <v>0</v>
      </c>
      <c r="N105" s="44">
        <f>'T-13(Pcs)'!$D79*'T-13(Pcs)'!N79/1000000</f>
        <v>0</v>
      </c>
      <c r="O105" s="10">
        <f>'T-13(Pcs)'!O79</f>
        <v>0</v>
      </c>
      <c r="P105" s="44">
        <f>'T-13(Pcs)'!$D79*'T-13(Pcs)'!P79/1000000</f>
        <v>0</v>
      </c>
      <c r="Q105" s="10">
        <f>'T-13(Pcs)'!Q79</f>
        <v>0</v>
      </c>
      <c r="R105" s="44">
        <f>'T-13(Pcs)'!$D79*'T-13(Pcs)'!R79/1000000</f>
        <v>0</v>
      </c>
      <c r="S105" s="10">
        <f>'T-13(Pcs)'!S79</f>
        <v>0</v>
      </c>
      <c r="T105" s="44">
        <f>'T-13(Pcs)'!$D79*'T-13(Pcs)'!T79/1000000</f>
        <v>0</v>
      </c>
      <c r="U105" s="10">
        <f>'T-13(Pcs)'!U79</f>
        <v>0</v>
      </c>
      <c r="V105" s="44">
        <f>'T-13(Pcs)'!$D79*'T-13(Pcs)'!V79/1000000</f>
        <v>0</v>
      </c>
      <c r="W105" s="10">
        <f>'T-13(Pcs)'!W79</f>
        <v>0</v>
      </c>
      <c r="X105" s="44">
        <f>'T-13(Pcs)'!$D79*'T-13(Pcs)'!X79/1000000</f>
        <v>0</v>
      </c>
      <c r="Y105" s="10">
        <f>'T-13(Pcs)'!Y79</f>
        <v>0</v>
      </c>
      <c r="Z105" s="44">
        <f>'T-13(Pcs)'!$D79*'T-13(Pcs)'!Z79/1000000</f>
        <v>0</v>
      </c>
      <c r="AA105" s="10">
        <f>'T-13(Pcs)'!AA79</f>
        <v>0</v>
      </c>
      <c r="AB105" s="44">
        <f>'T-13(Pcs)'!$D79*'T-13(Pcs)'!AB79/1000000</f>
        <v>0</v>
      </c>
      <c r="AC105" s="10">
        <f>'T-13(Pcs)'!AC79</f>
        <v>0</v>
      </c>
      <c r="AD105" s="44">
        <f>'T-13(Pcs)'!$D79*'T-13(Pcs)'!AD79/1000000</f>
        <v>0</v>
      </c>
      <c r="AE105" s="10">
        <f>'T-13(Pcs)'!AE79</f>
        <v>0</v>
      </c>
      <c r="AF105" s="44">
        <f>'T-13(Pcs)'!$D79*'T-13(Pcs)'!AF79/1000000</f>
        <v>0</v>
      </c>
      <c r="AG105" s="10">
        <f>'T-13(Pcs)'!AG79</f>
        <v>0</v>
      </c>
      <c r="AH105" s="44">
        <f>'T-13(Pcs)'!$D79*'T-13(Pcs)'!AH79/1000000</f>
        <v>0</v>
      </c>
      <c r="AI105" s="10">
        <f>'T-13(Pcs)'!AI79</f>
        <v>0</v>
      </c>
      <c r="AJ105" s="44">
        <f>'T-13(Pcs)'!$D79*'T-13(Pcs)'!AJ79/1000000</f>
        <v>0</v>
      </c>
      <c r="AK105" s="10">
        <f>'T-13(Pcs)'!AK79</f>
        <v>0</v>
      </c>
      <c r="AL105" s="44">
        <f>'T-13(Pcs)'!$D79*'T-13(Pcs)'!AL79/1000000</f>
        <v>0</v>
      </c>
      <c r="AM105" s="10">
        <f>'T-13(Pcs)'!AM79</f>
        <v>0</v>
      </c>
    </row>
    <row r="106" spans="1:39" s="15" customFormat="1" ht="14.25" customHeight="1" outlineLevel="1" collapsed="1">
      <c r="A106" s="13">
        <v>27</v>
      </c>
      <c r="B106" s="46" t="s">
        <v>193</v>
      </c>
      <c r="C106" s="13"/>
      <c r="D106" s="36"/>
      <c r="E106" s="11"/>
      <c r="F106" s="44">
        <f t="shared" ref="F106:AM106" si="26">SUBTOTAL(9,F102:F105)</f>
        <v>0</v>
      </c>
      <c r="G106" s="10">
        <f t="shared" si="26"/>
        <v>0</v>
      </c>
      <c r="H106" s="44">
        <f t="shared" si="26"/>
        <v>0</v>
      </c>
      <c r="I106" s="10">
        <f t="shared" si="26"/>
        <v>0</v>
      </c>
      <c r="J106" s="44">
        <f t="shared" si="26"/>
        <v>0</v>
      </c>
      <c r="K106" s="10">
        <f t="shared" si="26"/>
        <v>0</v>
      </c>
      <c r="L106" s="44">
        <f t="shared" si="26"/>
        <v>0</v>
      </c>
      <c r="M106" s="10">
        <f t="shared" si="26"/>
        <v>0</v>
      </c>
      <c r="N106" s="44">
        <f t="shared" si="26"/>
        <v>0</v>
      </c>
      <c r="O106" s="10">
        <f t="shared" si="26"/>
        <v>0</v>
      </c>
      <c r="P106" s="44">
        <f t="shared" si="26"/>
        <v>0</v>
      </c>
      <c r="Q106" s="10">
        <f t="shared" si="26"/>
        <v>0</v>
      </c>
      <c r="R106" s="44">
        <f t="shared" si="26"/>
        <v>0</v>
      </c>
      <c r="S106" s="10">
        <f t="shared" si="26"/>
        <v>0</v>
      </c>
      <c r="T106" s="44">
        <f t="shared" si="26"/>
        <v>0</v>
      </c>
      <c r="U106" s="10">
        <f t="shared" si="26"/>
        <v>0</v>
      </c>
      <c r="V106" s="44">
        <f t="shared" si="26"/>
        <v>0</v>
      </c>
      <c r="W106" s="10">
        <f t="shared" si="26"/>
        <v>0</v>
      </c>
      <c r="X106" s="44">
        <f t="shared" si="26"/>
        <v>0</v>
      </c>
      <c r="Y106" s="10">
        <f t="shared" si="26"/>
        <v>0</v>
      </c>
      <c r="Z106" s="44">
        <f t="shared" si="26"/>
        <v>0</v>
      </c>
      <c r="AA106" s="10">
        <f t="shared" si="26"/>
        <v>0</v>
      </c>
      <c r="AB106" s="44">
        <f t="shared" si="26"/>
        <v>0</v>
      </c>
      <c r="AC106" s="10">
        <f t="shared" si="26"/>
        <v>0</v>
      </c>
      <c r="AD106" s="44">
        <f t="shared" si="26"/>
        <v>0</v>
      </c>
      <c r="AE106" s="10">
        <f t="shared" si="26"/>
        <v>0</v>
      </c>
      <c r="AF106" s="44">
        <f t="shared" si="26"/>
        <v>0</v>
      </c>
      <c r="AG106" s="10">
        <f t="shared" si="26"/>
        <v>0</v>
      </c>
      <c r="AH106" s="44">
        <f t="shared" si="26"/>
        <v>0</v>
      </c>
      <c r="AI106" s="10">
        <f t="shared" si="26"/>
        <v>0</v>
      </c>
      <c r="AJ106" s="44">
        <f t="shared" si="26"/>
        <v>0</v>
      </c>
      <c r="AK106" s="10">
        <f t="shared" si="26"/>
        <v>0</v>
      </c>
      <c r="AL106" s="44">
        <f t="shared" si="26"/>
        <v>0</v>
      </c>
      <c r="AM106" s="10">
        <f t="shared" si="26"/>
        <v>0</v>
      </c>
    </row>
    <row r="107" spans="1:39" s="15" customFormat="1" ht="14.25" hidden="1" customHeight="1" outlineLevel="2">
      <c r="A107" s="13">
        <v>70</v>
      </c>
      <c r="B107" s="9" t="s">
        <v>122</v>
      </c>
      <c r="C107" s="13" t="s">
        <v>78</v>
      </c>
      <c r="D107" s="36">
        <v>50</v>
      </c>
      <c r="E107" s="11">
        <v>50</v>
      </c>
      <c r="F107" s="44">
        <f>'T-13(Pcs)'!$D80*'T-13(Pcs)'!F80/1000000</f>
        <v>0</v>
      </c>
      <c r="G107" s="10">
        <f>'T-13(Pcs)'!G80</f>
        <v>0</v>
      </c>
      <c r="H107" s="44">
        <f>'T-13(Pcs)'!$D80*'T-13(Pcs)'!H80/1000000</f>
        <v>0</v>
      </c>
      <c r="I107" s="10">
        <f>'T-13(Pcs)'!I80</f>
        <v>0</v>
      </c>
      <c r="J107" s="44">
        <f>'T-13(Pcs)'!$D80*'T-13(Pcs)'!J80/1000000</f>
        <v>0</v>
      </c>
      <c r="K107" s="10">
        <f>'T-13(Pcs)'!K80</f>
        <v>0</v>
      </c>
      <c r="L107" s="44">
        <f>'T-13(Pcs)'!$D80*'T-13(Pcs)'!L80/1000000</f>
        <v>0</v>
      </c>
      <c r="M107" s="10">
        <f>'T-13(Pcs)'!M80</f>
        <v>0</v>
      </c>
      <c r="N107" s="44">
        <f>'T-13(Pcs)'!$D80*'T-13(Pcs)'!N80/1000000</f>
        <v>0</v>
      </c>
      <c r="O107" s="10">
        <f>'T-13(Pcs)'!O80</f>
        <v>0</v>
      </c>
      <c r="P107" s="44">
        <f>'T-13(Pcs)'!$D80*'T-13(Pcs)'!P80/1000000</f>
        <v>0</v>
      </c>
      <c r="Q107" s="10">
        <f>'T-13(Pcs)'!Q80</f>
        <v>0</v>
      </c>
      <c r="R107" s="44">
        <f>'T-13(Pcs)'!$D80*'T-13(Pcs)'!R80/1000000</f>
        <v>0</v>
      </c>
      <c r="S107" s="10">
        <f>'T-13(Pcs)'!S80</f>
        <v>0</v>
      </c>
      <c r="T107" s="44">
        <f>'T-13(Pcs)'!$D80*'T-13(Pcs)'!T80/1000000</f>
        <v>0</v>
      </c>
      <c r="U107" s="10">
        <f>'T-13(Pcs)'!U80</f>
        <v>0</v>
      </c>
      <c r="V107" s="44">
        <f>'T-13(Pcs)'!$D80*'T-13(Pcs)'!V80/1000000</f>
        <v>0</v>
      </c>
      <c r="W107" s="10">
        <f>'T-13(Pcs)'!W80</f>
        <v>0</v>
      </c>
      <c r="X107" s="44">
        <f>'T-13(Pcs)'!$D80*'T-13(Pcs)'!X80/1000000</f>
        <v>0</v>
      </c>
      <c r="Y107" s="10">
        <f>'T-13(Pcs)'!Y80</f>
        <v>0</v>
      </c>
      <c r="Z107" s="44">
        <f>'T-13(Pcs)'!$D80*'T-13(Pcs)'!Z80/1000000</f>
        <v>0</v>
      </c>
      <c r="AA107" s="10">
        <f>'T-13(Pcs)'!AA80</f>
        <v>0</v>
      </c>
      <c r="AB107" s="44">
        <f>'T-13(Pcs)'!$D80*'T-13(Pcs)'!AB80/1000000</f>
        <v>0</v>
      </c>
      <c r="AC107" s="10">
        <f>'T-13(Pcs)'!AC80</f>
        <v>0</v>
      </c>
      <c r="AD107" s="44">
        <f>'T-13(Pcs)'!$D80*'T-13(Pcs)'!AD80/1000000</f>
        <v>0</v>
      </c>
      <c r="AE107" s="10">
        <f>'T-13(Pcs)'!AE80</f>
        <v>0</v>
      </c>
      <c r="AF107" s="44">
        <f>'T-13(Pcs)'!$D80*'T-13(Pcs)'!AF80/1000000</f>
        <v>0</v>
      </c>
      <c r="AG107" s="10">
        <f>'T-13(Pcs)'!AG80</f>
        <v>0</v>
      </c>
      <c r="AH107" s="44">
        <f>'T-13(Pcs)'!$D80*'T-13(Pcs)'!AH80/1000000</f>
        <v>0</v>
      </c>
      <c r="AI107" s="10">
        <f>'T-13(Pcs)'!AI80</f>
        <v>0</v>
      </c>
      <c r="AJ107" s="44">
        <f>'T-13(Pcs)'!$D80*'T-13(Pcs)'!AJ80/1000000</f>
        <v>0</v>
      </c>
      <c r="AK107" s="10">
        <f>'T-13(Pcs)'!AK80</f>
        <v>0</v>
      </c>
      <c r="AL107" s="44">
        <f>'T-13(Pcs)'!$D80*'T-13(Pcs)'!AL80/1000000</f>
        <v>0</v>
      </c>
      <c r="AM107" s="10">
        <f>'T-13(Pcs)'!AM80</f>
        <v>0</v>
      </c>
    </row>
    <row r="108" spans="1:39" s="15" customFormat="1" ht="14.25" hidden="1" customHeight="1" outlineLevel="2">
      <c r="A108" s="13">
        <v>71</v>
      </c>
      <c r="B108" s="9" t="s">
        <v>122</v>
      </c>
      <c r="C108" s="13" t="s">
        <v>79</v>
      </c>
      <c r="D108" s="36">
        <v>100</v>
      </c>
      <c r="E108" s="11">
        <v>94</v>
      </c>
      <c r="F108" s="44">
        <f>'T-13(Pcs)'!$D81*'T-13(Pcs)'!F81/1000000</f>
        <v>0</v>
      </c>
      <c r="G108" s="10">
        <f>'T-13(Pcs)'!G81</f>
        <v>0</v>
      </c>
      <c r="H108" s="44">
        <f>'T-13(Pcs)'!$D81*'T-13(Pcs)'!H81/1000000</f>
        <v>0</v>
      </c>
      <c r="I108" s="10">
        <f>'T-13(Pcs)'!I81</f>
        <v>0</v>
      </c>
      <c r="J108" s="44">
        <f>'T-13(Pcs)'!$D81*'T-13(Pcs)'!J81/1000000</f>
        <v>0</v>
      </c>
      <c r="K108" s="10">
        <f>'T-13(Pcs)'!K81</f>
        <v>0</v>
      </c>
      <c r="L108" s="44">
        <f>'T-13(Pcs)'!$D81*'T-13(Pcs)'!L81/1000000</f>
        <v>0</v>
      </c>
      <c r="M108" s="10">
        <f>'T-13(Pcs)'!M81</f>
        <v>0</v>
      </c>
      <c r="N108" s="44">
        <f>'T-13(Pcs)'!$D81*'T-13(Pcs)'!N81/1000000</f>
        <v>0</v>
      </c>
      <c r="O108" s="10">
        <f>'T-13(Pcs)'!O81</f>
        <v>0</v>
      </c>
      <c r="P108" s="44">
        <f>'T-13(Pcs)'!$D81*'T-13(Pcs)'!P81/1000000</f>
        <v>0</v>
      </c>
      <c r="Q108" s="10">
        <f>'T-13(Pcs)'!Q81</f>
        <v>0</v>
      </c>
      <c r="R108" s="44">
        <f>'T-13(Pcs)'!$D81*'T-13(Pcs)'!R81/1000000</f>
        <v>0</v>
      </c>
      <c r="S108" s="10">
        <f>'T-13(Pcs)'!S81</f>
        <v>0</v>
      </c>
      <c r="T108" s="44">
        <f>'T-13(Pcs)'!$D81*'T-13(Pcs)'!T81/1000000</f>
        <v>0</v>
      </c>
      <c r="U108" s="10">
        <f>'T-13(Pcs)'!U81</f>
        <v>0</v>
      </c>
      <c r="V108" s="44">
        <f>'T-13(Pcs)'!$D81*'T-13(Pcs)'!V81/1000000</f>
        <v>0</v>
      </c>
      <c r="W108" s="10">
        <f>'T-13(Pcs)'!W81</f>
        <v>0</v>
      </c>
      <c r="X108" s="44">
        <f>'T-13(Pcs)'!$D81*'T-13(Pcs)'!X81/1000000</f>
        <v>0</v>
      </c>
      <c r="Y108" s="10">
        <f>'T-13(Pcs)'!Y81</f>
        <v>0</v>
      </c>
      <c r="Z108" s="44">
        <f>'T-13(Pcs)'!$D81*'T-13(Pcs)'!Z81/1000000</f>
        <v>0</v>
      </c>
      <c r="AA108" s="10">
        <f>'T-13(Pcs)'!AA81</f>
        <v>0</v>
      </c>
      <c r="AB108" s="44">
        <f>'T-13(Pcs)'!$D81*'T-13(Pcs)'!AB81/1000000</f>
        <v>0</v>
      </c>
      <c r="AC108" s="10">
        <f>'T-13(Pcs)'!AC81</f>
        <v>0</v>
      </c>
      <c r="AD108" s="44">
        <f>'T-13(Pcs)'!$D81*'T-13(Pcs)'!AD81/1000000</f>
        <v>0</v>
      </c>
      <c r="AE108" s="10">
        <f>'T-13(Pcs)'!AE81</f>
        <v>0</v>
      </c>
      <c r="AF108" s="44">
        <f>'T-13(Pcs)'!$D81*'T-13(Pcs)'!AF81/1000000</f>
        <v>0</v>
      </c>
      <c r="AG108" s="10">
        <f>'T-13(Pcs)'!AG81</f>
        <v>0</v>
      </c>
      <c r="AH108" s="44">
        <f>'T-13(Pcs)'!$D81*'T-13(Pcs)'!AH81/1000000</f>
        <v>0</v>
      </c>
      <c r="AI108" s="10">
        <f>'T-13(Pcs)'!AI81</f>
        <v>0</v>
      </c>
      <c r="AJ108" s="44">
        <f>'T-13(Pcs)'!$D81*'T-13(Pcs)'!AJ81/1000000</f>
        <v>0</v>
      </c>
      <c r="AK108" s="10">
        <f>'T-13(Pcs)'!AK81</f>
        <v>0</v>
      </c>
      <c r="AL108" s="44">
        <f>'T-13(Pcs)'!$D81*'T-13(Pcs)'!AL81/1000000</f>
        <v>0</v>
      </c>
      <c r="AM108" s="10">
        <f>'T-13(Pcs)'!AM81</f>
        <v>0</v>
      </c>
    </row>
    <row r="109" spans="1:39" s="15" customFormat="1" ht="14.25" hidden="1" customHeight="1" outlineLevel="2">
      <c r="A109" s="13">
        <v>72</v>
      </c>
      <c r="B109" s="9" t="s">
        <v>122</v>
      </c>
      <c r="C109" s="13" t="s">
        <v>80</v>
      </c>
      <c r="D109" s="36">
        <v>400</v>
      </c>
      <c r="E109" s="11">
        <v>333</v>
      </c>
      <c r="F109" s="44">
        <f>'T-13(Pcs)'!$D82*'T-13(Pcs)'!F82/1000000</f>
        <v>0</v>
      </c>
      <c r="G109" s="10">
        <f>'T-13(Pcs)'!G82</f>
        <v>0</v>
      </c>
      <c r="H109" s="44">
        <f>'T-13(Pcs)'!$D82*'T-13(Pcs)'!H82/1000000</f>
        <v>0</v>
      </c>
      <c r="I109" s="10">
        <f>'T-13(Pcs)'!I82</f>
        <v>0</v>
      </c>
      <c r="J109" s="44">
        <f>'T-13(Pcs)'!$D82*'T-13(Pcs)'!J82/1000000</f>
        <v>0</v>
      </c>
      <c r="K109" s="10">
        <f>'T-13(Pcs)'!K82</f>
        <v>0</v>
      </c>
      <c r="L109" s="44">
        <f>'T-13(Pcs)'!$D82*'T-13(Pcs)'!L82/1000000</f>
        <v>0</v>
      </c>
      <c r="M109" s="10">
        <f>'T-13(Pcs)'!M82</f>
        <v>0</v>
      </c>
      <c r="N109" s="44">
        <f>'T-13(Pcs)'!$D82*'T-13(Pcs)'!N82/1000000</f>
        <v>0</v>
      </c>
      <c r="O109" s="10">
        <f>'T-13(Pcs)'!O82</f>
        <v>0</v>
      </c>
      <c r="P109" s="44">
        <f>'T-13(Pcs)'!$D82*'T-13(Pcs)'!P82/1000000</f>
        <v>0</v>
      </c>
      <c r="Q109" s="10">
        <f>'T-13(Pcs)'!Q82</f>
        <v>0</v>
      </c>
      <c r="R109" s="44">
        <f>'T-13(Pcs)'!$D82*'T-13(Pcs)'!R82/1000000</f>
        <v>0</v>
      </c>
      <c r="S109" s="10">
        <f>'T-13(Pcs)'!S82</f>
        <v>0</v>
      </c>
      <c r="T109" s="44">
        <f>'T-13(Pcs)'!$D82*'T-13(Pcs)'!T82/1000000</f>
        <v>0</v>
      </c>
      <c r="U109" s="10">
        <f>'T-13(Pcs)'!U82</f>
        <v>0</v>
      </c>
      <c r="V109" s="44">
        <f>'T-13(Pcs)'!$D82*'T-13(Pcs)'!V82/1000000</f>
        <v>0</v>
      </c>
      <c r="W109" s="10">
        <f>'T-13(Pcs)'!W82</f>
        <v>0</v>
      </c>
      <c r="X109" s="44">
        <f>'T-13(Pcs)'!$D82*'T-13(Pcs)'!X82/1000000</f>
        <v>0</v>
      </c>
      <c r="Y109" s="10">
        <f>'T-13(Pcs)'!Y82</f>
        <v>0</v>
      </c>
      <c r="Z109" s="44">
        <f>'T-13(Pcs)'!$D82*'T-13(Pcs)'!Z82/1000000</f>
        <v>0</v>
      </c>
      <c r="AA109" s="10">
        <f>'T-13(Pcs)'!AA82</f>
        <v>0</v>
      </c>
      <c r="AB109" s="44">
        <f>'T-13(Pcs)'!$D82*'T-13(Pcs)'!AB82/1000000</f>
        <v>0</v>
      </c>
      <c r="AC109" s="10">
        <f>'T-13(Pcs)'!AC82</f>
        <v>0</v>
      </c>
      <c r="AD109" s="44">
        <f>'T-13(Pcs)'!$D82*'T-13(Pcs)'!AD82/1000000</f>
        <v>0</v>
      </c>
      <c r="AE109" s="10">
        <f>'T-13(Pcs)'!AE82</f>
        <v>0</v>
      </c>
      <c r="AF109" s="44">
        <f>'T-13(Pcs)'!$D82*'T-13(Pcs)'!AF82/1000000</f>
        <v>0</v>
      </c>
      <c r="AG109" s="10">
        <f>'T-13(Pcs)'!AG82</f>
        <v>0</v>
      </c>
      <c r="AH109" s="44">
        <f>'T-13(Pcs)'!$D82*'T-13(Pcs)'!AH82/1000000</f>
        <v>0</v>
      </c>
      <c r="AI109" s="10">
        <f>'T-13(Pcs)'!AI82</f>
        <v>0</v>
      </c>
      <c r="AJ109" s="44">
        <f>'T-13(Pcs)'!$D82*'T-13(Pcs)'!AJ82/1000000</f>
        <v>0</v>
      </c>
      <c r="AK109" s="10">
        <f>'T-13(Pcs)'!AK82</f>
        <v>0</v>
      </c>
      <c r="AL109" s="44">
        <f>'T-13(Pcs)'!$D82*'T-13(Pcs)'!AL82/1000000</f>
        <v>0</v>
      </c>
      <c r="AM109" s="10">
        <f>'T-13(Pcs)'!AM82</f>
        <v>0</v>
      </c>
    </row>
    <row r="110" spans="1:39" s="15" customFormat="1" ht="14.25" customHeight="1" outlineLevel="1" collapsed="1">
      <c r="A110" s="13">
        <v>28</v>
      </c>
      <c r="B110" s="46" t="s">
        <v>194</v>
      </c>
      <c r="C110" s="13"/>
      <c r="D110" s="36"/>
      <c r="E110" s="11"/>
      <c r="F110" s="44">
        <f t="shared" ref="F110:AM110" si="27">SUBTOTAL(9,F107:F109)</f>
        <v>0</v>
      </c>
      <c r="G110" s="10">
        <f t="shared" si="27"/>
        <v>0</v>
      </c>
      <c r="H110" s="44">
        <f t="shared" si="27"/>
        <v>0</v>
      </c>
      <c r="I110" s="10">
        <f t="shared" si="27"/>
        <v>0</v>
      </c>
      <c r="J110" s="44">
        <f t="shared" si="27"/>
        <v>0</v>
      </c>
      <c r="K110" s="10">
        <f t="shared" si="27"/>
        <v>0</v>
      </c>
      <c r="L110" s="44">
        <f t="shared" si="27"/>
        <v>0</v>
      </c>
      <c r="M110" s="10">
        <f t="shared" si="27"/>
        <v>0</v>
      </c>
      <c r="N110" s="44">
        <f t="shared" si="27"/>
        <v>0</v>
      </c>
      <c r="O110" s="10">
        <f t="shared" si="27"/>
        <v>0</v>
      </c>
      <c r="P110" s="44">
        <f t="shared" si="27"/>
        <v>0</v>
      </c>
      <c r="Q110" s="10">
        <f t="shared" si="27"/>
        <v>0</v>
      </c>
      <c r="R110" s="44">
        <f t="shared" si="27"/>
        <v>0</v>
      </c>
      <c r="S110" s="10">
        <f t="shared" si="27"/>
        <v>0</v>
      </c>
      <c r="T110" s="44">
        <f t="shared" si="27"/>
        <v>0</v>
      </c>
      <c r="U110" s="10">
        <f t="shared" si="27"/>
        <v>0</v>
      </c>
      <c r="V110" s="44">
        <f t="shared" si="27"/>
        <v>0</v>
      </c>
      <c r="W110" s="10">
        <f t="shared" si="27"/>
        <v>0</v>
      </c>
      <c r="X110" s="44">
        <f t="shared" si="27"/>
        <v>0</v>
      </c>
      <c r="Y110" s="10">
        <f t="shared" si="27"/>
        <v>0</v>
      </c>
      <c r="Z110" s="44">
        <f t="shared" si="27"/>
        <v>0</v>
      </c>
      <c r="AA110" s="10">
        <f t="shared" si="27"/>
        <v>0</v>
      </c>
      <c r="AB110" s="44">
        <f t="shared" si="27"/>
        <v>0</v>
      </c>
      <c r="AC110" s="10">
        <f t="shared" si="27"/>
        <v>0</v>
      </c>
      <c r="AD110" s="44">
        <f t="shared" si="27"/>
        <v>0</v>
      </c>
      <c r="AE110" s="10">
        <f t="shared" si="27"/>
        <v>0</v>
      </c>
      <c r="AF110" s="44">
        <f t="shared" si="27"/>
        <v>0</v>
      </c>
      <c r="AG110" s="10">
        <f t="shared" si="27"/>
        <v>0</v>
      </c>
      <c r="AH110" s="44">
        <f t="shared" si="27"/>
        <v>0</v>
      </c>
      <c r="AI110" s="10">
        <f t="shared" si="27"/>
        <v>0</v>
      </c>
      <c r="AJ110" s="44">
        <f t="shared" si="27"/>
        <v>0</v>
      </c>
      <c r="AK110" s="10">
        <f t="shared" si="27"/>
        <v>0</v>
      </c>
      <c r="AL110" s="44">
        <f t="shared" si="27"/>
        <v>0</v>
      </c>
      <c r="AM110" s="10">
        <f t="shared" si="27"/>
        <v>0</v>
      </c>
    </row>
    <row r="111" spans="1:39" s="15" customFormat="1" ht="14.25" hidden="1" customHeight="1" outlineLevel="2">
      <c r="A111" s="13">
        <v>73</v>
      </c>
      <c r="B111" s="9" t="s">
        <v>128</v>
      </c>
      <c r="C111" s="13" t="s">
        <v>127</v>
      </c>
      <c r="D111" s="36">
        <v>25</v>
      </c>
      <c r="E111" s="11">
        <v>75.2</v>
      </c>
      <c r="F111" s="44">
        <f>'T-13(Pcs)'!$D83*'T-13(Pcs)'!F83/1000000</f>
        <v>0</v>
      </c>
      <c r="G111" s="10">
        <f>'T-13(Pcs)'!G83</f>
        <v>0</v>
      </c>
      <c r="H111" s="44">
        <f>'T-13(Pcs)'!$D83*'T-13(Pcs)'!H83/1000000</f>
        <v>0</v>
      </c>
      <c r="I111" s="10">
        <f>'T-13(Pcs)'!I83</f>
        <v>0</v>
      </c>
      <c r="J111" s="44">
        <f>'T-13(Pcs)'!$D83*'T-13(Pcs)'!J83/1000000</f>
        <v>0</v>
      </c>
      <c r="K111" s="10">
        <f>'T-13(Pcs)'!K83</f>
        <v>0</v>
      </c>
      <c r="L111" s="44">
        <f>'T-13(Pcs)'!$D83*'T-13(Pcs)'!L83/1000000</f>
        <v>0</v>
      </c>
      <c r="M111" s="10">
        <f>'T-13(Pcs)'!M83</f>
        <v>0</v>
      </c>
      <c r="N111" s="44">
        <f>'T-13(Pcs)'!$D83*'T-13(Pcs)'!N83/1000000</f>
        <v>0</v>
      </c>
      <c r="O111" s="10">
        <f>'T-13(Pcs)'!O83</f>
        <v>0</v>
      </c>
      <c r="P111" s="44">
        <f>'T-13(Pcs)'!$D83*'T-13(Pcs)'!P83/1000000</f>
        <v>0</v>
      </c>
      <c r="Q111" s="10">
        <f>'T-13(Pcs)'!Q83</f>
        <v>0</v>
      </c>
      <c r="R111" s="44">
        <f>'T-13(Pcs)'!$D83*'T-13(Pcs)'!R83/1000000</f>
        <v>0</v>
      </c>
      <c r="S111" s="10">
        <f>'T-13(Pcs)'!S83</f>
        <v>0</v>
      </c>
      <c r="T111" s="44">
        <f>'T-13(Pcs)'!$D83*'T-13(Pcs)'!T83/1000000</f>
        <v>0</v>
      </c>
      <c r="U111" s="10">
        <f>'T-13(Pcs)'!U83</f>
        <v>0</v>
      </c>
      <c r="V111" s="44">
        <f>'T-13(Pcs)'!$D83*'T-13(Pcs)'!V83/1000000</f>
        <v>0</v>
      </c>
      <c r="W111" s="10">
        <f>'T-13(Pcs)'!W83</f>
        <v>0</v>
      </c>
      <c r="X111" s="44">
        <f>'T-13(Pcs)'!$D83*'T-13(Pcs)'!X83/1000000</f>
        <v>0</v>
      </c>
      <c r="Y111" s="10">
        <f>'T-13(Pcs)'!Y83</f>
        <v>0</v>
      </c>
      <c r="Z111" s="44">
        <f>'T-13(Pcs)'!$D83*'T-13(Pcs)'!Z83/1000000</f>
        <v>0</v>
      </c>
      <c r="AA111" s="10">
        <f>'T-13(Pcs)'!AA83</f>
        <v>0</v>
      </c>
      <c r="AB111" s="44">
        <f>'T-13(Pcs)'!$D83*'T-13(Pcs)'!AB83/1000000</f>
        <v>0</v>
      </c>
      <c r="AC111" s="10">
        <f>'T-13(Pcs)'!AC83</f>
        <v>0</v>
      </c>
      <c r="AD111" s="44">
        <f>'T-13(Pcs)'!$D83*'T-13(Pcs)'!AD83/1000000</f>
        <v>0</v>
      </c>
      <c r="AE111" s="10">
        <f>'T-13(Pcs)'!AE83</f>
        <v>0</v>
      </c>
      <c r="AF111" s="44">
        <f>'T-13(Pcs)'!$D83*'T-13(Pcs)'!AF83/1000000</f>
        <v>0</v>
      </c>
      <c r="AG111" s="10">
        <f>'T-13(Pcs)'!AG83</f>
        <v>0</v>
      </c>
      <c r="AH111" s="44">
        <f>'T-13(Pcs)'!$D83*'T-13(Pcs)'!AH83/1000000</f>
        <v>0</v>
      </c>
      <c r="AI111" s="10">
        <f>'T-13(Pcs)'!AI83</f>
        <v>0</v>
      </c>
      <c r="AJ111" s="44">
        <f>'T-13(Pcs)'!$D83*'T-13(Pcs)'!AJ83/1000000</f>
        <v>0</v>
      </c>
      <c r="AK111" s="10">
        <f>'T-13(Pcs)'!AK83</f>
        <v>0</v>
      </c>
      <c r="AL111" s="44">
        <f>'T-13(Pcs)'!$D83*'T-13(Pcs)'!AL83/1000000</f>
        <v>0</v>
      </c>
      <c r="AM111" s="10">
        <f>'T-13(Pcs)'!AM83</f>
        <v>0</v>
      </c>
    </row>
    <row r="112" spans="1:39" s="15" customFormat="1" ht="14.25" hidden="1" customHeight="1" outlineLevel="2">
      <c r="A112" s="13">
        <v>74</v>
      </c>
      <c r="B112" s="9" t="s">
        <v>128</v>
      </c>
      <c r="C112" s="13" t="s">
        <v>81</v>
      </c>
      <c r="D112" s="36">
        <v>50</v>
      </c>
      <c r="E112" s="11">
        <v>144.6</v>
      </c>
      <c r="F112" s="44">
        <f>'T-13(Pcs)'!$D84*'T-13(Pcs)'!F84/1000000</f>
        <v>0</v>
      </c>
      <c r="G112" s="10">
        <f>'T-13(Pcs)'!G84</f>
        <v>0</v>
      </c>
      <c r="H112" s="44">
        <f>'T-13(Pcs)'!$D84*'T-13(Pcs)'!H84/1000000</f>
        <v>0</v>
      </c>
      <c r="I112" s="10">
        <f>'T-13(Pcs)'!I84</f>
        <v>0</v>
      </c>
      <c r="J112" s="44">
        <f>'T-13(Pcs)'!$D84*'T-13(Pcs)'!J84/1000000</f>
        <v>0</v>
      </c>
      <c r="K112" s="10">
        <f>'T-13(Pcs)'!K84</f>
        <v>0</v>
      </c>
      <c r="L112" s="44">
        <f>'T-13(Pcs)'!$D84*'T-13(Pcs)'!L84/1000000</f>
        <v>0</v>
      </c>
      <c r="M112" s="10">
        <f>'T-13(Pcs)'!M84</f>
        <v>0</v>
      </c>
      <c r="N112" s="44">
        <f>'T-13(Pcs)'!$D84*'T-13(Pcs)'!N84/1000000</f>
        <v>0</v>
      </c>
      <c r="O112" s="10">
        <f>'T-13(Pcs)'!O84</f>
        <v>0</v>
      </c>
      <c r="P112" s="44">
        <f>'T-13(Pcs)'!$D84*'T-13(Pcs)'!P84/1000000</f>
        <v>0</v>
      </c>
      <c r="Q112" s="10">
        <f>'T-13(Pcs)'!Q84</f>
        <v>0</v>
      </c>
      <c r="R112" s="44">
        <f>'T-13(Pcs)'!$D84*'T-13(Pcs)'!R84/1000000</f>
        <v>0</v>
      </c>
      <c r="S112" s="10">
        <f>'T-13(Pcs)'!S84</f>
        <v>0</v>
      </c>
      <c r="T112" s="44">
        <f>'T-13(Pcs)'!$D84*'T-13(Pcs)'!T84/1000000</f>
        <v>0</v>
      </c>
      <c r="U112" s="10">
        <f>'T-13(Pcs)'!U84</f>
        <v>0</v>
      </c>
      <c r="V112" s="44">
        <f>'T-13(Pcs)'!$D84*'T-13(Pcs)'!V84/1000000</f>
        <v>0</v>
      </c>
      <c r="W112" s="10">
        <f>'T-13(Pcs)'!W84</f>
        <v>0</v>
      </c>
      <c r="X112" s="44">
        <f>'T-13(Pcs)'!$D84*'T-13(Pcs)'!X84/1000000</f>
        <v>0</v>
      </c>
      <c r="Y112" s="10">
        <f>'T-13(Pcs)'!Y84</f>
        <v>0</v>
      </c>
      <c r="Z112" s="44">
        <f>'T-13(Pcs)'!$D84*'T-13(Pcs)'!Z84/1000000</f>
        <v>0</v>
      </c>
      <c r="AA112" s="10">
        <f>'T-13(Pcs)'!AA84</f>
        <v>0</v>
      </c>
      <c r="AB112" s="44">
        <f>'T-13(Pcs)'!$D84*'T-13(Pcs)'!AB84/1000000</f>
        <v>0</v>
      </c>
      <c r="AC112" s="10">
        <f>'T-13(Pcs)'!AC84</f>
        <v>0</v>
      </c>
      <c r="AD112" s="44">
        <f>'T-13(Pcs)'!$D84*'T-13(Pcs)'!AD84/1000000</f>
        <v>0</v>
      </c>
      <c r="AE112" s="10">
        <f>'T-13(Pcs)'!AE84</f>
        <v>0</v>
      </c>
      <c r="AF112" s="44">
        <f>'T-13(Pcs)'!$D84*'T-13(Pcs)'!AF84/1000000</f>
        <v>0</v>
      </c>
      <c r="AG112" s="10">
        <f>'T-13(Pcs)'!AG84</f>
        <v>0</v>
      </c>
      <c r="AH112" s="44">
        <f>'T-13(Pcs)'!$D84*'T-13(Pcs)'!AH84/1000000</f>
        <v>0</v>
      </c>
      <c r="AI112" s="10">
        <f>'T-13(Pcs)'!AI84</f>
        <v>0</v>
      </c>
      <c r="AJ112" s="44">
        <f>'T-13(Pcs)'!$D84*'T-13(Pcs)'!AJ84/1000000</f>
        <v>0</v>
      </c>
      <c r="AK112" s="10">
        <f>'T-13(Pcs)'!AK84</f>
        <v>0</v>
      </c>
      <c r="AL112" s="44">
        <f>'T-13(Pcs)'!$D84*'T-13(Pcs)'!AL84/1000000</f>
        <v>0</v>
      </c>
      <c r="AM112" s="10">
        <f>'T-13(Pcs)'!AM84</f>
        <v>0</v>
      </c>
    </row>
    <row r="113" spans="1:39" s="15" customFormat="1" ht="14.25" hidden="1" customHeight="1" outlineLevel="2">
      <c r="A113" s="13">
        <v>75</v>
      </c>
      <c r="B113" s="9" t="s">
        <v>128</v>
      </c>
      <c r="C113" s="13" t="s">
        <v>82</v>
      </c>
      <c r="D113" s="36">
        <v>100</v>
      </c>
      <c r="E113" s="11">
        <v>278.10000000000002</v>
      </c>
      <c r="F113" s="44">
        <f>'T-13(Pcs)'!$D85*'T-13(Pcs)'!F85/1000000</f>
        <v>0</v>
      </c>
      <c r="G113" s="10">
        <f>'T-13(Pcs)'!G85</f>
        <v>0</v>
      </c>
      <c r="H113" s="44">
        <f>'T-13(Pcs)'!$D85*'T-13(Pcs)'!H85/1000000</f>
        <v>0</v>
      </c>
      <c r="I113" s="10">
        <f>'T-13(Pcs)'!I85</f>
        <v>0</v>
      </c>
      <c r="J113" s="44">
        <f>'T-13(Pcs)'!$D85*'T-13(Pcs)'!J85/1000000</f>
        <v>0</v>
      </c>
      <c r="K113" s="10">
        <f>'T-13(Pcs)'!K85</f>
        <v>0</v>
      </c>
      <c r="L113" s="44">
        <f>'T-13(Pcs)'!$D85*'T-13(Pcs)'!L85/1000000</f>
        <v>0</v>
      </c>
      <c r="M113" s="10">
        <f>'T-13(Pcs)'!M85</f>
        <v>0</v>
      </c>
      <c r="N113" s="44">
        <f>'T-13(Pcs)'!$D85*'T-13(Pcs)'!N85/1000000</f>
        <v>0</v>
      </c>
      <c r="O113" s="10">
        <f>'T-13(Pcs)'!O85</f>
        <v>0</v>
      </c>
      <c r="P113" s="44">
        <f>'T-13(Pcs)'!$D85*'T-13(Pcs)'!P85/1000000</f>
        <v>0</v>
      </c>
      <c r="Q113" s="10">
        <f>'T-13(Pcs)'!Q85</f>
        <v>0</v>
      </c>
      <c r="R113" s="44">
        <f>'T-13(Pcs)'!$D85*'T-13(Pcs)'!R85/1000000</f>
        <v>0</v>
      </c>
      <c r="S113" s="10">
        <f>'T-13(Pcs)'!S85</f>
        <v>0</v>
      </c>
      <c r="T113" s="44">
        <f>'T-13(Pcs)'!$D85*'T-13(Pcs)'!T85/1000000</f>
        <v>0</v>
      </c>
      <c r="U113" s="10">
        <f>'T-13(Pcs)'!U85</f>
        <v>0</v>
      </c>
      <c r="V113" s="44">
        <f>'T-13(Pcs)'!$D85*'T-13(Pcs)'!V85/1000000</f>
        <v>0</v>
      </c>
      <c r="W113" s="10">
        <f>'T-13(Pcs)'!W85</f>
        <v>0</v>
      </c>
      <c r="X113" s="44">
        <f>'T-13(Pcs)'!$D85*'T-13(Pcs)'!X85/1000000</f>
        <v>0</v>
      </c>
      <c r="Y113" s="10">
        <f>'T-13(Pcs)'!Y85</f>
        <v>0</v>
      </c>
      <c r="Z113" s="44">
        <f>'T-13(Pcs)'!$D85*'T-13(Pcs)'!Z85/1000000</f>
        <v>0</v>
      </c>
      <c r="AA113" s="10">
        <f>'T-13(Pcs)'!AA85</f>
        <v>0</v>
      </c>
      <c r="AB113" s="44">
        <f>'T-13(Pcs)'!$D85*'T-13(Pcs)'!AB85/1000000</f>
        <v>0</v>
      </c>
      <c r="AC113" s="10">
        <f>'T-13(Pcs)'!AC85</f>
        <v>0</v>
      </c>
      <c r="AD113" s="44">
        <f>'T-13(Pcs)'!$D85*'T-13(Pcs)'!AD85/1000000</f>
        <v>0</v>
      </c>
      <c r="AE113" s="10">
        <f>'T-13(Pcs)'!AE85</f>
        <v>0</v>
      </c>
      <c r="AF113" s="44">
        <f>'T-13(Pcs)'!$D85*'T-13(Pcs)'!AF85/1000000</f>
        <v>0</v>
      </c>
      <c r="AG113" s="10">
        <f>'T-13(Pcs)'!AG85</f>
        <v>0</v>
      </c>
      <c r="AH113" s="44">
        <f>'T-13(Pcs)'!$D85*'T-13(Pcs)'!AH85/1000000</f>
        <v>0</v>
      </c>
      <c r="AI113" s="10">
        <f>'T-13(Pcs)'!AI85</f>
        <v>0</v>
      </c>
      <c r="AJ113" s="44">
        <f>'T-13(Pcs)'!$D85*'T-13(Pcs)'!AJ85/1000000</f>
        <v>0</v>
      </c>
      <c r="AK113" s="10">
        <f>'T-13(Pcs)'!AK85</f>
        <v>0</v>
      </c>
      <c r="AL113" s="44">
        <f>'T-13(Pcs)'!$D85*'T-13(Pcs)'!AL85/1000000</f>
        <v>0</v>
      </c>
      <c r="AM113" s="10">
        <f>'T-13(Pcs)'!AM85</f>
        <v>0</v>
      </c>
    </row>
    <row r="114" spans="1:39" s="15" customFormat="1" ht="14.25" hidden="1" customHeight="1" outlineLevel="2">
      <c r="A114" s="13">
        <v>76</v>
      </c>
      <c r="B114" s="9" t="s">
        <v>128</v>
      </c>
      <c r="C114" s="13" t="s">
        <v>139</v>
      </c>
      <c r="D114" s="36">
        <v>400</v>
      </c>
      <c r="E114" s="11">
        <v>1098.5999999999999</v>
      </c>
      <c r="F114" s="44">
        <f>'T-13(Pcs)'!$D86*'T-13(Pcs)'!F86/1000000</f>
        <v>0</v>
      </c>
      <c r="G114" s="10">
        <f>'T-13(Pcs)'!G86</f>
        <v>0</v>
      </c>
      <c r="H114" s="44">
        <f>'T-13(Pcs)'!$D86*'T-13(Pcs)'!H86/1000000</f>
        <v>0</v>
      </c>
      <c r="I114" s="10">
        <f>'T-13(Pcs)'!I86</f>
        <v>0</v>
      </c>
      <c r="J114" s="44">
        <f>'T-13(Pcs)'!$D86*'T-13(Pcs)'!J86/1000000</f>
        <v>0</v>
      </c>
      <c r="K114" s="10">
        <f>'T-13(Pcs)'!K86</f>
        <v>0</v>
      </c>
      <c r="L114" s="44">
        <f>'T-13(Pcs)'!$D86*'T-13(Pcs)'!L86/1000000</f>
        <v>0</v>
      </c>
      <c r="M114" s="10">
        <f>'T-13(Pcs)'!M86</f>
        <v>0</v>
      </c>
      <c r="N114" s="44">
        <f>'T-13(Pcs)'!$D86*'T-13(Pcs)'!N86/1000000</f>
        <v>0</v>
      </c>
      <c r="O114" s="10">
        <f>'T-13(Pcs)'!O86</f>
        <v>0</v>
      </c>
      <c r="P114" s="44">
        <f>'T-13(Pcs)'!$D86*'T-13(Pcs)'!P86/1000000</f>
        <v>0</v>
      </c>
      <c r="Q114" s="10">
        <f>'T-13(Pcs)'!Q86</f>
        <v>0</v>
      </c>
      <c r="R114" s="44">
        <f>'T-13(Pcs)'!$D86*'T-13(Pcs)'!R86/1000000</f>
        <v>0</v>
      </c>
      <c r="S114" s="10">
        <f>'T-13(Pcs)'!S86</f>
        <v>0</v>
      </c>
      <c r="T114" s="44">
        <f>'T-13(Pcs)'!$D86*'T-13(Pcs)'!T86/1000000</f>
        <v>0</v>
      </c>
      <c r="U114" s="10">
        <f>'T-13(Pcs)'!U86</f>
        <v>0</v>
      </c>
      <c r="V114" s="44">
        <f>'T-13(Pcs)'!$D86*'T-13(Pcs)'!V86/1000000</f>
        <v>0</v>
      </c>
      <c r="W114" s="10">
        <f>'T-13(Pcs)'!W86</f>
        <v>0</v>
      </c>
      <c r="X114" s="44">
        <f>'T-13(Pcs)'!$D86*'T-13(Pcs)'!X86/1000000</f>
        <v>0</v>
      </c>
      <c r="Y114" s="10">
        <f>'T-13(Pcs)'!Y86</f>
        <v>0</v>
      </c>
      <c r="Z114" s="44">
        <f>'T-13(Pcs)'!$D86*'T-13(Pcs)'!Z86/1000000</f>
        <v>0</v>
      </c>
      <c r="AA114" s="10">
        <f>'T-13(Pcs)'!AA86</f>
        <v>0</v>
      </c>
      <c r="AB114" s="44">
        <f>'T-13(Pcs)'!$D86*'T-13(Pcs)'!AB86/1000000</f>
        <v>0</v>
      </c>
      <c r="AC114" s="10">
        <f>'T-13(Pcs)'!AC86</f>
        <v>0</v>
      </c>
      <c r="AD114" s="44">
        <f>'T-13(Pcs)'!$D86*'T-13(Pcs)'!AD86/1000000</f>
        <v>0</v>
      </c>
      <c r="AE114" s="10">
        <f>'T-13(Pcs)'!AE86</f>
        <v>0</v>
      </c>
      <c r="AF114" s="44">
        <f>'T-13(Pcs)'!$D86*'T-13(Pcs)'!AF86/1000000</f>
        <v>0</v>
      </c>
      <c r="AG114" s="10">
        <f>'T-13(Pcs)'!AG86</f>
        <v>0</v>
      </c>
      <c r="AH114" s="44">
        <f>'T-13(Pcs)'!$D86*'T-13(Pcs)'!AH86/1000000</f>
        <v>0</v>
      </c>
      <c r="AI114" s="10">
        <f>'T-13(Pcs)'!AI86</f>
        <v>0</v>
      </c>
      <c r="AJ114" s="44">
        <f>'T-13(Pcs)'!$D86*'T-13(Pcs)'!AJ86/1000000</f>
        <v>0</v>
      </c>
      <c r="AK114" s="10">
        <f>'T-13(Pcs)'!AK86</f>
        <v>0</v>
      </c>
      <c r="AL114" s="44">
        <f>'T-13(Pcs)'!$D86*'T-13(Pcs)'!AL86/1000000</f>
        <v>0</v>
      </c>
      <c r="AM114" s="10">
        <f>'T-13(Pcs)'!AM86</f>
        <v>0</v>
      </c>
    </row>
    <row r="115" spans="1:39" s="15" customFormat="1" ht="14.25" customHeight="1" outlineLevel="1" collapsed="1">
      <c r="A115" s="13">
        <v>29</v>
      </c>
      <c r="B115" s="46" t="s">
        <v>195</v>
      </c>
      <c r="C115" s="13"/>
      <c r="D115" s="36"/>
      <c r="E115" s="11"/>
      <c r="F115" s="44">
        <f t="shared" ref="F115:AM115" si="28">SUBTOTAL(9,F111:F114)</f>
        <v>0</v>
      </c>
      <c r="G115" s="10">
        <f t="shared" si="28"/>
        <v>0</v>
      </c>
      <c r="H115" s="44">
        <f t="shared" si="28"/>
        <v>0</v>
      </c>
      <c r="I115" s="10">
        <f t="shared" si="28"/>
        <v>0</v>
      </c>
      <c r="J115" s="44">
        <f t="shared" si="28"/>
        <v>0</v>
      </c>
      <c r="K115" s="10">
        <f t="shared" si="28"/>
        <v>0</v>
      </c>
      <c r="L115" s="44">
        <f t="shared" si="28"/>
        <v>0</v>
      </c>
      <c r="M115" s="10">
        <f t="shared" si="28"/>
        <v>0</v>
      </c>
      <c r="N115" s="44">
        <f t="shared" si="28"/>
        <v>0</v>
      </c>
      <c r="O115" s="10">
        <f t="shared" si="28"/>
        <v>0</v>
      </c>
      <c r="P115" s="44">
        <f t="shared" si="28"/>
        <v>0</v>
      </c>
      <c r="Q115" s="10">
        <f t="shared" si="28"/>
        <v>0</v>
      </c>
      <c r="R115" s="44">
        <f t="shared" si="28"/>
        <v>0</v>
      </c>
      <c r="S115" s="10">
        <f t="shared" si="28"/>
        <v>0</v>
      </c>
      <c r="T115" s="44">
        <f t="shared" si="28"/>
        <v>0</v>
      </c>
      <c r="U115" s="10">
        <f t="shared" si="28"/>
        <v>0</v>
      </c>
      <c r="V115" s="44">
        <f t="shared" si="28"/>
        <v>0</v>
      </c>
      <c r="W115" s="10">
        <f t="shared" si="28"/>
        <v>0</v>
      </c>
      <c r="X115" s="44">
        <f t="shared" si="28"/>
        <v>0</v>
      </c>
      <c r="Y115" s="10">
        <f t="shared" si="28"/>
        <v>0</v>
      </c>
      <c r="Z115" s="44">
        <f t="shared" si="28"/>
        <v>0</v>
      </c>
      <c r="AA115" s="10">
        <f t="shared" si="28"/>
        <v>0</v>
      </c>
      <c r="AB115" s="44">
        <f t="shared" si="28"/>
        <v>0</v>
      </c>
      <c r="AC115" s="10">
        <f t="shared" si="28"/>
        <v>0</v>
      </c>
      <c r="AD115" s="44">
        <f t="shared" si="28"/>
        <v>0</v>
      </c>
      <c r="AE115" s="10">
        <f t="shared" si="28"/>
        <v>0</v>
      </c>
      <c r="AF115" s="44">
        <f t="shared" si="28"/>
        <v>0</v>
      </c>
      <c r="AG115" s="10">
        <f t="shared" si="28"/>
        <v>0</v>
      </c>
      <c r="AH115" s="44">
        <f t="shared" si="28"/>
        <v>0</v>
      </c>
      <c r="AI115" s="10">
        <f t="shared" si="28"/>
        <v>0</v>
      </c>
      <c r="AJ115" s="44">
        <f t="shared" si="28"/>
        <v>0</v>
      </c>
      <c r="AK115" s="10">
        <f t="shared" si="28"/>
        <v>0</v>
      </c>
      <c r="AL115" s="44">
        <f t="shared" si="28"/>
        <v>0</v>
      </c>
      <c r="AM115" s="10">
        <f t="shared" si="28"/>
        <v>0</v>
      </c>
    </row>
    <row r="116" spans="1:39" s="15" customFormat="1" ht="14.25" hidden="1" customHeight="1" outlineLevel="2">
      <c r="A116" s="13">
        <v>77</v>
      </c>
      <c r="B116" s="9" t="s">
        <v>147</v>
      </c>
      <c r="C116" s="13" t="s">
        <v>148</v>
      </c>
      <c r="D116" s="36">
        <v>25</v>
      </c>
      <c r="E116" s="11">
        <v>56</v>
      </c>
      <c r="F116" s="44">
        <f>'T-13(Pcs)'!$D87*'T-13(Pcs)'!F87/1000000</f>
        <v>0</v>
      </c>
      <c r="G116" s="10">
        <f>'T-13(Pcs)'!G87</f>
        <v>0</v>
      </c>
      <c r="H116" s="44">
        <f>'T-13(Pcs)'!$D87*'T-13(Pcs)'!H87/1000000</f>
        <v>0</v>
      </c>
      <c r="I116" s="10">
        <f>'T-13(Pcs)'!I87</f>
        <v>0</v>
      </c>
      <c r="J116" s="44">
        <f>'T-13(Pcs)'!$D87*'T-13(Pcs)'!J87/1000000</f>
        <v>0</v>
      </c>
      <c r="K116" s="10">
        <f>'T-13(Pcs)'!K87</f>
        <v>0</v>
      </c>
      <c r="L116" s="44">
        <f>'T-13(Pcs)'!$D87*'T-13(Pcs)'!L87/1000000</f>
        <v>0</v>
      </c>
      <c r="M116" s="10">
        <f>'T-13(Pcs)'!M87</f>
        <v>0</v>
      </c>
      <c r="N116" s="44">
        <f>'T-13(Pcs)'!$D87*'T-13(Pcs)'!N87/1000000</f>
        <v>0</v>
      </c>
      <c r="O116" s="10">
        <f>'T-13(Pcs)'!O87</f>
        <v>0</v>
      </c>
      <c r="P116" s="44">
        <f>'T-13(Pcs)'!$D87*'T-13(Pcs)'!P87/1000000</f>
        <v>0</v>
      </c>
      <c r="Q116" s="10">
        <f>'T-13(Pcs)'!Q87</f>
        <v>0</v>
      </c>
      <c r="R116" s="44">
        <f>'T-13(Pcs)'!$D87*'T-13(Pcs)'!R87/1000000</f>
        <v>0</v>
      </c>
      <c r="S116" s="10">
        <f>'T-13(Pcs)'!S87</f>
        <v>0</v>
      </c>
      <c r="T116" s="44">
        <f>'T-13(Pcs)'!$D87*'T-13(Pcs)'!T87/1000000</f>
        <v>0</v>
      </c>
      <c r="U116" s="10">
        <f>'T-13(Pcs)'!U87</f>
        <v>0</v>
      </c>
      <c r="V116" s="44">
        <f>'T-13(Pcs)'!$D87*'T-13(Pcs)'!V87/1000000</f>
        <v>0</v>
      </c>
      <c r="W116" s="10">
        <f>'T-13(Pcs)'!W87</f>
        <v>0</v>
      </c>
      <c r="X116" s="44">
        <f>'T-13(Pcs)'!$D87*'T-13(Pcs)'!X87/1000000</f>
        <v>0</v>
      </c>
      <c r="Y116" s="10">
        <f>'T-13(Pcs)'!Y87</f>
        <v>0</v>
      </c>
      <c r="Z116" s="44">
        <f>'T-13(Pcs)'!$D87*'T-13(Pcs)'!Z87/1000000</f>
        <v>0</v>
      </c>
      <c r="AA116" s="10">
        <f>'T-13(Pcs)'!AA87</f>
        <v>0</v>
      </c>
      <c r="AB116" s="44">
        <f>'T-13(Pcs)'!$D87*'T-13(Pcs)'!AB87/1000000</f>
        <v>0</v>
      </c>
      <c r="AC116" s="10">
        <f>'T-13(Pcs)'!AC87</f>
        <v>0</v>
      </c>
      <c r="AD116" s="44">
        <f>'T-13(Pcs)'!$D87*'T-13(Pcs)'!AD87/1000000</f>
        <v>0</v>
      </c>
      <c r="AE116" s="10">
        <f>'T-13(Pcs)'!AE87</f>
        <v>0</v>
      </c>
      <c r="AF116" s="44">
        <f>'T-13(Pcs)'!$D87*'T-13(Pcs)'!AF87/1000000</f>
        <v>0</v>
      </c>
      <c r="AG116" s="10">
        <f>'T-13(Pcs)'!AG87</f>
        <v>0</v>
      </c>
      <c r="AH116" s="44">
        <f>'T-13(Pcs)'!$D87*'T-13(Pcs)'!AH87/1000000</f>
        <v>0</v>
      </c>
      <c r="AI116" s="10">
        <f>'T-13(Pcs)'!AI87</f>
        <v>0</v>
      </c>
      <c r="AJ116" s="44">
        <f>'T-13(Pcs)'!$D87*'T-13(Pcs)'!AJ87/1000000</f>
        <v>0</v>
      </c>
      <c r="AK116" s="10">
        <f>'T-13(Pcs)'!AK87</f>
        <v>0</v>
      </c>
      <c r="AL116" s="44">
        <f>'T-13(Pcs)'!$D87*'T-13(Pcs)'!AL87/1000000</f>
        <v>0</v>
      </c>
      <c r="AM116" s="10">
        <f>'T-13(Pcs)'!AM87</f>
        <v>0</v>
      </c>
    </row>
    <row r="117" spans="1:39" s="15" customFormat="1" ht="14.25" hidden="1" customHeight="1" outlineLevel="2">
      <c r="A117" s="13">
        <v>78</v>
      </c>
      <c r="B117" s="9" t="s">
        <v>147</v>
      </c>
      <c r="C117" s="13" t="s">
        <v>148</v>
      </c>
      <c r="D117" s="36">
        <v>50</v>
      </c>
      <c r="E117" s="11">
        <v>101</v>
      </c>
      <c r="F117" s="44">
        <f>'T-13(Pcs)'!$D88*'T-13(Pcs)'!F88/1000000</f>
        <v>0</v>
      </c>
      <c r="G117" s="10">
        <f>'T-13(Pcs)'!G88</f>
        <v>0</v>
      </c>
      <c r="H117" s="44">
        <f>'T-13(Pcs)'!$D88*'T-13(Pcs)'!H88/1000000</f>
        <v>0</v>
      </c>
      <c r="I117" s="10">
        <f>'T-13(Pcs)'!I88</f>
        <v>0</v>
      </c>
      <c r="J117" s="44">
        <f>'T-13(Pcs)'!$D88*'T-13(Pcs)'!J88/1000000</f>
        <v>0</v>
      </c>
      <c r="K117" s="10">
        <f>'T-13(Pcs)'!K88</f>
        <v>0</v>
      </c>
      <c r="L117" s="44">
        <f>'T-13(Pcs)'!$D88*'T-13(Pcs)'!L88/1000000</f>
        <v>0</v>
      </c>
      <c r="M117" s="10">
        <f>'T-13(Pcs)'!M88</f>
        <v>0</v>
      </c>
      <c r="N117" s="44">
        <f>'T-13(Pcs)'!$D88*'T-13(Pcs)'!N88/1000000</f>
        <v>0</v>
      </c>
      <c r="O117" s="10">
        <f>'T-13(Pcs)'!O88</f>
        <v>0</v>
      </c>
      <c r="P117" s="44">
        <f>'T-13(Pcs)'!$D88*'T-13(Pcs)'!P88/1000000</f>
        <v>0</v>
      </c>
      <c r="Q117" s="10">
        <f>'T-13(Pcs)'!Q88</f>
        <v>0</v>
      </c>
      <c r="R117" s="44">
        <f>'T-13(Pcs)'!$D88*'T-13(Pcs)'!R88/1000000</f>
        <v>0</v>
      </c>
      <c r="S117" s="10">
        <f>'T-13(Pcs)'!S88</f>
        <v>0</v>
      </c>
      <c r="T117" s="44">
        <f>'T-13(Pcs)'!$D88*'T-13(Pcs)'!T88/1000000</f>
        <v>0</v>
      </c>
      <c r="U117" s="10">
        <f>'T-13(Pcs)'!U88</f>
        <v>0</v>
      </c>
      <c r="V117" s="44">
        <f>'T-13(Pcs)'!$D88*'T-13(Pcs)'!V88/1000000</f>
        <v>0</v>
      </c>
      <c r="W117" s="10">
        <f>'T-13(Pcs)'!W88</f>
        <v>0</v>
      </c>
      <c r="X117" s="44">
        <f>'T-13(Pcs)'!$D88*'T-13(Pcs)'!X88/1000000</f>
        <v>0</v>
      </c>
      <c r="Y117" s="10">
        <f>'T-13(Pcs)'!Y88</f>
        <v>0</v>
      </c>
      <c r="Z117" s="44">
        <f>'T-13(Pcs)'!$D88*'T-13(Pcs)'!Z88/1000000</f>
        <v>0</v>
      </c>
      <c r="AA117" s="10">
        <f>'T-13(Pcs)'!AA88</f>
        <v>0</v>
      </c>
      <c r="AB117" s="44">
        <f>'T-13(Pcs)'!$D88*'T-13(Pcs)'!AB88/1000000</f>
        <v>0</v>
      </c>
      <c r="AC117" s="10">
        <f>'T-13(Pcs)'!AC88</f>
        <v>0</v>
      </c>
      <c r="AD117" s="44">
        <f>'T-13(Pcs)'!$D88*'T-13(Pcs)'!AD88/1000000</f>
        <v>0</v>
      </c>
      <c r="AE117" s="10">
        <f>'T-13(Pcs)'!AE88</f>
        <v>0</v>
      </c>
      <c r="AF117" s="44">
        <f>'T-13(Pcs)'!$D88*'T-13(Pcs)'!AF88/1000000</f>
        <v>0</v>
      </c>
      <c r="AG117" s="10">
        <f>'T-13(Pcs)'!AG88</f>
        <v>0</v>
      </c>
      <c r="AH117" s="44">
        <f>'T-13(Pcs)'!$D88*'T-13(Pcs)'!AH88/1000000</f>
        <v>0</v>
      </c>
      <c r="AI117" s="10">
        <f>'T-13(Pcs)'!AI88</f>
        <v>0</v>
      </c>
      <c r="AJ117" s="44">
        <f>'T-13(Pcs)'!$D88*'T-13(Pcs)'!AJ88/1000000</f>
        <v>0</v>
      </c>
      <c r="AK117" s="10">
        <f>'T-13(Pcs)'!AK88</f>
        <v>0</v>
      </c>
      <c r="AL117" s="44">
        <f>'T-13(Pcs)'!$D88*'T-13(Pcs)'!AL88/1000000</f>
        <v>0</v>
      </c>
      <c r="AM117" s="10">
        <f>'T-13(Pcs)'!AM88</f>
        <v>0</v>
      </c>
    </row>
    <row r="118" spans="1:39" s="15" customFormat="1" ht="14.25" hidden="1" customHeight="1" outlineLevel="2">
      <c r="A118" s="13">
        <v>79</v>
      </c>
      <c r="B118" s="9" t="s">
        <v>147</v>
      </c>
      <c r="C118" s="13" t="s">
        <v>148</v>
      </c>
      <c r="D118" s="36">
        <v>100</v>
      </c>
      <c r="E118" s="11">
        <v>190</v>
      </c>
      <c r="F118" s="44">
        <f>'T-13(Pcs)'!$D89*'T-13(Pcs)'!F89/1000000</f>
        <v>0</v>
      </c>
      <c r="G118" s="10">
        <f>'T-13(Pcs)'!G89</f>
        <v>0</v>
      </c>
      <c r="H118" s="44">
        <f>'T-13(Pcs)'!$D89*'T-13(Pcs)'!H89/1000000</f>
        <v>0</v>
      </c>
      <c r="I118" s="10">
        <f>'T-13(Pcs)'!I89</f>
        <v>0</v>
      </c>
      <c r="J118" s="44">
        <f>'T-13(Pcs)'!$D89*'T-13(Pcs)'!J89/1000000</f>
        <v>0</v>
      </c>
      <c r="K118" s="10">
        <f>'T-13(Pcs)'!K89</f>
        <v>0</v>
      </c>
      <c r="L118" s="44">
        <f>'T-13(Pcs)'!$D89*'T-13(Pcs)'!L89/1000000</f>
        <v>0</v>
      </c>
      <c r="M118" s="10">
        <f>'T-13(Pcs)'!M89</f>
        <v>0</v>
      </c>
      <c r="N118" s="44">
        <f>'T-13(Pcs)'!$D89*'T-13(Pcs)'!N89/1000000</f>
        <v>0</v>
      </c>
      <c r="O118" s="10">
        <f>'T-13(Pcs)'!O89</f>
        <v>0</v>
      </c>
      <c r="P118" s="44">
        <f>'T-13(Pcs)'!$D89*'T-13(Pcs)'!P89/1000000</f>
        <v>0</v>
      </c>
      <c r="Q118" s="10">
        <f>'T-13(Pcs)'!Q89</f>
        <v>0</v>
      </c>
      <c r="R118" s="44">
        <f>'T-13(Pcs)'!$D89*'T-13(Pcs)'!R89/1000000</f>
        <v>0</v>
      </c>
      <c r="S118" s="10">
        <f>'T-13(Pcs)'!S89</f>
        <v>0</v>
      </c>
      <c r="T118" s="44">
        <f>'T-13(Pcs)'!$D89*'T-13(Pcs)'!T89/1000000</f>
        <v>0</v>
      </c>
      <c r="U118" s="10">
        <f>'T-13(Pcs)'!U89</f>
        <v>0</v>
      </c>
      <c r="V118" s="44">
        <f>'T-13(Pcs)'!$D89*'T-13(Pcs)'!V89/1000000</f>
        <v>0</v>
      </c>
      <c r="W118" s="10">
        <f>'T-13(Pcs)'!W89</f>
        <v>0</v>
      </c>
      <c r="X118" s="44">
        <f>'T-13(Pcs)'!$D89*'T-13(Pcs)'!X89/1000000</f>
        <v>0</v>
      </c>
      <c r="Y118" s="10">
        <f>'T-13(Pcs)'!Y89</f>
        <v>0</v>
      </c>
      <c r="Z118" s="44">
        <f>'T-13(Pcs)'!$D89*'T-13(Pcs)'!Z89/1000000</f>
        <v>0</v>
      </c>
      <c r="AA118" s="10">
        <f>'T-13(Pcs)'!AA89</f>
        <v>0</v>
      </c>
      <c r="AB118" s="44">
        <f>'T-13(Pcs)'!$D89*'T-13(Pcs)'!AB89/1000000</f>
        <v>0</v>
      </c>
      <c r="AC118" s="10">
        <f>'T-13(Pcs)'!AC89</f>
        <v>0</v>
      </c>
      <c r="AD118" s="44">
        <f>'T-13(Pcs)'!$D89*'T-13(Pcs)'!AD89/1000000</f>
        <v>0</v>
      </c>
      <c r="AE118" s="10">
        <f>'T-13(Pcs)'!AE89</f>
        <v>0</v>
      </c>
      <c r="AF118" s="44">
        <f>'T-13(Pcs)'!$D89*'T-13(Pcs)'!AF89/1000000</f>
        <v>0</v>
      </c>
      <c r="AG118" s="10">
        <f>'T-13(Pcs)'!AG89</f>
        <v>0</v>
      </c>
      <c r="AH118" s="44">
        <f>'T-13(Pcs)'!$D89*'T-13(Pcs)'!AH89/1000000</f>
        <v>0</v>
      </c>
      <c r="AI118" s="10">
        <f>'T-13(Pcs)'!AI89</f>
        <v>0</v>
      </c>
      <c r="AJ118" s="44">
        <f>'T-13(Pcs)'!$D89*'T-13(Pcs)'!AJ89/1000000</f>
        <v>0</v>
      </c>
      <c r="AK118" s="10">
        <f>'T-13(Pcs)'!AK89</f>
        <v>0</v>
      </c>
      <c r="AL118" s="44">
        <f>'T-13(Pcs)'!$D89*'T-13(Pcs)'!AL89/1000000</f>
        <v>0</v>
      </c>
      <c r="AM118" s="10">
        <f>'T-13(Pcs)'!AM89</f>
        <v>0</v>
      </c>
    </row>
    <row r="119" spans="1:39" s="15" customFormat="1" ht="14.25" customHeight="1" outlineLevel="1" collapsed="1">
      <c r="A119" s="13">
        <v>30</v>
      </c>
      <c r="B119" s="46" t="s">
        <v>196</v>
      </c>
      <c r="C119" s="13"/>
      <c r="D119" s="36"/>
      <c r="E119" s="11"/>
      <c r="F119" s="44">
        <f t="shared" ref="F119:AM119" si="29">SUBTOTAL(9,F116:F118)</f>
        <v>0</v>
      </c>
      <c r="G119" s="10">
        <f t="shared" si="29"/>
        <v>0</v>
      </c>
      <c r="H119" s="44">
        <f t="shared" si="29"/>
        <v>0</v>
      </c>
      <c r="I119" s="10">
        <f t="shared" si="29"/>
        <v>0</v>
      </c>
      <c r="J119" s="44">
        <f t="shared" si="29"/>
        <v>0</v>
      </c>
      <c r="K119" s="10">
        <f t="shared" si="29"/>
        <v>0</v>
      </c>
      <c r="L119" s="44">
        <f t="shared" si="29"/>
        <v>0</v>
      </c>
      <c r="M119" s="10">
        <f t="shared" si="29"/>
        <v>0</v>
      </c>
      <c r="N119" s="44">
        <f t="shared" si="29"/>
        <v>0</v>
      </c>
      <c r="O119" s="10">
        <f t="shared" si="29"/>
        <v>0</v>
      </c>
      <c r="P119" s="44">
        <f t="shared" si="29"/>
        <v>0</v>
      </c>
      <c r="Q119" s="10">
        <f t="shared" si="29"/>
        <v>0</v>
      </c>
      <c r="R119" s="44">
        <f t="shared" si="29"/>
        <v>0</v>
      </c>
      <c r="S119" s="10">
        <f t="shared" si="29"/>
        <v>0</v>
      </c>
      <c r="T119" s="44">
        <f t="shared" si="29"/>
        <v>0</v>
      </c>
      <c r="U119" s="10">
        <f t="shared" si="29"/>
        <v>0</v>
      </c>
      <c r="V119" s="44">
        <f t="shared" si="29"/>
        <v>0</v>
      </c>
      <c r="W119" s="10">
        <f t="shared" si="29"/>
        <v>0</v>
      </c>
      <c r="X119" s="44">
        <f t="shared" si="29"/>
        <v>0</v>
      </c>
      <c r="Y119" s="10">
        <f t="shared" si="29"/>
        <v>0</v>
      </c>
      <c r="Z119" s="44">
        <f t="shared" si="29"/>
        <v>0</v>
      </c>
      <c r="AA119" s="10">
        <f t="shared" si="29"/>
        <v>0</v>
      </c>
      <c r="AB119" s="44">
        <f t="shared" si="29"/>
        <v>0</v>
      </c>
      <c r="AC119" s="10">
        <f t="shared" si="29"/>
        <v>0</v>
      </c>
      <c r="AD119" s="44">
        <f t="shared" si="29"/>
        <v>0</v>
      </c>
      <c r="AE119" s="10">
        <f t="shared" si="29"/>
        <v>0</v>
      </c>
      <c r="AF119" s="44">
        <f t="shared" si="29"/>
        <v>0</v>
      </c>
      <c r="AG119" s="10">
        <f t="shared" si="29"/>
        <v>0</v>
      </c>
      <c r="AH119" s="44">
        <f t="shared" si="29"/>
        <v>0</v>
      </c>
      <c r="AI119" s="10">
        <f t="shared" si="29"/>
        <v>0</v>
      </c>
      <c r="AJ119" s="44">
        <f t="shared" si="29"/>
        <v>0</v>
      </c>
      <c r="AK119" s="10">
        <f t="shared" si="29"/>
        <v>0</v>
      </c>
      <c r="AL119" s="44">
        <f t="shared" si="29"/>
        <v>0</v>
      </c>
      <c r="AM119" s="10">
        <f t="shared" si="29"/>
        <v>0</v>
      </c>
    </row>
    <row r="120" spans="1:39" s="15" customFormat="1" ht="14.25" hidden="1" customHeight="1" outlineLevel="2">
      <c r="A120" s="13">
        <v>80</v>
      </c>
      <c r="B120" s="9" t="s">
        <v>124</v>
      </c>
      <c r="C120" s="13" t="s">
        <v>84</v>
      </c>
      <c r="D120" s="36">
        <v>5</v>
      </c>
      <c r="E120" s="11">
        <v>24</v>
      </c>
      <c r="F120" s="44">
        <f>'T-13(Pcs)'!$D90*'T-13(Pcs)'!F90/1000000</f>
        <v>0</v>
      </c>
      <c r="G120" s="10">
        <f>'T-13(Pcs)'!G90</f>
        <v>0</v>
      </c>
      <c r="H120" s="44">
        <f>'T-13(Pcs)'!$D90*'T-13(Pcs)'!H90/1000000</f>
        <v>0</v>
      </c>
      <c r="I120" s="10">
        <f>'T-13(Pcs)'!I90</f>
        <v>0</v>
      </c>
      <c r="J120" s="44">
        <f>'T-13(Pcs)'!$D90*'T-13(Pcs)'!J90/1000000</f>
        <v>0</v>
      </c>
      <c r="K120" s="10">
        <f>'T-13(Pcs)'!K90</f>
        <v>0</v>
      </c>
      <c r="L120" s="44">
        <f>'T-13(Pcs)'!$D90*'T-13(Pcs)'!L90/1000000</f>
        <v>0</v>
      </c>
      <c r="M120" s="10">
        <f>'T-13(Pcs)'!M90</f>
        <v>0</v>
      </c>
      <c r="N120" s="44">
        <f>'T-13(Pcs)'!$D90*'T-13(Pcs)'!N90/1000000</f>
        <v>0</v>
      </c>
      <c r="O120" s="10">
        <f>'T-13(Pcs)'!O90</f>
        <v>0</v>
      </c>
      <c r="P120" s="44">
        <f>'T-13(Pcs)'!$D90*'T-13(Pcs)'!P90/1000000</f>
        <v>0</v>
      </c>
      <c r="Q120" s="10">
        <f>'T-13(Pcs)'!Q90</f>
        <v>0</v>
      </c>
      <c r="R120" s="44">
        <f>'T-13(Pcs)'!$D90*'T-13(Pcs)'!R90/1000000</f>
        <v>0</v>
      </c>
      <c r="S120" s="10">
        <f>'T-13(Pcs)'!S90</f>
        <v>0</v>
      </c>
      <c r="T120" s="44">
        <f>'T-13(Pcs)'!$D90*'T-13(Pcs)'!T90/1000000</f>
        <v>0</v>
      </c>
      <c r="U120" s="10">
        <f>'T-13(Pcs)'!U90</f>
        <v>0</v>
      </c>
      <c r="V120" s="44">
        <f>'T-13(Pcs)'!$D90*'T-13(Pcs)'!V90/1000000</f>
        <v>0</v>
      </c>
      <c r="W120" s="10">
        <f>'T-13(Pcs)'!W90</f>
        <v>0</v>
      </c>
      <c r="X120" s="44">
        <f>'T-13(Pcs)'!$D90*'T-13(Pcs)'!X90/1000000</f>
        <v>0</v>
      </c>
      <c r="Y120" s="10">
        <f>'T-13(Pcs)'!Y90</f>
        <v>0</v>
      </c>
      <c r="Z120" s="44">
        <f>'T-13(Pcs)'!$D90*'T-13(Pcs)'!Z90/1000000</f>
        <v>0</v>
      </c>
      <c r="AA120" s="10">
        <f>'T-13(Pcs)'!AA90</f>
        <v>0</v>
      </c>
      <c r="AB120" s="44">
        <f>'T-13(Pcs)'!$D90*'T-13(Pcs)'!AB90/1000000</f>
        <v>0</v>
      </c>
      <c r="AC120" s="10">
        <f>'T-13(Pcs)'!AC90</f>
        <v>0</v>
      </c>
      <c r="AD120" s="44">
        <f>'T-13(Pcs)'!$D90*'T-13(Pcs)'!AD90/1000000</f>
        <v>0</v>
      </c>
      <c r="AE120" s="10">
        <f>'T-13(Pcs)'!AE90</f>
        <v>0</v>
      </c>
      <c r="AF120" s="44">
        <f>'T-13(Pcs)'!$D90*'T-13(Pcs)'!AF90/1000000</f>
        <v>0</v>
      </c>
      <c r="AG120" s="10">
        <f>'T-13(Pcs)'!AG90</f>
        <v>0</v>
      </c>
      <c r="AH120" s="44">
        <f>'T-13(Pcs)'!$D90*'T-13(Pcs)'!AH90/1000000</f>
        <v>0</v>
      </c>
      <c r="AI120" s="10">
        <f>'T-13(Pcs)'!AI90</f>
        <v>0</v>
      </c>
      <c r="AJ120" s="44">
        <f>'T-13(Pcs)'!$D90*'T-13(Pcs)'!AJ90/1000000</f>
        <v>0</v>
      </c>
      <c r="AK120" s="10">
        <f>'T-13(Pcs)'!AK90</f>
        <v>0</v>
      </c>
      <c r="AL120" s="44">
        <f>'T-13(Pcs)'!$D90*'T-13(Pcs)'!AL90/1000000</f>
        <v>0</v>
      </c>
      <c r="AM120" s="10">
        <f>'T-13(Pcs)'!AM90</f>
        <v>0</v>
      </c>
    </row>
    <row r="121" spans="1:39" s="15" customFormat="1" ht="14.25" hidden="1" customHeight="1" outlineLevel="2">
      <c r="A121" s="13">
        <v>81</v>
      </c>
      <c r="B121" s="9" t="s">
        <v>124</v>
      </c>
      <c r="C121" s="13" t="s">
        <v>83</v>
      </c>
      <c r="D121" s="36">
        <v>20</v>
      </c>
      <c r="E121" s="11">
        <v>65</v>
      </c>
      <c r="F121" s="44">
        <f>'T-13(Pcs)'!$D91*'T-13(Pcs)'!F91/1000000</f>
        <v>0</v>
      </c>
      <c r="G121" s="10">
        <f>'T-13(Pcs)'!G91</f>
        <v>0</v>
      </c>
      <c r="H121" s="44">
        <f>'T-13(Pcs)'!$D91*'T-13(Pcs)'!H91/1000000</f>
        <v>0</v>
      </c>
      <c r="I121" s="10">
        <f>'T-13(Pcs)'!I91</f>
        <v>0</v>
      </c>
      <c r="J121" s="44">
        <f>'T-13(Pcs)'!$D91*'T-13(Pcs)'!J91/1000000</f>
        <v>0</v>
      </c>
      <c r="K121" s="10">
        <f>'T-13(Pcs)'!K91</f>
        <v>0</v>
      </c>
      <c r="L121" s="44">
        <f>'T-13(Pcs)'!$D91*'T-13(Pcs)'!L91/1000000</f>
        <v>0</v>
      </c>
      <c r="M121" s="10">
        <f>'T-13(Pcs)'!M91</f>
        <v>0</v>
      </c>
      <c r="N121" s="44">
        <f>'T-13(Pcs)'!$D91*'T-13(Pcs)'!N91/1000000</f>
        <v>0</v>
      </c>
      <c r="O121" s="10">
        <f>'T-13(Pcs)'!O91</f>
        <v>0</v>
      </c>
      <c r="P121" s="44">
        <f>'T-13(Pcs)'!$D91*'T-13(Pcs)'!P91/1000000</f>
        <v>0</v>
      </c>
      <c r="Q121" s="10">
        <f>'T-13(Pcs)'!Q91</f>
        <v>0</v>
      </c>
      <c r="R121" s="44">
        <f>'T-13(Pcs)'!$D91*'T-13(Pcs)'!R91/1000000</f>
        <v>0</v>
      </c>
      <c r="S121" s="10">
        <f>'T-13(Pcs)'!S91</f>
        <v>0</v>
      </c>
      <c r="T121" s="44">
        <f>'T-13(Pcs)'!$D91*'T-13(Pcs)'!T91/1000000</f>
        <v>0</v>
      </c>
      <c r="U121" s="10">
        <f>'T-13(Pcs)'!U91</f>
        <v>0</v>
      </c>
      <c r="V121" s="44">
        <f>'T-13(Pcs)'!$D91*'T-13(Pcs)'!V91/1000000</f>
        <v>0</v>
      </c>
      <c r="W121" s="10">
        <f>'T-13(Pcs)'!W91</f>
        <v>0</v>
      </c>
      <c r="X121" s="44">
        <f>'T-13(Pcs)'!$D91*'T-13(Pcs)'!X91/1000000</f>
        <v>0</v>
      </c>
      <c r="Y121" s="10">
        <f>'T-13(Pcs)'!Y91</f>
        <v>0</v>
      </c>
      <c r="Z121" s="44">
        <f>'T-13(Pcs)'!$D91*'T-13(Pcs)'!Z91/1000000</f>
        <v>0</v>
      </c>
      <c r="AA121" s="10">
        <f>'T-13(Pcs)'!AA91</f>
        <v>0</v>
      </c>
      <c r="AB121" s="44">
        <f>'T-13(Pcs)'!$D91*'T-13(Pcs)'!AB91/1000000</f>
        <v>0</v>
      </c>
      <c r="AC121" s="10">
        <f>'T-13(Pcs)'!AC91</f>
        <v>0</v>
      </c>
      <c r="AD121" s="44">
        <f>'T-13(Pcs)'!$D91*'T-13(Pcs)'!AD91/1000000</f>
        <v>0</v>
      </c>
      <c r="AE121" s="10">
        <f>'T-13(Pcs)'!AE91</f>
        <v>0</v>
      </c>
      <c r="AF121" s="44">
        <f>'T-13(Pcs)'!$D91*'T-13(Pcs)'!AF91/1000000</f>
        <v>0</v>
      </c>
      <c r="AG121" s="10">
        <f>'T-13(Pcs)'!AG91</f>
        <v>0</v>
      </c>
      <c r="AH121" s="44">
        <f>'T-13(Pcs)'!$D91*'T-13(Pcs)'!AH91/1000000</f>
        <v>0</v>
      </c>
      <c r="AI121" s="10">
        <f>'T-13(Pcs)'!AI91</f>
        <v>0</v>
      </c>
      <c r="AJ121" s="44">
        <f>'T-13(Pcs)'!$D91*'T-13(Pcs)'!AJ91/1000000</f>
        <v>0</v>
      </c>
      <c r="AK121" s="10">
        <f>'T-13(Pcs)'!AK91</f>
        <v>0</v>
      </c>
      <c r="AL121" s="44">
        <f>'T-13(Pcs)'!$D91*'T-13(Pcs)'!AL91/1000000</f>
        <v>0</v>
      </c>
      <c r="AM121" s="10">
        <f>'T-13(Pcs)'!AM91</f>
        <v>0</v>
      </c>
    </row>
    <row r="122" spans="1:39" s="15" customFormat="1" ht="14.25" customHeight="1" outlineLevel="1" collapsed="1">
      <c r="A122" s="13">
        <v>31</v>
      </c>
      <c r="B122" s="46" t="s">
        <v>197</v>
      </c>
      <c r="C122" s="13"/>
      <c r="D122" s="36"/>
      <c r="E122" s="11"/>
      <c r="F122" s="44">
        <f t="shared" ref="F122:AM122" si="30">SUBTOTAL(9,F120:F121)</f>
        <v>0</v>
      </c>
      <c r="G122" s="10">
        <f t="shared" si="30"/>
        <v>0</v>
      </c>
      <c r="H122" s="44">
        <f t="shared" si="30"/>
        <v>0</v>
      </c>
      <c r="I122" s="10">
        <f t="shared" si="30"/>
        <v>0</v>
      </c>
      <c r="J122" s="44">
        <f t="shared" si="30"/>
        <v>0</v>
      </c>
      <c r="K122" s="10">
        <f t="shared" si="30"/>
        <v>0</v>
      </c>
      <c r="L122" s="44">
        <f t="shared" si="30"/>
        <v>0</v>
      </c>
      <c r="M122" s="10">
        <f t="shared" si="30"/>
        <v>0</v>
      </c>
      <c r="N122" s="44">
        <f t="shared" si="30"/>
        <v>0</v>
      </c>
      <c r="O122" s="10">
        <f t="shared" si="30"/>
        <v>0</v>
      </c>
      <c r="P122" s="44">
        <f t="shared" si="30"/>
        <v>0</v>
      </c>
      <c r="Q122" s="10">
        <f t="shared" si="30"/>
        <v>0</v>
      </c>
      <c r="R122" s="44">
        <f t="shared" si="30"/>
        <v>0</v>
      </c>
      <c r="S122" s="10">
        <f t="shared" si="30"/>
        <v>0</v>
      </c>
      <c r="T122" s="44">
        <f t="shared" si="30"/>
        <v>0</v>
      </c>
      <c r="U122" s="10">
        <f t="shared" si="30"/>
        <v>0</v>
      </c>
      <c r="V122" s="44">
        <f t="shared" si="30"/>
        <v>0</v>
      </c>
      <c r="W122" s="10">
        <f t="shared" si="30"/>
        <v>0</v>
      </c>
      <c r="X122" s="44">
        <f t="shared" si="30"/>
        <v>0</v>
      </c>
      <c r="Y122" s="10">
        <f t="shared" si="30"/>
        <v>0</v>
      </c>
      <c r="Z122" s="44">
        <f t="shared" si="30"/>
        <v>0</v>
      </c>
      <c r="AA122" s="10">
        <f t="shared" si="30"/>
        <v>0</v>
      </c>
      <c r="AB122" s="44">
        <f t="shared" si="30"/>
        <v>0</v>
      </c>
      <c r="AC122" s="10">
        <f t="shared" si="30"/>
        <v>0</v>
      </c>
      <c r="AD122" s="44">
        <f t="shared" si="30"/>
        <v>0</v>
      </c>
      <c r="AE122" s="10">
        <f t="shared" si="30"/>
        <v>0</v>
      </c>
      <c r="AF122" s="44">
        <f t="shared" si="30"/>
        <v>0</v>
      </c>
      <c r="AG122" s="10">
        <f t="shared" si="30"/>
        <v>0</v>
      </c>
      <c r="AH122" s="44">
        <f t="shared" si="30"/>
        <v>0</v>
      </c>
      <c r="AI122" s="10">
        <f t="shared" si="30"/>
        <v>0</v>
      </c>
      <c r="AJ122" s="44">
        <f t="shared" si="30"/>
        <v>0</v>
      </c>
      <c r="AK122" s="10">
        <f t="shared" si="30"/>
        <v>0</v>
      </c>
      <c r="AL122" s="44">
        <f t="shared" si="30"/>
        <v>0</v>
      </c>
      <c r="AM122" s="10">
        <f t="shared" si="30"/>
        <v>0</v>
      </c>
    </row>
    <row r="123" spans="1:39" s="15" customFormat="1" ht="14.25" hidden="1" customHeight="1" outlineLevel="2">
      <c r="A123" s="13">
        <v>82</v>
      </c>
      <c r="B123" s="18" t="s">
        <v>125</v>
      </c>
      <c r="C123" s="13" t="s">
        <v>85</v>
      </c>
      <c r="D123" s="36">
        <v>10</v>
      </c>
      <c r="E123" s="11">
        <v>24</v>
      </c>
      <c r="F123" s="44">
        <f>'T-13(Pcs)'!$D92*'T-13(Pcs)'!F92/1000000</f>
        <v>0</v>
      </c>
      <c r="G123" s="10">
        <f>'T-13(Pcs)'!G92</f>
        <v>0</v>
      </c>
      <c r="H123" s="44">
        <f>'T-13(Pcs)'!$D92*'T-13(Pcs)'!H92/1000000</f>
        <v>0</v>
      </c>
      <c r="I123" s="10">
        <f>'T-13(Pcs)'!I92</f>
        <v>0</v>
      </c>
      <c r="J123" s="44">
        <f>'T-13(Pcs)'!$D92*'T-13(Pcs)'!J92/1000000</f>
        <v>0</v>
      </c>
      <c r="K123" s="10">
        <f>'T-13(Pcs)'!K92</f>
        <v>0</v>
      </c>
      <c r="L123" s="44">
        <f>'T-13(Pcs)'!$D92*'T-13(Pcs)'!L92/1000000</f>
        <v>0</v>
      </c>
      <c r="M123" s="10">
        <f>'T-13(Pcs)'!M92</f>
        <v>0</v>
      </c>
      <c r="N123" s="44">
        <f>'T-13(Pcs)'!$D92*'T-13(Pcs)'!N92/1000000</f>
        <v>0</v>
      </c>
      <c r="O123" s="10">
        <f>'T-13(Pcs)'!O92</f>
        <v>0</v>
      </c>
      <c r="P123" s="44">
        <f>'T-13(Pcs)'!$D92*'T-13(Pcs)'!P92/1000000</f>
        <v>0</v>
      </c>
      <c r="Q123" s="10">
        <f>'T-13(Pcs)'!Q92</f>
        <v>0</v>
      </c>
      <c r="R123" s="44">
        <f>'T-13(Pcs)'!$D92*'T-13(Pcs)'!R92/1000000</f>
        <v>0</v>
      </c>
      <c r="S123" s="10">
        <f>'T-13(Pcs)'!S92</f>
        <v>0</v>
      </c>
      <c r="T123" s="44">
        <f>'T-13(Pcs)'!$D92*'T-13(Pcs)'!T92/1000000</f>
        <v>0</v>
      </c>
      <c r="U123" s="10">
        <f>'T-13(Pcs)'!U92</f>
        <v>0</v>
      </c>
      <c r="V123" s="44">
        <f>'T-13(Pcs)'!$D92*'T-13(Pcs)'!V92/1000000</f>
        <v>0</v>
      </c>
      <c r="W123" s="10">
        <f>'T-13(Pcs)'!W92</f>
        <v>0</v>
      </c>
      <c r="X123" s="44">
        <f>'T-13(Pcs)'!$D92*'T-13(Pcs)'!X92/1000000</f>
        <v>0</v>
      </c>
      <c r="Y123" s="10">
        <f>'T-13(Pcs)'!Y92</f>
        <v>0</v>
      </c>
      <c r="Z123" s="44">
        <f>'T-13(Pcs)'!$D92*'T-13(Pcs)'!Z92/1000000</f>
        <v>0</v>
      </c>
      <c r="AA123" s="10">
        <f>'T-13(Pcs)'!AA92</f>
        <v>0</v>
      </c>
      <c r="AB123" s="44">
        <f>'T-13(Pcs)'!$D92*'T-13(Pcs)'!AB92/1000000</f>
        <v>0</v>
      </c>
      <c r="AC123" s="10">
        <f>'T-13(Pcs)'!AC92</f>
        <v>0</v>
      </c>
      <c r="AD123" s="44">
        <f>'T-13(Pcs)'!$D92*'T-13(Pcs)'!AD92/1000000</f>
        <v>0</v>
      </c>
      <c r="AE123" s="10">
        <f>'T-13(Pcs)'!AE92</f>
        <v>0</v>
      </c>
      <c r="AF123" s="44">
        <f>'T-13(Pcs)'!$D92*'T-13(Pcs)'!AF92/1000000</f>
        <v>0</v>
      </c>
      <c r="AG123" s="10">
        <f>'T-13(Pcs)'!AG92</f>
        <v>0</v>
      </c>
      <c r="AH123" s="44">
        <f>'T-13(Pcs)'!$D92*'T-13(Pcs)'!AH92/1000000</f>
        <v>0</v>
      </c>
      <c r="AI123" s="10">
        <f>'T-13(Pcs)'!AI92</f>
        <v>0</v>
      </c>
      <c r="AJ123" s="44">
        <f>'T-13(Pcs)'!$D92*'T-13(Pcs)'!AJ92/1000000</f>
        <v>0</v>
      </c>
      <c r="AK123" s="10">
        <f>'T-13(Pcs)'!AK92</f>
        <v>0</v>
      </c>
      <c r="AL123" s="44">
        <f>'T-13(Pcs)'!$D92*'T-13(Pcs)'!AL92/1000000</f>
        <v>0</v>
      </c>
      <c r="AM123" s="10">
        <f>'T-13(Pcs)'!AM92</f>
        <v>0</v>
      </c>
    </row>
    <row r="124" spans="1:39" s="15" customFormat="1" ht="14.25" customHeight="1" outlineLevel="1" collapsed="1">
      <c r="A124" s="13">
        <v>32</v>
      </c>
      <c r="B124" s="47" t="s">
        <v>198</v>
      </c>
      <c r="C124" s="13"/>
      <c r="D124" s="36"/>
      <c r="E124" s="11"/>
      <c r="F124" s="44">
        <f t="shared" ref="F124:AM124" si="31">SUBTOTAL(9,F123:F123)</f>
        <v>0</v>
      </c>
      <c r="G124" s="10">
        <f t="shared" si="31"/>
        <v>0</v>
      </c>
      <c r="H124" s="44">
        <f t="shared" si="31"/>
        <v>0</v>
      </c>
      <c r="I124" s="10">
        <f t="shared" si="31"/>
        <v>0</v>
      </c>
      <c r="J124" s="44">
        <f t="shared" si="31"/>
        <v>0</v>
      </c>
      <c r="K124" s="10">
        <f t="shared" si="31"/>
        <v>0</v>
      </c>
      <c r="L124" s="44">
        <f t="shared" si="31"/>
        <v>0</v>
      </c>
      <c r="M124" s="10">
        <f t="shared" si="31"/>
        <v>0</v>
      </c>
      <c r="N124" s="44">
        <f t="shared" si="31"/>
        <v>0</v>
      </c>
      <c r="O124" s="10">
        <f t="shared" si="31"/>
        <v>0</v>
      </c>
      <c r="P124" s="44">
        <f t="shared" si="31"/>
        <v>0</v>
      </c>
      <c r="Q124" s="10">
        <f t="shared" si="31"/>
        <v>0</v>
      </c>
      <c r="R124" s="44">
        <f t="shared" si="31"/>
        <v>0</v>
      </c>
      <c r="S124" s="10">
        <f t="shared" si="31"/>
        <v>0</v>
      </c>
      <c r="T124" s="44">
        <f t="shared" si="31"/>
        <v>0</v>
      </c>
      <c r="U124" s="10">
        <f t="shared" si="31"/>
        <v>0</v>
      </c>
      <c r="V124" s="44">
        <f t="shared" si="31"/>
        <v>0</v>
      </c>
      <c r="W124" s="10">
        <f t="shared" si="31"/>
        <v>0</v>
      </c>
      <c r="X124" s="44">
        <f t="shared" si="31"/>
        <v>0</v>
      </c>
      <c r="Y124" s="10">
        <f t="shared" si="31"/>
        <v>0</v>
      </c>
      <c r="Z124" s="44">
        <f t="shared" si="31"/>
        <v>0</v>
      </c>
      <c r="AA124" s="10">
        <f t="shared" si="31"/>
        <v>0</v>
      </c>
      <c r="AB124" s="44">
        <f t="shared" si="31"/>
        <v>0</v>
      </c>
      <c r="AC124" s="10">
        <f t="shared" si="31"/>
        <v>0</v>
      </c>
      <c r="AD124" s="44">
        <f t="shared" si="31"/>
        <v>0</v>
      </c>
      <c r="AE124" s="10">
        <f t="shared" si="31"/>
        <v>0</v>
      </c>
      <c r="AF124" s="44">
        <f t="shared" si="31"/>
        <v>0</v>
      </c>
      <c r="AG124" s="10">
        <f t="shared" si="31"/>
        <v>0</v>
      </c>
      <c r="AH124" s="44">
        <f t="shared" si="31"/>
        <v>0</v>
      </c>
      <c r="AI124" s="10">
        <f t="shared" si="31"/>
        <v>0</v>
      </c>
      <c r="AJ124" s="44">
        <f t="shared" si="31"/>
        <v>0</v>
      </c>
      <c r="AK124" s="10">
        <f t="shared" si="31"/>
        <v>0</v>
      </c>
      <c r="AL124" s="44">
        <f t="shared" si="31"/>
        <v>0</v>
      </c>
      <c r="AM124" s="10">
        <f t="shared" si="31"/>
        <v>0</v>
      </c>
    </row>
    <row r="125" spans="1:39" s="15" customFormat="1" ht="14.25" hidden="1" customHeight="1" outlineLevel="2">
      <c r="A125" s="13">
        <v>83</v>
      </c>
      <c r="B125" s="18" t="s">
        <v>126</v>
      </c>
      <c r="C125" s="13" t="s">
        <v>86</v>
      </c>
      <c r="D125" s="36">
        <v>500</v>
      </c>
      <c r="E125" s="11">
        <v>585</v>
      </c>
      <c r="F125" s="44">
        <f>'T-13(Pcs)'!$D93*'T-13(Pcs)'!F93/1000000</f>
        <v>0</v>
      </c>
      <c r="G125" s="10">
        <f>'T-13(Pcs)'!G93</f>
        <v>0</v>
      </c>
      <c r="H125" s="44">
        <f>'T-13(Pcs)'!$D93*'T-13(Pcs)'!H93/1000000</f>
        <v>0</v>
      </c>
      <c r="I125" s="10">
        <f>'T-13(Pcs)'!I93</f>
        <v>0</v>
      </c>
      <c r="J125" s="44">
        <f>'T-13(Pcs)'!$D93*'T-13(Pcs)'!J93/1000000</f>
        <v>0</v>
      </c>
      <c r="K125" s="10">
        <f>'T-13(Pcs)'!K93</f>
        <v>0</v>
      </c>
      <c r="L125" s="44">
        <f>'T-13(Pcs)'!$D93*'T-13(Pcs)'!L93/1000000</f>
        <v>0</v>
      </c>
      <c r="M125" s="10">
        <f>'T-13(Pcs)'!M93</f>
        <v>0</v>
      </c>
      <c r="N125" s="44">
        <f>'T-13(Pcs)'!$D93*'T-13(Pcs)'!N93/1000000</f>
        <v>0</v>
      </c>
      <c r="O125" s="10">
        <f>'T-13(Pcs)'!O93</f>
        <v>0</v>
      </c>
      <c r="P125" s="44">
        <f>'T-13(Pcs)'!$D93*'T-13(Pcs)'!P93/1000000</f>
        <v>0</v>
      </c>
      <c r="Q125" s="10">
        <f>'T-13(Pcs)'!Q93</f>
        <v>0</v>
      </c>
      <c r="R125" s="44">
        <f>'T-13(Pcs)'!$D93*'T-13(Pcs)'!R93/1000000</f>
        <v>0</v>
      </c>
      <c r="S125" s="10">
        <f>'T-13(Pcs)'!S93</f>
        <v>0</v>
      </c>
      <c r="T125" s="44">
        <f>'T-13(Pcs)'!$D93*'T-13(Pcs)'!T93/1000000</f>
        <v>0</v>
      </c>
      <c r="U125" s="10">
        <f>'T-13(Pcs)'!U93</f>
        <v>0</v>
      </c>
      <c r="V125" s="44">
        <f>'T-13(Pcs)'!$D93*'T-13(Pcs)'!V93/1000000</f>
        <v>0</v>
      </c>
      <c r="W125" s="10">
        <f>'T-13(Pcs)'!W93</f>
        <v>0</v>
      </c>
      <c r="X125" s="44">
        <f>'T-13(Pcs)'!$D93*'T-13(Pcs)'!X93/1000000</f>
        <v>0</v>
      </c>
      <c r="Y125" s="10">
        <f>'T-13(Pcs)'!Y93</f>
        <v>0</v>
      </c>
      <c r="Z125" s="44">
        <f>'T-13(Pcs)'!$D93*'T-13(Pcs)'!Z93/1000000</f>
        <v>0</v>
      </c>
      <c r="AA125" s="10">
        <f>'T-13(Pcs)'!AA93</f>
        <v>0</v>
      </c>
      <c r="AB125" s="44">
        <f>'T-13(Pcs)'!$D93*'T-13(Pcs)'!AB93/1000000</f>
        <v>0</v>
      </c>
      <c r="AC125" s="10">
        <f>'T-13(Pcs)'!AC93</f>
        <v>0</v>
      </c>
      <c r="AD125" s="44">
        <f>'T-13(Pcs)'!$D93*'T-13(Pcs)'!AD93/1000000</f>
        <v>0</v>
      </c>
      <c r="AE125" s="10">
        <f>'T-13(Pcs)'!AE93</f>
        <v>0</v>
      </c>
      <c r="AF125" s="44">
        <f>'T-13(Pcs)'!$D93*'T-13(Pcs)'!AF93/1000000</f>
        <v>0</v>
      </c>
      <c r="AG125" s="10">
        <f>'T-13(Pcs)'!AG93</f>
        <v>0</v>
      </c>
      <c r="AH125" s="44">
        <f>'T-13(Pcs)'!$D93*'T-13(Pcs)'!AH93/1000000</f>
        <v>0</v>
      </c>
      <c r="AI125" s="10">
        <f>'T-13(Pcs)'!AI93</f>
        <v>0</v>
      </c>
      <c r="AJ125" s="44">
        <f>'T-13(Pcs)'!$D93*'T-13(Pcs)'!AJ93/1000000</f>
        <v>0</v>
      </c>
      <c r="AK125" s="10">
        <f>'T-13(Pcs)'!AK93</f>
        <v>0</v>
      </c>
      <c r="AL125" s="44">
        <f>'T-13(Pcs)'!$D93*'T-13(Pcs)'!AL93/1000000</f>
        <v>0</v>
      </c>
      <c r="AM125" s="10">
        <f>'T-13(Pcs)'!AM93</f>
        <v>0</v>
      </c>
    </row>
    <row r="126" spans="1:39" s="15" customFormat="1" ht="14.25" customHeight="1" outlineLevel="1" collapsed="1">
      <c r="A126" s="13">
        <v>33</v>
      </c>
      <c r="B126" s="47" t="s">
        <v>199</v>
      </c>
      <c r="C126" s="13"/>
      <c r="D126" s="36"/>
      <c r="E126" s="11"/>
      <c r="F126" s="44">
        <f t="shared" ref="F126:AM126" si="32">SUBTOTAL(9,F125:F125)</f>
        <v>0</v>
      </c>
      <c r="G126" s="10">
        <f t="shared" si="32"/>
        <v>0</v>
      </c>
      <c r="H126" s="44">
        <f t="shared" si="32"/>
        <v>0</v>
      </c>
      <c r="I126" s="10">
        <f t="shared" si="32"/>
        <v>0</v>
      </c>
      <c r="J126" s="44">
        <f t="shared" si="32"/>
        <v>0</v>
      </c>
      <c r="K126" s="10">
        <f t="shared" si="32"/>
        <v>0</v>
      </c>
      <c r="L126" s="44">
        <f t="shared" si="32"/>
        <v>0</v>
      </c>
      <c r="M126" s="10">
        <f t="shared" si="32"/>
        <v>0</v>
      </c>
      <c r="N126" s="44">
        <f t="shared" si="32"/>
        <v>0</v>
      </c>
      <c r="O126" s="10">
        <f t="shared" si="32"/>
        <v>0</v>
      </c>
      <c r="P126" s="44">
        <f t="shared" si="32"/>
        <v>0</v>
      </c>
      <c r="Q126" s="10">
        <f t="shared" si="32"/>
        <v>0</v>
      </c>
      <c r="R126" s="44">
        <f t="shared" si="32"/>
        <v>0</v>
      </c>
      <c r="S126" s="10">
        <f t="shared" si="32"/>
        <v>0</v>
      </c>
      <c r="T126" s="44">
        <f t="shared" si="32"/>
        <v>0</v>
      </c>
      <c r="U126" s="10">
        <f t="shared" si="32"/>
        <v>0</v>
      </c>
      <c r="V126" s="44">
        <f t="shared" si="32"/>
        <v>0</v>
      </c>
      <c r="W126" s="10">
        <f t="shared" si="32"/>
        <v>0</v>
      </c>
      <c r="X126" s="44">
        <f t="shared" si="32"/>
        <v>0</v>
      </c>
      <c r="Y126" s="10">
        <f t="shared" si="32"/>
        <v>0</v>
      </c>
      <c r="Z126" s="44">
        <f t="shared" si="32"/>
        <v>0</v>
      </c>
      <c r="AA126" s="10">
        <f t="shared" si="32"/>
        <v>0</v>
      </c>
      <c r="AB126" s="44">
        <f t="shared" si="32"/>
        <v>0</v>
      </c>
      <c r="AC126" s="10">
        <f t="shared" si="32"/>
        <v>0</v>
      </c>
      <c r="AD126" s="44">
        <f t="shared" si="32"/>
        <v>0</v>
      </c>
      <c r="AE126" s="10">
        <f t="shared" si="32"/>
        <v>0</v>
      </c>
      <c r="AF126" s="44">
        <f t="shared" si="32"/>
        <v>0</v>
      </c>
      <c r="AG126" s="10">
        <f t="shared" si="32"/>
        <v>0</v>
      </c>
      <c r="AH126" s="44">
        <f t="shared" si="32"/>
        <v>0</v>
      </c>
      <c r="AI126" s="10">
        <f t="shared" si="32"/>
        <v>0</v>
      </c>
      <c r="AJ126" s="44">
        <f t="shared" si="32"/>
        <v>0</v>
      </c>
      <c r="AK126" s="10">
        <f t="shared" si="32"/>
        <v>0</v>
      </c>
      <c r="AL126" s="44">
        <f t="shared" si="32"/>
        <v>0</v>
      </c>
      <c r="AM126" s="10">
        <f t="shared" si="32"/>
        <v>0</v>
      </c>
    </row>
    <row r="127" spans="1:39" s="15" customFormat="1" ht="14.25" hidden="1" customHeight="1" outlineLevel="2">
      <c r="A127" s="13">
        <v>84</v>
      </c>
      <c r="B127" s="9" t="s">
        <v>123</v>
      </c>
      <c r="C127" s="13" t="s">
        <v>74</v>
      </c>
      <c r="D127" s="36">
        <v>50</v>
      </c>
      <c r="E127" s="11">
        <v>56</v>
      </c>
      <c r="F127" s="44">
        <f>'T-13(Pcs)'!$D94*'T-13(Pcs)'!F94/1000000</f>
        <v>0</v>
      </c>
      <c r="G127" s="10">
        <f>'T-13(Pcs)'!G94</f>
        <v>0</v>
      </c>
      <c r="H127" s="44">
        <f>'T-13(Pcs)'!$D94*'T-13(Pcs)'!H94/1000000</f>
        <v>0</v>
      </c>
      <c r="I127" s="10">
        <f>'T-13(Pcs)'!I94</f>
        <v>0</v>
      </c>
      <c r="J127" s="44">
        <f>'T-13(Pcs)'!$D94*'T-13(Pcs)'!J94/1000000</f>
        <v>0</v>
      </c>
      <c r="K127" s="10">
        <f>'T-13(Pcs)'!K94</f>
        <v>0</v>
      </c>
      <c r="L127" s="44">
        <f>'T-13(Pcs)'!$D94*'T-13(Pcs)'!L94/1000000</f>
        <v>0</v>
      </c>
      <c r="M127" s="10">
        <f>'T-13(Pcs)'!M94</f>
        <v>0</v>
      </c>
      <c r="N127" s="44">
        <f>'T-13(Pcs)'!$D94*'T-13(Pcs)'!N94/1000000</f>
        <v>0</v>
      </c>
      <c r="O127" s="10">
        <f>'T-13(Pcs)'!O94</f>
        <v>0</v>
      </c>
      <c r="P127" s="44">
        <f>'T-13(Pcs)'!$D94*'T-13(Pcs)'!P94/1000000</f>
        <v>0</v>
      </c>
      <c r="Q127" s="10">
        <f>'T-13(Pcs)'!Q94</f>
        <v>0</v>
      </c>
      <c r="R127" s="44">
        <f>'T-13(Pcs)'!$D94*'T-13(Pcs)'!R94/1000000</f>
        <v>0</v>
      </c>
      <c r="S127" s="10">
        <f>'T-13(Pcs)'!S94</f>
        <v>0</v>
      </c>
      <c r="T127" s="44">
        <f>'T-13(Pcs)'!$D94*'T-13(Pcs)'!T94/1000000</f>
        <v>0</v>
      </c>
      <c r="U127" s="10">
        <f>'T-13(Pcs)'!U94</f>
        <v>0</v>
      </c>
      <c r="V127" s="44">
        <f>'T-13(Pcs)'!$D94*'T-13(Pcs)'!V94/1000000</f>
        <v>0</v>
      </c>
      <c r="W127" s="10">
        <f>'T-13(Pcs)'!W94</f>
        <v>0</v>
      </c>
      <c r="X127" s="44">
        <f>'T-13(Pcs)'!$D94*'T-13(Pcs)'!X94/1000000</f>
        <v>0</v>
      </c>
      <c r="Y127" s="10">
        <f>'T-13(Pcs)'!Y94</f>
        <v>0</v>
      </c>
      <c r="Z127" s="44">
        <f>'T-13(Pcs)'!$D94*'T-13(Pcs)'!Z94/1000000</f>
        <v>0</v>
      </c>
      <c r="AA127" s="10">
        <f>'T-13(Pcs)'!AA94</f>
        <v>0</v>
      </c>
      <c r="AB127" s="44">
        <f>'T-13(Pcs)'!$D94*'T-13(Pcs)'!AB94/1000000</f>
        <v>0</v>
      </c>
      <c r="AC127" s="10">
        <f>'T-13(Pcs)'!AC94</f>
        <v>0</v>
      </c>
      <c r="AD127" s="44">
        <f>'T-13(Pcs)'!$D94*'T-13(Pcs)'!AD94/1000000</f>
        <v>0</v>
      </c>
      <c r="AE127" s="10">
        <f>'T-13(Pcs)'!AE94</f>
        <v>0</v>
      </c>
      <c r="AF127" s="44">
        <f>'T-13(Pcs)'!$D94*'T-13(Pcs)'!AF94/1000000</f>
        <v>0</v>
      </c>
      <c r="AG127" s="10">
        <f>'T-13(Pcs)'!AG94</f>
        <v>0</v>
      </c>
      <c r="AH127" s="44">
        <f>'T-13(Pcs)'!$D94*'T-13(Pcs)'!AH94/1000000</f>
        <v>0</v>
      </c>
      <c r="AI127" s="10">
        <f>'T-13(Pcs)'!AI94</f>
        <v>0</v>
      </c>
      <c r="AJ127" s="44">
        <f>'T-13(Pcs)'!$D94*'T-13(Pcs)'!AJ94/1000000</f>
        <v>0</v>
      </c>
      <c r="AK127" s="10">
        <f>'T-13(Pcs)'!AK94</f>
        <v>0</v>
      </c>
      <c r="AL127" s="44">
        <f>'T-13(Pcs)'!$D94*'T-13(Pcs)'!AL94/1000000</f>
        <v>0</v>
      </c>
      <c r="AM127" s="10">
        <f>'T-13(Pcs)'!AM94</f>
        <v>0</v>
      </c>
    </row>
    <row r="128" spans="1:39" s="15" customFormat="1" ht="14.25" hidden="1" customHeight="1" outlineLevel="2">
      <c r="A128" s="13">
        <v>85</v>
      </c>
      <c r="B128" s="9" t="s">
        <v>123</v>
      </c>
      <c r="C128" s="13" t="s">
        <v>87</v>
      </c>
      <c r="D128" s="36">
        <v>100</v>
      </c>
      <c r="E128" s="11">
        <v>105</v>
      </c>
      <c r="F128" s="44">
        <f>'T-13(Pcs)'!$D95*'T-13(Pcs)'!F95/1000000</f>
        <v>0</v>
      </c>
      <c r="G128" s="10">
        <f>'T-13(Pcs)'!G95</f>
        <v>0</v>
      </c>
      <c r="H128" s="44">
        <f>'T-13(Pcs)'!$D95*'T-13(Pcs)'!H95/1000000</f>
        <v>0</v>
      </c>
      <c r="I128" s="10">
        <f>'T-13(Pcs)'!I95</f>
        <v>0</v>
      </c>
      <c r="J128" s="44">
        <f>'T-13(Pcs)'!$D95*'T-13(Pcs)'!J95/1000000</f>
        <v>0</v>
      </c>
      <c r="K128" s="10">
        <f>'T-13(Pcs)'!K95</f>
        <v>0</v>
      </c>
      <c r="L128" s="44">
        <f>'T-13(Pcs)'!$D95*'T-13(Pcs)'!L95/1000000</f>
        <v>0</v>
      </c>
      <c r="M128" s="10">
        <f>'T-13(Pcs)'!M95</f>
        <v>0</v>
      </c>
      <c r="N128" s="44">
        <f>'T-13(Pcs)'!$D95*'T-13(Pcs)'!N95/1000000</f>
        <v>0</v>
      </c>
      <c r="O128" s="10">
        <f>'T-13(Pcs)'!O95</f>
        <v>0</v>
      </c>
      <c r="P128" s="44">
        <f>'T-13(Pcs)'!$D95*'T-13(Pcs)'!P95/1000000</f>
        <v>0</v>
      </c>
      <c r="Q128" s="10">
        <f>'T-13(Pcs)'!Q95</f>
        <v>0</v>
      </c>
      <c r="R128" s="44">
        <f>'T-13(Pcs)'!$D95*'T-13(Pcs)'!R95/1000000</f>
        <v>0</v>
      </c>
      <c r="S128" s="10">
        <f>'T-13(Pcs)'!S95</f>
        <v>0</v>
      </c>
      <c r="T128" s="44">
        <f>'T-13(Pcs)'!$D95*'T-13(Pcs)'!T95/1000000</f>
        <v>0</v>
      </c>
      <c r="U128" s="10">
        <f>'T-13(Pcs)'!U95</f>
        <v>0</v>
      </c>
      <c r="V128" s="44">
        <f>'T-13(Pcs)'!$D95*'T-13(Pcs)'!V95/1000000</f>
        <v>0</v>
      </c>
      <c r="W128" s="10">
        <f>'T-13(Pcs)'!W95</f>
        <v>0</v>
      </c>
      <c r="X128" s="44">
        <f>'T-13(Pcs)'!$D95*'T-13(Pcs)'!X95/1000000</f>
        <v>0</v>
      </c>
      <c r="Y128" s="10">
        <f>'T-13(Pcs)'!Y95</f>
        <v>0</v>
      </c>
      <c r="Z128" s="44">
        <f>'T-13(Pcs)'!$D95*'T-13(Pcs)'!Z95/1000000</f>
        <v>0</v>
      </c>
      <c r="AA128" s="10">
        <f>'T-13(Pcs)'!AA95</f>
        <v>0</v>
      </c>
      <c r="AB128" s="44">
        <f>'T-13(Pcs)'!$D95*'T-13(Pcs)'!AB95/1000000</f>
        <v>0</v>
      </c>
      <c r="AC128" s="10">
        <f>'T-13(Pcs)'!AC95</f>
        <v>0</v>
      </c>
      <c r="AD128" s="44">
        <f>'T-13(Pcs)'!$D95*'T-13(Pcs)'!AD95/1000000</f>
        <v>0</v>
      </c>
      <c r="AE128" s="10">
        <f>'T-13(Pcs)'!AE95</f>
        <v>0</v>
      </c>
      <c r="AF128" s="44">
        <f>'T-13(Pcs)'!$D95*'T-13(Pcs)'!AF95/1000000</f>
        <v>0</v>
      </c>
      <c r="AG128" s="10">
        <f>'T-13(Pcs)'!AG95</f>
        <v>0</v>
      </c>
      <c r="AH128" s="44">
        <f>'T-13(Pcs)'!$D95*'T-13(Pcs)'!AH95/1000000</f>
        <v>0</v>
      </c>
      <c r="AI128" s="10">
        <f>'T-13(Pcs)'!AI95</f>
        <v>0</v>
      </c>
      <c r="AJ128" s="44">
        <f>'T-13(Pcs)'!$D95*'T-13(Pcs)'!AJ95/1000000</f>
        <v>0</v>
      </c>
      <c r="AK128" s="10">
        <f>'T-13(Pcs)'!AK95</f>
        <v>0</v>
      </c>
      <c r="AL128" s="44">
        <f>'T-13(Pcs)'!$D95*'T-13(Pcs)'!AL95/1000000</f>
        <v>0</v>
      </c>
      <c r="AM128" s="10">
        <f>'T-13(Pcs)'!AM95</f>
        <v>0</v>
      </c>
    </row>
    <row r="129" spans="1:39" s="15" customFormat="1" ht="14.25" hidden="1" customHeight="1" outlineLevel="2">
      <c r="A129" s="13">
        <v>86</v>
      </c>
      <c r="B129" s="9" t="s">
        <v>123</v>
      </c>
      <c r="C129" s="13" t="s">
        <v>88</v>
      </c>
      <c r="D129" s="36">
        <v>250</v>
      </c>
      <c r="E129" s="11">
        <v>240</v>
      </c>
      <c r="F129" s="44">
        <f>'T-13(Pcs)'!$D96*'T-13(Pcs)'!F96/1000000</f>
        <v>0</v>
      </c>
      <c r="G129" s="10">
        <f>'T-13(Pcs)'!G96</f>
        <v>0</v>
      </c>
      <c r="H129" s="44">
        <f>'T-13(Pcs)'!$D96*'T-13(Pcs)'!H96/1000000</f>
        <v>0</v>
      </c>
      <c r="I129" s="10">
        <f>'T-13(Pcs)'!I96</f>
        <v>0</v>
      </c>
      <c r="J129" s="44">
        <f>'T-13(Pcs)'!$D96*'T-13(Pcs)'!J96/1000000</f>
        <v>0</v>
      </c>
      <c r="K129" s="10">
        <f>'T-13(Pcs)'!K96</f>
        <v>0</v>
      </c>
      <c r="L129" s="44">
        <f>'T-13(Pcs)'!$D96*'T-13(Pcs)'!L96/1000000</f>
        <v>0</v>
      </c>
      <c r="M129" s="10">
        <f>'T-13(Pcs)'!M96</f>
        <v>0</v>
      </c>
      <c r="N129" s="44">
        <f>'T-13(Pcs)'!$D96*'T-13(Pcs)'!N96/1000000</f>
        <v>0</v>
      </c>
      <c r="O129" s="10">
        <f>'T-13(Pcs)'!O96</f>
        <v>0</v>
      </c>
      <c r="P129" s="44">
        <f>'T-13(Pcs)'!$D96*'T-13(Pcs)'!P96/1000000</f>
        <v>0</v>
      </c>
      <c r="Q129" s="10">
        <f>'T-13(Pcs)'!Q96</f>
        <v>0</v>
      </c>
      <c r="R129" s="44">
        <f>'T-13(Pcs)'!$D96*'T-13(Pcs)'!R96/1000000</f>
        <v>0</v>
      </c>
      <c r="S129" s="10">
        <f>'T-13(Pcs)'!S96</f>
        <v>0</v>
      </c>
      <c r="T129" s="44">
        <f>'T-13(Pcs)'!$D96*'T-13(Pcs)'!T96/1000000</f>
        <v>0</v>
      </c>
      <c r="U129" s="10">
        <f>'T-13(Pcs)'!U96</f>
        <v>0</v>
      </c>
      <c r="V129" s="44">
        <f>'T-13(Pcs)'!$D96*'T-13(Pcs)'!V96/1000000</f>
        <v>0</v>
      </c>
      <c r="W129" s="10">
        <f>'T-13(Pcs)'!W96</f>
        <v>0</v>
      </c>
      <c r="X129" s="44">
        <f>'T-13(Pcs)'!$D96*'T-13(Pcs)'!X96/1000000</f>
        <v>0</v>
      </c>
      <c r="Y129" s="10">
        <f>'T-13(Pcs)'!Y96</f>
        <v>0</v>
      </c>
      <c r="Z129" s="44">
        <f>'T-13(Pcs)'!$D96*'T-13(Pcs)'!Z96/1000000</f>
        <v>0</v>
      </c>
      <c r="AA129" s="10">
        <f>'T-13(Pcs)'!AA96</f>
        <v>0</v>
      </c>
      <c r="AB129" s="44">
        <f>'T-13(Pcs)'!$D96*'T-13(Pcs)'!AB96/1000000</f>
        <v>0</v>
      </c>
      <c r="AC129" s="10">
        <f>'T-13(Pcs)'!AC96</f>
        <v>0</v>
      </c>
      <c r="AD129" s="44">
        <f>'T-13(Pcs)'!$D96*'T-13(Pcs)'!AD96/1000000</f>
        <v>0</v>
      </c>
      <c r="AE129" s="10">
        <f>'T-13(Pcs)'!AE96</f>
        <v>0</v>
      </c>
      <c r="AF129" s="44">
        <f>'T-13(Pcs)'!$D96*'T-13(Pcs)'!AF96/1000000</f>
        <v>0</v>
      </c>
      <c r="AG129" s="10">
        <f>'T-13(Pcs)'!AG96</f>
        <v>0</v>
      </c>
      <c r="AH129" s="44">
        <f>'T-13(Pcs)'!$D96*'T-13(Pcs)'!AH96/1000000</f>
        <v>0</v>
      </c>
      <c r="AI129" s="10">
        <f>'T-13(Pcs)'!AI96</f>
        <v>0</v>
      </c>
      <c r="AJ129" s="44">
        <f>'T-13(Pcs)'!$D96*'T-13(Pcs)'!AJ96/1000000</f>
        <v>0</v>
      </c>
      <c r="AK129" s="10">
        <f>'T-13(Pcs)'!AK96</f>
        <v>0</v>
      </c>
      <c r="AL129" s="44">
        <f>'T-13(Pcs)'!$D96*'T-13(Pcs)'!AL96/1000000</f>
        <v>0</v>
      </c>
      <c r="AM129" s="10">
        <f>'T-13(Pcs)'!AM96</f>
        <v>0</v>
      </c>
    </row>
    <row r="130" spans="1:39" s="15" customFormat="1" ht="14.25" customHeight="1" outlineLevel="1" collapsed="1">
      <c r="A130" s="13">
        <v>34</v>
      </c>
      <c r="B130" s="46" t="s">
        <v>200</v>
      </c>
      <c r="C130" s="13"/>
      <c r="D130" s="36"/>
      <c r="E130" s="11"/>
      <c r="F130" s="44">
        <f t="shared" ref="F130:AM130" si="33">SUBTOTAL(9,F127:F129)</f>
        <v>0</v>
      </c>
      <c r="G130" s="10">
        <f t="shared" si="33"/>
        <v>0</v>
      </c>
      <c r="H130" s="44">
        <f t="shared" si="33"/>
        <v>0</v>
      </c>
      <c r="I130" s="10">
        <f t="shared" si="33"/>
        <v>0</v>
      </c>
      <c r="J130" s="44">
        <f t="shared" si="33"/>
        <v>0</v>
      </c>
      <c r="K130" s="10">
        <f t="shared" si="33"/>
        <v>0</v>
      </c>
      <c r="L130" s="44">
        <f t="shared" si="33"/>
        <v>0</v>
      </c>
      <c r="M130" s="10">
        <f t="shared" si="33"/>
        <v>0</v>
      </c>
      <c r="N130" s="44">
        <f t="shared" si="33"/>
        <v>0</v>
      </c>
      <c r="O130" s="10">
        <f t="shared" si="33"/>
        <v>0</v>
      </c>
      <c r="P130" s="44">
        <f t="shared" si="33"/>
        <v>0</v>
      </c>
      <c r="Q130" s="10">
        <f t="shared" si="33"/>
        <v>0</v>
      </c>
      <c r="R130" s="44">
        <f t="shared" si="33"/>
        <v>0</v>
      </c>
      <c r="S130" s="10">
        <f t="shared" si="33"/>
        <v>0</v>
      </c>
      <c r="T130" s="44">
        <f t="shared" si="33"/>
        <v>0</v>
      </c>
      <c r="U130" s="10">
        <f t="shared" si="33"/>
        <v>0</v>
      </c>
      <c r="V130" s="44">
        <f t="shared" si="33"/>
        <v>0</v>
      </c>
      <c r="W130" s="10">
        <f t="shared" si="33"/>
        <v>0</v>
      </c>
      <c r="X130" s="44">
        <f t="shared" si="33"/>
        <v>0</v>
      </c>
      <c r="Y130" s="10">
        <f t="shared" si="33"/>
        <v>0</v>
      </c>
      <c r="Z130" s="44">
        <f t="shared" si="33"/>
        <v>0</v>
      </c>
      <c r="AA130" s="10">
        <f t="shared" si="33"/>
        <v>0</v>
      </c>
      <c r="AB130" s="44">
        <f t="shared" si="33"/>
        <v>0</v>
      </c>
      <c r="AC130" s="10">
        <f t="shared" si="33"/>
        <v>0</v>
      </c>
      <c r="AD130" s="44">
        <f t="shared" si="33"/>
        <v>0</v>
      </c>
      <c r="AE130" s="10">
        <f t="shared" si="33"/>
        <v>0</v>
      </c>
      <c r="AF130" s="44">
        <f t="shared" si="33"/>
        <v>0</v>
      </c>
      <c r="AG130" s="10">
        <f t="shared" si="33"/>
        <v>0</v>
      </c>
      <c r="AH130" s="44">
        <f t="shared" si="33"/>
        <v>0</v>
      </c>
      <c r="AI130" s="10">
        <f t="shared" si="33"/>
        <v>0</v>
      </c>
      <c r="AJ130" s="44">
        <f t="shared" si="33"/>
        <v>0</v>
      </c>
      <c r="AK130" s="10">
        <f t="shared" si="33"/>
        <v>0</v>
      </c>
      <c r="AL130" s="44">
        <f t="shared" si="33"/>
        <v>0</v>
      </c>
      <c r="AM130" s="10">
        <f t="shared" si="33"/>
        <v>0</v>
      </c>
    </row>
    <row r="131" spans="1:39" s="15" customFormat="1" ht="14.25" hidden="1" customHeight="1" outlineLevel="2">
      <c r="A131" s="13">
        <v>87</v>
      </c>
      <c r="B131" s="9" t="s">
        <v>149</v>
      </c>
      <c r="C131" s="13" t="s">
        <v>148</v>
      </c>
      <c r="D131" s="36">
        <v>10</v>
      </c>
      <c r="E131" s="11">
        <v>90</v>
      </c>
      <c r="F131" s="44">
        <f>'T-13(Pcs)'!$D97*'T-13(Pcs)'!F97/1000000</f>
        <v>0</v>
      </c>
      <c r="G131" s="10">
        <f>'T-13(Pcs)'!G97</f>
        <v>0</v>
      </c>
      <c r="H131" s="44">
        <f>'T-13(Pcs)'!$D97*'T-13(Pcs)'!H97/1000000</f>
        <v>0</v>
      </c>
      <c r="I131" s="10">
        <f>'T-13(Pcs)'!I97</f>
        <v>0</v>
      </c>
      <c r="J131" s="44">
        <f>'T-13(Pcs)'!$D97*'T-13(Pcs)'!J97/1000000</f>
        <v>0</v>
      </c>
      <c r="K131" s="10">
        <f>'T-13(Pcs)'!K97</f>
        <v>0</v>
      </c>
      <c r="L131" s="44">
        <f>'T-13(Pcs)'!$D97*'T-13(Pcs)'!L97/1000000</f>
        <v>0</v>
      </c>
      <c r="M131" s="10">
        <f>'T-13(Pcs)'!M97</f>
        <v>0</v>
      </c>
      <c r="N131" s="44">
        <f>'T-13(Pcs)'!$D97*'T-13(Pcs)'!N97/1000000</f>
        <v>0</v>
      </c>
      <c r="O131" s="10">
        <f>'T-13(Pcs)'!O97</f>
        <v>0</v>
      </c>
      <c r="P131" s="44">
        <f>'T-13(Pcs)'!$D97*'T-13(Pcs)'!P97/1000000</f>
        <v>0</v>
      </c>
      <c r="Q131" s="10">
        <f>'T-13(Pcs)'!Q97</f>
        <v>0</v>
      </c>
      <c r="R131" s="44">
        <f>'T-13(Pcs)'!$D97*'T-13(Pcs)'!R97/1000000</f>
        <v>0</v>
      </c>
      <c r="S131" s="10">
        <f>'T-13(Pcs)'!S97</f>
        <v>0</v>
      </c>
      <c r="T131" s="44">
        <f>'T-13(Pcs)'!$D97*'T-13(Pcs)'!T97/1000000</f>
        <v>0</v>
      </c>
      <c r="U131" s="10">
        <f>'T-13(Pcs)'!U97</f>
        <v>0</v>
      </c>
      <c r="V131" s="44">
        <f>'T-13(Pcs)'!$D97*'T-13(Pcs)'!V97/1000000</f>
        <v>0</v>
      </c>
      <c r="W131" s="10">
        <f>'T-13(Pcs)'!W97</f>
        <v>0</v>
      </c>
      <c r="X131" s="44">
        <f>'T-13(Pcs)'!$D97*'T-13(Pcs)'!X97/1000000</f>
        <v>0</v>
      </c>
      <c r="Y131" s="10">
        <f>'T-13(Pcs)'!Y97</f>
        <v>0</v>
      </c>
      <c r="Z131" s="44">
        <f>'T-13(Pcs)'!$D97*'T-13(Pcs)'!Z97/1000000</f>
        <v>0</v>
      </c>
      <c r="AA131" s="10">
        <f>'T-13(Pcs)'!AA97</f>
        <v>0</v>
      </c>
      <c r="AB131" s="44">
        <f>'T-13(Pcs)'!$D97*'T-13(Pcs)'!AB97/1000000</f>
        <v>0</v>
      </c>
      <c r="AC131" s="10">
        <f>'T-13(Pcs)'!AC97</f>
        <v>0</v>
      </c>
      <c r="AD131" s="44">
        <f>'T-13(Pcs)'!$D97*'T-13(Pcs)'!AD97/1000000</f>
        <v>0</v>
      </c>
      <c r="AE131" s="10">
        <f>'T-13(Pcs)'!AE97</f>
        <v>0</v>
      </c>
      <c r="AF131" s="44">
        <f>'T-13(Pcs)'!$D97*'T-13(Pcs)'!AF97/1000000</f>
        <v>0</v>
      </c>
      <c r="AG131" s="10">
        <f>'T-13(Pcs)'!AG97</f>
        <v>0</v>
      </c>
      <c r="AH131" s="44">
        <f>'T-13(Pcs)'!$D97*'T-13(Pcs)'!AH97/1000000</f>
        <v>0</v>
      </c>
      <c r="AI131" s="10">
        <f>'T-13(Pcs)'!AI97</f>
        <v>0</v>
      </c>
      <c r="AJ131" s="44">
        <f>'T-13(Pcs)'!$D97*'T-13(Pcs)'!AJ97/1000000</f>
        <v>0</v>
      </c>
      <c r="AK131" s="10">
        <f>'T-13(Pcs)'!AK97</f>
        <v>0</v>
      </c>
      <c r="AL131" s="44">
        <f>'T-13(Pcs)'!$D97*'T-13(Pcs)'!AL97/1000000</f>
        <v>0</v>
      </c>
      <c r="AM131" s="10">
        <f>'T-13(Pcs)'!AM97</f>
        <v>0</v>
      </c>
    </row>
    <row r="132" spans="1:39" s="15" customFormat="1" ht="14.25" customHeight="1" outlineLevel="1" collapsed="1">
      <c r="A132" s="13">
        <v>35</v>
      </c>
      <c r="B132" s="46" t="s">
        <v>201</v>
      </c>
      <c r="C132" s="13"/>
      <c r="D132" s="36"/>
      <c r="E132" s="11"/>
      <c r="F132" s="44">
        <f t="shared" ref="F132:AM132" si="34">SUBTOTAL(9,F131:F131)</f>
        <v>0</v>
      </c>
      <c r="G132" s="10">
        <f t="shared" si="34"/>
        <v>0</v>
      </c>
      <c r="H132" s="44">
        <f t="shared" si="34"/>
        <v>0</v>
      </c>
      <c r="I132" s="10">
        <f t="shared" si="34"/>
        <v>0</v>
      </c>
      <c r="J132" s="44">
        <f t="shared" si="34"/>
        <v>0</v>
      </c>
      <c r="K132" s="10">
        <f t="shared" si="34"/>
        <v>0</v>
      </c>
      <c r="L132" s="44">
        <f t="shared" si="34"/>
        <v>0</v>
      </c>
      <c r="M132" s="10">
        <f t="shared" si="34"/>
        <v>0</v>
      </c>
      <c r="N132" s="44">
        <f t="shared" si="34"/>
        <v>0</v>
      </c>
      <c r="O132" s="10">
        <f t="shared" si="34"/>
        <v>0</v>
      </c>
      <c r="P132" s="44">
        <f t="shared" si="34"/>
        <v>0</v>
      </c>
      <c r="Q132" s="10">
        <f t="shared" si="34"/>
        <v>0</v>
      </c>
      <c r="R132" s="44">
        <f t="shared" si="34"/>
        <v>0</v>
      </c>
      <c r="S132" s="10">
        <f t="shared" si="34"/>
        <v>0</v>
      </c>
      <c r="T132" s="44">
        <f t="shared" si="34"/>
        <v>0</v>
      </c>
      <c r="U132" s="10">
        <f t="shared" si="34"/>
        <v>0</v>
      </c>
      <c r="V132" s="44">
        <f t="shared" si="34"/>
        <v>0</v>
      </c>
      <c r="W132" s="10">
        <f t="shared" si="34"/>
        <v>0</v>
      </c>
      <c r="X132" s="44">
        <f t="shared" si="34"/>
        <v>0</v>
      </c>
      <c r="Y132" s="10">
        <f t="shared" si="34"/>
        <v>0</v>
      </c>
      <c r="Z132" s="44">
        <f t="shared" si="34"/>
        <v>0</v>
      </c>
      <c r="AA132" s="10">
        <f t="shared" si="34"/>
        <v>0</v>
      </c>
      <c r="AB132" s="44">
        <f t="shared" si="34"/>
        <v>0</v>
      </c>
      <c r="AC132" s="10">
        <f t="shared" si="34"/>
        <v>0</v>
      </c>
      <c r="AD132" s="44">
        <f t="shared" si="34"/>
        <v>0</v>
      </c>
      <c r="AE132" s="10">
        <f t="shared" si="34"/>
        <v>0</v>
      </c>
      <c r="AF132" s="44">
        <f t="shared" si="34"/>
        <v>0</v>
      </c>
      <c r="AG132" s="10">
        <f t="shared" si="34"/>
        <v>0</v>
      </c>
      <c r="AH132" s="44">
        <f t="shared" si="34"/>
        <v>0</v>
      </c>
      <c r="AI132" s="10">
        <f t="shared" si="34"/>
        <v>0</v>
      </c>
      <c r="AJ132" s="44">
        <f t="shared" si="34"/>
        <v>0</v>
      </c>
      <c r="AK132" s="10">
        <f t="shared" si="34"/>
        <v>0</v>
      </c>
      <c r="AL132" s="44">
        <f t="shared" si="34"/>
        <v>0</v>
      </c>
      <c r="AM132" s="10">
        <f t="shared" si="34"/>
        <v>0</v>
      </c>
    </row>
    <row r="133" spans="1:39" s="15" customFormat="1" ht="14.25" hidden="1" customHeight="1" outlineLevel="2">
      <c r="A133" s="13">
        <v>88</v>
      </c>
      <c r="B133" s="9" t="s">
        <v>150</v>
      </c>
      <c r="C133" s="13" t="s">
        <v>148</v>
      </c>
      <c r="D133" s="36">
        <v>10</v>
      </c>
      <c r="E133" s="11">
        <v>28</v>
      </c>
      <c r="F133" s="44">
        <f>'T-13(Pcs)'!$D98*'T-13(Pcs)'!F98/1000000</f>
        <v>0</v>
      </c>
      <c r="G133" s="10">
        <f>'T-13(Pcs)'!G98</f>
        <v>0</v>
      </c>
      <c r="H133" s="44">
        <f>'T-13(Pcs)'!$D98*'T-13(Pcs)'!H98/1000000</f>
        <v>0</v>
      </c>
      <c r="I133" s="10">
        <f>'T-13(Pcs)'!I98</f>
        <v>0</v>
      </c>
      <c r="J133" s="44">
        <f>'T-13(Pcs)'!$D98*'T-13(Pcs)'!J98/1000000</f>
        <v>0</v>
      </c>
      <c r="K133" s="10">
        <f>'T-13(Pcs)'!K98</f>
        <v>0</v>
      </c>
      <c r="L133" s="44">
        <f>'T-13(Pcs)'!$D98*'T-13(Pcs)'!L98/1000000</f>
        <v>0</v>
      </c>
      <c r="M133" s="10">
        <f>'T-13(Pcs)'!M98</f>
        <v>0</v>
      </c>
      <c r="N133" s="44">
        <f>'T-13(Pcs)'!$D98*'T-13(Pcs)'!N98/1000000</f>
        <v>0</v>
      </c>
      <c r="O133" s="10">
        <f>'T-13(Pcs)'!O98</f>
        <v>0</v>
      </c>
      <c r="P133" s="44">
        <f>'T-13(Pcs)'!$D98*'T-13(Pcs)'!P98/1000000</f>
        <v>0</v>
      </c>
      <c r="Q133" s="10">
        <f>'T-13(Pcs)'!Q98</f>
        <v>0</v>
      </c>
      <c r="R133" s="44">
        <f>'T-13(Pcs)'!$D98*'T-13(Pcs)'!R98/1000000</f>
        <v>0</v>
      </c>
      <c r="S133" s="10">
        <f>'T-13(Pcs)'!S98</f>
        <v>0</v>
      </c>
      <c r="T133" s="44">
        <f>'T-13(Pcs)'!$D98*'T-13(Pcs)'!T98/1000000</f>
        <v>0</v>
      </c>
      <c r="U133" s="10">
        <f>'T-13(Pcs)'!U98</f>
        <v>0</v>
      </c>
      <c r="V133" s="44">
        <f>'T-13(Pcs)'!$D98*'T-13(Pcs)'!V98/1000000</f>
        <v>0</v>
      </c>
      <c r="W133" s="10">
        <f>'T-13(Pcs)'!W98</f>
        <v>0</v>
      </c>
      <c r="X133" s="44">
        <f>'T-13(Pcs)'!$D98*'T-13(Pcs)'!X98/1000000</f>
        <v>0</v>
      </c>
      <c r="Y133" s="10">
        <f>'T-13(Pcs)'!Y98</f>
        <v>0</v>
      </c>
      <c r="Z133" s="44">
        <f>'T-13(Pcs)'!$D98*'T-13(Pcs)'!Z98/1000000</f>
        <v>0</v>
      </c>
      <c r="AA133" s="10">
        <f>'T-13(Pcs)'!AA98</f>
        <v>0</v>
      </c>
      <c r="AB133" s="44">
        <f>'T-13(Pcs)'!$D98*'T-13(Pcs)'!AB98/1000000</f>
        <v>0</v>
      </c>
      <c r="AC133" s="10">
        <f>'T-13(Pcs)'!AC98</f>
        <v>0</v>
      </c>
      <c r="AD133" s="44">
        <f>'T-13(Pcs)'!$D98*'T-13(Pcs)'!AD98/1000000</f>
        <v>0</v>
      </c>
      <c r="AE133" s="10">
        <f>'T-13(Pcs)'!AE98</f>
        <v>0</v>
      </c>
      <c r="AF133" s="44">
        <f>'T-13(Pcs)'!$D98*'T-13(Pcs)'!AF98/1000000</f>
        <v>0</v>
      </c>
      <c r="AG133" s="10">
        <f>'T-13(Pcs)'!AG98</f>
        <v>0</v>
      </c>
      <c r="AH133" s="44">
        <f>'T-13(Pcs)'!$D98*'T-13(Pcs)'!AH98/1000000</f>
        <v>0</v>
      </c>
      <c r="AI133" s="10">
        <f>'T-13(Pcs)'!AI98</f>
        <v>0</v>
      </c>
      <c r="AJ133" s="44">
        <f>'T-13(Pcs)'!$D98*'T-13(Pcs)'!AJ98/1000000</f>
        <v>0</v>
      </c>
      <c r="AK133" s="10">
        <f>'T-13(Pcs)'!AK98</f>
        <v>0</v>
      </c>
      <c r="AL133" s="44">
        <f>'T-13(Pcs)'!$D98*'T-13(Pcs)'!AL98/1000000</f>
        <v>0</v>
      </c>
      <c r="AM133" s="10">
        <f>'T-13(Pcs)'!AM98</f>
        <v>0</v>
      </c>
    </row>
    <row r="134" spans="1:39" s="15" customFormat="1" ht="14.25" customHeight="1" outlineLevel="1" collapsed="1">
      <c r="A134" s="13">
        <v>36</v>
      </c>
      <c r="B134" s="46" t="s">
        <v>202</v>
      </c>
      <c r="C134" s="13"/>
      <c r="D134" s="36"/>
      <c r="E134" s="11"/>
      <c r="F134" s="44">
        <f t="shared" ref="F134:AM134" si="35">SUBTOTAL(9,F133:F133)</f>
        <v>0</v>
      </c>
      <c r="G134" s="10">
        <f t="shared" si="35"/>
        <v>0</v>
      </c>
      <c r="H134" s="44">
        <f t="shared" si="35"/>
        <v>0</v>
      </c>
      <c r="I134" s="10">
        <f t="shared" si="35"/>
        <v>0</v>
      </c>
      <c r="J134" s="44">
        <f t="shared" si="35"/>
        <v>0</v>
      </c>
      <c r="K134" s="10">
        <f t="shared" si="35"/>
        <v>0</v>
      </c>
      <c r="L134" s="44">
        <f t="shared" si="35"/>
        <v>0</v>
      </c>
      <c r="M134" s="10">
        <f t="shared" si="35"/>
        <v>0</v>
      </c>
      <c r="N134" s="44">
        <f t="shared" si="35"/>
        <v>0</v>
      </c>
      <c r="O134" s="10">
        <f t="shared" si="35"/>
        <v>0</v>
      </c>
      <c r="P134" s="44">
        <f t="shared" si="35"/>
        <v>0</v>
      </c>
      <c r="Q134" s="10">
        <f t="shared" si="35"/>
        <v>0</v>
      </c>
      <c r="R134" s="44">
        <f t="shared" si="35"/>
        <v>0</v>
      </c>
      <c r="S134" s="10">
        <f t="shared" si="35"/>
        <v>0</v>
      </c>
      <c r="T134" s="44">
        <f t="shared" si="35"/>
        <v>0</v>
      </c>
      <c r="U134" s="10">
        <f t="shared" si="35"/>
        <v>0</v>
      </c>
      <c r="V134" s="44">
        <f t="shared" si="35"/>
        <v>0</v>
      </c>
      <c r="W134" s="10">
        <f t="shared" si="35"/>
        <v>0</v>
      </c>
      <c r="X134" s="44">
        <f t="shared" si="35"/>
        <v>0</v>
      </c>
      <c r="Y134" s="10">
        <f t="shared" si="35"/>
        <v>0</v>
      </c>
      <c r="Z134" s="44">
        <f t="shared" si="35"/>
        <v>0</v>
      </c>
      <c r="AA134" s="10">
        <f t="shared" si="35"/>
        <v>0</v>
      </c>
      <c r="AB134" s="44">
        <f t="shared" si="35"/>
        <v>0</v>
      </c>
      <c r="AC134" s="10">
        <f t="shared" si="35"/>
        <v>0</v>
      </c>
      <c r="AD134" s="44">
        <f t="shared" si="35"/>
        <v>0</v>
      </c>
      <c r="AE134" s="10">
        <f t="shared" si="35"/>
        <v>0</v>
      </c>
      <c r="AF134" s="44">
        <f t="shared" si="35"/>
        <v>0</v>
      </c>
      <c r="AG134" s="10">
        <f t="shared" si="35"/>
        <v>0</v>
      </c>
      <c r="AH134" s="44">
        <f t="shared" si="35"/>
        <v>0</v>
      </c>
      <c r="AI134" s="10">
        <f t="shared" si="35"/>
        <v>0</v>
      </c>
      <c r="AJ134" s="44">
        <f t="shared" si="35"/>
        <v>0</v>
      </c>
      <c r="AK134" s="10">
        <f t="shared" si="35"/>
        <v>0</v>
      </c>
      <c r="AL134" s="44">
        <f t="shared" si="35"/>
        <v>0</v>
      </c>
      <c r="AM134" s="10">
        <f t="shared" si="35"/>
        <v>0</v>
      </c>
    </row>
    <row r="135" spans="1:39" s="16" customFormat="1" ht="14.25" hidden="1" customHeight="1" outlineLevel="2">
      <c r="A135" s="13">
        <v>89</v>
      </c>
      <c r="B135" s="9" t="s">
        <v>132</v>
      </c>
      <c r="C135" s="13" t="s">
        <v>89</v>
      </c>
      <c r="D135" s="37">
        <v>1000</v>
      </c>
      <c r="E135" s="11">
        <v>140</v>
      </c>
      <c r="F135" s="44">
        <f>'T-13(Pcs)'!$D99*'T-13(Pcs)'!F99/1000000</f>
        <v>0</v>
      </c>
      <c r="G135" s="10">
        <f>'T-13(Pcs)'!G99</f>
        <v>0</v>
      </c>
      <c r="H135" s="44">
        <f>'T-13(Pcs)'!$D99*'T-13(Pcs)'!H99/1000000</f>
        <v>0</v>
      </c>
      <c r="I135" s="10">
        <f>'T-13(Pcs)'!I99</f>
        <v>0</v>
      </c>
      <c r="J135" s="44">
        <f>'T-13(Pcs)'!$D99*'T-13(Pcs)'!J99/1000000</f>
        <v>0</v>
      </c>
      <c r="K135" s="10">
        <f>'T-13(Pcs)'!K99</f>
        <v>0</v>
      </c>
      <c r="L135" s="44">
        <f>'T-13(Pcs)'!$D99*'T-13(Pcs)'!L99/1000000</f>
        <v>0</v>
      </c>
      <c r="M135" s="10">
        <f>'T-13(Pcs)'!M99</f>
        <v>0</v>
      </c>
      <c r="N135" s="44">
        <f>'T-13(Pcs)'!$D99*'T-13(Pcs)'!N99/1000000</f>
        <v>0</v>
      </c>
      <c r="O135" s="10">
        <f>'T-13(Pcs)'!O99</f>
        <v>0</v>
      </c>
      <c r="P135" s="44">
        <f>'T-13(Pcs)'!$D99*'T-13(Pcs)'!P99/1000000</f>
        <v>0</v>
      </c>
      <c r="Q135" s="10">
        <f>'T-13(Pcs)'!Q99</f>
        <v>0</v>
      </c>
      <c r="R135" s="44">
        <f>'T-13(Pcs)'!$D99*'T-13(Pcs)'!R99/1000000</f>
        <v>0</v>
      </c>
      <c r="S135" s="10">
        <f>'T-13(Pcs)'!S99</f>
        <v>0</v>
      </c>
      <c r="T135" s="44">
        <f>'T-13(Pcs)'!$D99*'T-13(Pcs)'!T99/1000000</f>
        <v>0</v>
      </c>
      <c r="U135" s="10">
        <f>'T-13(Pcs)'!U99</f>
        <v>0</v>
      </c>
      <c r="V135" s="44">
        <f>'T-13(Pcs)'!$D99*'T-13(Pcs)'!V99/1000000</f>
        <v>0</v>
      </c>
      <c r="W135" s="10">
        <f>'T-13(Pcs)'!W99</f>
        <v>0</v>
      </c>
      <c r="X135" s="44">
        <f>'T-13(Pcs)'!$D99*'T-13(Pcs)'!X99/1000000</f>
        <v>0</v>
      </c>
      <c r="Y135" s="10">
        <f>'T-13(Pcs)'!Y99</f>
        <v>0</v>
      </c>
      <c r="Z135" s="44">
        <f>'T-13(Pcs)'!$D99*'T-13(Pcs)'!Z99/1000000</f>
        <v>0</v>
      </c>
      <c r="AA135" s="10">
        <f>'T-13(Pcs)'!AA99</f>
        <v>0</v>
      </c>
      <c r="AB135" s="44">
        <f>'T-13(Pcs)'!$D99*'T-13(Pcs)'!AB99/1000000</f>
        <v>0</v>
      </c>
      <c r="AC135" s="10">
        <f>'T-13(Pcs)'!AC99</f>
        <v>0</v>
      </c>
      <c r="AD135" s="44">
        <f>'T-13(Pcs)'!$D99*'T-13(Pcs)'!AD99/1000000</f>
        <v>0</v>
      </c>
      <c r="AE135" s="10">
        <f>'T-13(Pcs)'!AE99</f>
        <v>0</v>
      </c>
      <c r="AF135" s="44">
        <f>'T-13(Pcs)'!$D99*'T-13(Pcs)'!AF99/1000000</f>
        <v>0</v>
      </c>
      <c r="AG135" s="10">
        <f>'T-13(Pcs)'!AG99</f>
        <v>0</v>
      </c>
      <c r="AH135" s="44">
        <f>'T-13(Pcs)'!$D99*'T-13(Pcs)'!AH99/1000000</f>
        <v>0</v>
      </c>
      <c r="AI135" s="10">
        <f>'T-13(Pcs)'!AI99</f>
        <v>0</v>
      </c>
      <c r="AJ135" s="44">
        <f>'T-13(Pcs)'!$D99*'T-13(Pcs)'!AJ99/1000000</f>
        <v>0</v>
      </c>
      <c r="AK135" s="10">
        <f>'T-13(Pcs)'!AK99</f>
        <v>0</v>
      </c>
      <c r="AL135" s="44">
        <f>'T-13(Pcs)'!$D99*'T-13(Pcs)'!AL99/1000000</f>
        <v>0</v>
      </c>
      <c r="AM135" s="10">
        <f>'T-13(Pcs)'!AM99</f>
        <v>0</v>
      </c>
    </row>
    <row r="136" spans="1:39" s="15" customFormat="1" ht="14.25" hidden="1" customHeight="1" outlineLevel="2">
      <c r="A136" s="13">
        <v>90</v>
      </c>
      <c r="B136" s="9" t="s">
        <v>132</v>
      </c>
      <c r="C136" s="13" t="s">
        <v>90</v>
      </c>
      <c r="D136" s="37">
        <v>2000</v>
      </c>
      <c r="E136" s="11">
        <v>270</v>
      </c>
      <c r="F136" s="44">
        <f>'T-13(Pcs)'!$D100*'T-13(Pcs)'!F100/1000000</f>
        <v>0</v>
      </c>
      <c r="G136" s="10">
        <f>'T-13(Pcs)'!G100</f>
        <v>0</v>
      </c>
      <c r="H136" s="44">
        <f>'T-13(Pcs)'!$D100*'T-13(Pcs)'!H100/1000000</f>
        <v>0</v>
      </c>
      <c r="I136" s="10">
        <f>'T-13(Pcs)'!I100</f>
        <v>0</v>
      </c>
      <c r="J136" s="44">
        <f>'T-13(Pcs)'!$D100*'T-13(Pcs)'!J100/1000000</f>
        <v>0</v>
      </c>
      <c r="K136" s="10">
        <f>'T-13(Pcs)'!K100</f>
        <v>0</v>
      </c>
      <c r="L136" s="44">
        <f>'T-13(Pcs)'!$D100*'T-13(Pcs)'!L100/1000000</f>
        <v>0</v>
      </c>
      <c r="M136" s="10">
        <f>'T-13(Pcs)'!M100</f>
        <v>0</v>
      </c>
      <c r="N136" s="44">
        <f>'T-13(Pcs)'!$D100*'T-13(Pcs)'!N100/1000000</f>
        <v>0</v>
      </c>
      <c r="O136" s="10">
        <f>'T-13(Pcs)'!O100</f>
        <v>0</v>
      </c>
      <c r="P136" s="44">
        <f>'T-13(Pcs)'!$D100*'T-13(Pcs)'!P100/1000000</f>
        <v>0</v>
      </c>
      <c r="Q136" s="10">
        <f>'T-13(Pcs)'!Q100</f>
        <v>0</v>
      </c>
      <c r="R136" s="44">
        <f>'T-13(Pcs)'!$D100*'T-13(Pcs)'!R100/1000000</f>
        <v>0</v>
      </c>
      <c r="S136" s="10">
        <f>'T-13(Pcs)'!S100</f>
        <v>0</v>
      </c>
      <c r="T136" s="44">
        <f>'T-13(Pcs)'!$D100*'T-13(Pcs)'!T100/1000000</f>
        <v>0</v>
      </c>
      <c r="U136" s="10">
        <f>'T-13(Pcs)'!U100</f>
        <v>0</v>
      </c>
      <c r="V136" s="44">
        <f>'T-13(Pcs)'!$D100*'T-13(Pcs)'!V100/1000000</f>
        <v>0</v>
      </c>
      <c r="W136" s="10">
        <f>'T-13(Pcs)'!W100</f>
        <v>0</v>
      </c>
      <c r="X136" s="44">
        <f>'T-13(Pcs)'!$D100*'T-13(Pcs)'!X100/1000000</f>
        <v>0</v>
      </c>
      <c r="Y136" s="10">
        <f>'T-13(Pcs)'!Y100</f>
        <v>0</v>
      </c>
      <c r="Z136" s="44">
        <f>'T-13(Pcs)'!$D100*'T-13(Pcs)'!Z100/1000000</f>
        <v>0</v>
      </c>
      <c r="AA136" s="10">
        <f>'T-13(Pcs)'!AA100</f>
        <v>0</v>
      </c>
      <c r="AB136" s="44">
        <f>'T-13(Pcs)'!$D100*'T-13(Pcs)'!AB100/1000000</f>
        <v>0</v>
      </c>
      <c r="AC136" s="10">
        <f>'T-13(Pcs)'!AC100</f>
        <v>0</v>
      </c>
      <c r="AD136" s="44">
        <f>'T-13(Pcs)'!$D100*'T-13(Pcs)'!AD100/1000000</f>
        <v>0</v>
      </c>
      <c r="AE136" s="10">
        <f>'T-13(Pcs)'!AE100</f>
        <v>0</v>
      </c>
      <c r="AF136" s="44">
        <f>'T-13(Pcs)'!$D100*'T-13(Pcs)'!AF100/1000000</f>
        <v>0</v>
      </c>
      <c r="AG136" s="10">
        <f>'T-13(Pcs)'!AG100</f>
        <v>0</v>
      </c>
      <c r="AH136" s="44">
        <f>'T-13(Pcs)'!$D100*'T-13(Pcs)'!AH100/1000000</f>
        <v>0</v>
      </c>
      <c r="AI136" s="10">
        <f>'T-13(Pcs)'!AI100</f>
        <v>0</v>
      </c>
      <c r="AJ136" s="44">
        <f>'T-13(Pcs)'!$D100*'T-13(Pcs)'!AJ100/1000000</f>
        <v>0</v>
      </c>
      <c r="AK136" s="10">
        <f>'T-13(Pcs)'!AK100</f>
        <v>0</v>
      </c>
      <c r="AL136" s="44">
        <f>'T-13(Pcs)'!$D100*'T-13(Pcs)'!AL100/1000000</f>
        <v>0</v>
      </c>
      <c r="AM136" s="10">
        <f>'T-13(Pcs)'!AM100</f>
        <v>0</v>
      </c>
    </row>
    <row r="137" spans="1:39" s="15" customFormat="1" ht="14.25" hidden="1" customHeight="1" outlineLevel="2">
      <c r="A137" s="13">
        <v>91</v>
      </c>
      <c r="B137" s="9" t="s">
        <v>132</v>
      </c>
      <c r="C137" s="13" t="s">
        <v>152</v>
      </c>
      <c r="D137" s="37">
        <v>25000</v>
      </c>
      <c r="E137" s="11">
        <v>1925</v>
      </c>
      <c r="F137" s="44">
        <f>'T-13(Pcs)'!$D101*'T-13(Pcs)'!F101/1000000</f>
        <v>0</v>
      </c>
      <c r="G137" s="10">
        <f>'T-13(Pcs)'!G101</f>
        <v>0</v>
      </c>
      <c r="H137" s="44">
        <f>'T-13(Pcs)'!$D101*'T-13(Pcs)'!H101/1000000</f>
        <v>0</v>
      </c>
      <c r="I137" s="10">
        <f>'T-13(Pcs)'!I101</f>
        <v>0</v>
      </c>
      <c r="J137" s="44">
        <f>'T-13(Pcs)'!$D101*'T-13(Pcs)'!J101/1000000</f>
        <v>0</v>
      </c>
      <c r="K137" s="10">
        <f>'T-13(Pcs)'!K101</f>
        <v>0</v>
      </c>
      <c r="L137" s="44">
        <f>'T-13(Pcs)'!$D101*'T-13(Pcs)'!L101/1000000</f>
        <v>0</v>
      </c>
      <c r="M137" s="10">
        <f>'T-13(Pcs)'!M101</f>
        <v>0</v>
      </c>
      <c r="N137" s="44">
        <f>'T-13(Pcs)'!$D101*'T-13(Pcs)'!N101/1000000</f>
        <v>0</v>
      </c>
      <c r="O137" s="10">
        <f>'T-13(Pcs)'!O101</f>
        <v>0</v>
      </c>
      <c r="P137" s="44">
        <f>'T-13(Pcs)'!$D101*'T-13(Pcs)'!P101/1000000</f>
        <v>0</v>
      </c>
      <c r="Q137" s="10">
        <f>'T-13(Pcs)'!Q101</f>
        <v>0</v>
      </c>
      <c r="R137" s="44">
        <f>'T-13(Pcs)'!$D101*'T-13(Pcs)'!R101/1000000</f>
        <v>0</v>
      </c>
      <c r="S137" s="10">
        <f>'T-13(Pcs)'!S101</f>
        <v>0</v>
      </c>
      <c r="T137" s="44">
        <f>'T-13(Pcs)'!$D101*'T-13(Pcs)'!T101/1000000</f>
        <v>0</v>
      </c>
      <c r="U137" s="10">
        <f>'T-13(Pcs)'!U101</f>
        <v>0</v>
      </c>
      <c r="V137" s="44">
        <f>'T-13(Pcs)'!$D101*'T-13(Pcs)'!V101/1000000</f>
        <v>0</v>
      </c>
      <c r="W137" s="10">
        <f>'T-13(Pcs)'!W101</f>
        <v>0</v>
      </c>
      <c r="X137" s="44">
        <f>'T-13(Pcs)'!$D101*'T-13(Pcs)'!X101/1000000</f>
        <v>0</v>
      </c>
      <c r="Y137" s="10">
        <f>'T-13(Pcs)'!Y101</f>
        <v>0</v>
      </c>
      <c r="Z137" s="44">
        <f>'T-13(Pcs)'!$D101*'T-13(Pcs)'!Z101/1000000</f>
        <v>0</v>
      </c>
      <c r="AA137" s="10">
        <f>'T-13(Pcs)'!AA101</f>
        <v>0</v>
      </c>
      <c r="AB137" s="44">
        <f>'T-13(Pcs)'!$D101*'T-13(Pcs)'!AB101/1000000</f>
        <v>0</v>
      </c>
      <c r="AC137" s="10">
        <f>'T-13(Pcs)'!AC101</f>
        <v>0</v>
      </c>
      <c r="AD137" s="44">
        <f>'T-13(Pcs)'!$D101*'T-13(Pcs)'!AD101/1000000</f>
        <v>0</v>
      </c>
      <c r="AE137" s="10">
        <f>'T-13(Pcs)'!AE101</f>
        <v>0</v>
      </c>
      <c r="AF137" s="44">
        <f>'T-13(Pcs)'!$D101*'T-13(Pcs)'!AF101/1000000</f>
        <v>0</v>
      </c>
      <c r="AG137" s="10">
        <f>'T-13(Pcs)'!AG101</f>
        <v>0</v>
      </c>
      <c r="AH137" s="44">
        <f>'T-13(Pcs)'!$D101*'T-13(Pcs)'!AH101/1000000</f>
        <v>0</v>
      </c>
      <c r="AI137" s="10">
        <f>'T-13(Pcs)'!AI101</f>
        <v>0</v>
      </c>
      <c r="AJ137" s="44">
        <f>'T-13(Pcs)'!$D101*'T-13(Pcs)'!AJ101/1000000</f>
        <v>0</v>
      </c>
      <c r="AK137" s="10">
        <f>'T-13(Pcs)'!AK101</f>
        <v>0</v>
      </c>
      <c r="AL137" s="44">
        <f>'T-13(Pcs)'!$D101*'T-13(Pcs)'!AL101/1000000</f>
        <v>0</v>
      </c>
      <c r="AM137" s="10">
        <f>'T-13(Pcs)'!AM101</f>
        <v>0</v>
      </c>
    </row>
    <row r="138" spans="1:39" s="15" customFormat="1" ht="14.25" customHeight="1" outlineLevel="1" collapsed="1">
      <c r="A138" s="13">
        <v>37</v>
      </c>
      <c r="B138" s="46" t="s">
        <v>203</v>
      </c>
      <c r="C138" s="13"/>
      <c r="D138" s="37"/>
      <c r="E138" s="11"/>
      <c r="F138" s="44">
        <f t="shared" ref="F138:AM138" si="36">SUBTOTAL(9,F135:F137)</f>
        <v>0</v>
      </c>
      <c r="G138" s="10">
        <f t="shared" si="36"/>
        <v>0</v>
      </c>
      <c r="H138" s="44">
        <f t="shared" si="36"/>
        <v>0</v>
      </c>
      <c r="I138" s="10">
        <f t="shared" si="36"/>
        <v>0</v>
      </c>
      <c r="J138" s="44">
        <f t="shared" si="36"/>
        <v>0</v>
      </c>
      <c r="K138" s="10">
        <f t="shared" si="36"/>
        <v>0</v>
      </c>
      <c r="L138" s="44">
        <f t="shared" si="36"/>
        <v>0</v>
      </c>
      <c r="M138" s="10">
        <f t="shared" si="36"/>
        <v>0</v>
      </c>
      <c r="N138" s="44">
        <f t="shared" si="36"/>
        <v>0</v>
      </c>
      <c r="O138" s="10">
        <f t="shared" si="36"/>
        <v>0</v>
      </c>
      <c r="P138" s="44">
        <f t="shared" si="36"/>
        <v>0</v>
      </c>
      <c r="Q138" s="10">
        <f t="shared" si="36"/>
        <v>0</v>
      </c>
      <c r="R138" s="44">
        <f t="shared" si="36"/>
        <v>0</v>
      </c>
      <c r="S138" s="10">
        <f t="shared" si="36"/>
        <v>0</v>
      </c>
      <c r="T138" s="44">
        <f t="shared" si="36"/>
        <v>0</v>
      </c>
      <c r="U138" s="10">
        <f t="shared" si="36"/>
        <v>0</v>
      </c>
      <c r="V138" s="44">
        <f t="shared" si="36"/>
        <v>0</v>
      </c>
      <c r="W138" s="10">
        <f t="shared" si="36"/>
        <v>0</v>
      </c>
      <c r="X138" s="44">
        <f t="shared" si="36"/>
        <v>0</v>
      </c>
      <c r="Y138" s="10">
        <f t="shared" si="36"/>
        <v>0</v>
      </c>
      <c r="Z138" s="44">
        <f t="shared" si="36"/>
        <v>0</v>
      </c>
      <c r="AA138" s="10">
        <f t="shared" si="36"/>
        <v>0</v>
      </c>
      <c r="AB138" s="44">
        <f t="shared" si="36"/>
        <v>0</v>
      </c>
      <c r="AC138" s="10">
        <f t="shared" si="36"/>
        <v>0</v>
      </c>
      <c r="AD138" s="44">
        <f t="shared" si="36"/>
        <v>0</v>
      </c>
      <c r="AE138" s="10">
        <f t="shared" si="36"/>
        <v>0</v>
      </c>
      <c r="AF138" s="44">
        <f t="shared" si="36"/>
        <v>0</v>
      </c>
      <c r="AG138" s="10">
        <f t="shared" si="36"/>
        <v>0</v>
      </c>
      <c r="AH138" s="44">
        <f t="shared" si="36"/>
        <v>0</v>
      </c>
      <c r="AI138" s="10">
        <f t="shared" si="36"/>
        <v>0</v>
      </c>
      <c r="AJ138" s="44">
        <f t="shared" si="36"/>
        <v>0</v>
      </c>
      <c r="AK138" s="10">
        <f t="shared" si="36"/>
        <v>0</v>
      </c>
      <c r="AL138" s="44">
        <f t="shared" si="36"/>
        <v>0</v>
      </c>
      <c r="AM138" s="10">
        <f t="shared" si="36"/>
        <v>0</v>
      </c>
    </row>
    <row r="139" spans="1:39" s="15" customFormat="1" ht="14.25" hidden="1" customHeight="1" outlineLevel="2">
      <c r="A139" s="13">
        <v>92</v>
      </c>
      <c r="B139" s="18" t="s">
        <v>129</v>
      </c>
      <c r="C139" s="13" t="s">
        <v>95</v>
      </c>
      <c r="D139" s="37">
        <v>1000</v>
      </c>
      <c r="E139" s="11">
        <v>107</v>
      </c>
      <c r="F139" s="44">
        <f>'T-13(Pcs)'!$D102*'T-13(Pcs)'!F102/1000000</f>
        <v>0</v>
      </c>
      <c r="G139" s="10">
        <f>'T-13(Pcs)'!G102</f>
        <v>0</v>
      </c>
      <c r="H139" s="44">
        <f>'T-13(Pcs)'!$D102*'T-13(Pcs)'!H102/1000000</f>
        <v>0</v>
      </c>
      <c r="I139" s="10">
        <f>'T-13(Pcs)'!I102</f>
        <v>0</v>
      </c>
      <c r="J139" s="44">
        <f>'T-13(Pcs)'!$D102*'T-13(Pcs)'!J102/1000000</f>
        <v>0</v>
      </c>
      <c r="K139" s="10">
        <f>'T-13(Pcs)'!K102</f>
        <v>0</v>
      </c>
      <c r="L139" s="44">
        <f>'T-13(Pcs)'!$D102*'T-13(Pcs)'!L102/1000000</f>
        <v>0</v>
      </c>
      <c r="M139" s="10">
        <f>'T-13(Pcs)'!M102</f>
        <v>0</v>
      </c>
      <c r="N139" s="44">
        <f>'T-13(Pcs)'!$D102*'T-13(Pcs)'!N102/1000000</f>
        <v>0</v>
      </c>
      <c r="O139" s="10">
        <f>'T-13(Pcs)'!O102</f>
        <v>0</v>
      </c>
      <c r="P139" s="44">
        <f>'T-13(Pcs)'!$D102*'T-13(Pcs)'!P102/1000000</f>
        <v>0</v>
      </c>
      <c r="Q139" s="10">
        <f>'T-13(Pcs)'!Q102</f>
        <v>0</v>
      </c>
      <c r="R139" s="44">
        <f>'T-13(Pcs)'!$D102*'T-13(Pcs)'!R102/1000000</f>
        <v>0</v>
      </c>
      <c r="S139" s="10">
        <f>'T-13(Pcs)'!S102</f>
        <v>0</v>
      </c>
      <c r="T139" s="44">
        <f>'T-13(Pcs)'!$D102*'T-13(Pcs)'!T102/1000000</f>
        <v>0</v>
      </c>
      <c r="U139" s="10">
        <f>'T-13(Pcs)'!U102</f>
        <v>0</v>
      </c>
      <c r="V139" s="44">
        <f>'T-13(Pcs)'!$D102*'T-13(Pcs)'!V102/1000000</f>
        <v>0</v>
      </c>
      <c r="W139" s="10">
        <f>'T-13(Pcs)'!W102</f>
        <v>0</v>
      </c>
      <c r="X139" s="44">
        <f>'T-13(Pcs)'!$D102*'T-13(Pcs)'!X102/1000000</f>
        <v>0</v>
      </c>
      <c r="Y139" s="10">
        <f>'T-13(Pcs)'!Y102</f>
        <v>0</v>
      </c>
      <c r="Z139" s="44">
        <f>'T-13(Pcs)'!$D102*'T-13(Pcs)'!Z102/1000000</f>
        <v>0</v>
      </c>
      <c r="AA139" s="10">
        <f>'T-13(Pcs)'!AA102</f>
        <v>0</v>
      </c>
      <c r="AB139" s="44">
        <f>'T-13(Pcs)'!$D102*'T-13(Pcs)'!AB102/1000000</f>
        <v>0</v>
      </c>
      <c r="AC139" s="10">
        <f>'T-13(Pcs)'!AC102</f>
        <v>0</v>
      </c>
      <c r="AD139" s="44">
        <f>'T-13(Pcs)'!$D102*'T-13(Pcs)'!AD102/1000000</f>
        <v>0</v>
      </c>
      <c r="AE139" s="10">
        <f>'T-13(Pcs)'!AE102</f>
        <v>0</v>
      </c>
      <c r="AF139" s="44">
        <f>'T-13(Pcs)'!$D102*'T-13(Pcs)'!AF102/1000000</f>
        <v>0</v>
      </c>
      <c r="AG139" s="10">
        <f>'T-13(Pcs)'!AG102</f>
        <v>0</v>
      </c>
      <c r="AH139" s="44">
        <f>'T-13(Pcs)'!$D102*'T-13(Pcs)'!AH102/1000000</f>
        <v>0</v>
      </c>
      <c r="AI139" s="10">
        <f>'T-13(Pcs)'!AI102</f>
        <v>0</v>
      </c>
      <c r="AJ139" s="44">
        <f>'T-13(Pcs)'!$D102*'T-13(Pcs)'!AJ102/1000000</f>
        <v>0</v>
      </c>
      <c r="AK139" s="10">
        <f>'T-13(Pcs)'!AK102</f>
        <v>0</v>
      </c>
      <c r="AL139" s="44">
        <f>'T-13(Pcs)'!$D102*'T-13(Pcs)'!AL102/1000000</f>
        <v>0</v>
      </c>
      <c r="AM139" s="10">
        <f>'T-13(Pcs)'!AM102</f>
        <v>0</v>
      </c>
    </row>
    <row r="140" spans="1:39" s="15" customFormat="1" ht="14.25" customHeight="1" outlineLevel="1" collapsed="1">
      <c r="A140" s="13">
        <v>38</v>
      </c>
      <c r="B140" s="47" t="s">
        <v>204</v>
      </c>
      <c r="C140" s="13"/>
      <c r="D140" s="37"/>
      <c r="E140" s="11"/>
      <c r="F140" s="44">
        <f t="shared" ref="F140:AM140" si="37">SUBTOTAL(9,F139:F139)</f>
        <v>0</v>
      </c>
      <c r="G140" s="10">
        <f t="shared" si="37"/>
        <v>0</v>
      </c>
      <c r="H140" s="44">
        <f t="shared" si="37"/>
        <v>0</v>
      </c>
      <c r="I140" s="10">
        <f t="shared" si="37"/>
        <v>0</v>
      </c>
      <c r="J140" s="44">
        <f t="shared" si="37"/>
        <v>0</v>
      </c>
      <c r="K140" s="10">
        <f t="shared" si="37"/>
        <v>0</v>
      </c>
      <c r="L140" s="44">
        <f t="shared" si="37"/>
        <v>0</v>
      </c>
      <c r="M140" s="10">
        <f t="shared" si="37"/>
        <v>0</v>
      </c>
      <c r="N140" s="44">
        <f t="shared" si="37"/>
        <v>0</v>
      </c>
      <c r="O140" s="10">
        <f t="shared" si="37"/>
        <v>0</v>
      </c>
      <c r="P140" s="44">
        <f t="shared" si="37"/>
        <v>0</v>
      </c>
      <c r="Q140" s="10">
        <f t="shared" si="37"/>
        <v>0</v>
      </c>
      <c r="R140" s="44">
        <f t="shared" si="37"/>
        <v>0</v>
      </c>
      <c r="S140" s="10">
        <f t="shared" si="37"/>
        <v>0</v>
      </c>
      <c r="T140" s="44">
        <f t="shared" si="37"/>
        <v>0</v>
      </c>
      <c r="U140" s="10">
        <f t="shared" si="37"/>
        <v>0</v>
      </c>
      <c r="V140" s="44">
        <f t="shared" si="37"/>
        <v>0</v>
      </c>
      <c r="W140" s="10">
        <f t="shared" si="37"/>
        <v>0</v>
      </c>
      <c r="X140" s="44">
        <f t="shared" si="37"/>
        <v>0</v>
      </c>
      <c r="Y140" s="10">
        <f t="shared" si="37"/>
        <v>0</v>
      </c>
      <c r="Z140" s="44">
        <f t="shared" si="37"/>
        <v>0</v>
      </c>
      <c r="AA140" s="10">
        <f t="shared" si="37"/>
        <v>0</v>
      </c>
      <c r="AB140" s="44">
        <f t="shared" si="37"/>
        <v>0</v>
      </c>
      <c r="AC140" s="10">
        <f t="shared" si="37"/>
        <v>0</v>
      </c>
      <c r="AD140" s="44">
        <f t="shared" si="37"/>
        <v>0</v>
      </c>
      <c r="AE140" s="10">
        <f t="shared" si="37"/>
        <v>0</v>
      </c>
      <c r="AF140" s="44">
        <f t="shared" si="37"/>
        <v>0</v>
      </c>
      <c r="AG140" s="10">
        <f t="shared" si="37"/>
        <v>0</v>
      </c>
      <c r="AH140" s="44">
        <f t="shared" si="37"/>
        <v>0</v>
      </c>
      <c r="AI140" s="10">
        <f t="shared" si="37"/>
        <v>0</v>
      </c>
      <c r="AJ140" s="44">
        <f t="shared" si="37"/>
        <v>0</v>
      </c>
      <c r="AK140" s="10">
        <f t="shared" si="37"/>
        <v>0</v>
      </c>
      <c r="AL140" s="44">
        <f t="shared" si="37"/>
        <v>0</v>
      </c>
      <c r="AM140" s="10">
        <f t="shared" si="37"/>
        <v>0</v>
      </c>
    </row>
    <row r="141" spans="1:39" s="15" customFormat="1" ht="14.25" hidden="1" customHeight="1" outlineLevel="2">
      <c r="A141" s="13">
        <v>93</v>
      </c>
      <c r="B141" s="9" t="s">
        <v>141</v>
      </c>
      <c r="C141" s="13" t="s">
        <v>91</v>
      </c>
      <c r="D141" s="37">
        <v>50</v>
      </c>
      <c r="E141" s="11">
        <v>42</v>
      </c>
      <c r="F141" s="44">
        <f>'T-13(Pcs)'!$D103*'T-13(Pcs)'!F103/1000000</f>
        <v>0</v>
      </c>
      <c r="G141" s="10">
        <f>'T-13(Pcs)'!G103</f>
        <v>0</v>
      </c>
      <c r="H141" s="44">
        <f>'T-13(Pcs)'!$D103*'T-13(Pcs)'!H103/1000000</f>
        <v>0</v>
      </c>
      <c r="I141" s="10">
        <f>'T-13(Pcs)'!I103</f>
        <v>0</v>
      </c>
      <c r="J141" s="44">
        <f>'T-13(Pcs)'!$D103*'T-13(Pcs)'!J103/1000000</f>
        <v>0</v>
      </c>
      <c r="K141" s="10">
        <f>'T-13(Pcs)'!K103</f>
        <v>0</v>
      </c>
      <c r="L141" s="44">
        <f>'T-13(Pcs)'!$D103*'T-13(Pcs)'!L103/1000000</f>
        <v>0</v>
      </c>
      <c r="M141" s="10">
        <f>'T-13(Pcs)'!M103</f>
        <v>0</v>
      </c>
      <c r="N141" s="44">
        <f>'T-13(Pcs)'!$D103*'T-13(Pcs)'!N103/1000000</f>
        <v>0</v>
      </c>
      <c r="O141" s="10">
        <f>'T-13(Pcs)'!O103</f>
        <v>0</v>
      </c>
      <c r="P141" s="44">
        <f>'T-13(Pcs)'!$D103*'T-13(Pcs)'!P103/1000000</f>
        <v>0</v>
      </c>
      <c r="Q141" s="10">
        <f>'T-13(Pcs)'!Q103</f>
        <v>0</v>
      </c>
      <c r="R141" s="44">
        <f>'T-13(Pcs)'!$D103*'T-13(Pcs)'!R103/1000000</f>
        <v>0</v>
      </c>
      <c r="S141" s="10">
        <f>'T-13(Pcs)'!S103</f>
        <v>0</v>
      </c>
      <c r="T141" s="44">
        <f>'T-13(Pcs)'!$D103*'T-13(Pcs)'!T103/1000000</f>
        <v>0</v>
      </c>
      <c r="U141" s="10">
        <f>'T-13(Pcs)'!U103</f>
        <v>0</v>
      </c>
      <c r="V141" s="44">
        <f>'T-13(Pcs)'!$D103*'T-13(Pcs)'!V103/1000000</f>
        <v>0</v>
      </c>
      <c r="W141" s="10">
        <f>'T-13(Pcs)'!W103</f>
        <v>0</v>
      </c>
      <c r="X141" s="44">
        <f>'T-13(Pcs)'!$D103*'T-13(Pcs)'!X103/1000000</f>
        <v>0</v>
      </c>
      <c r="Y141" s="10">
        <f>'T-13(Pcs)'!Y103</f>
        <v>0</v>
      </c>
      <c r="Z141" s="44">
        <f>'T-13(Pcs)'!$D103*'T-13(Pcs)'!Z103/1000000</f>
        <v>0</v>
      </c>
      <c r="AA141" s="10">
        <f>'T-13(Pcs)'!AA103</f>
        <v>0</v>
      </c>
      <c r="AB141" s="44">
        <f>'T-13(Pcs)'!$D103*'T-13(Pcs)'!AB103/1000000</f>
        <v>0</v>
      </c>
      <c r="AC141" s="10">
        <f>'T-13(Pcs)'!AC103</f>
        <v>0</v>
      </c>
      <c r="AD141" s="44">
        <f>'T-13(Pcs)'!$D103*'T-13(Pcs)'!AD103/1000000</f>
        <v>0</v>
      </c>
      <c r="AE141" s="10">
        <f>'T-13(Pcs)'!AE103</f>
        <v>0</v>
      </c>
      <c r="AF141" s="44">
        <f>'T-13(Pcs)'!$D103*'T-13(Pcs)'!AF103/1000000</f>
        <v>0</v>
      </c>
      <c r="AG141" s="10">
        <f>'T-13(Pcs)'!AG103</f>
        <v>0</v>
      </c>
      <c r="AH141" s="44">
        <f>'T-13(Pcs)'!$D103*'T-13(Pcs)'!AH103/1000000</f>
        <v>0</v>
      </c>
      <c r="AI141" s="10">
        <f>'T-13(Pcs)'!AI103</f>
        <v>0</v>
      </c>
      <c r="AJ141" s="44">
        <f>'T-13(Pcs)'!$D103*'T-13(Pcs)'!AJ103/1000000</f>
        <v>0</v>
      </c>
      <c r="AK141" s="10">
        <f>'T-13(Pcs)'!AK103</f>
        <v>0</v>
      </c>
      <c r="AL141" s="44">
        <f>'T-13(Pcs)'!$D103*'T-13(Pcs)'!AL103/1000000</f>
        <v>0</v>
      </c>
      <c r="AM141" s="10">
        <f>'T-13(Pcs)'!AM103</f>
        <v>0</v>
      </c>
    </row>
    <row r="142" spans="1:39" s="15" customFormat="1" ht="14.25" hidden="1" customHeight="1" outlineLevel="2">
      <c r="A142" s="13">
        <v>94</v>
      </c>
      <c r="B142" s="9" t="s">
        <v>141</v>
      </c>
      <c r="C142" s="13" t="s">
        <v>92</v>
      </c>
      <c r="D142" s="37">
        <v>100</v>
      </c>
      <c r="E142" s="11">
        <v>80</v>
      </c>
      <c r="F142" s="44">
        <f>'T-13(Pcs)'!$D104*'T-13(Pcs)'!F104/1000000</f>
        <v>0</v>
      </c>
      <c r="G142" s="10">
        <f>'T-13(Pcs)'!G104</f>
        <v>0</v>
      </c>
      <c r="H142" s="44">
        <f>'T-13(Pcs)'!$D104*'T-13(Pcs)'!H104/1000000</f>
        <v>0</v>
      </c>
      <c r="I142" s="10">
        <f>'T-13(Pcs)'!I104</f>
        <v>0</v>
      </c>
      <c r="J142" s="44">
        <f>'T-13(Pcs)'!$D104*'T-13(Pcs)'!J104/1000000</f>
        <v>0</v>
      </c>
      <c r="K142" s="10">
        <f>'T-13(Pcs)'!K104</f>
        <v>0</v>
      </c>
      <c r="L142" s="44">
        <f>'T-13(Pcs)'!$D104*'T-13(Pcs)'!L104/1000000</f>
        <v>0</v>
      </c>
      <c r="M142" s="10">
        <f>'T-13(Pcs)'!M104</f>
        <v>0</v>
      </c>
      <c r="N142" s="44">
        <f>'T-13(Pcs)'!$D104*'T-13(Pcs)'!N104/1000000</f>
        <v>0</v>
      </c>
      <c r="O142" s="10">
        <f>'T-13(Pcs)'!O104</f>
        <v>0</v>
      </c>
      <c r="P142" s="44">
        <f>'T-13(Pcs)'!$D104*'T-13(Pcs)'!P104/1000000</f>
        <v>0</v>
      </c>
      <c r="Q142" s="10">
        <f>'T-13(Pcs)'!Q104</f>
        <v>0</v>
      </c>
      <c r="R142" s="44">
        <f>'T-13(Pcs)'!$D104*'T-13(Pcs)'!R104/1000000</f>
        <v>0</v>
      </c>
      <c r="S142" s="10">
        <f>'T-13(Pcs)'!S104</f>
        <v>0</v>
      </c>
      <c r="T142" s="44">
        <f>'T-13(Pcs)'!$D104*'T-13(Pcs)'!T104/1000000</f>
        <v>0</v>
      </c>
      <c r="U142" s="10">
        <f>'T-13(Pcs)'!U104</f>
        <v>0</v>
      </c>
      <c r="V142" s="44">
        <f>'T-13(Pcs)'!$D104*'T-13(Pcs)'!V104/1000000</f>
        <v>0</v>
      </c>
      <c r="W142" s="10">
        <f>'T-13(Pcs)'!W104</f>
        <v>0</v>
      </c>
      <c r="X142" s="44">
        <f>'T-13(Pcs)'!$D104*'T-13(Pcs)'!X104/1000000</f>
        <v>0</v>
      </c>
      <c r="Y142" s="10">
        <f>'T-13(Pcs)'!Y104</f>
        <v>0</v>
      </c>
      <c r="Z142" s="44">
        <f>'T-13(Pcs)'!$D104*'T-13(Pcs)'!Z104/1000000</f>
        <v>0</v>
      </c>
      <c r="AA142" s="10">
        <f>'T-13(Pcs)'!AA104</f>
        <v>0</v>
      </c>
      <c r="AB142" s="44">
        <f>'T-13(Pcs)'!$D104*'T-13(Pcs)'!AB104/1000000</f>
        <v>0</v>
      </c>
      <c r="AC142" s="10">
        <f>'T-13(Pcs)'!AC104</f>
        <v>0</v>
      </c>
      <c r="AD142" s="44">
        <f>'T-13(Pcs)'!$D104*'T-13(Pcs)'!AD104/1000000</f>
        <v>0</v>
      </c>
      <c r="AE142" s="10">
        <f>'T-13(Pcs)'!AE104</f>
        <v>0</v>
      </c>
      <c r="AF142" s="44">
        <f>'T-13(Pcs)'!$D104*'T-13(Pcs)'!AF104/1000000</f>
        <v>0</v>
      </c>
      <c r="AG142" s="10">
        <f>'T-13(Pcs)'!AG104</f>
        <v>0</v>
      </c>
      <c r="AH142" s="44">
        <f>'T-13(Pcs)'!$D104*'T-13(Pcs)'!AH104/1000000</f>
        <v>0</v>
      </c>
      <c r="AI142" s="10">
        <f>'T-13(Pcs)'!AI104</f>
        <v>0</v>
      </c>
      <c r="AJ142" s="44">
        <f>'T-13(Pcs)'!$D104*'T-13(Pcs)'!AJ104/1000000</f>
        <v>0</v>
      </c>
      <c r="AK142" s="10">
        <f>'T-13(Pcs)'!AK104</f>
        <v>0</v>
      </c>
      <c r="AL142" s="44">
        <f>'T-13(Pcs)'!$D104*'T-13(Pcs)'!AL104/1000000</f>
        <v>0</v>
      </c>
      <c r="AM142" s="10">
        <f>'T-13(Pcs)'!AM104</f>
        <v>0</v>
      </c>
    </row>
    <row r="143" spans="1:39" s="15" customFormat="1" ht="14.25" hidden="1" customHeight="1" outlineLevel="2">
      <c r="A143" s="13">
        <v>95</v>
      </c>
      <c r="B143" s="9" t="s">
        <v>141</v>
      </c>
      <c r="C143" s="13" t="s">
        <v>93</v>
      </c>
      <c r="D143" s="37">
        <v>250</v>
      </c>
      <c r="E143" s="11">
        <v>165</v>
      </c>
      <c r="F143" s="44">
        <f>'T-13(Pcs)'!$D105*'T-13(Pcs)'!F105/1000000</f>
        <v>0</v>
      </c>
      <c r="G143" s="10">
        <f>'T-13(Pcs)'!G105</f>
        <v>0</v>
      </c>
      <c r="H143" s="44">
        <f>'T-13(Pcs)'!$D105*'T-13(Pcs)'!H105/1000000</f>
        <v>0</v>
      </c>
      <c r="I143" s="10">
        <f>'T-13(Pcs)'!I105</f>
        <v>0</v>
      </c>
      <c r="J143" s="44">
        <f>'T-13(Pcs)'!$D105*'T-13(Pcs)'!J105/1000000</f>
        <v>0</v>
      </c>
      <c r="K143" s="10">
        <f>'T-13(Pcs)'!K105</f>
        <v>0</v>
      </c>
      <c r="L143" s="44">
        <f>'T-13(Pcs)'!$D105*'T-13(Pcs)'!L105/1000000</f>
        <v>0</v>
      </c>
      <c r="M143" s="10">
        <f>'T-13(Pcs)'!M105</f>
        <v>0</v>
      </c>
      <c r="N143" s="44">
        <f>'T-13(Pcs)'!$D105*'T-13(Pcs)'!N105/1000000</f>
        <v>0</v>
      </c>
      <c r="O143" s="10">
        <f>'T-13(Pcs)'!O105</f>
        <v>0</v>
      </c>
      <c r="P143" s="44">
        <f>'T-13(Pcs)'!$D105*'T-13(Pcs)'!P105/1000000</f>
        <v>0</v>
      </c>
      <c r="Q143" s="10">
        <f>'T-13(Pcs)'!Q105</f>
        <v>0</v>
      </c>
      <c r="R143" s="44">
        <f>'T-13(Pcs)'!$D105*'T-13(Pcs)'!R105/1000000</f>
        <v>0</v>
      </c>
      <c r="S143" s="10">
        <f>'T-13(Pcs)'!S105</f>
        <v>0</v>
      </c>
      <c r="T143" s="44">
        <f>'T-13(Pcs)'!$D105*'T-13(Pcs)'!T105/1000000</f>
        <v>0</v>
      </c>
      <c r="U143" s="10">
        <f>'T-13(Pcs)'!U105</f>
        <v>0</v>
      </c>
      <c r="V143" s="44">
        <f>'T-13(Pcs)'!$D105*'T-13(Pcs)'!V105/1000000</f>
        <v>0</v>
      </c>
      <c r="W143" s="10">
        <f>'T-13(Pcs)'!W105</f>
        <v>0</v>
      </c>
      <c r="X143" s="44">
        <f>'T-13(Pcs)'!$D105*'T-13(Pcs)'!X105/1000000</f>
        <v>0</v>
      </c>
      <c r="Y143" s="10">
        <f>'T-13(Pcs)'!Y105</f>
        <v>0</v>
      </c>
      <c r="Z143" s="44">
        <f>'T-13(Pcs)'!$D105*'T-13(Pcs)'!Z105/1000000</f>
        <v>0</v>
      </c>
      <c r="AA143" s="10">
        <f>'T-13(Pcs)'!AA105</f>
        <v>0</v>
      </c>
      <c r="AB143" s="44">
        <f>'T-13(Pcs)'!$D105*'T-13(Pcs)'!AB105/1000000</f>
        <v>0</v>
      </c>
      <c r="AC143" s="10">
        <f>'T-13(Pcs)'!AC105</f>
        <v>0</v>
      </c>
      <c r="AD143" s="44">
        <f>'T-13(Pcs)'!$D105*'T-13(Pcs)'!AD105/1000000</f>
        <v>0</v>
      </c>
      <c r="AE143" s="10">
        <f>'T-13(Pcs)'!AE105</f>
        <v>0</v>
      </c>
      <c r="AF143" s="44">
        <f>'T-13(Pcs)'!$D105*'T-13(Pcs)'!AF105/1000000</f>
        <v>0</v>
      </c>
      <c r="AG143" s="10">
        <f>'T-13(Pcs)'!AG105</f>
        <v>0</v>
      </c>
      <c r="AH143" s="44">
        <f>'T-13(Pcs)'!$D105*'T-13(Pcs)'!AH105/1000000</f>
        <v>0</v>
      </c>
      <c r="AI143" s="10">
        <f>'T-13(Pcs)'!AI105</f>
        <v>0</v>
      </c>
      <c r="AJ143" s="44">
        <f>'T-13(Pcs)'!$D105*'T-13(Pcs)'!AJ105/1000000</f>
        <v>0</v>
      </c>
      <c r="AK143" s="10">
        <f>'T-13(Pcs)'!AK105</f>
        <v>0</v>
      </c>
      <c r="AL143" s="44">
        <f>'T-13(Pcs)'!$D105*'T-13(Pcs)'!AL105/1000000</f>
        <v>0</v>
      </c>
      <c r="AM143" s="10">
        <f>'T-13(Pcs)'!AM105</f>
        <v>0</v>
      </c>
    </row>
    <row r="144" spans="1:39" s="15" customFormat="1" ht="14.25" hidden="1" customHeight="1" outlineLevel="2">
      <c r="A144" s="13">
        <v>96</v>
      </c>
      <c r="B144" s="9" t="s">
        <v>141</v>
      </c>
      <c r="C144" s="13" t="s">
        <v>94</v>
      </c>
      <c r="D144" s="37">
        <v>500</v>
      </c>
      <c r="E144" s="11">
        <v>320</v>
      </c>
      <c r="F144" s="44">
        <f>'T-13(Pcs)'!$D106*'T-13(Pcs)'!F106/1000000</f>
        <v>0</v>
      </c>
      <c r="G144" s="10">
        <f>'T-13(Pcs)'!G106</f>
        <v>0</v>
      </c>
      <c r="H144" s="44">
        <f>'T-13(Pcs)'!$D106*'T-13(Pcs)'!H106/1000000</f>
        <v>0</v>
      </c>
      <c r="I144" s="10">
        <f>'T-13(Pcs)'!I106</f>
        <v>0</v>
      </c>
      <c r="J144" s="44">
        <f>'T-13(Pcs)'!$D106*'T-13(Pcs)'!J106/1000000</f>
        <v>0</v>
      </c>
      <c r="K144" s="10">
        <f>'T-13(Pcs)'!K106</f>
        <v>0</v>
      </c>
      <c r="L144" s="44">
        <f>'T-13(Pcs)'!$D106*'T-13(Pcs)'!L106/1000000</f>
        <v>0</v>
      </c>
      <c r="M144" s="10">
        <f>'T-13(Pcs)'!M106</f>
        <v>0</v>
      </c>
      <c r="N144" s="44">
        <f>'T-13(Pcs)'!$D106*'T-13(Pcs)'!N106/1000000</f>
        <v>0</v>
      </c>
      <c r="O144" s="10">
        <f>'T-13(Pcs)'!O106</f>
        <v>0</v>
      </c>
      <c r="P144" s="44">
        <f>'T-13(Pcs)'!$D106*'T-13(Pcs)'!P106/1000000</f>
        <v>0</v>
      </c>
      <c r="Q144" s="10">
        <f>'T-13(Pcs)'!Q106</f>
        <v>0</v>
      </c>
      <c r="R144" s="44">
        <f>'T-13(Pcs)'!$D106*'T-13(Pcs)'!R106/1000000</f>
        <v>0</v>
      </c>
      <c r="S144" s="10">
        <f>'T-13(Pcs)'!S106</f>
        <v>0</v>
      </c>
      <c r="T144" s="44">
        <f>'T-13(Pcs)'!$D106*'T-13(Pcs)'!T106/1000000</f>
        <v>0</v>
      </c>
      <c r="U144" s="10">
        <f>'T-13(Pcs)'!U106</f>
        <v>0</v>
      </c>
      <c r="V144" s="44">
        <f>'T-13(Pcs)'!$D106*'T-13(Pcs)'!V106/1000000</f>
        <v>0</v>
      </c>
      <c r="W144" s="10">
        <f>'T-13(Pcs)'!W106</f>
        <v>0</v>
      </c>
      <c r="X144" s="44">
        <f>'T-13(Pcs)'!$D106*'T-13(Pcs)'!X106/1000000</f>
        <v>0</v>
      </c>
      <c r="Y144" s="10">
        <f>'T-13(Pcs)'!Y106</f>
        <v>0</v>
      </c>
      <c r="Z144" s="44">
        <f>'T-13(Pcs)'!$D106*'T-13(Pcs)'!Z106/1000000</f>
        <v>0</v>
      </c>
      <c r="AA144" s="10">
        <f>'T-13(Pcs)'!AA106</f>
        <v>0</v>
      </c>
      <c r="AB144" s="44">
        <f>'T-13(Pcs)'!$D106*'T-13(Pcs)'!AB106/1000000</f>
        <v>0</v>
      </c>
      <c r="AC144" s="10">
        <f>'T-13(Pcs)'!AC106</f>
        <v>0</v>
      </c>
      <c r="AD144" s="44">
        <f>'T-13(Pcs)'!$D106*'T-13(Pcs)'!AD106/1000000</f>
        <v>0</v>
      </c>
      <c r="AE144" s="10">
        <f>'T-13(Pcs)'!AE106</f>
        <v>0</v>
      </c>
      <c r="AF144" s="44">
        <f>'T-13(Pcs)'!$D106*'T-13(Pcs)'!AF106/1000000</f>
        <v>0</v>
      </c>
      <c r="AG144" s="10">
        <f>'T-13(Pcs)'!AG106</f>
        <v>0</v>
      </c>
      <c r="AH144" s="44">
        <f>'T-13(Pcs)'!$D106*'T-13(Pcs)'!AH106/1000000</f>
        <v>0</v>
      </c>
      <c r="AI144" s="10">
        <f>'T-13(Pcs)'!AI106</f>
        <v>0</v>
      </c>
      <c r="AJ144" s="44">
        <f>'T-13(Pcs)'!$D106*'T-13(Pcs)'!AJ106/1000000</f>
        <v>0</v>
      </c>
      <c r="AK144" s="10">
        <f>'T-13(Pcs)'!AK106</f>
        <v>0</v>
      </c>
      <c r="AL144" s="44">
        <f>'T-13(Pcs)'!$D106*'T-13(Pcs)'!AL106/1000000</f>
        <v>0</v>
      </c>
      <c r="AM144" s="10">
        <f>'T-13(Pcs)'!AM106</f>
        <v>0</v>
      </c>
    </row>
    <row r="145" spans="1:39" s="15" customFormat="1" ht="14.25" hidden="1" customHeight="1" outlineLevel="2">
      <c r="A145" s="13">
        <v>96</v>
      </c>
      <c r="B145" s="9" t="s">
        <v>141</v>
      </c>
      <c r="C145" s="13" t="s">
        <v>151</v>
      </c>
      <c r="D145" s="38">
        <v>1000</v>
      </c>
      <c r="E145" s="11">
        <v>620</v>
      </c>
      <c r="F145" s="44">
        <f>'T-13(Pcs)'!$D107*'T-13(Pcs)'!F107/1000000</f>
        <v>0</v>
      </c>
      <c r="G145" s="10">
        <f>'T-13(Pcs)'!G107</f>
        <v>0</v>
      </c>
      <c r="H145" s="44">
        <f>'T-13(Pcs)'!$D107*'T-13(Pcs)'!H107/1000000</f>
        <v>0</v>
      </c>
      <c r="I145" s="10">
        <f>'T-13(Pcs)'!I107</f>
        <v>0</v>
      </c>
      <c r="J145" s="44">
        <f>'T-13(Pcs)'!$D107*'T-13(Pcs)'!J107/1000000</f>
        <v>0</v>
      </c>
      <c r="K145" s="10">
        <f>'T-13(Pcs)'!K107</f>
        <v>0</v>
      </c>
      <c r="L145" s="44">
        <f>'T-13(Pcs)'!$D107*'T-13(Pcs)'!L107/1000000</f>
        <v>0</v>
      </c>
      <c r="M145" s="10">
        <f>'T-13(Pcs)'!M107</f>
        <v>0</v>
      </c>
      <c r="N145" s="44">
        <f>'T-13(Pcs)'!$D107*'T-13(Pcs)'!N107/1000000</f>
        <v>0</v>
      </c>
      <c r="O145" s="10">
        <f>'T-13(Pcs)'!O107</f>
        <v>0</v>
      </c>
      <c r="P145" s="44">
        <f>'T-13(Pcs)'!$D107*'T-13(Pcs)'!P107/1000000</f>
        <v>0</v>
      </c>
      <c r="Q145" s="10">
        <f>'T-13(Pcs)'!Q107</f>
        <v>0</v>
      </c>
      <c r="R145" s="44">
        <f>'T-13(Pcs)'!$D107*'T-13(Pcs)'!R107/1000000</f>
        <v>0</v>
      </c>
      <c r="S145" s="10">
        <f>'T-13(Pcs)'!S107</f>
        <v>0</v>
      </c>
      <c r="T145" s="44">
        <f>'T-13(Pcs)'!$D107*'T-13(Pcs)'!T107/1000000</f>
        <v>0</v>
      </c>
      <c r="U145" s="10">
        <f>'T-13(Pcs)'!U107</f>
        <v>0</v>
      </c>
      <c r="V145" s="44">
        <f>'T-13(Pcs)'!$D107*'T-13(Pcs)'!V107/1000000</f>
        <v>0</v>
      </c>
      <c r="W145" s="10">
        <f>'T-13(Pcs)'!W107</f>
        <v>0</v>
      </c>
      <c r="X145" s="44">
        <f>'T-13(Pcs)'!$D107*'T-13(Pcs)'!X107/1000000</f>
        <v>0</v>
      </c>
      <c r="Y145" s="10">
        <f>'T-13(Pcs)'!Y107</f>
        <v>0</v>
      </c>
      <c r="Z145" s="44">
        <f>'T-13(Pcs)'!$D107*'T-13(Pcs)'!Z107/1000000</f>
        <v>0</v>
      </c>
      <c r="AA145" s="10">
        <f>'T-13(Pcs)'!AA107</f>
        <v>0</v>
      </c>
      <c r="AB145" s="44">
        <f>'T-13(Pcs)'!$D107*'T-13(Pcs)'!AB107/1000000</f>
        <v>0</v>
      </c>
      <c r="AC145" s="10">
        <f>'T-13(Pcs)'!AC107</f>
        <v>0</v>
      </c>
      <c r="AD145" s="44">
        <f>'T-13(Pcs)'!$D107*'T-13(Pcs)'!AD107/1000000</f>
        <v>0</v>
      </c>
      <c r="AE145" s="10">
        <f>'T-13(Pcs)'!AE107</f>
        <v>0</v>
      </c>
      <c r="AF145" s="44">
        <f>'T-13(Pcs)'!$D107*'T-13(Pcs)'!AF107/1000000</f>
        <v>0</v>
      </c>
      <c r="AG145" s="10">
        <f>'T-13(Pcs)'!AG107</f>
        <v>0</v>
      </c>
      <c r="AH145" s="44">
        <f>'T-13(Pcs)'!$D107*'T-13(Pcs)'!AH107/1000000</f>
        <v>0</v>
      </c>
      <c r="AI145" s="10">
        <f>'T-13(Pcs)'!AI107</f>
        <v>0</v>
      </c>
      <c r="AJ145" s="44">
        <f>'T-13(Pcs)'!$D107*'T-13(Pcs)'!AJ107/1000000</f>
        <v>0</v>
      </c>
      <c r="AK145" s="10">
        <f>'T-13(Pcs)'!AK107</f>
        <v>0</v>
      </c>
      <c r="AL145" s="44">
        <f>'T-13(Pcs)'!$D107*'T-13(Pcs)'!AL107/1000000</f>
        <v>0</v>
      </c>
      <c r="AM145" s="10">
        <f>'T-13(Pcs)'!AM107</f>
        <v>0</v>
      </c>
    </row>
    <row r="146" spans="1:39" s="15" customFormat="1" ht="14.25" customHeight="1" outlineLevel="1" collapsed="1">
      <c r="A146" s="13">
        <v>39</v>
      </c>
      <c r="B146" s="46" t="s">
        <v>205</v>
      </c>
      <c r="C146" s="13"/>
      <c r="D146" s="38"/>
      <c r="E146" s="11"/>
      <c r="F146" s="44">
        <f t="shared" ref="F146:AM146" si="38">SUBTOTAL(9,F141:F145)</f>
        <v>0</v>
      </c>
      <c r="G146" s="10">
        <f t="shared" si="38"/>
        <v>0</v>
      </c>
      <c r="H146" s="44">
        <f t="shared" si="38"/>
        <v>0</v>
      </c>
      <c r="I146" s="10">
        <f t="shared" si="38"/>
        <v>0</v>
      </c>
      <c r="J146" s="44">
        <f t="shared" si="38"/>
        <v>0</v>
      </c>
      <c r="K146" s="10">
        <f t="shared" si="38"/>
        <v>0</v>
      </c>
      <c r="L146" s="44">
        <f t="shared" si="38"/>
        <v>0</v>
      </c>
      <c r="M146" s="10">
        <f t="shared" si="38"/>
        <v>0</v>
      </c>
      <c r="N146" s="44">
        <f t="shared" si="38"/>
        <v>0</v>
      </c>
      <c r="O146" s="10">
        <f t="shared" si="38"/>
        <v>0</v>
      </c>
      <c r="P146" s="44">
        <f t="shared" si="38"/>
        <v>0</v>
      </c>
      <c r="Q146" s="10">
        <f t="shared" si="38"/>
        <v>0</v>
      </c>
      <c r="R146" s="44">
        <f t="shared" si="38"/>
        <v>0</v>
      </c>
      <c r="S146" s="10">
        <f t="shared" si="38"/>
        <v>0</v>
      </c>
      <c r="T146" s="44">
        <f t="shared" si="38"/>
        <v>0</v>
      </c>
      <c r="U146" s="10">
        <f t="shared" si="38"/>
        <v>0</v>
      </c>
      <c r="V146" s="44">
        <f t="shared" si="38"/>
        <v>0</v>
      </c>
      <c r="W146" s="10">
        <f t="shared" si="38"/>
        <v>0</v>
      </c>
      <c r="X146" s="44">
        <f t="shared" si="38"/>
        <v>0</v>
      </c>
      <c r="Y146" s="10">
        <f t="shared" si="38"/>
        <v>0</v>
      </c>
      <c r="Z146" s="44">
        <f t="shared" si="38"/>
        <v>0</v>
      </c>
      <c r="AA146" s="10">
        <f t="shared" si="38"/>
        <v>0</v>
      </c>
      <c r="AB146" s="44">
        <f t="shared" si="38"/>
        <v>0</v>
      </c>
      <c r="AC146" s="10">
        <f t="shared" si="38"/>
        <v>0</v>
      </c>
      <c r="AD146" s="44">
        <f t="shared" si="38"/>
        <v>0</v>
      </c>
      <c r="AE146" s="10">
        <f t="shared" si="38"/>
        <v>0</v>
      </c>
      <c r="AF146" s="44">
        <f t="shared" si="38"/>
        <v>0</v>
      </c>
      <c r="AG146" s="10">
        <f t="shared" si="38"/>
        <v>0</v>
      </c>
      <c r="AH146" s="44">
        <f t="shared" si="38"/>
        <v>0</v>
      </c>
      <c r="AI146" s="10">
        <f t="shared" si="38"/>
        <v>0</v>
      </c>
      <c r="AJ146" s="44">
        <f t="shared" si="38"/>
        <v>0</v>
      </c>
      <c r="AK146" s="10">
        <f t="shared" si="38"/>
        <v>0</v>
      </c>
      <c r="AL146" s="44">
        <f t="shared" si="38"/>
        <v>0</v>
      </c>
      <c r="AM146" s="10">
        <f t="shared" si="38"/>
        <v>0</v>
      </c>
    </row>
    <row r="147" spans="1:39" s="15" customFormat="1" ht="14.25" customHeight="1">
      <c r="A147" s="48"/>
      <c r="B147" s="49" t="s">
        <v>206</v>
      </c>
      <c r="C147" s="48"/>
      <c r="D147" s="50"/>
      <c r="E147" s="51"/>
      <c r="F147" s="52"/>
      <c r="G147" s="53">
        <f t="shared" ref="G147:AM147" si="39">SUBTOTAL(9,G11:G145)</f>
        <v>0</v>
      </c>
      <c r="H147" s="52"/>
      <c r="I147" s="53">
        <f t="shared" si="39"/>
        <v>0</v>
      </c>
      <c r="J147" s="52"/>
      <c r="K147" s="53">
        <f t="shared" si="39"/>
        <v>0</v>
      </c>
      <c r="L147" s="52"/>
      <c r="M147" s="53">
        <f t="shared" si="39"/>
        <v>0</v>
      </c>
      <c r="N147" s="52"/>
      <c r="O147" s="53">
        <f t="shared" si="39"/>
        <v>0</v>
      </c>
      <c r="P147" s="52"/>
      <c r="Q147" s="53">
        <f t="shared" si="39"/>
        <v>0</v>
      </c>
      <c r="R147" s="52"/>
      <c r="S147" s="53">
        <f t="shared" si="39"/>
        <v>0</v>
      </c>
      <c r="T147" s="52"/>
      <c r="U147" s="53">
        <f t="shared" si="39"/>
        <v>0</v>
      </c>
      <c r="V147" s="52"/>
      <c r="W147" s="53">
        <f t="shared" si="39"/>
        <v>0</v>
      </c>
      <c r="X147" s="52"/>
      <c r="Y147" s="53">
        <f t="shared" si="39"/>
        <v>0</v>
      </c>
      <c r="Z147" s="52"/>
      <c r="AA147" s="53">
        <f t="shared" si="39"/>
        <v>0</v>
      </c>
      <c r="AB147" s="52"/>
      <c r="AC147" s="53">
        <f t="shared" si="39"/>
        <v>0</v>
      </c>
      <c r="AD147" s="52"/>
      <c r="AE147" s="53">
        <f t="shared" si="39"/>
        <v>0</v>
      </c>
      <c r="AF147" s="52"/>
      <c r="AG147" s="53">
        <f t="shared" si="39"/>
        <v>0</v>
      </c>
      <c r="AH147" s="52"/>
      <c r="AI147" s="53">
        <f t="shared" si="39"/>
        <v>0</v>
      </c>
      <c r="AJ147" s="52"/>
      <c r="AK147" s="53">
        <f t="shared" si="39"/>
        <v>0</v>
      </c>
      <c r="AL147" s="52"/>
      <c r="AM147" s="53">
        <f t="shared" si="39"/>
        <v>0</v>
      </c>
    </row>
    <row r="148" spans="1:39" ht="14.25" customHeight="1"/>
    <row r="149" spans="1:39" ht="14.25" customHeight="1"/>
    <row r="150" spans="1:39" ht="14.25" customHeight="1"/>
    <row r="151" spans="1:39" ht="14.25" customHeight="1"/>
    <row r="152" spans="1:39" ht="14.25" customHeight="1">
      <c r="B152" s="55"/>
      <c r="O152" s="22"/>
      <c r="P152" s="21"/>
      <c r="Q152" s="56"/>
      <c r="R152" s="57"/>
      <c r="S152" s="56"/>
      <c r="T152" s="54"/>
      <c r="U152" s="58"/>
      <c r="V152" s="21"/>
      <c r="W152" s="22"/>
      <c r="X152" s="21"/>
      <c r="AB152" s="68"/>
      <c r="AC152" s="69"/>
      <c r="AD152" s="21"/>
      <c r="AE152" s="22"/>
      <c r="AH152" s="57"/>
      <c r="AI152" s="56"/>
      <c r="AJ152" s="54"/>
      <c r="AK152" s="58"/>
    </row>
    <row r="153" spans="1:39" ht="14.25" customHeight="1">
      <c r="B153" s="3" t="s">
        <v>208</v>
      </c>
      <c r="O153" s="2"/>
      <c r="P153" s="2"/>
      <c r="Q153" s="2"/>
      <c r="R153" s="121" t="s">
        <v>210</v>
      </c>
      <c r="S153" s="121"/>
      <c r="T153" s="121"/>
      <c r="U153" s="3"/>
      <c r="V153" s="3"/>
      <c r="W153" s="2"/>
      <c r="X153" s="2"/>
      <c r="AB153" s="2"/>
      <c r="AC153" s="2"/>
      <c r="AD153" s="2"/>
      <c r="AE153" s="2"/>
      <c r="AH153" s="121" t="s">
        <v>209</v>
      </c>
      <c r="AI153" s="121"/>
      <c r="AJ153" s="121"/>
      <c r="AK153" s="121"/>
    </row>
  </sheetData>
  <mergeCells count="46">
    <mergeCell ref="R153:T153"/>
    <mergeCell ref="AH153:AK153"/>
    <mergeCell ref="V9:W9"/>
    <mergeCell ref="X9:Y9"/>
    <mergeCell ref="AL9:AM9"/>
    <mergeCell ref="Z9:AA9"/>
    <mergeCell ref="AB9:AC9"/>
    <mergeCell ref="AD9:AE9"/>
    <mergeCell ref="AF9:AG9"/>
    <mergeCell ref="AH9:AI9"/>
    <mergeCell ref="AJ9:AK9"/>
    <mergeCell ref="AK8:AM8"/>
    <mergeCell ref="F9:G9"/>
    <mergeCell ref="H9:I9"/>
    <mergeCell ref="J9:K9"/>
    <mergeCell ref="L9:M9"/>
    <mergeCell ref="N9:O9"/>
    <mergeCell ref="P9:Q9"/>
    <mergeCell ref="R9:S9"/>
    <mergeCell ref="AE8:AJ8"/>
    <mergeCell ref="T9:U9"/>
    <mergeCell ref="AB8:AD8"/>
    <mergeCell ref="A1:D1"/>
    <mergeCell ref="AB2:AD2"/>
    <mergeCell ref="V4:Y4"/>
    <mergeCell ref="T5:U5"/>
    <mergeCell ref="V5:Y5"/>
    <mergeCell ref="T4:U4"/>
    <mergeCell ref="O4:R4"/>
    <mergeCell ref="F5:G5"/>
    <mergeCell ref="H5:K5"/>
    <mergeCell ref="M5:N5"/>
    <mergeCell ref="O5:R5"/>
    <mergeCell ref="A2:E3"/>
    <mergeCell ref="A9:E9"/>
    <mergeCell ref="F4:G4"/>
    <mergeCell ref="H4:K4"/>
    <mergeCell ref="M4:N4"/>
    <mergeCell ref="V6:Y6"/>
    <mergeCell ref="L8:R8"/>
    <mergeCell ref="F6:G6"/>
    <mergeCell ref="H6:K6"/>
    <mergeCell ref="M6:N6"/>
    <mergeCell ref="O6:R6"/>
    <mergeCell ref="S8:U8"/>
    <mergeCell ref="T6:U6"/>
  </mergeCells>
  <printOptions horizontalCentered="1"/>
  <pageMargins left="0.16" right="0.15" top="0.27" bottom="0.17" header="0.3" footer="0.19"/>
  <pageSetup paperSize="5" scale="70" fitToWidth="0" orientation="landscape" r:id="rId1"/>
  <headerFooter>
    <oddFooter>&amp;RPage &amp;P</oddFooter>
  </headerFooter>
</worksheet>
</file>

<file path=xl/worksheets/sheet31.xml><?xml version="1.0" encoding="utf-8"?>
<worksheet xmlns="http://schemas.openxmlformats.org/spreadsheetml/2006/main" xmlns:r="http://schemas.openxmlformats.org/officeDocument/2006/relationships">
  <sheetPr>
    <tabColor rgb="FFFF0000"/>
  </sheetPr>
  <dimension ref="A1:AN153"/>
  <sheetViews>
    <sheetView showGridLines="0" view="pageBreakPreview" zoomScaleNormal="112" zoomScaleSheetLayoutView="100" workbookViewId="0">
      <pane xSplit="5" ySplit="12" topLeftCell="F13" activePane="bottomRight" state="frozen"/>
      <selection activeCell="AL110" activeCellId="1" sqref="F108:AM108 AL110"/>
      <selection pane="topRight" activeCell="AL110" activeCellId="1" sqref="F108:AM108 AL110"/>
      <selection pane="bottomLeft" activeCell="AL110" activeCellId="1" sqref="F108:AM108 AL110"/>
      <selection pane="bottomRight" activeCell="AL110" activeCellId="1" sqref="F108:AM108 AL110"/>
    </sheetView>
  </sheetViews>
  <sheetFormatPr defaultRowHeight="12.75" outlineLevelRow="2"/>
  <cols>
    <col min="1" max="1" width="3.28515625" style="4" customWidth="1"/>
    <col min="2" max="2" width="21.7109375" style="3" customWidth="1"/>
    <col min="3" max="3" width="7.140625" style="4" hidden="1" customWidth="1"/>
    <col min="4" max="4" width="7.140625" style="8" hidden="1" customWidth="1"/>
    <col min="5" max="5" width="7.7109375" style="2" hidden="1" customWidth="1"/>
    <col min="6" max="6" width="6.85546875" style="23" customWidth="1"/>
    <col min="7" max="7" width="7.42578125" style="25" customWidth="1"/>
    <col min="8" max="8" width="6.85546875" style="23" customWidth="1"/>
    <col min="9" max="9" width="5.42578125" style="25" bestFit="1" customWidth="1"/>
    <col min="10" max="10" width="6.85546875" style="23" customWidth="1"/>
    <col min="11" max="11" width="5.42578125" style="25" bestFit="1" customWidth="1"/>
    <col min="12" max="12" width="6.85546875" style="17" customWidth="1"/>
    <col min="13" max="13" width="5.42578125" style="24" bestFit="1" customWidth="1"/>
    <col min="14" max="14" width="6.85546875" style="23" customWidth="1"/>
    <col min="15" max="15" width="5.42578125" style="25" bestFit="1" customWidth="1"/>
    <col min="16" max="16" width="6.85546875" style="23" customWidth="1"/>
    <col min="17" max="17" width="5.42578125" style="25" bestFit="1" customWidth="1"/>
    <col min="18" max="18" width="6.85546875" style="23" customWidth="1"/>
    <col min="19" max="19" width="6.28515625" style="25" customWidth="1"/>
    <col min="20" max="20" width="6.85546875" style="17" customWidth="1"/>
    <col min="21" max="21" width="6" style="24" customWidth="1"/>
    <col min="22" max="22" width="6.85546875" style="23" customWidth="1"/>
    <col min="23" max="23" width="6.85546875" style="25" customWidth="1"/>
    <col min="24" max="24" width="6.85546875" style="23" customWidth="1"/>
    <col min="25" max="25" width="6.85546875" style="25" customWidth="1"/>
    <col min="26" max="26" width="6.85546875" style="23" customWidth="1"/>
    <col min="27" max="27" width="6.85546875" style="25" customWidth="1"/>
    <col min="28" max="28" width="6.85546875" style="17" customWidth="1"/>
    <col min="29" max="29" width="6.85546875" style="24" customWidth="1"/>
    <col min="30" max="30" width="6.85546875" style="23" customWidth="1"/>
    <col min="31" max="31" width="6.85546875" style="25" customWidth="1"/>
    <col min="32" max="32" width="6.85546875" style="23" customWidth="1"/>
    <col min="33" max="33" width="6.85546875" style="25" customWidth="1"/>
    <col min="34" max="34" width="6.85546875" style="23" customWidth="1"/>
    <col min="35" max="35" width="6.5703125" style="25" customWidth="1"/>
    <col min="36" max="36" width="6.85546875" style="17" customWidth="1"/>
    <col min="37" max="37" width="6.28515625" style="24" customWidth="1"/>
    <col min="38" max="38" width="6.85546875" style="23" customWidth="1"/>
    <col min="39" max="39" width="6.85546875" style="25" customWidth="1"/>
    <col min="41" max="16384" width="9.140625" style="2"/>
  </cols>
  <sheetData>
    <row r="1" spans="1:39" ht="15">
      <c r="A1" s="113" t="s">
        <v>146</v>
      </c>
      <c r="B1" s="113"/>
      <c r="C1" s="113"/>
      <c r="D1" s="113"/>
      <c r="E1" s="1"/>
      <c r="N1" s="17"/>
      <c r="O1" s="24"/>
      <c r="P1" s="17"/>
      <c r="Q1" s="24"/>
      <c r="R1" s="17"/>
      <c r="S1" s="24"/>
    </row>
    <row r="2" spans="1:39" ht="12.75" customHeight="1">
      <c r="A2" s="124" t="s">
        <v>212</v>
      </c>
      <c r="B2" s="124"/>
      <c r="C2" s="124"/>
      <c r="D2" s="124"/>
      <c r="E2" s="124"/>
      <c r="Q2" s="24"/>
      <c r="R2" s="17"/>
      <c r="S2" s="24"/>
      <c r="AB2" s="109"/>
      <c r="AC2" s="109"/>
      <c r="AD2" s="109"/>
    </row>
    <row r="3" spans="1:39" ht="10.5" customHeight="1">
      <c r="A3" s="124"/>
      <c r="B3" s="124"/>
      <c r="C3" s="124"/>
      <c r="D3" s="124"/>
      <c r="E3" s="124"/>
      <c r="F3" s="2"/>
      <c r="G3" s="2"/>
      <c r="H3" s="2"/>
      <c r="I3" s="2"/>
      <c r="J3" s="2"/>
      <c r="K3" s="2"/>
      <c r="L3" s="2"/>
    </row>
    <row r="4" spans="1:39" ht="14.25" customHeight="1">
      <c r="A4" s="40"/>
      <c r="F4" s="106" t="s">
        <v>164</v>
      </c>
      <c r="G4" s="106"/>
      <c r="H4" s="118">
        <f>'T-14(Pcs)'!F4</f>
        <v>0</v>
      </c>
      <c r="I4" s="119"/>
      <c r="J4" s="119"/>
      <c r="K4" s="120"/>
      <c r="M4" s="107"/>
      <c r="N4" s="107"/>
      <c r="O4" s="108"/>
      <c r="P4" s="108"/>
      <c r="Q4" s="108"/>
      <c r="R4" s="108"/>
      <c r="T4" s="106" t="s">
        <v>165</v>
      </c>
      <c r="U4" s="106"/>
      <c r="V4" s="118">
        <f>'T-14(Pcs)'!S4</f>
        <v>0</v>
      </c>
      <c r="W4" s="119"/>
      <c r="X4" s="119"/>
      <c r="Y4" s="120"/>
    </row>
    <row r="5" spans="1:39" ht="14.25" customHeight="1">
      <c r="A5" s="40"/>
      <c r="F5" s="106" t="s">
        <v>162</v>
      </c>
      <c r="G5" s="106"/>
      <c r="H5" s="118">
        <f>'T-14(Pcs)'!F5</f>
        <v>0</v>
      </c>
      <c r="I5" s="119"/>
      <c r="J5" s="119"/>
      <c r="K5" s="120"/>
      <c r="M5" s="107"/>
      <c r="N5" s="107"/>
      <c r="O5" s="108"/>
      <c r="P5" s="108"/>
      <c r="Q5" s="108"/>
      <c r="R5" s="108"/>
      <c r="T5" s="106" t="s">
        <v>162</v>
      </c>
      <c r="U5" s="106"/>
      <c r="V5" s="118">
        <f>'T-14(Pcs)'!S5</f>
        <v>0</v>
      </c>
      <c r="W5" s="119"/>
      <c r="X5" s="119"/>
      <c r="Y5" s="120"/>
    </row>
    <row r="6" spans="1:39" ht="14.25" customHeight="1">
      <c r="A6" s="40"/>
      <c r="F6" s="106" t="s">
        <v>163</v>
      </c>
      <c r="G6" s="106"/>
      <c r="H6" s="118">
        <f>'T-14(Pcs)'!F6</f>
        <v>0</v>
      </c>
      <c r="I6" s="119"/>
      <c r="J6" s="119"/>
      <c r="K6" s="120"/>
      <c r="M6" s="107"/>
      <c r="N6" s="107"/>
      <c r="O6" s="108"/>
      <c r="P6" s="108"/>
      <c r="Q6" s="108"/>
      <c r="R6" s="108"/>
      <c r="T6" s="106" t="s">
        <v>166</v>
      </c>
      <c r="U6" s="106"/>
      <c r="V6" s="118">
        <f>'T-14(Pcs)'!S6</f>
        <v>0</v>
      </c>
      <c r="W6" s="119"/>
      <c r="X6" s="119"/>
      <c r="Y6" s="120"/>
    </row>
    <row r="7" spans="1:39" ht="14.25" customHeight="1"/>
    <row r="8" spans="1:39">
      <c r="A8" s="40"/>
      <c r="D8" s="5"/>
      <c r="E8" s="6"/>
      <c r="L8" s="110"/>
      <c r="M8" s="110"/>
      <c r="N8" s="110"/>
      <c r="O8" s="110"/>
      <c r="P8" s="110"/>
      <c r="Q8" s="110"/>
      <c r="R8" s="110"/>
      <c r="S8" s="109"/>
      <c r="T8" s="109"/>
      <c r="U8" s="109"/>
      <c r="AB8" s="109"/>
      <c r="AC8" s="109"/>
      <c r="AD8" s="109"/>
      <c r="AE8" s="110" t="s">
        <v>207</v>
      </c>
      <c r="AF8" s="110"/>
      <c r="AG8" s="110"/>
      <c r="AH8" s="110"/>
      <c r="AI8" s="110"/>
      <c r="AJ8" s="110"/>
      <c r="AK8" s="109" t="s">
        <v>145</v>
      </c>
      <c r="AL8" s="109"/>
      <c r="AM8" s="109"/>
    </row>
    <row r="9" spans="1:39" s="7" customFormat="1" ht="12.75" customHeight="1">
      <c r="A9" s="103" t="s">
        <v>131</v>
      </c>
      <c r="B9" s="104"/>
      <c r="C9" s="104"/>
      <c r="D9" s="104"/>
      <c r="E9" s="105"/>
      <c r="F9" s="102" t="s">
        <v>3</v>
      </c>
      <c r="G9" s="102"/>
      <c r="H9" s="102" t="s">
        <v>4</v>
      </c>
      <c r="I9" s="102"/>
      <c r="J9" s="102" t="s">
        <v>5</v>
      </c>
      <c r="K9" s="102"/>
      <c r="L9" s="102" t="s">
        <v>158</v>
      </c>
      <c r="M9" s="102"/>
      <c r="N9" s="102" t="s">
        <v>6</v>
      </c>
      <c r="O9" s="102"/>
      <c r="P9" s="102" t="s">
        <v>1</v>
      </c>
      <c r="Q9" s="102"/>
      <c r="R9" s="102" t="s">
        <v>7</v>
      </c>
      <c r="S9" s="102"/>
      <c r="T9" s="102" t="s">
        <v>159</v>
      </c>
      <c r="U9" s="102"/>
      <c r="V9" s="102" t="s">
        <v>8</v>
      </c>
      <c r="W9" s="102"/>
      <c r="X9" s="102" t="s">
        <v>9</v>
      </c>
      <c r="Y9" s="102"/>
      <c r="Z9" s="102" t="s">
        <v>13</v>
      </c>
      <c r="AA9" s="102"/>
      <c r="AB9" s="102" t="s">
        <v>160</v>
      </c>
      <c r="AC9" s="102"/>
      <c r="AD9" s="102" t="s">
        <v>10</v>
      </c>
      <c r="AE9" s="102"/>
      <c r="AF9" s="102" t="s">
        <v>11</v>
      </c>
      <c r="AG9" s="102"/>
      <c r="AH9" s="102" t="s">
        <v>12</v>
      </c>
      <c r="AI9" s="102"/>
      <c r="AJ9" s="102" t="s">
        <v>161</v>
      </c>
      <c r="AK9" s="102"/>
      <c r="AL9" s="102" t="s">
        <v>0</v>
      </c>
      <c r="AM9" s="102"/>
    </row>
    <row r="10" spans="1:39" s="3" customFormat="1" ht="22.5">
      <c r="A10" s="32" t="s">
        <v>14</v>
      </c>
      <c r="B10" s="32" t="s">
        <v>2</v>
      </c>
      <c r="C10" s="32" t="s">
        <v>130</v>
      </c>
      <c r="D10" s="32" t="s">
        <v>142</v>
      </c>
      <c r="E10" s="32" t="s">
        <v>144</v>
      </c>
      <c r="F10" s="33" t="s">
        <v>213</v>
      </c>
      <c r="G10" s="34" t="s">
        <v>211</v>
      </c>
      <c r="H10" s="33" t="s">
        <v>213</v>
      </c>
      <c r="I10" s="34" t="s">
        <v>211</v>
      </c>
      <c r="J10" s="33" t="s">
        <v>213</v>
      </c>
      <c r="K10" s="34" t="s">
        <v>211</v>
      </c>
      <c r="L10" s="33" t="s">
        <v>213</v>
      </c>
      <c r="M10" s="34" t="s">
        <v>211</v>
      </c>
      <c r="N10" s="33" t="s">
        <v>213</v>
      </c>
      <c r="O10" s="34" t="s">
        <v>211</v>
      </c>
      <c r="P10" s="33" t="s">
        <v>213</v>
      </c>
      <c r="Q10" s="34" t="s">
        <v>211</v>
      </c>
      <c r="R10" s="33" t="s">
        <v>213</v>
      </c>
      <c r="S10" s="34" t="s">
        <v>211</v>
      </c>
      <c r="T10" s="33" t="s">
        <v>213</v>
      </c>
      <c r="U10" s="34" t="s">
        <v>211</v>
      </c>
      <c r="V10" s="33" t="s">
        <v>213</v>
      </c>
      <c r="W10" s="34" t="s">
        <v>211</v>
      </c>
      <c r="X10" s="33" t="s">
        <v>213</v>
      </c>
      <c r="Y10" s="34" t="s">
        <v>211</v>
      </c>
      <c r="Z10" s="33" t="s">
        <v>213</v>
      </c>
      <c r="AA10" s="34" t="s">
        <v>211</v>
      </c>
      <c r="AB10" s="33" t="s">
        <v>213</v>
      </c>
      <c r="AC10" s="34" t="s">
        <v>211</v>
      </c>
      <c r="AD10" s="33" t="s">
        <v>213</v>
      </c>
      <c r="AE10" s="34" t="s">
        <v>211</v>
      </c>
      <c r="AF10" s="33" t="s">
        <v>213</v>
      </c>
      <c r="AG10" s="34" t="s">
        <v>211</v>
      </c>
      <c r="AH10" s="33" t="s">
        <v>213</v>
      </c>
      <c r="AI10" s="34" t="s">
        <v>211</v>
      </c>
      <c r="AJ10" s="33" t="s">
        <v>213</v>
      </c>
      <c r="AK10" s="34" t="s">
        <v>211</v>
      </c>
      <c r="AL10" s="33" t="s">
        <v>213</v>
      </c>
      <c r="AM10" s="34" t="s">
        <v>211</v>
      </c>
    </row>
    <row r="11" spans="1:39" s="15" customFormat="1" ht="19.5" hidden="1" customHeight="1" outlineLevel="2">
      <c r="A11" s="31">
        <v>1</v>
      </c>
      <c r="B11" s="30" t="s">
        <v>15</v>
      </c>
      <c r="C11" s="31" t="s">
        <v>16</v>
      </c>
      <c r="D11" s="35">
        <v>1000</v>
      </c>
      <c r="E11" s="11">
        <v>47</v>
      </c>
      <c r="F11" s="44">
        <f>'T-14(Pcs)'!$D11*'T-14(Pcs)'!F11/1000000</f>
        <v>0</v>
      </c>
      <c r="G11" s="10">
        <f>'T-14(Pcs)'!G11</f>
        <v>0</v>
      </c>
      <c r="H11" s="44">
        <f>'T-14(Pcs)'!$D11*'T-14(Pcs)'!H11/1000000</f>
        <v>0</v>
      </c>
      <c r="I11" s="10">
        <f>'T-14(Pcs)'!I11</f>
        <v>0</v>
      </c>
      <c r="J11" s="44">
        <f>'T-14(Pcs)'!$D11*'T-14(Pcs)'!J11/1000000</f>
        <v>0</v>
      </c>
      <c r="K11" s="10">
        <f>'T-14(Pcs)'!K11</f>
        <v>0</v>
      </c>
      <c r="L11" s="44">
        <f>'T-14(Pcs)'!$D11*'T-14(Pcs)'!L11/1000000</f>
        <v>0</v>
      </c>
      <c r="M11" s="10">
        <f>'T-14(Pcs)'!M11</f>
        <v>0</v>
      </c>
      <c r="N11" s="44">
        <f>'T-14(Pcs)'!$D11*'T-14(Pcs)'!N11/1000000</f>
        <v>0</v>
      </c>
      <c r="O11" s="10">
        <f>'T-14(Pcs)'!O11</f>
        <v>0</v>
      </c>
      <c r="P11" s="44">
        <f>'T-14(Pcs)'!$D11*'T-14(Pcs)'!P11/1000000</f>
        <v>0</v>
      </c>
      <c r="Q11" s="10">
        <f>'T-14(Pcs)'!Q11</f>
        <v>0</v>
      </c>
      <c r="R11" s="44">
        <f>'T-14(Pcs)'!$D11*'T-14(Pcs)'!R11/1000000</f>
        <v>0</v>
      </c>
      <c r="S11" s="10">
        <f>'T-14(Pcs)'!S11</f>
        <v>0</v>
      </c>
      <c r="T11" s="44">
        <f>'T-14(Pcs)'!$D11*'T-14(Pcs)'!T11/1000000</f>
        <v>0</v>
      </c>
      <c r="U11" s="10">
        <f>'T-14(Pcs)'!U11</f>
        <v>0</v>
      </c>
      <c r="V11" s="44">
        <f>'T-14(Pcs)'!$D11*'T-14(Pcs)'!V11/1000000</f>
        <v>0</v>
      </c>
      <c r="W11" s="10">
        <f>'T-14(Pcs)'!W11</f>
        <v>0</v>
      </c>
      <c r="X11" s="44">
        <f>'T-14(Pcs)'!$D11*'T-14(Pcs)'!X11/1000000</f>
        <v>0</v>
      </c>
      <c r="Y11" s="10">
        <f>'T-14(Pcs)'!Y11</f>
        <v>0</v>
      </c>
      <c r="Z11" s="44">
        <f>'T-14(Pcs)'!$D11*'T-14(Pcs)'!Z11/1000000</f>
        <v>0</v>
      </c>
      <c r="AA11" s="10">
        <f>'T-14(Pcs)'!AA11</f>
        <v>0</v>
      </c>
      <c r="AB11" s="44">
        <f>'T-14(Pcs)'!$D11*'T-14(Pcs)'!AB11/1000000</f>
        <v>0</v>
      </c>
      <c r="AC11" s="10">
        <f>'T-14(Pcs)'!AC11</f>
        <v>0</v>
      </c>
      <c r="AD11" s="44">
        <f>'T-14(Pcs)'!$D11*'T-14(Pcs)'!AD11/1000000</f>
        <v>0</v>
      </c>
      <c r="AE11" s="10">
        <f>'T-14(Pcs)'!AE11</f>
        <v>0</v>
      </c>
      <c r="AF11" s="44">
        <f>'T-14(Pcs)'!$D11*'T-14(Pcs)'!AF11/1000000</f>
        <v>0</v>
      </c>
      <c r="AG11" s="10">
        <f>'T-14(Pcs)'!AG11</f>
        <v>0</v>
      </c>
      <c r="AH11" s="44">
        <f>'T-14(Pcs)'!$D11*'T-14(Pcs)'!AH11/1000000</f>
        <v>0</v>
      </c>
      <c r="AI11" s="10">
        <f>'T-14(Pcs)'!AI11</f>
        <v>0</v>
      </c>
      <c r="AJ11" s="44">
        <f>'T-14(Pcs)'!$D11*'T-14(Pcs)'!AJ11/1000000</f>
        <v>0</v>
      </c>
      <c r="AK11" s="10">
        <f>'T-14(Pcs)'!AK11</f>
        <v>0</v>
      </c>
      <c r="AL11" s="44">
        <f>'T-14(Pcs)'!$D11*'T-14(Pcs)'!AL11/1000000</f>
        <v>0</v>
      </c>
      <c r="AM11" s="10">
        <f>'T-14(Pcs)'!AM11</f>
        <v>0</v>
      </c>
    </row>
    <row r="12" spans="1:39" s="15" customFormat="1" ht="19.5" hidden="1" customHeight="1" outlineLevel="2">
      <c r="A12" s="13">
        <v>2</v>
      </c>
      <c r="B12" s="9" t="s">
        <v>15</v>
      </c>
      <c r="C12" s="13" t="s">
        <v>17</v>
      </c>
      <c r="D12" s="36">
        <v>2000</v>
      </c>
      <c r="E12" s="11">
        <v>87</v>
      </c>
      <c r="F12" s="44">
        <f>'T-14(Pcs)'!$D12*'T-14(Pcs)'!F12/1000000</f>
        <v>0</v>
      </c>
      <c r="G12" s="10">
        <f>'T-14(Pcs)'!G12</f>
        <v>0</v>
      </c>
      <c r="H12" s="44">
        <f>'T-14(Pcs)'!$D12*'T-14(Pcs)'!H12/1000000</f>
        <v>0</v>
      </c>
      <c r="I12" s="10">
        <f>'T-14(Pcs)'!I12</f>
        <v>0</v>
      </c>
      <c r="J12" s="44">
        <f>'T-14(Pcs)'!$D12*'T-14(Pcs)'!J12/1000000</f>
        <v>0</v>
      </c>
      <c r="K12" s="10">
        <f>'T-14(Pcs)'!K12</f>
        <v>0</v>
      </c>
      <c r="L12" s="44">
        <f>'T-14(Pcs)'!$D12*'T-14(Pcs)'!L12/1000000</f>
        <v>0</v>
      </c>
      <c r="M12" s="10">
        <f>'T-14(Pcs)'!M12</f>
        <v>0</v>
      </c>
      <c r="N12" s="44">
        <f>'T-14(Pcs)'!$D12*'T-14(Pcs)'!N12/1000000</f>
        <v>0</v>
      </c>
      <c r="O12" s="10">
        <f>'T-14(Pcs)'!O12</f>
        <v>0</v>
      </c>
      <c r="P12" s="44">
        <f>'T-14(Pcs)'!$D12*'T-14(Pcs)'!P12/1000000</f>
        <v>0</v>
      </c>
      <c r="Q12" s="10">
        <f>'T-14(Pcs)'!Q12</f>
        <v>0</v>
      </c>
      <c r="R12" s="44">
        <f>'T-14(Pcs)'!$D12*'T-14(Pcs)'!R12/1000000</f>
        <v>0</v>
      </c>
      <c r="S12" s="10">
        <f>'T-14(Pcs)'!S12</f>
        <v>0</v>
      </c>
      <c r="T12" s="44">
        <f>'T-14(Pcs)'!$D12*'T-14(Pcs)'!T12/1000000</f>
        <v>0</v>
      </c>
      <c r="U12" s="10">
        <f>'T-14(Pcs)'!U12</f>
        <v>0</v>
      </c>
      <c r="V12" s="44">
        <f>'T-14(Pcs)'!$D12*'T-14(Pcs)'!V12/1000000</f>
        <v>0</v>
      </c>
      <c r="W12" s="10">
        <f>'T-14(Pcs)'!W12</f>
        <v>0</v>
      </c>
      <c r="X12" s="44">
        <f>'T-14(Pcs)'!$D12*'T-14(Pcs)'!X12/1000000</f>
        <v>0</v>
      </c>
      <c r="Y12" s="10">
        <f>'T-14(Pcs)'!Y12</f>
        <v>0</v>
      </c>
      <c r="Z12" s="44">
        <f>'T-14(Pcs)'!$D12*'T-14(Pcs)'!Z12/1000000</f>
        <v>0</v>
      </c>
      <c r="AA12" s="10">
        <f>'T-14(Pcs)'!AA12</f>
        <v>0</v>
      </c>
      <c r="AB12" s="44">
        <f>'T-14(Pcs)'!$D12*'T-14(Pcs)'!AB12/1000000</f>
        <v>0</v>
      </c>
      <c r="AC12" s="10">
        <f>'T-14(Pcs)'!AC12</f>
        <v>0</v>
      </c>
      <c r="AD12" s="44">
        <f>'T-14(Pcs)'!$D12*'T-14(Pcs)'!AD12/1000000</f>
        <v>0</v>
      </c>
      <c r="AE12" s="10">
        <f>'T-14(Pcs)'!AE12</f>
        <v>0</v>
      </c>
      <c r="AF12" s="44">
        <f>'T-14(Pcs)'!$D12*'T-14(Pcs)'!AF12/1000000</f>
        <v>0</v>
      </c>
      <c r="AG12" s="10">
        <f>'T-14(Pcs)'!AG12</f>
        <v>0</v>
      </c>
      <c r="AH12" s="44">
        <f>'T-14(Pcs)'!$D12*'T-14(Pcs)'!AH12/1000000</f>
        <v>0</v>
      </c>
      <c r="AI12" s="10">
        <f>'T-14(Pcs)'!AI12</f>
        <v>0</v>
      </c>
      <c r="AJ12" s="44">
        <f>'T-14(Pcs)'!$D12*'T-14(Pcs)'!AJ12/1000000</f>
        <v>0</v>
      </c>
      <c r="AK12" s="10">
        <f>'T-14(Pcs)'!AK12</f>
        <v>0</v>
      </c>
      <c r="AL12" s="44">
        <f>'T-14(Pcs)'!$D12*'T-14(Pcs)'!AL12/1000000</f>
        <v>0</v>
      </c>
      <c r="AM12" s="10">
        <f>'T-14(Pcs)'!AM12</f>
        <v>0</v>
      </c>
    </row>
    <row r="13" spans="1:39" s="15" customFormat="1" ht="14.25" customHeight="1" outlineLevel="1" collapsed="1">
      <c r="A13" s="13">
        <v>1</v>
      </c>
      <c r="B13" s="45" t="s">
        <v>167</v>
      </c>
      <c r="C13" s="13"/>
      <c r="D13" s="36"/>
      <c r="E13" s="11"/>
      <c r="F13" s="44">
        <f t="shared" ref="F13:AM13" si="0">SUBTOTAL(9,F11:F12)</f>
        <v>0</v>
      </c>
      <c r="G13" s="10">
        <f t="shared" si="0"/>
        <v>0</v>
      </c>
      <c r="H13" s="44">
        <f t="shared" si="0"/>
        <v>0</v>
      </c>
      <c r="I13" s="10">
        <f t="shared" si="0"/>
        <v>0</v>
      </c>
      <c r="J13" s="44">
        <f t="shared" si="0"/>
        <v>0</v>
      </c>
      <c r="K13" s="10">
        <f t="shared" si="0"/>
        <v>0</v>
      </c>
      <c r="L13" s="44">
        <f t="shared" si="0"/>
        <v>0</v>
      </c>
      <c r="M13" s="10">
        <f t="shared" si="0"/>
        <v>0</v>
      </c>
      <c r="N13" s="44">
        <f t="shared" si="0"/>
        <v>0</v>
      </c>
      <c r="O13" s="10">
        <f t="shared" si="0"/>
        <v>0</v>
      </c>
      <c r="P13" s="44">
        <f t="shared" si="0"/>
        <v>0</v>
      </c>
      <c r="Q13" s="10">
        <f t="shared" si="0"/>
        <v>0</v>
      </c>
      <c r="R13" s="44">
        <f t="shared" si="0"/>
        <v>0</v>
      </c>
      <c r="S13" s="10">
        <f t="shared" si="0"/>
        <v>0</v>
      </c>
      <c r="T13" s="44">
        <f t="shared" si="0"/>
        <v>0</v>
      </c>
      <c r="U13" s="10">
        <f t="shared" si="0"/>
        <v>0</v>
      </c>
      <c r="V13" s="44">
        <f t="shared" si="0"/>
        <v>0</v>
      </c>
      <c r="W13" s="10">
        <f t="shared" si="0"/>
        <v>0</v>
      </c>
      <c r="X13" s="44">
        <f t="shared" si="0"/>
        <v>0</v>
      </c>
      <c r="Y13" s="10">
        <f t="shared" si="0"/>
        <v>0</v>
      </c>
      <c r="Z13" s="44">
        <f t="shared" si="0"/>
        <v>0</v>
      </c>
      <c r="AA13" s="10">
        <f t="shared" si="0"/>
        <v>0</v>
      </c>
      <c r="AB13" s="44">
        <f t="shared" si="0"/>
        <v>0</v>
      </c>
      <c r="AC13" s="10">
        <f t="shared" si="0"/>
        <v>0</v>
      </c>
      <c r="AD13" s="44">
        <f t="shared" si="0"/>
        <v>0</v>
      </c>
      <c r="AE13" s="10">
        <f t="shared" si="0"/>
        <v>0</v>
      </c>
      <c r="AF13" s="44">
        <f t="shared" si="0"/>
        <v>0</v>
      </c>
      <c r="AG13" s="10">
        <f t="shared" si="0"/>
        <v>0</v>
      </c>
      <c r="AH13" s="44">
        <f t="shared" si="0"/>
        <v>0</v>
      </c>
      <c r="AI13" s="10">
        <f t="shared" si="0"/>
        <v>0</v>
      </c>
      <c r="AJ13" s="44">
        <f t="shared" si="0"/>
        <v>0</v>
      </c>
      <c r="AK13" s="10">
        <f t="shared" si="0"/>
        <v>0</v>
      </c>
      <c r="AL13" s="44">
        <f t="shared" si="0"/>
        <v>0</v>
      </c>
      <c r="AM13" s="10">
        <f t="shared" si="0"/>
        <v>0</v>
      </c>
    </row>
    <row r="14" spans="1:39" s="15" customFormat="1" ht="14.25" hidden="1" customHeight="1" outlineLevel="2">
      <c r="A14" s="13">
        <v>3</v>
      </c>
      <c r="B14" s="9" t="s">
        <v>97</v>
      </c>
      <c r="C14" s="13" t="s">
        <v>18</v>
      </c>
      <c r="D14" s="36">
        <v>100</v>
      </c>
      <c r="E14" s="11">
        <v>76</v>
      </c>
      <c r="F14" s="44">
        <f>'T-14(Pcs)'!$D13*'T-14(Pcs)'!F13/1000000</f>
        <v>0</v>
      </c>
      <c r="G14" s="10">
        <f>'T-14(Pcs)'!G13</f>
        <v>0</v>
      </c>
      <c r="H14" s="44">
        <f>'T-14(Pcs)'!$D13*'T-14(Pcs)'!H13/1000000</f>
        <v>0</v>
      </c>
      <c r="I14" s="10">
        <f>'T-14(Pcs)'!I13</f>
        <v>0</v>
      </c>
      <c r="J14" s="44">
        <f>'T-14(Pcs)'!$D13*'T-14(Pcs)'!J13/1000000</f>
        <v>0</v>
      </c>
      <c r="K14" s="10">
        <f>'T-14(Pcs)'!K13</f>
        <v>0</v>
      </c>
      <c r="L14" s="44">
        <f>'T-14(Pcs)'!$D13*'T-14(Pcs)'!L13/1000000</f>
        <v>0</v>
      </c>
      <c r="M14" s="10">
        <f>'T-14(Pcs)'!M13</f>
        <v>0</v>
      </c>
      <c r="N14" s="44">
        <f>'T-14(Pcs)'!$D13*'T-14(Pcs)'!N13/1000000</f>
        <v>0</v>
      </c>
      <c r="O14" s="10">
        <f>'T-14(Pcs)'!O13</f>
        <v>0</v>
      </c>
      <c r="P14" s="44">
        <f>'T-14(Pcs)'!$D13*'T-14(Pcs)'!P13/1000000</f>
        <v>0</v>
      </c>
      <c r="Q14" s="10">
        <f>'T-14(Pcs)'!Q13</f>
        <v>0</v>
      </c>
      <c r="R14" s="44">
        <f>'T-14(Pcs)'!$D13*'T-14(Pcs)'!R13/1000000</f>
        <v>0</v>
      </c>
      <c r="S14" s="10">
        <f>'T-14(Pcs)'!S13</f>
        <v>0</v>
      </c>
      <c r="T14" s="44">
        <f>'T-14(Pcs)'!$D13*'T-14(Pcs)'!T13/1000000</f>
        <v>0</v>
      </c>
      <c r="U14" s="10">
        <f>'T-14(Pcs)'!U13</f>
        <v>0</v>
      </c>
      <c r="V14" s="44">
        <f>'T-14(Pcs)'!$D13*'T-14(Pcs)'!V13/1000000</f>
        <v>0</v>
      </c>
      <c r="W14" s="10">
        <f>'T-14(Pcs)'!W13</f>
        <v>0</v>
      </c>
      <c r="X14" s="44">
        <f>'T-14(Pcs)'!$D13*'T-14(Pcs)'!X13/1000000</f>
        <v>0</v>
      </c>
      <c r="Y14" s="10">
        <f>'T-14(Pcs)'!Y13</f>
        <v>0</v>
      </c>
      <c r="Z14" s="44">
        <f>'T-14(Pcs)'!$D13*'T-14(Pcs)'!Z13/1000000</f>
        <v>0</v>
      </c>
      <c r="AA14" s="10">
        <f>'T-14(Pcs)'!AA13</f>
        <v>0</v>
      </c>
      <c r="AB14" s="44">
        <f>'T-14(Pcs)'!$D13*'T-14(Pcs)'!AB13/1000000</f>
        <v>0</v>
      </c>
      <c r="AC14" s="10">
        <f>'T-14(Pcs)'!AC13</f>
        <v>0</v>
      </c>
      <c r="AD14" s="44">
        <f>'T-14(Pcs)'!$D13*'T-14(Pcs)'!AD13/1000000</f>
        <v>0</v>
      </c>
      <c r="AE14" s="10">
        <f>'T-14(Pcs)'!AE13</f>
        <v>0</v>
      </c>
      <c r="AF14" s="44">
        <f>'T-14(Pcs)'!$D13*'T-14(Pcs)'!AF13/1000000</f>
        <v>0</v>
      </c>
      <c r="AG14" s="10">
        <f>'T-14(Pcs)'!AG13</f>
        <v>0</v>
      </c>
      <c r="AH14" s="44">
        <f>'T-14(Pcs)'!$D13*'T-14(Pcs)'!AH13/1000000</f>
        <v>0</v>
      </c>
      <c r="AI14" s="10">
        <f>'T-14(Pcs)'!AI13</f>
        <v>0</v>
      </c>
      <c r="AJ14" s="44">
        <f>'T-14(Pcs)'!$D13*'T-14(Pcs)'!AJ13/1000000</f>
        <v>0</v>
      </c>
      <c r="AK14" s="10">
        <f>'T-14(Pcs)'!AK13</f>
        <v>0</v>
      </c>
      <c r="AL14" s="44">
        <f>'T-14(Pcs)'!$D13*'T-14(Pcs)'!AL13/1000000</f>
        <v>0</v>
      </c>
      <c r="AM14" s="10">
        <f>'T-14(Pcs)'!AM13</f>
        <v>0</v>
      </c>
    </row>
    <row r="15" spans="1:39" s="15" customFormat="1" ht="14.25" hidden="1" customHeight="1" outlineLevel="2">
      <c r="A15" s="13">
        <v>4</v>
      </c>
      <c r="B15" s="9" t="s">
        <v>97</v>
      </c>
      <c r="C15" s="13" t="s">
        <v>19</v>
      </c>
      <c r="D15" s="36">
        <v>500</v>
      </c>
      <c r="E15" s="11">
        <v>330</v>
      </c>
      <c r="F15" s="44">
        <f>'T-14(Pcs)'!$D14*'T-14(Pcs)'!F14/1000000</f>
        <v>0</v>
      </c>
      <c r="G15" s="10">
        <f>'T-14(Pcs)'!G14</f>
        <v>0</v>
      </c>
      <c r="H15" s="44">
        <f>'T-14(Pcs)'!$D14*'T-14(Pcs)'!H14/1000000</f>
        <v>0</v>
      </c>
      <c r="I15" s="10">
        <f>'T-14(Pcs)'!I14</f>
        <v>0</v>
      </c>
      <c r="J15" s="44">
        <f>'T-14(Pcs)'!$D14*'T-14(Pcs)'!J14/1000000</f>
        <v>0</v>
      </c>
      <c r="K15" s="10">
        <f>'T-14(Pcs)'!K14</f>
        <v>0</v>
      </c>
      <c r="L15" s="44">
        <f>'T-14(Pcs)'!$D14*'T-14(Pcs)'!L14/1000000</f>
        <v>0</v>
      </c>
      <c r="M15" s="10">
        <f>'T-14(Pcs)'!M14</f>
        <v>0</v>
      </c>
      <c r="N15" s="44">
        <f>'T-14(Pcs)'!$D14*'T-14(Pcs)'!N14/1000000</f>
        <v>0</v>
      </c>
      <c r="O15" s="10">
        <f>'T-14(Pcs)'!O14</f>
        <v>0</v>
      </c>
      <c r="P15" s="44">
        <f>'T-14(Pcs)'!$D14*'T-14(Pcs)'!P14/1000000</f>
        <v>0</v>
      </c>
      <c r="Q15" s="10">
        <f>'T-14(Pcs)'!Q14</f>
        <v>0</v>
      </c>
      <c r="R15" s="44">
        <f>'T-14(Pcs)'!$D14*'T-14(Pcs)'!R14/1000000</f>
        <v>0</v>
      </c>
      <c r="S15" s="10">
        <f>'T-14(Pcs)'!S14</f>
        <v>0</v>
      </c>
      <c r="T15" s="44">
        <f>'T-14(Pcs)'!$D14*'T-14(Pcs)'!T14/1000000</f>
        <v>0</v>
      </c>
      <c r="U15" s="10">
        <f>'T-14(Pcs)'!U14</f>
        <v>0</v>
      </c>
      <c r="V15" s="44">
        <f>'T-14(Pcs)'!$D14*'T-14(Pcs)'!V14/1000000</f>
        <v>0</v>
      </c>
      <c r="W15" s="10">
        <f>'T-14(Pcs)'!W14</f>
        <v>0</v>
      </c>
      <c r="X15" s="44">
        <f>'T-14(Pcs)'!$D14*'T-14(Pcs)'!X14/1000000</f>
        <v>0</v>
      </c>
      <c r="Y15" s="10">
        <f>'T-14(Pcs)'!Y14</f>
        <v>0</v>
      </c>
      <c r="Z15" s="44">
        <f>'T-14(Pcs)'!$D14*'T-14(Pcs)'!Z14/1000000</f>
        <v>0</v>
      </c>
      <c r="AA15" s="10">
        <f>'T-14(Pcs)'!AA14</f>
        <v>0</v>
      </c>
      <c r="AB15" s="44">
        <f>'T-14(Pcs)'!$D14*'T-14(Pcs)'!AB14/1000000</f>
        <v>0</v>
      </c>
      <c r="AC15" s="10">
        <f>'T-14(Pcs)'!AC14</f>
        <v>0</v>
      </c>
      <c r="AD15" s="44">
        <f>'T-14(Pcs)'!$D14*'T-14(Pcs)'!AD14/1000000</f>
        <v>0</v>
      </c>
      <c r="AE15" s="10">
        <f>'T-14(Pcs)'!AE14</f>
        <v>0</v>
      </c>
      <c r="AF15" s="44">
        <f>'T-14(Pcs)'!$D14*'T-14(Pcs)'!AF14/1000000</f>
        <v>0</v>
      </c>
      <c r="AG15" s="10">
        <f>'T-14(Pcs)'!AG14</f>
        <v>0</v>
      </c>
      <c r="AH15" s="44">
        <f>'T-14(Pcs)'!$D14*'T-14(Pcs)'!AH14/1000000</f>
        <v>0</v>
      </c>
      <c r="AI15" s="10">
        <f>'T-14(Pcs)'!AI14</f>
        <v>0</v>
      </c>
      <c r="AJ15" s="44">
        <f>'T-14(Pcs)'!$D14*'T-14(Pcs)'!AJ14/1000000</f>
        <v>0</v>
      </c>
      <c r="AK15" s="10">
        <f>'T-14(Pcs)'!AK14</f>
        <v>0</v>
      </c>
      <c r="AL15" s="44">
        <f>'T-14(Pcs)'!$D14*'T-14(Pcs)'!AL14/1000000</f>
        <v>0</v>
      </c>
      <c r="AM15" s="10">
        <f>'T-14(Pcs)'!AM14</f>
        <v>0</v>
      </c>
    </row>
    <row r="16" spans="1:39" s="15" customFormat="1" ht="14.25" customHeight="1" outlineLevel="1" collapsed="1">
      <c r="A16" s="13">
        <v>2</v>
      </c>
      <c r="B16" s="46" t="s">
        <v>168</v>
      </c>
      <c r="C16" s="13"/>
      <c r="D16" s="36"/>
      <c r="E16" s="11"/>
      <c r="F16" s="44">
        <f t="shared" ref="F16:AM16" si="1">SUBTOTAL(9,F14:F15)</f>
        <v>0</v>
      </c>
      <c r="G16" s="10">
        <f t="shared" si="1"/>
        <v>0</v>
      </c>
      <c r="H16" s="44">
        <f t="shared" si="1"/>
        <v>0</v>
      </c>
      <c r="I16" s="10">
        <f t="shared" si="1"/>
        <v>0</v>
      </c>
      <c r="J16" s="44">
        <f t="shared" si="1"/>
        <v>0</v>
      </c>
      <c r="K16" s="10">
        <f t="shared" si="1"/>
        <v>0</v>
      </c>
      <c r="L16" s="44">
        <f t="shared" si="1"/>
        <v>0</v>
      </c>
      <c r="M16" s="10">
        <f t="shared" si="1"/>
        <v>0</v>
      </c>
      <c r="N16" s="44">
        <f t="shared" si="1"/>
        <v>0</v>
      </c>
      <c r="O16" s="10">
        <f t="shared" si="1"/>
        <v>0</v>
      </c>
      <c r="P16" s="44">
        <f t="shared" si="1"/>
        <v>0</v>
      </c>
      <c r="Q16" s="10">
        <f t="shared" si="1"/>
        <v>0</v>
      </c>
      <c r="R16" s="44">
        <f t="shared" si="1"/>
        <v>0</v>
      </c>
      <c r="S16" s="10">
        <f t="shared" si="1"/>
        <v>0</v>
      </c>
      <c r="T16" s="44">
        <f t="shared" si="1"/>
        <v>0</v>
      </c>
      <c r="U16" s="10">
        <f t="shared" si="1"/>
        <v>0</v>
      </c>
      <c r="V16" s="44">
        <f t="shared" si="1"/>
        <v>0</v>
      </c>
      <c r="W16" s="10">
        <f t="shared" si="1"/>
        <v>0</v>
      </c>
      <c r="X16" s="44">
        <f t="shared" si="1"/>
        <v>0</v>
      </c>
      <c r="Y16" s="10">
        <f t="shared" si="1"/>
        <v>0</v>
      </c>
      <c r="Z16" s="44">
        <f t="shared" si="1"/>
        <v>0</v>
      </c>
      <c r="AA16" s="10">
        <f t="shared" si="1"/>
        <v>0</v>
      </c>
      <c r="AB16" s="44">
        <f t="shared" si="1"/>
        <v>0</v>
      </c>
      <c r="AC16" s="10">
        <f t="shared" si="1"/>
        <v>0</v>
      </c>
      <c r="AD16" s="44">
        <f t="shared" si="1"/>
        <v>0</v>
      </c>
      <c r="AE16" s="10">
        <f t="shared" si="1"/>
        <v>0</v>
      </c>
      <c r="AF16" s="44">
        <f t="shared" si="1"/>
        <v>0</v>
      </c>
      <c r="AG16" s="10">
        <f t="shared" si="1"/>
        <v>0</v>
      </c>
      <c r="AH16" s="44">
        <f t="shared" si="1"/>
        <v>0</v>
      </c>
      <c r="AI16" s="10">
        <f t="shared" si="1"/>
        <v>0</v>
      </c>
      <c r="AJ16" s="44">
        <f t="shared" si="1"/>
        <v>0</v>
      </c>
      <c r="AK16" s="10">
        <f t="shared" si="1"/>
        <v>0</v>
      </c>
      <c r="AL16" s="44">
        <f t="shared" si="1"/>
        <v>0</v>
      </c>
      <c r="AM16" s="10">
        <f t="shared" si="1"/>
        <v>0</v>
      </c>
    </row>
    <row r="17" spans="1:39" s="15" customFormat="1" ht="14.25" hidden="1" customHeight="1" outlineLevel="2">
      <c r="A17" s="13">
        <v>5</v>
      </c>
      <c r="B17" s="9" t="s">
        <v>98</v>
      </c>
      <c r="C17" s="13" t="s">
        <v>20</v>
      </c>
      <c r="D17" s="36">
        <v>25</v>
      </c>
      <c r="E17" s="11">
        <v>28</v>
      </c>
      <c r="F17" s="44">
        <f>'T-14(Pcs)'!$D15*'T-14(Pcs)'!F15/1000000</f>
        <v>0</v>
      </c>
      <c r="G17" s="10">
        <f>'T-14(Pcs)'!G15</f>
        <v>0</v>
      </c>
      <c r="H17" s="44">
        <f>'T-14(Pcs)'!$D15*'T-14(Pcs)'!H15/1000000</f>
        <v>0</v>
      </c>
      <c r="I17" s="10">
        <f>'T-14(Pcs)'!I15</f>
        <v>0</v>
      </c>
      <c r="J17" s="44">
        <f>'T-14(Pcs)'!$D15*'T-14(Pcs)'!J15/1000000</f>
        <v>0</v>
      </c>
      <c r="K17" s="10">
        <f>'T-14(Pcs)'!K15</f>
        <v>0</v>
      </c>
      <c r="L17" s="44">
        <f>'T-14(Pcs)'!$D15*'T-14(Pcs)'!L15/1000000</f>
        <v>0</v>
      </c>
      <c r="M17" s="10">
        <f>'T-14(Pcs)'!M15</f>
        <v>0</v>
      </c>
      <c r="N17" s="44">
        <f>'T-14(Pcs)'!$D15*'T-14(Pcs)'!N15/1000000</f>
        <v>0</v>
      </c>
      <c r="O17" s="10">
        <f>'T-14(Pcs)'!O15</f>
        <v>0</v>
      </c>
      <c r="P17" s="44">
        <f>'T-14(Pcs)'!$D15*'T-14(Pcs)'!P15/1000000</f>
        <v>0</v>
      </c>
      <c r="Q17" s="10">
        <f>'T-14(Pcs)'!Q15</f>
        <v>0</v>
      </c>
      <c r="R17" s="44">
        <f>'T-14(Pcs)'!$D15*'T-14(Pcs)'!R15/1000000</f>
        <v>0</v>
      </c>
      <c r="S17" s="10">
        <f>'T-14(Pcs)'!S15</f>
        <v>0</v>
      </c>
      <c r="T17" s="44">
        <f>'T-14(Pcs)'!$D15*'T-14(Pcs)'!T15/1000000</f>
        <v>0</v>
      </c>
      <c r="U17" s="10">
        <f>'T-14(Pcs)'!U15</f>
        <v>0</v>
      </c>
      <c r="V17" s="44">
        <f>'T-14(Pcs)'!$D15*'T-14(Pcs)'!V15/1000000</f>
        <v>0</v>
      </c>
      <c r="W17" s="10">
        <f>'T-14(Pcs)'!W15</f>
        <v>0</v>
      </c>
      <c r="X17" s="44">
        <f>'T-14(Pcs)'!$D15*'T-14(Pcs)'!X15/1000000</f>
        <v>0</v>
      </c>
      <c r="Y17" s="10">
        <f>'T-14(Pcs)'!Y15</f>
        <v>0</v>
      </c>
      <c r="Z17" s="44">
        <f>'T-14(Pcs)'!$D15*'T-14(Pcs)'!Z15/1000000</f>
        <v>0</v>
      </c>
      <c r="AA17" s="10">
        <f>'T-14(Pcs)'!AA15</f>
        <v>0</v>
      </c>
      <c r="AB17" s="44">
        <f>'T-14(Pcs)'!$D15*'T-14(Pcs)'!AB15/1000000</f>
        <v>0</v>
      </c>
      <c r="AC17" s="10">
        <f>'T-14(Pcs)'!AC15</f>
        <v>0</v>
      </c>
      <c r="AD17" s="44">
        <f>'T-14(Pcs)'!$D15*'T-14(Pcs)'!AD15/1000000</f>
        <v>0</v>
      </c>
      <c r="AE17" s="10">
        <f>'T-14(Pcs)'!AE15</f>
        <v>0</v>
      </c>
      <c r="AF17" s="44">
        <f>'T-14(Pcs)'!$D15*'T-14(Pcs)'!AF15/1000000</f>
        <v>0</v>
      </c>
      <c r="AG17" s="10">
        <f>'T-14(Pcs)'!AG15</f>
        <v>0</v>
      </c>
      <c r="AH17" s="44">
        <f>'T-14(Pcs)'!$D15*'T-14(Pcs)'!AH15/1000000</f>
        <v>0</v>
      </c>
      <c r="AI17" s="10">
        <f>'T-14(Pcs)'!AI15</f>
        <v>0</v>
      </c>
      <c r="AJ17" s="44">
        <f>'T-14(Pcs)'!$D15*'T-14(Pcs)'!AJ15/1000000</f>
        <v>0</v>
      </c>
      <c r="AK17" s="10">
        <f>'T-14(Pcs)'!AK15</f>
        <v>0</v>
      </c>
      <c r="AL17" s="44">
        <f>'T-14(Pcs)'!$D15*'T-14(Pcs)'!AL15/1000000</f>
        <v>0</v>
      </c>
      <c r="AM17" s="10">
        <f>'T-14(Pcs)'!AM15</f>
        <v>0</v>
      </c>
    </row>
    <row r="18" spans="1:39" s="15" customFormat="1" ht="14.25" hidden="1" customHeight="1" outlineLevel="2">
      <c r="A18" s="13">
        <v>6</v>
      </c>
      <c r="B18" s="9" t="s">
        <v>98</v>
      </c>
      <c r="C18" s="13" t="s">
        <v>21</v>
      </c>
      <c r="D18" s="36">
        <v>100</v>
      </c>
      <c r="E18" s="11">
        <v>100</v>
      </c>
      <c r="F18" s="44">
        <f>'T-14(Pcs)'!$D16*'T-14(Pcs)'!F16/1000000</f>
        <v>0</v>
      </c>
      <c r="G18" s="10">
        <f>'T-14(Pcs)'!G16</f>
        <v>0</v>
      </c>
      <c r="H18" s="44">
        <f>'T-14(Pcs)'!$D16*'T-14(Pcs)'!H16/1000000</f>
        <v>0</v>
      </c>
      <c r="I18" s="10">
        <f>'T-14(Pcs)'!I16</f>
        <v>0</v>
      </c>
      <c r="J18" s="44">
        <f>'T-14(Pcs)'!$D16*'T-14(Pcs)'!J16/1000000</f>
        <v>0</v>
      </c>
      <c r="K18" s="10">
        <f>'T-14(Pcs)'!K16</f>
        <v>0</v>
      </c>
      <c r="L18" s="44">
        <f>'T-14(Pcs)'!$D16*'T-14(Pcs)'!L16/1000000</f>
        <v>0</v>
      </c>
      <c r="M18" s="10">
        <f>'T-14(Pcs)'!M16</f>
        <v>0</v>
      </c>
      <c r="N18" s="44">
        <f>'T-14(Pcs)'!$D16*'T-14(Pcs)'!N16/1000000</f>
        <v>0</v>
      </c>
      <c r="O18" s="10">
        <f>'T-14(Pcs)'!O16</f>
        <v>0</v>
      </c>
      <c r="P18" s="44">
        <f>'T-14(Pcs)'!$D16*'T-14(Pcs)'!P16/1000000</f>
        <v>0</v>
      </c>
      <c r="Q18" s="10">
        <f>'T-14(Pcs)'!Q16</f>
        <v>0</v>
      </c>
      <c r="R18" s="44">
        <f>'T-14(Pcs)'!$D16*'T-14(Pcs)'!R16/1000000</f>
        <v>0</v>
      </c>
      <c r="S18" s="10">
        <f>'T-14(Pcs)'!S16</f>
        <v>0</v>
      </c>
      <c r="T18" s="44">
        <f>'T-14(Pcs)'!$D16*'T-14(Pcs)'!T16/1000000</f>
        <v>0</v>
      </c>
      <c r="U18" s="10">
        <f>'T-14(Pcs)'!U16</f>
        <v>0</v>
      </c>
      <c r="V18" s="44">
        <f>'T-14(Pcs)'!$D16*'T-14(Pcs)'!V16/1000000</f>
        <v>0</v>
      </c>
      <c r="W18" s="10">
        <f>'T-14(Pcs)'!W16</f>
        <v>0</v>
      </c>
      <c r="X18" s="44">
        <f>'T-14(Pcs)'!$D16*'T-14(Pcs)'!X16/1000000</f>
        <v>0</v>
      </c>
      <c r="Y18" s="10">
        <f>'T-14(Pcs)'!Y16</f>
        <v>0</v>
      </c>
      <c r="Z18" s="44">
        <f>'T-14(Pcs)'!$D16*'T-14(Pcs)'!Z16/1000000</f>
        <v>0</v>
      </c>
      <c r="AA18" s="10">
        <f>'T-14(Pcs)'!AA16</f>
        <v>0</v>
      </c>
      <c r="AB18" s="44">
        <f>'T-14(Pcs)'!$D16*'T-14(Pcs)'!AB16/1000000</f>
        <v>0</v>
      </c>
      <c r="AC18" s="10">
        <f>'T-14(Pcs)'!AC16</f>
        <v>0</v>
      </c>
      <c r="AD18" s="44">
        <f>'T-14(Pcs)'!$D16*'T-14(Pcs)'!AD16/1000000</f>
        <v>0</v>
      </c>
      <c r="AE18" s="10">
        <f>'T-14(Pcs)'!AE16</f>
        <v>0</v>
      </c>
      <c r="AF18" s="44">
        <f>'T-14(Pcs)'!$D16*'T-14(Pcs)'!AF16/1000000</f>
        <v>0</v>
      </c>
      <c r="AG18" s="10">
        <f>'T-14(Pcs)'!AG16</f>
        <v>0</v>
      </c>
      <c r="AH18" s="44">
        <f>'T-14(Pcs)'!$D16*'T-14(Pcs)'!AH16/1000000</f>
        <v>0</v>
      </c>
      <c r="AI18" s="10">
        <f>'T-14(Pcs)'!AI16</f>
        <v>0</v>
      </c>
      <c r="AJ18" s="44">
        <f>'T-14(Pcs)'!$D16*'T-14(Pcs)'!AJ16/1000000</f>
        <v>0</v>
      </c>
      <c r="AK18" s="10">
        <f>'T-14(Pcs)'!AK16</f>
        <v>0</v>
      </c>
      <c r="AL18" s="44">
        <f>'T-14(Pcs)'!$D16*'T-14(Pcs)'!AL16/1000000</f>
        <v>0</v>
      </c>
      <c r="AM18" s="10">
        <f>'T-14(Pcs)'!AM16</f>
        <v>0</v>
      </c>
    </row>
    <row r="19" spans="1:39" s="15" customFormat="1" ht="14.25" customHeight="1" outlineLevel="1" collapsed="1">
      <c r="A19" s="13">
        <v>3</v>
      </c>
      <c r="B19" s="46" t="s">
        <v>169</v>
      </c>
      <c r="C19" s="13"/>
      <c r="D19" s="36"/>
      <c r="E19" s="11"/>
      <c r="F19" s="44">
        <f t="shared" ref="F19:AM19" si="2">SUBTOTAL(9,F17:F18)</f>
        <v>0</v>
      </c>
      <c r="G19" s="10">
        <f t="shared" si="2"/>
        <v>0</v>
      </c>
      <c r="H19" s="44">
        <f t="shared" si="2"/>
        <v>0</v>
      </c>
      <c r="I19" s="10">
        <f t="shared" si="2"/>
        <v>0</v>
      </c>
      <c r="J19" s="44">
        <f t="shared" si="2"/>
        <v>0</v>
      </c>
      <c r="K19" s="10">
        <f t="shared" si="2"/>
        <v>0</v>
      </c>
      <c r="L19" s="44">
        <f t="shared" si="2"/>
        <v>0</v>
      </c>
      <c r="M19" s="10">
        <f t="shared" si="2"/>
        <v>0</v>
      </c>
      <c r="N19" s="44">
        <f t="shared" si="2"/>
        <v>0</v>
      </c>
      <c r="O19" s="10">
        <f t="shared" si="2"/>
        <v>0</v>
      </c>
      <c r="P19" s="44">
        <f t="shared" si="2"/>
        <v>0</v>
      </c>
      <c r="Q19" s="10">
        <f t="shared" si="2"/>
        <v>0</v>
      </c>
      <c r="R19" s="44">
        <f t="shared" si="2"/>
        <v>0</v>
      </c>
      <c r="S19" s="10">
        <f t="shared" si="2"/>
        <v>0</v>
      </c>
      <c r="T19" s="44">
        <f t="shared" si="2"/>
        <v>0</v>
      </c>
      <c r="U19" s="10">
        <f t="shared" si="2"/>
        <v>0</v>
      </c>
      <c r="V19" s="44">
        <f t="shared" si="2"/>
        <v>0</v>
      </c>
      <c r="W19" s="10">
        <f t="shared" si="2"/>
        <v>0</v>
      </c>
      <c r="X19" s="44">
        <f t="shared" si="2"/>
        <v>0</v>
      </c>
      <c r="Y19" s="10">
        <f t="shared" si="2"/>
        <v>0</v>
      </c>
      <c r="Z19" s="44">
        <f t="shared" si="2"/>
        <v>0</v>
      </c>
      <c r="AA19" s="10">
        <f t="shared" si="2"/>
        <v>0</v>
      </c>
      <c r="AB19" s="44">
        <f t="shared" si="2"/>
        <v>0</v>
      </c>
      <c r="AC19" s="10">
        <f t="shared" si="2"/>
        <v>0</v>
      </c>
      <c r="AD19" s="44">
        <f t="shared" si="2"/>
        <v>0</v>
      </c>
      <c r="AE19" s="10">
        <f t="shared" si="2"/>
        <v>0</v>
      </c>
      <c r="AF19" s="44">
        <f t="shared" si="2"/>
        <v>0</v>
      </c>
      <c r="AG19" s="10">
        <f t="shared" si="2"/>
        <v>0</v>
      </c>
      <c r="AH19" s="44">
        <f t="shared" si="2"/>
        <v>0</v>
      </c>
      <c r="AI19" s="10">
        <f t="shared" si="2"/>
        <v>0</v>
      </c>
      <c r="AJ19" s="44">
        <f t="shared" si="2"/>
        <v>0</v>
      </c>
      <c r="AK19" s="10">
        <f t="shared" si="2"/>
        <v>0</v>
      </c>
      <c r="AL19" s="44">
        <f t="shared" si="2"/>
        <v>0</v>
      </c>
      <c r="AM19" s="10">
        <f t="shared" si="2"/>
        <v>0</v>
      </c>
    </row>
    <row r="20" spans="1:39" s="15" customFormat="1" ht="14.25" hidden="1" customHeight="1" outlineLevel="2">
      <c r="A20" s="13">
        <v>7</v>
      </c>
      <c r="B20" s="9" t="s">
        <v>99</v>
      </c>
      <c r="C20" s="13" t="s">
        <v>22</v>
      </c>
      <c r="D20" s="36">
        <v>50</v>
      </c>
      <c r="E20" s="11">
        <v>88</v>
      </c>
      <c r="F20" s="44">
        <f>'T-14(Pcs)'!$D17*'T-14(Pcs)'!F17/1000000</f>
        <v>0</v>
      </c>
      <c r="G20" s="10">
        <f>'T-14(Pcs)'!G17</f>
        <v>0</v>
      </c>
      <c r="H20" s="44">
        <f>'T-14(Pcs)'!$D17*'T-14(Pcs)'!H17/1000000</f>
        <v>0</v>
      </c>
      <c r="I20" s="10">
        <f>'T-14(Pcs)'!I17</f>
        <v>0</v>
      </c>
      <c r="J20" s="44">
        <f>'T-14(Pcs)'!$D17*'T-14(Pcs)'!J17/1000000</f>
        <v>0</v>
      </c>
      <c r="K20" s="10">
        <f>'T-14(Pcs)'!K17</f>
        <v>0</v>
      </c>
      <c r="L20" s="44">
        <f>'T-14(Pcs)'!$D17*'T-14(Pcs)'!L17/1000000</f>
        <v>0</v>
      </c>
      <c r="M20" s="10">
        <f>'T-14(Pcs)'!M17</f>
        <v>0</v>
      </c>
      <c r="N20" s="44">
        <f>'T-14(Pcs)'!$D17*'T-14(Pcs)'!N17/1000000</f>
        <v>0</v>
      </c>
      <c r="O20" s="10">
        <f>'T-14(Pcs)'!O17</f>
        <v>0</v>
      </c>
      <c r="P20" s="44">
        <f>'T-14(Pcs)'!$D17*'T-14(Pcs)'!P17/1000000</f>
        <v>0</v>
      </c>
      <c r="Q20" s="10">
        <f>'T-14(Pcs)'!Q17</f>
        <v>0</v>
      </c>
      <c r="R20" s="44">
        <f>'T-14(Pcs)'!$D17*'T-14(Pcs)'!R17/1000000</f>
        <v>0</v>
      </c>
      <c r="S20" s="10">
        <f>'T-14(Pcs)'!S17</f>
        <v>0</v>
      </c>
      <c r="T20" s="44">
        <f>'T-14(Pcs)'!$D17*'T-14(Pcs)'!T17/1000000</f>
        <v>0</v>
      </c>
      <c r="U20" s="10">
        <f>'T-14(Pcs)'!U17</f>
        <v>0</v>
      </c>
      <c r="V20" s="44">
        <f>'T-14(Pcs)'!$D17*'T-14(Pcs)'!V17/1000000</f>
        <v>0</v>
      </c>
      <c r="W20" s="10">
        <f>'T-14(Pcs)'!W17</f>
        <v>0</v>
      </c>
      <c r="X20" s="44">
        <f>'T-14(Pcs)'!$D17*'T-14(Pcs)'!X17/1000000</f>
        <v>0</v>
      </c>
      <c r="Y20" s="10">
        <f>'T-14(Pcs)'!Y17</f>
        <v>0</v>
      </c>
      <c r="Z20" s="44">
        <f>'T-14(Pcs)'!$D17*'T-14(Pcs)'!Z17/1000000</f>
        <v>0</v>
      </c>
      <c r="AA20" s="10">
        <f>'T-14(Pcs)'!AA17</f>
        <v>0</v>
      </c>
      <c r="AB20" s="44">
        <f>'T-14(Pcs)'!$D17*'T-14(Pcs)'!AB17/1000000</f>
        <v>0</v>
      </c>
      <c r="AC20" s="10">
        <f>'T-14(Pcs)'!AC17</f>
        <v>0</v>
      </c>
      <c r="AD20" s="44">
        <f>'T-14(Pcs)'!$D17*'T-14(Pcs)'!AD17/1000000</f>
        <v>0</v>
      </c>
      <c r="AE20" s="10">
        <f>'T-14(Pcs)'!AE17</f>
        <v>0</v>
      </c>
      <c r="AF20" s="44">
        <f>'T-14(Pcs)'!$D17*'T-14(Pcs)'!AF17/1000000</f>
        <v>0</v>
      </c>
      <c r="AG20" s="10">
        <f>'T-14(Pcs)'!AG17</f>
        <v>0</v>
      </c>
      <c r="AH20" s="44">
        <f>'T-14(Pcs)'!$D17*'T-14(Pcs)'!AH17/1000000</f>
        <v>0</v>
      </c>
      <c r="AI20" s="10">
        <f>'T-14(Pcs)'!AI17</f>
        <v>0</v>
      </c>
      <c r="AJ20" s="44">
        <f>'T-14(Pcs)'!$D17*'T-14(Pcs)'!AJ17/1000000</f>
        <v>0</v>
      </c>
      <c r="AK20" s="10">
        <f>'T-14(Pcs)'!AK17</f>
        <v>0</v>
      </c>
      <c r="AL20" s="44">
        <f>'T-14(Pcs)'!$D17*'T-14(Pcs)'!AL17/1000000</f>
        <v>0</v>
      </c>
      <c r="AM20" s="10">
        <f>'T-14(Pcs)'!AM17</f>
        <v>0</v>
      </c>
    </row>
    <row r="21" spans="1:39" s="15" customFormat="1" ht="14.25" hidden="1" customHeight="1" outlineLevel="2">
      <c r="A21" s="13">
        <v>8</v>
      </c>
      <c r="B21" s="9" t="s">
        <v>99</v>
      </c>
      <c r="C21" s="13" t="s">
        <v>23</v>
      </c>
      <c r="D21" s="36">
        <v>100</v>
      </c>
      <c r="E21" s="11">
        <v>166</v>
      </c>
      <c r="F21" s="44">
        <f>'T-14(Pcs)'!$D18*'T-14(Pcs)'!F18/1000000</f>
        <v>0</v>
      </c>
      <c r="G21" s="10">
        <f>'T-14(Pcs)'!G18</f>
        <v>0</v>
      </c>
      <c r="H21" s="44">
        <f>'T-14(Pcs)'!$D18*'T-14(Pcs)'!H18/1000000</f>
        <v>0</v>
      </c>
      <c r="I21" s="10">
        <f>'T-14(Pcs)'!I18</f>
        <v>0</v>
      </c>
      <c r="J21" s="44">
        <f>'T-14(Pcs)'!$D18*'T-14(Pcs)'!J18/1000000</f>
        <v>0</v>
      </c>
      <c r="K21" s="10">
        <f>'T-14(Pcs)'!K18</f>
        <v>0</v>
      </c>
      <c r="L21" s="44">
        <f>'T-14(Pcs)'!$D18*'T-14(Pcs)'!L18/1000000</f>
        <v>0</v>
      </c>
      <c r="M21" s="10">
        <f>'T-14(Pcs)'!M18</f>
        <v>0</v>
      </c>
      <c r="N21" s="44">
        <f>'T-14(Pcs)'!$D18*'T-14(Pcs)'!N18/1000000</f>
        <v>0</v>
      </c>
      <c r="O21" s="10">
        <f>'T-14(Pcs)'!O18</f>
        <v>0</v>
      </c>
      <c r="P21" s="44">
        <f>'T-14(Pcs)'!$D18*'T-14(Pcs)'!P18/1000000</f>
        <v>0</v>
      </c>
      <c r="Q21" s="10">
        <f>'T-14(Pcs)'!Q18</f>
        <v>0</v>
      </c>
      <c r="R21" s="44">
        <f>'T-14(Pcs)'!$D18*'T-14(Pcs)'!R18/1000000</f>
        <v>0</v>
      </c>
      <c r="S21" s="10">
        <f>'T-14(Pcs)'!S18</f>
        <v>0</v>
      </c>
      <c r="T21" s="44">
        <f>'T-14(Pcs)'!$D18*'T-14(Pcs)'!T18/1000000</f>
        <v>0</v>
      </c>
      <c r="U21" s="10">
        <f>'T-14(Pcs)'!U18</f>
        <v>0</v>
      </c>
      <c r="V21" s="44">
        <f>'T-14(Pcs)'!$D18*'T-14(Pcs)'!V18/1000000</f>
        <v>0</v>
      </c>
      <c r="W21" s="10">
        <f>'T-14(Pcs)'!W18</f>
        <v>0</v>
      </c>
      <c r="X21" s="44">
        <f>'T-14(Pcs)'!$D18*'T-14(Pcs)'!X18/1000000</f>
        <v>0</v>
      </c>
      <c r="Y21" s="10">
        <f>'T-14(Pcs)'!Y18</f>
        <v>0</v>
      </c>
      <c r="Z21" s="44">
        <f>'T-14(Pcs)'!$D18*'T-14(Pcs)'!Z18/1000000</f>
        <v>0</v>
      </c>
      <c r="AA21" s="10">
        <f>'T-14(Pcs)'!AA18</f>
        <v>0</v>
      </c>
      <c r="AB21" s="44">
        <f>'T-14(Pcs)'!$D18*'T-14(Pcs)'!AB18/1000000</f>
        <v>0</v>
      </c>
      <c r="AC21" s="10">
        <f>'T-14(Pcs)'!AC18</f>
        <v>0</v>
      </c>
      <c r="AD21" s="44">
        <f>'T-14(Pcs)'!$D18*'T-14(Pcs)'!AD18/1000000</f>
        <v>0</v>
      </c>
      <c r="AE21" s="10">
        <f>'T-14(Pcs)'!AE18</f>
        <v>0</v>
      </c>
      <c r="AF21" s="44">
        <f>'T-14(Pcs)'!$D18*'T-14(Pcs)'!AF18/1000000</f>
        <v>0</v>
      </c>
      <c r="AG21" s="10">
        <f>'T-14(Pcs)'!AG18</f>
        <v>0</v>
      </c>
      <c r="AH21" s="44">
        <f>'T-14(Pcs)'!$D18*'T-14(Pcs)'!AH18/1000000</f>
        <v>0</v>
      </c>
      <c r="AI21" s="10">
        <f>'T-14(Pcs)'!AI18</f>
        <v>0</v>
      </c>
      <c r="AJ21" s="44">
        <f>'T-14(Pcs)'!$D18*'T-14(Pcs)'!AJ18/1000000</f>
        <v>0</v>
      </c>
      <c r="AK21" s="10">
        <f>'T-14(Pcs)'!AK18</f>
        <v>0</v>
      </c>
      <c r="AL21" s="44">
        <f>'T-14(Pcs)'!$D18*'T-14(Pcs)'!AL18/1000000</f>
        <v>0</v>
      </c>
      <c r="AM21" s="10">
        <f>'T-14(Pcs)'!AM18</f>
        <v>0</v>
      </c>
    </row>
    <row r="22" spans="1:39" s="15" customFormat="1" ht="14.25" hidden="1" customHeight="1" outlineLevel="2">
      <c r="A22" s="13">
        <v>9</v>
      </c>
      <c r="B22" s="9" t="s">
        <v>99</v>
      </c>
      <c r="C22" s="13" t="s">
        <v>24</v>
      </c>
      <c r="D22" s="36">
        <v>400</v>
      </c>
      <c r="E22" s="11">
        <v>640</v>
      </c>
      <c r="F22" s="44">
        <f>'T-14(Pcs)'!$D19*'T-14(Pcs)'!F19/1000000</f>
        <v>0</v>
      </c>
      <c r="G22" s="10">
        <f>'T-14(Pcs)'!G19</f>
        <v>0</v>
      </c>
      <c r="H22" s="44">
        <f>'T-14(Pcs)'!$D19*'T-14(Pcs)'!H19/1000000</f>
        <v>0</v>
      </c>
      <c r="I22" s="10">
        <f>'T-14(Pcs)'!I19</f>
        <v>0</v>
      </c>
      <c r="J22" s="44">
        <f>'T-14(Pcs)'!$D19*'T-14(Pcs)'!J19/1000000</f>
        <v>0</v>
      </c>
      <c r="K22" s="10">
        <f>'T-14(Pcs)'!K19</f>
        <v>0</v>
      </c>
      <c r="L22" s="44">
        <f>'T-14(Pcs)'!$D19*'T-14(Pcs)'!L19/1000000</f>
        <v>0</v>
      </c>
      <c r="M22" s="10">
        <f>'T-14(Pcs)'!M19</f>
        <v>0</v>
      </c>
      <c r="N22" s="44">
        <f>'T-14(Pcs)'!$D19*'T-14(Pcs)'!N19/1000000</f>
        <v>0</v>
      </c>
      <c r="O22" s="10">
        <f>'T-14(Pcs)'!O19</f>
        <v>0</v>
      </c>
      <c r="P22" s="44">
        <f>'T-14(Pcs)'!$D19*'T-14(Pcs)'!P19/1000000</f>
        <v>0</v>
      </c>
      <c r="Q22" s="10">
        <f>'T-14(Pcs)'!Q19</f>
        <v>0</v>
      </c>
      <c r="R22" s="44">
        <f>'T-14(Pcs)'!$D19*'T-14(Pcs)'!R19/1000000</f>
        <v>0</v>
      </c>
      <c r="S22" s="10">
        <f>'T-14(Pcs)'!S19</f>
        <v>0</v>
      </c>
      <c r="T22" s="44">
        <f>'T-14(Pcs)'!$D19*'T-14(Pcs)'!T19/1000000</f>
        <v>0</v>
      </c>
      <c r="U22" s="10">
        <f>'T-14(Pcs)'!U19</f>
        <v>0</v>
      </c>
      <c r="V22" s="44">
        <f>'T-14(Pcs)'!$D19*'T-14(Pcs)'!V19/1000000</f>
        <v>0</v>
      </c>
      <c r="W22" s="10">
        <f>'T-14(Pcs)'!W19</f>
        <v>0</v>
      </c>
      <c r="X22" s="44">
        <f>'T-14(Pcs)'!$D19*'T-14(Pcs)'!X19/1000000</f>
        <v>0</v>
      </c>
      <c r="Y22" s="10">
        <f>'T-14(Pcs)'!Y19</f>
        <v>0</v>
      </c>
      <c r="Z22" s="44">
        <f>'T-14(Pcs)'!$D19*'T-14(Pcs)'!Z19/1000000</f>
        <v>0</v>
      </c>
      <c r="AA22" s="10">
        <f>'T-14(Pcs)'!AA19</f>
        <v>0</v>
      </c>
      <c r="AB22" s="44">
        <f>'T-14(Pcs)'!$D19*'T-14(Pcs)'!AB19/1000000</f>
        <v>0</v>
      </c>
      <c r="AC22" s="10">
        <f>'T-14(Pcs)'!AC19</f>
        <v>0</v>
      </c>
      <c r="AD22" s="44">
        <f>'T-14(Pcs)'!$D19*'T-14(Pcs)'!AD19/1000000</f>
        <v>0</v>
      </c>
      <c r="AE22" s="10">
        <f>'T-14(Pcs)'!AE19</f>
        <v>0</v>
      </c>
      <c r="AF22" s="44">
        <f>'T-14(Pcs)'!$D19*'T-14(Pcs)'!AF19/1000000</f>
        <v>0</v>
      </c>
      <c r="AG22" s="10">
        <f>'T-14(Pcs)'!AG19</f>
        <v>0</v>
      </c>
      <c r="AH22" s="44">
        <f>'T-14(Pcs)'!$D19*'T-14(Pcs)'!AH19/1000000</f>
        <v>0</v>
      </c>
      <c r="AI22" s="10">
        <f>'T-14(Pcs)'!AI19</f>
        <v>0</v>
      </c>
      <c r="AJ22" s="44">
        <f>'T-14(Pcs)'!$D19*'T-14(Pcs)'!AJ19/1000000</f>
        <v>0</v>
      </c>
      <c r="AK22" s="10">
        <f>'T-14(Pcs)'!AK19</f>
        <v>0</v>
      </c>
      <c r="AL22" s="44">
        <f>'T-14(Pcs)'!$D19*'T-14(Pcs)'!AL19/1000000</f>
        <v>0</v>
      </c>
      <c r="AM22" s="10">
        <f>'T-14(Pcs)'!AM19</f>
        <v>0</v>
      </c>
    </row>
    <row r="23" spans="1:39" s="15" customFormat="1" ht="14.25" customHeight="1" outlineLevel="1" collapsed="1">
      <c r="A23" s="13">
        <v>4</v>
      </c>
      <c r="B23" s="46" t="s">
        <v>170</v>
      </c>
      <c r="C23" s="13"/>
      <c r="D23" s="36"/>
      <c r="E23" s="11"/>
      <c r="F23" s="44">
        <f t="shared" ref="F23:AM23" si="3">SUBTOTAL(9,F20:F22)</f>
        <v>0</v>
      </c>
      <c r="G23" s="10">
        <f t="shared" si="3"/>
        <v>0</v>
      </c>
      <c r="H23" s="44">
        <f t="shared" si="3"/>
        <v>0</v>
      </c>
      <c r="I23" s="10">
        <f t="shared" si="3"/>
        <v>0</v>
      </c>
      <c r="J23" s="44">
        <f t="shared" si="3"/>
        <v>0</v>
      </c>
      <c r="K23" s="10">
        <f t="shared" si="3"/>
        <v>0</v>
      </c>
      <c r="L23" s="44">
        <f t="shared" si="3"/>
        <v>0</v>
      </c>
      <c r="M23" s="10">
        <f t="shared" si="3"/>
        <v>0</v>
      </c>
      <c r="N23" s="44">
        <f t="shared" si="3"/>
        <v>0</v>
      </c>
      <c r="O23" s="10">
        <f t="shared" si="3"/>
        <v>0</v>
      </c>
      <c r="P23" s="44">
        <f t="shared" si="3"/>
        <v>0</v>
      </c>
      <c r="Q23" s="10">
        <f t="shared" si="3"/>
        <v>0</v>
      </c>
      <c r="R23" s="44">
        <f t="shared" si="3"/>
        <v>0</v>
      </c>
      <c r="S23" s="10">
        <f t="shared" si="3"/>
        <v>0</v>
      </c>
      <c r="T23" s="44">
        <f t="shared" si="3"/>
        <v>0</v>
      </c>
      <c r="U23" s="10">
        <f t="shared" si="3"/>
        <v>0</v>
      </c>
      <c r="V23" s="44">
        <f t="shared" si="3"/>
        <v>0</v>
      </c>
      <c r="W23" s="10">
        <f t="shared" si="3"/>
        <v>0</v>
      </c>
      <c r="X23" s="44">
        <f t="shared" si="3"/>
        <v>0</v>
      </c>
      <c r="Y23" s="10">
        <f t="shared" si="3"/>
        <v>0</v>
      </c>
      <c r="Z23" s="44">
        <f t="shared" si="3"/>
        <v>0</v>
      </c>
      <c r="AA23" s="10">
        <f t="shared" si="3"/>
        <v>0</v>
      </c>
      <c r="AB23" s="44">
        <f t="shared" si="3"/>
        <v>0</v>
      </c>
      <c r="AC23" s="10">
        <f t="shared" si="3"/>
        <v>0</v>
      </c>
      <c r="AD23" s="44">
        <f t="shared" si="3"/>
        <v>0</v>
      </c>
      <c r="AE23" s="10">
        <f t="shared" si="3"/>
        <v>0</v>
      </c>
      <c r="AF23" s="44">
        <f t="shared" si="3"/>
        <v>0</v>
      </c>
      <c r="AG23" s="10">
        <f t="shared" si="3"/>
        <v>0</v>
      </c>
      <c r="AH23" s="44">
        <f t="shared" si="3"/>
        <v>0</v>
      </c>
      <c r="AI23" s="10">
        <f t="shared" si="3"/>
        <v>0</v>
      </c>
      <c r="AJ23" s="44">
        <f t="shared" si="3"/>
        <v>0</v>
      </c>
      <c r="AK23" s="10">
        <f t="shared" si="3"/>
        <v>0</v>
      </c>
      <c r="AL23" s="44">
        <f t="shared" si="3"/>
        <v>0</v>
      </c>
      <c r="AM23" s="10">
        <f t="shared" si="3"/>
        <v>0</v>
      </c>
    </row>
    <row r="24" spans="1:39" s="15" customFormat="1" ht="14.25" hidden="1" customHeight="1" outlineLevel="2">
      <c r="A24" s="13">
        <v>10</v>
      </c>
      <c r="B24" s="9" t="s">
        <v>133</v>
      </c>
      <c r="C24" s="13" t="s">
        <v>25</v>
      </c>
      <c r="D24" s="36">
        <v>100</v>
      </c>
      <c r="E24" s="11">
        <v>60</v>
      </c>
      <c r="F24" s="44">
        <f>'T-14(Pcs)'!$D20*'T-14(Pcs)'!F20/1000000</f>
        <v>0</v>
      </c>
      <c r="G24" s="10">
        <f>'T-14(Pcs)'!G20</f>
        <v>0</v>
      </c>
      <c r="H24" s="44">
        <f>'T-14(Pcs)'!$D20*'T-14(Pcs)'!H20/1000000</f>
        <v>0</v>
      </c>
      <c r="I24" s="10">
        <f>'T-14(Pcs)'!I20</f>
        <v>0</v>
      </c>
      <c r="J24" s="44">
        <f>'T-14(Pcs)'!$D20*'T-14(Pcs)'!J20/1000000</f>
        <v>0</v>
      </c>
      <c r="K24" s="10">
        <f>'T-14(Pcs)'!K20</f>
        <v>0</v>
      </c>
      <c r="L24" s="44">
        <f>'T-14(Pcs)'!$D20*'T-14(Pcs)'!L20/1000000</f>
        <v>0</v>
      </c>
      <c r="M24" s="10">
        <f>'T-14(Pcs)'!M20</f>
        <v>0</v>
      </c>
      <c r="N24" s="44">
        <f>'T-14(Pcs)'!$D20*'T-14(Pcs)'!N20/1000000</f>
        <v>0</v>
      </c>
      <c r="O24" s="10">
        <f>'T-14(Pcs)'!O20</f>
        <v>0</v>
      </c>
      <c r="P24" s="44">
        <f>'T-14(Pcs)'!$D20*'T-14(Pcs)'!P20/1000000</f>
        <v>0</v>
      </c>
      <c r="Q24" s="10">
        <f>'T-14(Pcs)'!Q20</f>
        <v>0</v>
      </c>
      <c r="R24" s="44">
        <f>'T-14(Pcs)'!$D20*'T-14(Pcs)'!R20/1000000</f>
        <v>0</v>
      </c>
      <c r="S24" s="10">
        <f>'T-14(Pcs)'!S20</f>
        <v>0</v>
      </c>
      <c r="T24" s="44">
        <f>'T-14(Pcs)'!$D20*'T-14(Pcs)'!T20/1000000</f>
        <v>0</v>
      </c>
      <c r="U24" s="10">
        <f>'T-14(Pcs)'!U20</f>
        <v>0</v>
      </c>
      <c r="V24" s="44">
        <f>'T-14(Pcs)'!$D20*'T-14(Pcs)'!V20/1000000</f>
        <v>0</v>
      </c>
      <c r="W24" s="10">
        <f>'T-14(Pcs)'!W20</f>
        <v>0</v>
      </c>
      <c r="X24" s="44">
        <f>'T-14(Pcs)'!$D20*'T-14(Pcs)'!X20/1000000</f>
        <v>0</v>
      </c>
      <c r="Y24" s="10">
        <f>'T-14(Pcs)'!Y20</f>
        <v>0</v>
      </c>
      <c r="Z24" s="44">
        <f>'T-14(Pcs)'!$D20*'T-14(Pcs)'!Z20/1000000</f>
        <v>0</v>
      </c>
      <c r="AA24" s="10">
        <f>'T-14(Pcs)'!AA20</f>
        <v>0</v>
      </c>
      <c r="AB24" s="44">
        <f>'T-14(Pcs)'!$D20*'T-14(Pcs)'!AB20/1000000</f>
        <v>0</v>
      </c>
      <c r="AC24" s="10">
        <f>'T-14(Pcs)'!AC20</f>
        <v>0</v>
      </c>
      <c r="AD24" s="44">
        <f>'T-14(Pcs)'!$D20*'T-14(Pcs)'!AD20/1000000</f>
        <v>0</v>
      </c>
      <c r="AE24" s="10">
        <f>'T-14(Pcs)'!AE20</f>
        <v>0</v>
      </c>
      <c r="AF24" s="44">
        <f>'T-14(Pcs)'!$D20*'T-14(Pcs)'!AF20/1000000</f>
        <v>0</v>
      </c>
      <c r="AG24" s="10">
        <f>'T-14(Pcs)'!AG20</f>
        <v>0</v>
      </c>
      <c r="AH24" s="44">
        <f>'T-14(Pcs)'!$D20*'T-14(Pcs)'!AH20/1000000</f>
        <v>0</v>
      </c>
      <c r="AI24" s="10">
        <f>'T-14(Pcs)'!AI20</f>
        <v>0</v>
      </c>
      <c r="AJ24" s="44">
        <f>'T-14(Pcs)'!$D20*'T-14(Pcs)'!AJ20/1000000</f>
        <v>0</v>
      </c>
      <c r="AK24" s="10">
        <f>'T-14(Pcs)'!AK20</f>
        <v>0</v>
      </c>
      <c r="AL24" s="44">
        <f>'T-14(Pcs)'!$D20*'T-14(Pcs)'!AL20/1000000</f>
        <v>0</v>
      </c>
      <c r="AM24" s="10">
        <f>'T-14(Pcs)'!AM20</f>
        <v>0</v>
      </c>
    </row>
    <row r="25" spans="1:39" s="15" customFormat="1" ht="14.25" hidden="1" customHeight="1" outlineLevel="2">
      <c r="A25" s="13">
        <v>11</v>
      </c>
      <c r="B25" s="9" t="s">
        <v>133</v>
      </c>
      <c r="C25" s="13" t="s">
        <v>26</v>
      </c>
      <c r="D25" s="36">
        <v>400</v>
      </c>
      <c r="E25" s="11">
        <v>210</v>
      </c>
      <c r="F25" s="44">
        <f>'T-14(Pcs)'!$D21*'T-14(Pcs)'!F21/1000000</f>
        <v>0</v>
      </c>
      <c r="G25" s="10">
        <f>'T-14(Pcs)'!G21</f>
        <v>0</v>
      </c>
      <c r="H25" s="44">
        <f>'T-14(Pcs)'!$D21*'T-14(Pcs)'!H21/1000000</f>
        <v>0</v>
      </c>
      <c r="I25" s="10">
        <f>'T-14(Pcs)'!I21</f>
        <v>0</v>
      </c>
      <c r="J25" s="44">
        <f>'T-14(Pcs)'!$D21*'T-14(Pcs)'!J21/1000000</f>
        <v>0</v>
      </c>
      <c r="K25" s="10">
        <f>'T-14(Pcs)'!K21</f>
        <v>0</v>
      </c>
      <c r="L25" s="44">
        <f>'T-14(Pcs)'!$D21*'T-14(Pcs)'!L21/1000000</f>
        <v>0</v>
      </c>
      <c r="M25" s="10">
        <f>'T-14(Pcs)'!M21</f>
        <v>0</v>
      </c>
      <c r="N25" s="44">
        <f>'T-14(Pcs)'!$D21*'T-14(Pcs)'!N21/1000000</f>
        <v>0</v>
      </c>
      <c r="O25" s="10">
        <f>'T-14(Pcs)'!O21</f>
        <v>0</v>
      </c>
      <c r="P25" s="44">
        <f>'T-14(Pcs)'!$D21*'T-14(Pcs)'!P21/1000000</f>
        <v>0</v>
      </c>
      <c r="Q25" s="10">
        <f>'T-14(Pcs)'!Q21</f>
        <v>0</v>
      </c>
      <c r="R25" s="44">
        <f>'T-14(Pcs)'!$D21*'T-14(Pcs)'!R21/1000000</f>
        <v>0</v>
      </c>
      <c r="S25" s="10">
        <f>'T-14(Pcs)'!S21</f>
        <v>0</v>
      </c>
      <c r="T25" s="44">
        <f>'T-14(Pcs)'!$D21*'T-14(Pcs)'!T21/1000000</f>
        <v>0</v>
      </c>
      <c r="U25" s="10">
        <f>'T-14(Pcs)'!U21</f>
        <v>0</v>
      </c>
      <c r="V25" s="44">
        <f>'T-14(Pcs)'!$D21*'T-14(Pcs)'!V21/1000000</f>
        <v>0</v>
      </c>
      <c r="W25" s="10">
        <f>'T-14(Pcs)'!W21</f>
        <v>0</v>
      </c>
      <c r="X25" s="44">
        <f>'T-14(Pcs)'!$D21*'T-14(Pcs)'!X21/1000000</f>
        <v>0</v>
      </c>
      <c r="Y25" s="10">
        <f>'T-14(Pcs)'!Y21</f>
        <v>0</v>
      </c>
      <c r="Z25" s="44">
        <f>'T-14(Pcs)'!$D21*'T-14(Pcs)'!Z21/1000000</f>
        <v>0</v>
      </c>
      <c r="AA25" s="10">
        <f>'T-14(Pcs)'!AA21</f>
        <v>0</v>
      </c>
      <c r="AB25" s="44">
        <f>'T-14(Pcs)'!$D21*'T-14(Pcs)'!AB21/1000000</f>
        <v>0</v>
      </c>
      <c r="AC25" s="10">
        <f>'T-14(Pcs)'!AC21</f>
        <v>0</v>
      </c>
      <c r="AD25" s="44">
        <f>'T-14(Pcs)'!$D21*'T-14(Pcs)'!AD21/1000000</f>
        <v>0</v>
      </c>
      <c r="AE25" s="10">
        <f>'T-14(Pcs)'!AE21</f>
        <v>0</v>
      </c>
      <c r="AF25" s="44">
        <f>'T-14(Pcs)'!$D21*'T-14(Pcs)'!AF21/1000000</f>
        <v>0</v>
      </c>
      <c r="AG25" s="10">
        <f>'T-14(Pcs)'!AG21</f>
        <v>0</v>
      </c>
      <c r="AH25" s="44">
        <f>'T-14(Pcs)'!$D21*'T-14(Pcs)'!AH21/1000000</f>
        <v>0</v>
      </c>
      <c r="AI25" s="10">
        <f>'T-14(Pcs)'!AI21</f>
        <v>0</v>
      </c>
      <c r="AJ25" s="44">
        <f>'T-14(Pcs)'!$D21*'T-14(Pcs)'!AJ21/1000000</f>
        <v>0</v>
      </c>
      <c r="AK25" s="10">
        <f>'T-14(Pcs)'!AK21</f>
        <v>0</v>
      </c>
      <c r="AL25" s="44">
        <f>'T-14(Pcs)'!$D21*'T-14(Pcs)'!AL21/1000000</f>
        <v>0</v>
      </c>
      <c r="AM25" s="10">
        <f>'T-14(Pcs)'!AM21</f>
        <v>0</v>
      </c>
    </row>
    <row r="26" spans="1:39" s="15" customFormat="1" ht="14.25" customHeight="1" outlineLevel="1" collapsed="1">
      <c r="A26" s="13">
        <v>5</v>
      </c>
      <c r="B26" s="46" t="s">
        <v>171</v>
      </c>
      <c r="C26" s="13"/>
      <c r="D26" s="36"/>
      <c r="E26" s="11"/>
      <c r="F26" s="44">
        <f t="shared" ref="F26:AM26" si="4">SUBTOTAL(9,F24:F25)</f>
        <v>0</v>
      </c>
      <c r="G26" s="10">
        <f t="shared" si="4"/>
        <v>0</v>
      </c>
      <c r="H26" s="44">
        <f t="shared" si="4"/>
        <v>0</v>
      </c>
      <c r="I26" s="10">
        <f t="shared" si="4"/>
        <v>0</v>
      </c>
      <c r="J26" s="44">
        <f t="shared" si="4"/>
        <v>0</v>
      </c>
      <c r="K26" s="10">
        <f t="shared" si="4"/>
        <v>0</v>
      </c>
      <c r="L26" s="44">
        <f t="shared" si="4"/>
        <v>0</v>
      </c>
      <c r="M26" s="10">
        <f t="shared" si="4"/>
        <v>0</v>
      </c>
      <c r="N26" s="44">
        <f t="shared" si="4"/>
        <v>0</v>
      </c>
      <c r="O26" s="10">
        <f t="shared" si="4"/>
        <v>0</v>
      </c>
      <c r="P26" s="44">
        <f t="shared" si="4"/>
        <v>0</v>
      </c>
      <c r="Q26" s="10">
        <f t="shared" si="4"/>
        <v>0</v>
      </c>
      <c r="R26" s="44">
        <f t="shared" si="4"/>
        <v>0</v>
      </c>
      <c r="S26" s="10">
        <f t="shared" si="4"/>
        <v>0</v>
      </c>
      <c r="T26" s="44">
        <f t="shared" si="4"/>
        <v>0</v>
      </c>
      <c r="U26" s="10">
        <f t="shared" si="4"/>
        <v>0</v>
      </c>
      <c r="V26" s="44">
        <f t="shared" si="4"/>
        <v>0</v>
      </c>
      <c r="W26" s="10">
        <f t="shared" si="4"/>
        <v>0</v>
      </c>
      <c r="X26" s="44">
        <f t="shared" si="4"/>
        <v>0</v>
      </c>
      <c r="Y26" s="10">
        <f t="shared" si="4"/>
        <v>0</v>
      </c>
      <c r="Z26" s="44">
        <f t="shared" si="4"/>
        <v>0</v>
      </c>
      <c r="AA26" s="10">
        <f t="shared" si="4"/>
        <v>0</v>
      </c>
      <c r="AB26" s="44">
        <f t="shared" si="4"/>
        <v>0</v>
      </c>
      <c r="AC26" s="10">
        <f t="shared" si="4"/>
        <v>0</v>
      </c>
      <c r="AD26" s="44">
        <f t="shared" si="4"/>
        <v>0</v>
      </c>
      <c r="AE26" s="10">
        <f t="shared" si="4"/>
        <v>0</v>
      </c>
      <c r="AF26" s="44">
        <f t="shared" si="4"/>
        <v>0</v>
      </c>
      <c r="AG26" s="10">
        <f t="shared" si="4"/>
        <v>0</v>
      </c>
      <c r="AH26" s="44">
        <f t="shared" si="4"/>
        <v>0</v>
      </c>
      <c r="AI26" s="10">
        <f t="shared" si="4"/>
        <v>0</v>
      </c>
      <c r="AJ26" s="44">
        <f t="shared" si="4"/>
        <v>0</v>
      </c>
      <c r="AK26" s="10">
        <f t="shared" si="4"/>
        <v>0</v>
      </c>
      <c r="AL26" s="44">
        <f t="shared" si="4"/>
        <v>0</v>
      </c>
      <c r="AM26" s="10">
        <f t="shared" si="4"/>
        <v>0</v>
      </c>
    </row>
    <row r="27" spans="1:39" s="15" customFormat="1" ht="14.25" hidden="1" customHeight="1" outlineLevel="2">
      <c r="A27" s="13">
        <v>12</v>
      </c>
      <c r="B27" s="9" t="s">
        <v>140</v>
      </c>
      <c r="C27" s="13" t="s">
        <v>27</v>
      </c>
      <c r="D27" s="36">
        <v>500</v>
      </c>
      <c r="E27" s="11">
        <v>270</v>
      </c>
      <c r="F27" s="44">
        <f>'T-14(Pcs)'!$D22*'T-14(Pcs)'!F22/1000000</f>
        <v>0</v>
      </c>
      <c r="G27" s="10">
        <f>'T-14(Pcs)'!G22</f>
        <v>0</v>
      </c>
      <c r="H27" s="44">
        <f>'T-14(Pcs)'!$D22*'T-14(Pcs)'!H22/1000000</f>
        <v>0</v>
      </c>
      <c r="I27" s="10">
        <f>'T-14(Pcs)'!I22</f>
        <v>0</v>
      </c>
      <c r="J27" s="44">
        <f>'T-14(Pcs)'!$D22*'T-14(Pcs)'!J22/1000000</f>
        <v>0</v>
      </c>
      <c r="K27" s="10">
        <f>'T-14(Pcs)'!K22</f>
        <v>0</v>
      </c>
      <c r="L27" s="44">
        <f>'T-14(Pcs)'!$D22*'T-14(Pcs)'!L22/1000000</f>
        <v>0</v>
      </c>
      <c r="M27" s="10">
        <f>'T-14(Pcs)'!M22</f>
        <v>0</v>
      </c>
      <c r="N27" s="44">
        <f>'T-14(Pcs)'!$D22*'T-14(Pcs)'!N22/1000000</f>
        <v>0</v>
      </c>
      <c r="O27" s="10">
        <f>'T-14(Pcs)'!O22</f>
        <v>0</v>
      </c>
      <c r="P27" s="44">
        <f>'T-14(Pcs)'!$D22*'T-14(Pcs)'!P22/1000000</f>
        <v>0</v>
      </c>
      <c r="Q27" s="10">
        <f>'T-14(Pcs)'!Q22</f>
        <v>0</v>
      </c>
      <c r="R27" s="44">
        <f>'T-14(Pcs)'!$D22*'T-14(Pcs)'!R22/1000000</f>
        <v>0</v>
      </c>
      <c r="S27" s="10">
        <f>'T-14(Pcs)'!S22</f>
        <v>0</v>
      </c>
      <c r="T27" s="44">
        <f>'T-14(Pcs)'!$D22*'T-14(Pcs)'!T22/1000000</f>
        <v>0</v>
      </c>
      <c r="U27" s="10">
        <f>'T-14(Pcs)'!U22</f>
        <v>0</v>
      </c>
      <c r="V27" s="44">
        <f>'T-14(Pcs)'!$D22*'T-14(Pcs)'!V22/1000000</f>
        <v>0</v>
      </c>
      <c r="W27" s="10">
        <f>'T-14(Pcs)'!W22</f>
        <v>0</v>
      </c>
      <c r="X27" s="44">
        <f>'T-14(Pcs)'!$D22*'T-14(Pcs)'!X22/1000000</f>
        <v>0</v>
      </c>
      <c r="Y27" s="10">
        <f>'T-14(Pcs)'!Y22</f>
        <v>0</v>
      </c>
      <c r="Z27" s="44">
        <f>'T-14(Pcs)'!$D22*'T-14(Pcs)'!Z22/1000000</f>
        <v>0</v>
      </c>
      <c r="AA27" s="10">
        <f>'T-14(Pcs)'!AA22</f>
        <v>0</v>
      </c>
      <c r="AB27" s="44">
        <f>'T-14(Pcs)'!$D22*'T-14(Pcs)'!AB22/1000000</f>
        <v>0</v>
      </c>
      <c r="AC27" s="10">
        <f>'T-14(Pcs)'!AC22</f>
        <v>0</v>
      </c>
      <c r="AD27" s="44">
        <f>'T-14(Pcs)'!$D22*'T-14(Pcs)'!AD22/1000000</f>
        <v>0</v>
      </c>
      <c r="AE27" s="10">
        <f>'T-14(Pcs)'!AE22</f>
        <v>0</v>
      </c>
      <c r="AF27" s="44">
        <f>'T-14(Pcs)'!$D22*'T-14(Pcs)'!AF22/1000000</f>
        <v>0</v>
      </c>
      <c r="AG27" s="10">
        <f>'T-14(Pcs)'!AG22</f>
        <v>0</v>
      </c>
      <c r="AH27" s="44">
        <f>'T-14(Pcs)'!$D22*'T-14(Pcs)'!AH22/1000000</f>
        <v>0</v>
      </c>
      <c r="AI27" s="10">
        <f>'T-14(Pcs)'!AI22</f>
        <v>0</v>
      </c>
      <c r="AJ27" s="44">
        <f>'T-14(Pcs)'!$D22*'T-14(Pcs)'!AJ22/1000000</f>
        <v>0</v>
      </c>
      <c r="AK27" s="10">
        <f>'T-14(Pcs)'!AK22</f>
        <v>0</v>
      </c>
      <c r="AL27" s="44">
        <f>'T-14(Pcs)'!$D22*'T-14(Pcs)'!AL22/1000000</f>
        <v>0</v>
      </c>
      <c r="AM27" s="10">
        <f>'T-14(Pcs)'!AM22</f>
        <v>0</v>
      </c>
    </row>
    <row r="28" spans="1:39" s="15" customFormat="1" ht="14.25" hidden="1" customHeight="1" outlineLevel="2">
      <c r="A28" s="13">
        <v>13</v>
      </c>
      <c r="B28" s="9" t="s">
        <v>140</v>
      </c>
      <c r="C28" s="13" t="s">
        <v>28</v>
      </c>
      <c r="D28" s="36">
        <v>1000</v>
      </c>
      <c r="E28" s="11">
        <v>525</v>
      </c>
      <c r="F28" s="44">
        <f>'T-14(Pcs)'!$D23*'T-14(Pcs)'!F23/1000000</f>
        <v>0</v>
      </c>
      <c r="G28" s="10">
        <f>'T-14(Pcs)'!G23</f>
        <v>0</v>
      </c>
      <c r="H28" s="44">
        <f>'T-14(Pcs)'!$D23*'T-14(Pcs)'!H23/1000000</f>
        <v>0</v>
      </c>
      <c r="I28" s="10">
        <f>'T-14(Pcs)'!I23</f>
        <v>0</v>
      </c>
      <c r="J28" s="44">
        <f>'T-14(Pcs)'!$D23*'T-14(Pcs)'!J23/1000000</f>
        <v>0</v>
      </c>
      <c r="K28" s="10">
        <f>'T-14(Pcs)'!K23</f>
        <v>0</v>
      </c>
      <c r="L28" s="44">
        <f>'T-14(Pcs)'!$D23*'T-14(Pcs)'!L23/1000000</f>
        <v>0</v>
      </c>
      <c r="M28" s="10">
        <f>'T-14(Pcs)'!M23</f>
        <v>0</v>
      </c>
      <c r="N28" s="44">
        <f>'T-14(Pcs)'!$D23*'T-14(Pcs)'!N23/1000000</f>
        <v>0</v>
      </c>
      <c r="O28" s="10">
        <f>'T-14(Pcs)'!O23</f>
        <v>0</v>
      </c>
      <c r="P28" s="44">
        <f>'T-14(Pcs)'!$D23*'T-14(Pcs)'!P23/1000000</f>
        <v>0</v>
      </c>
      <c r="Q28" s="10">
        <f>'T-14(Pcs)'!Q23</f>
        <v>0</v>
      </c>
      <c r="R28" s="44">
        <f>'T-14(Pcs)'!$D23*'T-14(Pcs)'!R23/1000000</f>
        <v>0</v>
      </c>
      <c r="S28" s="10">
        <f>'T-14(Pcs)'!S23</f>
        <v>0</v>
      </c>
      <c r="T28" s="44">
        <f>'T-14(Pcs)'!$D23*'T-14(Pcs)'!T23/1000000</f>
        <v>0</v>
      </c>
      <c r="U28" s="10">
        <f>'T-14(Pcs)'!U23</f>
        <v>0</v>
      </c>
      <c r="V28" s="44">
        <f>'T-14(Pcs)'!$D23*'T-14(Pcs)'!V23/1000000</f>
        <v>0</v>
      </c>
      <c r="W28" s="10">
        <f>'T-14(Pcs)'!W23</f>
        <v>0</v>
      </c>
      <c r="X28" s="44">
        <f>'T-14(Pcs)'!$D23*'T-14(Pcs)'!X23/1000000</f>
        <v>0</v>
      </c>
      <c r="Y28" s="10">
        <f>'T-14(Pcs)'!Y23</f>
        <v>0</v>
      </c>
      <c r="Z28" s="44">
        <f>'T-14(Pcs)'!$D23*'T-14(Pcs)'!Z23/1000000</f>
        <v>0</v>
      </c>
      <c r="AA28" s="10">
        <f>'T-14(Pcs)'!AA23</f>
        <v>0</v>
      </c>
      <c r="AB28" s="44">
        <f>'T-14(Pcs)'!$D23*'T-14(Pcs)'!AB23/1000000</f>
        <v>0</v>
      </c>
      <c r="AC28" s="10">
        <f>'T-14(Pcs)'!AC23</f>
        <v>0</v>
      </c>
      <c r="AD28" s="44">
        <f>'T-14(Pcs)'!$D23*'T-14(Pcs)'!AD23/1000000</f>
        <v>0</v>
      </c>
      <c r="AE28" s="10">
        <f>'T-14(Pcs)'!AE23</f>
        <v>0</v>
      </c>
      <c r="AF28" s="44">
        <f>'T-14(Pcs)'!$D23*'T-14(Pcs)'!AF23/1000000</f>
        <v>0</v>
      </c>
      <c r="AG28" s="10">
        <f>'T-14(Pcs)'!AG23</f>
        <v>0</v>
      </c>
      <c r="AH28" s="44">
        <f>'T-14(Pcs)'!$D23*'T-14(Pcs)'!AH23/1000000</f>
        <v>0</v>
      </c>
      <c r="AI28" s="10">
        <f>'T-14(Pcs)'!AI23</f>
        <v>0</v>
      </c>
      <c r="AJ28" s="44">
        <f>'T-14(Pcs)'!$D23*'T-14(Pcs)'!AJ23/1000000</f>
        <v>0</v>
      </c>
      <c r="AK28" s="10">
        <f>'T-14(Pcs)'!AK23</f>
        <v>0</v>
      </c>
      <c r="AL28" s="44">
        <f>'T-14(Pcs)'!$D23*'T-14(Pcs)'!AL23/1000000</f>
        <v>0</v>
      </c>
      <c r="AM28" s="10">
        <f>'T-14(Pcs)'!AM23</f>
        <v>0</v>
      </c>
    </row>
    <row r="29" spans="1:39" s="15" customFormat="1" ht="14.25" hidden="1" customHeight="1" outlineLevel="2">
      <c r="A29" s="13">
        <v>14</v>
      </c>
      <c r="B29" s="9" t="s">
        <v>140</v>
      </c>
      <c r="C29" s="13" t="s">
        <v>29</v>
      </c>
      <c r="D29" s="36">
        <v>5000</v>
      </c>
      <c r="E29" s="11">
        <v>2525</v>
      </c>
      <c r="F29" s="44">
        <f>'T-14(Pcs)'!$D24*'T-14(Pcs)'!F24/1000000</f>
        <v>0</v>
      </c>
      <c r="G29" s="10">
        <f>'T-14(Pcs)'!G24</f>
        <v>0</v>
      </c>
      <c r="H29" s="44">
        <f>'T-14(Pcs)'!$D24*'T-14(Pcs)'!H24/1000000</f>
        <v>0</v>
      </c>
      <c r="I29" s="10">
        <f>'T-14(Pcs)'!I24</f>
        <v>0</v>
      </c>
      <c r="J29" s="44">
        <f>'T-14(Pcs)'!$D24*'T-14(Pcs)'!J24/1000000</f>
        <v>0</v>
      </c>
      <c r="K29" s="10">
        <f>'T-14(Pcs)'!K24</f>
        <v>0</v>
      </c>
      <c r="L29" s="44">
        <f>'T-14(Pcs)'!$D24*'T-14(Pcs)'!L24/1000000</f>
        <v>0</v>
      </c>
      <c r="M29" s="10">
        <f>'T-14(Pcs)'!M24</f>
        <v>0</v>
      </c>
      <c r="N29" s="44">
        <f>'T-14(Pcs)'!$D24*'T-14(Pcs)'!N24/1000000</f>
        <v>0</v>
      </c>
      <c r="O29" s="10">
        <f>'T-14(Pcs)'!O24</f>
        <v>0</v>
      </c>
      <c r="P29" s="44">
        <f>'T-14(Pcs)'!$D24*'T-14(Pcs)'!P24/1000000</f>
        <v>0</v>
      </c>
      <c r="Q29" s="10">
        <f>'T-14(Pcs)'!Q24</f>
        <v>0</v>
      </c>
      <c r="R29" s="44">
        <f>'T-14(Pcs)'!$D24*'T-14(Pcs)'!R24/1000000</f>
        <v>0</v>
      </c>
      <c r="S29" s="10">
        <f>'T-14(Pcs)'!S24</f>
        <v>0</v>
      </c>
      <c r="T29" s="44">
        <f>'T-14(Pcs)'!$D24*'T-14(Pcs)'!T24/1000000</f>
        <v>0</v>
      </c>
      <c r="U29" s="10">
        <f>'T-14(Pcs)'!U24</f>
        <v>0</v>
      </c>
      <c r="V29" s="44">
        <f>'T-14(Pcs)'!$D24*'T-14(Pcs)'!V24/1000000</f>
        <v>0</v>
      </c>
      <c r="W29" s="10">
        <f>'T-14(Pcs)'!W24</f>
        <v>0</v>
      </c>
      <c r="X29" s="44">
        <f>'T-14(Pcs)'!$D24*'T-14(Pcs)'!X24/1000000</f>
        <v>0</v>
      </c>
      <c r="Y29" s="10">
        <f>'T-14(Pcs)'!Y24</f>
        <v>0</v>
      </c>
      <c r="Z29" s="44">
        <f>'T-14(Pcs)'!$D24*'T-14(Pcs)'!Z24/1000000</f>
        <v>0</v>
      </c>
      <c r="AA29" s="10">
        <f>'T-14(Pcs)'!AA24</f>
        <v>0</v>
      </c>
      <c r="AB29" s="44">
        <f>'T-14(Pcs)'!$D24*'T-14(Pcs)'!AB24/1000000</f>
        <v>0</v>
      </c>
      <c r="AC29" s="10">
        <f>'T-14(Pcs)'!AC24</f>
        <v>0</v>
      </c>
      <c r="AD29" s="44">
        <f>'T-14(Pcs)'!$D24*'T-14(Pcs)'!AD24/1000000</f>
        <v>0</v>
      </c>
      <c r="AE29" s="10">
        <f>'T-14(Pcs)'!AE24</f>
        <v>0</v>
      </c>
      <c r="AF29" s="44">
        <f>'T-14(Pcs)'!$D24*'T-14(Pcs)'!AF24/1000000</f>
        <v>0</v>
      </c>
      <c r="AG29" s="10">
        <f>'T-14(Pcs)'!AG24</f>
        <v>0</v>
      </c>
      <c r="AH29" s="44">
        <f>'T-14(Pcs)'!$D24*'T-14(Pcs)'!AH24/1000000</f>
        <v>0</v>
      </c>
      <c r="AI29" s="10">
        <f>'T-14(Pcs)'!AI24</f>
        <v>0</v>
      </c>
      <c r="AJ29" s="44">
        <f>'T-14(Pcs)'!$D24*'T-14(Pcs)'!AJ24/1000000</f>
        <v>0</v>
      </c>
      <c r="AK29" s="10">
        <f>'T-14(Pcs)'!AK24</f>
        <v>0</v>
      </c>
      <c r="AL29" s="44">
        <f>'T-14(Pcs)'!$D24*'T-14(Pcs)'!AL24/1000000</f>
        <v>0</v>
      </c>
      <c r="AM29" s="10">
        <f>'T-14(Pcs)'!AM24</f>
        <v>0</v>
      </c>
    </row>
    <row r="30" spans="1:39" s="15" customFormat="1" ht="14.25" hidden="1" customHeight="1" outlineLevel="2">
      <c r="A30" s="13">
        <v>15</v>
      </c>
      <c r="B30" s="9" t="s">
        <v>140</v>
      </c>
      <c r="C30" s="13" t="s">
        <v>30</v>
      </c>
      <c r="D30" s="36">
        <v>20000</v>
      </c>
      <c r="E30" s="11">
        <v>9100</v>
      </c>
      <c r="F30" s="44">
        <f>'T-14(Pcs)'!$D25*'T-14(Pcs)'!F25/1000000</f>
        <v>0</v>
      </c>
      <c r="G30" s="10">
        <f>'T-14(Pcs)'!G25</f>
        <v>0</v>
      </c>
      <c r="H30" s="44">
        <f>'T-14(Pcs)'!$D25*'T-14(Pcs)'!H25/1000000</f>
        <v>0</v>
      </c>
      <c r="I30" s="10">
        <f>'T-14(Pcs)'!I25</f>
        <v>0</v>
      </c>
      <c r="J30" s="44">
        <f>'T-14(Pcs)'!$D25*'T-14(Pcs)'!J25/1000000</f>
        <v>0</v>
      </c>
      <c r="K30" s="10">
        <f>'T-14(Pcs)'!K25</f>
        <v>0</v>
      </c>
      <c r="L30" s="44">
        <f>'T-14(Pcs)'!$D25*'T-14(Pcs)'!L25/1000000</f>
        <v>0</v>
      </c>
      <c r="M30" s="10">
        <f>'T-14(Pcs)'!M25</f>
        <v>0</v>
      </c>
      <c r="N30" s="44">
        <f>'T-14(Pcs)'!$D25*'T-14(Pcs)'!N25/1000000</f>
        <v>0</v>
      </c>
      <c r="O30" s="10">
        <f>'T-14(Pcs)'!O25</f>
        <v>0</v>
      </c>
      <c r="P30" s="44">
        <f>'T-14(Pcs)'!$D25*'T-14(Pcs)'!P25/1000000</f>
        <v>0</v>
      </c>
      <c r="Q30" s="10">
        <f>'T-14(Pcs)'!Q25</f>
        <v>0</v>
      </c>
      <c r="R30" s="44">
        <f>'T-14(Pcs)'!$D25*'T-14(Pcs)'!R25/1000000</f>
        <v>0</v>
      </c>
      <c r="S30" s="10">
        <f>'T-14(Pcs)'!S25</f>
        <v>0</v>
      </c>
      <c r="T30" s="44">
        <f>'T-14(Pcs)'!$D25*'T-14(Pcs)'!T25/1000000</f>
        <v>0</v>
      </c>
      <c r="U30" s="10">
        <f>'T-14(Pcs)'!U25</f>
        <v>0</v>
      </c>
      <c r="V30" s="44">
        <f>'T-14(Pcs)'!$D25*'T-14(Pcs)'!V25/1000000</f>
        <v>0</v>
      </c>
      <c r="W30" s="10">
        <f>'T-14(Pcs)'!W25</f>
        <v>0</v>
      </c>
      <c r="X30" s="44">
        <f>'T-14(Pcs)'!$D25*'T-14(Pcs)'!X25/1000000</f>
        <v>0</v>
      </c>
      <c r="Y30" s="10">
        <f>'T-14(Pcs)'!Y25</f>
        <v>0</v>
      </c>
      <c r="Z30" s="44">
        <f>'T-14(Pcs)'!$D25*'T-14(Pcs)'!Z25/1000000</f>
        <v>0</v>
      </c>
      <c r="AA30" s="10">
        <f>'T-14(Pcs)'!AA25</f>
        <v>0</v>
      </c>
      <c r="AB30" s="44">
        <f>'T-14(Pcs)'!$D25*'T-14(Pcs)'!AB25/1000000</f>
        <v>0</v>
      </c>
      <c r="AC30" s="10">
        <f>'T-14(Pcs)'!AC25</f>
        <v>0</v>
      </c>
      <c r="AD30" s="44">
        <f>'T-14(Pcs)'!$D25*'T-14(Pcs)'!AD25/1000000</f>
        <v>0</v>
      </c>
      <c r="AE30" s="10">
        <f>'T-14(Pcs)'!AE25</f>
        <v>0</v>
      </c>
      <c r="AF30" s="44">
        <f>'T-14(Pcs)'!$D25*'T-14(Pcs)'!AF25/1000000</f>
        <v>0</v>
      </c>
      <c r="AG30" s="10">
        <f>'T-14(Pcs)'!AG25</f>
        <v>0</v>
      </c>
      <c r="AH30" s="44">
        <f>'T-14(Pcs)'!$D25*'T-14(Pcs)'!AH25/1000000</f>
        <v>0</v>
      </c>
      <c r="AI30" s="10">
        <f>'T-14(Pcs)'!AI25</f>
        <v>0</v>
      </c>
      <c r="AJ30" s="44">
        <f>'T-14(Pcs)'!$D25*'T-14(Pcs)'!AJ25/1000000</f>
        <v>0</v>
      </c>
      <c r="AK30" s="10">
        <f>'T-14(Pcs)'!AK25</f>
        <v>0</v>
      </c>
      <c r="AL30" s="44">
        <f>'T-14(Pcs)'!$D25*'T-14(Pcs)'!AL25/1000000</f>
        <v>0</v>
      </c>
      <c r="AM30" s="10">
        <f>'T-14(Pcs)'!AM25</f>
        <v>0</v>
      </c>
    </row>
    <row r="31" spans="1:39" s="15" customFormat="1" ht="14.25" customHeight="1" outlineLevel="1" collapsed="1">
      <c r="A31" s="13">
        <v>6</v>
      </c>
      <c r="B31" s="46" t="s">
        <v>172</v>
      </c>
      <c r="C31" s="13"/>
      <c r="D31" s="36"/>
      <c r="E31" s="11"/>
      <c r="F31" s="44">
        <f t="shared" ref="F31:AM31" si="5">SUBTOTAL(9,F27:F30)</f>
        <v>0</v>
      </c>
      <c r="G31" s="10">
        <f t="shared" si="5"/>
        <v>0</v>
      </c>
      <c r="H31" s="44">
        <f t="shared" si="5"/>
        <v>0</v>
      </c>
      <c r="I31" s="10">
        <f t="shared" si="5"/>
        <v>0</v>
      </c>
      <c r="J31" s="44">
        <f t="shared" si="5"/>
        <v>0</v>
      </c>
      <c r="K31" s="10">
        <f t="shared" si="5"/>
        <v>0</v>
      </c>
      <c r="L31" s="44">
        <f t="shared" si="5"/>
        <v>0</v>
      </c>
      <c r="M31" s="10">
        <f t="shared" si="5"/>
        <v>0</v>
      </c>
      <c r="N31" s="44">
        <f t="shared" si="5"/>
        <v>0</v>
      </c>
      <c r="O31" s="10">
        <f t="shared" si="5"/>
        <v>0</v>
      </c>
      <c r="P31" s="44">
        <f t="shared" si="5"/>
        <v>0</v>
      </c>
      <c r="Q31" s="10">
        <f t="shared" si="5"/>
        <v>0</v>
      </c>
      <c r="R31" s="44">
        <f t="shared" si="5"/>
        <v>0</v>
      </c>
      <c r="S31" s="10">
        <f t="shared" si="5"/>
        <v>0</v>
      </c>
      <c r="T31" s="44">
        <f t="shared" si="5"/>
        <v>0</v>
      </c>
      <c r="U31" s="10">
        <f t="shared" si="5"/>
        <v>0</v>
      </c>
      <c r="V31" s="44">
        <f t="shared" si="5"/>
        <v>0</v>
      </c>
      <c r="W31" s="10">
        <f t="shared" si="5"/>
        <v>0</v>
      </c>
      <c r="X31" s="44">
        <f t="shared" si="5"/>
        <v>0</v>
      </c>
      <c r="Y31" s="10">
        <f t="shared" si="5"/>
        <v>0</v>
      </c>
      <c r="Z31" s="44">
        <f t="shared" si="5"/>
        <v>0</v>
      </c>
      <c r="AA31" s="10">
        <f t="shared" si="5"/>
        <v>0</v>
      </c>
      <c r="AB31" s="44">
        <f t="shared" si="5"/>
        <v>0</v>
      </c>
      <c r="AC31" s="10">
        <f t="shared" si="5"/>
        <v>0</v>
      </c>
      <c r="AD31" s="44">
        <f t="shared" si="5"/>
        <v>0</v>
      </c>
      <c r="AE31" s="10">
        <f t="shared" si="5"/>
        <v>0</v>
      </c>
      <c r="AF31" s="44">
        <f t="shared" si="5"/>
        <v>0</v>
      </c>
      <c r="AG31" s="10">
        <f t="shared" si="5"/>
        <v>0</v>
      </c>
      <c r="AH31" s="44">
        <f t="shared" si="5"/>
        <v>0</v>
      </c>
      <c r="AI31" s="10">
        <f t="shared" si="5"/>
        <v>0</v>
      </c>
      <c r="AJ31" s="44">
        <f t="shared" si="5"/>
        <v>0</v>
      </c>
      <c r="AK31" s="10">
        <f t="shared" si="5"/>
        <v>0</v>
      </c>
      <c r="AL31" s="44">
        <f t="shared" si="5"/>
        <v>0</v>
      </c>
      <c r="AM31" s="10">
        <f t="shared" si="5"/>
        <v>0</v>
      </c>
    </row>
    <row r="32" spans="1:39" s="15" customFormat="1" ht="14.25" hidden="1" customHeight="1" outlineLevel="2">
      <c r="A32" s="13">
        <v>16</v>
      </c>
      <c r="B32" s="9" t="s">
        <v>134</v>
      </c>
      <c r="C32" s="13" t="s">
        <v>31</v>
      </c>
      <c r="D32" s="36">
        <v>400</v>
      </c>
      <c r="E32" s="11">
        <v>235</v>
      </c>
      <c r="F32" s="44">
        <f>'T-14(Pcs)'!$D26*'T-14(Pcs)'!F26/1000000</f>
        <v>0</v>
      </c>
      <c r="G32" s="10">
        <f>'T-14(Pcs)'!G26</f>
        <v>0</v>
      </c>
      <c r="H32" s="44">
        <f>'T-14(Pcs)'!$D26*'T-14(Pcs)'!H26/1000000</f>
        <v>0</v>
      </c>
      <c r="I32" s="10">
        <f>'T-14(Pcs)'!I26</f>
        <v>0</v>
      </c>
      <c r="J32" s="44">
        <f>'T-14(Pcs)'!$D26*'T-14(Pcs)'!J26/1000000</f>
        <v>0</v>
      </c>
      <c r="K32" s="10">
        <f>'T-14(Pcs)'!K26</f>
        <v>0</v>
      </c>
      <c r="L32" s="44">
        <f>'T-14(Pcs)'!$D26*'T-14(Pcs)'!L26/1000000</f>
        <v>0</v>
      </c>
      <c r="M32" s="10">
        <f>'T-14(Pcs)'!M26</f>
        <v>0</v>
      </c>
      <c r="N32" s="44">
        <f>'T-14(Pcs)'!$D26*'T-14(Pcs)'!N26/1000000</f>
        <v>0</v>
      </c>
      <c r="O32" s="10">
        <f>'T-14(Pcs)'!O26</f>
        <v>0</v>
      </c>
      <c r="P32" s="44">
        <f>'T-14(Pcs)'!$D26*'T-14(Pcs)'!P26/1000000</f>
        <v>0</v>
      </c>
      <c r="Q32" s="10">
        <f>'T-14(Pcs)'!Q26</f>
        <v>0</v>
      </c>
      <c r="R32" s="44">
        <f>'T-14(Pcs)'!$D26*'T-14(Pcs)'!R26/1000000</f>
        <v>0</v>
      </c>
      <c r="S32" s="10">
        <f>'T-14(Pcs)'!S26</f>
        <v>0</v>
      </c>
      <c r="T32" s="44">
        <f>'T-14(Pcs)'!$D26*'T-14(Pcs)'!T26/1000000</f>
        <v>0</v>
      </c>
      <c r="U32" s="10">
        <f>'T-14(Pcs)'!U26</f>
        <v>0</v>
      </c>
      <c r="V32" s="44">
        <f>'T-14(Pcs)'!$D26*'T-14(Pcs)'!V26/1000000</f>
        <v>0</v>
      </c>
      <c r="W32" s="10">
        <f>'T-14(Pcs)'!W26</f>
        <v>0</v>
      </c>
      <c r="X32" s="44">
        <f>'T-14(Pcs)'!$D26*'T-14(Pcs)'!X26/1000000</f>
        <v>0</v>
      </c>
      <c r="Y32" s="10">
        <f>'T-14(Pcs)'!Y26</f>
        <v>0</v>
      </c>
      <c r="Z32" s="44">
        <f>'T-14(Pcs)'!$D26*'T-14(Pcs)'!Z26/1000000</f>
        <v>0</v>
      </c>
      <c r="AA32" s="10">
        <f>'T-14(Pcs)'!AA26</f>
        <v>0</v>
      </c>
      <c r="AB32" s="44">
        <f>'T-14(Pcs)'!$D26*'T-14(Pcs)'!AB26/1000000</f>
        <v>0</v>
      </c>
      <c r="AC32" s="10">
        <f>'T-14(Pcs)'!AC26</f>
        <v>0</v>
      </c>
      <c r="AD32" s="44">
        <f>'T-14(Pcs)'!$D26*'T-14(Pcs)'!AD26/1000000</f>
        <v>0</v>
      </c>
      <c r="AE32" s="10">
        <f>'T-14(Pcs)'!AE26</f>
        <v>0</v>
      </c>
      <c r="AF32" s="44">
        <f>'T-14(Pcs)'!$D26*'T-14(Pcs)'!AF26/1000000</f>
        <v>0</v>
      </c>
      <c r="AG32" s="10">
        <f>'T-14(Pcs)'!AG26</f>
        <v>0</v>
      </c>
      <c r="AH32" s="44">
        <f>'T-14(Pcs)'!$D26*'T-14(Pcs)'!AH26/1000000</f>
        <v>0</v>
      </c>
      <c r="AI32" s="10">
        <f>'T-14(Pcs)'!AI26</f>
        <v>0</v>
      </c>
      <c r="AJ32" s="44">
        <f>'T-14(Pcs)'!$D26*'T-14(Pcs)'!AJ26/1000000</f>
        <v>0</v>
      </c>
      <c r="AK32" s="10">
        <f>'T-14(Pcs)'!AK26</f>
        <v>0</v>
      </c>
      <c r="AL32" s="44">
        <f>'T-14(Pcs)'!$D26*'T-14(Pcs)'!AL26/1000000</f>
        <v>0</v>
      </c>
      <c r="AM32" s="10">
        <f>'T-14(Pcs)'!AM26</f>
        <v>0</v>
      </c>
    </row>
    <row r="33" spans="1:39" s="15" customFormat="1" ht="14.25" hidden="1" customHeight="1" outlineLevel="2">
      <c r="A33" s="13">
        <v>17</v>
      </c>
      <c r="B33" s="9" t="s">
        <v>134</v>
      </c>
      <c r="C33" s="13" t="s">
        <v>32</v>
      </c>
      <c r="D33" s="36">
        <v>1000</v>
      </c>
      <c r="E33" s="11">
        <v>520</v>
      </c>
      <c r="F33" s="44">
        <f>'T-14(Pcs)'!$D27*'T-14(Pcs)'!F27/1000000</f>
        <v>0</v>
      </c>
      <c r="G33" s="10">
        <f>'T-14(Pcs)'!G27</f>
        <v>0</v>
      </c>
      <c r="H33" s="44">
        <f>'T-14(Pcs)'!$D27*'T-14(Pcs)'!H27/1000000</f>
        <v>0</v>
      </c>
      <c r="I33" s="10">
        <f>'T-14(Pcs)'!I27</f>
        <v>0</v>
      </c>
      <c r="J33" s="44">
        <f>'T-14(Pcs)'!$D27*'T-14(Pcs)'!J27/1000000</f>
        <v>0</v>
      </c>
      <c r="K33" s="10">
        <f>'T-14(Pcs)'!K27</f>
        <v>0</v>
      </c>
      <c r="L33" s="44">
        <f>'T-14(Pcs)'!$D27*'T-14(Pcs)'!L27/1000000</f>
        <v>0</v>
      </c>
      <c r="M33" s="10">
        <f>'T-14(Pcs)'!M27</f>
        <v>0</v>
      </c>
      <c r="N33" s="44">
        <f>'T-14(Pcs)'!$D27*'T-14(Pcs)'!N27/1000000</f>
        <v>0</v>
      </c>
      <c r="O33" s="10">
        <f>'T-14(Pcs)'!O27</f>
        <v>0</v>
      </c>
      <c r="P33" s="44">
        <f>'T-14(Pcs)'!$D27*'T-14(Pcs)'!P27/1000000</f>
        <v>0</v>
      </c>
      <c r="Q33" s="10">
        <f>'T-14(Pcs)'!Q27</f>
        <v>0</v>
      </c>
      <c r="R33" s="44">
        <f>'T-14(Pcs)'!$D27*'T-14(Pcs)'!R27/1000000</f>
        <v>0</v>
      </c>
      <c r="S33" s="10">
        <f>'T-14(Pcs)'!S27</f>
        <v>0</v>
      </c>
      <c r="T33" s="44">
        <f>'T-14(Pcs)'!$D27*'T-14(Pcs)'!T27/1000000</f>
        <v>0</v>
      </c>
      <c r="U33" s="10">
        <f>'T-14(Pcs)'!U27</f>
        <v>0</v>
      </c>
      <c r="V33" s="44">
        <f>'T-14(Pcs)'!$D27*'T-14(Pcs)'!V27/1000000</f>
        <v>0</v>
      </c>
      <c r="W33" s="10">
        <f>'T-14(Pcs)'!W27</f>
        <v>0</v>
      </c>
      <c r="X33" s="44">
        <f>'T-14(Pcs)'!$D27*'T-14(Pcs)'!X27/1000000</f>
        <v>0</v>
      </c>
      <c r="Y33" s="10">
        <f>'T-14(Pcs)'!Y27</f>
        <v>0</v>
      </c>
      <c r="Z33" s="44">
        <f>'T-14(Pcs)'!$D27*'T-14(Pcs)'!Z27/1000000</f>
        <v>0</v>
      </c>
      <c r="AA33" s="10">
        <f>'T-14(Pcs)'!AA27</f>
        <v>0</v>
      </c>
      <c r="AB33" s="44">
        <f>'T-14(Pcs)'!$D27*'T-14(Pcs)'!AB27/1000000</f>
        <v>0</v>
      </c>
      <c r="AC33" s="10">
        <f>'T-14(Pcs)'!AC27</f>
        <v>0</v>
      </c>
      <c r="AD33" s="44">
        <f>'T-14(Pcs)'!$D27*'T-14(Pcs)'!AD27/1000000</f>
        <v>0</v>
      </c>
      <c r="AE33" s="10">
        <f>'T-14(Pcs)'!AE27</f>
        <v>0</v>
      </c>
      <c r="AF33" s="44">
        <f>'T-14(Pcs)'!$D27*'T-14(Pcs)'!AF27/1000000</f>
        <v>0</v>
      </c>
      <c r="AG33" s="10">
        <f>'T-14(Pcs)'!AG27</f>
        <v>0</v>
      </c>
      <c r="AH33" s="44">
        <f>'T-14(Pcs)'!$D27*'T-14(Pcs)'!AH27/1000000</f>
        <v>0</v>
      </c>
      <c r="AI33" s="10">
        <f>'T-14(Pcs)'!AI27</f>
        <v>0</v>
      </c>
      <c r="AJ33" s="44">
        <f>'T-14(Pcs)'!$D27*'T-14(Pcs)'!AJ27/1000000</f>
        <v>0</v>
      </c>
      <c r="AK33" s="10">
        <f>'T-14(Pcs)'!AK27</f>
        <v>0</v>
      </c>
      <c r="AL33" s="44">
        <f>'T-14(Pcs)'!$D27*'T-14(Pcs)'!AL27/1000000</f>
        <v>0</v>
      </c>
      <c r="AM33" s="10">
        <f>'T-14(Pcs)'!AM27</f>
        <v>0</v>
      </c>
    </row>
    <row r="34" spans="1:39" s="15" customFormat="1" ht="14.25" customHeight="1" outlineLevel="1" collapsed="1">
      <c r="A34" s="13">
        <v>7</v>
      </c>
      <c r="B34" s="46" t="s">
        <v>173</v>
      </c>
      <c r="C34" s="13"/>
      <c r="D34" s="36"/>
      <c r="E34" s="11"/>
      <c r="F34" s="44">
        <f t="shared" ref="F34:AM34" si="6">SUBTOTAL(9,F32:F33)</f>
        <v>0</v>
      </c>
      <c r="G34" s="10">
        <f t="shared" si="6"/>
        <v>0</v>
      </c>
      <c r="H34" s="44">
        <f t="shared" si="6"/>
        <v>0</v>
      </c>
      <c r="I34" s="10">
        <f t="shared" si="6"/>
        <v>0</v>
      </c>
      <c r="J34" s="44">
        <f t="shared" si="6"/>
        <v>0</v>
      </c>
      <c r="K34" s="10">
        <f t="shared" si="6"/>
        <v>0</v>
      </c>
      <c r="L34" s="44">
        <f t="shared" si="6"/>
        <v>0</v>
      </c>
      <c r="M34" s="10">
        <f t="shared" si="6"/>
        <v>0</v>
      </c>
      <c r="N34" s="44">
        <f t="shared" si="6"/>
        <v>0</v>
      </c>
      <c r="O34" s="10">
        <f t="shared" si="6"/>
        <v>0</v>
      </c>
      <c r="P34" s="44">
        <f t="shared" si="6"/>
        <v>0</v>
      </c>
      <c r="Q34" s="10">
        <f t="shared" si="6"/>
        <v>0</v>
      </c>
      <c r="R34" s="44">
        <f t="shared" si="6"/>
        <v>0</v>
      </c>
      <c r="S34" s="10">
        <f t="shared" si="6"/>
        <v>0</v>
      </c>
      <c r="T34" s="44">
        <f t="shared" si="6"/>
        <v>0</v>
      </c>
      <c r="U34" s="10">
        <f t="shared" si="6"/>
        <v>0</v>
      </c>
      <c r="V34" s="44">
        <f t="shared" si="6"/>
        <v>0</v>
      </c>
      <c r="W34" s="10">
        <f t="shared" si="6"/>
        <v>0</v>
      </c>
      <c r="X34" s="44">
        <f t="shared" si="6"/>
        <v>0</v>
      </c>
      <c r="Y34" s="10">
        <f t="shared" si="6"/>
        <v>0</v>
      </c>
      <c r="Z34" s="44">
        <f t="shared" si="6"/>
        <v>0</v>
      </c>
      <c r="AA34" s="10">
        <f t="shared" si="6"/>
        <v>0</v>
      </c>
      <c r="AB34" s="44">
        <f t="shared" si="6"/>
        <v>0</v>
      </c>
      <c r="AC34" s="10">
        <f t="shared" si="6"/>
        <v>0</v>
      </c>
      <c r="AD34" s="44">
        <f t="shared" si="6"/>
        <v>0</v>
      </c>
      <c r="AE34" s="10">
        <f t="shared" si="6"/>
        <v>0</v>
      </c>
      <c r="AF34" s="44">
        <f t="shared" si="6"/>
        <v>0</v>
      </c>
      <c r="AG34" s="10">
        <f t="shared" si="6"/>
        <v>0</v>
      </c>
      <c r="AH34" s="44">
        <f t="shared" si="6"/>
        <v>0</v>
      </c>
      <c r="AI34" s="10">
        <f t="shared" si="6"/>
        <v>0</v>
      </c>
      <c r="AJ34" s="44">
        <f t="shared" si="6"/>
        <v>0</v>
      </c>
      <c r="AK34" s="10">
        <f t="shared" si="6"/>
        <v>0</v>
      </c>
      <c r="AL34" s="44">
        <f t="shared" si="6"/>
        <v>0</v>
      </c>
      <c r="AM34" s="10">
        <f t="shared" si="6"/>
        <v>0</v>
      </c>
    </row>
    <row r="35" spans="1:39" s="15" customFormat="1" ht="14.25" hidden="1" customHeight="1" outlineLevel="2">
      <c r="A35" s="13">
        <v>18</v>
      </c>
      <c r="B35" s="9" t="s">
        <v>143</v>
      </c>
      <c r="C35" s="13" t="s">
        <v>33</v>
      </c>
      <c r="D35" s="36">
        <v>5000</v>
      </c>
      <c r="E35" s="11">
        <v>2475</v>
      </c>
      <c r="F35" s="44">
        <f>'T-14(Pcs)'!$D28*'T-14(Pcs)'!F28/1000000</f>
        <v>0</v>
      </c>
      <c r="G35" s="10">
        <f>'T-14(Pcs)'!G28</f>
        <v>0</v>
      </c>
      <c r="H35" s="44">
        <f>'T-14(Pcs)'!$D28*'T-14(Pcs)'!H28/1000000</f>
        <v>0</v>
      </c>
      <c r="I35" s="10">
        <f>'T-14(Pcs)'!I28</f>
        <v>0</v>
      </c>
      <c r="J35" s="44">
        <f>'T-14(Pcs)'!$D28*'T-14(Pcs)'!J28/1000000</f>
        <v>0</v>
      </c>
      <c r="K35" s="10">
        <f>'T-14(Pcs)'!K28</f>
        <v>0</v>
      </c>
      <c r="L35" s="44">
        <f>'T-14(Pcs)'!$D28*'T-14(Pcs)'!L28/1000000</f>
        <v>0</v>
      </c>
      <c r="M35" s="10">
        <f>'T-14(Pcs)'!M28</f>
        <v>0</v>
      </c>
      <c r="N35" s="44">
        <f>'T-14(Pcs)'!$D28*'T-14(Pcs)'!N28/1000000</f>
        <v>0</v>
      </c>
      <c r="O35" s="10">
        <f>'T-14(Pcs)'!O28</f>
        <v>0</v>
      </c>
      <c r="P35" s="44">
        <f>'T-14(Pcs)'!$D28*'T-14(Pcs)'!P28/1000000</f>
        <v>0</v>
      </c>
      <c r="Q35" s="10">
        <f>'T-14(Pcs)'!Q28</f>
        <v>0</v>
      </c>
      <c r="R35" s="44">
        <f>'T-14(Pcs)'!$D28*'T-14(Pcs)'!R28/1000000</f>
        <v>0</v>
      </c>
      <c r="S35" s="10">
        <f>'T-14(Pcs)'!S28</f>
        <v>0</v>
      </c>
      <c r="T35" s="44">
        <f>'T-14(Pcs)'!$D28*'T-14(Pcs)'!T28/1000000</f>
        <v>0</v>
      </c>
      <c r="U35" s="10">
        <f>'T-14(Pcs)'!U28</f>
        <v>0</v>
      </c>
      <c r="V35" s="44">
        <f>'T-14(Pcs)'!$D28*'T-14(Pcs)'!V28/1000000</f>
        <v>0</v>
      </c>
      <c r="W35" s="10">
        <f>'T-14(Pcs)'!W28</f>
        <v>0</v>
      </c>
      <c r="X35" s="44">
        <f>'T-14(Pcs)'!$D28*'T-14(Pcs)'!X28/1000000</f>
        <v>0</v>
      </c>
      <c r="Y35" s="10">
        <f>'T-14(Pcs)'!Y28</f>
        <v>0</v>
      </c>
      <c r="Z35" s="44">
        <f>'T-14(Pcs)'!$D28*'T-14(Pcs)'!Z28/1000000</f>
        <v>0</v>
      </c>
      <c r="AA35" s="10">
        <f>'T-14(Pcs)'!AA28</f>
        <v>0</v>
      </c>
      <c r="AB35" s="44">
        <f>'T-14(Pcs)'!$D28*'T-14(Pcs)'!AB28/1000000</f>
        <v>0</v>
      </c>
      <c r="AC35" s="10">
        <f>'T-14(Pcs)'!AC28</f>
        <v>0</v>
      </c>
      <c r="AD35" s="44">
        <f>'T-14(Pcs)'!$D28*'T-14(Pcs)'!AD28/1000000</f>
        <v>0</v>
      </c>
      <c r="AE35" s="10">
        <f>'T-14(Pcs)'!AE28</f>
        <v>0</v>
      </c>
      <c r="AF35" s="44">
        <f>'T-14(Pcs)'!$D28*'T-14(Pcs)'!AF28/1000000</f>
        <v>0</v>
      </c>
      <c r="AG35" s="10">
        <f>'T-14(Pcs)'!AG28</f>
        <v>0</v>
      </c>
      <c r="AH35" s="44">
        <f>'T-14(Pcs)'!$D28*'T-14(Pcs)'!AH28/1000000</f>
        <v>0</v>
      </c>
      <c r="AI35" s="10">
        <f>'T-14(Pcs)'!AI28</f>
        <v>0</v>
      </c>
      <c r="AJ35" s="44">
        <f>'T-14(Pcs)'!$D28*'T-14(Pcs)'!AJ28/1000000</f>
        <v>0</v>
      </c>
      <c r="AK35" s="10">
        <f>'T-14(Pcs)'!AK28</f>
        <v>0</v>
      </c>
      <c r="AL35" s="44">
        <f>'T-14(Pcs)'!$D28*'T-14(Pcs)'!AL28/1000000</f>
        <v>0</v>
      </c>
      <c r="AM35" s="10">
        <f>'T-14(Pcs)'!AM28</f>
        <v>0</v>
      </c>
    </row>
    <row r="36" spans="1:39" s="15" customFormat="1" ht="14.25" hidden="1" customHeight="1" outlineLevel="2">
      <c r="A36" s="13">
        <v>19</v>
      </c>
      <c r="B36" s="9" t="s">
        <v>143</v>
      </c>
      <c r="C36" s="13" t="s">
        <v>34</v>
      </c>
      <c r="D36" s="36">
        <v>20000</v>
      </c>
      <c r="E36" s="11">
        <v>7920</v>
      </c>
      <c r="F36" s="44">
        <f>'T-14(Pcs)'!$D29*'T-14(Pcs)'!F29/1000000</f>
        <v>0</v>
      </c>
      <c r="G36" s="10">
        <f>'T-14(Pcs)'!G29</f>
        <v>0</v>
      </c>
      <c r="H36" s="44">
        <f>'T-14(Pcs)'!$D29*'T-14(Pcs)'!H29/1000000</f>
        <v>0</v>
      </c>
      <c r="I36" s="10">
        <f>'T-14(Pcs)'!I29</f>
        <v>0</v>
      </c>
      <c r="J36" s="44">
        <f>'T-14(Pcs)'!$D29*'T-14(Pcs)'!J29/1000000</f>
        <v>0</v>
      </c>
      <c r="K36" s="10">
        <f>'T-14(Pcs)'!K29</f>
        <v>0</v>
      </c>
      <c r="L36" s="44">
        <f>'T-14(Pcs)'!$D29*'T-14(Pcs)'!L29/1000000</f>
        <v>0</v>
      </c>
      <c r="M36" s="10">
        <f>'T-14(Pcs)'!M29</f>
        <v>0</v>
      </c>
      <c r="N36" s="44">
        <f>'T-14(Pcs)'!$D29*'T-14(Pcs)'!N29/1000000</f>
        <v>0</v>
      </c>
      <c r="O36" s="10">
        <f>'T-14(Pcs)'!O29</f>
        <v>0</v>
      </c>
      <c r="P36" s="44">
        <f>'T-14(Pcs)'!$D29*'T-14(Pcs)'!P29/1000000</f>
        <v>0</v>
      </c>
      <c r="Q36" s="10">
        <f>'T-14(Pcs)'!Q29</f>
        <v>0</v>
      </c>
      <c r="R36" s="44">
        <f>'T-14(Pcs)'!$D29*'T-14(Pcs)'!R29/1000000</f>
        <v>0</v>
      </c>
      <c r="S36" s="10">
        <f>'T-14(Pcs)'!S29</f>
        <v>0</v>
      </c>
      <c r="T36" s="44">
        <f>'T-14(Pcs)'!$D29*'T-14(Pcs)'!T29/1000000</f>
        <v>0</v>
      </c>
      <c r="U36" s="10">
        <f>'T-14(Pcs)'!U29</f>
        <v>0</v>
      </c>
      <c r="V36" s="44">
        <f>'T-14(Pcs)'!$D29*'T-14(Pcs)'!V29/1000000</f>
        <v>0</v>
      </c>
      <c r="W36" s="10">
        <f>'T-14(Pcs)'!W29</f>
        <v>0</v>
      </c>
      <c r="X36" s="44">
        <f>'T-14(Pcs)'!$D29*'T-14(Pcs)'!X29/1000000</f>
        <v>0</v>
      </c>
      <c r="Y36" s="10">
        <f>'T-14(Pcs)'!Y29</f>
        <v>0</v>
      </c>
      <c r="Z36" s="44">
        <f>'T-14(Pcs)'!$D29*'T-14(Pcs)'!Z29/1000000</f>
        <v>0</v>
      </c>
      <c r="AA36" s="10">
        <f>'T-14(Pcs)'!AA29</f>
        <v>0</v>
      </c>
      <c r="AB36" s="44">
        <f>'T-14(Pcs)'!$D29*'T-14(Pcs)'!AB29/1000000</f>
        <v>0</v>
      </c>
      <c r="AC36" s="10">
        <f>'T-14(Pcs)'!AC29</f>
        <v>0</v>
      </c>
      <c r="AD36" s="44">
        <f>'T-14(Pcs)'!$D29*'T-14(Pcs)'!AD29/1000000</f>
        <v>0</v>
      </c>
      <c r="AE36" s="10">
        <f>'T-14(Pcs)'!AE29</f>
        <v>0</v>
      </c>
      <c r="AF36" s="44">
        <f>'T-14(Pcs)'!$D29*'T-14(Pcs)'!AF29/1000000</f>
        <v>0</v>
      </c>
      <c r="AG36" s="10">
        <f>'T-14(Pcs)'!AG29</f>
        <v>0</v>
      </c>
      <c r="AH36" s="44">
        <f>'T-14(Pcs)'!$D29*'T-14(Pcs)'!AH29/1000000</f>
        <v>0</v>
      </c>
      <c r="AI36" s="10">
        <f>'T-14(Pcs)'!AI29</f>
        <v>0</v>
      </c>
      <c r="AJ36" s="44">
        <f>'T-14(Pcs)'!$D29*'T-14(Pcs)'!AJ29/1000000</f>
        <v>0</v>
      </c>
      <c r="AK36" s="10">
        <f>'T-14(Pcs)'!AK29</f>
        <v>0</v>
      </c>
      <c r="AL36" s="44">
        <f>'T-14(Pcs)'!$D29*'T-14(Pcs)'!AL29/1000000</f>
        <v>0</v>
      </c>
      <c r="AM36" s="10">
        <f>'T-14(Pcs)'!AM29</f>
        <v>0</v>
      </c>
    </row>
    <row r="37" spans="1:39" s="15" customFormat="1" ht="14.25" customHeight="1" outlineLevel="1" collapsed="1">
      <c r="A37" s="13">
        <v>8</v>
      </c>
      <c r="B37" s="46" t="s">
        <v>174</v>
      </c>
      <c r="C37" s="13"/>
      <c r="D37" s="36"/>
      <c r="E37" s="11"/>
      <c r="F37" s="44">
        <f t="shared" ref="F37:AM37" si="7">SUBTOTAL(9,F35:F36)</f>
        <v>0</v>
      </c>
      <c r="G37" s="10">
        <f t="shared" si="7"/>
        <v>0</v>
      </c>
      <c r="H37" s="44">
        <f t="shared" si="7"/>
        <v>0</v>
      </c>
      <c r="I37" s="10">
        <f t="shared" si="7"/>
        <v>0</v>
      </c>
      <c r="J37" s="44">
        <f t="shared" si="7"/>
        <v>0</v>
      </c>
      <c r="K37" s="10">
        <f t="shared" si="7"/>
        <v>0</v>
      </c>
      <c r="L37" s="44">
        <f t="shared" si="7"/>
        <v>0</v>
      </c>
      <c r="M37" s="10">
        <f t="shared" si="7"/>
        <v>0</v>
      </c>
      <c r="N37" s="44">
        <f t="shared" si="7"/>
        <v>0</v>
      </c>
      <c r="O37" s="10">
        <f t="shared" si="7"/>
        <v>0</v>
      </c>
      <c r="P37" s="44">
        <f t="shared" si="7"/>
        <v>0</v>
      </c>
      <c r="Q37" s="10">
        <f t="shared" si="7"/>
        <v>0</v>
      </c>
      <c r="R37" s="44">
        <f t="shared" si="7"/>
        <v>0</v>
      </c>
      <c r="S37" s="10">
        <f t="shared" si="7"/>
        <v>0</v>
      </c>
      <c r="T37" s="44">
        <f t="shared" si="7"/>
        <v>0</v>
      </c>
      <c r="U37" s="10">
        <f t="shared" si="7"/>
        <v>0</v>
      </c>
      <c r="V37" s="44">
        <f t="shared" si="7"/>
        <v>0</v>
      </c>
      <c r="W37" s="10">
        <f t="shared" si="7"/>
        <v>0</v>
      </c>
      <c r="X37" s="44">
        <f t="shared" si="7"/>
        <v>0</v>
      </c>
      <c r="Y37" s="10">
        <f t="shared" si="7"/>
        <v>0</v>
      </c>
      <c r="Z37" s="44">
        <f t="shared" si="7"/>
        <v>0</v>
      </c>
      <c r="AA37" s="10">
        <f t="shared" si="7"/>
        <v>0</v>
      </c>
      <c r="AB37" s="44">
        <f t="shared" si="7"/>
        <v>0</v>
      </c>
      <c r="AC37" s="10">
        <f t="shared" si="7"/>
        <v>0</v>
      </c>
      <c r="AD37" s="44">
        <f t="shared" si="7"/>
        <v>0</v>
      </c>
      <c r="AE37" s="10">
        <f t="shared" si="7"/>
        <v>0</v>
      </c>
      <c r="AF37" s="44">
        <f t="shared" si="7"/>
        <v>0</v>
      </c>
      <c r="AG37" s="10">
        <f t="shared" si="7"/>
        <v>0</v>
      </c>
      <c r="AH37" s="44">
        <f t="shared" si="7"/>
        <v>0</v>
      </c>
      <c r="AI37" s="10">
        <f t="shared" si="7"/>
        <v>0</v>
      </c>
      <c r="AJ37" s="44">
        <f t="shared" si="7"/>
        <v>0</v>
      </c>
      <c r="AK37" s="10">
        <f t="shared" si="7"/>
        <v>0</v>
      </c>
      <c r="AL37" s="44">
        <f t="shared" si="7"/>
        <v>0</v>
      </c>
      <c r="AM37" s="10">
        <f t="shared" si="7"/>
        <v>0</v>
      </c>
    </row>
    <row r="38" spans="1:39" s="15" customFormat="1" ht="14.25" hidden="1" customHeight="1" outlineLevel="2">
      <c r="A38" s="13">
        <v>20</v>
      </c>
      <c r="B38" s="18" t="s">
        <v>100</v>
      </c>
      <c r="C38" s="13" t="s">
        <v>35</v>
      </c>
      <c r="D38" s="36">
        <v>100</v>
      </c>
      <c r="E38" s="11">
        <v>175</v>
      </c>
      <c r="F38" s="44">
        <f>'T-14(Pcs)'!$D30*'T-14(Pcs)'!F30/1000000</f>
        <v>0</v>
      </c>
      <c r="G38" s="10">
        <f>'T-14(Pcs)'!G30</f>
        <v>0</v>
      </c>
      <c r="H38" s="44">
        <f>'T-14(Pcs)'!$D30*'T-14(Pcs)'!H30/1000000</f>
        <v>0</v>
      </c>
      <c r="I38" s="10">
        <f>'T-14(Pcs)'!I30</f>
        <v>0</v>
      </c>
      <c r="J38" s="44">
        <f>'T-14(Pcs)'!$D30*'T-14(Pcs)'!J30/1000000</f>
        <v>0</v>
      </c>
      <c r="K38" s="10">
        <f>'T-14(Pcs)'!K30</f>
        <v>0</v>
      </c>
      <c r="L38" s="44">
        <f>'T-14(Pcs)'!$D30*'T-14(Pcs)'!L30/1000000</f>
        <v>0</v>
      </c>
      <c r="M38" s="10">
        <f>'T-14(Pcs)'!M30</f>
        <v>0</v>
      </c>
      <c r="N38" s="44">
        <f>'T-14(Pcs)'!$D30*'T-14(Pcs)'!N30/1000000</f>
        <v>0</v>
      </c>
      <c r="O38" s="10">
        <f>'T-14(Pcs)'!O30</f>
        <v>0</v>
      </c>
      <c r="P38" s="44">
        <f>'T-14(Pcs)'!$D30*'T-14(Pcs)'!P30/1000000</f>
        <v>0</v>
      </c>
      <c r="Q38" s="10">
        <f>'T-14(Pcs)'!Q30</f>
        <v>0</v>
      </c>
      <c r="R38" s="44">
        <f>'T-14(Pcs)'!$D30*'T-14(Pcs)'!R30/1000000</f>
        <v>0</v>
      </c>
      <c r="S38" s="10">
        <f>'T-14(Pcs)'!S30</f>
        <v>0</v>
      </c>
      <c r="T38" s="44">
        <f>'T-14(Pcs)'!$D30*'T-14(Pcs)'!T30/1000000</f>
        <v>0</v>
      </c>
      <c r="U38" s="10">
        <f>'T-14(Pcs)'!U30</f>
        <v>0</v>
      </c>
      <c r="V38" s="44">
        <f>'T-14(Pcs)'!$D30*'T-14(Pcs)'!V30/1000000</f>
        <v>0</v>
      </c>
      <c r="W38" s="10">
        <f>'T-14(Pcs)'!W30</f>
        <v>0</v>
      </c>
      <c r="X38" s="44">
        <f>'T-14(Pcs)'!$D30*'T-14(Pcs)'!X30/1000000</f>
        <v>0</v>
      </c>
      <c r="Y38" s="10">
        <f>'T-14(Pcs)'!Y30</f>
        <v>0</v>
      </c>
      <c r="Z38" s="44">
        <f>'T-14(Pcs)'!$D30*'T-14(Pcs)'!Z30/1000000</f>
        <v>0</v>
      </c>
      <c r="AA38" s="10">
        <f>'T-14(Pcs)'!AA30</f>
        <v>0</v>
      </c>
      <c r="AB38" s="44">
        <f>'T-14(Pcs)'!$D30*'T-14(Pcs)'!AB30/1000000</f>
        <v>0</v>
      </c>
      <c r="AC38" s="10">
        <f>'T-14(Pcs)'!AC30</f>
        <v>0</v>
      </c>
      <c r="AD38" s="44">
        <f>'T-14(Pcs)'!$D30*'T-14(Pcs)'!AD30/1000000</f>
        <v>0</v>
      </c>
      <c r="AE38" s="10">
        <f>'T-14(Pcs)'!AE30</f>
        <v>0</v>
      </c>
      <c r="AF38" s="44">
        <f>'T-14(Pcs)'!$D30*'T-14(Pcs)'!AF30/1000000</f>
        <v>0</v>
      </c>
      <c r="AG38" s="10">
        <f>'T-14(Pcs)'!AG30</f>
        <v>0</v>
      </c>
      <c r="AH38" s="44">
        <f>'T-14(Pcs)'!$D30*'T-14(Pcs)'!AH30/1000000</f>
        <v>0</v>
      </c>
      <c r="AI38" s="10">
        <f>'T-14(Pcs)'!AI30</f>
        <v>0</v>
      </c>
      <c r="AJ38" s="44">
        <f>'T-14(Pcs)'!$D30*'T-14(Pcs)'!AJ30/1000000</f>
        <v>0</v>
      </c>
      <c r="AK38" s="10">
        <f>'T-14(Pcs)'!AK30</f>
        <v>0</v>
      </c>
      <c r="AL38" s="44">
        <f>'T-14(Pcs)'!$D30*'T-14(Pcs)'!AL30/1000000</f>
        <v>0</v>
      </c>
      <c r="AM38" s="10">
        <f>'T-14(Pcs)'!AM30</f>
        <v>0</v>
      </c>
    </row>
    <row r="39" spans="1:39" s="15" customFormat="1" ht="14.25" customHeight="1" outlineLevel="1" collapsed="1">
      <c r="A39" s="13">
        <v>9</v>
      </c>
      <c r="B39" s="47" t="s">
        <v>175</v>
      </c>
      <c r="C39" s="13"/>
      <c r="D39" s="36"/>
      <c r="E39" s="11"/>
      <c r="F39" s="44">
        <f t="shared" ref="F39:AM39" si="8">SUBTOTAL(9,F38:F38)</f>
        <v>0</v>
      </c>
      <c r="G39" s="10">
        <f t="shared" si="8"/>
        <v>0</v>
      </c>
      <c r="H39" s="44">
        <f t="shared" si="8"/>
        <v>0</v>
      </c>
      <c r="I39" s="10">
        <f t="shared" si="8"/>
        <v>0</v>
      </c>
      <c r="J39" s="44">
        <f t="shared" si="8"/>
        <v>0</v>
      </c>
      <c r="K39" s="10">
        <f t="shared" si="8"/>
        <v>0</v>
      </c>
      <c r="L39" s="44">
        <f t="shared" si="8"/>
        <v>0</v>
      </c>
      <c r="M39" s="10">
        <f t="shared" si="8"/>
        <v>0</v>
      </c>
      <c r="N39" s="44">
        <f t="shared" si="8"/>
        <v>0</v>
      </c>
      <c r="O39" s="10">
        <f t="shared" si="8"/>
        <v>0</v>
      </c>
      <c r="P39" s="44">
        <f t="shared" si="8"/>
        <v>0</v>
      </c>
      <c r="Q39" s="10">
        <f t="shared" si="8"/>
        <v>0</v>
      </c>
      <c r="R39" s="44">
        <f t="shared" si="8"/>
        <v>0</v>
      </c>
      <c r="S39" s="10">
        <f t="shared" si="8"/>
        <v>0</v>
      </c>
      <c r="T39" s="44">
        <f t="shared" si="8"/>
        <v>0</v>
      </c>
      <c r="U39" s="10">
        <f t="shared" si="8"/>
        <v>0</v>
      </c>
      <c r="V39" s="44">
        <f t="shared" si="8"/>
        <v>0</v>
      </c>
      <c r="W39" s="10">
        <f t="shared" si="8"/>
        <v>0</v>
      </c>
      <c r="X39" s="44">
        <f t="shared" si="8"/>
        <v>0</v>
      </c>
      <c r="Y39" s="10">
        <f t="shared" si="8"/>
        <v>0</v>
      </c>
      <c r="Z39" s="44">
        <f t="shared" si="8"/>
        <v>0</v>
      </c>
      <c r="AA39" s="10">
        <f t="shared" si="8"/>
        <v>0</v>
      </c>
      <c r="AB39" s="44">
        <f t="shared" si="8"/>
        <v>0</v>
      </c>
      <c r="AC39" s="10">
        <f t="shared" si="8"/>
        <v>0</v>
      </c>
      <c r="AD39" s="44">
        <f t="shared" si="8"/>
        <v>0</v>
      </c>
      <c r="AE39" s="10">
        <f t="shared" si="8"/>
        <v>0</v>
      </c>
      <c r="AF39" s="44">
        <f t="shared" si="8"/>
        <v>0</v>
      </c>
      <c r="AG39" s="10">
        <f t="shared" si="8"/>
        <v>0</v>
      </c>
      <c r="AH39" s="44">
        <f t="shared" si="8"/>
        <v>0</v>
      </c>
      <c r="AI39" s="10">
        <f t="shared" si="8"/>
        <v>0</v>
      </c>
      <c r="AJ39" s="44">
        <f t="shared" si="8"/>
        <v>0</v>
      </c>
      <c r="AK39" s="10">
        <f t="shared" si="8"/>
        <v>0</v>
      </c>
      <c r="AL39" s="44">
        <f t="shared" si="8"/>
        <v>0</v>
      </c>
      <c r="AM39" s="10">
        <f t="shared" si="8"/>
        <v>0</v>
      </c>
    </row>
    <row r="40" spans="1:39" s="15" customFormat="1" ht="14.25" hidden="1" customHeight="1" outlineLevel="2">
      <c r="A40" s="13">
        <v>21</v>
      </c>
      <c r="B40" s="9" t="s">
        <v>102</v>
      </c>
      <c r="C40" s="13" t="s">
        <v>45</v>
      </c>
      <c r="D40" s="36">
        <v>25</v>
      </c>
      <c r="E40" s="11">
        <v>37</v>
      </c>
      <c r="F40" s="44">
        <f>'T-14(Pcs)'!$D31*'T-14(Pcs)'!F31/1000000</f>
        <v>0</v>
      </c>
      <c r="G40" s="10">
        <f>'T-14(Pcs)'!G31</f>
        <v>0</v>
      </c>
      <c r="H40" s="44">
        <f>'T-14(Pcs)'!$D31*'T-14(Pcs)'!H31/1000000</f>
        <v>0</v>
      </c>
      <c r="I40" s="10">
        <f>'T-14(Pcs)'!I31</f>
        <v>0</v>
      </c>
      <c r="J40" s="44">
        <f>'T-14(Pcs)'!$D31*'T-14(Pcs)'!J31/1000000</f>
        <v>0</v>
      </c>
      <c r="K40" s="10">
        <f>'T-14(Pcs)'!K31</f>
        <v>0</v>
      </c>
      <c r="L40" s="44">
        <f>'T-14(Pcs)'!$D31*'T-14(Pcs)'!L31/1000000</f>
        <v>0</v>
      </c>
      <c r="M40" s="10">
        <f>'T-14(Pcs)'!M31</f>
        <v>0</v>
      </c>
      <c r="N40" s="44">
        <f>'T-14(Pcs)'!$D31*'T-14(Pcs)'!N31/1000000</f>
        <v>0</v>
      </c>
      <c r="O40" s="10">
        <f>'T-14(Pcs)'!O31</f>
        <v>0</v>
      </c>
      <c r="P40" s="44">
        <f>'T-14(Pcs)'!$D31*'T-14(Pcs)'!P31/1000000</f>
        <v>0</v>
      </c>
      <c r="Q40" s="10">
        <f>'T-14(Pcs)'!Q31</f>
        <v>0</v>
      </c>
      <c r="R40" s="44">
        <f>'T-14(Pcs)'!$D31*'T-14(Pcs)'!R31/1000000</f>
        <v>0</v>
      </c>
      <c r="S40" s="10">
        <f>'T-14(Pcs)'!S31</f>
        <v>0</v>
      </c>
      <c r="T40" s="44">
        <f>'T-14(Pcs)'!$D31*'T-14(Pcs)'!T31/1000000</f>
        <v>0</v>
      </c>
      <c r="U40" s="10">
        <f>'T-14(Pcs)'!U31</f>
        <v>0</v>
      </c>
      <c r="V40" s="44">
        <f>'T-14(Pcs)'!$D31*'T-14(Pcs)'!V31/1000000</f>
        <v>0</v>
      </c>
      <c r="W40" s="10">
        <f>'T-14(Pcs)'!W31</f>
        <v>0</v>
      </c>
      <c r="X40" s="44">
        <f>'T-14(Pcs)'!$D31*'T-14(Pcs)'!X31/1000000</f>
        <v>0</v>
      </c>
      <c r="Y40" s="10">
        <f>'T-14(Pcs)'!Y31</f>
        <v>0</v>
      </c>
      <c r="Z40" s="44">
        <f>'T-14(Pcs)'!$D31*'T-14(Pcs)'!Z31/1000000</f>
        <v>0</v>
      </c>
      <c r="AA40" s="10">
        <f>'T-14(Pcs)'!AA31</f>
        <v>0</v>
      </c>
      <c r="AB40" s="44">
        <f>'T-14(Pcs)'!$D31*'T-14(Pcs)'!AB31/1000000</f>
        <v>0</v>
      </c>
      <c r="AC40" s="10">
        <f>'T-14(Pcs)'!AC31</f>
        <v>0</v>
      </c>
      <c r="AD40" s="44">
        <f>'T-14(Pcs)'!$D31*'T-14(Pcs)'!AD31/1000000</f>
        <v>0</v>
      </c>
      <c r="AE40" s="10">
        <f>'T-14(Pcs)'!AE31</f>
        <v>0</v>
      </c>
      <c r="AF40" s="44">
        <f>'T-14(Pcs)'!$D31*'T-14(Pcs)'!AF31/1000000</f>
        <v>0</v>
      </c>
      <c r="AG40" s="10">
        <f>'T-14(Pcs)'!AG31</f>
        <v>0</v>
      </c>
      <c r="AH40" s="44">
        <f>'T-14(Pcs)'!$D31*'T-14(Pcs)'!AH31/1000000</f>
        <v>0</v>
      </c>
      <c r="AI40" s="10">
        <f>'T-14(Pcs)'!AI31</f>
        <v>0</v>
      </c>
      <c r="AJ40" s="44">
        <f>'T-14(Pcs)'!$D31*'T-14(Pcs)'!AJ31/1000000</f>
        <v>0</v>
      </c>
      <c r="AK40" s="10">
        <f>'T-14(Pcs)'!AK31</f>
        <v>0</v>
      </c>
      <c r="AL40" s="44">
        <f>'T-14(Pcs)'!$D31*'T-14(Pcs)'!AL31/1000000</f>
        <v>0</v>
      </c>
      <c r="AM40" s="10">
        <f>'T-14(Pcs)'!AM31</f>
        <v>0</v>
      </c>
    </row>
    <row r="41" spans="1:39" s="15" customFormat="1" ht="14.25" hidden="1" customHeight="1" outlineLevel="2">
      <c r="A41" s="13">
        <v>22</v>
      </c>
      <c r="B41" s="9" t="s">
        <v>102</v>
      </c>
      <c r="C41" s="13" t="s">
        <v>46</v>
      </c>
      <c r="D41" s="36">
        <v>50</v>
      </c>
      <c r="E41" s="11">
        <v>68</v>
      </c>
      <c r="F41" s="44">
        <f>'T-14(Pcs)'!$D32*'T-14(Pcs)'!F32/1000000</f>
        <v>0</v>
      </c>
      <c r="G41" s="10">
        <f>'T-14(Pcs)'!G32</f>
        <v>0</v>
      </c>
      <c r="H41" s="44">
        <f>'T-14(Pcs)'!$D32*'T-14(Pcs)'!H32/1000000</f>
        <v>0</v>
      </c>
      <c r="I41" s="10">
        <f>'T-14(Pcs)'!I32</f>
        <v>0</v>
      </c>
      <c r="J41" s="44">
        <f>'T-14(Pcs)'!$D32*'T-14(Pcs)'!J32/1000000</f>
        <v>0</v>
      </c>
      <c r="K41" s="10">
        <f>'T-14(Pcs)'!K32</f>
        <v>0</v>
      </c>
      <c r="L41" s="44">
        <f>'T-14(Pcs)'!$D32*'T-14(Pcs)'!L32/1000000</f>
        <v>0</v>
      </c>
      <c r="M41" s="10">
        <f>'T-14(Pcs)'!M32</f>
        <v>0</v>
      </c>
      <c r="N41" s="44">
        <f>'T-14(Pcs)'!$D32*'T-14(Pcs)'!N32/1000000</f>
        <v>0</v>
      </c>
      <c r="O41" s="10">
        <f>'T-14(Pcs)'!O32</f>
        <v>0</v>
      </c>
      <c r="P41" s="44">
        <f>'T-14(Pcs)'!$D32*'T-14(Pcs)'!P32/1000000</f>
        <v>0</v>
      </c>
      <c r="Q41" s="10">
        <f>'T-14(Pcs)'!Q32</f>
        <v>0</v>
      </c>
      <c r="R41" s="44">
        <f>'T-14(Pcs)'!$D32*'T-14(Pcs)'!R32/1000000</f>
        <v>0</v>
      </c>
      <c r="S41" s="10">
        <f>'T-14(Pcs)'!S32</f>
        <v>0</v>
      </c>
      <c r="T41" s="44">
        <f>'T-14(Pcs)'!$D32*'T-14(Pcs)'!T32/1000000</f>
        <v>0</v>
      </c>
      <c r="U41" s="10">
        <f>'T-14(Pcs)'!U32</f>
        <v>0</v>
      </c>
      <c r="V41" s="44">
        <f>'T-14(Pcs)'!$D32*'T-14(Pcs)'!V32/1000000</f>
        <v>0</v>
      </c>
      <c r="W41" s="10">
        <f>'T-14(Pcs)'!W32</f>
        <v>0</v>
      </c>
      <c r="X41" s="44">
        <f>'T-14(Pcs)'!$D32*'T-14(Pcs)'!X32/1000000</f>
        <v>0</v>
      </c>
      <c r="Y41" s="10">
        <f>'T-14(Pcs)'!Y32</f>
        <v>0</v>
      </c>
      <c r="Z41" s="44">
        <f>'T-14(Pcs)'!$D32*'T-14(Pcs)'!Z32/1000000</f>
        <v>0</v>
      </c>
      <c r="AA41" s="10">
        <f>'T-14(Pcs)'!AA32</f>
        <v>0</v>
      </c>
      <c r="AB41" s="44">
        <f>'T-14(Pcs)'!$D32*'T-14(Pcs)'!AB32/1000000</f>
        <v>0</v>
      </c>
      <c r="AC41" s="10">
        <f>'T-14(Pcs)'!AC32</f>
        <v>0</v>
      </c>
      <c r="AD41" s="44">
        <f>'T-14(Pcs)'!$D32*'T-14(Pcs)'!AD32/1000000</f>
        <v>0</v>
      </c>
      <c r="AE41" s="10">
        <f>'T-14(Pcs)'!AE32</f>
        <v>0</v>
      </c>
      <c r="AF41" s="44">
        <f>'T-14(Pcs)'!$D32*'T-14(Pcs)'!AF32/1000000</f>
        <v>0</v>
      </c>
      <c r="AG41" s="10">
        <f>'T-14(Pcs)'!AG32</f>
        <v>0</v>
      </c>
      <c r="AH41" s="44">
        <f>'T-14(Pcs)'!$D32*'T-14(Pcs)'!AH32/1000000</f>
        <v>0</v>
      </c>
      <c r="AI41" s="10">
        <f>'T-14(Pcs)'!AI32</f>
        <v>0</v>
      </c>
      <c r="AJ41" s="44">
        <f>'T-14(Pcs)'!$D32*'T-14(Pcs)'!AJ32/1000000</f>
        <v>0</v>
      </c>
      <c r="AK41" s="10">
        <f>'T-14(Pcs)'!AK32</f>
        <v>0</v>
      </c>
      <c r="AL41" s="44">
        <f>'T-14(Pcs)'!$D32*'T-14(Pcs)'!AL32/1000000</f>
        <v>0</v>
      </c>
      <c r="AM41" s="10">
        <f>'T-14(Pcs)'!AM32</f>
        <v>0</v>
      </c>
    </row>
    <row r="42" spans="1:39" s="15" customFormat="1" ht="14.25" hidden="1" customHeight="1" outlineLevel="2">
      <c r="A42" s="13">
        <v>23</v>
      </c>
      <c r="B42" s="9" t="s">
        <v>102</v>
      </c>
      <c r="C42" s="13" t="s">
        <v>47</v>
      </c>
      <c r="D42" s="36">
        <v>100</v>
      </c>
      <c r="E42" s="11">
        <v>122</v>
      </c>
      <c r="F42" s="44">
        <f>'T-14(Pcs)'!$D33*'T-14(Pcs)'!F33/1000000</f>
        <v>0</v>
      </c>
      <c r="G42" s="10">
        <f>'T-14(Pcs)'!G33</f>
        <v>0</v>
      </c>
      <c r="H42" s="44">
        <f>'T-14(Pcs)'!$D33*'T-14(Pcs)'!H33/1000000</f>
        <v>0</v>
      </c>
      <c r="I42" s="10">
        <f>'T-14(Pcs)'!I33</f>
        <v>0</v>
      </c>
      <c r="J42" s="44">
        <f>'T-14(Pcs)'!$D33*'T-14(Pcs)'!J33/1000000</f>
        <v>0</v>
      </c>
      <c r="K42" s="10">
        <f>'T-14(Pcs)'!K33</f>
        <v>0</v>
      </c>
      <c r="L42" s="44">
        <f>'T-14(Pcs)'!$D33*'T-14(Pcs)'!L33/1000000</f>
        <v>0</v>
      </c>
      <c r="M42" s="10">
        <f>'T-14(Pcs)'!M33</f>
        <v>0</v>
      </c>
      <c r="N42" s="44">
        <f>'T-14(Pcs)'!$D33*'T-14(Pcs)'!N33/1000000</f>
        <v>0</v>
      </c>
      <c r="O42" s="10">
        <f>'T-14(Pcs)'!O33</f>
        <v>0</v>
      </c>
      <c r="P42" s="44">
        <f>'T-14(Pcs)'!$D33*'T-14(Pcs)'!P33/1000000</f>
        <v>0</v>
      </c>
      <c r="Q42" s="10">
        <f>'T-14(Pcs)'!Q33</f>
        <v>0</v>
      </c>
      <c r="R42" s="44">
        <f>'T-14(Pcs)'!$D33*'T-14(Pcs)'!R33/1000000</f>
        <v>0</v>
      </c>
      <c r="S42" s="10">
        <f>'T-14(Pcs)'!S33</f>
        <v>0</v>
      </c>
      <c r="T42" s="44">
        <f>'T-14(Pcs)'!$D33*'T-14(Pcs)'!T33/1000000</f>
        <v>0</v>
      </c>
      <c r="U42" s="10">
        <f>'T-14(Pcs)'!U33</f>
        <v>0</v>
      </c>
      <c r="V42" s="44">
        <f>'T-14(Pcs)'!$D33*'T-14(Pcs)'!V33/1000000</f>
        <v>0</v>
      </c>
      <c r="W42" s="10">
        <f>'T-14(Pcs)'!W33</f>
        <v>0</v>
      </c>
      <c r="X42" s="44">
        <f>'T-14(Pcs)'!$D33*'T-14(Pcs)'!X33/1000000</f>
        <v>0</v>
      </c>
      <c r="Y42" s="10">
        <f>'T-14(Pcs)'!Y33</f>
        <v>0</v>
      </c>
      <c r="Z42" s="44">
        <f>'T-14(Pcs)'!$D33*'T-14(Pcs)'!Z33/1000000</f>
        <v>0</v>
      </c>
      <c r="AA42" s="10">
        <f>'T-14(Pcs)'!AA33</f>
        <v>0</v>
      </c>
      <c r="AB42" s="44">
        <f>'T-14(Pcs)'!$D33*'T-14(Pcs)'!AB33/1000000</f>
        <v>0</v>
      </c>
      <c r="AC42" s="10">
        <f>'T-14(Pcs)'!AC33</f>
        <v>0</v>
      </c>
      <c r="AD42" s="44">
        <f>'T-14(Pcs)'!$D33*'T-14(Pcs)'!AD33/1000000</f>
        <v>0</v>
      </c>
      <c r="AE42" s="10">
        <f>'T-14(Pcs)'!AE33</f>
        <v>0</v>
      </c>
      <c r="AF42" s="44">
        <f>'T-14(Pcs)'!$D33*'T-14(Pcs)'!AF33/1000000</f>
        <v>0</v>
      </c>
      <c r="AG42" s="10">
        <f>'T-14(Pcs)'!AG33</f>
        <v>0</v>
      </c>
      <c r="AH42" s="44">
        <f>'T-14(Pcs)'!$D33*'T-14(Pcs)'!AH33/1000000</f>
        <v>0</v>
      </c>
      <c r="AI42" s="10">
        <f>'T-14(Pcs)'!AI33</f>
        <v>0</v>
      </c>
      <c r="AJ42" s="44">
        <f>'T-14(Pcs)'!$D33*'T-14(Pcs)'!AJ33/1000000</f>
        <v>0</v>
      </c>
      <c r="AK42" s="10">
        <f>'T-14(Pcs)'!AK33</f>
        <v>0</v>
      </c>
      <c r="AL42" s="44">
        <f>'T-14(Pcs)'!$D33*'T-14(Pcs)'!AL33/1000000</f>
        <v>0</v>
      </c>
      <c r="AM42" s="10">
        <f>'T-14(Pcs)'!AM33</f>
        <v>0</v>
      </c>
    </row>
    <row r="43" spans="1:39" s="15" customFormat="1" ht="14.25" hidden="1" customHeight="1" outlineLevel="2">
      <c r="A43" s="13">
        <v>24</v>
      </c>
      <c r="B43" s="9" t="s">
        <v>102</v>
      </c>
      <c r="C43" s="13" t="s">
        <v>48</v>
      </c>
      <c r="D43" s="36">
        <v>500</v>
      </c>
      <c r="E43" s="11">
        <v>517</v>
      </c>
      <c r="F43" s="44">
        <f>'T-14(Pcs)'!$D34*'T-14(Pcs)'!F34/1000000</f>
        <v>0</v>
      </c>
      <c r="G43" s="10">
        <f>'T-14(Pcs)'!G34</f>
        <v>0</v>
      </c>
      <c r="H43" s="44">
        <f>'T-14(Pcs)'!$D34*'T-14(Pcs)'!H34/1000000</f>
        <v>0</v>
      </c>
      <c r="I43" s="10">
        <f>'T-14(Pcs)'!I34</f>
        <v>0</v>
      </c>
      <c r="J43" s="44">
        <f>'T-14(Pcs)'!$D34*'T-14(Pcs)'!J34/1000000</f>
        <v>0</v>
      </c>
      <c r="K43" s="10">
        <f>'T-14(Pcs)'!K34</f>
        <v>0</v>
      </c>
      <c r="L43" s="44">
        <f>'T-14(Pcs)'!$D34*'T-14(Pcs)'!L34/1000000</f>
        <v>0</v>
      </c>
      <c r="M43" s="10">
        <f>'T-14(Pcs)'!M34</f>
        <v>0</v>
      </c>
      <c r="N43" s="44">
        <f>'T-14(Pcs)'!$D34*'T-14(Pcs)'!N34/1000000</f>
        <v>0</v>
      </c>
      <c r="O43" s="10">
        <f>'T-14(Pcs)'!O34</f>
        <v>0</v>
      </c>
      <c r="P43" s="44">
        <f>'T-14(Pcs)'!$D34*'T-14(Pcs)'!P34/1000000</f>
        <v>0</v>
      </c>
      <c r="Q43" s="10">
        <f>'T-14(Pcs)'!Q34</f>
        <v>0</v>
      </c>
      <c r="R43" s="44">
        <f>'T-14(Pcs)'!$D34*'T-14(Pcs)'!R34/1000000</f>
        <v>0</v>
      </c>
      <c r="S43" s="10">
        <f>'T-14(Pcs)'!S34</f>
        <v>0</v>
      </c>
      <c r="T43" s="44">
        <f>'T-14(Pcs)'!$D34*'T-14(Pcs)'!T34/1000000</f>
        <v>0</v>
      </c>
      <c r="U43" s="10">
        <f>'T-14(Pcs)'!U34</f>
        <v>0</v>
      </c>
      <c r="V43" s="44">
        <f>'T-14(Pcs)'!$D34*'T-14(Pcs)'!V34/1000000</f>
        <v>0</v>
      </c>
      <c r="W43" s="10">
        <f>'T-14(Pcs)'!W34</f>
        <v>0</v>
      </c>
      <c r="X43" s="44">
        <f>'T-14(Pcs)'!$D34*'T-14(Pcs)'!X34/1000000</f>
        <v>0</v>
      </c>
      <c r="Y43" s="10">
        <f>'T-14(Pcs)'!Y34</f>
        <v>0</v>
      </c>
      <c r="Z43" s="44">
        <f>'T-14(Pcs)'!$D34*'T-14(Pcs)'!Z34/1000000</f>
        <v>0</v>
      </c>
      <c r="AA43" s="10">
        <f>'T-14(Pcs)'!AA34</f>
        <v>0</v>
      </c>
      <c r="AB43" s="44">
        <f>'T-14(Pcs)'!$D34*'T-14(Pcs)'!AB34/1000000</f>
        <v>0</v>
      </c>
      <c r="AC43" s="10">
        <f>'T-14(Pcs)'!AC34</f>
        <v>0</v>
      </c>
      <c r="AD43" s="44">
        <f>'T-14(Pcs)'!$D34*'T-14(Pcs)'!AD34/1000000</f>
        <v>0</v>
      </c>
      <c r="AE43" s="10">
        <f>'T-14(Pcs)'!AE34</f>
        <v>0</v>
      </c>
      <c r="AF43" s="44">
        <f>'T-14(Pcs)'!$D34*'T-14(Pcs)'!AF34/1000000</f>
        <v>0</v>
      </c>
      <c r="AG43" s="10">
        <f>'T-14(Pcs)'!AG34</f>
        <v>0</v>
      </c>
      <c r="AH43" s="44">
        <f>'T-14(Pcs)'!$D34*'T-14(Pcs)'!AH34/1000000</f>
        <v>0</v>
      </c>
      <c r="AI43" s="10">
        <f>'T-14(Pcs)'!AI34</f>
        <v>0</v>
      </c>
      <c r="AJ43" s="44">
        <f>'T-14(Pcs)'!$D34*'T-14(Pcs)'!AJ34/1000000</f>
        <v>0</v>
      </c>
      <c r="AK43" s="10">
        <f>'T-14(Pcs)'!AK34</f>
        <v>0</v>
      </c>
      <c r="AL43" s="44">
        <f>'T-14(Pcs)'!$D34*'T-14(Pcs)'!AL34/1000000</f>
        <v>0</v>
      </c>
      <c r="AM43" s="10">
        <f>'T-14(Pcs)'!AM34</f>
        <v>0</v>
      </c>
    </row>
    <row r="44" spans="1:39" s="15" customFormat="1" ht="14.25" hidden="1" customHeight="1" outlineLevel="2">
      <c r="A44" s="13">
        <v>25</v>
      </c>
      <c r="B44" s="9" t="s">
        <v>102</v>
      </c>
      <c r="C44" s="13" t="s">
        <v>135</v>
      </c>
      <c r="D44" s="36">
        <v>25000</v>
      </c>
      <c r="E44" s="11">
        <v>13125</v>
      </c>
      <c r="F44" s="44">
        <f>'T-14(Pcs)'!$D35*'T-14(Pcs)'!F35/1000000</f>
        <v>0</v>
      </c>
      <c r="G44" s="10">
        <f>'T-14(Pcs)'!G35</f>
        <v>0</v>
      </c>
      <c r="H44" s="44">
        <f>'T-14(Pcs)'!$D35*'T-14(Pcs)'!H35/1000000</f>
        <v>0</v>
      </c>
      <c r="I44" s="10">
        <f>'T-14(Pcs)'!I35</f>
        <v>0</v>
      </c>
      <c r="J44" s="44">
        <f>'T-14(Pcs)'!$D35*'T-14(Pcs)'!J35/1000000</f>
        <v>0</v>
      </c>
      <c r="K44" s="10">
        <f>'T-14(Pcs)'!K35</f>
        <v>0</v>
      </c>
      <c r="L44" s="44">
        <f>'T-14(Pcs)'!$D35*'T-14(Pcs)'!L35/1000000</f>
        <v>0</v>
      </c>
      <c r="M44" s="10">
        <f>'T-14(Pcs)'!M35</f>
        <v>0</v>
      </c>
      <c r="N44" s="44">
        <f>'T-14(Pcs)'!$D35*'T-14(Pcs)'!N35/1000000</f>
        <v>0</v>
      </c>
      <c r="O44" s="10">
        <f>'T-14(Pcs)'!O35</f>
        <v>0</v>
      </c>
      <c r="P44" s="44">
        <f>'T-14(Pcs)'!$D35*'T-14(Pcs)'!P35/1000000</f>
        <v>0</v>
      </c>
      <c r="Q44" s="10">
        <f>'T-14(Pcs)'!Q35</f>
        <v>0</v>
      </c>
      <c r="R44" s="44">
        <f>'T-14(Pcs)'!$D35*'T-14(Pcs)'!R35/1000000</f>
        <v>0</v>
      </c>
      <c r="S44" s="10">
        <f>'T-14(Pcs)'!S35</f>
        <v>0</v>
      </c>
      <c r="T44" s="44">
        <f>'T-14(Pcs)'!$D35*'T-14(Pcs)'!T35/1000000</f>
        <v>0</v>
      </c>
      <c r="U44" s="10">
        <f>'T-14(Pcs)'!U35</f>
        <v>0</v>
      </c>
      <c r="V44" s="44">
        <f>'T-14(Pcs)'!$D35*'T-14(Pcs)'!V35/1000000</f>
        <v>0</v>
      </c>
      <c r="W44" s="10">
        <f>'T-14(Pcs)'!W35</f>
        <v>0</v>
      </c>
      <c r="X44" s="44">
        <f>'T-14(Pcs)'!$D35*'T-14(Pcs)'!X35/1000000</f>
        <v>0</v>
      </c>
      <c r="Y44" s="10">
        <f>'T-14(Pcs)'!Y35</f>
        <v>0</v>
      </c>
      <c r="Z44" s="44">
        <f>'T-14(Pcs)'!$D35*'T-14(Pcs)'!Z35/1000000</f>
        <v>0</v>
      </c>
      <c r="AA44" s="10">
        <f>'T-14(Pcs)'!AA35</f>
        <v>0</v>
      </c>
      <c r="AB44" s="44">
        <f>'T-14(Pcs)'!$D35*'T-14(Pcs)'!AB35/1000000</f>
        <v>0</v>
      </c>
      <c r="AC44" s="10">
        <f>'T-14(Pcs)'!AC35</f>
        <v>0</v>
      </c>
      <c r="AD44" s="44">
        <f>'T-14(Pcs)'!$D35*'T-14(Pcs)'!AD35/1000000</f>
        <v>0</v>
      </c>
      <c r="AE44" s="10">
        <f>'T-14(Pcs)'!AE35</f>
        <v>0</v>
      </c>
      <c r="AF44" s="44">
        <f>'T-14(Pcs)'!$D35*'T-14(Pcs)'!AF35/1000000</f>
        <v>0</v>
      </c>
      <c r="AG44" s="10">
        <f>'T-14(Pcs)'!AG35</f>
        <v>0</v>
      </c>
      <c r="AH44" s="44">
        <f>'T-14(Pcs)'!$D35*'T-14(Pcs)'!AH35/1000000</f>
        <v>0</v>
      </c>
      <c r="AI44" s="10">
        <f>'T-14(Pcs)'!AI35</f>
        <v>0</v>
      </c>
      <c r="AJ44" s="44">
        <f>'T-14(Pcs)'!$D35*'T-14(Pcs)'!AJ35/1000000</f>
        <v>0</v>
      </c>
      <c r="AK44" s="10">
        <f>'T-14(Pcs)'!AK35</f>
        <v>0</v>
      </c>
      <c r="AL44" s="44">
        <f>'T-14(Pcs)'!$D35*'T-14(Pcs)'!AL35/1000000</f>
        <v>0</v>
      </c>
      <c r="AM44" s="10">
        <f>'T-14(Pcs)'!AM35</f>
        <v>0</v>
      </c>
    </row>
    <row r="45" spans="1:39" s="15" customFormat="1" ht="14.25" customHeight="1" outlineLevel="1" collapsed="1">
      <c r="A45" s="13">
        <v>10</v>
      </c>
      <c r="B45" s="46" t="s">
        <v>176</v>
      </c>
      <c r="C45" s="13"/>
      <c r="D45" s="36"/>
      <c r="E45" s="11"/>
      <c r="F45" s="44">
        <f t="shared" ref="F45:AM45" si="9">SUBTOTAL(9,F40:F44)</f>
        <v>0</v>
      </c>
      <c r="G45" s="10">
        <f t="shared" si="9"/>
        <v>0</v>
      </c>
      <c r="H45" s="44">
        <f t="shared" si="9"/>
        <v>0</v>
      </c>
      <c r="I45" s="10">
        <f t="shared" si="9"/>
        <v>0</v>
      </c>
      <c r="J45" s="44">
        <f t="shared" si="9"/>
        <v>0</v>
      </c>
      <c r="K45" s="10">
        <f t="shared" si="9"/>
        <v>0</v>
      </c>
      <c r="L45" s="44">
        <f t="shared" si="9"/>
        <v>0</v>
      </c>
      <c r="M45" s="10">
        <f t="shared" si="9"/>
        <v>0</v>
      </c>
      <c r="N45" s="44">
        <f t="shared" si="9"/>
        <v>0</v>
      </c>
      <c r="O45" s="10">
        <f t="shared" si="9"/>
        <v>0</v>
      </c>
      <c r="P45" s="44">
        <f t="shared" si="9"/>
        <v>0</v>
      </c>
      <c r="Q45" s="10">
        <f t="shared" si="9"/>
        <v>0</v>
      </c>
      <c r="R45" s="44">
        <f t="shared" si="9"/>
        <v>0</v>
      </c>
      <c r="S45" s="10">
        <f t="shared" si="9"/>
        <v>0</v>
      </c>
      <c r="T45" s="44">
        <f t="shared" si="9"/>
        <v>0</v>
      </c>
      <c r="U45" s="10">
        <f t="shared" si="9"/>
        <v>0</v>
      </c>
      <c r="V45" s="44">
        <f t="shared" si="9"/>
        <v>0</v>
      </c>
      <c r="W45" s="10">
        <f t="shared" si="9"/>
        <v>0</v>
      </c>
      <c r="X45" s="44">
        <f t="shared" si="9"/>
        <v>0</v>
      </c>
      <c r="Y45" s="10">
        <f t="shared" si="9"/>
        <v>0</v>
      </c>
      <c r="Z45" s="44">
        <f t="shared" si="9"/>
        <v>0</v>
      </c>
      <c r="AA45" s="10">
        <f t="shared" si="9"/>
        <v>0</v>
      </c>
      <c r="AB45" s="44">
        <f t="shared" si="9"/>
        <v>0</v>
      </c>
      <c r="AC45" s="10">
        <f t="shared" si="9"/>
        <v>0</v>
      </c>
      <c r="AD45" s="44">
        <f t="shared" si="9"/>
        <v>0</v>
      </c>
      <c r="AE45" s="10">
        <f t="shared" si="9"/>
        <v>0</v>
      </c>
      <c r="AF45" s="44">
        <f t="shared" si="9"/>
        <v>0</v>
      </c>
      <c r="AG45" s="10">
        <f t="shared" si="9"/>
        <v>0</v>
      </c>
      <c r="AH45" s="44">
        <f t="shared" si="9"/>
        <v>0</v>
      </c>
      <c r="AI45" s="10">
        <f t="shared" si="9"/>
        <v>0</v>
      </c>
      <c r="AJ45" s="44">
        <f t="shared" si="9"/>
        <v>0</v>
      </c>
      <c r="AK45" s="10">
        <f t="shared" si="9"/>
        <v>0</v>
      </c>
      <c r="AL45" s="44">
        <f t="shared" si="9"/>
        <v>0</v>
      </c>
      <c r="AM45" s="10">
        <f t="shared" si="9"/>
        <v>0</v>
      </c>
    </row>
    <row r="46" spans="1:39" s="15" customFormat="1" ht="14.25" hidden="1" customHeight="1" outlineLevel="2">
      <c r="A46" s="13">
        <v>26</v>
      </c>
      <c r="B46" s="9" t="s">
        <v>101</v>
      </c>
      <c r="C46" s="13" t="s">
        <v>52</v>
      </c>
      <c r="D46" s="36">
        <v>100</v>
      </c>
      <c r="E46" s="11">
        <v>74</v>
      </c>
      <c r="F46" s="44">
        <f>'T-14(Pcs)'!$D36*'T-14(Pcs)'!F36/1000000</f>
        <v>0</v>
      </c>
      <c r="G46" s="10">
        <f>'T-14(Pcs)'!G36</f>
        <v>0</v>
      </c>
      <c r="H46" s="44">
        <f>'T-14(Pcs)'!$D36*'T-14(Pcs)'!H36/1000000</f>
        <v>0</v>
      </c>
      <c r="I46" s="10">
        <f>'T-14(Pcs)'!I36</f>
        <v>0</v>
      </c>
      <c r="J46" s="44">
        <f>'T-14(Pcs)'!$D36*'T-14(Pcs)'!J36/1000000</f>
        <v>0</v>
      </c>
      <c r="K46" s="10">
        <f>'T-14(Pcs)'!K36</f>
        <v>0</v>
      </c>
      <c r="L46" s="44">
        <f>'T-14(Pcs)'!$D36*'T-14(Pcs)'!L36/1000000</f>
        <v>0</v>
      </c>
      <c r="M46" s="10">
        <f>'T-14(Pcs)'!M36</f>
        <v>0</v>
      </c>
      <c r="N46" s="44">
        <f>'T-14(Pcs)'!$D36*'T-14(Pcs)'!N36/1000000</f>
        <v>0</v>
      </c>
      <c r="O46" s="10">
        <f>'T-14(Pcs)'!O36</f>
        <v>0</v>
      </c>
      <c r="P46" s="44">
        <f>'T-14(Pcs)'!$D36*'T-14(Pcs)'!P36/1000000</f>
        <v>0</v>
      </c>
      <c r="Q46" s="10">
        <f>'T-14(Pcs)'!Q36</f>
        <v>0</v>
      </c>
      <c r="R46" s="44">
        <f>'T-14(Pcs)'!$D36*'T-14(Pcs)'!R36/1000000</f>
        <v>0</v>
      </c>
      <c r="S46" s="10">
        <f>'T-14(Pcs)'!S36</f>
        <v>0</v>
      </c>
      <c r="T46" s="44">
        <f>'T-14(Pcs)'!$D36*'T-14(Pcs)'!T36/1000000</f>
        <v>0</v>
      </c>
      <c r="U46" s="10">
        <f>'T-14(Pcs)'!U36</f>
        <v>0</v>
      </c>
      <c r="V46" s="44">
        <f>'T-14(Pcs)'!$D36*'T-14(Pcs)'!V36/1000000</f>
        <v>0</v>
      </c>
      <c r="W46" s="10">
        <f>'T-14(Pcs)'!W36</f>
        <v>0</v>
      </c>
      <c r="X46" s="44">
        <f>'T-14(Pcs)'!$D36*'T-14(Pcs)'!X36/1000000</f>
        <v>0</v>
      </c>
      <c r="Y46" s="10">
        <f>'T-14(Pcs)'!Y36</f>
        <v>0</v>
      </c>
      <c r="Z46" s="44">
        <f>'T-14(Pcs)'!$D36*'T-14(Pcs)'!Z36/1000000</f>
        <v>0</v>
      </c>
      <c r="AA46" s="10">
        <f>'T-14(Pcs)'!AA36</f>
        <v>0</v>
      </c>
      <c r="AB46" s="44">
        <f>'T-14(Pcs)'!$D36*'T-14(Pcs)'!AB36/1000000</f>
        <v>0</v>
      </c>
      <c r="AC46" s="10">
        <f>'T-14(Pcs)'!AC36</f>
        <v>0</v>
      </c>
      <c r="AD46" s="44">
        <f>'T-14(Pcs)'!$D36*'T-14(Pcs)'!AD36/1000000</f>
        <v>0</v>
      </c>
      <c r="AE46" s="10">
        <f>'T-14(Pcs)'!AE36</f>
        <v>0</v>
      </c>
      <c r="AF46" s="44">
        <f>'T-14(Pcs)'!$D36*'T-14(Pcs)'!AF36/1000000</f>
        <v>0</v>
      </c>
      <c r="AG46" s="10">
        <f>'T-14(Pcs)'!AG36</f>
        <v>0</v>
      </c>
      <c r="AH46" s="44">
        <f>'T-14(Pcs)'!$D36*'T-14(Pcs)'!AH36/1000000</f>
        <v>0</v>
      </c>
      <c r="AI46" s="10">
        <f>'T-14(Pcs)'!AI36</f>
        <v>0</v>
      </c>
      <c r="AJ46" s="44">
        <f>'T-14(Pcs)'!$D36*'T-14(Pcs)'!AJ36/1000000</f>
        <v>0</v>
      </c>
      <c r="AK46" s="10">
        <f>'T-14(Pcs)'!AK36</f>
        <v>0</v>
      </c>
      <c r="AL46" s="44">
        <f>'T-14(Pcs)'!$D36*'T-14(Pcs)'!AL36/1000000</f>
        <v>0</v>
      </c>
      <c r="AM46" s="10">
        <f>'T-14(Pcs)'!AM36</f>
        <v>0</v>
      </c>
    </row>
    <row r="47" spans="1:39" s="15" customFormat="1" ht="14.25" hidden="1" customHeight="1" outlineLevel="2">
      <c r="A47" s="13">
        <v>27</v>
      </c>
      <c r="B47" s="9" t="s">
        <v>101</v>
      </c>
      <c r="C47" s="13" t="s">
        <v>53</v>
      </c>
      <c r="D47" s="36">
        <v>500</v>
      </c>
      <c r="E47" s="11">
        <v>360</v>
      </c>
      <c r="F47" s="44">
        <f>'T-14(Pcs)'!$D37*'T-14(Pcs)'!F37/1000000</f>
        <v>0</v>
      </c>
      <c r="G47" s="10">
        <f>'T-14(Pcs)'!G37</f>
        <v>0</v>
      </c>
      <c r="H47" s="44">
        <f>'T-14(Pcs)'!$D37*'T-14(Pcs)'!H37/1000000</f>
        <v>0</v>
      </c>
      <c r="I47" s="10">
        <f>'T-14(Pcs)'!I37</f>
        <v>0</v>
      </c>
      <c r="J47" s="44">
        <f>'T-14(Pcs)'!$D37*'T-14(Pcs)'!J37/1000000</f>
        <v>0</v>
      </c>
      <c r="K47" s="10">
        <f>'T-14(Pcs)'!K37</f>
        <v>0</v>
      </c>
      <c r="L47" s="44">
        <f>'T-14(Pcs)'!$D37*'T-14(Pcs)'!L37/1000000</f>
        <v>0</v>
      </c>
      <c r="M47" s="10">
        <f>'T-14(Pcs)'!M37</f>
        <v>0</v>
      </c>
      <c r="N47" s="44">
        <f>'T-14(Pcs)'!$D37*'T-14(Pcs)'!N37/1000000</f>
        <v>0</v>
      </c>
      <c r="O47" s="10">
        <f>'T-14(Pcs)'!O37</f>
        <v>0</v>
      </c>
      <c r="P47" s="44">
        <f>'T-14(Pcs)'!$D37*'T-14(Pcs)'!P37/1000000</f>
        <v>0</v>
      </c>
      <c r="Q47" s="10">
        <f>'T-14(Pcs)'!Q37</f>
        <v>0</v>
      </c>
      <c r="R47" s="44">
        <f>'T-14(Pcs)'!$D37*'T-14(Pcs)'!R37/1000000</f>
        <v>0</v>
      </c>
      <c r="S47" s="10">
        <f>'T-14(Pcs)'!S37</f>
        <v>0</v>
      </c>
      <c r="T47" s="44">
        <f>'T-14(Pcs)'!$D37*'T-14(Pcs)'!T37/1000000</f>
        <v>0</v>
      </c>
      <c r="U47" s="10">
        <f>'T-14(Pcs)'!U37</f>
        <v>0</v>
      </c>
      <c r="V47" s="44">
        <f>'T-14(Pcs)'!$D37*'T-14(Pcs)'!V37/1000000</f>
        <v>0</v>
      </c>
      <c r="W47" s="10">
        <f>'T-14(Pcs)'!W37</f>
        <v>0</v>
      </c>
      <c r="X47" s="44">
        <f>'T-14(Pcs)'!$D37*'T-14(Pcs)'!X37/1000000</f>
        <v>0</v>
      </c>
      <c r="Y47" s="10">
        <f>'T-14(Pcs)'!Y37</f>
        <v>0</v>
      </c>
      <c r="Z47" s="44">
        <f>'T-14(Pcs)'!$D37*'T-14(Pcs)'!Z37/1000000</f>
        <v>0</v>
      </c>
      <c r="AA47" s="10">
        <f>'T-14(Pcs)'!AA37</f>
        <v>0</v>
      </c>
      <c r="AB47" s="44">
        <f>'T-14(Pcs)'!$D37*'T-14(Pcs)'!AB37/1000000</f>
        <v>0</v>
      </c>
      <c r="AC47" s="10">
        <f>'T-14(Pcs)'!AC37</f>
        <v>0</v>
      </c>
      <c r="AD47" s="44">
        <f>'T-14(Pcs)'!$D37*'T-14(Pcs)'!AD37/1000000</f>
        <v>0</v>
      </c>
      <c r="AE47" s="10">
        <f>'T-14(Pcs)'!AE37</f>
        <v>0</v>
      </c>
      <c r="AF47" s="44">
        <f>'T-14(Pcs)'!$D37*'T-14(Pcs)'!AF37/1000000</f>
        <v>0</v>
      </c>
      <c r="AG47" s="10">
        <f>'T-14(Pcs)'!AG37</f>
        <v>0</v>
      </c>
      <c r="AH47" s="44">
        <f>'T-14(Pcs)'!$D37*'T-14(Pcs)'!AH37/1000000</f>
        <v>0</v>
      </c>
      <c r="AI47" s="10">
        <f>'T-14(Pcs)'!AI37</f>
        <v>0</v>
      </c>
      <c r="AJ47" s="44">
        <f>'T-14(Pcs)'!$D37*'T-14(Pcs)'!AJ37/1000000</f>
        <v>0</v>
      </c>
      <c r="AK47" s="10">
        <f>'T-14(Pcs)'!AK37</f>
        <v>0</v>
      </c>
      <c r="AL47" s="44">
        <f>'T-14(Pcs)'!$D37*'T-14(Pcs)'!AL37/1000000</f>
        <v>0</v>
      </c>
      <c r="AM47" s="10">
        <f>'T-14(Pcs)'!AM37</f>
        <v>0</v>
      </c>
    </row>
    <row r="48" spans="1:39" s="15" customFormat="1" ht="14.25" customHeight="1" outlineLevel="1" collapsed="1">
      <c r="A48" s="13">
        <v>11</v>
      </c>
      <c r="B48" s="46" t="s">
        <v>177</v>
      </c>
      <c r="C48" s="13"/>
      <c r="D48" s="36"/>
      <c r="E48" s="11"/>
      <c r="F48" s="44">
        <f t="shared" ref="F48:AM48" si="10">SUBTOTAL(9,F46:F47)</f>
        <v>0</v>
      </c>
      <c r="G48" s="10">
        <f t="shared" si="10"/>
        <v>0</v>
      </c>
      <c r="H48" s="44">
        <f t="shared" si="10"/>
        <v>0</v>
      </c>
      <c r="I48" s="10">
        <f t="shared" si="10"/>
        <v>0</v>
      </c>
      <c r="J48" s="44">
        <f t="shared" si="10"/>
        <v>0</v>
      </c>
      <c r="K48" s="10">
        <f t="shared" si="10"/>
        <v>0</v>
      </c>
      <c r="L48" s="44">
        <f t="shared" si="10"/>
        <v>0</v>
      </c>
      <c r="M48" s="10">
        <f t="shared" si="10"/>
        <v>0</v>
      </c>
      <c r="N48" s="44">
        <f t="shared" si="10"/>
        <v>0</v>
      </c>
      <c r="O48" s="10">
        <f t="shared" si="10"/>
        <v>0</v>
      </c>
      <c r="P48" s="44">
        <f t="shared" si="10"/>
        <v>0</v>
      </c>
      <c r="Q48" s="10">
        <f t="shared" si="10"/>
        <v>0</v>
      </c>
      <c r="R48" s="44">
        <f t="shared" si="10"/>
        <v>0</v>
      </c>
      <c r="S48" s="10">
        <f t="shared" si="10"/>
        <v>0</v>
      </c>
      <c r="T48" s="44">
        <f t="shared" si="10"/>
        <v>0</v>
      </c>
      <c r="U48" s="10">
        <f t="shared" si="10"/>
        <v>0</v>
      </c>
      <c r="V48" s="44">
        <f t="shared" si="10"/>
        <v>0</v>
      </c>
      <c r="W48" s="10">
        <f t="shared" si="10"/>
        <v>0</v>
      </c>
      <c r="X48" s="44">
        <f t="shared" si="10"/>
        <v>0</v>
      </c>
      <c r="Y48" s="10">
        <f t="shared" si="10"/>
        <v>0</v>
      </c>
      <c r="Z48" s="44">
        <f t="shared" si="10"/>
        <v>0</v>
      </c>
      <c r="AA48" s="10">
        <f t="shared" si="10"/>
        <v>0</v>
      </c>
      <c r="AB48" s="44">
        <f t="shared" si="10"/>
        <v>0</v>
      </c>
      <c r="AC48" s="10">
        <f t="shared" si="10"/>
        <v>0</v>
      </c>
      <c r="AD48" s="44">
        <f t="shared" si="10"/>
        <v>0</v>
      </c>
      <c r="AE48" s="10">
        <f t="shared" si="10"/>
        <v>0</v>
      </c>
      <c r="AF48" s="44">
        <f t="shared" si="10"/>
        <v>0</v>
      </c>
      <c r="AG48" s="10">
        <f t="shared" si="10"/>
        <v>0</v>
      </c>
      <c r="AH48" s="44">
        <f t="shared" si="10"/>
        <v>0</v>
      </c>
      <c r="AI48" s="10">
        <f t="shared" si="10"/>
        <v>0</v>
      </c>
      <c r="AJ48" s="44">
        <f t="shared" si="10"/>
        <v>0</v>
      </c>
      <c r="AK48" s="10">
        <f t="shared" si="10"/>
        <v>0</v>
      </c>
      <c r="AL48" s="44">
        <f t="shared" si="10"/>
        <v>0</v>
      </c>
      <c r="AM48" s="10">
        <f t="shared" si="10"/>
        <v>0</v>
      </c>
    </row>
    <row r="49" spans="1:39" s="15" customFormat="1" ht="14.25" hidden="1" customHeight="1" outlineLevel="2">
      <c r="A49" s="13">
        <v>28</v>
      </c>
      <c r="B49" s="9" t="s">
        <v>103</v>
      </c>
      <c r="C49" s="13" t="s">
        <v>49</v>
      </c>
      <c r="D49" s="36">
        <v>100</v>
      </c>
      <c r="E49" s="11">
        <v>67</v>
      </c>
      <c r="F49" s="44">
        <f>'T-14(Pcs)'!$D38*'T-14(Pcs)'!F38/1000000</f>
        <v>0</v>
      </c>
      <c r="G49" s="10">
        <f>'T-14(Pcs)'!G38</f>
        <v>0</v>
      </c>
      <c r="H49" s="44">
        <f>'T-14(Pcs)'!$D38*'T-14(Pcs)'!H38/1000000</f>
        <v>0</v>
      </c>
      <c r="I49" s="10">
        <f>'T-14(Pcs)'!I38</f>
        <v>0</v>
      </c>
      <c r="J49" s="44">
        <f>'T-14(Pcs)'!$D38*'T-14(Pcs)'!J38/1000000</f>
        <v>0</v>
      </c>
      <c r="K49" s="10">
        <f>'T-14(Pcs)'!K38</f>
        <v>0</v>
      </c>
      <c r="L49" s="44">
        <f>'T-14(Pcs)'!$D38*'T-14(Pcs)'!L38/1000000</f>
        <v>0</v>
      </c>
      <c r="M49" s="10">
        <f>'T-14(Pcs)'!M38</f>
        <v>0</v>
      </c>
      <c r="N49" s="44">
        <f>'T-14(Pcs)'!$D38*'T-14(Pcs)'!N38/1000000</f>
        <v>0</v>
      </c>
      <c r="O49" s="10">
        <f>'T-14(Pcs)'!O38</f>
        <v>0</v>
      </c>
      <c r="P49" s="44">
        <f>'T-14(Pcs)'!$D38*'T-14(Pcs)'!P38/1000000</f>
        <v>0</v>
      </c>
      <c r="Q49" s="10">
        <f>'T-14(Pcs)'!Q38</f>
        <v>0</v>
      </c>
      <c r="R49" s="44">
        <f>'T-14(Pcs)'!$D38*'T-14(Pcs)'!R38/1000000</f>
        <v>0</v>
      </c>
      <c r="S49" s="10">
        <f>'T-14(Pcs)'!S38</f>
        <v>0</v>
      </c>
      <c r="T49" s="44">
        <f>'T-14(Pcs)'!$D38*'T-14(Pcs)'!T38/1000000</f>
        <v>0</v>
      </c>
      <c r="U49" s="10">
        <f>'T-14(Pcs)'!U38</f>
        <v>0</v>
      </c>
      <c r="V49" s="44">
        <f>'T-14(Pcs)'!$D38*'T-14(Pcs)'!V38/1000000</f>
        <v>0</v>
      </c>
      <c r="W49" s="10">
        <f>'T-14(Pcs)'!W38</f>
        <v>0</v>
      </c>
      <c r="X49" s="44">
        <f>'T-14(Pcs)'!$D38*'T-14(Pcs)'!X38/1000000</f>
        <v>0</v>
      </c>
      <c r="Y49" s="10">
        <f>'T-14(Pcs)'!Y38</f>
        <v>0</v>
      </c>
      <c r="Z49" s="44">
        <f>'T-14(Pcs)'!$D38*'T-14(Pcs)'!Z38/1000000</f>
        <v>0</v>
      </c>
      <c r="AA49" s="10">
        <f>'T-14(Pcs)'!AA38</f>
        <v>0</v>
      </c>
      <c r="AB49" s="44">
        <f>'T-14(Pcs)'!$D38*'T-14(Pcs)'!AB38/1000000</f>
        <v>0</v>
      </c>
      <c r="AC49" s="10">
        <f>'T-14(Pcs)'!AC38</f>
        <v>0</v>
      </c>
      <c r="AD49" s="44">
        <f>'T-14(Pcs)'!$D38*'T-14(Pcs)'!AD38/1000000</f>
        <v>0</v>
      </c>
      <c r="AE49" s="10">
        <f>'T-14(Pcs)'!AE38</f>
        <v>0</v>
      </c>
      <c r="AF49" s="44">
        <f>'T-14(Pcs)'!$D38*'T-14(Pcs)'!AF38/1000000</f>
        <v>0</v>
      </c>
      <c r="AG49" s="10">
        <f>'T-14(Pcs)'!AG38</f>
        <v>0</v>
      </c>
      <c r="AH49" s="44">
        <f>'T-14(Pcs)'!$D38*'T-14(Pcs)'!AH38/1000000</f>
        <v>0</v>
      </c>
      <c r="AI49" s="10">
        <f>'T-14(Pcs)'!AI38</f>
        <v>0</v>
      </c>
      <c r="AJ49" s="44">
        <f>'T-14(Pcs)'!$D38*'T-14(Pcs)'!AJ38/1000000</f>
        <v>0</v>
      </c>
      <c r="AK49" s="10">
        <f>'T-14(Pcs)'!AK38</f>
        <v>0</v>
      </c>
      <c r="AL49" s="44">
        <f>'T-14(Pcs)'!$D38*'T-14(Pcs)'!AL38/1000000</f>
        <v>0</v>
      </c>
      <c r="AM49" s="10">
        <f>'T-14(Pcs)'!AM38</f>
        <v>0</v>
      </c>
    </row>
    <row r="50" spans="1:39" s="15" customFormat="1" ht="14.25" hidden="1" customHeight="1" outlineLevel="2">
      <c r="A50" s="13">
        <v>29</v>
      </c>
      <c r="B50" s="9" t="s">
        <v>103</v>
      </c>
      <c r="C50" s="13" t="s">
        <v>50</v>
      </c>
      <c r="D50" s="36">
        <v>500</v>
      </c>
      <c r="E50" s="11">
        <v>285</v>
      </c>
      <c r="F50" s="44">
        <f>'T-14(Pcs)'!$D39*'T-14(Pcs)'!F39/1000000</f>
        <v>0</v>
      </c>
      <c r="G50" s="10">
        <f>'T-14(Pcs)'!G39</f>
        <v>0</v>
      </c>
      <c r="H50" s="44">
        <f>'T-14(Pcs)'!$D39*'T-14(Pcs)'!H39/1000000</f>
        <v>0</v>
      </c>
      <c r="I50" s="10">
        <f>'T-14(Pcs)'!I39</f>
        <v>0</v>
      </c>
      <c r="J50" s="44">
        <f>'T-14(Pcs)'!$D39*'T-14(Pcs)'!J39/1000000</f>
        <v>0</v>
      </c>
      <c r="K50" s="10">
        <f>'T-14(Pcs)'!K39</f>
        <v>0</v>
      </c>
      <c r="L50" s="44">
        <f>'T-14(Pcs)'!$D39*'T-14(Pcs)'!L39/1000000</f>
        <v>0</v>
      </c>
      <c r="M50" s="10">
        <f>'T-14(Pcs)'!M39</f>
        <v>0</v>
      </c>
      <c r="N50" s="44">
        <f>'T-14(Pcs)'!$D39*'T-14(Pcs)'!N39/1000000</f>
        <v>0</v>
      </c>
      <c r="O50" s="10">
        <f>'T-14(Pcs)'!O39</f>
        <v>0</v>
      </c>
      <c r="P50" s="44">
        <f>'T-14(Pcs)'!$D39*'T-14(Pcs)'!P39/1000000</f>
        <v>0</v>
      </c>
      <c r="Q50" s="10">
        <f>'T-14(Pcs)'!Q39</f>
        <v>0</v>
      </c>
      <c r="R50" s="44">
        <f>'T-14(Pcs)'!$D39*'T-14(Pcs)'!R39/1000000</f>
        <v>0</v>
      </c>
      <c r="S50" s="10">
        <f>'T-14(Pcs)'!S39</f>
        <v>0</v>
      </c>
      <c r="T50" s="44">
        <f>'T-14(Pcs)'!$D39*'T-14(Pcs)'!T39/1000000</f>
        <v>0</v>
      </c>
      <c r="U50" s="10">
        <f>'T-14(Pcs)'!U39</f>
        <v>0</v>
      </c>
      <c r="V50" s="44">
        <f>'T-14(Pcs)'!$D39*'T-14(Pcs)'!V39/1000000</f>
        <v>0</v>
      </c>
      <c r="W50" s="10">
        <f>'T-14(Pcs)'!W39</f>
        <v>0</v>
      </c>
      <c r="X50" s="44">
        <f>'T-14(Pcs)'!$D39*'T-14(Pcs)'!X39/1000000</f>
        <v>0</v>
      </c>
      <c r="Y50" s="10">
        <f>'T-14(Pcs)'!Y39</f>
        <v>0</v>
      </c>
      <c r="Z50" s="44">
        <f>'T-14(Pcs)'!$D39*'T-14(Pcs)'!Z39/1000000</f>
        <v>0</v>
      </c>
      <c r="AA50" s="10">
        <f>'T-14(Pcs)'!AA39</f>
        <v>0</v>
      </c>
      <c r="AB50" s="44">
        <f>'T-14(Pcs)'!$D39*'T-14(Pcs)'!AB39/1000000</f>
        <v>0</v>
      </c>
      <c r="AC50" s="10">
        <f>'T-14(Pcs)'!AC39</f>
        <v>0</v>
      </c>
      <c r="AD50" s="44">
        <f>'T-14(Pcs)'!$D39*'T-14(Pcs)'!AD39/1000000</f>
        <v>0</v>
      </c>
      <c r="AE50" s="10">
        <f>'T-14(Pcs)'!AE39</f>
        <v>0</v>
      </c>
      <c r="AF50" s="44">
        <f>'T-14(Pcs)'!$D39*'T-14(Pcs)'!AF39/1000000</f>
        <v>0</v>
      </c>
      <c r="AG50" s="10">
        <f>'T-14(Pcs)'!AG39</f>
        <v>0</v>
      </c>
      <c r="AH50" s="44">
        <f>'T-14(Pcs)'!$D39*'T-14(Pcs)'!AH39/1000000</f>
        <v>0</v>
      </c>
      <c r="AI50" s="10">
        <f>'T-14(Pcs)'!AI39</f>
        <v>0</v>
      </c>
      <c r="AJ50" s="44">
        <f>'T-14(Pcs)'!$D39*'T-14(Pcs)'!AJ39/1000000</f>
        <v>0</v>
      </c>
      <c r="AK50" s="10">
        <f>'T-14(Pcs)'!AK39</f>
        <v>0</v>
      </c>
      <c r="AL50" s="44">
        <f>'T-14(Pcs)'!$D39*'T-14(Pcs)'!AL39/1000000</f>
        <v>0</v>
      </c>
      <c r="AM50" s="10">
        <f>'T-14(Pcs)'!AM39</f>
        <v>0</v>
      </c>
    </row>
    <row r="51" spans="1:39" s="15" customFormat="1" ht="14.25" hidden="1" customHeight="1" outlineLevel="2">
      <c r="A51" s="13">
        <v>30</v>
      </c>
      <c r="B51" s="9" t="s">
        <v>103</v>
      </c>
      <c r="C51" s="13" t="s">
        <v>51</v>
      </c>
      <c r="D51" s="36">
        <v>1000</v>
      </c>
      <c r="E51" s="11">
        <v>530</v>
      </c>
      <c r="F51" s="44">
        <f>'T-14(Pcs)'!$D40*'T-14(Pcs)'!F40/1000000</f>
        <v>0</v>
      </c>
      <c r="G51" s="10">
        <f>'T-14(Pcs)'!G40</f>
        <v>0</v>
      </c>
      <c r="H51" s="44">
        <f>'T-14(Pcs)'!$D40*'T-14(Pcs)'!H40/1000000</f>
        <v>0</v>
      </c>
      <c r="I51" s="10">
        <f>'T-14(Pcs)'!I40</f>
        <v>0</v>
      </c>
      <c r="J51" s="44">
        <f>'T-14(Pcs)'!$D40*'T-14(Pcs)'!J40/1000000</f>
        <v>0</v>
      </c>
      <c r="K51" s="10">
        <f>'T-14(Pcs)'!K40</f>
        <v>0</v>
      </c>
      <c r="L51" s="44">
        <f>'T-14(Pcs)'!$D40*'T-14(Pcs)'!L40/1000000</f>
        <v>0</v>
      </c>
      <c r="M51" s="10">
        <f>'T-14(Pcs)'!M40</f>
        <v>0</v>
      </c>
      <c r="N51" s="44">
        <f>'T-14(Pcs)'!$D40*'T-14(Pcs)'!N40/1000000</f>
        <v>0</v>
      </c>
      <c r="O51" s="10">
        <f>'T-14(Pcs)'!O40</f>
        <v>0</v>
      </c>
      <c r="P51" s="44">
        <f>'T-14(Pcs)'!$D40*'T-14(Pcs)'!P40/1000000</f>
        <v>0</v>
      </c>
      <c r="Q51" s="10">
        <f>'T-14(Pcs)'!Q40</f>
        <v>0</v>
      </c>
      <c r="R51" s="44">
        <f>'T-14(Pcs)'!$D40*'T-14(Pcs)'!R40/1000000</f>
        <v>0</v>
      </c>
      <c r="S51" s="10">
        <f>'T-14(Pcs)'!S40</f>
        <v>0</v>
      </c>
      <c r="T51" s="44">
        <f>'T-14(Pcs)'!$D40*'T-14(Pcs)'!T40/1000000</f>
        <v>0</v>
      </c>
      <c r="U51" s="10">
        <f>'T-14(Pcs)'!U40</f>
        <v>0</v>
      </c>
      <c r="V51" s="44">
        <f>'T-14(Pcs)'!$D40*'T-14(Pcs)'!V40/1000000</f>
        <v>0</v>
      </c>
      <c r="W51" s="10">
        <f>'T-14(Pcs)'!W40</f>
        <v>0</v>
      </c>
      <c r="X51" s="44">
        <f>'T-14(Pcs)'!$D40*'T-14(Pcs)'!X40/1000000</f>
        <v>0</v>
      </c>
      <c r="Y51" s="10">
        <f>'T-14(Pcs)'!Y40</f>
        <v>0</v>
      </c>
      <c r="Z51" s="44">
        <f>'T-14(Pcs)'!$D40*'T-14(Pcs)'!Z40/1000000</f>
        <v>0</v>
      </c>
      <c r="AA51" s="10">
        <f>'T-14(Pcs)'!AA40</f>
        <v>0</v>
      </c>
      <c r="AB51" s="44">
        <f>'T-14(Pcs)'!$D40*'T-14(Pcs)'!AB40/1000000</f>
        <v>0</v>
      </c>
      <c r="AC51" s="10">
        <f>'T-14(Pcs)'!AC40</f>
        <v>0</v>
      </c>
      <c r="AD51" s="44">
        <f>'T-14(Pcs)'!$D40*'T-14(Pcs)'!AD40/1000000</f>
        <v>0</v>
      </c>
      <c r="AE51" s="10">
        <f>'T-14(Pcs)'!AE40</f>
        <v>0</v>
      </c>
      <c r="AF51" s="44">
        <f>'T-14(Pcs)'!$D40*'T-14(Pcs)'!AF40/1000000</f>
        <v>0</v>
      </c>
      <c r="AG51" s="10">
        <f>'T-14(Pcs)'!AG40</f>
        <v>0</v>
      </c>
      <c r="AH51" s="44">
        <f>'T-14(Pcs)'!$D40*'T-14(Pcs)'!AH40/1000000</f>
        <v>0</v>
      </c>
      <c r="AI51" s="10">
        <f>'T-14(Pcs)'!AI40</f>
        <v>0</v>
      </c>
      <c r="AJ51" s="44">
        <f>'T-14(Pcs)'!$D40*'T-14(Pcs)'!AJ40/1000000</f>
        <v>0</v>
      </c>
      <c r="AK51" s="10">
        <f>'T-14(Pcs)'!AK40</f>
        <v>0</v>
      </c>
      <c r="AL51" s="44">
        <f>'T-14(Pcs)'!$D40*'T-14(Pcs)'!AL40/1000000</f>
        <v>0</v>
      </c>
      <c r="AM51" s="10">
        <f>'T-14(Pcs)'!AM40</f>
        <v>0</v>
      </c>
    </row>
    <row r="52" spans="1:39" s="15" customFormat="1" ht="14.25" customHeight="1" outlineLevel="1" collapsed="1">
      <c r="A52" s="13">
        <v>12</v>
      </c>
      <c r="B52" s="46" t="s">
        <v>178</v>
      </c>
      <c r="C52" s="13"/>
      <c r="D52" s="36"/>
      <c r="E52" s="11"/>
      <c r="F52" s="44">
        <f t="shared" ref="F52:AM52" si="11">SUBTOTAL(9,F49:F51)</f>
        <v>0</v>
      </c>
      <c r="G52" s="10">
        <f t="shared" si="11"/>
        <v>0</v>
      </c>
      <c r="H52" s="44">
        <f t="shared" si="11"/>
        <v>0</v>
      </c>
      <c r="I52" s="10">
        <f t="shared" si="11"/>
        <v>0</v>
      </c>
      <c r="J52" s="44">
        <f t="shared" si="11"/>
        <v>0</v>
      </c>
      <c r="K52" s="10">
        <f t="shared" si="11"/>
        <v>0</v>
      </c>
      <c r="L52" s="44">
        <f t="shared" si="11"/>
        <v>0</v>
      </c>
      <c r="M52" s="10">
        <f t="shared" si="11"/>
        <v>0</v>
      </c>
      <c r="N52" s="44">
        <f t="shared" si="11"/>
        <v>0</v>
      </c>
      <c r="O52" s="10">
        <f t="shared" si="11"/>
        <v>0</v>
      </c>
      <c r="P52" s="44">
        <f t="shared" si="11"/>
        <v>0</v>
      </c>
      <c r="Q52" s="10">
        <f t="shared" si="11"/>
        <v>0</v>
      </c>
      <c r="R52" s="44">
        <f t="shared" si="11"/>
        <v>0</v>
      </c>
      <c r="S52" s="10">
        <f t="shared" si="11"/>
        <v>0</v>
      </c>
      <c r="T52" s="44">
        <f t="shared" si="11"/>
        <v>0</v>
      </c>
      <c r="U52" s="10">
        <f t="shared" si="11"/>
        <v>0</v>
      </c>
      <c r="V52" s="44">
        <f t="shared" si="11"/>
        <v>0</v>
      </c>
      <c r="W52" s="10">
        <f t="shared" si="11"/>
        <v>0</v>
      </c>
      <c r="X52" s="44">
        <f t="shared" si="11"/>
        <v>0</v>
      </c>
      <c r="Y52" s="10">
        <f t="shared" si="11"/>
        <v>0</v>
      </c>
      <c r="Z52" s="44">
        <f t="shared" si="11"/>
        <v>0</v>
      </c>
      <c r="AA52" s="10">
        <f t="shared" si="11"/>
        <v>0</v>
      </c>
      <c r="AB52" s="44">
        <f t="shared" si="11"/>
        <v>0</v>
      </c>
      <c r="AC52" s="10">
        <f t="shared" si="11"/>
        <v>0</v>
      </c>
      <c r="AD52" s="44">
        <f t="shared" si="11"/>
        <v>0</v>
      </c>
      <c r="AE52" s="10">
        <f t="shared" si="11"/>
        <v>0</v>
      </c>
      <c r="AF52" s="44">
        <f t="shared" si="11"/>
        <v>0</v>
      </c>
      <c r="AG52" s="10">
        <f t="shared" si="11"/>
        <v>0</v>
      </c>
      <c r="AH52" s="44">
        <f t="shared" si="11"/>
        <v>0</v>
      </c>
      <c r="AI52" s="10">
        <f t="shared" si="11"/>
        <v>0</v>
      </c>
      <c r="AJ52" s="44">
        <f t="shared" si="11"/>
        <v>0</v>
      </c>
      <c r="AK52" s="10">
        <f t="shared" si="11"/>
        <v>0</v>
      </c>
      <c r="AL52" s="44">
        <f t="shared" si="11"/>
        <v>0</v>
      </c>
      <c r="AM52" s="10">
        <f t="shared" si="11"/>
        <v>0</v>
      </c>
    </row>
    <row r="53" spans="1:39" s="15" customFormat="1" ht="14.25" hidden="1" customHeight="1" outlineLevel="2">
      <c r="A53" s="13">
        <v>31</v>
      </c>
      <c r="B53" s="9" t="s">
        <v>104</v>
      </c>
      <c r="C53" s="13" t="s">
        <v>54</v>
      </c>
      <c r="D53" s="36">
        <v>100</v>
      </c>
      <c r="E53" s="11">
        <v>92</v>
      </c>
      <c r="F53" s="44">
        <f>'T-14(Pcs)'!$D41*'T-14(Pcs)'!F41/1000000</f>
        <v>0</v>
      </c>
      <c r="G53" s="10">
        <f>'T-14(Pcs)'!G41</f>
        <v>0</v>
      </c>
      <c r="H53" s="44">
        <f>'T-14(Pcs)'!$D41*'T-14(Pcs)'!H41/1000000</f>
        <v>0</v>
      </c>
      <c r="I53" s="10">
        <f>'T-14(Pcs)'!I41</f>
        <v>0</v>
      </c>
      <c r="J53" s="44">
        <f>'T-14(Pcs)'!$D41*'T-14(Pcs)'!J41/1000000</f>
        <v>0</v>
      </c>
      <c r="K53" s="10">
        <f>'T-14(Pcs)'!K41</f>
        <v>0</v>
      </c>
      <c r="L53" s="44">
        <f>'T-14(Pcs)'!$D41*'T-14(Pcs)'!L41/1000000</f>
        <v>0</v>
      </c>
      <c r="M53" s="10">
        <f>'T-14(Pcs)'!M41</f>
        <v>0</v>
      </c>
      <c r="N53" s="44">
        <f>'T-14(Pcs)'!$D41*'T-14(Pcs)'!N41/1000000</f>
        <v>0</v>
      </c>
      <c r="O53" s="10">
        <f>'T-14(Pcs)'!O41</f>
        <v>0</v>
      </c>
      <c r="P53" s="44">
        <f>'T-14(Pcs)'!$D41*'T-14(Pcs)'!P41/1000000</f>
        <v>0</v>
      </c>
      <c r="Q53" s="10">
        <f>'T-14(Pcs)'!Q41</f>
        <v>0</v>
      </c>
      <c r="R53" s="44">
        <f>'T-14(Pcs)'!$D41*'T-14(Pcs)'!R41/1000000</f>
        <v>0</v>
      </c>
      <c r="S53" s="10">
        <f>'T-14(Pcs)'!S41</f>
        <v>0</v>
      </c>
      <c r="T53" s="44">
        <f>'T-14(Pcs)'!$D41*'T-14(Pcs)'!T41/1000000</f>
        <v>0</v>
      </c>
      <c r="U53" s="10">
        <f>'T-14(Pcs)'!U41</f>
        <v>0</v>
      </c>
      <c r="V53" s="44">
        <f>'T-14(Pcs)'!$D41*'T-14(Pcs)'!V41/1000000</f>
        <v>0</v>
      </c>
      <c r="W53" s="10">
        <f>'T-14(Pcs)'!W41</f>
        <v>0</v>
      </c>
      <c r="X53" s="44">
        <f>'T-14(Pcs)'!$D41*'T-14(Pcs)'!X41/1000000</f>
        <v>0</v>
      </c>
      <c r="Y53" s="10">
        <f>'T-14(Pcs)'!Y41</f>
        <v>0</v>
      </c>
      <c r="Z53" s="44">
        <f>'T-14(Pcs)'!$D41*'T-14(Pcs)'!Z41/1000000</f>
        <v>0</v>
      </c>
      <c r="AA53" s="10">
        <f>'T-14(Pcs)'!AA41</f>
        <v>0</v>
      </c>
      <c r="AB53" s="44">
        <f>'T-14(Pcs)'!$D41*'T-14(Pcs)'!AB41/1000000</f>
        <v>0</v>
      </c>
      <c r="AC53" s="10">
        <f>'T-14(Pcs)'!AC41</f>
        <v>0</v>
      </c>
      <c r="AD53" s="44">
        <f>'T-14(Pcs)'!$D41*'T-14(Pcs)'!AD41/1000000</f>
        <v>0</v>
      </c>
      <c r="AE53" s="10">
        <f>'T-14(Pcs)'!AE41</f>
        <v>0</v>
      </c>
      <c r="AF53" s="44">
        <f>'T-14(Pcs)'!$D41*'T-14(Pcs)'!AF41/1000000</f>
        <v>0</v>
      </c>
      <c r="AG53" s="10">
        <f>'T-14(Pcs)'!AG41</f>
        <v>0</v>
      </c>
      <c r="AH53" s="44">
        <f>'T-14(Pcs)'!$D41*'T-14(Pcs)'!AH41/1000000</f>
        <v>0</v>
      </c>
      <c r="AI53" s="10">
        <f>'T-14(Pcs)'!AI41</f>
        <v>0</v>
      </c>
      <c r="AJ53" s="44">
        <f>'T-14(Pcs)'!$D41*'T-14(Pcs)'!AJ41/1000000</f>
        <v>0</v>
      </c>
      <c r="AK53" s="10">
        <f>'T-14(Pcs)'!AK41</f>
        <v>0</v>
      </c>
      <c r="AL53" s="44">
        <f>'T-14(Pcs)'!$D41*'T-14(Pcs)'!AL41/1000000</f>
        <v>0</v>
      </c>
      <c r="AM53" s="10">
        <f>'T-14(Pcs)'!AM41</f>
        <v>0</v>
      </c>
    </row>
    <row r="54" spans="1:39" s="15" customFormat="1" ht="14.25" hidden="1" customHeight="1" outlineLevel="2">
      <c r="A54" s="13">
        <v>32</v>
      </c>
      <c r="B54" s="9" t="s">
        <v>104</v>
      </c>
      <c r="C54" s="13" t="s">
        <v>55</v>
      </c>
      <c r="D54" s="36">
        <v>500</v>
      </c>
      <c r="E54" s="11">
        <v>410</v>
      </c>
      <c r="F54" s="44">
        <f>'T-14(Pcs)'!$D42*'T-14(Pcs)'!F42/1000000</f>
        <v>0</v>
      </c>
      <c r="G54" s="10">
        <f>'T-14(Pcs)'!G42</f>
        <v>0</v>
      </c>
      <c r="H54" s="44">
        <f>'T-14(Pcs)'!$D42*'T-14(Pcs)'!H42/1000000</f>
        <v>0</v>
      </c>
      <c r="I54" s="10">
        <f>'T-14(Pcs)'!I42</f>
        <v>0</v>
      </c>
      <c r="J54" s="44">
        <f>'T-14(Pcs)'!$D42*'T-14(Pcs)'!J42/1000000</f>
        <v>0</v>
      </c>
      <c r="K54" s="10">
        <f>'T-14(Pcs)'!K42</f>
        <v>0</v>
      </c>
      <c r="L54" s="44">
        <f>'T-14(Pcs)'!$D42*'T-14(Pcs)'!L42/1000000</f>
        <v>0</v>
      </c>
      <c r="M54" s="10">
        <f>'T-14(Pcs)'!M42</f>
        <v>0</v>
      </c>
      <c r="N54" s="44">
        <f>'T-14(Pcs)'!$D42*'T-14(Pcs)'!N42/1000000</f>
        <v>0</v>
      </c>
      <c r="O54" s="10">
        <f>'T-14(Pcs)'!O42</f>
        <v>0</v>
      </c>
      <c r="P54" s="44">
        <f>'T-14(Pcs)'!$D42*'T-14(Pcs)'!P42/1000000</f>
        <v>0</v>
      </c>
      <c r="Q54" s="10">
        <f>'T-14(Pcs)'!Q42</f>
        <v>0</v>
      </c>
      <c r="R54" s="44">
        <f>'T-14(Pcs)'!$D42*'T-14(Pcs)'!R42/1000000</f>
        <v>0</v>
      </c>
      <c r="S54" s="10">
        <f>'T-14(Pcs)'!S42</f>
        <v>0</v>
      </c>
      <c r="T54" s="44">
        <f>'T-14(Pcs)'!$D42*'T-14(Pcs)'!T42/1000000</f>
        <v>0</v>
      </c>
      <c r="U54" s="10">
        <f>'T-14(Pcs)'!U42</f>
        <v>0</v>
      </c>
      <c r="V54" s="44">
        <f>'T-14(Pcs)'!$D42*'T-14(Pcs)'!V42/1000000</f>
        <v>0</v>
      </c>
      <c r="W54" s="10">
        <f>'T-14(Pcs)'!W42</f>
        <v>0</v>
      </c>
      <c r="X54" s="44">
        <f>'T-14(Pcs)'!$D42*'T-14(Pcs)'!X42/1000000</f>
        <v>0</v>
      </c>
      <c r="Y54" s="10">
        <f>'T-14(Pcs)'!Y42</f>
        <v>0</v>
      </c>
      <c r="Z54" s="44">
        <f>'T-14(Pcs)'!$D42*'T-14(Pcs)'!Z42/1000000</f>
        <v>0</v>
      </c>
      <c r="AA54" s="10">
        <f>'T-14(Pcs)'!AA42</f>
        <v>0</v>
      </c>
      <c r="AB54" s="44">
        <f>'T-14(Pcs)'!$D42*'T-14(Pcs)'!AB42/1000000</f>
        <v>0</v>
      </c>
      <c r="AC54" s="10">
        <f>'T-14(Pcs)'!AC42</f>
        <v>0</v>
      </c>
      <c r="AD54" s="44">
        <f>'T-14(Pcs)'!$D42*'T-14(Pcs)'!AD42/1000000</f>
        <v>0</v>
      </c>
      <c r="AE54" s="10">
        <f>'T-14(Pcs)'!AE42</f>
        <v>0</v>
      </c>
      <c r="AF54" s="44">
        <f>'T-14(Pcs)'!$D42*'T-14(Pcs)'!AF42/1000000</f>
        <v>0</v>
      </c>
      <c r="AG54" s="10">
        <f>'T-14(Pcs)'!AG42</f>
        <v>0</v>
      </c>
      <c r="AH54" s="44">
        <f>'T-14(Pcs)'!$D42*'T-14(Pcs)'!AH42/1000000</f>
        <v>0</v>
      </c>
      <c r="AI54" s="10">
        <f>'T-14(Pcs)'!AI42</f>
        <v>0</v>
      </c>
      <c r="AJ54" s="44">
        <f>'T-14(Pcs)'!$D42*'T-14(Pcs)'!AJ42/1000000</f>
        <v>0</v>
      </c>
      <c r="AK54" s="10">
        <f>'T-14(Pcs)'!AK42</f>
        <v>0</v>
      </c>
      <c r="AL54" s="44">
        <f>'T-14(Pcs)'!$D42*'T-14(Pcs)'!AL42/1000000</f>
        <v>0</v>
      </c>
      <c r="AM54" s="10">
        <f>'T-14(Pcs)'!AM42</f>
        <v>0</v>
      </c>
    </row>
    <row r="55" spans="1:39" s="15" customFormat="1" ht="14.25" customHeight="1" outlineLevel="1" collapsed="1">
      <c r="A55" s="13">
        <v>13</v>
      </c>
      <c r="B55" s="46" t="s">
        <v>179</v>
      </c>
      <c r="C55" s="13"/>
      <c r="D55" s="36"/>
      <c r="E55" s="11"/>
      <c r="F55" s="44">
        <f t="shared" ref="F55:AM55" si="12">SUBTOTAL(9,F53:F54)</f>
        <v>0</v>
      </c>
      <c r="G55" s="10">
        <f t="shared" si="12"/>
        <v>0</v>
      </c>
      <c r="H55" s="44">
        <f t="shared" si="12"/>
        <v>0</v>
      </c>
      <c r="I55" s="10">
        <f t="shared" si="12"/>
        <v>0</v>
      </c>
      <c r="J55" s="44">
        <f t="shared" si="12"/>
        <v>0</v>
      </c>
      <c r="K55" s="10">
        <f t="shared" si="12"/>
        <v>0</v>
      </c>
      <c r="L55" s="44">
        <f t="shared" si="12"/>
        <v>0</v>
      </c>
      <c r="M55" s="10">
        <f t="shared" si="12"/>
        <v>0</v>
      </c>
      <c r="N55" s="44">
        <f t="shared" si="12"/>
        <v>0</v>
      </c>
      <c r="O55" s="10">
        <f t="shared" si="12"/>
        <v>0</v>
      </c>
      <c r="P55" s="44">
        <f t="shared" si="12"/>
        <v>0</v>
      </c>
      <c r="Q55" s="10">
        <f t="shared" si="12"/>
        <v>0</v>
      </c>
      <c r="R55" s="44">
        <f t="shared" si="12"/>
        <v>0</v>
      </c>
      <c r="S55" s="10">
        <f t="shared" si="12"/>
        <v>0</v>
      </c>
      <c r="T55" s="44">
        <f t="shared" si="12"/>
        <v>0</v>
      </c>
      <c r="U55" s="10">
        <f t="shared" si="12"/>
        <v>0</v>
      </c>
      <c r="V55" s="44">
        <f t="shared" si="12"/>
        <v>0</v>
      </c>
      <c r="W55" s="10">
        <f t="shared" si="12"/>
        <v>0</v>
      </c>
      <c r="X55" s="44">
        <f t="shared" si="12"/>
        <v>0</v>
      </c>
      <c r="Y55" s="10">
        <f t="shared" si="12"/>
        <v>0</v>
      </c>
      <c r="Z55" s="44">
        <f t="shared" si="12"/>
        <v>0</v>
      </c>
      <c r="AA55" s="10">
        <f t="shared" si="12"/>
        <v>0</v>
      </c>
      <c r="AB55" s="44">
        <f t="shared" si="12"/>
        <v>0</v>
      </c>
      <c r="AC55" s="10">
        <f t="shared" si="12"/>
        <v>0</v>
      </c>
      <c r="AD55" s="44">
        <f t="shared" si="12"/>
        <v>0</v>
      </c>
      <c r="AE55" s="10">
        <f t="shared" si="12"/>
        <v>0</v>
      </c>
      <c r="AF55" s="44">
        <f t="shared" si="12"/>
        <v>0</v>
      </c>
      <c r="AG55" s="10">
        <f t="shared" si="12"/>
        <v>0</v>
      </c>
      <c r="AH55" s="44">
        <f t="shared" si="12"/>
        <v>0</v>
      </c>
      <c r="AI55" s="10">
        <f t="shared" si="12"/>
        <v>0</v>
      </c>
      <c r="AJ55" s="44">
        <f t="shared" si="12"/>
        <v>0</v>
      </c>
      <c r="AK55" s="10">
        <f t="shared" si="12"/>
        <v>0</v>
      </c>
      <c r="AL55" s="44">
        <f t="shared" si="12"/>
        <v>0</v>
      </c>
      <c r="AM55" s="10">
        <f t="shared" si="12"/>
        <v>0</v>
      </c>
    </row>
    <row r="56" spans="1:39" s="15" customFormat="1" ht="14.25" hidden="1" customHeight="1" outlineLevel="2">
      <c r="A56" s="13">
        <v>33</v>
      </c>
      <c r="B56" s="9" t="s">
        <v>105</v>
      </c>
      <c r="C56" s="13" t="s">
        <v>56</v>
      </c>
      <c r="D56" s="36">
        <v>50</v>
      </c>
      <c r="E56" s="11">
        <v>80</v>
      </c>
      <c r="F56" s="44">
        <f>'T-14(Pcs)'!$D43*'T-14(Pcs)'!F43/1000000</f>
        <v>0</v>
      </c>
      <c r="G56" s="10">
        <f>'T-14(Pcs)'!G43</f>
        <v>0</v>
      </c>
      <c r="H56" s="44">
        <f>'T-14(Pcs)'!$D43*'T-14(Pcs)'!H43/1000000</f>
        <v>0</v>
      </c>
      <c r="I56" s="10">
        <f>'T-14(Pcs)'!I43</f>
        <v>0</v>
      </c>
      <c r="J56" s="44">
        <f>'T-14(Pcs)'!$D43*'T-14(Pcs)'!J43/1000000</f>
        <v>0</v>
      </c>
      <c r="K56" s="10">
        <f>'T-14(Pcs)'!K43</f>
        <v>0</v>
      </c>
      <c r="L56" s="44">
        <f>'T-14(Pcs)'!$D43*'T-14(Pcs)'!L43/1000000</f>
        <v>0</v>
      </c>
      <c r="M56" s="10">
        <f>'T-14(Pcs)'!M43</f>
        <v>0</v>
      </c>
      <c r="N56" s="44">
        <f>'T-14(Pcs)'!$D43*'T-14(Pcs)'!N43/1000000</f>
        <v>0</v>
      </c>
      <c r="O56" s="10">
        <f>'T-14(Pcs)'!O43</f>
        <v>0</v>
      </c>
      <c r="P56" s="44">
        <f>'T-14(Pcs)'!$D43*'T-14(Pcs)'!P43/1000000</f>
        <v>0</v>
      </c>
      <c r="Q56" s="10">
        <f>'T-14(Pcs)'!Q43</f>
        <v>0</v>
      </c>
      <c r="R56" s="44">
        <f>'T-14(Pcs)'!$D43*'T-14(Pcs)'!R43/1000000</f>
        <v>0</v>
      </c>
      <c r="S56" s="10">
        <f>'T-14(Pcs)'!S43</f>
        <v>0</v>
      </c>
      <c r="T56" s="44">
        <f>'T-14(Pcs)'!$D43*'T-14(Pcs)'!T43/1000000</f>
        <v>0</v>
      </c>
      <c r="U56" s="10">
        <f>'T-14(Pcs)'!U43</f>
        <v>0</v>
      </c>
      <c r="V56" s="44">
        <f>'T-14(Pcs)'!$D43*'T-14(Pcs)'!V43/1000000</f>
        <v>0</v>
      </c>
      <c r="W56" s="10">
        <f>'T-14(Pcs)'!W43</f>
        <v>0</v>
      </c>
      <c r="X56" s="44">
        <f>'T-14(Pcs)'!$D43*'T-14(Pcs)'!X43/1000000</f>
        <v>0</v>
      </c>
      <c r="Y56" s="10">
        <f>'T-14(Pcs)'!Y43</f>
        <v>0</v>
      </c>
      <c r="Z56" s="44">
        <f>'T-14(Pcs)'!$D43*'T-14(Pcs)'!Z43/1000000</f>
        <v>0</v>
      </c>
      <c r="AA56" s="10">
        <f>'T-14(Pcs)'!AA43</f>
        <v>0</v>
      </c>
      <c r="AB56" s="44">
        <f>'T-14(Pcs)'!$D43*'T-14(Pcs)'!AB43/1000000</f>
        <v>0</v>
      </c>
      <c r="AC56" s="10">
        <f>'T-14(Pcs)'!AC43</f>
        <v>0</v>
      </c>
      <c r="AD56" s="44">
        <f>'T-14(Pcs)'!$D43*'T-14(Pcs)'!AD43/1000000</f>
        <v>0</v>
      </c>
      <c r="AE56" s="10">
        <f>'T-14(Pcs)'!AE43</f>
        <v>0</v>
      </c>
      <c r="AF56" s="44">
        <f>'T-14(Pcs)'!$D43*'T-14(Pcs)'!AF43/1000000</f>
        <v>0</v>
      </c>
      <c r="AG56" s="10">
        <f>'T-14(Pcs)'!AG43</f>
        <v>0</v>
      </c>
      <c r="AH56" s="44">
        <f>'T-14(Pcs)'!$D43*'T-14(Pcs)'!AH43/1000000</f>
        <v>0</v>
      </c>
      <c r="AI56" s="10">
        <f>'T-14(Pcs)'!AI43</f>
        <v>0</v>
      </c>
      <c r="AJ56" s="44">
        <f>'T-14(Pcs)'!$D43*'T-14(Pcs)'!AJ43/1000000</f>
        <v>0</v>
      </c>
      <c r="AK56" s="10">
        <f>'T-14(Pcs)'!AK43</f>
        <v>0</v>
      </c>
      <c r="AL56" s="44">
        <f>'T-14(Pcs)'!$D43*'T-14(Pcs)'!AL43/1000000</f>
        <v>0</v>
      </c>
      <c r="AM56" s="10">
        <f>'T-14(Pcs)'!AM43</f>
        <v>0</v>
      </c>
    </row>
    <row r="57" spans="1:39" s="15" customFormat="1" ht="14.25" hidden="1" customHeight="1" outlineLevel="2">
      <c r="A57" s="13">
        <v>34</v>
      </c>
      <c r="B57" s="9" t="s">
        <v>105</v>
      </c>
      <c r="C57" s="13" t="s">
        <v>57</v>
      </c>
      <c r="D57" s="36">
        <v>100</v>
      </c>
      <c r="E57" s="11">
        <v>148</v>
      </c>
      <c r="F57" s="44">
        <f>'T-14(Pcs)'!$D44*'T-14(Pcs)'!F44/1000000</f>
        <v>0</v>
      </c>
      <c r="G57" s="10">
        <f>'T-14(Pcs)'!G44</f>
        <v>0</v>
      </c>
      <c r="H57" s="44">
        <f>'T-14(Pcs)'!$D44*'T-14(Pcs)'!H44/1000000</f>
        <v>0</v>
      </c>
      <c r="I57" s="10">
        <f>'T-14(Pcs)'!I44</f>
        <v>0</v>
      </c>
      <c r="J57" s="44">
        <f>'T-14(Pcs)'!$D44*'T-14(Pcs)'!J44/1000000</f>
        <v>0</v>
      </c>
      <c r="K57" s="10">
        <f>'T-14(Pcs)'!K44</f>
        <v>0</v>
      </c>
      <c r="L57" s="44">
        <f>'T-14(Pcs)'!$D44*'T-14(Pcs)'!L44/1000000</f>
        <v>0</v>
      </c>
      <c r="M57" s="10">
        <f>'T-14(Pcs)'!M44</f>
        <v>0</v>
      </c>
      <c r="N57" s="44">
        <f>'T-14(Pcs)'!$D44*'T-14(Pcs)'!N44/1000000</f>
        <v>0</v>
      </c>
      <c r="O57" s="10">
        <f>'T-14(Pcs)'!O44</f>
        <v>0</v>
      </c>
      <c r="P57" s="44">
        <f>'T-14(Pcs)'!$D44*'T-14(Pcs)'!P44/1000000</f>
        <v>0</v>
      </c>
      <c r="Q57" s="10">
        <f>'T-14(Pcs)'!Q44</f>
        <v>0</v>
      </c>
      <c r="R57" s="44">
        <f>'T-14(Pcs)'!$D44*'T-14(Pcs)'!R44/1000000</f>
        <v>0</v>
      </c>
      <c r="S57" s="10">
        <f>'T-14(Pcs)'!S44</f>
        <v>0</v>
      </c>
      <c r="T57" s="44">
        <f>'T-14(Pcs)'!$D44*'T-14(Pcs)'!T44/1000000</f>
        <v>0</v>
      </c>
      <c r="U57" s="10">
        <f>'T-14(Pcs)'!U44</f>
        <v>0</v>
      </c>
      <c r="V57" s="44">
        <f>'T-14(Pcs)'!$D44*'T-14(Pcs)'!V44/1000000</f>
        <v>0</v>
      </c>
      <c r="W57" s="10">
        <f>'T-14(Pcs)'!W44</f>
        <v>0</v>
      </c>
      <c r="X57" s="44">
        <f>'T-14(Pcs)'!$D44*'T-14(Pcs)'!X44/1000000</f>
        <v>0</v>
      </c>
      <c r="Y57" s="10">
        <f>'T-14(Pcs)'!Y44</f>
        <v>0</v>
      </c>
      <c r="Z57" s="44">
        <f>'T-14(Pcs)'!$D44*'T-14(Pcs)'!Z44/1000000</f>
        <v>0</v>
      </c>
      <c r="AA57" s="10">
        <f>'T-14(Pcs)'!AA44</f>
        <v>0</v>
      </c>
      <c r="AB57" s="44">
        <f>'T-14(Pcs)'!$D44*'T-14(Pcs)'!AB44/1000000</f>
        <v>0</v>
      </c>
      <c r="AC57" s="10">
        <f>'T-14(Pcs)'!AC44</f>
        <v>0</v>
      </c>
      <c r="AD57" s="44">
        <f>'T-14(Pcs)'!$D44*'T-14(Pcs)'!AD44/1000000</f>
        <v>0</v>
      </c>
      <c r="AE57" s="10">
        <f>'T-14(Pcs)'!AE44</f>
        <v>0</v>
      </c>
      <c r="AF57" s="44">
        <f>'T-14(Pcs)'!$D44*'T-14(Pcs)'!AF44/1000000</f>
        <v>0</v>
      </c>
      <c r="AG57" s="10">
        <f>'T-14(Pcs)'!AG44</f>
        <v>0</v>
      </c>
      <c r="AH57" s="44">
        <f>'T-14(Pcs)'!$D44*'T-14(Pcs)'!AH44/1000000</f>
        <v>0</v>
      </c>
      <c r="AI57" s="10">
        <f>'T-14(Pcs)'!AI44</f>
        <v>0</v>
      </c>
      <c r="AJ57" s="44">
        <f>'T-14(Pcs)'!$D44*'T-14(Pcs)'!AJ44/1000000</f>
        <v>0</v>
      </c>
      <c r="AK57" s="10">
        <f>'T-14(Pcs)'!AK44</f>
        <v>0</v>
      </c>
      <c r="AL57" s="44">
        <f>'T-14(Pcs)'!$D44*'T-14(Pcs)'!AL44/1000000</f>
        <v>0</v>
      </c>
      <c r="AM57" s="10">
        <f>'T-14(Pcs)'!AM44</f>
        <v>0</v>
      </c>
    </row>
    <row r="58" spans="1:39" s="15" customFormat="1" ht="14.25" hidden="1" customHeight="1" outlineLevel="2">
      <c r="A58" s="13">
        <v>35</v>
      </c>
      <c r="B58" s="9" t="s">
        <v>105</v>
      </c>
      <c r="C58" s="13" t="s">
        <v>137</v>
      </c>
      <c r="D58" s="36">
        <v>450</v>
      </c>
      <c r="E58" s="11">
        <v>640</v>
      </c>
      <c r="F58" s="44">
        <f>'T-14(Pcs)'!$D45*'T-14(Pcs)'!F45/1000000</f>
        <v>0</v>
      </c>
      <c r="G58" s="10">
        <f>'T-14(Pcs)'!G45</f>
        <v>0</v>
      </c>
      <c r="H58" s="44">
        <f>'T-14(Pcs)'!$D45*'T-14(Pcs)'!H45/1000000</f>
        <v>0</v>
      </c>
      <c r="I58" s="10">
        <f>'T-14(Pcs)'!I45</f>
        <v>0</v>
      </c>
      <c r="J58" s="44">
        <f>'T-14(Pcs)'!$D45*'T-14(Pcs)'!J45/1000000</f>
        <v>0</v>
      </c>
      <c r="K58" s="10">
        <f>'T-14(Pcs)'!K45</f>
        <v>0</v>
      </c>
      <c r="L58" s="44">
        <f>'T-14(Pcs)'!$D45*'T-14(Pcs)'!L45/1000000</f>
        <v>0</v>
      </c>
      <c r="M58" s="10">
        <f>'T-14(Pcs)'!M45</f>
        <v>0</v>
      </c>
      <c r="N58" s="44">
        <f>'T-14(Pcs)'!$D45*'T-14(Pcs)'!N45/1000000</f>
        <v>0</v>
      </c>
      <c r="O58" s="10">
        <f>'T-14(Pcs)'!O45</f>
        <v>0</v>
      </c>
      <c r="P58" s="44">
        <f>'T-14(Pcs)'!$D45*'T-14(Pcs)'!P45/1000000</f>
        <v>0</v>
      </c>
      <c r="Q58" s="10">
        <f>'T-14(Pcs)'!Q45</f>
        <v>0</v>
      </c>
      <c r="R58" s="44">
        <f>'T-14(Pcs)'!$D45*'T-14(Pcs)'!R45/1000000</f>
        <v>0</v>
      </c>
      <c r="S58" s="10">
        <f>'T-14(Pcs)'!S45</f>
        <v>0</v>
      </c>
      <c r="T58" s="44">
        <f>'T-14(Pcs)'!$D45*'T-14(Pcs)'!T45/1000000</f>
        <v>0</v>
      </c>
      <c r="U58" s="10">
        <f>'T-14(Pcs)'!U45</f>
        <v>0</v>
      </c>
      <c r="V58" s="44">
        <f>'T-14(Pcs)'!$D45*'T-14(Pcs)'!V45/1000000</f>
        <v>0</v>
      </c>
      <c r="W58" s="10">
        <f>'T-14(Pcs)'!W45</f>
        <v>0</v>
      </c>
      <c r="X58" s="44">
        <f>'T-14(Pcs)'!$D45*'T-14(Pcs)'!X45/1000000</f>
        <v>0</v>
      </c>
      <c r="Y58" s="10">
        <f>'T-14(Pcs)'!Y45</f>
        <v>0</v>
      </c>
      <c r="Z58" s="44">
        <f>'T-14(Pcs)'!$D45*'T-14(Pcs)'!Z45/1000000</f>
        <v>0</v>
      </c>
      <c r="AA58" s="10">
        <f>'T-14(Pcs)'!AA45</f>
        <v>0</v>
      </c>
      <c r="AB58" s="44">
        <f>'T-14(Pcs)'!$D45*'T-14(Pcs)'!AB45/1000000</f>
        <v>0</v>
      </c>
      <c r="AC58" s="10">
        <f>'T-14(Pcs)'!AC45</f>
        <v>0</v>
      </c>
      <c r="AD58" s="44">
        <f>'T-14(Pcs)'!$D45*'T-14(Pcs)'!AD45/1000000</f>
        <v>0</v>
      </c>
      <c r="AE58" s="10">
        <f>'T-14(Pcs)'!AE45</f>
        <v>0</v>
      </c>
      <c r="AF58" s="44">
        <f>'T-14(Pcs)'!$D45*'T-14(Pcs)'!AF45/1000000</f>
        <v>0</v>
      </c>
      <c r="AG58" s="10">
        <f>'T-14(Pcs)'!AG45</f>
        <v>0</v>
      </c>
      <c r="AH58" s="44">
        <f>'T-14(Pcs)'!$D45*'T-14(Pcs)'!AH45/1000000</f>
        <v>0</v>
      </c>
      <c r="AI58" s="10">
        <f>'T-14(Pcs)'!AI45</f>
        <v>0</v>
      </c>
      <c r="AJ58" s="44">
        <f>'T-14(Pcs)'!$D45*'T-14(Pcs)'!AJ45/1000000</f>
        <v>0</v>
      </c>
      <c r="AK58" s="10">
        <f>'T-14(Pcs)'!AK45</f>
        <v>0</v>
      </c>
      <c r="AL58" s="44">
        <f>'T-14(Pcs)'!$D45*'T-14(Pcs)'!AL45/1000000</f>
        <v>0</v>
      </c>
      <c r="AM58" s="10">
        <f>'T-14(Pcs)'!AM45</f>
        <v>0</v>
      </c>
    </row>
    <row r="59" spans="1:39" s="15" customFormat="1" ht="14.25" customHeight="1" outlineLevel="1" collapsed="1">
      <c r="A59" s="13">
        <v>14</v>
      </c>
      <c r="B59" s="46" t="s">
        <v>180</v>
      </c>
      <c r="C59" s="13"/>
      <c r="D59" s="36"/>
      <c r="E59" s="11"/>
      <c r="F59" s="44">
        <f t="shared" ref="F59:AM59" si="13">SUBTOTAL(9,F56:F58)</f>
        <v>0</v>
      </c>
      <c r="G59" s="10">
        <f t="shared" si="13"/>
        <v>0</v>
      </c>
      <c r="H59" s="44">
        <f t="shared" si="13"/>
        <v>0</v>
      </c>
      <c r="I59" s="10">
        <f t="shared" si="13"/>
        <v>0</v>
      </c>
      <c r="J59" s="44">
        <f t="shared" si="13"/>
        <v>0</v>
      </c>
      <c r="K59" s="10">
        <f t="shared" si="13"/>
        <v>0</v>
      </c>
      <c r="L59" s="44">
        <f t="shared" si="13"/>
        <v>0</v>
      </c>
      <c r="M59" s="10">
        <f t="shared" si="13"/>
        <v>0</v>
      </c>
      <c r="N59" s="44">
        <f t="shared" si="13"/>
        <v>0</v>
      </c>
      <c r="O59" s="10">
        <f t="shared" si="13"/>
        <v>0</v>
      </c>
      <c r="P59" s="44">
        <f t="shared" si="13"/>
        <v>0</v>
      </c>
      <c r="Q59" s="10">
        <f t="shared" si="13"/>
        <v>0</v>
      </c>
      <c r="R59" s="44">
        <f t="shared" si="13"/>
        <v>0</v>
      </c>
      <c r="S59" s="10">
        <f t="shared" si="13"/>
        <v>0</v>
      </c>
      <c r="T59" s="44">
        <f t="shared" si="13"/>
        <v>0</v>
      </c>
      <c r="U59" s="10">
        <f t="shared" si="13"/>
        <v>0</v>
      </c>
      <c r="V59" s="44">
        <f t="shared" si="13"/>
        <v>0</v>
      </c>
      <c r="W59" s="10">
        <f t="shared" si="13"/>
        <v>0</v>
      </c>
      <c r="X59" s="44">
        <f t="shared" si="13"/>
        <v>0</v>
      </c>
      <c r="Y59" s="10">
        <f t="shared" si="13"/>
        <v>0</v>
      </c>
      <c r="Z59" s="44">
        <f t="shared" si="13"/>
        <v>0</v>
      </c>
      <c r="AA59" s="10">
        <f t="shared" si="13"/>
        <v>0</v>
      </c>
      <c r="AB59" s="44">
        <f t="shared" si="13"/>
        <v>0</v>
      </c>
      <c r="AC59" s="10">
        <f t="shared" si="13"/>
        <v>0</v>
      </c>
      <c r="AD59" s="44">
        <f t="shared" si="13"/>
        <v>0</v>
      </c>
      <c r="AE59" s="10">
        <f t="shared" si="13"/>
        <v>0</v>
      </c>
      <c r="AF59" s="44">
        <f t="shared" si="13"/>
        <v>0</v>
      </c>
      <c r="AG59" s="10">
        <f t="shared" si="13"/>
        <v>0</v>
      </c>
      <c r="AH59" s="44">
        <f t="shared" si="13"/>
        <v>0</v>
      </c>
      <c r="AI59" s="10">
        <f t="shared" si="13"/>
        <v>0</v>
      </c>
      <c r="AJ59" s="44">
        <f t="shared" si="13"/>
        <v>0</v>
      </c>
      <c r="AK59" s="10">
        <f t="shared" si="13"/>
        <v>0</v>
      </c>
      <c r="AL59" s="44">
        <f t="shared" si="13"/>
        <v>0</v>
      </c>
      <c r="AM59" s="10">
        <f t="shared" si="13"/>
        <v>0</v>
      </c>
    </row>
    <row r="60" spans="1:39" s="15" customFormat="1" ht="14.25" hidden="1" customHeight="1" outlineLevel="2">
      <c r="A60" s="13">
        <v>36</v>
      </c>
      <c r="B60" s="9" t="s">
        <v>106</v>
      </c>
      <c r="C60" s="13" t="s">
        <v>58</v>
      </c>
      <c r="D60" s="36">
        <v>50</v>
      </c>
      <c r="E60" s="11">
        <v>126</v>
      </c>
      <c r="F60" s="44">
        <f>'T-14(Pcs)'!$D46*'T-14(Pcs)'!F46/1000000</f>
        <v>0</v>
      </c>
      <c r="G60" s="10">
        <f>'T-14(Pcs)'!G46</f>
        <v>0</v>
      </c>
      <c r="H60" s="44">
        <f>'T-14(Pcs)'!$D46*'T-14(Pcs)'!H46/1000000</f>
        <v>0</v>
      </c>
      <c r="I60" s="10">
        <f>'T-14(Pcs)'!I46</f>
        <v>0</v>
      </c>
      <c r="J60" s="44">
        <f>'T-14(Pcs)'!$D46*'T-14(Pcs)'!J46/1000000</f>
        <v>0</v>
      </c>
      <c r="K60" s="10">
        <f>'T-14(Pcs)'!K46</f>
        <v>0</v>
      </c>
      <c r="L60" s="44">
        <f>'T-14(Pcs)'!$D46*'T-14(Pcs)'!L46/1000000</f>
        <v>0</v>
      </c>
      <c r="M60" s="10">
        <f>'T-14(Pcs)'!M46</f>
        <v>0</v>
      </c>
      <c r="N60" s="44">
        <f>'T-14(Pcs)'!$D46*'T-14(Pcs)'!N46/1000000</f>
        <v>0</v>
      </c>
      <c r="O60" s="10">
        <f>'T-14(Pcs)'!O46</f>
        <v>0</v>
      </c>
      <c r="P60" s="44">
        <f>'T-14(Pcs)'!$D46*'T-14(Pcs)'!P46/1000000</f>
        <v>0</v>
      </c>
      <c r="Q60" s="10">
        <f>'T-14(Pcs)'!Q46</f>
        <v>0</v>
      </c>
      <c r="R60" s="44">
        <f>'T-14(Pcs)'!$D46*'T-14(Pcs)'!R46/1000000</f>
        <v>0</v>
      </c>
      <c r="S60" s="10">
        <f>'T-14(Pcs)'!S46</f>
        <v>0</v>
      </c>
      <c r="T60" s="44">
        <f>'T-14(Pcs)'!$D46*'T-14(Pcs)'!T46/1000000</f>
        <v>0</v>
      </c>
      <c r="U60" s="10">
        <f>'T-14(Pcs)'!U46</f>
        <v>0</v>
      </c>
      <c r="V60" s="44">
        <f>'T-14(Pcs)'!$D46*'T-14(Pcs)'!V46/1000000</f>
        <v>0</v>
      </c>
      <c r="W60" s="10">
        <f>'T-14(Pcs)'!W46</f>
        <v>0</v>
      </c>
      <c r="X60" s="44">
        <f>'T-14(Pcs)'!$D46*'T-14(Pcs)'!X46/1000000</f>
        <v>0</v>
      </c>
      <c r="Y60" s="10">
        <f>'T-14(Pcs)'!Y46</f>
        <v>0</v>
      </c>
      <c r="Z60" s="44">
        <f>'T-14(Pcs)'!$D46*'T-14(Pcs)'!Z46/1000000</f>
        <v>0</v>
      </c>
      <c r="AA60" s="10">
        <f>'T-14(Pcs)'!AA46</f>
        <v>0</v>
      </c>
      <c r="AB60" s="44">
        <f>'T-14(Pcs)'!$D46*'T-14(Pcs)'!AB46/1000000</f>
        <v>0</v>
      </c>
      <c r="AC60" s="10">
        <f>'T-14(Pcs)'!AC46</f>
        <v>0</v>
      </c>
      <c r="AD60" s="44">
        <f>'T-14(Pcs)'!$D46*'T-14(Pcs)'!AD46/1000000</f>
        <v>0</v>
      </c>
      <c r="AE60" s="10">
        <f>'T-14(Pcs)'!AE46</f>
        <v>0</v>
      </c>
      <c r="AF60" s="44">
        <f>'T-14(Pcs)'!$D46*'T-14(Pcs)'!AF46/1000000</f>
        <v>0</v>
      </c>
      <c r="AG60" s="10">
        <f>'T-14(Pcs)'!AG46</f>
        <v>0</v>
      </c>
      <c r="AH60" s="44">
        <f>'T-14(Pcs)'!$D46*'T-14(Pcs)'!AH46/1000000</f>
        <v>0</v>
      </c>
      <c r="AI60" s="10">
        <f>'T-14(Pcs)'!AI46</f>
        <v>0</v>
      </c>
      <c r="AJ60" s="44">
        <f>'T-14(Pcs)'!$D46*'T-14(Pcs)'!AJ46/1000000</f>
        <v>0</v>
      </c>
      <c r="AK60" s="10">
        <f>'T-14(Pcs)'!AK46</f>
        <v>0</v>
      </c>
      <c r="AL60" s="44">
        <f>'T-14(Pcs)'!$D46*'T-14(Pcs)'!AL46/1000000</f>
        <v>0</v>
      </c>
      <c r="AM60" s="10">
        <f>'T-14(Pcs)'!AM46</f>
        <v>0</v>
      </c>
    </row>
    <row r="61" spans="1:39" s="15" customFormat="1" ht="14.25" hidden="1" customHeight="1" outlineLevel="2">
      <c r="A61" s="13">
        <v>37</v>
      </c>
      <c r="B61" s="9" t="s">
        <v>106</v>
      </c>
      <c r="C61" s="13" t="s">
        <v>59</v>
      </c>
      <c r="D61" s="36">
        <v>100</v>
      </c>
      <c r="E61" s="11">
        <v>240</v>
      </c>
      <c r="F61" s="44">
        <f>'T-14(Pcs)'!$D47*'T-14(Pcs)'!F47/1000000</f>
        <v>0</v>
      </c>
      <c r="G61" s="10">
        <f>'T-14(Pcs)'!G47</f>
        <v>0</v>
      </c>
      <c r="H61" s="44">
        <f>'T-14(Pcs)'!$D47*'T-14(Pcs)'!H47/1000000</f>
        <v>0</v>
      </c>
      <c r="I61" s="10">
        <f>'T-14(Pcs)'!I47</f>
        <v>0</v>
      </c>
      <c r="J61" s="44">
        <f>'T-14(Pcs)'!$D47*'T-14(Pcs)'!J47/1000000</f>
        <v>0</v>
      </c>
      <c r="K61" s="10">
        <f>'T-14(Pcs)'!K47</f>
        <v>0</v>
      </c>
      <c r="L61" s="44">
        <f>'T-14(Pcs)'!$D47*'T-14(Pcs)'!L47/1000000</f>
        <v>0</v>
      </c>
      <c r="M61" s="10">
        <f>'T-14(Pcs)'!M47</f>
        <v>0</v>
      </c>
      <c r="N61" s="44">
        <f>'T-14(Pcs)'!$D47*'T-14(Pcs)'!N47/1000000</f>
        <v>0</v>
      </c>
      <c r="O61" s="10">
        <f>'T-14(Pcs)'!O47</f>
        <v>0</v>
      </c>
      <c r="P61" s="44">
        <f>'T-14(Pcs)'!$D47*'T-14(Pcs)'!P47/1000000</f>
        <v>0</v>
      </c>
      <c r="Q61" s="10">
        <f>'T-14(Pcs)'!Q47</f>
        <v>0</v>
      </c>
      <c r="R61" s="44">
        <f>'T-14(Pcs)'!$D47*'T-14(Pcs)'!R47/1000000</f>
        <v>0</v>
      </c>
      <c r="S61" s="10">
        <f>'T-14(Pcs)'!S47</f>
        <v>0</v>
      </c>
      <c r="T61" s="44">
        <f>'T-14(Pcs)'!$D47*'T-14(Pcs)'!T47/1000000</f>
        <v>0</v>
      </c>
      <c r="U61" s="10">
        <f>'T-14(Pcs)'!U47</f>
        <v>0</v>
      </c>
      <c r="V61" s="44">
        <f>'T-14(Pcs)'!$D47*'T-14(Pcs)'!V47/1000000</f>
        <v>0</v>
      </c>
      <c r="W61" s="10">
        <f>'T-14(Pcs)'!W47</f>
        <v>0</v>
      </c>
      <c r="X61" s="44">
        <f>'T-14(Pcs)'!$D47*'T-14(Pcs)'!X47/1000000</f>
        <v>0</v>
      </c>
      <c r="Y61" s="10">
        <f>'T-14(Pcs)'!Y47</f>
        <v>0</v>
      </c>
      <c r="Z61" s="44">
        <f>'T-14(Pcs)'!$D47*'T-14(Pcs)'!Z47/1000000</f>
        <v>0</v>
      </c>
      <c r="AA61" s="10">
        <f>'T-14(Pcs)'!AA47</f>
        <v>0</v>
      </c>
      <c r="AB61" s="44">
        <f>'T-14(Pcs)'!$D47*'T-14(Pcs)'!AB47/1000000</f>
        <v>0</v>
      </c>
      <c r="AC61" s="10">
        <f>'T-14(Pcs)'!AC47</f>
        <v>0</v>
      </c>
      <c r="AD61" s="44">
        <f>'T-14(Pcs)'!$D47*'T-14(Pcs)'!AD47/1000000</f>
        <v>0</v>
      </c>
      <c r="AE61" s="10">
        <f>'T-14(Pcs)'!AE47</f>
        <v>0</v>
      </c>
      <c r="AF61" s="44">
        <f>'T-14(Pcs)'!$D47*'T-14(Pcs)'!AF47/1000000</f>
        <v>0</v>
      </c>
      <c r="AG61" s="10">
        <f>'T-14(Pcs)'!AG47</f>
        <v>0</v>
      </c>
      <c r="AH61" s="44">
        <f>'T-14(Pcs)'!$D47*'T-14(Pcs)'!AH47/1000000</f>
        <v>0</v>
      </c>
      <c r="AI61" s="10">
        <f>'T-14(Pcs)'!AI47</f>
        <v>0</v>
      </c>
      <c r="AJ61" s="44">
        <f>'T-14(Pcs)'!$D47*'T-14(Pcs)'!AJ47/1000000</f>
        <v>0</v>
      </c>
      <c r="AK61" s="10">
        <f>'T-14(Pcs)'!AK47</f>
        <v>0</v>
      </c>
      <c r="AL61" s="44">
        <f>'T-14(Pcs)'!$D47*'T-14(Pcs)'!AL47/1000000</f>
        <v>0</v>
      </c>
      <c r="AM61" s="10">
        <f>'T-14(Pcs)'!AM47</f>
        <v>0</v>
      </c>
    </row>
    <row r="62" spans="1:39" s="15" customFormat="1" ht="14.25" customHeight="1" outlineLevel="1" collapsed="1">
      <c r="A62" s="13">
        <v>15</v>
      </c>
      <c r="B62" s="46" t="s">
        <v>181</v>
      </c>
      <c r="C62" s="13"/>
      <c r="D62" s="36"/>
      <c r="E62" s="11"/>
      <c r="F62" s="44">
        <f t="shared" ref="F62:AM62" si="14">SUBTOTAL(9,F60:F61)</f>
        <v>0</v>
      </c>
      <c r="G62" s="10">
        <f t="shared" si="14"/>
        <v>0</v>
      </c>
      <c r="H62" s="44">
        <f t="shared" si="14"/>
        <v>0</v>
      </c>
      <c r="I62" s="10">
        <f t="shared" si="14"/>
        <v>0</v>
      </c>
      <c r="J62" s="44">
        <f t="shared" si="14"/>
        <v>0</v>
      </c>
      <c r="K62" s="10">
        <f t="shared" si="14"/>
        <v>0</v>
      </c>
      <c r="L62" s="44">
        <f t="shared" si="14"/>
        <v>0</v>
      </c>
      <c r="M62" s="10">
        <f t="shared" si="14"/>
        <v>0</v>
      </c>
      <c r="N62" s="44">
        <f t="shared" si="14"/>
        <v>0</v>
      </c>
      <c r="O62" s="10">
        <f t="shared" si="14"/>
        <v>0</v>
      </c>
      <c r="P62" s="44">
        <f t="shared" si="14"/>
        <v>0</v>
      </c>
      <c r="Q62" s="10">
        <f t="shared" si="14"/>
        <v>0</v>
      </c>
      <c r="R62" s="44">
        <f t="shared" si="14"/>
        <v>0</v>
      </c>
      <c r="S62" s="10">
        <f t="shared" si="14"/>
        <v>0</v>
      </c>
      <c r="T62" s="44">
        <f t="shared" si="14"/>
        <v>0</v>
      </c>
      <c r="U62" s="10">
        <f t="shared" si="14"/>
        <v>0</v>
      </c>
      <c r="V62" s="44">
        <f t="shared" si="14"/>
        <v>0</v>
      </c>
      <c r="W62" s="10">
        <f t="shared" si="14"/>
        <v>0</v>
      </c>
      <c r="X62" s="44">
        <f t="shared" si="14"/>
        <v>0</v>
      </c>
      <c r="Y62" s="10">
        <f t="shared" si="14"/>
        <v>0</v>
      </c>
      <c r="Z62" s="44">
        <f t="shared" si="14"/>
        <v>0</v>
      </c>
      <c r="AA62" s="10">
        <f t="shared" si="14"/>
        <v>0</v>
      </c>
      <c r="AB62" s="44">
        <f t="shared" si="14"/>
        <v>0</v>
      </c>
      <c r="AC62" s="10">
        <f t="shared" si="14"/>
        <v>0</v>
      </c>
      <c r="AD62" s="44">
        <f t="shared" si="14"/>
        <v>0</v>
      </c>
      <c r="AE62" s="10">
        <f t="shared" si="14"/>
        <v>0</v>
      </c>
      <c r="AF62" s="44">
        <f t="shared" si="14"/>
        <v>0</v>
      </c>
      <c r="AG62" s="10">
        <f t="shared" si="14"/>
        <v>0</v>
      </c>
      <c r="AH62" s="44">
        <f t="shared" si="14"/>
        <v>0</v>
      </c>
      <c r="AI62" s="10">
        <f t="shared" si="14"/>
        <v>0</v>
      </c>
      <c r="AJ62" s="44">
        <f t="shared" si="14"/>
        <v>0</v>
      </c>
      <c r="AK62" s="10">
        <f t="shared" si="14"/>
        <v>0</v>
      </c>
      <c r="AL62" s="44">
        <f t="shared" si="14"/>
        <v>0</v>
      </c>
      <c r="AM62" s="10">
        <f t="shared" si="14"/>
        <v>0</v>
      </c>
    </row>
    <row r="63" spans="1:39" s="15" customFormat="1" ht="14.25" hidden="1" customHeight="1" outlineLevel="2">
      <c r="A63" s="13">
        <v>38</v>
      </c>
      <c r="B63" s="9" t="s">
        <v>107</v>
      </c>
      <c r="C63" s="13" t="s">
        <v>96</v>
      </c>
      <c r="D63" s="36">
        <v>100</v>
      </c>
      <c r="E63" s="11">
        <v>93</v>
      </c>
      <c r="F63" s="44">
        <f>'T-14(Pcs)'!$D48*'T-14(Pcs)'!F48/1000000</f>
        <v>0</v>
      </c>
      <c r="G63" s="10">
        <f>'T-14(Pcs)'!G48</f>
        <v>0</v>
      </c>
      <c r="H63" s="44">
        <f>'T-14(Pcs)'!$D48*'T-14(Pcs)'!H48/1000000</f>
        <v>0</v>
      </c>
      <c r="I63" s="10">
        <f>'T-14(Pcs)'!I48</f>
        <v>0</v>
      </c>
      <c r="J63" s="44">
        <f>'T-14(Pcs)'!$D48*'T-14(Pcs)'!J48/1000000</f>
        <v>0</v>
      </c>
      <c r="K63" s="10">
        <f>'T-14(Pcs)'!K48</f>
        <v>0</v>
      </c>
      <c r="L63" s="44">
        <f>'T-14(Pcs)'!$D48*'T-14(Pcs)'!L48/1000000</f>
        <v>0</v>
      </c>
      <c r="M63" s="10">
        <f>'T-14(Pcs)'!M48</f>
        <v>0</v>
      </c>
      <c r="N63" s="44">
        <f>'T-14(Pcs)'!$D48*'T-14(Pcs)'!N48/1000000</f>
        <v>0</v>
      </c>
      <c r="O63" s="10">
        <f>'T-14(Pcs)'!O48</f>
        <v>0</v>
      </c>
      <c r="P63" s="44">
        <f>'T-14(Pcs)'!$D48*'T-14(Pcs)'!P48/1000000</f>
        <v>0</v>
      </c>
      <c r="Q63" s="10">
        <f>'T-14(Pcs)'!Q48</f>
        <v>0</v>
      </c>
      <c r="R63" s="44">
        <f>'T-14(Pcs)'!$D48*'T-14(Pcs)'!R48/1000000</f>
        <v>0</v>
      </c>
      <c r="S63" s="10">
        <f>'T-14(Pcs)'!S48</f>
        <v>0</v>
      </c>
      <c r="T63" s="44">
        <f>'T-14(Pcs)'!$D48*'T-14(Pcs)'!T48/1000000</f>
        <v>0</v>
      </c>
      <c r="U63" s="10">
        <f>'T-14(Pcs)'!U48</f>
        <v>0</v>
      </c>
      <c r="V63" s="44">
        <f>'T-14(Pcs)'!$D48*'T-14(Pcs)'!V48/1000000</f>
        <v>0</v>
      </c>
      <c r="W63" s="10">
        <f>'T-14(Pcs)'!W48</f>
        <v>0</v>
      </c>
      <c r="X63" s="44">
        <f>'T-14(Pcs)'!$D48*'T-14(Pcs)'!X48/1000000</f>
        <v>0</v>
      </c>
      <c r="Y63" s="10">
        <f>'T-14(Pcs)'!Y48</f>
        <v>0</v>
      </c>
      <c r="Z63" s="44">
        <f>'T-14(Pcs)'!$D48*'T-14(Pcs)'!Z48/1000000</f>
        <v>0</v>
      </c>
      <c r="AA63" s="10">
        <f>'T-14(Pcs)'!AA48</f>
        <v>0</v>
      </c>
      <c r="AB63" s="44">
        <f>'T-14(Pcs)'!$D48*'T-14(Pcs)'!AB48/1000000</f>
        <v>0</v>
      </c>
      <c r="AC63" s="10">
        <f>'T-14(Pcs)'!AC48</f>
        <v>0</v>
      </c>
      <c r="AD63" s="44">
        <f>'T-14(Pcs)'!$D48*'T-14(Pcs)'!AD48/1000000</f>
        <v>0</v>
      </c>
      <c r="AE63" s="10">
        <f>'T-14(Pcs)'!AE48</f>
        <v>0</v>
      </c>
      <c r="AF63" s="44">
        <f>'T-14(Pcs)'!$D48*'T-14(Pcs)'!AF48/1000000</f>
        <v>0</v>
      </c>
      <c r="AG63" s="10">
        <f>'T-14(Pcs)'!AG48</f>
        <v>0</v>
      </c>
      <c r="AH63" s="44">
        <f>'T-14(Pcs)'!$D48*'T-14(Pcs)'!AH48/1000000</f>
        <v>0</v>
      </c>
      <c r="AI63" s="10">
        <f>'T-14(Pcs)'!AI48</f>
        <v>0</v>
      </c>
      <c r="AJ63" s="44">
        <f>'T-14(Pcs)'!$D48*'T-14(Pcs)'!AJ48/1000000</f>
        <v>0</v>
      </c>
      <c r="AK63" s="10">
        <f>'T-14(Pcs)'!AK48</f>
        <v>0</v>
      </c>
      <c r="AL63" s="44">
        <f>'T-14(Pcs)'!$D48*'T-14(Pcs)'!AL48/1000000</f>
        <v>0</v>
      </c>
      <c r="AM63" s="10">
        <f>'T-14(Pcs)'!AM48</f>
        <v>0</v>
      </c>
    </row>
    <row r="64" spans="1:39" s="15" customFormat="1" ht="14.25" hidden="1" customHeight="1" outlineLevel="2">
      <c r="A64" s="13">
        <v>39</v>
      </c>
      <c r="B64" s="9" t="s">
        <v>107</v>
      </c>
      <c r="C64" s="13" t="s">
        <v>60</v>
      </c>
      <c r="D64" s="36">
        <v>500</v>
      </c>
      <c r="E64" s="11">
        <v>415</v>
      </c>
      <c r="F64" s="44">
        <f>'T-14(Pcs)'!$D49*'T-14(Pcs)'!F49/1000000</f>
        <v>0</v>
      </c>
      <c r="G64" s="10">
        <f>'T-14(Pcs)'!G49</f>
        <v>0</v>
      </c>
      <c r="H64" s="44">
        <f>'T-14(Pcs)'!$D49*'T-14(Pcs)'!H49/1000000</f>
        <v>0</v>
      </c>
      <c r="I64" s="10">
        <f>'T-14(Pcs)'!I49</f>
        <v>0</v>
      </c>
      <c r="J64" s="44">
        <f>'T-14(Pcs)'!$D49*'T-14(Pcs)'!J49/1000000</f>
        <v>0</v>
      </c>
      <c r="K64" s="10">
        <f>'T-14(Pcs)'!K49</f>
        <v>0</v>
      </c>
      <c r="L64" s="44">
        <f>'T-14(Pcs)'!$D49*'T-14(Pcs)'!L49/1000000</f>
        <v>0</v>
      </c>
      <c r="M64" s="10">
        <f>'T-14(Pcs)'!M49</f>
        <v>0</v>
      </c>
      <c r="N64" s="44">
        <f>'T-14(Pcs)'!$D49*'T-14(Pcs)'!N49/1000000</f>
        <v>0</v>
      </c>
      <c r="O64" s="10">
        <f>'T-14(Pcs)'!O49</f>
        <v>0</v>
      </c>
      <c r="P64" s="44">
        <f>'T-14(Pcs)'!$D49*'T-14(Pcs)'!P49/1000000</f>
        <v>0</v>
      </c>
      <c r="Q64" s="10">
        <f>'T-14(Pcs)'!Q49</f>
        <v>0</v>
      </c>
      <c r="R64" s="44">
        <f>'T-14(Pcs)'!$D49*'T-14(Pcs)'!R49/1000000</f>
        <v>0</v>
      </c>
      <c r="S64" s="10">
        <f>'T-14(Pcs)'!S49</f>
        <v>0</v>
      </c>
      <c r="T64" s="44">
        <f>'T-14(Pcs)'!$D49*'T-14(Pcs)'!T49/1000000</f>
        <v>0</v>
      </c>
      <c r="U64" s="10">
        <f>'T-14(Pcs)'!U49</f>
        <v>0</v>
      </c>
      <c r="V64" s="44">
        <f>'T-14(Pcs)'!$D49*'T-14(Pcs)'!V49/1000000</f>
        <v>0</v>
      </c>
      <c r="W64" s="10">
        <f>'T-14(Pcs)'!W49</f>
        <v>0</v>
      </c>
      <c r="X64" s="44">
        <f>'T-14(Pcs)'!$D49*'T-14(Pcs)'!X49/1000000</f>
        <v>0</v>
      </c>
      <c r="Y64" s="10">
        <f>'T-14(Pcs)'!Y49</f>
        <v>0</v>
      </c>
      <c r="Z64" s="44">
        <f>'T-14(Pcs)'!$D49*'T-14(Pcs)'!Z49/1000000</f>
        <v>0</v>
      </c>
      <c r="AA64" s="10">
        <f>'T-14(Pcs)'!AA49</f>
        <v>0</v>
      </c>
      <c r="AB64" s="44">
        <f>'T-14(Pcs)'!$D49*'T-14(Pcs)'!AB49/1000000</f>
        <v>0</v>
      </c>
      <c r="AC64" s="10">
        <f>'T-14(Pcs)'!AC49</f>
        <v>0</v>
      </c>
      <c r="AD64" s="44">
        <f>'T-14(Pcs)'!$D49*'T-14(Pcs)'!AD49/1000000</f>
        <v>0</v>
      </c>
      <c r="AE64" s="10">
        <f>'T-14(Pcs)'!AE49</f>
        <v>0</v>
      </c>
      <c r="AF64" s="44">
        <f>'T-14(Pcs)'!$D49*'T-14(Pcs)'!AF49/1000000</f>
        <v>0</v>
      </c>
      <c r="AG64" s="10">
        <f>'T-14(Pcs)'!AG49</f>
        <v>0</v>
      </c>
      <c r="AH64" s="44">
        <f>'T-14(Pcs)'!$D49*'T-14(Pcs)'!AH49/1000000</f>
        <v>0</v>
      </c>
      <c r="AI64" s="10">
        <f>'T-14(Pcs)'!AI49</f>
        <v>0</v>
      </c>
      <c r="AJ64" s="44">
        <f>'T-14(Pcs)'!$D49*'T-14(Pcs)'!AJ49/1000000</f>
        <v>0</v>
      </c>
      <c r="AK64" s="10">
        <f>'T-14(Pcs)'!AK49</f>
        <v>0</v>
      </c>
      <c r="AL64" s="44">
        <f>'T-14(Pcs)'!$D49*'T-14(Pcs)'!AL49/1000000</f>
        <v>0</v>
      </c>
      <c r="AM64" s="10">
        <f>'T-14(Pcs)'!AM49</f>
        <v>0</v>
      </c>
    </row>
    <row r="65" spans="1:39" s="15" customFormat="1" ht="14.25" customHeight="1" outlineLevel="1" collapsed="1">
      <c r="A65" s="13">
        <v>16</v>
      </c>
      <c r="B65" s="46" t="s">
        <v>182</v>
      </c>
      <c r="C65" s="13"/>
      <c r="D65" s="36"/>
      <c r="E65" s="11"/>
      <c r="F65" s="44">
        <f t="shared" ref="F65:AM65" si="15">SUBTOTAL(9,F63:F64)</f>
        <v>0</v>
      </c>
      <c r="G65" s="10">
        <f t="shared" si="15"/>
        <v>0</v>
      </c>
      <c r="H65" s="44">
        <f t="shared" si="15"/>
        <v>0</v>
      </c>
      <c r="I65" s="10">
        <f t="shared" si="15"/>
        <v>0</v>
      </c>
      <c r="J65" s="44">
        <f t="shared" si="15"/>
        <v>0</v>
      </c>
      <c r="K65" s="10">
        <f t="shared" si="15"/>
        <v>0</v>
      </c>
      <c r="L65" s="44">
        <f t="shared" si="15"/>
        <v>0</v>
      </c>
      <c r="M65" s="10">
        <f t="shared" si="15"/>
        <v>0</v>
      </c>
      <c r="N65" s="44">
        <f t="shared" si="15"/>
        <v>0</v>
      </c>
      <c r="O65" s="10">
        <f t="shared" si="15"/>
        <v>0</v>
      </c>
      <c r="P65" s="44">
        <f t="shared" si="15"/>
        <v>0</v>
      </c>
      <c r="Q65" s="10">
        <f t="shared" si="15"/>
        <v>0</v>
      </c>
      <c r="R65" s="44">
        <f t="shared" si="15"/>
        <v>0</v>
      </c>
      <c r="S65" s="10">
        <f t="shared" si="15"/>
        <v>0</v>
      </c>
      <c r="T65" s="44">
        <f t="shared" si="15"/>
        <v>0</v>
      </c>
      <c r="U65" s="10">
        <f t="shared" si="15"/>
        <v>0</v>
      </c>
      <c r="V65" s="44">
        <f t="shared" si="15"/>
        <v>0</v>
      </c>
      <c r="W65" s="10">
        <f t="shared" si="15"/>
        <v>0</v>
      </c>
      <c r="X65" s="44">
        <f t="shared" si="15"/>
        <v>0</v>
      </c>
      <c r="Y65" s="10">
        <f t="shared" si="15"/>
        <v>0</v>
      </c>
      <c r="Z65" s="44">
        <f t="shared" si="15"/>
        <v>0</v>
      </c>
      <c r="AA65" s="10">
        <f t="shared" si="15"/>
        <v>0</v>
      </c>
      <c r="AB65" s="44">
        <f t="shared" si="15"/>
        <v>0</v>
      </c>
      <c r="AC65" s="10">
        <f t="shared" si="15"/>
        <v>0</v>
      </c>
      <c r="AD65" s="44">
        <f t="shared" si="15"/>
        <v>0</v>
      </c>
      <c r="AE65" s="10">
        <f t="shared" si="15"/>
        <v>0</v>
      </c>
      <c r="AF65" s="44">
        <f t="shared" si="15"/>
        <v>0</v>
      </c>
      <c r="AG65" s="10">
        <f t="shared" si="15"/>
        <v>0</v>
      </c>
      <c r="AH65" s="44">
        <f t="shared" si="15"/>
        <v>0</v>
      </c>
      <c r="AI65" s="10">
        <f t="shared" si="15"/>
        <v>0</v>
      </c>
      <c r="AJ65" s="44">
        <f t="shared" si="15"/>
        <v>0</v>
      </c>
      <c r="AK65" s="10">
        <f t="shared" si="15"/>
        <v>0</v>
      </c>
      <c r="AL65" s="44">
        <f t="shared" si="15"/>
        <v>0</v>
      </c>
      <c r="AM65" s="10">
        <f t="shared" si="15"/>
        <v>0</v>
      </c>
    </row>
    <row r="66" spans="1:39" s="15" customFormat="1" ht="14.25" hidden="1" customHeight="1" outlineLevel="2">
      <c r="A66" s="13">
        <v>40</v>
      </c>
      <c r="B66" s="9" t="s">
        <v>109</v>
      </c>
      <c r="C66" s="13" t="s">
        <v>37</v>
      </c>
      <c r="D66" s="36">
        <v>500</v>
      </c>
      <c r="E66" s="11">
        <v>64</v>
      </c>
      <c r="F66" s="44">
        <f>'T-14(Pcs)'!$D50*'T-14(Pcs)'!F50/1000000</f>
        <v>0</v>
      </c>
      <c r="G66" s="10">
        <f>'T-14(Pcs)'!G50</f>
        <v>0</v>
      </c>
      <c r="H66" s="44">
        <f>'T-14(Pcs)'!$D50*'T-14(Pcs)'!H50/1000000</f>
        <v>0</v>
      </c>
      <c r="I66" s="10">
        <f>'T-14(Pcs)'!I50</f>
        <v>0</v>
      </c>
      <c r="J66" s="44">
        <f>'T-14(Pcs)'!$D50*'T-14(Pcs)'!J50/1000000</f>
        <v>0</v>
      </c>
      <c r="K66" s="10">
        <f>'T-14(Pcs)'!K50</f>
        <v>0</v>
      </c>
      <c r="L66" s="44">
        <f>'T-14(Pcs)'!$D50*'T-14(Pcs)'!L50/1000000</f>
        <v>0</v>
      </c>
      <c r="M66" s="10">
        <f>'T-14(Pcs)'!M50</f>
        <v>0</v>
      </c>
      <c r="N66" s="44">
        <f>'T-14(Pcs)'!$D50*'T-14(Pcs)'!N50/1000000</f>
        <v>0</v>
      </c>
      <c r="O66" s="10">
        <f>'T-14(Pcs)'!O50</f>
        <v>0</v>
      </c>
      <c r="P66" s="44">
        <f>'T-14(Pcs)'!$D50*'T-14(Pcs)'!P50/1000000</f>
        <v>0</v>
      </c>
      <c r="Q66" s="10">
        <f>'T-14(Pcs)'!Q50</f>
        <v>0</v>
      </c>
      <c r="R66" s="44">
        <f>'T-14(Pcs)'!$D50*'T-14(Pcs)'!R50/1000000</f>
        <v>0</v>
      </c>
      <c r="S66" s="10">
        <f>'T-14(Pcs)'!S50</f>
        <v>0</v>
      </c>
      <c r="T66" s="44">
        <f>'T-14(Pcs)'!$D50*'T-14(Pcs)'!T50/1000000</f>
        <v>0</v>
      </c>
      <c r="U66" s="10">
        <f>'T-14(Pcs)'!U50</f>
        <v>0</v>
      </c>
      <c r="V66" s="44">
        <f>'T-14(Pcs)'!$D50*'T-14(Pcs)'!V50/1000000</f>
        <v>0</v>
      </c>
      <c r="W66" s="10">
        <f>'T-14(Pcs)'!W50</f>
        <v>0</v>
      </c>
      <c r="X66" s="44">
        <f>'T-14(Pcs)'!$D50*'T-14(Pcs)'!X50/1000000</f>
        <v>0</v>
      </c>
      <c r="Y66" s="10">
        <f>'T-14(Pcs)'!Y50</f>
        <v>0</v>
      </c>
      <c r="Z66" s="44">
        <f>'T-14(Pcs)'!$D50*'T-14(Pcs)'!Z50/1000000</f>
        <v>0</v>
      </c>
      <c r="AA66" s="10">
        <f>'T-14(Pcs)'!AA50</f>
        <v>0</v>
      </c>
      <c r="AB66" s="44">
        <f>'T-14(Pcs)'!$D50*'T-14(Pcs)'!AB50/1000000</f>
        <v>0</v>
      </c>
      <c r="AC66" s="10">
        <f>'T-14(Pcs)'!AC50</f>
        <v>0</v>
      </c>
      <c r="AD66" s="44">
        <f>'T-14(Pcs)'!$D50*'T-14(Pcs)'!AD50/1000000</f>
        <v>0</v>
      </c>
      <c r="AE66" s="10">
        <f>'T-14(Pcs)'!AE50</f>
        <v>0</v>
      </c>
      <c r="AF66" s="44">
        <f>'T-14(Pcs)'!$D50*'T-14(Pcs)'!AF50/1000000</f>
        <v>0</v>
      </c>
      <c r="AG66" s="10">
        <f>'T-14(Pcs)'!AG50</f>
        <v>0</v>
      </c>
      <c r="AH66" s="44">
        <f>'T-14(Pcs)'!$D50*'T-14(Pcs)'!AH50/1000000</f>
        <v>0</v>
      </c>
      <c r="AI66" s="10">
        <f>'T-14(Pcs)'!AI50</f>
        <v>0</v>
      </c>
      <c r="AJ66" s="44">
        <f>'T-14(Pcs)'!$D50*'T-14(Pcs)'!AJ50/1000000</f>
        <v>0</v>
      </c>
      <c r="AK66" s="10">
        <f>'T-14(Pcs)'!AK50</f>
        <v>0</v>
      </c>
      <c r="AL66" s="44">
        <f>'T-14(Pcs)'!$D50*'T-14(Pcs)'!AL50/1000000</f>
        <v>0</v>
      </c>
      <c r="AM66" s="10">
        <f>'T-14(Pcs)'!AM50</f>
        <v>0</v>
      </c>
    </row>
    <row r="67" spans="1:39" s="15" customFormat="1" ht="14.25" hidden="1" customHeight="1" outlineLevel="2">
      <c r="A67" s="13">
        <v>41</v>
      </c>
      <c r="B67" s="9" t="s">
        <v>109</v>
      </c>
      <c r="C67" s="13" t="s">
        <v>108</v>
      </c>
      <c r="D67" s="36">
        <v>1000</v>
      </c>
      <c r="E67" s="11">
        <v>124</v>
      </c>
      <c r="F67" s="44">
        <f>'T-14(Pcs)'!$D51*'T-14(Pcs)'!F51/1000000</f>
        <v>0</v>
      </c>
      <c r="G67" s="10">
        <f>'T-14(Pcs)'!G51</f>
        <v>0</v>
      </c>
      <c r="H67" s="44">
        <f>'T-14(Pcs)'!$D51*'T-14(Pcs)'!H51/1000000</f>
        <v>0</v>
      </c>
      <c r="I67" s="10">
        <f>'T-14(Pcs)'!I51</f>
        <v>0</v>
      </c>
      <c r="J67" s="44">
        <f>'T-14(Pcs)'!$D51*'T-14(Pcs)'!J51/1000000</f>
        <v>0</v>
      </c>
      <c r="K67" s="10">
        <f>'T-14(Pcs)'!K51</f>
        <v>0</v>
      </c>
      <c r="L67" s="44">
        <f>'T-14(Pcs)'!$D51*'T-14(Pcs)'!L51/1000000</f>
        <v>0</v>
      </c>
      <c r="M67" s="10">
        <f>'T-14(Pcs)'!M51</f>
        <v>0</v>
      </c>
      <c r="N67" s="44">
        <f>'T-14(Pcs)'!$D51*'T-14(Pcs)'!N51/1000000</f>
        <v>0</v>
      </c>
      <c r="O67" s="10">
        <f>'T-14(Pcs)'!O51</f>
        <v>0</v>
      </c>
      <c r="P67" s="44">
        <f>'T-14(Pcs)'!$D51*'T-14(Pcs)'!P51/1000000</f>
        <v>0</v>
      </c>
      <c r="Q67" s="10">
        <f>'T-14(Pcs)'!Q51</f>
        <v>0</v>
      </c>
      <c r="R67" s="44">
        <f>'T-14(Pcs)'!$D51*'T-14(Pcs)'!R51/1000000</f>
        <v>0</v>
      </c>
      <c r="S67" s="10">
        <f>'T-14(Pcs)'!S51</f>
        <v>0</v>
      </c>
      <c r="T67" s="44">
        <f>'T-14(Pcs)'!$D51*'T-14(Pcs)'!T51/1000000</f>
        <v>0</v>
      </c>
      <c r="U67" s="10">
        <f>'T-14(Pcs)'!U51</f>
        <v>0</v>
      </c>
      <c r="V67" s="44">
        <f>'T-14(Pcs)'!$D51*'T-14(Pcs)'!V51/1000000</f>
        <v>0</v>
      </c>
      <c r="W67" s="10">
        <f>'T-14(Pcs)'!W51</f>
        <v>0</v>
      </c>
      <c r="X67" s="44">
        <f>'T-14(Pcs)'!$D51*'T-14(Pcs)'!X51/1000000</f>
        <v>0</v>
      </c>
      <c r="Y67" s="10">
        <f>'T-14(Pcs)'!Y51</f>
        <v>0</v>
      </c>
      <c r="Z67" s="44">
        <f>'T-14(Pcs)'!$D51*'T-14(Pcs)'!Z51/1000000</f>
        <v>0</v>
      </c>
      <c r="AA67" s="10">
        <f>'T-14(Pcs)'!AA51</f>
        <v>0</v>
      </c>
      <c r="AB67" s="44">
        <f>'T-14(Pcs)'!$D51*'T-14(Pcs)'!AB51/1000000</f>
        <v>0</v>
      </c>
      <c r="AC67" s="10">
        <f>'T-14(Pcs)'!AC51</f>
        <v>0</v>
      </c>
      <c r="AD67" s="44">
        <f>'T-14(Pcs)'!$D51*'T-14(Pcs)'!AD51/1000000</f>
        <v>0</v>
      </c>
      <c r="AE67" s="10">
        <f>'T-14(Pcs)'!AE51</f>
        <v>0</v>
      </c>
      <c r="AF67" s="44">
        <f>'T-14(Pcs)'!$D51*'T-14(Pcs)'!AF51/1000000</f>
        <v>0</v>
      </c>
      <c r="AG67" s="10">
        <f>'T-14(Pcs)'!AG51</f>
        <v>0</v>
      </c>
      <c r="AH67" s="44">
        <f>'T-14(Pcs)'!$D51*'T-14(Pcs)'!AH51/1000000</f>
        <v>0</v>
      </c>
      <c r="AI67" s="10">
        <f>'T-14(Pcs)'!AI51</f>
        <v>0</v>
      </c>
      <c r="AJ67" s="44">
        <f>'T-14(Pcs)'!$D51*'T-14(Pcs)'!AJ51/1000000</f>
        <v>0</v>
      </c>
      <c r="AK67" s="10">
        <f>'T-14(Pcs)'!AK51</f>
        <v>0</v>
      </c>
      <c r="AL67" s="44">
        <f>'T-14(Pcs)'!$D51*'T-14(Pcs)'!AL51/1000000</f>
        <v>0</v>
      </c>
      <c r="AM67" s="10">
        <f>'T-14(Pcs)'!AM51</f>
        <v>0</v>
      </c>
    </row>
    <row r="68" spans="1:39" s="15" customFormat="1" ht="14.25" hidden="1" customHeight="1" outlineLevel="2">
      <c r="A68" s="13">
        <v>42</v>
      </c>
      <c r="B68" s="9" t="s">
        <v>109</v>
      </c>
      <c r="C68" s="13" t="s">
        <v>36</v>
      </c>
      <c r="D68" s="36">
        <v>2000</v>
      </c>
      <c r="E68" s="11">
        <v>242</v>
      </c>
      <c r="F68" s="44">
        <f>'T-14(Pcs)'!$D52*'T-14(Pcs)'!F52/1000000</f>
        <v>0</v>
      </c>
      <c r="G68" s="10">
        <f>'T-14(Pcs)'!G52</f>
        <v>0</v>
      </c>
      <c r="H68" s="44">
        <f>'T-14(Pcs)'!$D52*'T-14(Pcs)'!H52/1000000</f>
        <v>0</v>
      </c>
      <c r="I68" s="10">
        <f>'T-14(Pcs)'!I52</f>
        <v>0</v>
      </c>
      <c r="J68" s="44">
        <f>'T-14(Pcs)'!$D52*'T-14(Pcs)'!J52/1000000</f>
        <v>0</v>
      </c>
      <c r="K68" s="10">
        <f>'T-14(Pcs)'!K52</f>
        <v>0</v>
      </c>
      <c r="L68" s="44">
        <f>'T-14(Pcs)'!$D52*'T-14(Pcs)'!L52/1000000</f>
        <v>0</v>
      </c>
      <c r="M68" s="10">
        <f>'T-14(Pcs)'!M52</f>
        <v>0</v>
      </c>
      <c r="N68" s="44">
        <f>'T-14(Pcs)'!$D52*'T-14(Pcs)'!N52/1000000</f>
        <v>0</v>
      </c>
      <c r="O68" s="10">
        <f>'T-14(Pcs)'!O52</f>
        <v>0</v>
      </c>
      <c r="P68" s="44">
        <f>'T-14(Pcs)'!$D52*'T-14(Pcs)'!P52/1000000</f>
        <v>0</v>
      </c>
      <c r="Q68" s="10">
        <f>'T-14(Pcs)'!Q52</f>
        <v>0</v>
      </c>
      <c r="R68" s="44">
        <f>'T-14(Pcs)'!$D52*'T-14(Pcs)'!R52/1000000</f>
        <v>0</v>
      </c>
      <c r="S68" s="10">
        <f>'T-14(Pcs)'!S52</f>
        <v>0</v>
      </c>
      <c r="T68" s="44">
        <f>'T-14(Pcs)'!$D52*'T-14(Pcs)'!T52/1000000</f>
        <v>0</v>
      </c>
      <c r="U68" s="10">
        <f>'T-14(Pcs)'!U52</f>
        <v>0</v>
      </c>
      <c r="V68" s="44">
        <f>'T-14(Pcs)'!$D52*'T-14(Pcs)'!V52/1000000</f>
        <v>0</v>
      </c>
      <c r="W68" s="10">
        <f>'T-14(Pcs)'!W52</f>
        <v>0</v>
      </c>
      <c r="X68" s="44">
        <f>'T-14(Pcs)'!$D52*'T-14(Pcs)'!X52/1000000</f>
        <v>0</v>
      </c>
      <c r="Y68" s="10">
        <f>'T-14(Pcs)'!Y52</f>
        <v>0</v>
      </c>
      <c r="Z68" s="44">
        <f>'T-14(Pcs)'!$D52*'T-14(Pcs)'!Z52/1000000</f>
        <v>0</v>
      </c>
      <c r="AA68" s="10">
        <f>'T-14(Pcs)'!AA52</f>
        <v>0</v>
      </c>
      <c r="AB68" s="44">
        <f>'T-14(Pcs)'!$D52*'T-14(Pcs)'!AB52/1000000</f>
        <v>0</v>
      </c>
      <c r="AC68" s="10">
        <f>'T-14(Pcs)'!AC52</f>
        <v>0</v>
      </c>
      <c r="AD68" s="44">
        <f>'T-14(Pcs)'!$D52*'T-14(Pcs)'!AD52/1000000</f>
        <v>0</v>
      </c>
      <c r="AE68" s="10">
        <f>'T-14(Pcs)'!AE52</f>
        <v>0</v>
      </c>
      <c r="AF68" s="44">
        <f>'T-14(Pcs)'!$D52*'T-14(Pcs)'!AF52/1000000</f>
        <v>0</v>
      </c>
      <c r="AG68" s="10">
        <f>'T-14(Pcs)'!AG52</f>
        <v>0</v>
      </c>
      <c r="AH68" s="44">
        <f>'T-14(Pcs)'!$D52*'T-14(Pcs)'!AH52/1000000</f>
        <v>0</v>
      </c>
      <c r="AI68" s="10">
        <f>'T-14(Pcs)'!AI52</f>
        <v>0</v>
      </c>
      <c r="AJ68" s="44">
        <f>'T-14(Pcs)'!$D52*'T-14(Pcs)'!AJ52/1000000</f>
        <v>0</v>
      </c>
      <c r="AK68" s="10">
        <f>'T-14(Pcs)'!AK52</f>
        <v>0</v>
      </c>
      <c r="AL68" s="44">
        <f>'T-14(Pcs)'!$D52*'T-14(Pcs)'!AL52/1000000</f>
        <v>0</v>
      </c>
      <c r="AM68" s="10">
        <f>'T-14(Pcs)'!AM52</f>
        <v>0</v>
      </c>
    </row>
    <row r="69" spans="1:39" s="15" customFormat="1" ht="14.25" customHeight="1" outlineLevel="1" collapsed="1">
      <c r="A69" s="13">
        <v>17</v>
      </c>
      <c r="B69" s="46" t="s">
        <v>183</v>
      </c>
      <c r="C69" s="13"/>
      <c r="D69" s="36"/>
      <c r="E69" s="11"/>
      <c r="F69" s="44">
        <f t="shared" ref="F69:AM69" si="16">SUBTOTAL(9,F66:F68)</f>
        <v>0</v>
      </c>
      <c r="G69" s="10">
        <f t="shared" si="16"/>
        <v>0</v>
      </c>
      <c r="H69" s="44">
        <f t="shared" si="16"/>
        <v>0</v>
      </c>
      <c r="I69" s="10">
        <f t="shared" si="16"/>
        <v>0</v>
      </c>
      <c r="J69" s="44">
        <f t="shared" si="16"/>
        <v>0</v>
      </c>
      <c r="K69" s="10">
        <f t="shared" si="16"/>
        <v>0</v>
      </c>
      <c r="L69" s="44">
        <f t="shared" si="16"/>
        <v>0</v>
      </c>
      <c r="M69" s="10">
        <f t="shared" si="16"/>
        <v>0</v>
      </c>
      <c r="N69" s="44">
        <f t="shared" si="16"/>
        <v>0</v>
      </c>
      <c r="O69" s="10">
        <f t="shared" si="16"/>
        <v>0</v>
      </c>
      <c r="P69" s="44">
        <f t="shared" si="16"/>
        <v>0</v>
      </c>
      <c r="Q69" s="10">
        <f t="shared" si="16"/>
        <v>0</v>
      </c>
      <c r="R69" s="44">
        <f t="shared" si="16"/>
        <v>0</v>
      </c>
      <c r="S69" s="10">
        <f t="shared" si="16"/>
        <v>0</v>
      </c>
      <c r="T69" s="44">
        <f t="shared" si="16"/>
        <v>0</v>
      </c>
      <c r="U69" s="10">
        <f t="shared" si="16"/>
        <v>0</v>
      </c>
      <c r="V69" s="44">
        <f t="shared" si="16"/>
        <v>0</v>
      </c>
      <c r="W69" s="10">
        <f t="shared" si="16"/>
        <v>0</v>
      </c>
      <c r="X69" s="44">
        <f t="shared" si="16"/>
        <v>0</v>
      </c>
      <c r="Y69" s="10">
        <f t="shared" si="16"/>
        <v>0</v>
      </c>
      <c r="Z69" s="44">
        <f t="shared" si="16"/>
        <v>0</v>
      </c>
      <c r="AA69" s="10">
        <f t="shared" si="16"/>
        <v>0</v>
      </c>
      <c r="AB69" s="44">
        <f t="shared" si="16"/>
        <v>0</v>
      </c>
      <c r="AC69" s="10">
        <f t="shared" si="16"/>
        <v>0</v>
      </c>
      <c r="AD69" s="44">
        <f t="shared" si="16"/>
        <v>0</v>
      </c>
      <c r="AE69" s="10">
        <f t="shared" si="16"/>
        <v>0</v>
      </c>
      <c r="AF69" s="44">
        <f t="shared" si="16"/>
        <v>0</v>
      </c>
      <c r="AG69" s="10">
        <f t="shared" si="16"/>
        <v>0</v>
      </c>
      <c r="AH69" s="44">
        <f t="shared" si="16"/>
        <v>0</v>
      </c>
      <c r="AI69" s="10">
        <f t="shared" si="16"/>
        <v>0</v>
      </c>
      <c r="AJ69" s="44">
        <f t="shared" si="16"/>
        <v>0</v>
      </c>
      <c r="AK69" s="10">
        <f t="shared" si="16"/>
        <v>0</v>
      </c>
      <c r="AL69" s="44">
        <f t="shared" si="16"/>
        <v>0</v>
      </c>
      <c r="AM69" s="10">
        <f t="shared" si="16"/>
        <v>0</v>
      </c>
    </row>
    <row r="70" spans="1:39" s="15" customFormat="1" ht="14.25" hidden="1" customHeight="1" outlineLevel="2">
      <c r="A70" s="13">
        <v>43</v>
      </c>
      <c r="B70" s="9" t="s">
        <v>110</v>
      </c>
      <c r="C70" s="13" t="s">
        <v>38</v>
      </c>
      <c r="D70" s="36">
        <v>1000</v>
      </c>
      <c r="E70" s="11">
        <v>85</v>
      </c>
      <c r="F70" s="44">
        <f>'T-14(Pcs)'!$D53*'T-14(Pcs)'!F53/1000000</f>
        <v>0</v>
      </c>
      <c r="G70" s="10">
        <f>'T-14(Pcs)'!G53</f>
        <v>0</v>
      </c>
      <c r="H70" s="44">
        <f>'T-14(Pcs)'!$D53*'T-14(Pcs)'!H53/1000000</f>
        <v>0</v>
      </c>
      <c r="I70" s="10">
        <f>'T-14(Pcs)'!I53</f>
        <v>0</v>
      </c>
      <c r="J70" s="44">
        <f>'T-14(Pcs)'!$D53*'T-14(Pcs)'!J53/1000000</f>
        <v>0</v>
      </c>
      <c r="K70" s="10">
        <f>'T-14(Pcs)'!K53</f>
        <v>0</v>
      </c>
      <c r="L70" s="44">
        <f>'T-14(Pcs)'!$D53*'T-14(Pcs)'!L53/1000000</f>
        <v>0</v>
      </c>
      <c r="M70" s="10">
        <f>'T-14(Pcs)'!M53</f>
        <v>0</v>
      </c>
      <c r="N70" s="44">
        <f>'T-14(Pcs)'!$D53*'T-14(Pcs)'!N53/1000000</f>
        <v>0</v>
      </c>
      <c r="O70" s="10">
        <f>'T-14(Pcs)'!O53</f>
        <v>0</v>
      </c>
      <c r="P70" s="44">
        <f>'T-14(Pcs)'!$D53*'T-14(Pcs)'!P53/1000000</f>
        <v>0</v>
      </c>
      <c r="Q70" s="10">
        <f>'T-14(Pcs)'!Q53</f>
        <v>0</v>
      </c>
      <c r="R70" s="44">
        <f>'T-14(Pcs)'!$D53*'T-14(Pcs)'!R53/1000000</f>
        <v>0</v>
      </c>
      <c r="S70" s="10">
        <f>'T-14(Pcs)'!S53</f>
        <v>0</v>
      </c>
      <c r="T70" s="44">
        <f>'T-14(Pcs)'!$D53*'T-14(Pcs)'!T53/1000000</f>
        <v>0</v>
      </c>
      <c r="U70" s="10">
        <f>'T-14(Pcs)'!U53</f>
        <v>0</v>
      </c>
      <c r="V70" s="44">
        <f>'T-14(Pcs)'!$D53*'T-14(Pcs)'!V53/1000000</f>
        <v>0</v>
      </c>
      <c r="W70" s="10">
        <f>'T-14(Pcs)'!W53</f>
        <v>0</v>
      </c>
      <c r="X70" s="44">
        <f>'T-14(Pcs)'!$D53*'T-14(Pcs)'!X53/1000000</f>
        <v>0</v>
      </c>
      <c r="Y70" s="10">
        <f>'T-14(Pcs)'!Y53</f>
        <v>0</v>
      </c>
      <c r="Z70" s="44">
        <f>'T-14(Pcs)'!$D53*'T-14(Pcs)'!Z53/1000000</f>
        <v>0</v>
      </c>
      <c r="AA70" s="10">
        <f>'T-14(Pcs)'!AA53</f>
        <v>0</v>
      </c>
      <c r="AB70" s="44">
        <f>'T-14(Pcs)'!$D53*'T-14(Pcs)'!AB53/1000000</f>
        <v>0</v>
      </c>
      <c r="AC70" s="10">
        <f>'T-14(Pcs)'!AC53</f>
        <v>0</v>
      </c>
      <c r="AD70" s="44">
        <f>'T-14(Pcs)'!$D53*'T-14(Pcs)'!AD53/1000000</f>
        <v>0</v>
      </c>
      <c r="AE70" s="10">
        <f>'T-14(Pcs)'!AE53</f>
        <v>0</v>
      </c>
      <c r="AF70" s="44">
        <f>'T-14(Pcs)'!$D53*'T-14(Pcs)'!AF53/1000000</f>
        <v>0</v>
      </c>
      <c r="AG70" s="10">
        <f>'T-14(Pcs)'!AG53</f>
        <v>0</v>
      </c>
      <c r="AH70" s="44">
        <f>'T-14(Pcs)'!$D53*'T-14(Pcs)'!AH53/1000000</f>
        <v>0</v>
      </c>
      <c r="AI70" s="10">
        <f>'T-14(Pcs)'!AI53</f>
        <v>0</v>
      </c>
      <c r="AJ70" s="44">
        <f>'T-14(Pcs)'!$D53*'T-14(Pcs)'!AJ53/1000000</f>
        <v>0</v>
      </c>
      <c r="AK70" s="10">
        <f>'T-14(Pcs)'!AK53</f>
        <v>0</v>
      </c>
      <c r="AL70" s="44">
        <f>'T-14(Pcs)'!$D53*'T-14(Pcs)'!AL53/1000000</f>
        <v>0</v>
      </c>
      <c r="AM70" s="10">
        <f>'T-14(Pcs)'!AM53</f>
        <v>0</v>
      </c>
    </row>
    <row r="71" spans="1:39" s="15" customFormat="1" ht="14.25" hidden="1" customHeight="1" outlineLevel="2">
      <c r="A71" s="13">
        <v>44</v>
      </c>
      <c r="B71" s="9" t="s">
        <v>110</v>
      </c>
      <c r="C71" s="13" t="s">
        <v>39</v>
      </c>
      <c r="D71" s="36">
        <v>2000</v>
      </c>
      <c r="E71" s="11">
        <v>163</v>
      </c>
      <c r="F71" s="44">
        <f>'T-14(Pcs)'!$D54*'T-14(Pcs)'!F54/1000000</f>
        <v>0</v>
      </c>
      <c r="G71" s="10">
        <f>'T-14(Pcs)'!G54</f>
        <v>0</v>
      </c>
      <c r="H71" s="44">
        <f>'T-14(Pcs)'!$D54*'T-14(Pcs)'!H54/1000000</f>
        <v>0</v>
      </c>
      <c r="I71" s="10">
        <f>'T-14(Pcs)'!I54</f>
        <v>0</v>
      </c>
      <c r="J71" s="44">
        <f>'T-14(Pcs)'!$D54*'T-14(Pcs)'!J54/1000000</f>
        <v>0</v>
      </c>
      <c r="K71" s="10">
        <f>'T-14(Pcs)'!K54</f>
        <v>0</v>
      </c>
      <c r="L71" s="44">
        <f>'T-14(Pcs)'!$D54*'T-14(Pcs)'!L54/1000000</f>
        <v>0</v>
      </c>
      <c r="M71" s="10">
        <f>'T-14(Pcs)'!M54</f>
        <v>0</v>
      </c>
      <c r="N71" s="44">
        <f>'T-14(Pcs)'!$D54*'T-14(Pcs)'!N54/1000000</f>
        <v>0</v>
      </c>
      <c r="O71" s="10">
        <f>'T-14(Pcs)'!O54</f>
        <v>0</v>
      </c>
      <c r="P71" s="44">
        <f>'T-14(Pcs)'!$D54*'T-14(Pcs)'!P54/1000000</f>
        <v>0</v>
      </c>
      <c r="Q71" s="10">
        <f>'T-14(Pcs)'!Q54</f>
        <v>0</v>
      </c>
      <c r="R71" s="44">
        <f>'T-14(Pcs)'!$D54*'T-14(Pcs)'!R54/1000000</f>
        <v>0</v>
      </c>
      <c r="S71" s="10">
        <f>'T-14(Pcs)'!S54</f>
        <v>0</v>
      </c>
      <c r="T71" s="44">
        <f>'T-14(Pcs)'!$D54*'T-14(Pcs)'!T54/1000000</f>
        <v>0</v>
      </c>
      <c r="U71" s="10">
        <f>'T-14(Pcs)'!U54</f>
        <v>0</v>
      </c>
      <c r="V71" s="44">
        <f>'T-14(Pcs)'!$D54*'T-14(Pcs)'!V54/1000000</f>
        <v>0</v>
      </c>
      <c r="W71" s="10">
        <f>'T-14(Pcs)'!W54</f>
        <v>0</v>
      </c>
      <c r="X71" s="44">
        <f>'T-14(Pcs)'!$D54*'T-14(Pcs)'!X54/1000000</f>
        <v>0</v>
      </c>
      <c r="Y71" s="10">
        <f>'T-14(Pcs)'!Y54</f>
        <v>0</v>
      </c>
      <c r="Z71" s="44">
        <f>'T-14(Pcs)'!$D54*'T-14(Pcs)'!Z54/1000000</f>
        <v>0</v>
      </c>
      <c r="AA71" s="10">
        <f>'T-14(Pcs)'!AA54</f>
        <v>0</v>
      </c>
      <c r="AB71" s="44">
        <f>'T-14(Pcs)'!$D54*'T-14(Pcs)'!AB54/1000000</f>
        <v>0</v>
      </c>
      <c r="AC71" s="10">
        <f>'T-14(Pcs)'!AC54</f>
        <v>0</v>
      </c>
      <c r="AD71" s="44">
        <f>'T-14(Pcs)'!$D54*'T-14(Pcs)'!AD54/1000000</f>
        <v>0</v>
      </c>
      <c r="AE71" s="10">
        <f>'T-14(Pcs)'!AE54</f>
        <v>0</v>
      </c>
      <c r="AF71" s="44">
        <f>'T-14(Pcs)'!$D54*'T-14(Pcs)'!AF54/1000000</f>
        <v>0</v>
      </c>
      <c r="AG71" s="10">
        <f>'T-14(Pcs)'!AG54</f>
        <v>0</v>
      </c>
      <c r="AH71" s="44">
        <f>'T-14(Pcs)'!$D54*'T-14(Pcs)'!AH54/1000000</f>
        <v>0</v>
      </c>
      <c r="AI71" s="10">
        <f>'T-14(Pcs)'!AI54</f>
        <v>0</v>
      </c>
      <c r="AJ71" s="44">
        <f>'T-14(Pcs)'!$D54*'T-14(Pcs)'!AJ54/1000000</f>
        <v>0</v>
      </c>
      <c r="AK71" s="10">
        <f>'T-14(Pcs)'!AK54</f>
        <v>0</v>
      </c>
      <c r="AL71" s="44">
        <f>'T-14(Pcs)'!$D54*'T-14(Pcs)'!AL54/1000000</f>
        <v>0</v>
      </c>
      <c r="AM71" s="10">
        <f>'T-14(Pcs)'!AM54</f>
        <v>0</v>
      </c>
    </row>
    <row r="72" spans="1:39" s="15" customFormat="1" ht="14.25" customHeight="1" outlineLevel="1" collapsed="1">
      <c r="A72" s="13">
        <v>18</v>
      </c>
      <c r="B72" s="46" t="s">
        <v>184</v>
      </c>
      <c r="C72" s="13"/>
      <c r="D72" s="36"/>
      <c r="E72" s="11"/>
      <c r="F72" s="44">
        <f t="shared" ref="F72:AM72" si="17">SUBTOTAL(9,F70:F71)</f>
        <v>0</v>
      </c>
      <c r="G72" s="10">
        <f t="shared" si="17"/>
        <v>0</v>
      </c>
      <c r="H72" s="44">
        <f t="shared" si="17"/>
        <v>0</v>
      </c>
      <c r="I72" s="10">
        <f t="shared" si="17"/>
        <v>0</v>
      </c>
      <c r="J72" s="44">
        <f t="shared" si="17"/>
        <v>0</v>
      </c>
      <c r="K72" s="10">
        <f t="shared" si="17"/>
        <v>0</v>
      </c>
      <c r="L72" s="44">
        <f t="shared" si="17"/>
        <v>0</v>
      </c>
      <c r="M72" s="10">
        <f t="shared" si="17"/>
        <v>0</v>
      </c>
      <c r="N72" s="44">
        <f t="shared" si="17"/>
        <v>0</v>
      </c>
      <c r="O72" s="10">
        <f t="shared" si="17"/>
        <v>0</v>
      </c>
      <c r="P72" s="44">
        <f t="shared" si="17"/>
        <v>0</v>
      </c>
      <c r="Q72" s="10">
        <f t="shared" si="17"/>
        <v>0</v>
      </c>
      <c r="R72" s="44">
        <f t="shared" si="17"/>
        <v>0</v>
      </c>
      <c r="S72" s="10">
        <f t="shared" si="17"/>
        <v>0</v>
      </c>
      <c r="T72" s="44">
        <f t="shared" si="17"/>
        <v>0</v>
      </c>
      <c r="U72" s="10">
        <f t="shared" si="17"/>
        <v>0</v>
      </c>
      <c r="V72" s="44">
        <f t="shared" si="17"/>
        <v>0</v>
      </c>
      <c r="W72" s="10">
        <f t="shared" si="17"/>
        <v>0</v>
      </c>
      <c r="X72" s="44">
        <f t="shared" si="17"/>
        <v>0</v>
      </c>
      <c r="Y72" s="10">
        <f t="shared" si="17"/>
        <v>0</v>
      </c>
      <c r="Z72" s="44">
        <f t="shared" si="17"/>
        <v>0</v>
      </c>
      <c r="AA72" s="10">
        <f t="shared" si="17"/>
        <v>0</v>
      </c>
      <c r="AB72" s="44">
        <f t="shared" si="17"/>
        <v>0</v>
      </c>
      <c r="AC72" s="10">
        <f t="shared" si="17"/>
        <v>0</v>
      </c>
      <c r="AD72" s="44">
        <f t="shared" si="17"/>
        <v>0</v>
      </c>
      <c r="AE72" s="10">
        <f t="shared" si="17"/>
        <v>0</v>
      </c>
      <c r="AF72" s="44">
        <f t="shared" si="17"/>
        <v>0</v>
      </c>
      <c r="AG72" s="10">
        <f t="shared" si="17"/>
        <v>0</v>
      </c>
      <c r="AH72" s="44">
        <f t="shared" si="17"/>
        <v>0</v>
      </c>
      <c r="AI72" s="10">
        <f t="shared" si="17"/>
        <v>0</v>
      </c>
      <c r="AJ72" s="44">
        <f t="shared" si="17"/>
        <v>0</v>
      </c>
      <c r="AK72" s="10">
        <f t="shared" si="17"/>
        <v>0</v>
      </c>
      <c r="AL72" s="44">
        <f t="shared" si="17"/>
        <v>0</v>
      </c>
      <c r="AM72" s="10">
        <f t="shared" si="17"/>
        <v>0</v>
      </c>
    </row>
    <row r="73" spans="1:39" s="15" customFormat="1" ht="14.25" hidden="1" customHeight="1" outlineLevel="2">
      <c r="A73" s="13">
        <v>45</v>
      </c>
      <c r="B73" s="9" t="s">
        <v>112</v>
      </c>
      <c r="C73" s="13" t="s">
        <v>136</v>
      </c>
      <c r="D73" s="36">
        <v>1000</v>
      </c>
      <c r="E73" s="11">
        <v>85</v>
      </c>
      <c r="F73" s="44">
        <f>'T-14(Pcs)'!$D55*'T-14(Pcs)'!F55/1000000</f>
        <v>0</v>
      </c>
      <c r="G73" s="10">
        <f>'T-14(Pcs)'!G55</f>
        <v>0</v>
      </c>
      <c r="H73" s="44">
        <f>'T-14(Pcs)'!$D55*'T-14(Pcs)'!H55/1000000</f>
        <v>0</v>
      </c>
      <c r="I73" s="10">
        <f>'T-14(Pcs)'!I55</f>
        <v>0</v>
      </c>
      <c r="J73" s="44">
        <f>'T-14(Pcs)'!$D55*'T-14(Pcs)'!J55/1000000</f>
        <v>0</v>
      </c>
      <c r="K73" s="10">
        <f>'T-14(Pcs)'!K55</f>
        <v>0</v>
      </c>
      <c r="L73" s="44">
        <f>'T-14(Pcs)'!$D55*'T-14(Pcs)'!L55/1000000</f>
        <v>0</v>
      </c>
      <c r="M73" s="10">
        <f>'T-14(Pcs)'!M55</f>
        <v>0</v>
      </c>
      <c r="N73" s="44">
        <f>'T-14(Pcs)'!$D55*'T-14(Pcs)'!N55/1000000</f>
        <v>0</v>
      </c>
      <c r="O73" s="10">
        <f>'T-14(Pcs)'!O55</f>
        <v>0</v>
      </c>
      <c r="P73" s="44">
        <f>'T-14(Pcs)'!$D55*'T-14(Pcs)'!P55/1000000</f>
        <v>0</v>
      </c>
      <c r="Q73" s="10">
        <f>'T-14(Pcs)'!Q55</f>
        <v>0</v>
      </c>
      <c r="R73" s="44">
        <f>'T-14(Pcs)'!$D55*'T-14(Pcs)'!R55/1000000</f>
        <v>0</v>
      </c>
      <c r="S73" s="10">
        <f>'T-14(Pcs)'!S55</f>
        <v>0</v>
      </c>
      <c r="T73" s="44">
        <f>'T-14(Pcs)'!$D55*'T-14(Pcs)'!T55/1000000</f>
        <v>0</v>
      </c>
      <c r="U73" s="10">
        <f>'T-14(Pcs)'!U55</f>
        <v>0</v>
      </c>
      <c r="V73" s="44">
        <f>'T-14(Pcs)'!$D55*'T-14(Pcs)'!V55/1000000</f>
        <v>0</v>
      </c>
      <c r="W73" s="10">
        <f>'T-14(Pcs)'!W55</f>
        <v>0</v>
      </c>
      <c r="X73" s="44">
        <f>'T-14(Pcs)'!$D55*'T-14(Pcs)'!X55/1000000</f>
        <v>0</v>
      </c>
      <c r="Y73" s="10">
        <f>'T-14(Pcs)'!Y55</f>
        <v>0</v>
      </c>
      <c r="Z73" s="44">
        <f>'T-14(Pcs)'!$D55*'T-14(Pcs)'!Z55/1000000</f>
        <v>0</v>
      </c>
      <c r="AA73" s="10">
        <f>'T-14(Pcs)'!AA55</f>
        <v>0</v>
      </c>
      <c r="AB73" s="44">
        <f>'T-14(Pcs)'!$D55*'T-14(Pcs)'!AB55/1000000</f>
        <v>0</v>
      </c>
      <c r="AC73" s="10">
        <f>'T-14(Pcs)'!AC55</f>
        <v>0</v>
      </c>
      <c r="AD73" s="44">
        <f>'T-14(Pcs)'!$D55*'T-14(Pcs)'!AD55/1000000</f>
        <v>0</v>
      </c>
      <c r="AE73" s="10">
        <f>'T-14(Pcs)'!AE55</f>
        <v>0</v>
      </c>
      <c r="AF73" s="44">
        <f>'T-14(Pcs)'!$D55*'T-14(Pcs)'!AF55/1000000</f>
        <v>0</v>
      </c>
      <c r="AG73" s="10">
        <f>'T-14(Pcs)'!AG55</f>
        <v>0</v>
      </c>
      <c r="AH73" s="44">
        <f>'T-14(Pcs)'!$D55*'T-14(Pcs)'!AH55/1000000</f>
        <v>0</v>
      </c>
      <c r="AI73" s="10">
        <f>'T-14(Pcs)'!AI55</f>
        <v>0</v>
      </c>
      <c r="AJ73" s="44">
        <f>'T-14(Pcs)'!$D55*'T-14(Pcs)'!AJ55/1000000</f>
        <v>0</v>
      </c>
      <c r="AK73" s="10">
        <f>'T-14(Pcs)'!AK55</f>
        <v>0</v>
      </c>
      <c r="AL73" s="44">
        <f>'T-14(Pcs)'!$D55*'T-14(Pcs)'!AL55/1000000</f>
        <v>0</v>
      </c>
      <c r="AM73" s="10">
        <f>'T-14(Pcs)'!AM55</f>
        <v>0</v>
      </c>
    </row>
    <row r="74" spans="1:39" s="15" customFormat="1" ht="14.25" hidden="1" customHeight="1" outlineLevel="2">
      <c r="A74" s="13">
        <v>46</v>
      </c>
      <c r="B74" s="9" t="s">
        <v>112</v>
      </c>
      <c r="C74" s="13" t="s">
        <v>43</v>
      </c>
      <c r="D74" s="36">
        <v>2000</v>
      </c>
      <c r="E74" s="11">
        <v>163</v>
      </c>
      <c r="F74" s="44">
        <f>'T-14(Pcs)'!$D56*'T-14(Pcs)'!F56/1000000</f>
        <v>0</v>
      </c>
      <c r="G74" s="10">
        <f>'T-14(Pcs)'!G56</f>
        <v>0</v>
      </c>
      <c r="H74" s="44">
        <f>'T-14(Pcs)'!$D56*'T-14(Pcs)'!H56/1000000</f>
        <v>0</v>
      </c>
      <c r="I74" s="10">
        <f>'T-14(Pcs)'!I56</f>
        <v>0</v>
      </c>
      <c r="J74" s="44">
        <f>'T-14(Pcs)'!$D56*'T-14(Pcs)'!J56/1000000</f>
        <v>0</v>
      </c>
      <c r="K74" s="10">
        <f>'T-14(Pcs)'!K56</f>
        <v>0</v>
      </c>
      <c r="L74" s="44">
        <f>'T-14(Pcs)'!$D56*'T-14(Pcs)'!L56/1000000</f>
        <v>0</v>
      </c>
      <c r="M74" s="10">
        <f>'T-14(Pcs)'!M56</f>
        <v>0</v>
      </c>
      <c r="N74" s="44">
        <f>'T-14(Pcs)'!$D56*'T-14(Pcs)'!N56/1000000</f>
        <v>0</v>
      </c>
      <c r="O74" s="10">
        <f>'T-14(Pcs)'!O56</f>
        <v>0</v>
      </c>
      <c r="P74" s="44">
        <f>'T-14(Pcs)'!$D56*'T-14(Pcs)'!P56/1000000</f>
        <v>0</v>
      </c>
      <c r="Q74" s="10">
        <f>'T-14(Pcs)'!Q56</f>
        <v>0</v>
      </c>
      <c r="R74" s="44">
        <f>'T-14(Pcs)'!$D56*'T-14(Pcs)'!R56/1000000</f>
        <v>0</v>
      </c>
      <c r="S74" s="10">
        <f>'T-14(Pcs)'!S56</f>
        <v>0</v>
      </c>
      <c r="T74" s="44">
        <f>'T-14(Pcs)'!$D56*'T-14(Pcs)'!T56/1000000</f>
        <v>0</v>
      </c>
      <c r="U74" s="10">
        <f>'T-14(Pcs)'!U56</f>
        <v>0</v>
      </c>
      <c r="V74" s="44">
        <f>'T-14(Pcs)'!$D56*'T-14(Pcs)'!V56/1000000</f>
        <v>0</v>
      </c>
      <c r="W74" s="10">
        <f>'T-14(Pcs)'!W56</f>
        <v>0</v>
      </c>
      <c r="X74" s="44">
        <f>'T-14(Pcs)'!$D56*'T-14(Pcs)'!X56/1000000</f>
        <v>0</v>
      </c>
      <c r="Y74" s="10">
        <f>'T-14(Pcs)'!Y56</f>
        <v>0</v>
      </c>
      <c r="Z74" s="44">
        <f>'T-14(Pcs)'!$D56*'T-14(Pcs)'!Z56/1000000</f>
        <v>0</v>
      </c>
      <c r="AA74" s="10">
        <f>'T-14(Pcs)'!AA56</f>
        <v>0</v>
      </c>
      <c r="AB74" s="44">
        <f>'T-14(Pcs)'!$D56*'T-14(Pcs)'!AB56/1000000</f>
        <v>0</v>
      </c>
      <c r="AC74" s="10">
        <f>'T-14(Pcs)'!AC56</f>
        <v>0</v>
      </c>
      <c r="AD74" s="44">
        <f>'T-14(Pcs)'!$D56*'T-14(Pcs)'!AD56/1000000</f>
        <v>0</v>
      </c>
      <c r="AE74" s="10">
        <f>'T-14(Pcs)'!AE56</f>
        <v>0</v>
      </c>
      <c r="AF74" s="44">
        <f>'T-14(Pcs)'!$D56*'T-14(Pcs)'!AF56/1000000</f>
        <v>0</v>
      </c>
      <c r="AG74" s="10">
        <f>'T-14(Pcs)'!AG56</f>
        <v>0</v>
      </c>
      <c r="AH74" s="44">
        <f>'T-14(Pcs)'!$D56*'T-14(Pcs)'!AH56/1000000</f>
        <v>0</v>
      </c>
      <c r="AI74" s="10">
        <f>'T-14(Pcs)'!AI56</f>
        <v>0</v>
      </c>
      <c r="AJ74" s="44">
        <f>'T-14(Pcs)'!$D56*'T-14(Pcs)'!AJ56/1000000</f>
        <v>0</v>
      </c>
      <c r="AK74" s="10">
        <f>'T-14(Pcs)'!AK56</f>
        <v>0</v>
      </c>
      <c r="AL74" s="44">
        <f>'T-14(Pcs)'!$D56*'T-14(Pcs)'!AL56/1000000</f>
        <v>0</v>
      </c>
      <c r="AM74" s="10">
        <f>'T-14(Pcs)'!AM56</f>
        <v>0</v>
      </c>
    </row>
    <row r="75" spans="1:39" s="15" customFormat="1" ht="14.25" customHeight="1" outlineLevel="1" collapsed="1">
      <c r="A75" s="13">
        <v>19</v>
      </c>
      <c r="B75" s="46" t="s">
        <v>185</v>
      </c>
      <c r="C75" s="13"/>
      <c r="D75" s="36"/>
      <c r="E75" s="11"/>
      <c r="F75" s="44">
        <f t="shared" ref="F75:AM75" si="18">SUBTOTAL(9,F73:F74)</f>
        <v>0</v>
      </c>
      <c r="G75" s="10">
        <f t="shared" si="18"/>
        <v>0</v>
      </c>
      <c r="H75" s="44">
        <f t="shared" si="18"/>
        <v>0</v>
      </c>
      <c r="I75" s="10">
        <f t="shared" si="18"/>
        <v>0</v>
      </c>
      <c r="J75" s="44">
        <f t="shared" si="18"/>
        <v>0</v>
      </c>
      <c r="K75" s="10">
        <f t="shared" si="18"/>
        <v>0</v>
      </c>
      <c r="L75" s="44">
        <f t="shared" si="18"/>
        <v>0</v>
      </c>
      <c r="M75" s="10">
        <f t="shared" si="18"/>
        <v>0</v>
      </c>
      <c r="N75" s="44">
        <f t="shared" si="18"/>
        <v>0</v>
      </c>
      <c r="O75" s="10">
        <f t="shared" si="18"/>
        <v>0</v>
      </c>
      <c r="P75" s="44">
        <f t="shared" si="18"/>
        <v>0</v>
      </c>
      <c r="Q75" s="10">
        <f t="shared" si="18"/>
        <v>0</v>
      </c>
      <c r="R75" s="44">
        <f t="shared" si="18"/>
        <v>0</v>
      </c>
      <c r="S75" s="10">
        <f t="shared" si="18"/>
        <v>0</v>
      </c>
      <c r="T75" s="44">
        <f t="shared" si="18"/>
        <v>0</v>
      </c>
      <c r="U75" s="10">
        <f t="shared" si="18"/>
        <v>0</v>
      </c>
      <c r="V75" s="44">
        <f t="shared" si="18"/>
        <v>0</v>
      </c>
      <c r="W75" s="10">
        <f t="shared" si="18"/>
        <v>0</v>
      </c>
      <c r="X75" s="44">
        <f t="shared" si="18"/>
        <v>0</v>
      </c>
      <c r="Y75" s="10">
        <f t="shared" si="18"/>
        <v>0</v>
      </c>
      <c r="Z75" s="44">
        <f t="shared" si="18"/>
        <v>0</v>
      </c>
      <c r="AA75" s="10">
        <f t="shared" si="18"/>
        <v>0</v>
      </c>
      <c r="AB75" s="44">
        <f t="shared" si="18"/>
        <v>0</v>
      </c>
      <c r="AC75" s="10">
        <f t="shared" si="18"/>
        <v>0</v>
      </c>
      <c r="AD75" s="44">
        <f t="shared" si="18"/>
        <v>0</v>
      </c>
      <c r="AE75" s="10">
        <f t="shared" si="18"/>
        <v>0</v>
      </c>
      <c r="AF75" s="44">
        <f t="shared" si="18"/>
        <v>0</v>
      </c>
      <c r="AG75" s="10">
        <f t="shared" si="18"/>
        <v>0</v>
      </c>
      <c r="AH75" s="44">
        <f t="shared" si="18"/>
        <v>0</v>
      </c>
      <c r="AI75" s="10">
        <f t="shared" si="18"/>
        <v>0</v>
      </c>
      <c r="AJ75" s="44">
        <f t="shared" si="18"/>
        <v>0</v>
      </c>
      <c r="AK75" s="10">
        <f t="shared" si="18"/>
        <v>0</v>
      </c>
      <c r="AL75" s="44">
        <f t="shared" si="18"/>
        <v>0</v>
      </c>
      <c r="AM75" s="10">
        <f t="shared" si="18"/>
        <v>0</v>
      </c>
    </row>
    <row r="76" spans="1:39" s="15" customFormat="1" ht="14.25" hidden="1" customHeight="1" outlineLevel="2">
      <c r="A76" s="13">
        <v>47</v>
      </c>
      <c r="B76" s="9" t="s">
        <v>111</v>
      </c>
      <c r="C76" s="13" t="s">
        <v>44</v>
      </c>
      <c r="D76" s="36">
        <v>1000</v>
      </c>
      <c r="E76" s="11">
        <v>152</v>
      </c>
      <c r="F76" s="44">
        <f>'T-14(Pcs)'!$D57*'T-14(Pcs)'!F57/1000000</f>
        <v>0</v>
      </c>
      <c r="G76" s="10">
        <f>'T-14(Pcs)'!G57</f>
        <v>0</v>
      </c>
      <c r="H76" s="44">
        <f>'T-14(Pcs)'!$D57*'T-14(Pcs)'!H57/1000000</f>
        <v>0</v>
      </c>
      <c r="I76" s="10">
        <f>'T-14(Pcs)'!I57</f>
        <v>0</v>
      </c>
      <c r="J76" s="44">
        <f>'T-14(Pcs)'!$D57*'T-14(Pcs)'!J57/1000000</f>
        <v>0</v>
      </c>
      <c r="K76" s="10">
        <f>'T-14(Pcs)'!K57</f>
        <v>0</v>
      </c>
      <c r="L76" s="44">
        <f>'T-14(Pcs)'!$D57*'T-14(Pcs)'!L57/1000000</f>
        <v>0</v>
      </c>
      <c r="M76" s="10">
        <f>'T-14(Pcs)'!M57</f>
        <v>0</v>
      </c>
      <c r="N76" s="44">
        <f>'T-14(Pcs)'!$D57*'T-14(Pcs)'!N57/1000000</f>
        <v>0</v>
      </c>
      <c r="O76" s="10">
        <f>'T-14(Pcs)'!O57</f>
        <v>0</v>
      </c>
      <c r="P76" s="44">
        <f>'T-14(Pcs)'!$D57*'T-14(Pcs)'!P57/1000000</f>
        <v>0</v>
      </c>
      <c r="Q76" s="10">
        <f>'T-14(Pcs)'!Q57</f>
        <v>0</v>
      </c>
      <c r="R76" s="44">
        <f>'T-14(Pcs)'!$D57*'T-14(Pcs)'!R57/1000000</f>
        <v>0</v>
      </c>
      <c r="S76" s="10">
        <f>'T-14(Pcs)'!S57</f>
        <v>0</v>
      </c>
      <c r="T76" s="44">
        <f>'T-14(Pcs)'!$D57*'T-14(Pcs)'!T57/1000000</f>
        <v>0</v>
      </c>
      <c r="U76" s="10">
        <f>'T-14(Pcs)'!U57</f>
        <v>0</v>
      </c>
      <c r="V76" s="44">
        <f>'T-14(Pcs)'!$D57*'T-14(Pcs)'!V57/1000000</f>
        <v>0</v>
      </c>
      <c r="W76" s="10">
        <f>'T-14(Pcs)'!W57</f>
        <v>0</v>
      </c>
      <c r="X76" s="44">
        <f>'T-14(Pcs)'!$D57*'T-14(Pcs)'!X57/1000000</f>
        <v>0</v>
      </c>
      <c r="Y76" s="10">
        <f>'T-14(Pcs)'!Y57</f>
        <v>0</v>
      </c>
      <c r="Z76" s="44">
        <f>'T-14(Pcs)'!$D57*'T-14(Pcs)'!Z57/1000000</f>
        <v>0</v>
      </c>
      <c r="AA76" s="10">
        <f>'T-14(Pcs)'!AA57</f>
        <v>0</v>
      </c>
      <c r="AB76" s="44">
        <f>'T-14(Pcs)'!$D57*'T-14(Pcs)'!AB57/1000000</f>
        <v>0</v>
      </c>
      <c r="AC76" s="10">
        <f>'T-14(Pcs)'!AC57</f>
        <v>0</v>
      </c>
      <c r="AD76" s="44">
        <f>'T-14(Pcs)'!$D57*'T-14(Pcs)'!AD57/1000000</f>
        <v>0</v>
      </c>
      <c r="AE76" s="10">
        <f>'T-14(Pcs)'!AE57</f>
        <v>0</v>
      </c>
      <c r="AF76" s="44">
        <f>'T-14(Pcs)'!$D57*'T-14(Pcs)'!AF57/1000000</f>
        <v>0</v>
      </c>
      <c r="AG76" s="10">
        <f>'T-14(Pcs)'!AG57</f>
        <v>0</v>
      </c>
      <c r="AH76" s="44">
        <f>'T-14(Pcs)'!$D57*'T-14(Pcs)'!AH57/1000000</f>
        <v>0</v>
      </c>
      <c r="AI76" s="10">
        <f>'T-14(Pcs)'!AI57</f>
        <v>0</v>
      </c>
      <c r="AJ76" s="44">
        <f>'T-14(Pcs)'!$D57*'T-14(Pcs)'!AJ57/1000000</f>
        <v>0</v>
      </c>
      <c r="AK76" s="10">
        <f>'T-14(Pcs)'!AK57</f>
        <v>0</v>
      </c>
      <c r="AL76" s="44">
        <f>'T-14(Pcs)'!$D57*'T-14(Pcs)'!AL57/1000000</f>
        <v>0</v>
      </c>
      <c r="AM76" s="10">
        <f>'T-14(Pcs)'!AM57</f>
        <v>0</v>
      </c>
    </row>
    <row r="77" spans="1:39" s="15" customFormat="1" ht="14.25" hidden="1" customHeight="1" outlineLevel="2">
      <c r="A77" s="13">
        <v>48</v>
      </c>
      <c r="B77" s="9" t="s">
        <v>111</v>
      </c>
      <c r="C77" s="13" t="s">
        <v>40</v>
      </c>
      <c r="D77" s="36">
        <v>2000</v>
      </c>
      <c r="E77" s="11">
        <v>288</v>
      </c>
      <c r="F77" s="44">
        <f>'T-14(Pcs)'!$D58*'T-14(Pcs)'!F58/1000000</f>
        <v>0</v>
      </c>
      <c r="G77" s="10">
        <f>'T-14(Pcs)'!G58</f>
        <v>0</v>
      </c>
      <c r="H77" s="44">
        <f>'T-14(Pcs)'!$D58*'T-14(Pcs)'!H58/1000000</f>
        <v>0</v>
      </c>
      <c r="I77" s="10">
        <f>'T-14(Pcs)'!I58</f>
        <v>0</v>
      </c>
      <c r="J77" s="44">
        <f>'T-14(Pcs)'!$D58*'T-14(Pcs)'!J58/1000000</f>
        <v>0</v>
      </c>
      <c r="K77" s="10">
        <f>'T-14(Pcs)'!K58</f>
        <v>0</v>
      </c>
      <c r="L77" s="44">
        <f>'T-14(Pcs)'!$D58*'T-14(Pcs)'!L58/1000000</f>
        <v>0</v>
      </c>
      <c r="M77" s="10">
        <f>'T-14(Pcs)'!M58</f>
        <v>0</v>
      </c>
      <c r="N77" s="44">
        <f>'T-14(Pcs)'!$D58*'T-14(Pcs)'!N58/1000000</f>
        <v>0</v>
      </c>
      <c r="O77" s="10">
        <f>'T-14(Pcs)'!O58</f>
        <v>0</v>
      </c>
      <c r="P77" s="44">
        <f>'T-14(Pcs)'!$D58*'T-14(Pcs)'!P58/1000000</f>
        <v>0</v>
      </c>
      <c r="Q77" s="10">
        <f>'T-14(Pcs)'!Q58</f>
        <v>0</v>
      </c>
      <c r="R77" s="44">
        <f>'T-14(Pcs)'!$D58*'T-14(Pcs)'!R58/1000000</f>
        <v>0</v>
      </c>
      <c r="S77" s="10">
        <f>'T-14(Pcs)'!S58</f>
        <v>0</v>
      </c>
      <c r="T77" s="44">
        <f>'T-14(Pcs)'!$D58*'T-14(Pcs)'!T58/1000000</f>
        <v>0</v>
      </c>
      <c r="U77" s="10">
        <f>'T-14(Pcs)'!U58</f>
        <v>0</v>
      </c>
      <c r="V77" s="44">
        <f>'T-14(Pcs)'!$D58*'T-14(Pcs)'!V58/1000000</f>
        <v>0</v>
      </c>
      <c r="W77" s="10">
        <f>'T-14(Pcs)'!W58</f>
        <v>0</v>
      </c>
      <c r="X77" s="44">
        <f>'T-14(Pcs)'!$D58*'T-14(Pcs)'!X58/1000000</f>
        <v>0</v>
      </c>
      <c r="Y77" s="10">
        <f>'T-14(Pcs)'!Y58</f>
        <v>0</v>
      </c>
      <c r="Z77" s="44">
        <f>'T-14(Pcs)'!$D58*'T-14(Pcs)'!Z58/1000000</f>
        <v>0</v>
      </c>
      <c r="AA77" s="10">
        <f>'T-14(Pcs)'!AA58</f>
        <v>0</v>
      </c>
      <c r="AB77" s="44">
        <f>'T-14(Pcs)'!$D58*'T-14(Pcs)'!AB58/1000000</f>
        <v>0</v>
      </c>
      <c r="AC77" s="10">
        <f>'T-14(Pcs)'!AC58</f>
        <v>0</v>
      </c>
      <c r="AD77" s="44">
        <f>'T-14(Pcs)'!$D58*'T-14(Pcs)'!AD58/1000000</f>
        <v>0</v>
      </c>
      <c r="AE77" s="10">
        <f>'T-14(Pcs)'!AE58</f>
        <v>0</v>
      </c>
      <c r="AF77" s="44">
        <f>'T-14(Pcs)'!$D58*'T-14(Pcs)'!AF58/1000000</f>
        <v>0</v>
      </c>
      <c r="AG77" s="10">
        <f>'T-14(Pcs)'!AG58</f>
        <v>0</v>
      </c>
      <c r="AH77" s="44">
        <f>'T-14(Pcs)'!$D58*'T-14(Pcs)'!AH58/1000000</f>
        <v>0</v>
      </c>
      <c r="AI77" s="10">
        <f>'T-14(Pcs)'!AI58</f>
        <v>0</v>
      </c>
      <c r="AJ77" s="44">
        <f>'T-14(Pcs)'!$D58*'T-14(Pcs)'!AJ58/1000000</f>
        <v>0</v>
      </c>
      <c r="AK77" s="10">
        <f>'T-14(Pcs)'!AK58</f>
        <v>0</v>
      </c>
      <c r="AL77" s="44">
        <f>'T-14(Pcs)'!$D58*'T-14(Pcs)'!AL58/1000000</f>
        <v>0</v>
      </c>
      <c r="AM77" s="10">
        <f>'T-14(Pcs)'!AM58</f>
        <v>0</v>
      </c>
    </row>
    <row r="78" spans="1:39" s="15" customFormat="1" ht="14.25" customHeight="1" outlineLevel="1" collapsed="1">
      <c r="A78" s="13">
        <v>20</v>
      </c>
      <c r="B78" s="46" t="s">
        <v>186</v>
      </c>
      <c r="C78" s="13"/>
      <c r="D78" s="36"/>
      <c r="E78" s="11"/>
      <c r="F78" s="44">
        <f t="shared" ref="F78:AM78" si="19">SUBTOTAL(9,F76:F77)</f>
        <v>0</v>
      </c>
      <c r="G78" s="10">
        <f t="shared" si="19"/>
        <v>0</v>
      </c>
      <c r="H78" s="44">
        <f t="shared" si="19"/>
        <v>0</v>
      </c>
      <c r="I78" s="10">
        <f t="shared" si="19"/>
        <v>0</v>
      </c>
      <c r="J78" s="44">
        <f t="shared" si="19"/>
        <v>0</v>
      </c>
      <c r="K78" s="10">
        <f t="shared" si="19"/>
        <v>0</v>
      </c>
      <c r="L78" s="44">
        <f t="shared" si="19"/>
        <v>0</v>
      </c>
      <c r="M78" s="10">
        <f t="shared" si="19"/>
        <v>0</v>
      </c>
      <c r="N78" s="44">
        <f t="shared" si="19"/>
        <v>0</v>
      </c>
      <c r="O78" s="10">
        <f t="shared" si="19"/>
        <v>0</v>
      </c>
      <c r="P78" s="44">
        <f t="shared" si="19"/>
        <v>0</v>
      </c>
      <c r="Q78" s="10">
        <f t="shared" si="19"/>
        <v>0</v>
      </c>
      <c r="R78" s="44">
        <f t="shared" si="19"/>
        <v>0</v>
      </c>
      <c r="S78" s="10">
        <f t="shared" si="19"/>
        <v>0</v>
      </c>
      <c r="T78" s="44">
        <f t="shared" si="19"/>
        <v>0</v>
      </c>
      <c r="U78" s="10">
        <f t="shared" si="19"/>
        <v>0</v>
      </c>
      <c r="V78" s="44">
        <f t="shared" si="19"/>
        <v>0</v>
      </c>
      <c r="W78" s="10">
        <f t="shared" si="19"/>
        <v>0</v>
      </c>
      <c r="X78" s="44">
        <f t="shared" si="19"/>
        <v>0</v>
      </c>
      <c r="Y78" s="10">
        <f t="shared" si="19"/>
        <v>0</v>
      </c>
      <c r="Z78" s="44">
        <f t="shared" si="19"/>
        <v>0</v>
      </c>
      <c r="AA78" s="10">
        <f t="shared" si="19"/>
        <v>0</v>
      </c>
      <c r="AB78" s="44">
        <f t="shared" si="19"/>
        <v>0</v>
      </c>
      <c r="AC78" s="10">
        <f t="shared" si="19"/>
        <v>0</v>
      </c>
      <c r="AD78" s="44">
        <f t="shared" si="19"/>
        <v>0</v>
      </c>
      <c r="AE78" s="10">
        <f t="shared" si="19"/>
        <v>0</v>
      </c>
      <c r="AF78" s="44">
        <f t="shared" si="19"/>
        <v>0</v>
      </c>
      <c r="AG78" s="10">
        <f t="shared" si="19"/>
        <v>0</v>
      </c>
      <c r="AH78" s="44">
        <f t="shared" si="19"/>
        <v>0</v>
      </c>
      <c r="AI78" s="10">
        <f t="shared" si="19"/>
        <v>0</v>
      </c>
      <c r="AJ78" s="44">
        <f t="shared" si="19"/>
        <v>0</v>
      </c>
      <c r="AK78" s="10">
        <f t="shared" si="19"/>
        <v>0</v>
      </c>
      <c r="AL78" s="44">
        <f t="shared" si="19"/>
        <v>0</v>
      </c>
      <c r="AM78" s="10">
        <f t="shared" si="19"/>
        <v>0</v>
      </c>
    </row>
    <row r="79" spans="1:39" s="15" customFormat="1" ht="14.25" hidden="1" customHeight="1" outlineLevel="2">
      <c r="A79" s="13">
        <v>49</v>
      </c>
      <c r="B79" s="9" t="s">
        <v>114</v>
      </c>
      <c r="C79" s="13" t="s">
        <v>115</v>
      </c>
      <c r="D79" s="36">
        <v>500</v>
      </c>
      <c r="E79" s="11">
        <v>60</v>
      </c>
      <c r="F79" s="44">
        <f>'T-14(Pcs)'!$D59*'T-14(Pcs)'!F59/1000000</f>
        <v>0</v>
      </c>
      <c r="G79" s="10">
        <f>'T-14(Pcs)'!G59</f>
        <v>0</v>
      </c>
      <c r="H79" s="44">
        <f>'T-14(Pcs)'!$D59*'T-14(Pcs)'!H59/1000000</f>
        <v>0</v>
      </c>
      <c r="I79" s="10">
        <f>'T-14(Pcs)'!I59</f>
        <v>0</v>
      </c>
      <c r="J79" s="44">
        <f>'T-14(Pcs)'!$D59*'T-14(Pcs)'!J59/1000000</f>
        <v>0</v>
      </c>
      <c r="K79" s="10">
        <f>'T-14(Pcs)'!K59</f>
        <v>0</v>
      </c>
      <c r="L79" s="44">
        <f>'T-14(Pcs)'!$D59*'T-14(Pcs)'!L59/1000000</f>
        <v>0</v>
      </c>
      <c r="M79" s="10">
        <f>'T-14(Pcs)'!M59</f>
        <v>0</v>
      </c>
      <c r="N79" s="44">
        <f>'T-14(Pcs)'!$D59*'T-14(Pcs)'!N59/1000000</f>
        <v>0</v>
      </c>
      <c r="O79" s="10">
        <f>'T-14(Pcs)'!O59</f>
        <v>0</v>
      </c>
      <c r="P79" s="44">
        <f>'T-14(Pcs)'!$D59*'T-14(Pcs)'!P59/1000000</f>
        <v>0</v>
      </c>
      <c r="Q79" s="10">
        <f>'T-14(Pcs)'!Q59</f>
        <v>0</v>
      </c>
      <c r="R79" s="44">
        <f>'T-14(Pcs)'!$D59*'T-14(Pcs)'!R59/1000000</f>
        <v>0</v>
      </c>
      <c r="S79" s="10">
        <f>'T-14(Pcs)'!S59</f>
        <v>0</v>
      </c>
      <c r="T79" s="44">
        <f>'T-14(Pcs)'!$D59*'T-14(Pcs)'!T59/1000000</f>
        <v>0</v>
      </c>
      <c r="U79" s="10">
        <f>'T-14(Pcs)'!U59</f>
        <v>0</v>
      </c>
      <c r="V79" s="44">
        <f>'T-14(Pcs)'!$D59*'T-14(Pcs)'!V59/1000000</f>
        <v>0</v>
      </c>
      <c r="W79" s="10">
        <f>'T-14(Pcs)'!W59</f>
        <v>0</v>
      </c>
      <c r="X79" s="44">
        <f>'T-14(Pcs)'!$D59*'T-14(Pcs)'!X59/1000000</f>
        <v>0</v>
      </c>
      <c r="Y79" s="10">
        <f>'T-14(Pcs)'!Y59</f>
        <v>0</v>
      </c>
      <c r="Z79" s="44">
        <f>'T-14(Pcs)'!$D59*'T-14(Pcs)'!Z59/1000000</f>
        <v>0</v>
      </c>
      <c r="AA79" s="10">
        <f>'T-14(Pcs)'!AA59</f>
        <v>0</v>
      </c>
      <c r="AB79" s="44">
        <f>'T-14(Pcs)'!$D59*'T-14(Pcs)'!AB59/1000000</f>
        <v>0</v>
      </c>
      <c r="AC79" s="10">
        <f>'T-14(Pcs)'!AC59</f>
        <v>0</v>
      </c>
      <c r="AD79" s="44">
        <f>'T-14(Pcs)'!$D59*'T-14(Pcs)'!AD59/1000000</f>
        <v>0</v>
      </c>
      <c r="AE79" s="10">
        <f>'T-14(Pcs)'!AE59</f>
        <v>0</v>
      </c>
      <c r="AF79" s="44">
        <f>'T-14(Pcs)'!$D59*'T-14(Pcs)'!AF59/1000000</f>
        <v>0</v>
      </c>
      <c r="AG79" s="10">
        <f>'T-14(Pcs)'!AG59</f>
        <v>0</v>
      </c>
      <c r="AH79" s="44">
        <f>'T-14(Pcs)'!$D59*'T-14(Pcs)'!AH59/1000000</f>
        <v>0</v>
      </c>
      <c r="AI79" s="10">
        <f>'T-14(Pcs)'!AI59</f>
        <v>0</v>
      </c>
      <c r="AJ79" s="44">
        <f>'T-14(Pcs)'!$D59*'T-14(Pcs)'!AJ59/1000000</f>
        <v>0</v>
      </c>
      <c r="AK79" s="10">
        <f>'T-14(Pcs)'!AK59</f>
        <v>0</v>
      </c>
      <c r="AL79" s="44">
        <f>'T-14(Pcs)'!$D59*'T-14(Pcs)'!AL59/1000000</f>
        <v>0</v>
      </c>
      <c r="AM79" s="10">
        <f>'T-14(Pcs)'!AM59</f>
        <v>0</v>
      </c>
    </row>
    <row r="80" spans="1:39" s="15" customFormat="1" ht="14.25" hidden="1" customHeight="1" outlineLevel="2">
      <c r="A80" s="13">
        <v>50</v>
      </c>
      <c r="B80" s="9" t="s">
        <v>114</v>
      </c>
      <c r="C80" s="13" t="s">
        <v>41</v>
      </c>
      <c r="D80" s="36">
        <v>1000</v>
      </c>
      <c r="E80" s="11">
        <v>116</v>
      </c>
      <c r="F80" s="44">
        <f>'T-14(Pcs)'!$D60*'T-14(Pcs)'!F60/1000000</f>
        <v>0</v>
      </c>
      <c r="G80" s="10">
        <f>'T-14(Pcs)'!G60</f>
        <v>0</v>
      </c>
      <c r="H80" s="44">
        <f>'T-14(Pcs)'!$D60*'T-14(Pcs)'!H60/1000000</f>
        <v>0</v>
      </c>
      <c r="I80" s="10">
        <f>'T-14(Pcs)'!I60</f>
        <v>0</v>
      </c>
      <c r="J80" s="44">
        <f>'T-14(Pcs)'!$D60*'T-14(Pcs)'!J60/1000000</f>
        <v>0</v>
      </c>
      <c r="K80" s="10">
        <f>'T-14(Pcs)'!K60</f>
        <v>0</v>
      </c>
      <c r="L80" s="44">
        <f>'T-14(Pcs)'!$D60*'T-14(Pcs)'!L60/1000000</f>
        <v>0</v>
      </c>
      <c r="M80" s="10">
        <f>'T-14(Pcs)'!M60</f>
        <v>0</v>
      </c>
      <c r="N80" s="44">
        <f>'T-14(Pcs)'!$D60*'T-14(Pcs)'!N60/1000000</f>
        <v>0</v>
      </c>
      <c r="O80" s="10">
        <f>'T-14(Pcs)'!O60</f>
        <v>0</v>
      </c>
      <c r="P80" s="44">
        <f>'T-14(Pcs)'!$D60*'T-14(Pcs)'!P60/1000000</f>
        <v>0</v>
      </c>
      <c r="Q80" s="10">
        <f>'T-14(Pcs)'!Q60</f>
        <v>0</v>
      </c>
      <c r="R80" s="44">
        <f>'T-14(Pcs)'!$D60*'T-14(Pcs)'!R60/1000000</f>
        <v>0</v>
      </c>
      <c r="S80" s="10">
        <f>'T-14(Pcs)'!S60</f>
        <v>0</v>
      </c>
      <c r="T80" s="44">
        <f>'T-14(Pcs)'!$D60*'T-14(Pcs)'!T60/1000000</f>
        <v>0</v>
      </c>
      <c r="U80" s="10">
        <f>'T-14(Pcs)'!U60</f>
        <v>0</v>
      </c>
      <c r="V80" s="44">
        <f>'T-14(Pcs)'!$D60*'T-14(Pcs)'!V60/1000000</f>
        <v>0</v>
      </c>
      <c r="W80" s="10">
        <f>'T-14(Pcs)'!W60</f>
        <v>0</v>
      </c>
      <c r="X80" s="44">
        <f>'T-14(Pcs)'!$D60*'T-14(Pcs)'!X60/1000000</f>
        <v>0</v>
      </c>
      <c r="Y80" s="10">
        <f>'T-14(Pcs)'!Y60</f>
        <v>0</v>
      </c>
      <c r="Z80" s="44">
        <f>'T-14(Pcs)'!$D60*'T-14(Pcs)'!Z60/1000000</f>
        <v>0</v>
      </c>
      <c r="AA80" s="10">
        <f>'T-14(Pcs)'!AA60</f>
        <v>0</v>
      </c>
      <c r="AB80" s="44">
        <f>'T-14(Pcs)'!$D60*'T-14(Pcs)'!AB60/1000000</f>
        <v>0</v>
      </c>
      <c r="AC80" s="10">
        <f>'T-14(Pcs)'!AC60</f>
        <v>0</v>
      </c>
      <c r="AD80" s="44">
        <f>'T-14(Pcs)'!$D60*'T-14(Pcs)'!AD60/1000000</f>
        <v>0</v>
      </c>
      <c r="AE80" s="10">
        <f>'T-14(Pcs)'!AE60</f>
        <v>0</v>
      </c>
      <c r="AF80" s="44">
        <f>'T-14(Pcs)'!$D60*'T-14(Pcs)'!AF60/1000000</f>
        <v>0</v>
      </c>
      <c r="AG80" s="10">
        <f>'T-14(Pcs)'!AG60</f>
        <v>0</v>
      </c>
      <c r="AH80" s="44">
        <f>'T-14(Pcs)'!$D60*'T-14(Pcs)'!AH60/1000000</f>
        <v>0</v>
      </c>
      <c r="AI80" s="10">
        <f>'T-14(Pcs)'!AI60</f>
        <v>0</v>
      </c>
      <c r="AJ80" s="44">
        <f>'T-14(Pcs)'!$D60*'T-14(Pcs)'!AJ60/1000000</f>
        <v>0</v>
      </c>
      <c r="AK80" s="10">
        <f>'T-14(Pcs)'!AK60</f>
        <v>0</v>
      </c>
      <c r="AL80" s="44">
        <f>'T-14(Pcs)'!$D60*'T-14(Pcs)'!AL60/1000000</f>
        <v>0</v>
      </c>
      <c r="AM80" s="10">
        <f>'T-14(Pcs)'!AM60</f>
        <v>0</v>
      </c>
    </row>
    <row r="81" spans="1:39" s="15" customFormat="1" ht="14.25" customHeight="1" outlineLevel="1" collapsed="1">
      <c r="A81" s="13">
        <v>21</v>
      </c>
      <c r="B81" s="46" t="s">
        <v>187</v>
      </c>
      <c r="C81" s="13"/>
      <c r="D81" s="36"/>
      <c r="E81" s="11"/>
      <c r="F81" s="44">
        <f t="shared" ref="F81:AM81" si="20">SUBTOTAL(9,F79:F80)</f>
        <v>0</v>
      </c>
      <c r="G81" s="10">
        <f t="shared" si="20"/>
        <v>0</v>
      </c>
      <c r="H81" s="44">
        <f t="shared" si="20"/>
        <v>0</v>
      </c>
      <c r="I81" s="10">
        <f t="shared" si="20"/>
        <v>0</v>
      </c>
      <c r="J81" s="44">
        <f t="shared" si="20"/>
        <v>0</v>
      </c>
      <c r="K81" s="10">
        <f t="shared" si="20"/>
        <v>0</v>
      </c>
      <c r="L81" s="44">
        <f t="shared" si="20"/>
        <v>0</v>
      </c>
      <c r="M81" s="10">
        <f t="shared" si="20"/>
        <v>0</v>
      </c>
      <c r="N81" s="44">
        <f t="shared" si="20"/>
        <v>0</v>
      </c>
      <c r="O81" s="10">
        <f t="shared" si="20"/>
        <v>0</v>
      </c>
      <c r="P81" s="44">
        <f t="shared" si="20"/>
        <v>0</v>
      </c>
      <c r="Q81" s="10">
        <f t="shared" si="20"/>
        <v>0</v>
      </c>
      <c r="R81" s="44">
        <f t="shared" si="20"/>
        <v>0</v>
      </c>
      <c r="S81" s="10">
        <f t="shared" si="20"/>
        <v>0</v>
      </c>
      <c r="T81" s="44">
        <f t="shared" si="20"/>
        <v>0</v>
      </c>
      <c r="U81" s="10">
        <f t="shared" si="20"/>
        <v>0</v>
      </c>
      <c r="V81" s="44">
        <f t="shared" si="20"/>
        <v>0</v>
      </c>
      <c r="W81" s="10">
        <f t="shared" si="20"/>
        <v>0</v>
      </c>
      <c r="X81" s="44">
        <f t="shared" si="20"/>
        <v>0</v>
      </c>
      <c r="Y81" s="10">
        <f t="shared" si="20"/>
        <v>0</v>
      </c>
      <c r="Z81" s="44">
        <f t="shared" si="20"/>
        <v>0</v>
      </c>
      <c r="AA81" s="10">
        <f t="shared" si="20"/>
        <v>0</v>
      </c>
      <c r="AB81" s="44">
        <f t="shared" si="20"/>
        <v>0</v>
      </c>
      <c r="AC81" s="10">
        <f t="shared" si="20"/>
        <v>0</v>
      </c>
      <c r="AD81" s="44">
        <f t="shared" si="20"/>
        <v>0</v>
      </c>
      <c r="AE81" s="10">
        <f t="shared" si="20"/>
        <v>0</v>
      </c>
      <c r="AF81" s="44">
        <f t="shared" si="20"/>
        <v>0</v>
      </c>
      <c r="AG81" s="10">
        <f t="shared" si="20"/>
        <v>0</v>
      </c>
      <c r="AH81" s="44">
        <f t="shared" si="20"/>
        <v>0</v>
      </c>
      <c r="AI81" s="10">
        <f t="shared" si="20"/>
        <v>0</v>
      </c>
      <c r="AJ81" s="44">
        <f t="shared" si="20"/>
        <v>0</v>
      </c>
      <c r="AK81" s="10">
        <f t="shared" si="20"/>
        <v>0</v>
      </c>
      <c r="AL81" s="44">
        <f t="shared" si="20"/>
        <v>0</v>
      </c>
      <c r="AM81" s="10">
        <f t="shared" si="20"/>
        <v>0</v>
      </c>
    </row>
    <row r="82" spans="1:39" s="15" customFormat="1" ht="14.25" hidden="1" customHeight="1" outlineLevel="2">
      <c r="A82" s="13">
        <v>51</v>
      </c>
      <c r="B82" s="9" t="s">
        <v>113</v>
      </c>
      <c r="C82" s="13" t="s">
        <v>42</v>
      </c>
      <c r="D82" s="36">
        <v>1000</v>
      </c>
      <c r="E82" s="11">
        <v>132.5</v>
      </c>
      <c r="F82" s="44">
        <f>'T-14(Pcs)'!$D61*'T-14(Pcs)'!F61/1000000</f>
        <v>0</v>
      </c>
      <c r="G82" s="10">
        <f>'T-14(Pcs)'!G61</f>
        <v>0</v>
      </c>
      <c r="H82" s="44">
        <f>'T-14(Pcs)'!$D61*'T-14(Pcs)'!H61/1000000</f>
        <v>0</v>
      </c>
      <c r="I82" s="10">
        <f>'T-14(Pcs)'!I61</f>
        <v>0</v>
      </c>
      <c r="J82" s="44">
        <f>'T-14(Pcs)'!$D61*'T-14(Pcs)'!J61/1000000</f>
        <v>0</v>
      </c>
      <c r="K82" s="10">
        <f>'T-14(Pcs)'!K61</f>
        <v>0</v>
      </c>
      <c r="L82" s="44">
        <f>'T-14(Pcs)'!$D61*'T-14(Pcs)'!L61/1000000</f>
        <v>0</v>
      </c>
      <c r="M82" s="10">
        <f>'T-14(Pcs)'!M61</f>
        <v>0</v>
      </c>
      <c r="N82" s="44">
        <f>'T-14(Pcs)'!$D61*'T-14(Pcs)'!N61/1000000</f>
        <v>0</v>
      </c>
      <c r="O82" s="10">
        <f>'T-14(Pcs)'!O61</f>
        <v>0</v>
      </c>
      <c r="P82" s="44">
        <f>'T-14(Pcs)'!$D61*'T-14(Pcs)'!P61/1000000</f>
        <v>0</v>
      </c>
      <c r="Q82" s="10">
        <f>'T-14(Pcs)'!Q61</f>
        <v>0</v>
      </c>
      <c r="R82" s="44">
        <f>'T-14(Pcs)'!$D61*'T-14(Pcs)'!R61/1000000</f>
        <v>0</v>
      </c>
      <c r="S82" s="10">
        <f>'T-14(Pcs)'!S61</f>
        <v>0</v>
      </c>
      <c r="T82" s="44">
        <f>'T-14(Pcs)'!$D61*'T-14(Pcs)'!T61/1000000</f>
        <v>0</v>
      </c>
      <c r="U82" s="10">
        <f>'T-14(Pcs)'!U61</f>
        <v>0</v>
      </c>
      <c r="V82" s="44">
        <f>'T-14(Pcs)'!$D61*'T-14(Pcs)'!V61/1000000</f>
        <v>0</v>
      </c>
      <c r="W82" s="10">
        <f>'T-14(Pcs)'!W61</f>
        <v>0</v>
      </c>
      <c r="X82" s="44">
        <f>'T-14(Pcs)'!$D61*'T-14(Pcs)'!X61/1000000</f>
        <v>0</v>
      </c>
      <c r="Y82" s="10">
        <f>'T-14(Pcs)'!Y61</f>
        <v>0</v>
      </c>
      <c r="Z82" s="44">
        <f>'T-14(Pcs)'!$D61*'T-14(Pcs)'!Z61/1000000</f>
        <v>0</v>
      </c>
      <c r="AA82" s="10">
        <f>'T-14(Pcs)'!AA61</f>
        <v>0</v>
      </c>
      <c r="AB82" s="44">
        <f>'T-14(Pcs)'!$D61*'T-14(Pcs)'!AB61/1000000</f>
        <v>0</v>
      </c>
      <c r="AC82" s="10">
        <f>'T-14(Pcs)'!AC61</f>
        <v>0</v>
      </c>
      <c r="AD82" s="44">
        <f>'T-14(Pcs)'!$D61*'T-14(Pcs)'!AD61/1000000</f>
        <v>0</v>
      </c>
      <c r="AE82" s="10">
        <f>'T-14(Pcs)'!AE61</f>
        <v>0</v>
      </c>
      <c r="AF82" s="44">
        <f>'T-14(Pcs)'!$D61*'T-14(Pcs)'!AF61/1000000</f>
        <v>0</v>
      </c>
      <c r="AG82" s="10">
        <f>'T-14(Pcs)'!AG61</f>
        <v>0</v>
      </c>
      <c r="AH82" s="44">
        <f>'T-14(Pcs)'!$D61*'T-14(Pcs)'!AH61/1000000</f>
        <v>0</v>
      </c>
      <c r="AI82" s="10">
        <f>'T-14(Pcs)'!AI61</f>
        <v>0</v>
      </c>
      <c r="AJ82" s="44">
        <f>'T-14(Pcs)'!$D61*'T-14(Pcs)'!AJ61/1000000</f>
        <v>0</v>
      </c>
      <c r="AK82" s="10">
        <f>'T-14(Pcs)'!AK61</f>
        <v>0</v>
      </c>
      <c r="AL82" s="44">
        <f>'T-14(Pcs)'!$D61*'T-14(Pcs)'!AL61/1000000</f>
        <v>0</v>
      </c>
      <c r="AM82" s="10">
        <f>'T-14(Pcs)'!AM61</f>
        <v>0</v>
      </c>
    </row>
    <row r="83" spans="1:39" s="15" customFormat="1" ht="14.25" hidden="1" customHeight="1" outlineLevel="2">
      <c r="A83" s="13">
        <v>52</v>
      </c>
      <c r="B83" s="9" t="s">
        <v>113</v>
      </c>
      <c r="C83" s="13" t="s">
        <v>116</v>
      </c>
      <c r="D83" s="36">
        <v>2000</v>
      </c>
      <c r="E83" s="11">
        <v>260</v>
      </c>
      <c r="F83" s="44">
        <f>'T-14(Pcs)'!$D62*'T-14(Pcs)'!F62/1000000</f>
        <v>0</v>
      </c>
      <c r="G83" s="10">
        <f>'T-14(Pcs)'!G62</f>
        <v>0</v>
      </c>
      <c r="H83" s="44">
        <f>'T-14(Pcs)'!$D62*'T-14(Pcs)'!H62/1000000</f>
        <v>0</v>
      </c>
      <c r="I83" s="10">
        <f>'T-14(Pcs)'!I62</f>
        <v>0</v>
      </c>
      <c r="J83" s="44">
        <f>'T-14(Pcs)'!$D62*'T-14(Pcs)'!J62/1000000</f>
        <v>0</v>
      </c>
      <c r="K83" s="10">
        <f>'T-14(Pcs)'!K62</f>
        <v>0</v>
      </c>
      <c r="L83" s="44">
        <f>'T-14(Pcs)'!$D62*'T-14(Pcs)'!L62/1000000</f>
        <v>0</v>
      </c>
      <c r="M83" s="10">
        <f>'T-14(Pcs)'!M62</f>
        <v>0</v>
      </c>
      <c r="N83" s="44">
        <f>'T-14(Pcs)'!$D62*'T-14(Pcs)'!N62/1000000</f>
        <v>0</v>
      </c>
      <c r="O83" s="10">
        <f>'T-14(Pcs)'!O62</f>
        <v>0</v>
      </c>
      <c r="P83" s="44">
        <f>'T-14(Pcs)'!$D62*'T-14(Pcs)'!P62/1000000</f>
        <v>0</v>
      </c>
      <c r="Q83" s="10">
        <f>'T-14(Pcs)'!Q62</f>
        <v>0</v>
      </c>
      <c r="R83" s="44">
        <f>'T-14(Pcs)'!$D62*'T-14(Pcs)'!R62/1000000</f>
        <v>0</v>
      </c>
      <c r="S83" s="10">
        <f>'T-14(Pcs)'!S62</f>
        <v>0</v>
      </c>
      <c r="T83" s="44">
        <f>'T-14(Pcs)'!$D62*'T-14(Pcs)'!T62/1000000</f>
        <v>0</v>
      </c>
      <c r="U83" s="10">
        <f>'T-14(Pcs)'!U62</f>
        <v>0</v>
      </c>
      <c r="V83" s="44">
        <f>'T-14(Pcs)'!$D62*'T-14(Pcs)'!V62/1000000</f>
        <v>0</v>
      </c>
      <c r="W83" s="10">
        <f>'T-14(Pcs)'!W62</f>
        <v>0</v>
      </c>
      <c r="X83" s="44">
        <f>'T-14(Pcs)'!$D62*'T-14(Pcs)'!X62/1000000</f>
        <v>0</v>
      </c>
      <c r="Y83" s="10">
        <f>'T-14(Pcs)'!Y62</f>
        <v>0</v>
      </c>
      <c r="Z83" s="44">
        <f>'T-14(Pcs)'!$D62*'T-14(Pcs)'!Z62/1000000</f>
        <v>0</v>
      </c>
      <c r="AA83" s="10">
        <f>'T-14(Pcs)'!AA62</f>
        <v>0</v>
      </c>
      <c r="AB83" s="44">
        <f>'T-14(Pcs)'!$D62*'T-14(Pcs)'!AB62/1000000</f>
        <v>0</v>
      </c>
      <c r="AC83" s="10">
        <f>'T-14(Pcs)'!AC62</f>
        <v>0</v>
      </c>
      <c r="AD83" s="44">
        <f>'T-14(Pcs)'!$D62*'T-14(Pcs)'!AD62/1000000</f>
        <v>0</v>
      </c>
      <c r="AE83" s="10">
        <f>'T-14(Pcs)'!AE62</f>
        <v>0</v>
      </c>
      <c r="AF83" s="44">
        <f>'T-14(Pcs)'!$D62*'T-14(Pcs)'!AF62/1000000</f>
        <v>0</v>
      </c>
      <c r="AG83" s="10">
        <f>'T-14(Pcs)'!AG62</f>
        <v>0</v>
      </c>
      <c r="AH83" s="44">
        <f>'T-14(Pcs)'!$D62*'T-14(Pcs)'!AH62/1000000</f>
        <v>0</v>
      </c>
      <c r="AI83" s="10">
        <f>'T-14(Pcs)'!AI62</f>
        <v>0</v>
      </c>
      <c r="AJ83" s="44">
        <f>'T-14(Pcs)'!$D62*'T-14(Pcs)'!AJ62/1000000</f>
        <v>0</v>
      </c>
      <c r="AK83" s="10">
        <f>'T-14(Pcs)'!AK62</f>
        <v>0</v>
      </c>
      <c r="AL83" s="44">
        <f>'T-14(Pcs)'!$D62*'T-14(Pcs)'!AL62/1000000</f>
        <v>0</v>
      </c>
      <c r="AM83" s="10">
        <f>'T-14(Pcs)'!AM62</f>
        <v>0</v>
      </c>
    </row>
    <row r="84" spans="1:39" s="15" customFormat="1" ht="14.25" customHeight="1" outlineLevel="1" collapsed="1">
      <c r="A84" s="13">
        <v>22</v>
      </c>
      <c r="B84" s="46" t="s">
        <v>188</v>
      </c>
      <c r="C84" s="13"/>
      <c r="D84" s="36"/>
      <c r="E84" s="11"/>
      <c r="F84" s="44">
        <f t="shared" ref="F84:AM84" si="21">SUBTOTAL(9,F82:F83)</f>
        <v>0</v>
      </c>
      <c r="G84" s="10">
        <f t="shared" si="21"/>
        <v>0</v>
      </c>
      <c r="H84" s="44">
        <f t="shared" si="21"/>
        <v>0</v>
      </c>
      <c r="I84" s="10">
        <f t="shared" si="21"/>
        <v>0</v>
      </c>
      <c r="J84" s="44">
        <f t="shared" si="21"/>
        <v>0</v>
      </c>
      <c r="K84" s="10">
        <f t="shared" si="21"/>
        <v>0</v>
      </c>
      <c r="L84" s="44">
        <f t="shared" si="21"/>
        <v>0</v>
      </c>
      <c r="M84" s="10">
        <f t="shared" si="21"/>
        <v>0</v>
      </c>
      <c r="N84" s="44">
        <f t="shared" si="21"/>
        <v>0</v>
      </c>
      <c r="O84" s="10">
        <f t="shared" si="21"/>
        <v>0</v>
      </c>
      <c r="P84" s="44">
        <f t="shared" si="21"/>
        <v>0</v>
      </c>
      <c r="Q84" s="10">
        <f t="shared" si="21"/>
        <v>0</v>
      </c>
      <c r="R84" s="44">
        <f t="shared" si="21"/>
        <v>0</v>
      </c>
      <c r="S84" s="10">
        <f t="shared" si="21"/>
        <v>0</v>
      </c>
      <c r="T84" s="44">
        <f t="shared" si="21"/>
        <v>0</v>
      </c>
      <c r="U84" s="10">
        <f t="shared" si="21"/>
        <v>0</v>
      </c>
      <c r="V84" s="44">
        <f t="shared" si="21"/>
        <v>0</v>
      </c>
      <c r="W84" s="10">
        <f t="shared" si="21"/>
        <v>0</v>
      </c>
      <c r="X84" s="44">
        <f t="shared" si="21"/>
        <v>0</v>
      </c>
      <c r="Y84" s="10">
        <f t="shared" si="21"/>
        <v>0</v>
      </c>
      <c r="Z84" s="44">
        <f t="shared" si="21"/>
        <v>0</v>
      </c>
      <c r="AA84" s="10">
        <f t="shared" si="21"/>
        <v>0</v>
      </c>
      <c r="AB84" s="44">
        <f t="shared" si="21"/>
        <v>0</v>
      </c>
      <c r="AC84" s="10">
        <f t="shared" si="21"/>
        <v>0</v>
      </c>
      <c r="AD84" s="44">
        <f t="shared" si="21"/>
        <v>0</v>
      </c>
      <c r="AE84" s="10">
        <f t="shared" si="21"/>
        <v>0</v>
      </c>
      <c r="AF84" s="44">
        <f t="shared" si="21"/>
        <v>0</v>
      </c>
      <c r="AG84" s="10">
        <f t="shared" si="21"/>
        <v>0</v>
      </c>
      <c r="AH84" s="44">
        <f t="shared" si="21"/>
        <v>0</v>
      </c>
      <c r="AI84" s="10">
        <f t="shared" si="21"/>
        <v>0</v>
      </c>
      <c r="AJ84" s="44">
        <f t="shared" si="21"/>
        <v>0</v>
      </c>
      <c r="AK84" s="10">
        <f t="shared" si="21"/>
        <v>0</v>
      </c>
      <c r="AL84" s="44">
        <f t="shared" si="21"/>
        <v>0</v>
      </c>
      <c r="AM84" s="10">
        <f t="shared" si="21"/>
        <v>0</v>
      </c>
    </row>
    <row r="85" spans="1:39" s="15" customFormat="1" ht="14.25" hidden="1" customHeight="1" outlineLevel="2">
      <c r="A85" s="13">
        <v>53</v>
      </c>
      <c r="B85" s="9" t="s">
        <v>117</v>
      </c>
      <c r="C85" s="13" t="s">
        <v>61</v>
      </c>
      <c r="D85" s="36">
        <v>50</v>
      </c>
      <c r="E85" s="11">
        <v>70</v>
      </c>
      <c r="F85" s="44">
        <f>'T-14(Pcs)'!$D63*'T-14(Pcs)'!F63/1000000</f>
        <v>0</v>
      </c>
      <c r="G85" s="10">
        <f>'T-14(Pcs)'!G63</f>
        <v>0</v>
      </c>
      <c r="H85" s="44">
        <f>'T-14(Pcs)'!$D63*'T-14(Pcs)'!H63/1000000</f>
        <v>0</v>
      </c>
      <c r="I85" s="10">
        <f>'T-14(Pcs)'!I63</f>
        <v>0</v>
      </c>
      <c r="J85" s="44">
        <f>'T-14(Pcs)'!$D63*'T-14(Pcs)'!J63/1000000</f>
        <v>0</v>
      </c>
      <c r="K85" s="10">
        <f>'T-14(Pcs)'!K63</f>
        <v>0</v>
      </c>
      <c r="L85" s="44">
        <f>'T-14(Pcs)'!$D63*'T-14(Pcs)'!L63/1000000</f>
        <v>0</v>
      </c>
      <c r="M85" s="10">
        <f>'T-14(Pcs)'!M63</f>
        <v>0</v>
      </c>
      <c r="N85" s="44">
        <f>'T-14(Pcs)'!$D63*'T-14(Pcs)'!N63/1000000</f>
        <v>0</v>
      </c>
      <c r="O85" s="10">
        <f>'T-14(Pcs)'!O63</f>
        <v>0</v>
      </c>
      <c r="P85" s="44">
        <f>'T-14(Pcs)'!$D63*'T-14(Pcs)'!P63/1000000</f>
        <v>0</v>
      </c>
      <c r="Q85" s="10">
        <f>'T-14(Pcs)'!Q63</f>
        <v>0</v>
      </c>
      <c r="R85" s="44">
        <f>'T-14(Pcs)'!$D63*'T-14(Pcs)'!R63/1000000</f>
        <v>0</v>
      </c>
      <c r="S85" s="10">
        <f>'T-14(Pcs)'!S63</f>
        <v>0</v>
      </c>
      <c r="T85" s="44">
        <f>'T-14(Pcs)'!$D63*'T-14(Pcs)'!T63/1000000</f>
        <v>0</v>
      </c>
      <c r="U85" s="10">
        <f>'T-14(Pcs)'!U63</f>
        <v>0</v>
      </c>
      <c r="V85" s="44">
        <f>'T-14(Pcs)'!$D63*'T-14(Pcs)'!V63/1000000</f>
        <v>0</v>
      </c>
      <c r="W85" s="10">
        <f>'T-14(Pcs)'!W63</f>
        <v>0</v>
      </c>
      <c r="X85" s="44">
        <f>'T-14(Pcs)'!$D63*'T-14(Pcs)'!X63/1000000</f>
        <v>0</v>
      </c>
      <c r="Y85" s="10">
        <f>'T-14(Pcs)'!Y63</f>
        <v>0</v>
      </c>
      <c r="Z85" s="44">
        <f>'T-14(Pcs)'!$D63*'T-14(Pcs)'!Z63/1000000</f>
        <v>0</v>
      </c>
      <c r="AA85" s="10">
        <f>'T-14(Pcs)'!AA63</f>
        <v>0</v>
      </c>
      <c r="AB85" s="44">
        <f>'T-14(Pcs)'!$D63*'T-14(Pcs)'!AB63/1000000</f>
        <v>0</v>
      </c>
      <c r="AC85" s="10">
        <f>'T-14(Pcs)'!AC63</f>
        <v>0</v>
      </c>
      <c r="AD85" s="44">
        <f>'T-14(Pcs)'!$D63*'T-14(Pcs)'!AD63/1000000</f>
        <v>0</v>
      </c>
      <c r="AE85" s="10">
        <f>'T-14(Pcs)'!AE63</f>
        <v>0</v>
      </c>
      <c r="AF85" s="44">
        <f>'T-14(Pcs)'!$D63*'T-14(Pcs)'!AF63/1000000</f>
        <v>0</v>
      </c>
      <c r="AG85" s="10">
        <f>'T-14(Pcs)'!AG63</f>
        <v>0</v>
      </c>
      <c r="AH85" s="44">
        <f>'T-14(Pcs)'!$D63*'T-14(Pcs)'!AH63/1000000</f>
        <v>0</v>
      </c>
      <c r="AI85" s="10">
        <f>'T-14(Pcs)'!AI63</f>
        <v>0</v>
      </c>
      <c r="AJ85" s="44">
        <f>'T-14(Pcs)'!$D63*'T-14(Pcs)'!AJ63/1000000</f>
        <v>0</v>
      </c>
      <c r="AK85" s="10">
        <f>'T-14(Pcs)'!AK63</f>
        <v>0</v>
      </c>
      <c r="AL85" s="44">
        <f>'T-14(Pcs)'!$D63*'T-14(Pcs)'!AL63/1000000</f>
        <v>0</v>
      </c>
      <c r="AM85" s="10">
        <f>'T-14(Pcs)'!AM63</f>
        <v>0</v>
      </c>
    </row>
    <row r="86" spans="1:39" s="15" customFormat="1" ht="14.25" hidden="1" customHeight="1" outlineLevel="2">
      <c r="A86" s="13">
        <v>54</v>
      </c>
      <c r="B86" s="9" t="s">
        <v>117</v>
      </c>
      <c r="C86" s="13" t="s">
        <v>62</v>
      </c>
      <c r="D86" s="36">
        <v>100</v>
      </c>
      <c r="E86" s="11">
        <v>130</v>
      </c>
      <c r="F86" s="44">
        <f>'T-14(Pcs)'!$D64*'T-14(Pcs)'!F64/1000000</f>
        <v>0</v>
      </c>
      <c r="G86" s="10">
        <f>'T-14(Pcs)'!G64</f>
        <v>0</v>
      </c>
      <c r="H86" s="44">
        <f>'T-14(Pcs)'!$D64*'T-14(Pcs)'!H64/1000000</f>
        <v>0</v>
      </c>
      <c r="I86" s="10">
        <f>'T-14(Pcs)'!I64</f>
        <v>0</v>
      </c>
      <c r="J86" s="44">
        <f>'T-14(Pcs)'!$D64*'T-14(Pcs)'!J64/1000000</f>
        <v>0</v>
      </c>
      <c r="K86" s="10">
        <f>'T-14(Pcs)'!K64</f>
        <v>0</v>
      </c>
      <c r="L86" s="44">
        <f>'T-14(Pcs)'!$D64*'T-14(Pcs)'!L64/1000000</f>
        <v>0</v>
      </c>
      <c r="M86" s="10">
        <f>'T-14(Pcs)'!M64</f>
        <v>0</v>
      </c>
      <c r="N86" s="44">
        <f>'T-14(Pcs)'!$D64*'T-14(Pcs)'!N64/1000000</f>
        <v>0</v>
      </c>
      <c r="O86" s="10">
        <f>'T-14(Pcs)'!O64</f>
        <v>0</v>
      </c>
      <c r="P86" s="44">
        <f>'T-14(Pcs)'!$D64*'T-14(Pcs)'!P64/1000000</f>
        <v>0</v>
      </c>
      <c r="Q86" s="10">
        <f>'T-14(Pcs)'!Q64</f>
        <v>0</v>
      </c>
      <c r="R86" s="44">
        <f>'T-14(Pcs)'!$D64*'T-14(Pcs)'!R64/1000000</f>
        <v>0</v>
      </c>
      <c r="S86" s="10">
        <f>'T-14(Pcs)'!S64</f>
        <v>0</v>
      </c>
      <c r="T86" s="44">
        <f>'T-14(Pcs)'!$D64*'T-14(Pcs)'!T64/1000000</f>
        <v>0</v>
      </c>
      <c r="U86" s="10">
        <f>'T-14(Pcs)'!U64</f>
        <v>0</v>
      </c>
      <c r="V86" s="44">
        <f>'T-14(Pcs)'!$D64*'T-14(Pcs)'!V64/1000000</f>
        <v>0</v>
      </c>
      <c r="W86" s="10">
        <f>'T-14(Pcs)'!W64</f>
        <v>0</v>
      </c>
      <c r="X86" s="44">
        <f>'T-14(Pcs)'!$D64*'T-14(Pcs)'!X64/1000000</f>
        <v>0</v>
      </c>
      <c r="Y86" s="10">
        <f>'T-14(Pcs)'!Y64</f>
        <v>0</v>
      </c>
      <c r="Z86" s="44">
        <f>'T-14(Pcs)'!$D64*'T-14(Pcs)'!Z64/1000000</f>
        <v>0</v>
      </c>
      <c r="AA86" s="10">
        <f>'T-14(Pcs)'!AA64</f>
        <v>0</v>
      </c>
      <c r="AB86" s="44">
        <f>'T-14(Pcs)'!$D64*'T-14(Pcs)'!AB64/1000000</f>
        <v>0</v>
      </c>
      <c r="AC86" s="10">
        <f>'T-14(Pcs)'!AC64</f>
        <v>0</v>
      </c>
      <c r="AD86" s="44">
        <f>'T-14(Pcs)'!$D64*'T-14(Pcs)'!AD64/1000000</f>
        <v>0</v>
      </c>
      <c r="AE86" s="10">
        <f>'T-14(Pcs)'!AE64</f>
        <v>0</v>
      </c>
      <c r="AF86" s="44">
        <f>'T-14(Pcs)'!$D64*'T-14(Pcs)'!AF64/1000000</f>
        <v>0</v>
      </c>
      <c r="AG86" s="10">
        <f>'T-14(Pcs)'!AG64</f>
        <v>0</v>
      </c>
      <c r="AH86" s="44">
        <f>'T-14(Pcs)'!$D64*'T-14(Pcs)'!AH64/1000000</f>
        <v>0</v>
      </c>
      <c r="AI86" s="10">
        <f>'T-14(Pcs)'!AI64</f>
        <v>0</v>
      </c>
      <c r="AJ86" s="44">
        <f>'T-14(Pcs)'!$D64*'T-14(Pcs)'!AJ64/1000000</f>
        <v>0</v>
      </c>
      <c r="AK86" s="10">
        <f>'T-14(Pcs)'!AK64</f>
        <v>0</v>
      </c>
      <c r="AL86" s="44">
        <f>'T-14(Pcs)'!$D64*'T-14(Pcs)'!AL64/1000000</f>
        <v>0</v>
      </c>
      <c r="AM86" s="10">
        <f>'T-14(Pcs)'!AM64</f>
        <v>0</v>
      </c>
    </row>
    <row r="87" spans="1:39" s="15" customFormat="1" ht="14.25" hidden="1" customHeight="1" outlineLevel="2">
      <c r="A87" s="13">
        <v>55</v>
      </c>
      <c r="B87" s="9" t="s">
        <v>117</v>
      </c>
      <c r="C87" s="13" t="s">
        <v>63</v>
      </c>
      <c r="D87" s="36">
        <v>500</v>
      </c>
      <c r="E87" s="11">
        <v>620</v>
      </c>
      <c r="F87" s="44">
        <f>'T-14(Pcs)'!$D65*'T-14(Pcs)'!F65/1000000</f>
        <v>0</v>
      </c>
      <c r="G87" s="10">
        <f>'T-14(Pcs)'!G65</f>
        <v>0</v>
      </c>
      <c r="H87" s="44">
        <f>'T-14(Pcs)'!$D65*'T-14(Pcs)'!H65/1000000</f>
        <v>0</v>
      </c>
      <c r="I87" s="10">
        <f>'T-14(Pcs)'!I65</f>
        <v>0</v>
      </c>
      <c r="J87" s="44">
        <f>'T-14(Pcs)'!$D65*'T-14(Pcs)'!J65/1000000</f>
        <v>0</v>
      </c>
      <c r="K87" s="10">
        <f>'T-14(Pcs)'!K65</f>
        <v>0</v>
      </c>
      <c r="L87" s="44">
        <f>'T-14(Pcs)'!$D65*'T-14(Pcs)'!L65/1000000</f>
        <v>0</v>
      </c>
      <c r="M87" s="10">
        <f>'T-14(Pcs)'!M65</f>
        <v>0</v>
      </c>
      <c r="N87" s="44">
        <f>'T-14(Pcs)'!$D65*'T-14(Pcs)'!N65/1000000</f>
        <v>0</v>
      </c>
      <c r="O87" s="10">
        <f>'T-14(Pcs)'!O65</f>
        <v>0</v>
      </c>
      <c r="P87" s="44">
        <f>'T-14(Pcs)'!$D65*'T-14(Pcs)'!P65/1000000</f>
        <v>0</v>
      </c>
      <c r="Q87" s="10">
        <f>'T-14(Pcs)'!Q65</f>
        <v>0</v>
      </c>
      <c r="R87" s="44">
        <f>'T-14(Pcs)'!$D65*'T-14(Pcs)'!R65/1000000</f>
        <v>0</v>
      </c>
      <c r="S87" s="10">
        <f>'T-14(Pcs)'!S65</f>
        <v>0</v>
      </c>
      <c r="T87" s="44">
        <f>'T-14(Pcs)'!$D65*'T-14(Pcs)'!T65/1000000</f>
        <v>0</v>
      </c>
      <c r="U87" s="10">
        <f>'T-14(Pcs)'!U65</f>
        <v>0</v>
      </c>
      <c r="V87" s="44">
        <f>'T-14(Pcs)'!$D65*'T-14(Pcs)'!V65/1000000</f>
        <v>0</v>
      </c>
      <c r="W87" s="10">
        <f>'T-14(Pcs)'!W65</f>
        <v>0</v>
      </c>
      <c r="X87" s="44">
        <f>'T-14(Pcs)'!$D65*'T-14(Pcs)'!X65/1000000</f>
        <v>0</v>
      </c>
      <c r="Y87" s="10">
        <f>'T-14(Pcs)'!Y65</f>
        <v>0</v>
      </c>
      <c r="Z87" s="44">
        <f>'T-14(Pcs)'!$D65*'T-14(Pcs)'!Z65/1000000</f>
        <v>0</v>
      </c>
      <c r="AA87" s="10">
        <f>'T-14(Pcs)'!AA65</f>
        <v>0</v>
      </c>
      <c r="AB87" s="44">
        <f>'T-14(Pcs)'!$D65*'T-14(Pcs)'!AB65/1000000</f>
        <v>0</v>
      </c>
      <c r="AC87" s="10">
        <f>'T-14(Pcs)'!AC65</f>
        <v>0</v>
      </c>
      <c r="AD87" s="44">
        <f>'T-14(Pcs)'!$D65*'T-14(Pcs)'!AD65/1000000</f>
        <v>0</v>
      </c>
      <c r="AE87" s="10">
        <f>'T-14(Pcs)'!AE65</f>
        <v>0</v>
      </c>
      <c r="AF87" s="44">
        <f>'T-14(Pcs)'!$D65*'T-14(Pcs)'!AF65/1000000</f>
        <v>0</v>
      </c>
      <c r="AG87" s="10">
        <f>'T-14(Pcs)'!AG65</f>
        <v>0</v>
      </c>
      <c r="AH87" s="44">
        <f>'T-14(Pcs)'!$D65*'T-14(Pcs)'!AH65/1000000</f>
        <v>0</v>
      </c>
      <c r="AI87" s="10">
        <f>'T-14(Pcs)'!AI65</f>
        <v>0</v>
      </c>
      <c r="AJ87" s="44">
        <f>'T-14(Pcs)'!$D65*'T-14(Pcs)'!AJ65/1000000</f>
        <v>0</v>
      </c>
      <c r="AK87" s="10">
        <f>'T-14(Pcs)'!AK65</f>
        <v>0</v>
      </c>
      <c r="AL87" s="44">
        <f>'T-14(Pcs)'!$D65*'T-14(Pcs)'!AL65/1000000</f>
        <v>0</v>
      </c>
      <c r="AM87" s="10">
        <f>'T-14(Pcs)'!AM65</f>
        <v>0</v>
      </c>
    </row>
    <row r="88" spans="1:39" s="15" customFormat="1" ht="14.25" customHeight="1" outlineLevel="1" collapsed="1">
      <c r="A88" s="13">
        <v>23</v>
      </c>
      <c r="B88" s="46" t="s">
        <v>189</v>
      </c>
      <c r="C88" s="13"/>
      <c r="D88" s="36"/>
      <c r="E88" s="11"/>
      <c r="F88" s="44">
        <f t="shared" ref="F88:AM88" si="22">SUBTOTAL(9,F85:F87)</f>
        <v>0</v>
      </c>
      <c r="G88" s="10">
        <f t="shared" si="22"/>
        <v>0</v>
      </c>
      <c r="H88" s="44">
        <f t="shared" si="22"/>
        <v>0</v>
      </c>
      <c r="I88" s="10">
        <f t="shared" si="22"/>
        <v>0</v>
      </c>
      <c r="J88" s="44">
        <f t="shared" si="22"/>
        <v>0</v>
      </c>
      <c r="K88" s="10">
        <f t="shared" si="22"/>
        <v>0</v>
      </c>
      <c r="L88" s="44">
        <f t="shared" si="22"/>
        <v>0</v>
      </c>
      <c r="M88" s="10">
        <f t="shared" si="22"/>
        <v>0</v>
      </c>
      <c r="N88" s="44">
        <f t="shared" si="22"/>
        <v>0</v>
      </c>
      <c r="O88" s="10">
        <f t="shared" si="22"/>
        <v>0</v>
      </c>
      <c r="P88" s="44">
        <f t="shared" si="22"/>
        <v>0</v>
      </c>
      <c r="Q88" s="10">
        <f t="shared" si="22"/>
        <v>0</v>
      </c>
      <c r="R88" s="44">
        <f t="shared" si="22"/>
        <v>0</v>
      </c>
      <c r="S88" s="10">
        <f t="shared" si="22"/>
        <v>0</v>
      </c>
      <c r="T88" s="44">
        <f t="shared" si="22"/>
        <v>0</v>
      </c>
      <c r="U88" s="10">
        <f t="shared" si="22"/>
        <v>0</v>
      </c>
      <c r="V88" s="44">
        <f t="shared" si="22"/>
        <v>0</v>
      </c>
      <c r="W88" s="10">
        <f t="shared" si="22"/>
        <v>0</v>
      </c>
      <c r="X88" s="44">
        <f t="shared" si="22"/>
        <v>0</v>
      </c>
      <c r="Y88" s="10">
        <f t="shared" si="22"/>
        <v>0</v>
      </c>
      <c r="Z88" s="44">
        <f t="shared" si="22"/>
        <v>0</v>
      </c>
      <c r="AA88" s="10">
        <f t="shared" si="22"/>
        <v>0</v>
      </c>
      <c r="AB88" s="44">
        <f t="shared" si="22"/>
        <v>0</v>
      </c>
      <c r="AC88" s="10">
        <f t="shared" si="22"/>
        <v>0</v>
      </c>
      <c r="AD88" s="44">
        <f t="shared" si="22"/>
        <v>0</v>
      </c>
      <c r="AE88" s="10">
        <f t="shared" si="22"/>
        <v>0</v>
      </c>
      <c r="AF88" s="44">
        <f t="shared" si="22"/>
        <v>0</v>
      </c>
      <c r="AG88" s="10">
        <f t="shared" si="22"/>
        <v>0</v>
      </c>
      <c r="AH88" s="44">
        <f t="shared" si="22"/>
        <v>0</v>
      </c>
      <c r="AI88" s="10">
        <f t="shared" si="22"/>
        <v>0</v>
      </c>
      <c r="AJ88" s="44">
        <f t="shared" si="22"/>
        <v>0</v>
      </c>
      <c r="AK88" s="10">
        <f t="shared" si="22"/>
        <v>0</v>
      </c>
      <c r="AL88" s="44">
        <f t="shared" si="22"/>
        <v>0</v>
      </c>
      <c r="AM88" s="10">
        <f t="shared" si="22"/>
        <v>0</v>
      </c>
    </row>
    <row r="89" spans="1:39" s="15" customFormat="1" ht="14.25" hidden="1" customHeight="1" outlineLevel="2">
      <c r="A89" s="13">
        <v>56</v>
      </c>
      <c r="B89" s="9" t="s">
        <v>118</v>
      </c>
      <c r="C89" s="13" t="s">
        <v>64</v>
      </c>
      <c r="D89" s="36">
        <v>50</v>
      </c>
      <c r="E89" s="11">
        <v>60</v>
      </c>
      <c r="F89" s="44">
        <f>'T-14(Pcs)'!$D66*'T-14(Pcs)'!F66/1000000</f>
        <v>0</v>
      </c>
      <c r="G89" s="10">
        <f>'T-14(Pcs)'!G66</f>
        <v>0</v>
      </c>
      <c r="H89" s="44">
        <f>'T-14(Pcs)'!$D66*'T-14(Pcs)'!H66/1000000</f>
        <v>0</v>
      </c>
      <c r="I89" s="10">
        <f>'T-14(Pcs)'!I66</f>
        <v>0</v>
      </c>
      <c r="J89" s="44">
        <f>'T-14(Pcs)'!$D66*'T-14(Pcs)'!J66/1000000</f>
        <v>0</v>
      </c>
      <c r="K89" s="10">
        <f>'T-14(Pcs)'!K66</f>
        <v>0</v>
      </c>
      <c r="L89" s="44">
        <f>'T-14(Pcs)'!$D66*'T-14(Pcs)'!L66/1000000</f>
        <v>0</v>
      </c>
      <c r="M89" s="10">
        <f>'T-14(Pcs)'!M66</f>
        <v>0</v>
      </c>
      <c r="N89" s="44">
        <f>'T-14(Pcs)'!$D66*'T-14(Pcs)'!N66/1000000</f>
        <v>0</v>
      </c>
      <c r="O89" s="10">
        <f>'T-14(Pcs)'!O66</f>
        <v>0</v>
      </c>
      <c r="P89" s="44">
        <f>'T-14(Pcs)'!$D66*'T-14(Pcs)'!P66/1000000</f>
        <v>0</v>
      </c>
      <c r="Q89" s="10">
        <f>'T-14(Pcs)'!Q66</f>
        <v>0</v>
      </c>
      <c r="R89" s="44">
        <f>'T-14(Pcs)'!$D66*'T-14(Pcs)'!R66/1000000</f>
        <v>0</v>
      </c>
      <c r="S89" s="10">
        <f>'T-14(Pcs)'!S66</f>
        <v>0</v>
      </c>
      <c r="T89" s="44">
        <f>'T-14(Pcs)'!$D66*'T-14(Pcs)'!T66/1000000</f>
        <v>0</v>
      </c>
      <c r="U89" s="10">
        <f>'T-14(Pcs)'!U66</f>
        <v>0</v>
      </c>
      <c r="V89" s="44">
        <f>'T-14(Pcs)'!$D66*'T-14(Pcs)'!V66/1000000</f>
        <v>0</v>
      </c>
      <c r="W89" s="10">
        <f>'T-14(Pcs)'!W66</f>
        <v>0</v>
      </c>
      <c r="X89" s="44">
        <f>'T-14(Pcs)'!$D66*'T-14(Pcs)'!X66/1000000</f>
        <v>0</v>
      </c>
      <c r="Y89" s="10">
        <f>'T-14(Pcs)'!Y66</f>
        <v>0</v>
      </c>
      <c r="Z89" s="44">
        <f>'T-14(Pcs)'!$D66*'T-14(Pcs)'!Z66/1000000</f>
        <v>0</v>
      </c>
      <c r="AA89" s="10">
        <f>'T-14(Pcs)'!AA66</f>
        <v>0</v>
      </c>
      <c r="AB89" s="44">
        <f>'T-14(Pcs)'!$D66*'T-14(Pcs)'!AB66/1000000</f>
        <v>0</v>
      </c>
      <c r="AC89" s="10">
        <f>'T-14(Pcs)'!AC66</f>
        <v>0</v>
      </c>
      <c r="AD89" s="44">
        <f>'T-14(Pcs)'!$D66*'T-14(Pcs)'!AD66/1000000</f>
        <v>0</v>
      </c>
      <c r="AE89" s="10">
        <f>'T-14(Pcs)'!AE66</f>
        <v>0</v>
      </c>
      <c r="AF89" s="44">
        <f>'T-14(Pcs)'!$D66*'T-14(Pcs)'!AF66/1000000</f>
        <v>0</v>
      </c>
      <c r="AG89" s="10">
        <f>'T-14(Pcs)'!AG66</f>
        <v>0</v>
      </c>
      <c r="AH89" s="44">
        <f>'T-14(Pcs)'!$D66*'T-14(Pcs)'!AH66/1000000</f>
        <v>0</v>
      </c>
      <c r="AI89" s="10">
        <f>'T-14(Pcs)'!AI66</f>
        <v>0</v>
      </c>
      <c r="AJ89" s="44">
        <f>'T-14(Pcs)'!$D66*'T-14(Pcs)'!AJ66/1000000</f>
        <v>0</v>
      </c>
      <c r="AK89" s="10">
        <f>'T-14(Pcs)'!AK66</f>
        <v>0</v>
      </c>
      <c r="AL89" s="44">
        <f>'T-14(Pcs)'!$D66*'T-14(Pcs)'!AL66/1000000</f>
        <v>0</v>
      </c>
      <c r="AM89" s="10">
        <f>'T-14(Pcs)'!AM66</f>
        <v>0</v>
      </c>
    </row>
    <row r="90" spans="1:39" s="15" customFormat="1" ht="14.25" hidden="1" customHeight="1" outlineLevel="2">
      <c r="A90" s="13">
        <v>57</v>
      </c>
      <c r="B90" s="9" t="s">
        <v>118</v>
      </c>
      <c r="C90" s="13" t="s">
        <v>65</v>
      </c>
      <c r="D90" s="36">
        <v>100</v>
      </c>
      <c r="E90" s="11">
        <v>110</v>
      </c>
      <c r="F90" s="44">
        <f>'T-14(Pcs)'!$D67*'T-14(Pcs)'!F67/1000000</f>
        <v>0</v>
      </c>
      <c r="G90" s="10">
        <f>'T-14(Pcs)'!G67</f>
        <v>0</v>
      </c>
      <c r="H90" s="44">
        <f>'T-14(Pcs)'!$D67*'T-14(Pcs)'!H67/1000000</f>
        <v>0</v>
      </c>
      <c r="I90" s="10">
        <f>'T-14(Pcs)'!I67</f>
        <v>0</v>
      </c>
      <c r="J90" s="44">
        <f>'T-14(Pcs)'!$D67*'T-14(Pcs)'!J67/1000000</f>
        <v>0</v>
      </c>
      <c r="K90" s="10">
        <f>'T-14(Pcs)'!K67</f>
        <v>0</v>
      </c>
      <c r="L90" s="44">
        <f>'T-14(Pcs)'!$D67*'T-14(Pcs)'!L67/1000000</f>
        <v>0</v>
      </c>
      <c r="M90" s="10">
        <f>'T-14(Pcs)'!M67</f>
        <v>0</v>
      </c>
      <c r="N90" s="44">
        <f>'T-14(Pcs)'!$D67*'T-14(Pcs)'!N67/1000000</f>
        <v>0</v>
      </c>
      <c r="O90" s="10">
        <f>'T-14(Pcs)'!O67</f>
        <v>0</v>
      </c>
      <c r="P90" s="44">
        <f>'T-14(Pcs)'!$D67*'T-14(Pcs)'!P67/1000000</f>
        <v>0</v>
      </c>
      <c r="Q90" s="10">
        <f>'T-14(Pcs)'!Q67</f>
        <v>0</v>
      </c>
      <c r="R90" s="44">
        <f>'T-14(Pcs)'!$D67*'T-14(Pcs)'!R67/1000000</f>
        <v>0</v>
      </c>
      <c r="S90" s="10">
        <f>'T-14(Pcs)'!S67</f>
        <v>0</v>
      </c>
      <c r="T90" s="44">
        <f>'T-14(Pcs)'!$D67*'T-14(Pcs)'!T67/1000000</f>
        <v>0</v>
      </c>
      <c r="U90" s="10">
        <f>'T-14(Pcs)'!U67</f>
        <v>0</v>
      </c>
      <c r="V90" s="44">
        <f>'T-14(Pcs)'!$D67*'T-14(Pcs)'!V67/1000000</f>
        <v>0</v>
      </c>
      <c r="W90" s="10">
        <f>'T-14(Pcs)'!W67</f>
        <v>0</v>
      </c>
      <c r="X90" s="44">
        <f>'T-14(Pcs)'!$D67*'T-14(Pcs)'!X67/1000000</f>
        <v>0</v>
      </c>
      <c r="Y90" s="10">
        <f>'T-14(Pcs)'!Y67</f>
        <v>0</v>
      </c>
      <c r="Z90" s="44">
        <f>'T-14(Pcs)'!$D67*'T-14(Pcs)'!Z67/1000000</f>
        <v>0</v>
      </c>
      <c r="AA90" s="10">
        <f>'T-14(Pcs)'!AA67</f>
        <v>0</v>
      </c>
      <c r="AB90" s="44">
        <f>'T-14(Pcs)'!$D67*'T-14(Pcs)'!AB67/1000000</f>
        <v>0</v>
      </c>
      <c r="AC90" s="10">
        <f>'T-14(Pcs)'!AC67</f>
        <v>0</v>
      </c>
      <c r="AD90" s="44">
        <f>'T-14(Pcs)'!$D67*'T-14(Pcs)'!AD67/1000000</f>
        <v>0</v>
      </c>
      <c r="AE90" s="10">
        <f>'T-14(Pcs)'!AE67</f>
        <v>0</v>
      </c>
      <c r="AF90" s="44">
        <f>'T-14(Pcs)'!$D67*'T-14(Pcs)'!AF67/1000000</f>
        <v>0</v>
      </c>
      <c r="AG90" s="10">
        <f>'T-14(Pcs)'!AG67</f>
        <v>0</v>
      </c>
      <c r="AH90" s="44">
        <f>'T-14(Pcs)'!$D67*'T-14(Pcs)'!AH67/1000000</f>
        <v>0</v>
      </c>
      <c r="AI90" s="10">
        <f>'T-14(Pcs)'!AI67</f>
        <v>0</v>
      </c>
      <c r="AJ90" s="44">
        <f>'T-14(Pcs)'!$D67*'T-14(Pcs)'!AJ67/1000000</f>
        <v>0</v>
      </c>
      <c r="AK90" s="10">
        <f>'T-14(Pcs)'!AK67</f>
        <v>0</v>
      </c>
      <c r="AL90" s="44">
        <f>'T-14(Pcs)'!$D67*'T-14(Pcs)'!AL67/1000000</f>
        <v>0</v>
      </c>
      <c r="AM90" s="10">
        <f>'T-14(Pcs)'!AM67</f>
        <v>0</v>
      </c>
    </row>
    <row r="91" spans="1:39" s="15" customFormat="1" ht="14.25" hidden="1" customHeight="1" outlineLevel="2">
      <c r="A91" s="13">
        <v>58</v>
      </c>
      <c r="B91" s="9" t="s">
        <v>118</v>
      </c>
      <c r="C91" s="13" t="s">
        <v>66</v>
      </c>
      <c r="D91" s="36">
        <v>400</v>
      </c>
      <c r="E91" s="11">
        <v>400</v>
      </c>
      <c r="F91" s="44">
        <f>'T-14(Pcs)'!$D68*'T-14(Pcs)'!F68/1000000</f>
        <v>0</v>
      </c>
      <c r="G91" s="10">
        <f>'T-14(Pcs)'!G68</f>
        <v>0</v>
      </c>
      <c r="H91" s="44">
        <f>'T-14(Pcs)'!$D68*'T-14(Pcs)'!H68/1000000</f>
        <v>0</v>
      </c>
      <c r="I91" s="10">
        <f>'T-14(Pcs)'!I68</f>
        <v>0</v>
      </c>
      <c r="J91" s="44">
        <f>'T-14(Pcs)'!$D68*'T-14(Pcs)'!J68/1000000</f>
        <v>0</v>
      </c>
      <c r="K91" s="10">
        <f>'T-14(Pcs)'!K68</f>
        <v>0</v>
      </c>
      <c r="L91" s="44">
        <f>'T-14(Pcs)'!$D68*'T-14(Pcs)'!L68/1000000</f>
        <v>0</v>
      </c>
      <c r="M91" s="10">
        <f>'T-14(Pcs)'!M68</f>
        <v>0</v>
      </c>
      <c r="N91" s="44">
        <f>'T-14(Pcs)'!$D68*'T-14(Pcs)'!N68/1000000</f>
        <v>0</v>
      </c>
      <c r="O91" s="10">
        <f>'T-14(Pcs)'!O68</f>
        <v>0</v>
      </c>
      <c r="P91" s="44">
        <f>'T-14(Pcs)'!$D68*'T-14(Pcs)'!P68/1000000</f>
        <v>0</v>
      </c>
      <c r="Q91" s="10">
        <f>'T-14(Pcs)'!Q68</f>
        <v>0</v>
      </c>
      <c r="R91" s="44">
        <f>'T-14(Pcs)'!$D68*'T-14(Pcs)'!R68/1000000</f>
        <v>0</v>
      </c>
      <c r="S91" s="10">
        <f>'T-14(Pcs)'!S68</f>
        <v>0</v>
      </c>
      <c r="T91" s="44">
        <f>'T-14(Pcs)'!$D68*'T-14(Pcs)'!T68/1000000</f>
        <v>0</v>
      </c>
      <c r="U91" s="10">
        <f>'T-14(Pcs)'!U68</f>
        <v>0</v>
      </c>
      <c r="V91" s="44">
        <f>'T-14(Pcs)'!$D68*'T-14(Pcs)'!V68/1000000</f>
        <v>0</v>
      </c>
      <c r="W91" s="10">
        <f>'T-14(Pcs)'!W68</f>
        <v>0</v>
      </c>
      <c r="X91" s="44">
        <f>'T-14(Pcs)'!$D68*'T-14(Pcs)'!X68/1000000</f>
        <v>0</v>
      </c>
      <c r="Y91" s="10">
        <f>'T-14(Pcs)'!Y68</f>
        <v>0</v>
      </c>
      <c r="Z91" s="44">
        <f>'T-14(Pcs)'!$D68*'T-14(Pcs)'!Z68/1000000</f>
        <v>0</v>
      </c>
      <c r="AA91" s="10">
        <f>'T-14(Pcs)'!AA68</f>
        <v>0</v>
      </c>
      <c r="AB91" s="44">
        <f>'T-14(Pcs)'!$D68*'T-14(Pcs)'!AB68/1000000</f>
        <v>0</v>
      </c>
      <c r="AC91" s="10">
        <f>'T-14(Pcs)'!AC68</f>
        <v>0</v>
      </c>
      <c r="AD91" s="44">
        <f>'T-14(Pcs)'!$D68*'T-14(Pcs)'!AD68/1000000</f>
        <v>0</v>
      </c>
      <c r="AE91" s="10">
        <f>'T-14(Pcs)'!AE68</f>
        <v>0</v>
      </c>
      <c r="AF91" s="44">
        <f>'T-14(Pcs)'!$D68*'T-14(Pcs)'!AF68/1000000</f>
        <v>0</v>
      </c>
      <c r="AG91" s="10">
        <f>'T-14(Pcs)'!AG68</f>
        <v>0</v>
      </c>
      <c r="AH91" s="44">
        <f>'T-14(Pcs)'!$D68*'T-14(Pcs)'!AH68/1000000</f>
        <v>0</v>
      </c>
      <c r="AI91" s="10">
        <f>'T-14(Pcs)'!AI68</f>
        <v>0</v>
      </c>
      <c r="AJ91" s="44">
        <f>'T-14(Pcs)'!$D68*'T-14(Pcs)'!AJ68/1000000</f>
        <v>0</v>
      </c>
      <c r="AK91" s="10">
        <f>'T-14(Pcs)'!AK68</f>
        <v>0</v>
      </c>
      <c r="AL91" s="44">
        <f>'T-14(Pcs)'!$D68*'T-14(Pcs)'!AL68/1000000</f>
        <v>0</v>
      </c>
      <c r="AM91" s="10">
        <f>'T-14(Pcs)'!AM68</f>
        <v>0</v>
      </c>
    </row>
    <row r="92" spans="1:39" s="15" customFormat="1" ht="14.25" customHeight="1" outlineLevel="1" collapsed="1">
      <c r="A92" s="13">
        <v>24</v>
      </c>
      <c r="B92" s="46" t="s">
        <v>190</v>
      </c>
      <c r="C92" s="13"/>
      <c r="D92" s="36"/>
      <c r="E92" s="11"/>
      <c r="F92" s="44">
        <f t="shared" ref="F92:AM92" si="23">SUBTOTAL(9,F89:F91)</f>
        <v>0</v>
      </c>
      <c r="G92" s="10">
        <f t="shared" si="23"/>
        <v>0</v>
      </c>
      <c r="H92" s="44">
        <f t="shared" si="23"/>
        <v>0</v>
      </c>
      <c r="I92" s="10">
        <f t="shared" si="23"/>
        <v>0</v>
      </c>
      <c r="J92" s="44">
        <f t="shared" si="23"/>
        <v>0</v>
      </c>
      <c r="K92" s="10">
        <f t="shared" si="23"/>
        <v>0</v>
      </c>
      <c r="L92" s="44">
        <f t="shared" si="23"/>
        <v>0</v>
      </c>
      <c r="M92" s="10">
        <f t="shared" si="23"/>
        <v>0</v>
      </c>
      <c r="N92" s="44">
        <f t="shared" si="23"/>
        <v>0</v>
      </c>
      <c r="O92" s="10">
        <f t="shared" si="23"/>
        <v>0</v>
      </c>
      <c r="P92" s="44">
        <f t="shared" si="23"/>
        <v>0</v>
      </c>
      <c r="Q92" s="10">
        <f t="shared" si="23"/>
        <v>0</v>
      </c>
      <c r="R92" s="44">
        <f t="shared" si="23"/>
        <v>0</v>
      </c>
      <c r="S92" s="10">
        <f t="shared" si="23"/>
        <v>0</v>
      </c>
      <c r="T92" s="44">
        <f t="shared" si="23"/>
        <v>0</v>
      </c>
      <c r="U92" s="10">
        <f t="shared" si="23"/>
        <v>0</v>
      </c>
      <c r="V92" s="44">
        <f t="shared" si="23"/>
        <v>0</v>
      </c>
      <c r="W92" s="10">
        <f t="shared" si="23"/>
        <v>0</v>
      </c>
      <c r="X92" s="44">
        <f t="shared" si="23"/>
        <v>0</v>
      </c>
      <c r="Y92" s="10">
        <f t="shared" si="23"/>
        <v>0</v>
      </c>
      <c r="Z92" s="44">
        <f t="shared" si="23"/>
        <v>0</v>
      </c>
      <c r="AA92" s="10">
        <f t="shared" si="23"/>
        <v>0</v>
      </c>
      <c r="AB92" s="44">
        <f t="shared" si="23"/>
        <v>0</v>
      </c>
      <c r="AC92" s="10">
        <f t="shared" si="23"/>
        <v>0</v>
      </c>
      <c r="AD92" s="44">
        <f t="shared" si="23"/>
        <v>0</v>
      </c>
      <c r="AE92" s="10">
        <f t="shared" si="23"/>
        <v>0</v>
      </c>
      <c r="AF92" s="44">
        <f t="shared" si="23"/>
        <v>0</v>
      </c>
      <c r="AG92" s="10">
        <f t="shared" si="23"/>
        <v>0</v>
      </c>
      <c r="AH92" s="44">
        <f t="shared" si="23"/>
        <v>0</v>
      </c>
      <c r="AI92" s="10">
        <f t="shared" si="23"/>
        <v>0</v>
      </c>
      <c r="AJ92" s="44">
        <f t="shared" si="23"/>
        <v>0</v>
      </c>
      <c r="AK92" s="10">
        <f t="shared" si="23"/>
        <v>0</v>
      </c>
      <c r="AL92" s="44">
        <f t="shared" si="23"/>
        <v>0</v>
      </c>
      <c r="AM92" s="10">
        <f t="shared" si="23"/>
        <v>0</v>
      </c>
    </row>
    <row r="93" spans="1:39" s="15" customFormat="1" ht="14.25" hidden="1" customHeight="1" outlineLevel="2">
      <c r="A93" s="13">
        <v>59</v>
      </c>
      <c r="B93" s="9" t="s">
        <v>119</v>
      </c>
      <c r="C93" s="13" t="s">
        <v>67</v>
      </c>
      <c r="D93" s="36">
        <v>25</v>
      </c>
      <c r="E93" s="11">
        <v>25.5</v>
      </c>
      <c r="F93" s="44">
        <f>'T-14(Pcs)'!$D69*'T-14(Pcs)'!F69/1000000</f>
        <v>0</v>
      </c>
      <c r="G93" s="10">
        <f>'T-14(Pcs)'!G69</f>
        <v>0</v>
      </c>
      <c r="H93" s="44">
        <f>'T-14(Pcs)'!$D69*'T-14(Pcs)'!H69/1000000</f>
        <v>0</v>
      </c>
      <c r="I93" s="10">
        <f>'T-14(Pcs)'!I69</f>
        <v>0</v>
      </c>
      <c r="J93" s="44">
        <f>'T-14(Pcs)'!$D69*'T-14(Pcs)'!J69/1000000</f>
        <v>0</v>
      </c>
      <c r="K93" s="10">
        <f>'T-14(Pcs)'!K69</f>
        <v>0</v>
      </c>
      <c r="L93" s="44">
        <f>'T-14(Pcs)'!$D69*'T-14(Pcs)'!L69/1000000</f>
        <v>0</v>
      </c>
      <c r="M93" s="10">
        <f>'T-14(Pcs)'!M69</f>
        <v>0</v>
      </c>
      <c r="N93" s="44">
        <f>'T-14(Pcs)'!$D69*'T-14(Pcs)'!N69/1000000</f>
        <v>0</v>
      </c>
      <c r="O93" s="10">
        <f>'T-14(Pcs)'!O69</f>
        <v>0</v>
      </c>
      <c r="P93" s="44">
        <f>'T-14(Pcs)'!$D69*'T-14(Pcs)'!P69/1000000</f>
        <v>0</v>
      </c>
      <c r="Q93" s="10">
        <f>'T-14(Pcs)'!Q69</f>
        <v>0</v>
      </c>
      <c r="R93" s="44">
        <f>'T-14(Pcs)'!$D69*'T-14(Pcs)'!R69/1000000</f>
        <v>0</v>
      </c>
      <c r="S93" s="10">
        <f>'T-14(Pcs)'!S69</f>
        <v>0</v>
      </c>
      <c r="T93" s="44">
        <f>'T-14(Pcs)'!$D69*'T-14(Pcs)'!T69/1000000</f>
        <v>0</v>
      </c>
      <c r="U93" s="10">
        <f>'T-14(Pcs)'!U69</f>
        <v>0</v>
      </c>
      <c r="V93" s="44">
        <f>'T-14(Pcs)'!$D69*'T-14(Pcs)'!V69/1000000</f>
        <v>0</v>
      </c>
      <c r="W93" s="10">
        <f>'T-14(Pcs)'!W69</f>
        <v>0</v>
      </c>
      <c r="X93" s="44">
        <f>'T-14(Pcs)'!$D69*'T-14(Pcs)'!X69/1000000</f>
        <v>0</v>
      </c>
      <c r="Y93" s="10">
        <f>'T-14(Pcs)'!Y69</f>
        <v>0</v>
      </c>
      <c r="Z93" s="44">
        <f>'T-14(Pcs)'!$D69*'T-14(Pcs)'!Z69/1000000</f>
        <v>0</v>
      </c>
      <c r="AA93" s="10">
        <f>'T-14(Pcs)'!AA69</f>
        <v>0</v>
      </c>
      <c r="AB93" s="44">
        <f>'T-14(Pcs)'!$D69*'T-14(Pcs)'!AB69/1000000</f>
        <v>0</v>
      </c>
      <c r="AC93" s="10">
        <f>'T-14(Pcs)'!AC69</f>
        <v>0</v>
      </c>
      <c r="AD93" s="44">
        <f>'T-14(Pcs)'!$D69*'T-14(Pcs)'!AD69/1000000</f>
        <v>0</v>
      </c>
      <c r="AE93" s="10">
        <f>'T-14(Pcs)'!AE69</f>
        <v>0</v>
      </c>
      <c r="AF93" s="44">
        <f>'T-14(Pcs)'!$D69*'T-14(Pcs)'!AF69/1000000</f>
        <v>0</v>
      </c>
      <c r="AG93" s="10">
        <f>'T-14(Pcs)'!AG69</f>
        <v>0</v>
      </c>
      <c r="AH93" s="44">
        <f>'T-14(Pcs)'!$D69*'T-14(Pcs)'!AH69/1000000</f>
        <v>0</v>
      </c>
      <c r="AI93" s="10">
        <f>'T-14(Pcs)'!AI69</f>
        <v>0</v>
      </c>
      <c r="AJ93" s="44">
        <f>'T-14(Pcs)'!$D69*'T-14(Pcs)'!AJ69/1000000</f>
        <v>0</v>
      </c>
      <c r="AK93" s="10">
        <f>'T-14(Pcs)'!AK69</f>
        <v>0</v>
      </c>
      <c r="AL93" s="44">
        <f>'T-14(Pcs)'!$D69*'T-14(Pcs)'!AL69/1000000</f>
        <v>0</v>
      </c>
      <c r="AM93" s="10">
        <f>'T-14(Pcs)'!AM69</f>
        <v>0</v>
      </c>
    </row>
    <row r="94" spans="1:39" s="15" customFormat="1" ht="14.25" hidden="1" customHeight="1" outlineLevel="2">
      <c r="A94" s="13">
        <v>60</v>
      </c>
      <c r="B94" s="9" t="s">
        <v>119</v>
      </c>
      <c r="C94" s="13" t="s">
        <v>138</v>
      </c>
      <c r="D94" s="36">
        <v>50</v>
      </c>
      <c r="E94" s="11">
        <v>44</v>
      </c>
      <c r="F94" s="44">
        <f>'T-14(Pcs)'!$D70*'T-14(Pcs)'!F70/1000000</f>
        <v>0</v>
      </c>
      <c r="G94" s="10">
        <f>'T-14(Pcs)'!G70</f>
        <v>0</v>
      </c>
      <c r="H94" s="44">
        <f>'T-14(Pcs)'!$D70*'T-14(Pcs)'!H70/1000000</f>
        <v>0</v>
      </c>
      <c r="I94" s="10">
        <f>'T-14(Pcs)'!I70</f>
        <v>0</v>
      </c>
      <c r="J94" s="44">
        <f>'T-14(Pcs)'!$D70*'T-14(Pcs)'!J70/1000000</f>
        <v>0</v>
      </c>
      <c r="K94" s="10">
        <f>'T-14(Pcs)'!K70</f>
        <v>0</v>
      </c>
      <c r="L94" s="44">
        <f>'T-14(Pcs)'!$D70*'T-14(Pcs)'!L70/1000000</f>
        <v>0</v>
      </c>
      <c r="M94" s="10">
        <f>'T-14(Pcs)'!M70</f>
        <v>0</v>
      </c>
      <c r="N94" s="44">
        <f>'T-14(Pcs)'!$D70*'T-14(Pcs)'!N70/1000000</f>
        <v>0</v>
      </c>
      <c r="O94" s="10">
        <f>'T-14(Pcs)'!O70</f>
        <v>0</v>
      </c>
      <c r="P94" s="44">
        <f>'T-14(Pcs)'!$D70*'T-14(Pcs)'!P70/1000000</f>
        <v>0</v>
      </c>
      <c r="Q94" s="10">
        <f>'T-14(Pcs)'!Q70</f>
        <v>0</v>
      </c>
      <c r="R94" s="44">
        <f>'T-14(Pcs)'!$D70*'T-14(Pcs)'!R70/1000000</f>
        <v>0</v>
      </c>
      <c r="S94" s="10">
        <f>'T-14(Pcs)'!S70</f>
        <v>0</v>
      </c>
      <c r="T94" s="44">
        <f>'T-14(Pcs)'!$D70*'T-14(Pcs)'!T70/1000000</f>
        <v>0</v>
      </c>
      <c r="U94" s="10">
        <f>'T-14(Pcs)'!U70</f>
        <v>0</v>
      </c>
      <c r="V94" s="44">
        <f>'T-14(Pcs)'!$D70*'T-14(Pcs)'!V70/1000000</f>
        <v>0</v>
      </c>
      <c r="W94" s="10">
        <f>'T-14(Pcs)'!W70</f>
        <v>0</v>
      </c>
      <c r="X94" s="44">
        <f>'T-14(Pcs)'!$D70*'T-14(Pcs)'!X70/1000000</f>
        <v>0</v>
      </c>
      <c r="Y94" s="10">
        <f>'T-14(Pcs)'!Y70</f>
        <v>0</v>
      </c>
      <c r="Z94" s="44">
        <f>'T-14(Pcs)'!$D70*'T-14(Pcs)'!Z70/1000000</f>
        <v>0</v>
      </c>
      <c r="AA94" s="10">
        <f>'T-14(Pcs)'!AA70</f>
        <v>0</v>
      </c>
      <c r="AB94" s="44">
        <f>'T-14(Pcs)'!$D70*'T-14(Pcs)'!AB70/1000000</f>
        <v>0</v>
      </c>
      <c r="AC94" s="10">
        <f>'T-14(Pcs)'!AC70</f>
        <v>0</v>
      </c>
      <c r="AD94" s="44">
        <f>'T-14(Pcs)'!$D70*'T-14(Pcs)'!AD70/1000000</f>
        <v>0</v>
      </c>
      <c r="AE94" s="10">
        <f>'T-14(Pcs)'!AE70</f>
        <v>0</v>
      </c>
      <c r="AF94" s="44">
        <f>'T-14(Pcs)'!$D70*'T-14(Pcs)'!AF70/1000000</f>
        <v>0</v>
      </c>
      <c r="AG94" s="10">
        <f>'T-14(Pcs)'!AG70</f>
        <v>0</v>
      </c>
      <c r="AH94" s="44">
        <f>'T-14(Pcs)'!$D70*'T-14(Pcs)'!AH70/1000000</f>
        <v>0</v>
      </c>
      <c r="AI94" s="10">
        <f>'T-14(Pcs)'!AI70</f>
        <v>0</v>
      </c>
      <c r="AJ94" s="44">
        <f>'T-14(Pcs)'!$D70*'T-14(Pcs)'!AJ70/1000000</f>
        <v>0</v>
      </c>
      <c r="AK94" s="10">
        <f>'T-14(Pcs)'!AK70</f>
        <v>0</v>
      </c>
      <c r="AL94" s="44">
        <f>'T-14(Pcs)'!$D70*'T-14(Pcs)'!AL70/1000000</f>
        <v>0</v>
      </c>
      <c r="AM94" s="10">
        <f>'T-14(Pcs)'!AM70</f>
        <v>0</v>
      </c>
    </row>
    <row r="95" spans="1:39" s="15" customFormat="1" ht="14.25" hidden="1" customHeight="1" outlineLevel="2">
      <c r="A95" s="13">
        <v>61</v>
      </c>
      <c r="B95" s="9" t="s">
        <v>119</v>
      </c>
      <c r="C95" s="13" t="s">
        <v>68</v>
      </c>
      <c r="D95" s="36">
        <v>100</v>
      </c>
      <c r="E95" s="11">
        <v>80</v>
      </c>
      <c r="F95" s="44">
        <f>'T-14(Pcs)'!$D71*'T-14(Pcs)'!F71/1000000</f>
        <v>0</v>
      </c>
      <c r="G95" s="10">
        <f>'T-14(Pcs)'!G71</f>
        <v>0</v>
      </c>
      <c r="H95" s="44">
        <f>'T-14(Pcs)'!$D71*'T-14(Pcs)'!H71/1000000</f>
        <v>0</v>
      </c>
      <c r="I95" s="10">
        <f>'T-14(Pcs)'!I71</f>
        <v>0</v>
      </c>
      <c r="J95" s="44">
        <f>'T-14(Pcs)'!$D71*'T-14(Pcs)'!J71/1000000</f>
        <v>0</v>
      </c>
      <c r="K95" s="10">
        <f>'T-14(Pcs)'!K71</f>
        <v>0</v>
      </c>
      <c r="L95" s="44">
        <f>'T-14(Pcs)'!$D71*'T-14(Pcs)'!L71/1000000</f>
        <v>0</v>
      </c>
      <c r="M95" s="10">
        <f>'T-14(Pcs)'!M71</f>
        <v>0</v>
      </c>
      <c r="N95" s="44">
        <f>'T-14(Pcs)'!$D71*'T-14(Pcs)'!N71/1000000</f>
        <v>0</v>
      </c>
      <c r="O95" s="10">
        <f>'T-14(Pcs)'!O71</f>
        <v>0</v>
      </c>
      <c r="P95" s="44">
        <f>'T-14(Pcs)'!$D71*'T-14(Pcs)'!P71/1000000</f>
        <v>0</v>
      </c>
      <c r="Q95" s="10">
        <f>'T-14(Pcs)'!Q71</f>
        <v>0</v>
      </c>
      <c r="R95" s="44">
        <f>'T-14(Pcs)'!$D71*'T-14(Pcs)'!R71/1000000</f>
        <v>0</v>
      </c>
      <c r="S95" s="10">
        <f>'T-14(Pcs)'!S71</f>
        <v>0</v>
      </c>
      <c r="T95" s="44">
        <f>'T-14(Pcs)'!$D71*'T-14(Pcs)'!T71/1000000</f>
        <v>0</v>
      </c>
      <c r="U95" s="10">
        <f>'T-14(Pcs)'!U71</f>
        <v>0</v>
      </c>
      <c r="V95" s="44">
        <f>'T-14(Pcs)'!$D71*'T-14(Pcs)'!V71/1000000</f>
        <v>0</v>
      </c>
      <c r="W95" s="10">
        <f>'T-14(Pcs)'!W71</f>
        <v>0</v>
      </c>
      <c r="X95" s="44">
        <f>'T-14(Pcs)'!$D71*'T-14(Pcs)'!X71/1000000</f>
        <v>0</v>
      </c>
      <c r="Y95" s="10">
        <f>'T-14(Pcs)'!Y71</f>
        <v>0</v>
      </c>
      <c r="Z95" s="44">
        <f>'T-14(Pcs)'!$D71*'T-14(Pcs)'!Z71/1000000</f>
        <v>0</v>
      </c>
      <c r="AA95" s="10">
        <f>'T-14(Pcs)'!AA71</f>
        <v>0</v>
      </c>
      <c r="AB95" s="44">
        <f>'T-14(Pcs)'!$D71*'T-14(Pcs)'!AB71/1000000</f>
        <v>0</v>
      </c>
      <c r="AC95" s="10">
        <f>'T-14(Pcs)'!AC71</f>
        <v>0</v>
      </c>
      <c r="AD95" s="44">
        <f>'T-14(Pcs)'!$D71*'T-14(Pcs)'!AD71/1000000</f>
        <v>0</v>
      </c>
      <c r="AE95" s="10">
        <f>'T-14(Pcs)'!AE71</f>
        <v>0</v>
      </c>
      <c r="AF95" s="44">
        <f>'T-14(Pcs)'!$D71*'T-14(Pcs)'!AF71/1000000</f>
        <v>0</v>
      </c>
      <c r="AG95" s="10">
        <f>'T-14(Pcs)'!AG71</f>
        <v>0</v>
      </c>
      <c r="AH95" s="44">
        <f>'T-14(Pcs)'!$D71*'T-14(Pcs)'!AH71/1000000</f>
        <v>0</v>
      </c>
      <c r="AI95" s="10">
        <f>'T-14(Pcs)'!AI71</f>
        <v>0</v>
      </c>
      <c r="AJ95" s="44">
        <f>'T-14(Pcs)'!$D71*'T-14(Pcs)'!AJ71/1000000</f>
        <v>0</v>
      </c>
      <c r="AK95" s="10">
        <f>'T-14(Pcs)'!AK71</f>
        <v>0</v>
      </c>
      <c r="AL95" s="44">
        <f>'T-14(Pcs)'!$D71*'T-14(Pcs)'!AL71/1000000</f>
        <v>0</v>
      </c>
      <c r="AM95" s="10">
        <f>'T-14(Pcs)'!AM71</f>
        <v>0</v>
      </c>
    </row>
    <row r="96" spans="1:39" s="15" customFormat="1" ht="14.25" hidden="1" customHeight="1" outlineLevel="2">
      <c r="A96" s="13">
        <v>62</v>
      </c>
      <c r="B96" s="9" t="s">
        <v>119</v>
      </c>
      <c r="C96" s="13" t="s">
        <v>76</v>
      </c>
      <c r="D96" s="36">
        <v>500</v>
      </c>
      <c r="E96" s="11">
        <v>364</v>
      </c>
      <c r="F96" s="44">
        <f>'T-14(Pcs)'!$D72*'T-14(Pcs)'!F72/1000000</f>
        <v>0</v>
      </c>
      <c r="G96" s="10">
        <f>'T-14(Pcs)'!G72</f>
        <v>0</v>
      </c>
      <c r="H96" s="44">
        <f>'T-14(Pcs)'!$D72*'T-14(Pcs)'!H72/1000000</f>
        <v>0</v>
      </c>
      <c r="I96" s="10">
        <f>'T-14(Pcs)'!I72</f>
        <v>0</v>
      </c>
      <c r="J96" s="44">
        <f>'T-14(Pcs)'!$D72*'T-14(Pcs)'!J72/1000000</f>
        <v>0</v>
      </c>
      <c r="K96" s="10">
        <f>'T-14(Pcs)'!K72</f>
        <v>0</v>
      </c>
      <c r="L96" s="44">
        <f>'T-14(Pcs)'!$D72*'T-14(Pcs)'!L72/1000000</f>
        <v>0</v>
      </c>
      <c r="M96" s="10">
        <f>'T-14(Pcs)'!M72</f>
        <v>0</v>
      </c>
      <c r="N96" s="44">
        <f>'T-14(Pcs)'!$D72*'T-14(Pcs)'!N72/1000000</f>
        <v>0</v>
      </c>
      <c r="O96" s="10">
        <f>'T-14(Pcs)'!O72</f>
        <v>0</v>
      </c>
      <c r="P96" s="44">
        <f>'T-14(Pcs)'!$D72*'T-14(Pcs)'!P72/1000000</f>
        <v>0</v>
      </c>
      <c r="Q96" s="10">
        <f>'T-14(Pcs)'!Q72</f>
        <v>0</v>
      </c>
      <c r="R96" s="44">
        <f>'T-14(Pcs)'!$D72*'T-14(Pcs)'!R72/1000000</f>
        <v>0</v>
      </c>
      <c r="S96" s="10">
        <f>'T-14(Pcs)'!S72</f>
        <v>0</v>
      </c>
      <c r="T96" s="44">
        <f>'T-14(Pcs)'!$D72*'T-14(Pcs)'!T72/1000000</f>
        <v>0</v>
      </c>
      <c r="U96" s="10">
        <f>'T-14(Pcs)'!U72</f>
        <v>0</v>
      </c>
      <c r="V96" s="44">
        <f>'T-14(Pcs)'!$D72*'T-14(Pcs)'!V72/1000000</f>
        <v>0</v>
      </c>
      <c r="W96" s="10">
        <f>'T-14(Pcs)'!W72</f>
        <v>0</v>
      </c>
      <c r="X96" s="44">
        <f>'T-14(Pcs)'!$D72*'T-14(Pcs)'!X72/1000000</f>
        <v>0</v>
      </c>
      <c r="Y96" s="10">
        <f>'T-14(Pcs)'!Y72</f>
        <v>0</v>
      </c>
      <c r="Z96" s="44">
        <f>'T-14(Pcs)'!$D72*'T-14(Pcs)'!Z72/1000000</f>
        <v>0</v>
      </c>
      <c r="AA96" s="10">
        <f>'T-14(Pcs)'!AA72</f>
        <v>0</v>
      </c>
      <c r="AB96" s="44">
        <f>'T-14(Pcs)'!$D72*'T-14(Pcs)'!AB72/1000000</f>
        <v>0</v>
      </c>
      <c r="AC96" s="10">
        <f>'T-14(Pcs)'!AC72</f>
        <v>0</v>
      </c>
      <c r="AD96" s="44">
        <f>'T-14(Pcs)'!$D72*'T-14(Pcs)'!AD72/1000000</f>
        <v>0</v>
      </c>
      <c r="AE96" s="10">
        <f>'T-14(Pcs)'!AE72</f>
        <v>0</v>
      </c>
      <c r="AF96" s="44">
        <f>'T-14(Pcs)'!$D72*'T-14(Pcs)'!AF72/1000000</f>
        <v>0</v>
      </c>
      <c r="AG96" s="10">
        <f>'T-14(Pcs)'!AG72</f>
        <v>0</v>
      </c>
      <c r="AH96" s="44">
        <f>'T-14(Pcs)'!$D72*'T-14(Pcs)'!AH72/1000000</f>
        <v>0</v>
      </c>
      <c r="AI96" s="10">
        <f>'T-14(Pcs)'!AI72</f>
        <v>0</v>
      </c>
      <c r="AJ96" s="44">
        <f>'T-14(Pcs)'!$D72*'T-14(Pcs)'!AJ72/1000000</f>
        <v>0</v>
      </c>
      <c r="AK96" s="10">
        <f>'T-14(Pcs)'!AK72</f>
        <v>0</v>
      </c>
      <c r="AL96" s="44">
        <f>'T-14(Pcs)'!$D72*'T-14(Pcs)'!AL72/1000000</f>
        <v>0</v>
      </c>
      <c r="AM96" s="10">
        <f>'T-14(Pcs)'!AM72</f>
        <v>0</v>
      </c>
    </row>
    <row r="97" spans="1:39" s="15" customFormat="1" ht="14.25" customHeight="1" outlineLevel="1" collapsed="1">
      <c r="A97" s="13">
        <v>25</v>
      </c>
      <c r="B97" s="46" t="s">
        <v>191</v>
      </c>
      <c r="C97" s="13"/>
      <c r="D97" s="36"/>
      <c r="E97" s="11"/>
      <c r="F97" s="44">
        <f t="shared" ref="F97:AM97" si="24">SUBTOTAL(9,F93:F96)</f>
        <v>0</v>
      </c>
      <c r="G97" s="10">
        <f t="shared" si="24"/>
        <v>0</v>
      </c>
      <c r="H97" s="44">
        <f t="shared" si="24"/>
        <v>0</v>
      </c>
      <c r="I97" s="10">
        <f t="shared" si="24"/>
        <v>0</v>
      </c>
      <c r="J97" s="44">
        <f t="shared" si="24"/>
        <v>0</v>
      </c>
      <c r="K97" s="10">
        <f t="shared" si="24"/>
        <v>0</v>
      </c>
      <c r="L97" s="44">
        <f t="shared" si="24"/>
        <v>0</v>
      </c>
      <c r="M97" s="10">
        <f t="shared" si="24"/>
        <v>0</v>
      </c>
      <c r="N97" s="44">
        <f t="shared" si="24"/>
        <v>0</v>
      </c>
      <c r="O97" s="10">
        <f t="shared" si="24"/>
        <v>0</v>
      </c>
      <c r="P97" s="44">
        <f t="shared" si="24"/>
        <v>0</v>
      </c>
      <c r="Q97" s="10">
        <f t="shared" si="24"/>
        <v>0</v>
      </c>
      <c r="R97" s="44">
        <f t="shared" si="24"/>
        <v>0</v>
      </c>
      <c r="S97" s="10">
        <f t="shared" si="24"/>
        <v>0</v>
      </c>
      <c r="T97" s="44">
        <f t="shared" si="24"/>
        <v>0</v>
      </c>
      <c r="U97" s="10">
        <f t="shared" si="24"/>
        <v>0</v>
      </c>
      <c r="V97" s="44">
        <f t="shared" si="24"/>
        <v>0</v>
      </c>
      <c r="W97" s="10">
        <f t="shared" si="24"/>
        <v>0</v>
      </c>
      <c r="X97" s="44">
        <f t="shared" si="24"/>
        <v>0</v>
      </c>
      <c r="Y97" s="10">
        <f t="shared" si="24"/>
        <v>0</v>
      </c>
      <c r="Z97" s="44">
        <f t="shared" si="24"/>
        <v>0</v>
      </c>
      <c r="AA97" s="10">
        <f t="shared" si="24"/>
        <v>0</v>
      </c>
      <c r="AB97" s="44">
        <f t="shared" si="24"/>
        <v>0</v>
      </c>
      <c r="AC97" s="10">
        <f t="shared" si="24"/>
        <v>0</v>
      </c>
      <c r="AD97" s="44">
        <f t="shared" si="24"/>
        <v>0</v>
      </c>
      <c r="AE97" s="10">
        <f t="shared" si="24"/>
        <v>0</v>
      </c>
      <c r="AF97" s="44">
        <f t="shared" si="24"/>
        <v>0</v>
      </c>
      <c r="AG97" s="10">
        <f t="shared" si="24"/>
        <v>0</v>
      </c>
      <c r="AH97" s="44">
        <f t="shared" si="24"/>
        <v>0</v>
      </c>
      <c r="AI97" s="10">
        <f t="shared" si="24"/>
        <v>0</v>
      </c>
      <c r="AJ97" s="44">
        <f t="shared" si="24"/>
        <v>0</v>
      </c>
      <c r="AK97" s="10">
        <f t="shared" si="24"/>
        <v>0</v>
      </c>
      <c r="AL97" s="44">
        <f t="shared" si="24"/>
        <v>0</v>
      </c>
      <c r="AM97" s="10">
        <f t="shared" si="24"/>
        <v>0</v>
      </c>
    </row>
    <row r="98" spans="1:39" s="15" customFormat="1" ht="14.25" hidden="1" customHeight="1" outlineLevel="2">
      <c r="A98" s="13">
        <v>63</v>
      </c>
      <c r="B98" s="9" t="s">
        <v>120</v>
      </c>
      <c r="C98" s="13" t="s">
        <v>69</v>
      </c>
      <c r="D98" s="36">
        <v>50</v>
      </c>
      <c r="E98" s="11">
        <v>36</v>
      </c>
      <c r="F98" s="44">
        <f>'T-14(Pcs)'!$D73*'T-14(Pcs)'!F73/1000000</f>
        <v>0</v>
      </c>
      <c r="G98" s="10">
        <f>'T-14(Pcs)'!G73</f>
        <v>0</v>
      </c>
      <c r="H98" s="44">
        <f>'T-14(Pcs)'!$D73*'T-14(Pcs)'!H73/1000000</f>
        <v>0</v>
      </c>
      <c r="I98" s="10">
        <f>'T-14(Pcs)'!I73</f>
        <v>0</v>
      </c>
      <c r="J98" s="44">
        <f>'T-14(Pcs)'!$D73*'T-14(Pcs)'!J73/1000000</f>
        <v>0</v>
      </c>
      <c r="K98" s="10">
        <f>'T-14(Pcs)'!K73</f>
        <v>0</v>
      </c>
      <c r="L98" s="44">
        <f>'T-14(Pcs)'!$D73*'T-14(Pcs)'!L73/1000000</f>
        <v>0</v>
      </c>
      <c r="M98" s="10">
        <f>'T-14(Pcs)'!M73</f>
        <v>0</v>
      </c>
      <c r="N98" s="44">
        <f>'T-14(Pcs)'!$D73*'T-14(Pcs)'!N73/1000000</f>
        <v>0</v>
      </c>
      <c r="O98" s="10">
        <f>'T-14(Pcs)'!O73</f>
        <v>0</v>
      </c>
      <c r="P98" s="44">
        <f>'T-14(Pcs)'!$D73*'T-14(Pcs)'!P73/1000000</f>
        <v>0</v>
      </c>
      <c r="Q98" s="10">
        <f>'T-14(Pcs)'!Q73</f>
        <v>0</v>
      </c>
      <c r="R98" s="44">
        <f>'T-14(Pcs)'!$D73*'T-14(Pcs)'!R73/1000000</f>
        <v>0</v>
      </c>
      <c r="S98" s="10">
        <f>'T-14(Pcs)'!S73</f>
        <v>0</v>
      </c>
      <c r="T98" s="44">
        <f>'T-14(Pcs)'!$D73*'T-14(Pcs)'!T73/1000000</f>
        <v>0</v>
      </c>
      <c r="U98" s="10">
        <f>'T-14(Pcs)'!U73</f>
        <v>0</v>
      </c>
      <c r="V98" s="44">
        <f>'T-14(Pcs)'!$D73*'T-14(Pcs)'!V73/1000000</f>
        <v>0</v>
      </c>
      <c r="W98" s="10">
        <f>'T-14(Pcs)'!W73</f>
        <v>0</v>
      </c>
      <c r="X98" s="44">
        <f>'T-14(Pcs)'!$D73*'T-14(Pcs)'!X73/1000000</f>
        <v>0</v>
      </c>
      <c r="Y98" s="10">
        <f>'T-14(Pcs)'!Y73</f>
        <v>0</v>
      </c>
      <c r="Z98" s="44">
        <f>'T-14(Pcs)'!$D73*'T-14(Pcs)'!Z73/1000000</f>
        <v>0</v>
      </c>
      <c r="AA98" s="10">
        <f>'T-14(Pcs)'!AA73</f>
        <v>0</v>
      </c>
      <c r="AB98" s="44">
        <f>'T-14(Pcs)'!$D73*'T-14(Pcs)'!AB73/1000000</f>
        <v>0</v>
      </c>
      <c r="AC98" s="10">
        <f>'T-14(Pcs)'!AC73</f>
        <v>0</v>
      </c>
      <c r="AD98" s="44">
        <f>'T-14(Pcs)'!$D73*'T-14(Pcs)'!AD73/1000000</f>
        <v>0</v>
      </c>
      <c r="AE98" s="10">
        <f>'T-14(Pcs)'!AE73</f>
        <v>0</v>
      </c>
      <c r="AF98" s="44">
        <f>'T-14(Pcs)'!$D73*'T-14(Pcs)'!AF73/1000000</f>
        <v>0</v>
      </c>
      <c r="AG98" s="10">
        <f>'T-14(Pcs)'!AG73</f>
        <v>0</v>
      </c>
      <c r="AH98" s="44">
        <f>'T-14(Pcs)'!$D73*'T-14(Pcs)'!AH73/1000000</f>
        <v>0</v>
      </c>
      <c r="AI98" s="10">
        <f>'T-14(Pcs)'!AI73</f>
        <v>0</v>
      </c>
      <c r="AJ98" s="44">
        <f>'T-14(Pcs)'!$D73*'T-14(Pcs)'!AJ73/1000000</f>
        <v>0</v>
      </c>
      <c r="AK98" s="10">
        <f>'T-14(Pcs)'!AK73</f>
        <v>0</v>
      </c>
      <c r="AL98" s="44">
        <f>'T-14(Pcs)'!$D73*'T-14(Pcs)'!AL73/1000000</f>
        <v>0</v>
      </c>
      <c r="AM98" s="10">
        <f>'T-14(Pcs)'!AM73</f>
        <v>0</v>
      </c>
    </row>
    <row r="99" spans="1:39" s="15" customFormat="1" ht="14.25" hidden="1" customHeight="1" outlineLevel="2">
      <c r="A99" s="13">
        <v>64</v>
      </c>
      <c r="B99" s="9" t="s">
        <v>120</v>
      </c>
      <c r="C99" s="13" t="s">
        <v>70</v>
      </c>
      <c r="D99" s="36">
        <v>100</v>
      </c>
      <c r="E99" s="11">
        <v>62</v>
      </c>
      <c r="F99" s="44">
        <f>'T-14(Pcs)'!$D74*'T-14(Pcs)'!F74/1000000</f>
        <v>0</v>
      </c>
      <c r="G99" s="10">
        <f>'T-14(Pcs)'!G74</f>
        <v>0</v>
      </c>
      <c r="H99" s="44">
        <f>'T-14(Pcs)'!$D74*'T-14(Pcs)'!H74/1000000</f>
        <v>0</v>
      </c>
      <c r="I99" s="10">
        <f>'T-14(Pcs)'!I74</f>
        <v>0</v>
      </c>
      <c r="J99" s="44">
        <f>'T-14(Pcs)'!$D74*'T-14(Pcs)'!J74/1000000</f>
        <v>0</v>
      </c>
      <c r="K99" s="10">
        <f>'T-14(Pcs)'!K74</f>
        <v>0</v>
      </c>
      <c r="L99" s="44">
        <f>'T-14(Pcs)'!$D74*'T-14(Pcs)'!L74/1000000</f>
        <v>0</v>
      </c>
      <c r="M99" s="10">
        <f>'T-14(Pcs)'!M74</f>
        <v>0</v>
      </c>
      <c r="N99" s="44">
        <f>'T-14(Pcs)'!$D74*'T-14(Pcs)'!N74/1000000</f>
        <v>0</v>
      </c>
      <c r="O99" s="10">
        <f>'T-14(Pcs)'!O74</f>
        <v>0</v>
      </c>
      <c r="P99" s="44">
        <f>'T-14(Pcs)'!$D74*'T-14(Pcs)'!P74/1000000</f>
        <v>0</v>
      </c>
      <c r="Q99" s="10">
        <f>'T-14(Pcs)'!Q74</f>
        <v>0</v>
      </c>
      <c r="R99" s="44">
        <f>'T-14(Pcs)'!$D74*'T-14(Pcs)'!R74/1000000</f>
        <v>0</v>
      </c>
      <c r="S99" s="10">
        <f>'T-14(Pcs)'!S74</f>
        <v>0</v>
      </c>
      <c r="T99" s="44">
        <f>'T-14(Pcs)'!$D74*'T-14(Pcs)'!T74/1000000</f>
        <v>0</v>
      </c>
      <c r="U99" s="10">
        <f>'T-14(Pcs)'!U74</f>
        <v>0</v>
      </c>
      <c r="V99" s="44">
        <f>'T-14(Pcs)'!$D74*'T-14(Pcs)'!V74/1000000</f>
        <v>0</v>
      </c>
      <c r="W99" s="10">
        <f>'T-14(Pcs)'!W74</f>
        <v>0</v>
      </c>
      <c r="X99" s="44">
        <f>'T-14(Pcs)'!$D74*'T-14(Pcs)'!X74/1000000</f>
        <v>0</v>
      </c>
      <c r="Y99" s="10">
        <f>'T-14(Pcs)'!Y74</f>
        <v>0</v>
      </c>
      <c r="Z99" s="44">
        <f>'T-14(Pcs)'!$D74*'T-14(Pcs)'!Z74/1000000</f>
        <v>0</v>
      </c>
      <c r="AA99" s="10">
        <f>'T-14(Pcs)'!AA74</f>
        <v>0</v>
      </c>
      <c r="AB99" s="44">
        <f>'T-14(Pcs)'!$D74*'T-14(Pcs)'!AB74/1000000</f>
        <v>0</v>
      </c>
      <c r="AC99" s="10">
        <f>'T-14(Pcs)'!AC74</f>
        <v>0</v>
      </c>
      <c r="AD99" s="44">
        <f>'T-14(Pcs)'!$D74*'T-14(Pcs)'!AD74/1000000</f>
        <v>0</v>
      </c>
      <c r="AE99" s="10">
        <f>'T-14(Pcs)'!AE74</f>
        <v>0</v>
      </c>
      <c r="AF99" s="44">
        <f>'T-14(Pcs)'!$D74*'T-14(Pcs)'!AF74/1000000</f>
        <v>0</v>
      </c>
      <c r="AG99" s="10">
        <f>'T-14(Pcs)'!AG74</f>
        <v>0</v>
      </c>
      <c r="AH99" s="44">
        <f>'T-14(Pcs)'!$D74*'T-14(Pcs)'!AH74/1000000</f>
        <v>0</v>
      </c>
      <c r="AI99" s="10">
        <f>'T-14(Pcs)'!AI74</f>
        <v>0</v>
      </c>
      <c r="AJ99" s="44">
        <f>'T-14(Pcs)'!$D74*'T-14(Pcs)'!AJ74/1000000</f>
        <v>0</v>
      </c>
      <c r="AK99" s="10">
        <f>'T-14(Pcs)'!AK74</f>
        <v>0</v>
      </c>
      <c r="AL99" s="44">
        <f>'T-14(Pcs)'!$D74*'T-14(Pcs)'!AL74/1000000</f>
        <v>0</v>
      </c>
      <c r="AM99" s="10">
        <f>'T-14(Pcs)'!AM74</f>
        <v>0</v>
      </c>
    </row>
    <row r="100" spans="1:39" s="15" customFormat="1" ht="14.25" hidden="1" customHeight="1" outlineLevel="2">
      <c r="A100" s="13">
        <v>65</v>
      </c>
      <c r="B100" s="9" t="s">
        <v>120</v>
      </c>
      <c r="C100" s="13" t="s">
        <v>71</v>
      </c>
      <c r="D100" s="36">
        <v>400</v>
      </c>
      <c r="E100" s="11">
        <v>225</v>
      </c>
      <c r="F100" s="44">
        <f>'T-14(Pcs)'!$D75*'T-14(Pcs)'!F75/1000000</f>
        <v>0</v>
      </c>
      <c r="G100" s="10">
        <f>'T-14(Pcs)'!G75</f>
        <v>0</v>
      </c>
      <c r="H100" s="44">
        <f>'T-14(Pcs)'!$D75*'T-14(Pcs)'!H75/1000000</f>
        <v>0</v>
      </c>
      <c r="I100" s="10">
        <f>'T-14(Pcs)'!I75</f>
        <v>0</v>
      </c>
      <c r="J100" s="44">
        <f>'T-14(Pcs)'!$D75*'T-14(Pcs)'!J75/1000000</f>
        <v>0</v>
      </c>
      <c r="K100" s="10">
        <f>'T-14(Pcs)'!K75</f>
        <v>0</v>
      </c>
      <c r="L100" s="44">
        <f>'T-14(Pcs)'!$D75*'T-14(Pcs)'!L75/1000000</f>
        <v>0</v>
      </c>
      <c r="M100" s="10">
        <f>'T-14(Pcs)'!M75</f>
        <v>0</v>
      </c>
      <c r="N100" s="44">
        <f>'T-14(Pcs)'!$D75*'T-14(Pcs)'!N75/1000000</f>
        <v>0</v>
      </c>
      <c r="O100" s="10">
        <f>'T-14(Pcs)'!O75</f>
        <v>0</v>
      </c>
      <c r="P100" s="44">
        <f>'T-14(Pcs)'!$D75*'T-14(Pcs)'!P75/1000000</f>
        <v>0</v>
      </c>
      <c r="Q100" s="10">
        <f>'T-14(Pcs)'!Q75</f>
        <v>0</v>
      </c>
      <c r="R100" s="44">
        <f>'T-14(Pcs)'!$D75*'T-14(Pcs)'!R75/1000000</f>
        <v>0</v>
      </c>
      <c r="S100" s="10">
        <f>'T-14(Pcs)'!S75</f>
        <v>0</v>
      </c>
      <c r="T100" s="44">
        <f>'T-14(Pcs)'!$D75*'T-14(Pcs)'!T75/1000000</f>
        <v>0</v>
      </c>
      <c r="U100" s="10">
        <f>'T-14(Pcs)'!U75</f>
        <v>0</v>
      </c>
      <c r="V100" s="44">
        <f>'T-14(Pcs)'!$D75*'T-14(Pcs)'!V75/1000000</f>
        <v>0</v>
      </c>
      <c r="W100" s="10">
        <f>'T-14(Pcs)'!W75</f>
        <v>0</v>
      </c>
      <c r="X100" s="44">
        <f>'T-14(Pcs)'!$D75*'T-14(Pcs)'!X75/1000000</f>
        <v>0</v>
      </c>
      <c r="Y100" s="10">
        <f>'T-14(Pcs)'!Y75</f>
        <v>0</v>
      </c>
      <c r="Z100" s="44">
        <f>'T-14(Pcs)'!$D75*'T-14(Pcs)'!Z75/1000000</f>
        <v>0</v>
      </c>
      <c r="AA100" s="10">
        <f>'T-14(Pcs)'!AA75</f>
        <v>0</v>
      </c>
      <c r="AB100" s="44">
        <f>'T-14(Pcs)'!$D75*'T-14(Pcs)'!AB75/1000000</f>
        <v>0</v>
      </c>
      <c r="AC100" s="10">
        <f>'T-14(Pcs)'!AC75</f>
        <v>0</v>
      </c>
      <c r="AD100" s="44">
        <f>'T-14(Pcs)'!$D75*'T-14(Pcs)'!AD75/1000000</f>
        <v>0</v>
      </c>
      <c r="AE100" s="10">
        <f>'T-14(Pcs)'!AE75</f>
        <v>0</v>
      </c>
      <c r="AF100" s="44">
        <f>'T-14(Pcs)'!$D75*'T-14(Pcs)'!AF75/1000000</f>
        <v>0</v>
      </c>
      <c r="AG100" s="10">
        <f>'T-14(Pcs)'!AG75</f>
        <v>0</v>
      </c>
      <c r="AH100" s="44">
        <f>'T-14(Pcs)'!$D75*'T-14(Pcs)'!AH75/1000000</f>
        <v>0</v>
      </c>
      <c r="AI100" s="10">
        <f>'T-14(Pcs)'!AI75</f>
        <v>0</v>
      </c>
      <c r="AJ100" s="44">
        <f>'T-14(Pcs)'!$D75*'T-14(Pcs)'!AJ75/1000000</f>
        <v>0</v>
      </c>
      <c r="AK100" s="10">
        <f>'T-14(Pcs)'!AK75</f>
        <v>0</v>
      </c>
      <c r="AL100" s="44">
        <f>'T-14(Pcs)'!$D75*'T-14(Pcs)'!AL75/1000000</f>
        <v>0</v>
      </c>
      <c r="AM100" s="10">
        <f>'T-14(Pcs)'!AM75</f>
        <v>0</v>
      </c>
    </row>
    <row r="101" spans="1:39" s="15" customFormat="1" ht="14.25" customHeight="1" outlineLevel="1" collapsed="1">
      <c r="A101" s="13">
        <v>26</v>
      </c>
      <c r="B101" s="46" t="s">
        <v>192</v>
      </c>
      <c r="C101" s="13"/>
      <c r="D101" s="36"/>
      <c r="E101" s="11"/>
      <c r="F101" s="44">
        <f t="shared" ref="F101:AM101" si="25">SUBTOTAL(9,F98:F100)</f>
        <v>0</v>
      </c>
      <c r="G101" s="10">
        <f t="shared" si="25"/>
        <v>0</v>
      </c>
      <c r="H101" s="44">
        <f t="shared" si="25"/>
        <v>0</v>
      </c>
      <c r="I101" s="10">
        <f t="shared" si="25"/>
        <v>0</v>
      </c>
      <c r="J101" s="44">
        <f t="shared" si="25"/>
        <v>0</v>
      </c>
      <c r="K101" s="10">
        <f t="shared" si="25"/>
        <v>0</v>
      </c>
      <c r="L101" s="44">
        <f t="shared" si="25"/>
        <v>0</v>
      </c>
      <c r="M101" s="10">
        <f t="shared" si="25"/>
        <v>0</v>
      </c>
      <c r="N101" s="44">
        <f t="shared" si="25"/>
        <v>0</v>
      </c>
      <c r="O101" s="10">
        <f t="shared" si="25"/>
        <v>0</v>
      </c>
      <c r="P101" s="44">
        <f t="shared" si="25"/>
        <v>0</v>
      </c>
      <c r="Q101" s="10">
        <f t="shared" si="25"/>
        <v>0</v>
      </c>
      <c r="R101" s="44">
        <f t="shared" si="25"/>
        <v>0</v>
      </c>
      <c r="S101" s="10">
        <f t="shared" si="25"/>
        <v>0</v>
      </c>
      <c r="T101" s="44">
        <f t="shared" si="25"/>
        <v>0</v>
      </c>
      <c r="U101" s="10">
        <f t="shared" si="25"/>
        <v>0</v>
      </c>
      <c r="V101" s="44">
        <f t="shared" si="25"/>
        <v>0</v>
      </c>
      <c r="W101" s="10">
        <f t="shared" si="25"/>
        <v>0</v>
      </c>
      <c r="X101" s="44">
        <f t="shared" si="25"/>
        <v>0</v>
      </c>
      <c r="Y101" s="10">
        <f t="shared" si="25"/>
        <v>0</v>
      </c>
      <c r="Z101" s="44">
        <f t="shared" si="25"/>
        <v>0</v>
      </c>
      <c r="AA101" s="10">
        <f t="shared" si="25"/>
        <v>0</v>
      </c>
      <c r="AB101" s="44">
        <f t="shared" si="25"/>
        <v>0</v>
      </c>
      <c r="AC101" s="10">
        <f t="shared" si="25"/>
        <v>0</v>
      </c>
      <c r="AD101" s="44">
        <f t="shared" si="25"/>
        <v>0</v>
      </c>
      <c r="AE101" s="10">
        <f t="shared" si="25"/>
        <v>0</v>
      </c>
      <c r="AF101" s="44">
        <f t="shared" si="25"/>
        <v>0</v>
      </c>
      <c r="AG101" s="10">
        <f t="shared" si="25"/>
        <v>0</v>
      </c>
      <c r="AH101" s="44">
        <f t="shared" si="25"/>
        <v>0</v>
      </c>
      <c r="AI101" s="10">
        <f t="shared" si="25"/>
        <v>0</v>
      </c>
      <c r="AJ101" s="44">
        <f t="shared" si="25"/>
        <v>0</v>
      </c>
      <c r="AK101" s="10">
        <f t="shared" si="25"/>
        <v>0</v>
      </c>
      <c r="AL101" s="44">
        <f t="shared" si="25"/>
        <v>0</v>
      </c>
      <c r="AM101" s="10">
        <f t="shared" si="25"/>
        <v>0</v>
      </c>
    </row>
    <row r="102" spans="1:39" s="15" customFormat="1" ht="14.25" hidden="1" customHeight="1" outlineLevel="2">
      <c r="A102" s="13">
        <v>66</v>
      </c>
      <c r="B102" s="9" t="s">
        <v>121</v>
      </c>
      <c r="C102" s="13" t="s">
        <v>72</v>
      </c>
      <c r="D102" s="36">
        <v>25</v>
      </c>
      <c r="E102" s="11">
        <v>28</v>
      </c>
      <c r="F102" s="44">
        <f>'T-14(Pcs)'!$D76*'T-14(Pcs)'!F76/1000000</f>
        <v>0</v>
      </c>
      <c r="G102" s="10">
        <f>'T-14(Pcs)'!G76</f>
        <v>0</v>
      </c>
      <c r="H102" s="44">
        <f>'T-14(Pcs)'!$D76*'T-14(Pcs)'!H76/1000000</f>
        <v>0</v>
      </c>
      <c r="I102" s="10">
        <f>'T-14(Pcs)'!I76</f>
        <v>0</v>
      </c>
      <c r="J102" s="44">
        <f>'T-14(Pcs)'!$D76*'T-14(Pcs)'!J76/1000000</f>
        <v>0</v>
      </c>
      <c r="K102" s="10">
        <f>'T-14(Pcs)'!K76</f>
        <v>0</v>
      </c>
      <c r="L102" s="44">
        <f>'T-14(Pcs)'!$D76*'T-14(Pcs)'!L76/1000000</f>
        <v>0</v>
      </c>
      <c r="M102" s="10">
        <f>'T-14(Pcs)'!M76</f>
        <v>0</v>
      </c>
      <c r="N102" s="44">
        <f>'T-14(Pcs)'!$D76*'T-14(Pcs)'!N76/1000000</f>
        <v>0</v>
      </c>
      <c r="O102" s="10">
        <f>'T-14(Pcs)'!O76</f>
        <v>0</v>
      </c>
      <c r="P102" s="44">
        <f>'T-14(Pcs)'!$D76*'T-14(Pcs)'!P76/1000000</f>
        <v>0</v>
      </c>
      <c r="Q102" s="10">
        <f>'T-14(Pcs)'!Q76</f>
        <v>0</v>
      </c>
      <c r="R102" s="44">
        <f>'T-14(Pcs)'!$D76*'T-14(Pcs)'!R76/1000000</f>
        <v>0</v>
      </c>
      <c r="S102" s="10">
        <f>'T-14(Pcs)'!S76</f>
        <v>0</v>
      </c>
      <c r="T102" s="44">
        <f>'T-14(Pcs)'!$D76*'T-14(Pcs)'!T76/1000000</f>
        <v>0</v>
      </c>
      <c r="U102" s="10">
        <f>'T-14(Pcs)'!U76</f>
        <v>0</v>
      </c>
      <c r="V102" s="44">
        <f>'T-14(Pcs)'!$D76*'T-14(Pcs)'!V76/1000000</f>
        <v>0</v>
      </c>
      <c r="W102" s="10">
        <f>'T-14(Pcs)'!W76</f>
        <v>0</v>
      </c>
      <c r="X102" s="44">
        <f>'T-14(Pcs)'!$D76*'T-14(Pcs)'!X76/1000000</f>
        <v>0</v>
      </c>
      <c r="Y102" s="10">
        <f>'T-14(Pcs)'!Y76</f>
        <v>0</v>
      </c>
      <c r="Z102" s="44">
        <f>'T-14(Pcs)'!$D76*'T-14(Pcs)'!Z76/1000000</f>
        <v>0</v>
      </c>
      <c r="AA102" s="10">
        <f>'T-14(Pcs)'!AA76</f>
        <v>0</v>
      </c>
      <c r="AB102" s="44">
        <f>'T-14(Pcs)'!$D76*'T-14(Pcs)'!AB76/1000000</f>
        <v>0</v>
      </c>
      <c r="AC102" s="10">
        <f>'T-14(Pcs)'!AC76</f>
        <v>0</v>
      </c>
      <c r="AD102" s="44">
        <f>'T-14(Pcs)'!$D76*'T-14(Pcs)'!AD76/1000000</f>
        <v>0</v>
      </c>
      <c r="AE102" s="10">
        <f>'T-14(Pcs)'!AE76</f>
        <v>0</v>
      </c>
      <c r="AF102" s="44">
        <f>'T-14(Pcs)'!$D76*'T-14(Pcs)'!AF76/1000000</f>
        <v>0</v>
      </c>
      <c r="AG102" s="10">
        <f>'T-14(Pcs)'!AG76</f>
        <v>0</v>
      </c>
      <c r="AH102" s="44">
        <f>'T-14(Pcs)'!$D76*'T-14(Pcs)'!AH76/1000000</f>
        <v>0</v>
      </c>
      <c r="AI102" s="10">
        <f>'T-14(Pcs)'!AI76</f>
        <v>0</v>
      </c>
      <c r="AJ102" s="44">
        <f>'T-14(Pcs)'!$D76*'T-14(Pcs)'!AJ76/1000000</f>
        <v>0</v>
      </c>
      <c r="AK102" s="10">
        <f>'T-14(Pcs)'!AK76</f>
        <v>0</v>
      </c>
      <c r="AL102" s="44">
        <f>'T-14(Pcs)'!$D76*'T-14(Pcs)'!AL76/1000000</f>
        <v>0</v>
      </c>
      <c r="AM102" s="10">
        <f>'T-14(Pcs)'!AM76</f>
        <v>0</v>
      </c>
    </row>
    <row r="103" spans="1:39" s="15" customFormat="1" ht="14.25" hidden="1" customHeight="1" outlineLevel="2">
      <c r="A103" s="13">
        <v>67</v>
      </c>
      <c r="B103" s="9" t="s">
        <v>121</v>
      </c>
      <c r="C103" s="13" t="s">
        <v>73</v>
      </c>
      <c r="D103" s="36">
        <v>50</v>
      </c>
      <c r="E103" s="11">
        <v>52</v>
      </c>
      <c r="F103" s="44">
        <f>'T-14(Pcs)'!$D77*'T-14(Pcs)'!F77/1000000</f>
        <v>0</v>
      </c>
      <c r="G103" s="10">
        <f>'T-14(Pcs)'!G77</f>
        <v>0</v>
      </c>
      <c r="H103" s="44">
        <f>'T-14(Pcs)'!$D77*'T-14(Pcs)'!H77/1000000</f>
        <v>0</v>
      </c>
      <c r="I103" s="10">
        <f>'T-14(Pcs)'!I77</f>
        <v>0</v>
      </c>
      <c r="J103" s="44">
        <f>'T-14(Pcs)'!$D77*'T-14(Pcs)'!J77/1000000</f>
        <v>0</v>
      </c>
      <c r="K103" s="10">
        <f>'T-14(Pcs)'!K77</f>
        <v>0</v>
      </c>
      <c r="L103" s="44">
        <f>'T-14(Pcs)'!$D77*'T-14(Pcs)'!L77/1000000</f>
        <v>0</v>
      </c>
      <c r="M103" s="10">
        <f>'T-14(Pcs)'!M77</f>
        <v>0</v>
      </c>
      <c r="N103" s="44">
        <f>'T-14(Pcs)'!$D77*'T-14(Pcs)'!N77/1000000</f>
        <v>0</v>
      </c>
      <c r="O103" s="10">
        <f>'T-14(Pcs)'!O77</f>
        <v>0</v>
      </c>
      <c r="P103" s="44">
        <f>'T-14(Pcs)'!$D77*'T-14(Pcs)'!P77/1000000</f>
        <v>0</v>
      </c>
      <c r="Q103" s="10">
        <f>'T-14(Pcs)'!Q77</f>
        <v>0</v>
      </c>
      <c r="R103" s="44">
        <f>'T-14(Pcs)'!$D77*'T-14(Pcs)'!R77/1000000</f>
        <v>0</v>
      </c>
      <c r="S103" s="10">
        <f>'T-14(Pcs)'!S77</f>
        <v>0</v>
      </c>
      <c r="T103" s="44">
        <f>'T-14(Pcs)'!$D77*'T-14(Pcs)'!T77/1000000</f>
        <v>0</v>
      </c>
      <c r="U103" s="10">
        <f>'T-14(Pcs)'!U77</f>
        <v>0</v>
      </c>
      <c r="V103" s="44">
        <f>'T-14(Pcs)'!$D77*'T-14(Pcs)'!V77/1000000</f>
        <v>0</v>
      </c>
      <c r="W103" s="10">
        <f>'T-14(Pcs)'!W77</f>
        <v>0</v>
      </c>
      <c r="X103" s="44">
        <f>'T-14(Pcs)'!$D77*'T-14(Pcs)'!X77/1000000</f>
        <v>0</v>
      </c>
      <c r="Y103" s="10">
        <f>'T-14(Pcs)'!Y77</f>
        <v>0</v>
      </c>
      <c r="Z103" s="44">
        <f>'T-14(Pcs)'!$D77*'T-14(Pcs)'!Z77/1000000</f>
        <v>0</v>
      </c>
      <c r="AA103" s="10">
        <f>'T-14(Pcs)'!AA77</f>
        <v>0</v>
      </c>
      <c r="AB103" s="44">
        <f>'T-14(Pcs)'!$D77*'T-14(Pcs)'!AB77/1000000</f>
        <v>0</v>
      </c>
      <c r="AC103" s="10">
        <f>'T-14(Pcs)'!AC77</f>
        <v>0</v>
      </c>
      <c r="AD103" s="44">
        <f>'T-14(Pcs)'!$D77*'T-14(Pcs)'!AD77/1000000</f>
        <v>0</v>
      </c>
      <c r="AE103" s="10">
        <f>'T-14(Pcs)'!AE77</f>
        <v>0</v>
      </c>
      <c r="AF103" s="44">
        <f>'T-14(Pcs)'!$D77*'T-14(Pcs)'!AF77/1000000</f>
        <v>0</v>
      </c>
      <c r="AG103" s="10">
        <f>'T-14(Pcs)'!AG77</f>
        <v>0</v>
      </c>
      <c r="AH103" s="44">
        <f>'T-14(Pcs)'!$D77*'T-14(Pcs)'!AH77/1000000</f>
        <v>0</v>
      </c>
      <c r="AI103" s="10">
        <f>'T-14(Pcs)'!AI77</f>
        <v>0</v>
      </c>
      <c r="AJ103" s="44">
        <f>'T-14(Pcs)'!$D77*'T-14(Pcs)'!AJ77/1000000</f>
        <v>0</v>
      </c>
      <c r="AK103" s="10">
        <f>'T-14(Pcs)'!AK77</f>
        <v>0</v>
      </c>
      <c r="AL103" s="44">
        <f>'T-14(Pcs)'!$D77*'T-14(Pcs)'!AL77/1000000</f>
        <v>0</v>
      </c>
      <c r="AM103" s="10">
        <f>'T-14(Pcs)'!AM77</f>
        <v>0</v>
      </c>
    </row>
    <row r="104" spans="1:39" s="15" customFormat="1" ht="14.25" hidden="1" customHeight="1" outlineLevel="2">
      <c r="A104" s="13">
        <v>68</v>
      </c>
      <c r="B104" s="9" t="s">
        <v>121</v>
      </c>
      <c r="C104" s="13" t="s">
        <v>75</v>
      </c>
      <c r="D104" s="36">
        <v>100</v>
      </c>
      <c r="E104" s="11">
        <v>95</v>
      </c>
      <c r="F104" s="44">
        <f>'T-14(Pcs)'!$D78*'T-14(Pcs)'!F78/1000000</f>
        <v>0</v>
      </c>
      <c r="G104" s="10">
        <f>'T-14(Pcs)'!G78</f>
        <v>0</v>
      </c>
      <c r="H104" s="44">
        <f>'T-14(Pcs)'!$D78*'T-14(Pcs)'!H78/1000000</f>
        <v>0</v>
      </c>
      <c r="I104" s="10">
        <f>'T-14(Pcs)'!I78</f>
        <v>0</v>
      </c>
      <c r="J104" s="44">
        <f>'T-14(Pcs)'!$D78*'T-14(Pcs)'!J78/1000000</f>
        <v>0</v>
      </c>
      <c r="K104" s="10">
        <f>'T-14(Pcs)'!K78</f>
        <v>0</v>
      </c>
      <c r="L104" s="44">
        <f>'T-14(Pcs)'!$D78*'T-14(Pcs)'!L78/1000000</f>
        <v>0</v>
      </c>
      <c r="M104" s="10">
        <f>'T-14(Pcs)'!M78</f>
        <v>0</v>
      </c>
      <c r="N104" s="44">
        <f>'T-14(Pcs)'!$D78*'T-14(Pcs)'!N78/1000000</f>
        <v>0</v>
      </c>
      <c r="O104" s="10">
        <f>'T-14(Pcs)'!O78</f>
        <v>0</v>
      </c>
      <c r="P104" s="44">
        <f>'T-14(Pcs)'!$D78*'T-14(Pcs)'!P78/1000000</f>
        <v>0</v>
      </c>
      <c r="Q104" s="10">
        <f>'T-14(Pcs)'!Q78</f>
        <v>0</v>
      </c>
      <c r="R104" s="44">
        <f>'T-14(Pcs)'!$D78*'T-14(Pcs)'!R78/1000000</f>
        <v>0</v>
      </c>
      <c r="S104" s="10">
        <f>'T-14(Pcs)'!S78</f>
        <v>0</v>
      </c>
      <c r="T104" s="44">
        <f>'T-14(Pcs)'!$D78*'T-14(Pcs)'!T78/1000000</f>
        <v>0</v>
      </c>
      <c r="U104" s="10">
        <f>'T-14(Pcs)'!U78</f>
        <v>0</v>
      </c>
      <c r="V104" s="44">
        <f>'T-14(Pcs)'!$D78*'T-14(Pcs)'!V78/1000000</f>
        <v>0</v>
      </c>
      <c r="W104" s="10">
        <f>'T-14(Pcs)'!W78</f>
        <v>0</v>
      </c>
      <c r="X104" s="44">
        <f>'T-14(Pcs)'!$D78*'T-14(Pcs)'!X78/1000000</f>
        <v>0</v>
      </c>
      <c r="Y104" s="10">
        <f>'T-14(Pcs)'!Y78</f>
        <v>0</v>
      </c>
      <c r="Z104" s="44">
        <f>'T-14(Pcs)'!$D78*'T-14(Pcs)'!Z78/1000000</f>
        <v>0</v>
      </c>
      <c r="AA104" s="10">
        <f>'T-14(Pcs)'!AA78</f>
        <v>0</v>
      </c>
      <c r="AB104" s="44">
        <f>'T-14(Pcs)'!$D78*'T-14(Pcs)'!AB78/1000000</f>
        <v>0</v>
      </c>
      <c r="AC104" s="10">
        <f>'T-14(Pcs)'!AC78</f>
        <v>0</v>
      </c>
      <c r="AD104" s="44">
        <f>'T-14(Pcs)'!$D78*'T-14(Pcs)'!AD78/1000000</f>
        <v>0</v>
      </c>
      <c r="AE104" s="10">
        <f>'T-14(Pcs)'!AE78</f>
        <v>0</v>
      </c>
      <c r="AF104" s="44">
        <f>'T-14(Pcs)'!$D78*'T-14(Pcs)'!AF78/1000000</f>
        <v>0</v>
      </c>
      <c r="AG104" s="10">
        <f>'T-14(Pcs)'!AG78</f>
        <v>0</v>
      </c>
      <c r="AH104" s="44">
        <f>'T-14(Pcs)'!$D78*'T-14(Pcs)'!AH78/1000000</f>
        <v>0</v>
      </c>
      <c r="AI104" s="10">
        <f>'T-14(Pcs)'!AI78</f>
        <v>0</v>
      </c>
      <c r="AJ104" s="44">
        <f>'T-14(Pcs)'!$D78*'T-14(Pcs)'!AJ78/1000000</f>
        <v>0</v>
      </c>
      <c r="AK104" s="10">
        <f>'T-14(Pcs)'!AK78</f>
        <v>0</v>
      </c>
      <c r="AL104" s="44">
        <f>'T-14(Pcs)'!$D78*'T-14(Pcs)'!AL78/1000000</f>
        <v>0</v>
      </c>
      <c r="AM104" s="10">
        <f>'T-14(Pcs)'!AM78</f>
        <v>0</v>
      </c>
    </row>
    <row r="105" spans="1:39" s="15" customFormat="1" ht="14.25" hidden="1" customHeight="1" outlineLevel="2">
      <c r="A105" s="13">
        <v>69</v>
      </c>
      <c r="B105" s="9" t="s">
        <v>121</v>
      </c>
      <c r="C105" s="13" t="s">
        <v>77</v>
      </c>
      <c r="D105" s="36">
        <v>500</v>
      </c>
      <c r="E105" s="11">
        <v>380</v>
      </c>
      <c r="F105" s="44">
        <f>'T-14(Pcs)'!$D79*'T-14(Pcs)'!F79/1000000</f>
        <v>0</v>
      </c>
      <c r="G105" s="10">
        <f>'T-14(Pcs)'!G79</f>
        <v>0</v>
      </c>
      <c r="H105" s="44">
        <f>'T-14(Pcs)'!$D79*'T-14(Pcs)'!H79/1000000</f>
        <v>0</v>
      </c>
      <c r="I105" s="10">
        <f>'T-14(Pcs)'!I79</f>
        <v>0</v>
      </c>
      <c r="J105" s="44">
        <f>'T-14(Pcs)'!$D79*'T-14(Pcs)'!J79/1000000</f>
        <v>0</v>
      </c>
      <c r="K105" s="10">
        <f>'T-14(Pcs)'!K79</f>
        <v>0</v>
      </c>
      <c r="L105" s="44">
        <f>'T-14(Pcs)'!$D79*'T-14(Pcs)'!L79/1000000</f>
        <v>0</v>
      </c>
      <c r="M105" s="10">
        <f>'T-14(Pcs)'!M79</f>
        <v>0</v>
      </c>
      <c r="N105" s="44">
        <f>'T-14(Pcs)'!$D79*'T-14(Pcs)'!N79/1000000</f>
        <v>0</v>
      </c>
      <c r="O105" s="10">
        <f>'T-14(Pcs)'!O79</f>
        <v>0</v>
      </c>
      <c r="P105" s="44">
        <f>'T-14(Pcs)'!$D79*'T-14(Pcs)'!P79/1000000</f>
        <v>0</v>
      </c>
      <c r="Q105" s="10">
        <f>'T-14(Pcs)'!Q79</f>
        <v>0</v>
      </c>
      <c r="R105" s="44">
        <f>'T-14(Pcs)'!$D79*'T-14(Pcs)'!R79/1000000</f>
        <v>0</v>
      </c>
      <c r="S105" s="10">
        <f>'T-14(Pcs)'!S79</f>
        <v>0</v>
      </c>
      <c r="T105" s="44">
        <f>'T-14(Pcs)'!$D79*'T-14(Pcs)'!T79/1000000</f>
        <v>0</v>
      </c>
      <c r="U105" s="10">
        <f>'T-14(Pcs)'!U79</f>
        <v>0</v>
      </c>
      <c r="V105" s="44">
        <f>'T-14(Pcs)'!$D79*'T-14(Pcs)'!V79/1000000</f>
        <v>0</v>
      </c>
      <c r="W105" s="10">
        <f>'T-14(Pcs)'!W79</f>
        <v>0</v>
      </c>
      <c r="X105" s="44">
        <f>'T-14(Pcs)'!$D79*'T-14(Pcs)'!X79/1000000</f>
        <v>0</v>
      </c>
      <c r="Y105" s="10">
        <f>'T-14(Pcs)'!Y79</f>
        <v>0</v>
      </c>
      <c r="Z105" s="44">
        <f>'T-14(Pcs)'!$D79*'T-14(Pcs)'!Z79/1000000</f>
        <v>0</v>
      </c>
      <c r="AA105" s="10">
        <f>'T-14(Pcs)'!AA79</f>
        <v>0</v>
      </c>
      <c r="AB105" s="44">
        <f>'T-14(Pcs)'!$D79*'T-14(Pcs)'!AB79/1000000</f>
        <v>0</v>
      </c>
      <c r="AC105" s="10">
        <f>'T-14(Pcs)'!AC79</f>
        <v>0</v>
      </c>
      <c r="AD105" s="44">
        <f>'T-14(Pcs)'!$D79*'T-14(Pcs)'!AD79/1000000</f>
        <v>0</v>
      </c>
      <c r="AE105" s="10">
        <f>'T-14(Pcs)'!AE79</f>
        <v>0</v>
      </c>
      <c r="AF105" s="44">
        <f>'T-14(Pcs)'!$D79*'T-14(Pcs)'!AF79/1000000</f>
        <v>0</v>
      </c>
      <c r="AG105" s="10">
        <f>'T-14(Pcs)'!AG79</f>
        <v>0</v>
      </c>
      <c r="AH105" s="44">
        <f>'T-14(Pcs)'!$D79*'T-14(Pcs)'!AH79/1000000</f>
        <v>0</v>
      </c>
      <c r="AI105" s="10">
        <f>'T-14(Pcs)'!AI79</f>
        <v>0</v>
      </c>
      <c r="AJ105" s="44">
        <f>'T-14(Pcs)'!$D79*'T-14(Pcs)'!AJ79/1000000</f>
        <v>0</v>
      </c>
      <c r="AK105" s="10">
        <f>'T-14(Pcs)'!AK79</f>
        <v>0</v>
      </c>
      <c r="AL105" s="44">
        <f>'T-14(Pcs)'!$D79*'T-14(Pcs)'!AL79/1000000</f>
        <v>0</v>
      </c>
      <c r="AM105" s="10">
        <f>'T-14(Pcs)'!AM79</f>
        <v>0</v>
      </c>
    </row>
    <row r="106" spans="1:39" s="15" customFormat="1" ht="14.25" customHeight="1" outlineLevel="1" collapsed="1">
      <c r="A106" s="13">
        <v>27</v>
      </c>
      <c r="B106" s="46" t="s">
        <v>193</v>
      </c>
      <c r="C106" s="13"/>
      <c r="D106" s="36"/>
      <c r="E106" s="11"/>
      <c r="F106" s="44">
        <f t="shared" ref="F106:AM106" si="26">SUBTOTAL(9,F102:F105)</f>
        <v>0</v>
      </c>
      <c r="G106" s="10">
        <f t="shared" si="26"/>
        <v>0</v>
      </c>
      <c r="H106" s="44">
        <f t="shared" si="26"/>
        <v>0</v>
      </c>
      <c r="I106" s="10">
        <f t="shared" si="26"/>
        <v>0</v>
      </c>
      <c r="J106" s="44">
        <f t="shared" si="26"/>
        <v>0</v>
      </c>
      <c r="K106" s="10">
        <f t="shared" si="26"/>
        <v>0</v>
      </c>
      <c r="L106" s="44">
        <f t="shared" si="26"/>
        <v>0</v>
      </c>
      <c r="M106" s="10">
        <f t="shared" si="26"/>
        <v>0</v>
      </c>
      <c r="N106" s="44">
        <f t="shared" si="26"/>
        <v>0</v>
      </c>
      <c r="O106" s="10">
        <f t="shared" si="26"/>
        <v>0</v>
      </c>
      <c r="P106" s="44">
        <f t="shared" si="26"/>
        <v>0</v>
      </c>
      <c r="Q106" s="10">
        <f t="shared" si="26"/>
        <v>0</v>
      </c>
      <c r="R106" s="44">
        <f t="shared" si="26"/>
        <v>0</v>
      </c>
      <c r="S106" s="10">
        <f t="shared" si="26"/>
        <v>0</v>
      </c>
      <c r="T106" s="44">
        <f t="shared" si="26"/>
        <v>0</v>
      </c>
      <c r="U106" s="10">
        <f t="shared" si="26"/>
        <v>0</v>
      </c>
      <c r="V106" s="44">
        <f t="shared" si="26"/>
        <v>0</v>
      </c>
      <c r="W106" s="10">
        <f t="shared" si="26"/>
        <v>0</v>
      </c>
      <c r="X106" s="44">
        <f t="shared" si="26"/>
        <v>0</v>
      </c>
      <c r="Y106" s="10">
        <f t="shared" si="26"/>
        <v>0</v>
      </c>
      <c r="Z106" s="44">
        <f t="shared" si="26"/>
        <v>0</v>
      </c>
      <c r="AA106" s="10">
        <f t="shared" si="26"/>
        <v>0</v>
      </c>
      <c r="AB106" s="44">
        <f t="shared" si="26"/>
        <v>0</v>
      </c>
      <c r="AC106" s="10">
        <f t="shared" si="26"/>
        <v>0</v>
      </c>
      <c r="AD106" s="44">
        <f t="shared" si="26"/>
        <v>0</v>
      </c>
      <c r="AE106" s="10">
        <f t="shared" si="26"/>
        <v>0</v>
      </c>
      <c r="AF106" s="44">
        <f t="shared" si="26"/>
        <v>0</v>
      </c>
      <c r="AG106" s="10">
        <f t="shared" si="26"/>
        <v>0</v>
      </c>
      <c r="AH106" s="44">
        <f t="shared" si="26"/>
        <v>0</v>
      </c>
      <c r="AI106" s="10">
        <f t="shared" si="26"/>
        <v>0</v>
      </c>
      <c r="AJ106" s="44">
        <f t="shared" si="26"/>
        <v>0</v>
      </c>
      <c r="AK106" s="10">
        <f t="shared" si="26"/>
        <v>0</v>
      </c>
      <c r="AL106" s="44">
        <f t="shared" si="26"/>
        <v>0</v>
      </c>
      <c r="AM106" s="10">
        <f t="shared" si="26"/>
        <v>0</v>
      </c>
    </row>
    <row r="107" spans="1:39" s="15" customFormat="1" ht="14.25" hidden="1" customHeight="1" outlineLevel="2">
      <c r="A107" s="13">
        <v>70</v>
      </c>
      <c r="B107" s="9" t="s">
        <v>122</v>
      </c>
      <c r="C107" s="13" t="s">
        <v>78</v>
      </c>
      <c r="D107" s="36">
        <v>50</v>
      </c>
      <c r="E107" s="11">
        <v>50</v>
      </c>
      <c r="F107" s="44">
        <f>'T-14(Pcs)'!$D80*'T-14(Pcs)'!F80/1000000</f>
        <v>0</v>
      </c>
      <c r="G107" s="10">
        <f>'T-14(Pcs)'!G80</f>
        <v>0</v>
      </c>
      <c r="H107" s="44">
        <f>'T-14(Pcs)'!$D80*'T-14(Pcs)'!H80/1000000</f>
        <v>0</v>
      </c>
      <c r="I107" s="10">
        <f>'T-14(Pcs)'!I80</f>
        <v>0</v>
      </c>
      <c r="J107" s="44">
        <f>'T-14(Pcs)'!$D80*'T-14(Pcs)'!J80/1000000</f>
        <v>0</v>
      </c>
      <c r="K107" s="10">
        <f>'T-14(Pcs)'!K80</f>
        <v>0</v>
      </c>
      <c r="L107" s="44">
        <f>'T-14(Pcs)'!$D80*'T-14(Pcs)'!L80/1000000</f>
        <v>0</v>
      </c>
      <c r="M107" s="10">
        <f>'T-14(Pcs)'!M80</f>
        <v>0</v>
      </c>
      <c r="N107" s="44">
        <f>'T-14(Pcs)'!$D80*'T-14(Pcs)'!N80/1000000</f>
        <v>0</v>
      </c>
      <c r="O107" s="10">
        <f>'T-14(Pcs)'!O80</f>
        <v>0</v>
      </c>
      <c r="P107" s="44">
        <f>'T-14(Pcs)'!$D80*'T-14(Pcs)'!P80/1000000</f>
        <v>0</v>
      </c>
      <c r="Q107" s="10">
        <f>'T-14(Pcs)'!Q80</f>
        <v>0</v>
      </c>
      <c r="R107" s="44">
        <f>'T-14(Pcs)'!$D80*'T-14(Pcs)'!R80/1000000</f>
        <v>0</v>
      </c>
      <c r="S107" s="10">
        <f>'T-14(Pcs)'!S80</f>
        <v>0</v>
      </c>
      <c r="T107" s="44">
        <f>'T-14(Pcs)'!$D80*'T-14(Pcs)'!T80/1000000</f>
        <v>0</v>
      </c>
      <c r="U107" s="10">
        <f>'T-14(Pcs)'!U80</f>
        <v>0</v>
      </c>
      <c r="V107" s="44">
        <f>'T-14(Pcs)'!$D80*'T-14(Pcs)'!V80/1000000</f>
        <v>0</v>
      </c>
      <c r="W107" s="10">
        <f>'T-14(Pcs)'!W80</f>
        <v>0</v>
      </c>
      <c r="X107" s="44">
        <f>'T-14(Pcs)'!$D80*'T-14(Pcs)'!X80/1000000</f>
        <v>0</v>
      </c>
      <c r="Y107" s="10">
        <f>'T-14(Pcs)'!Y80</f>
        <v>0</v>
      </c>
      <c r="Z107" s="44">
        <f>'T-14(Pcs)'!$D80*'T-14(Pcs)'!Z80/1000000</f>
        <v>0</v>
      </c>
      <c r="AA107" s="10">
        <f>'T-14(Pcs)'!AA80</f>
        <v>0</v>
      </c>
      <c r="AB107" s="44">
        <f>'T-14(Pcs)'!$D80*'T-14(Pcs)'!AB80/1000000</f>
        <v>0</v>
      </c>
      <c r="AC107" s="10">
        <f>'T-14(Pcs)'!AC80</f>
        <v>0</v>
      </c>
      <c r="AD107" s="44">
        <f>'T-14(Pcs)'!$D80*'T-14(Pcs)'!AD80/1000000</f>
        <v>0</v>
      </c>
      <c r="AE107" s="10">
        <f>'T-14(Pcs)'!AE80</f>
        <v>0</v>
      </c>
      <c r="AF107" s="44">
        <f>'T-14(Pcs)'!$D80*'T-14(Pcs)'!AF80/1000000</f>
        <v>0</v>
      </c>
      <c r="AG107" s="10">
        <f>'T-14(Pcs)'!AG80</f>
        <v>0</v>
      </c>
      <c r="AH107" s="44">
        <f>'T-14(Pcs)'!$D80*'T-14(Pcs)'!AH80/1000000</f>
        <v>0</v>
      </c>
      <c r="AI107" s="10">
        <f>'T-14(Pcs)'!AI80</f>
        <v>0</v>
      </c>
      <c r="AJ107" s="44">
        <f>'T-14(Pcs)'!$D80*'T-14(Pcs)'!AJ80/1000000</f>
        <v>0</v>
      </c>
      <c r="AK107" s="10">
        <f>'T-14(Pcs)'!AK80</f>
        <v>0</v>
      </c>
      <c r="AL107" s="44">
        <f>'T-14(Pcs)'!$D80*'T-14(Pcs)'!AL80/1000000</f>
        <v>0</v>
      </c>
      <c r="AM107" s="10">
        <f>'T-14(Pcs)'!AM80</f>
        <v>0</v>
      </c>
    </row>
    <row r="108" spans="1:39" s="15" customFormat="1" ht="14.25" hidden="1" customHeight="1" outlineLevel="2">
      <c r="A108" s="13">
        <v>71</v>
      </c>
      <c r="B108" s="9" t="s">
        <v>122</v>
      </c>
      <c r="C108" s="13" t="s">
        <v>79</v>
      </c>
      <c r="D108" s="36">
        <v>100</v>
      </c>
      <c r="E108" s="11">
        <v>94</v>
      </c>
      <c r="F108" s="44">
        <f>'T-14(Pcs)'!$D81*'T-14(Pcs)'!F81/1000000</f>
        <v>0</v>
      </c>
      <c r="G108" s="10">
        <f>'T-14(Pcs)'!G81</f>
        <v>0</v>
      </c>
      <c r="H108" s="44">
        <f>'T-14(Pcs)'!$D81*'T-14(Pcs)'!H81/1000000</f>
        <v>0</v>
      </c>
      <c r="I108" s="10">
        <f>'T-14(Pcs)'!I81</f>
        <v>0</v>
      </c>
      <c r="J108" s="44">
        <f>'T-14(Pcs)'!$D81*'T-14(Pcs)'!J81/1000000</f>
        <v>0</v>
      </c>
      <c r="K108" s="10">
        <f>'T-14(Pcs)'!K81</f>
        <v>0</v>
      </c>
      <c r="L108" s="44">
        <f>'T-14(Pcs)'!$D81*'T-14(Pcs)'!L81/1000000</f>
        <v>0</v>
      </c>
      <c r="M108" s="10">
        <f>'T-14(Pcs)'!M81</f>
        <v>0</v>
      </c>
      <c r="N108" s="44">
        <f>'T-14(Pcs)'!$D81*'T-14(Pcs)'!N81/1000000</f>
        <v>0</v>
      </c>
      <c r="O108" s="10">
        <f>'T-14(Pcs)'!O81</f>
        <v>0</v>
      </c>
      <c r="P108" s="44">
        <f>'T-14(Pcs)'!$D81*'T-14(Pcs)'!P81/1000000</f>
        <v>0</v>
      </c>
      <c r="Q108" s="10">
        <f>'T-14(Pcs)'!Q81</f>
        <v>0</v>
      </c>
      <c r="R108" s="44">
        <f>'T-14(Pcs)'!$D81*'T-14(Pcs)'!R81/1000000</f>
        <v>0</v>
      </c>
      <c r="S108" s="10">
        <f>'T-14(Pcs)'!S81</f>
        <v>0</v>
      </c>
      <c r="T108" s="44">
        <f>'T-14(Pcs)'!$D81*'T-14(Pcs)'!T81/1000000</f>
        <v>0</v>
      </c>
      <c r="U108" s="10">
        <f>'T-14(Pcs)'!U81</f>
        <v>0</v>
      </c>
      <c r="V108" s="44">
        <f>'T-14(Pcs)'!$D81*'T-14(Pcs)'!V81/1000000</f>
        <v>0</v>
      </c>
      <c r="W108" s="10">
        <f>'T-14(Pcs)'!W81</f>
        <v>0</v>
      </c>
      <c r="X108" s="44">
        <f>'T-14(Pcs)'!$D81*'T-14(Pcs)'!X81/1000000</f>
        <v>0</v>
      </c>
      <c r="Y108" s="10">
        <f>'T-14(Pcs)'!Y81</f>
        <v>0</v>
      </c>
      <c r="Z108" s="44">
        <f>'T-14(Pcs)'!$D81*'T-14(Pcs)'!Z81/1000000</f>
        <v>0</v>
      </c>
      <c r="AA108" s="10">
        <f>'T-14(Pcs)'!AA81</f>
        <v>0</v>
      </c>
      <c r="AB108" s="44">
        <f>'T-14(Pcs)'!$D81*'T-14(Pcs)'!AB81/1000000</f>
        <v>0</v>
      </c>
      <c r="AC108" s="10">
        <f>'T-14(Pcs)'!AC81</f>
        <v>0</v>
      </c>
      <c r="AD108" s="44">
        <f>'T-14(Pcs)'!$D81*'T-14(Pcs)'!AD81/1000000</f>
        <v>0</v>
      </c>
      <c r="AE108" s="10">
        <f>'T-14(Pcs)'!AE81</f>
        <v>0</v>
      </c>
      <c r="AF108" s="44">
        <f>'T-14(Pcs)'!$D81*'T-14(Pcs)'!AF81/1000000</f>
        <v>0</v>
      </c>
      <c r="AG108" s="10">
        <f>'T-14(Pcs)'!AG81</f>
        <v>0</v>
      </c>
      <c r="AH108" s="44">
        <f>'T-14(Pcs)'!$D81*'T-14(Pcs)'!AH81/1000000</f>
        <v>0</v>
      </c>
      <c r="AI108" s="10">
        <f>'T-14(Pcs)'!AI81</f>
        <v>0</v>
      </c>
      <c r="AJ108" s="44">
        <f>'T-14(Pcs)'!$D81*'T-14(Pcs)'!AJ81/1000000</f>
        <v>0</v>
      </c>
      <c r="AK108" s="10">
        <f>'T-14(Pcs)'!AK81</f>
        <v>0</v>
      </c>
      <c r="AL108" s="44">
        <f>'T-14(Pcs)'!$D81*'T-14(Pcs)'!AL81/1000000</f>
        <v>0</v>
      </c>
      <c r="AM108" s="10">
        <f>'T-14(Pcs)'!AM81</f>
        <v>0</v>
      </c>
    </row>
    <row r="109" spans="1:39" s="15" customFormat="1" ht="14.25" hidden="1" customHeight="1" outlineLevel="2">
      <c r="A109" s="13">
        <v>72</v>
      </c>
      <c r="B109" s="9" t="s">
        <v>122</v>
      </c>
      <c r="C109" s="13" t="s">
        <v>80</v>
      </c>
      <c r="D109" s="36">
        <v>400</v>
      </c>
      <c r="E109" s="11">
        <v>333</v>
      </c>
      <c r="F109" s="44">
        <f>'T-14(Pcs)'!$D82*'T-14(Pcs)'!F82/1000000</f>
        <v>0</v>
      </c>
      <c r="G109" s="10">
        <f>'T-14(Pcs)'!G82</f>
        <v>0</v>
      </c>
      <c r="H109" s="44">
        <f>'T-14(Pcs)'!$D82*'T-14(Pcs)'!H82/1000000</f>
        <v>0</v>
      </c>
      <c r="I109" s="10">
        <f>'T-14(Pcs)'!I82</f>
        <v>0</v>
      </c>
      <c r="J109" s="44">
        <f>'T-14(Pcs)'!$D82*'T-14(Pcs)'!J82/1000000</f>
        <v>0</v>
      </c>
      <c r="K109" s="10">
        <f>'T-14(Pcs)'!K82</f>
        <v>0</v>
      </c>
      <c r="L109" s="44">
        <f>'T-14(Pcs)'!$D82*'T-14(Pcs)'!L82/1000000</f>
        <v>0</v>
      </c>
      <c r="M109" s="10">
        <f>'T-14(Pcs)'!M82</f>
        <v>0</v>
      </c>
      <c r="N109" s="44">
        <f>'T-14(Pcs)'!$D82*'T-14(Pcs)'!N82/1000000</f>
        <v>0</v>
      </c>
      <c r="O109" s="10">
        <f>'T-14(Pcs)'!O82</f>
        <v>0</v>
      </c>
      <c r="P109" s="44">
        <f>'T-14(Pcs)'!$D82*'T-14(Pcs)'!P82/1000000</f>
        <v>0</v>
      </c>
      <c r="Q109" s="10">
        <f>'T-14(Pcs)'!Q82</f>
        <v>0</v>
      </c>
      <c r="R109" s="44">
        <f>'T-14(Pcs)'!$D82*'T-14(Pcs)'!R82/1000000</f>
        <v>0</v>
      </c>
      <c r="S109" s="10">
        <f>'T-14(Pcs)'!S82</f>
        <v>0</v>
      </c>
      <c r="T109" s="44">
        <f>'T-14(Pcs)'!$D82*'T-14(Pcs)'!T82/1000000</f>
        <v>0</v>
      </c>
      <c r="U109" s="10">
        <f>'T-14(Pcs)'!U82</f>
        <v>0</v>
      </c>
      <c r="V109" s="44">
        <f>'T-14(Pcs)'!$D82*'T-14(Pcs)'!V82/1000000</f>
        <v>0</v>
      </c>
      <c r="W109" s="10">
        <f>'T-14(Pcs)'!W82</f>
        <v>0</v>
      </c>
      <c r="X109" s="44">
        <f>'T-14(Pcs)'!$D82*'T-14(Pcs)'!X82/1000000</f>
        <v>0</v>
      </c>
      <c r="Y109" s="10">
        <f>'T-14(Pcs)'!Y82</f>
        <v>0</v>
      </c>
      <c r="Z109" s="44">
        <f>'T-14(Pcs)'!$D82*'T-14(Pcs)'!Z82/1000000</f>
        <v>0</v>
      </c>
      <c r="AA109" s="10">
        <f>'T-14(Pcs)'!AA82</f>
        <v>0</v>
      </c>
      <c r="AB109" s="44">
        <f>'T-14(Pcs)'!$D82*'T-14(Pcs)'!AB82/1000000</f>
        <v>0</v>
      </c>
      <c r="AC109" s="10">
        <f>'T-14(Pcs)'!AC82</f>
        <v>0</v>
      </c>
      <c r="AD109" s="44">
        <f>'T-14(Pcs)'!$D82*'T-14(Pcs)'!AD82/1000000</f>
        <v>0</v>
      </c>
      <c r="AE109" s="10">
        <f>'T-14(Pcs)'!AE82</f>
        <v>0</v>
      </c>
      <c r="AF109" s="44">
        <f>'T-14(Pcs)'!$D82*'T-14(Pcs)'!AF82/1000000</f>
        <v>0</v>
      </c>
      <c r="AG109" s="10">
        <f>'T-14(Pcs)'!AG82</f>
        <v>0</v>
      </c>
      <c r="AH109" s="44">
        <f>'T-14(Pcs)'!$D82*'T-14(Pcs)'!AH82/1000000</f>
        <v>0</v>
      </c>
      <c r="AI109" s="10">
        <f>'T-14(Pcs)'!AI82</f>
        <v>0</v>
      </c>
      <c r="AJ109" s="44">
        <f>'T-14(Pcs)'!$D82*'T-14(Pcs)'!AJ82/1000000</f>
        <v>0</v>
      </c>
      <c r="AK109" s="10">
        <f>'T-14(Pcs)'!AK82</f>
        <v>0</v>
      </c>
      <c r="AL109" s="44">
        <f>'T-14(Pcs)'!$D82*'T-14(Pcs)'!AL82/1000000</f>
        <v>0</v>
      </c>
      <c r="AM109" s="10">
        <f>'T-14(Pcs)'!AM82</f>
        <v>0</v>
      </c>
    </row>
    <row r="110" spans="1:39" s="15" customFormat="1" ht="14.25" customHeight="1" outlineLevel="1" collapsed="1">
      <c r="A110" s="13">
        <v>28</v>
      </c>
      <c r="B110" s="46" t="s">
        <v>194</v>
      </c>
      <c r="C110" s="13"/>
      <c r="D110" s="36"/>
      <c r="E110" s="11"/>
      <c r="F110" s="44">
        <f t="shared" ref="F110:AM110" si="27">SUBTOTAL(9,F107:F109)</f>
        <v>0</v>
      </c>
      <c r="G110" s="10">
        <f t="shared" si="27"/>
        <v>0</v>
      </c>
      <c r="H110" s="44">
        <f t="shared" si="27"/>
        <v>0</v>
      </c>
      <c r="I110" s="10">
        <f t="shared" si="27"/>
        <v>0</v>
      </c>
      <c r="J110" s="44">
        <f t="shared" si="27"/>
        <v>0</v>
      </c>
      <c r="K110" s="10">
        <f t="shared" si="27"/>
        <v>0</v>
      </c>
      <c r="L110" s="44">
        <f t="shared" si="27"/>
        <v>0</v>
      </c>
      <c r="M110" s="10">
        <f t="shared" si="27"/>
        <v>0</v>
      </c>
      <c r="N110" s="44">
        <f t="shared" si="27"/>
        <v>0</v>
      </c>
      <c r="O110" s="10">
        <f t="shared" si="27"/>
        <v>0</v>
      </c>
      <c r="P110" s="44">
        <f t="shared" si="27"/>
        <v>0</v>
      </c>
      <c r="Q110" s="10">
        <f t="shared" si="27"/>
        <v>0</v>
      </c>
      <c r="R110" s="44">
        <f t="shared" si="27"/>
        <v>0</v>
      </c>
      <c r="S110" s="10">
        <f t="shared" si="27"/>
        <v>0</v>
      </c>
      <c r="T110" s="44">
        <f t="shared" si="27"/>
        <v>0</v>
      </c>
      <c r="U110" s="10">
        <f t="shared" si="27"/>
        <v>0</v>
      </c>
      <c r="V110" s="44">
        <f t="shared" si="27"/>
        <v>0</v>
      </c>
      <c r="W110" s="10">
        <f t="shared" si="27"/>
        <v>0</v>
      </c>
      <c r="X110" s="44">
        <f t="shared" si="27"/>
        <v>0</v>
      </c>
      <c r="Y110" s="10">
        <f t="shared" si="27"/>
        <v>0</v>
      </c>
      <c r="Z110" s="44">
        <f t="shared" si="27"/>
        <v>0</v>
      </c>
      <c r="AA110" s="10">
        <f t="shared" si="27"/>
        <v>0</v>
      </c>
      <c r="AB110" s="44">
        <f t="shared" si="27"/>
        <v>0</v>
      </c>
      <c r="AC110" s="10">
        <f t="shared" si="27"/>
        <v>0</v>
      </c>
      <c r="AD110" s="44">
        <f t="shared" si="27"/>
        <v>0</v>
      </c>
      <c r="AE110" s="10">
        <f t="shared" si="27"/>
        <v>0</v>
      </c>
      <c r="AF110" s="44">
        <f t="shared" si="27"/>
        <v>0</v>
      </c>
      <c r="AG110" s="10">
        <f t="shared" si="27"/>
        <v>0</v>
      </c>
      <c r="AH110" s="44">
        <f t="shared" si="27"/>
        <v>0</v>
      </c>
      <c r="AI110" s="10">
        <f t="shared" si="27"/>
        <v>0</v>
      </c>
      <c r="AJ110" s="44">
        <f t="shared" si="27"/>
        <v>0</v>
      </c>
      <c r="AK110" s="10">
        <f t="shared" si="27"/>
        <v>0</v>
      </c>
      <c r="AL110" s="44">
        <f t="shared" si="27"/>
        <v>0</v>
      </c>
      <c r="AM110" s="10">
        <f t="shared" si="27"/>
        <v>0</v>
      </c>
    </row>
    <row r="111" spans="1:39" s="15" customFormat="1" ht="14.25" hidden="1" customHeight="1" outlineLevel="2">
      <c r="A111" s="13">
        <v>73</v>
      </c>
      <c r="B111" s="9" t="s">
        <v>128</v>
      </c>
      <c r="C111" s="13" t="s">
        <v>127</v>
      </c>
      <c r="D111" s="36">
        <v>25</v>
      </c>
      <c r="E111" s="11">
        <v>75.2</v>
      </c>
      <c r="F111" s="44">
        <f>'T-14(Pcs)'!$D83*'T-14(Pcs)'!F83/1000000</f>
        <v>0</v>
      </c>
      <c r="G111" s="10">
        <f>'T-14(Pcs)'!G83</f>
        <v>0</v>
      </c>
      <c r="H111" s="44">
        <f>'T-14(Pcs)'!$D83*'T-14(Pcs)'!H83/1000000</f>
        <v>0</v>
      </c>
      <c r="I111" s="10">
        <f>'T-14(Pcs)'!I83</f>
        <v>0</v>
      </c>
      <c r="J111" s="44">
        <f>'T-14(Pcs)'!$D83*'T-14(Pcs)'!J83/1000000</f>
        <v>0</v>
      </c>
      <c r="K111" s="10">
        <f>'T-14(Pcs)'!K83</f>
        <v>0</v>
      </c>
      <c r="L111" s="44">
        <f>'T-14(Pcs)'!$D83*'T-14(Pcs)'!L83/1000000</f>
        <v>0</v>
      </c>
      <c r="M111" s="10">
        <f>'T-14(Pcs)'!M83</f>
        <v>0</v>
      </c>
      <c r="N111" s="44">
        <f>'T-14(Pcs)'!$D83*'T-14(Pcs)'!N83/1000000</f>
        <v>0</v>
      </c>
      <c r="O111" s="10">
        <f>'T-14(Pcs)'!O83</f>
        <v>0</v>
      </c>
      <c r="P111" s="44">
        <f>'T-14(Pcs)'!$D83*'T-14(Pcs)'!P83/1000000</f>
        <v>0</v>
      </c>
      <c r="Q111" s="10">
        <f>'T-14(Pcs)'!Q83</f>
        <v>0</v>
      </c>
      <c r="R111" s="44">
        <f>'T-14(Pcs)'!$D83*'T-14(Pcs)'!R83/1000000</f>
        <v>0</v>
      </c>
      <c r="S111" s="10">
        <f>'T-14(Pcs)'!S83</f>
        <v>0</v>
      </c>
      <c r="T111" s="44">
        <f>'T-14(Pcs)'!$D83*'T-14(Pcs)'!T83/1000000</f>
        <v>0</v>
      </c>
      <c r="U111" s="10">
        <f>'T-14(Pcs)'!U83</f>
        <v>0</v>
      </c>
      <c r="V111" s="44">
        <f>'T-14(Pcs)'!$D83*'T-14(Pcs)'!V83/1000000</f>
        <v>0</v>
      </c>
      <c r="W111" s="10">
        <f>'T-14(Pcs)'!W83</f>
        <v>0</v>
      </c>
      <c r="X111" s="44">
        <f>'T-14(Pcs)'!$D83*'T-14(Pcs)'!X83/1000000</f>
        <v>0</v>
      </c>
      <c r="Y111" s="10">
        <f>'T-14(Pcs)'!Y83</f>
        <v>0</v>
      </c>
      <c r="Z111" s="44">
        <f>'T-14(Pcs)'!$D83*'T-14(Pcs)'!Z83/1000000</f>
        <v>0</v>
      </c>
      <c r="AA111" s="10">
        <f>'T-14(Pcs)'!AA83</f>
        <v>0</v>
      </c>
      <c r="AB111" s="44">
        <f>'T-14(Pcs)'!$D83*'T-14(Pcs)'!AB83/1000000</f>
        <v>0</v>
      </c>
      <c r="AC111" s="10">
        <f>'T-14(Pcs)'!AC83</f>
        <v>0</v>
      </c>
      <c r="AD111" s="44">
        <f>'T-14(Pcs)'!$D83*'T-14(Pcs)'!AD83/1000000</f>
        <v>0</v>
      </c>
      <c r="AE111" s="10">
        <f>'T-14(Pcs)'!AE83</f>
        <v>0</v>
      </c>
      <c r="AF111" s="44">
        <f>'T-14(Pcs)'!$D83*'T-14(Pcs)'!AF83/1000000</f>
        <v>0</v>
      </c>
      <c r="AG111" s="10">
        <f>'T-14(Pcs)'!AG83</f>
        <v>0</v>
      </c>
      <c r="AH111" s="44">
        <f>'T-14(Pcs)'!$D83*'T-14(Pcs)'!AH83/1000000</f>
        <v>0</v>
      </c>
      <c r="AI111" s="10">
        <f>'T-14(Pcs)'!AI83</f>
        <v>0</v>
      </c>
      <c r="AJ111" s="44">
        <f>'T-14(Pcs)'!$D83*'T-14(Pcs)'!AJ83/1000000</f>
        <v>0</v>
      </c>
      <c r="AK111" s="10">
        <f>'T-14(Pcs)'!AK83</f>
        <v>0</v>
      </c>
      <c r="AL111" s="44">
        <f>'T-14(Pcs)'!$D83*'T-14(Pcs)'!AL83/1000000</f>
        <v>0</v>
      </c>
      <c r="AM111" s="10">
        <f>'T-14(Pcs)'!AM83</f>
        <v>0</v>
      </c>
    </row>
    <row r="112" spans="1:39" s="15" customFormat="1" ht="14.25" hidden="1" customHeight="1" outlineLevel="2">
      <c r="A112" s="13">
        <v>74</v>
      </c>
      <c r="B112" s="9" t="s">
        <v>128</v>
      </c>
      <c r="C112" s="13" t="s">
        <v>81</v>
      </c>
      <c r="D112" s="36">
        <v>50</v>
      </c>
      <c r="E112" s="11">
        <v>144.6</v>
      </c>
      <c r="F112" s="44">
        <f>'T-14(Pcs)'!$D84*'T-14(Pcs)'!F84/1000000</f>
        <v>0</v>
      </c>
      <c r="G112" s="10">
        <f>'T-14(Pcs)'!G84</f>
        <v>0</v>
      </c>
      <c r="H112" s="44">
        <f>'T-14(Pcs)'!$D84*'T-14(Pcs)'!H84/1000000</f>
        <v>0</v>
      </c>
      <c r="I112" s="10">
        <f>'T-14(Pcs)'!I84</f>
        <v>0</v>
      </c>
      <c r="J112" s="44">
        <f>'T-14(Pcs)'!$D84*'T-14(Pcs)'!J84/1000000</f>
        <v>0</v>
      </c>
      <c r="K112" s="10">
        <f>'T-14(Pcs)'!K84</f>
        <v>0</v>
      </c>
      <c r="L112" s="44">
        <f>'T-14(Pcs)'!$D84*'T-14(Pcs)'!L84/1000000</f>
        <v>0</v>
      </c>
      <c r="M112" s="10">
        <f>'T-14(Pcs)'!M84</f>
        <v>0</v>
      </c>
      <c r="N112" s="44">
        <f>'T-14(Pcs)'!$D84*'T-14(Pcs)'!N84/1000000</f>
        <v>0</v>
      </c>
      <c r="O112" s="10">
        <f>'T-14(Pcs)'!O84</f>
        <v>0</v>
      </c>
      <c r="P112" s="44">
        <f>'T-14(Pcs)'!$D84*'T-14(Pcs)'!P84/1000000</f>
        <v>0</v>
      </c>
      <c r="Q112" s="10">
        <f>'T-14(Pcs)'!Q84</f>
        <v>0</v>
      </c>
      <c r="R112" s="44">
        <f>'T-14(Pcs)'!$D84*'T-14(Pcs)'!R84/1000000</f>
        <v>0</v>
      </c>
      <c r="S112" s="10">
        <f>'T-14(Pcs)'!S84</f>
        <v>0</v>
      </c>
      <c r="T112" s="44">
        <f>'T-14(Pcs)'!$D84*'T-14(Pcs)'!T84/1000000</f>
        <v>0</v>
      </c>
      <c r="U112" s="10">
        <f>'T-14(Pcs)'!U84</f>
        <v>0</v>
      </c>
      <c r="V112" s="44">
        <f>'T-14(Pcs)'!$D84*'T-14(Pcs)'!V84/1000000</f>
        <v>0</v>
      </c>
      <c r="W112" s="10">
        <f>'T-14(Pcs)'!W84</f>
        <v>0</v>
      </c>
      <c r="X112" s="44">
        <f>'T-14(Pcs)'!$D84*'T-14(Pcs)'!X84/1000000</f>
        <v>0</v>
      </c>
      <c r="Y112" s="10">
        <f>'T-14(Pcs)'!Y84</f>
        <v>0</v>
      </c>
      <c r="Z112" s="44">
        <f>'T-14(Pcs)'!$D84*'T-14(Pcs)'!Z84/1000000</f>
        <v>0</v>
      </c>
      <c r="AA112" s="10">
        <f>'T-14(Pcs)'!AA84</f>
        <v>0</v>
      </c>
      <c r="AB112" s="44">
        <f>'T-14(Pcs)'!$D84*'T-14(Pcs)'!AB84/1000000</f>
        <v>0</v>
      </c>
      <c r="AC112" s="10">
        <f>'T-14(Pcs)'!AC84</f>
        <v>0</v>
      </c>
      <c r="AD112" s="44">
        <f>'T-14(Pcs)'!$D84*'T-14(Pcs)'!AD84/1000000</f>
        <v>0</v>
      </c>
      <c r="AE112" s="10">
        <f>'T-14(Pcs)'!AE84</f>
        <v>0</v>
      </c>
      <c r="AF112" s="44">
        <f>'T-14(Pcs)'!$D84*'T-14(Pcs)'!AF84/1000000</f>
        <v>0</v>
      </c>
      <c r="AG112" s="10">
        <f>'T-14(Pcs)'!AG84</f>
        <v>0</v>
      </c>
      <c r="AH112" s="44">
        <f>'T-14(Pcs)'!$D84*'T-14(Pcs)'!AH84/1000000</f>
        <v>0</v>
      </c>
      <c r="AI112" s="10">
        <f>'T-14(Pcs)'!AI84</f>
        <v>0</v>
      </c>
      <c r="AJ112" s="44">
        <f>'T-14(Pcs)'!$D84*'T-14(Pcs)'!AJ84/1000000</f>
        <v>0</v>
      </c>
      <c r="AK112" s="10">
        <f>'T-14(Pcs)'!AK84</f>
        <v>0</v>
      </c>
      <c r="AL112" s="44">
        <f>'T-14(Pcs)'!$D84*'T-14(Pcs)'!AL84/1000000</f>
        <v>0</v>
      </c>
      <c r="AM112" s="10">
        <f>'T-14(Pcs)'!AM84</f>
        <v>0</v>
      </c>
    </row>
    <row r="113" spans="1:39" s="15" customFormat="1" ht="14.25" hidden="1" customHeight="1" outlineLevel="2">
      <c r="A113" s="13">
        <v>75</v>
      </c>
      <c r="B113" s="9" t="s">
        <v>128</v>
      </c>
      <c r="C113" s="13" t="s">
        <v>82</v>
      </c>
      <c r="D113" s="36">
        <v>100</v>
      </c>
      <c r="E113" s="11">
        <v>278.10000000000002</v>
      </c>
      <c r="F113" s="44">
        <f>'T-14(Pcs)'!$D85*'T-14(Pcs)'!F85/1000000</f>
        <v>0</v>
      </c>
      <c r="G113" s="10">
        <f>'T-14(Pcs)'!G85</f>
        <v>0</v>
      </c>
      <c r="H113" s="44">
        <f>'T-14(Pcs)'!$D85*'T-14(Pcs)'!H85/1000000</f>
        <v>0</v>
      </c>
      <c r="I113" s="10">
        <f>'T-14(Pcs)'!I85</f>
        <v>0</v>
      </c>
      <c r="J113" s="44">
        <f>'T-14(Pcs)'!$D85*'T-14(Pcs)'!J85/1000000</f>
        <v>0</v>
      </c>
      <c r="K113" s="10">
        <f>'T-14(Pcs)'!K85</f>
        <v>0</v>
      </c>
      <c r="L113" s="44">
        <f>'T-14(Pcs)'!$D85*'T-14(Pcs)'!L85/1000000</f>
        <v>0</v>
      </c>
      <c r="M113" s="10">
        <f>'T-14(Pcs)'!M85</f>
        <v>0</v>
      </c>
      <c r="N113" s="44">
        <f>'T-14(Pcs)'!$D85*'T-14(Pcs)'!N85/1000000</f>
        <v>0</v>
      </c>
      <c r="O113" s="10">
        <f>'T-14(Pcs)'!O85</f>
        <v>0</v>
      </c>
      <c r="P113" s="44">
        <f>'T-14(Pcs)'!$D85*'T-14(Pcs)'!P85/1000000</f>
        <v>0</v>
      </c>
      <c r="Q113" s="10">
        <f>'T-14(Pcs)'!Q85</f>
        <v>0</v>
      </c>
      <c r="R113" s="44">
        <f>'T-14(Pcs)'!$D85*'T-14(Pcs)'!R85/1000000</f>
        <v>0</v>
      </c>
      <c r="S113" s="10">
        <f>'T-14(Pcs)'!S85</f>
        <v>0</v>
      </c>
      <c r="T113" s="44">
        <f>'T-14(Pcs)'!$D85*'T-14(Pcs)'!T85/1000000</f>
        <v>0</v>
      </c>
      <c r="U113" s="10">
        <f>'T-14(Pcs)'!U85</f>
        <v>0</v>
      </c>
      <c r="V113" s="44">
        <f>'T-14(Pcs)'!$D85*'T-14(Pcs)'!V85/1000000</f>
        <v>0</v>
      </c>
      <c r="W113" s="10">
        <f>'T-14(Pcs)'!W85</f>
        <v>0</v>
      </c>
      <c r="X113" s="44">
        <f>'T-14(Pcs)'!$D85*'T-14(Pcs)'!X85/1000000</f>
        <v>0</v>
      </c>
      <c r="Y113" s="10">
        <f>'T-14(Pcs)'!Y85</f>
        <v>0</v>
      </c>
      <c r="Z113" s="44">
        <f>'T-14(Pcs)'!$D85*'T-14(Pcs)'!Z85/1000000</f>
        <v>0</v>
      </c>
      <c r="AA113" s="10">
        <f>'T-14(Pcs)'!AA85</f>
        <v>0</v>
      </c>
      <c r="AB113" s="44">
        <f>'T-14(Pcs)'!$D85*'T-14(Pcs)'!AB85/1000000</f>
        <v>0</v>
      </c>
      <c r="AC113" s="10">
        <f>'T-14(Pcs)'!AC85</f>
        <v>0</v>
      </c>
      <c r="AD113" s="44">
        <f>'T-14(Pcs)'!$D85*'T-14(Pcs)'!AD85/1000000</f>
        <v>0</v>
      </c>
      <c r="AE113" s="10">
        <f>'T-14(Pcs)'!AE85</f>
        <v>0</v>
      </c>
      <c r="AF113" s="44">
        <f>'T-14(Pcs)'!$D85*'T-14(Pcs)'!AF85/1000000</f>
        <v>0</v>
      </c>
      <c r="AG113" s="10">
        <f>'T-14(Pcs)'!AG85</f>
        <v>0</v>
      </c>
      <c r="AH113" s="44">
        <f>'T-14(Pcs)'!$D85*'T-14(Pcs)'!AH85/1000000</f>
        <v>0</v>
      </c>
      <c r="AI113" s="10">
        <f>'T-14(Pcs)'!AI85</f>
        <v>0</v>
      </c>
      <c r="AJ113" s="44">
        <f>'T-14(Pcs)'!$D85*'T-14(Pcs)'!AJ85/1000000</f>
        <v>0</v>
      </c>
      <c r="AK113" s="10">
        <f>'T-14(Pcs)'!AK85</f>
        <v>0</v>
      </c>
      <c r="AL113" s="44">
        <f>'T-14(Pcs)'!$D85*'T-14(Pcs)'!AL85/1000000</f>
        <v>0</v>
      </c>
      <c r="AM113" s="10">
        <f>'T-14(Pcs)'!AM85</f>
        <v>0</v>
      </c>
    </row>
    <row r="114" spans="1:39" s="15" customFormat="1" ht="14.25" hidden="1" customHeight="1" outlineLevel="2">
      <c r="A114" s="13">
        <v>76</v>
      </c>
      <c r="B114" s="9" t="s">
        <v>128</v>
      </c>
      <c r="C114" s="13" t="s">
        <v>139</v>
      </c>
      <c r="D114" s="36">
        <v>400</v>
      </c>
      <c r="E114" s="11">
        <v>1098.5999999999999</v>
      </c>
      <c r="F114" s="44">
        <f>'T-14(Pcs)'!$D86*'T-14(Pcs)'!F86/1000000</f>
        <v>0</v>
      </c>
      <c r="G114" s="10">
        <f>'T-14(Pcs)'!G86</f>
        <v>0</v>
      </c>
      <c r="H114" s="44">
        <f>'T-14(Pcs)'!$D86*'T-14(Pcs)'!H86/1000000</f>
        <v>0</v>
      </c>
      <c r="I114" s="10">
        <f>'T-14(Pcs)'!I86</f>
        <v>0</v>
      </c>
      <c r="J114" s="44">
        <f>'T-14(Pcs)'!$D86*'T-14(Pcs)'!J86/1000000</f>
        <v>0</v>
      </c>
      <c r="K114" s="10">
        <f>'T-14(Pcs)'!K86</f>
        <v>0</v>
      </c>
      <c r="L114" s="44">
        <f>'T-14(Pcs)'!$D86*'T-14(Pcs)'!L86/1000000</f>
        <v>0</v>
      </c>
      <c r="M114" s="10">
        <f>'T-14(Pcs)'!M86</f>
        <v>0</v>
      </c>
      <c r="N114" s="44">
        <f>'T-14(Pcs)'!$D86*'T-14(Pcs)'!N86/1000000</f>
        <v>0</v>
      </c>
      <c r="O114" s="10">
        <f>'T-14(Pcs)'!O86</f>
        <v>0</v>
      </c>
      <c r="P114" s="44">
        <f>'T-14(Pcs)'!$D86*'T-14(Pcs)'!P86/1000000</f>
        <v>0</v>
      </c>
      <c r="Q114" s="10">
        <f>'T-14(Pcs)'!Q86</f>
        <v>0</v>
      </c>
      <c r="R114" s="44">
        <f>'T-14(Pcs)'!$D86*'T-14(Pcs)'!R86/1000000</f>
        <v>0</v>
      </c>
      <c r="S114" s="10">
        <f>'T-14(Pcs)'!S86</f>
        <v>0</v>
      </c>
      <c r="T114" s="44">
        <f>'T-14(Pcs)'!$D86*'T-14(Pcs)'!T86/1000000</f>
        <v>0</v>
      </c>
      <c r="U114" s="10">
        <f>'T-14(Pcs)'!U86</f>
        <v>0</v>
      </c>
      <c r="V114" s="44">
        <f>'T-14(Pcs)'!$D86*'T-14(Pcs)'!V86/1000000</f>
        <v>0</v>
      </c>
      <c r="W114" s="10">
        <f>'T-14(Pcs)'!W86</f>
        <v>0</v>
      </c>
      <c r="X114" s="44">
        <f>'T-14(Pcs)'!$D86*'T-14(Pcs)'!X86/1000000</f>
        <v>0</v>
      </c>
      <c r="Y114" s="10">
        <f>'T-14(Pcs)'!Y86</f>
        <v>0</v>
      </c>
      <c r="Z114" s="44">
        <f>'T-14(Pcs)'!$D86*'T-14(Pcs)'!Z86/1000000</f>
        <v>0</v>
      </c>
      <c r="AA114" s="10">
        <f>'T-14(Pcs)'!AA86</f>
        <v>0</v>
      </c>
      <c r="AB114" s="44">
        <f>'T-14(Pcs)'!$D86*'T-14(Pcs)'!AB86/1000000</f>
        <v>0</v>
      </c>
      <c r="AC114" s="10">
        <f>'T-14(Pcs)'!AC86</f>
        <v>0</v>
      </c>
      <c r="AD114" s="44">
        <f>'T-14(Pcs)'!$D86*'T-14(Pcs)'!AD86/1000000</f>
        <v>0</v>
      </c>
      <c r="AE114" s="10">
        <f>'T-14(Pcs)'!AE86</f>
        <v>0</v>
      </c>
      <c r="AF114" s="44">
        <f>'T-14(Pcs)'!$D86*'T-14(Pcs)'!AF86/1000000</f>
        <v>0</v>
      </c>
      <c r="AG114" s="10">
        <f>'T-14(Pcs)'!AG86</f>
        <v>0</v>
      </c>
      <c r="AH114" s="44">
        <f>'T-14(Pcs)'!$D86*'T-14(Pcs)'!AH86/1000000</f>
        <v>0</v>
      </c>
      <c r="AI114" s="10">
        <f>'T-14(Pcs)'!AI86</f>
        <v>0</v>
      </c>
      <c r="AJ114" s="44">
        <f>'T-14(Pcs)'!$D86*'T-14(Pcs)'!AJ86/1000000</f>
        <v>0</v>
      </c>
      <c r="AK114" s="10">
        <f>'T-14(Pcs)'!AK86</f>
        <v>0</v>
      </c>
      <c r="AL114" s="44">
        <f>'T-14(Pcs)'!$D86*'T-14(Pcs)'!AL86/1000000</f>
        <v>0</v>
      </c>
      <c r="AM114" s="10">
        <f>'T-14(Pcs)'!AM86</f>
        <v>0</v>
      </c>
    </row>
    <row r="115" spans="1:39" s="15" customFormat="1" ht="14.25" customHeight="1" outlineLevel="1" collapsed="1">
      <c r="A115" s="13">
        <v>29</v>
      </c>
      <c r="B115" s="46" t="s">
        <v>195</v>
      </c>
      <c r="C115" s="13"/>
      <c r="D115" s="36"/>
      <c r="E115" s="11"/>
      <c r="F115" s="44">
        <f t="shared" ref="F115:AM115" si="28">SUBTOTAL(9,F111:F114)</f>
        <v>0</v>
      </c>
      <c r="G115" s="10">
        <f t="shared" si="28"/>
        <v>0</v>
      </c>
      <c r="H115" s="44">
        <f t="shared" si="28"/>
        <v>0</v>
      </c>
      <c r="I115" s="10">
        <f t="shared" si="28"/>
        <v>0</v>
      </c>
      <c r="J115" s="44">
        <f t="shared" si="28"/>
        <v>0</v>
      </c>
      <c r="K115" s="10">
        <f t="shared" si="28"/>
        <v>0</v>
      </c>
      <c r="L115" s="44">
        <f t="shared" si="28"/>
        <v>0</v>
      </c>
      <c r="M115" s="10">
        <f t="shared" si="28"/>
        <v>0</v>
      </c>
      <c r="N115" s="44">
        <f t="shared" si="28"/>
        <v>0</v>
      </c>
      <c r="O115" s="10">
        <f t="shared" si="28"/>
        <v>0</v>
      </c>
      <c r="P115" s="44">
        <f t="shared" si="28"/>
        <v>0</v>
      </c>
      <c r="Q115" s="10">
        <f t="shared" si="28"/>
        <v>0</v>
      </c>
      <c r="R115" s="44">
        <f t="shared" si="28"/>
        <v>0</v>
      </c>
      <c r="S115" s="10">
        <f t="shared" si="28"/>
        <v>0</v>
      </c>
      <c r="T115" s="44">
        <f t="shared" si="28"/>
        <v>0</v>
      </c>
      <c r="U115" s="10">
        <f t="shared" si="28"/>
        <v>0</v>
      </c>
      <c r="V115" s="44">
        <f t="shared" si="28"/>
        <v>0</v>
      </c>
      <c r="W115" s="10">
        <f t="shared" si="28"/>
        <v>0</v>
      </c>
      <c r="X115" s="44">
        <f t="shared" si="28"/>
        <v>0</v>
      </c>
      <c r="Y115" s="10">
        <f t="shared" si="28"/>
        <v>0</v>
      </c>
      <c r="Z115" s="44">
        <f t="shared" si="28"/>
        <v>0</v>
      </c>
      <c r="AA115" s="10">
        <f t="shared" si="28"/>
        <v>0</v>
      </c>
      <c r="AB115" s="44">
        <f t="shared" si="28"/>
        <v>0</v>
      </c>
      <c r="AC115" s="10">
        <f t="shared" si="28"/>
        <v>0</v>
      </c>
      <c r="AD115" s="44">
        <f t="shared" si="28"/>
        <v>0</v>
      </c>
      <c r="AE115" s="10">
        <f t="shared" si="28"/>
        <v>0</v>
      </c>
      <c r="AF115" s="44">
        <f t="shared" si="28"/>
        <v>0</v>
      </c>
      <c r="AG115" s="10">
        <f t="shared" si="28"/>
        <v>0</v>
      </c>
      <c r="AH115" s="44">
        <f t="shared" si="28"/>
        <v>0</v>
      </c>
      <c r="AI115" s="10">
        <f t="shared" si="28"/>
        <v>0</v>
      </c>
      <c r="AJ115" s="44">
        <f t="shared" si="28"/>
        <v>0</v>
      </c>
      <c r="AK115" s="10">
        <f t="shared" si="28"/>
        <v>0</v>
      </c>
      <c r="AL115" s="44">
        <f t="shared" si="28"/>
        <v>0</v>
      </c>
      <c r="AM115" s="10">
        <f t="shared" si="28"/>
        <v>0</v>
      </c>
    </row>
    <row r="116" spans="1:39" s="15" customFormat="1" ht="14.25" hidden="1" customHeight="1" outlineLevel="2">
      <c r="A116" s="13">
        <v>77</v>
      </c>
      <c r="B116" s="9" t="s">
        <v>147</v>
      </c>
      <c r="C116" s="13" t="s">
        <v>148</v>
      </c>
      <c r="D116" s="36">
        <v>25</v>
      </c>
      <c r="E116" s="11">
        <v>56</v>
      </c>
      <c r="F116" s="44">
        <f>'T-14(Pcs)'!$D87*'T-14(Pcs)'!F87/1000000</f>
        <v>0</v>
      </c>
      <c r="G116" s="10">
        <f>'T-14(Pcs)'!G87</f>
        <v>0</v>
      </c>
      <c r="H116" s="44">
        <f>'T-14(Pcs)'!$D87*'T-14(Pcs)'!H87/1000000</f>
        <v>0</v>
      </c>
      <c r="I116" s="10">
        <f>'T-14(Pcs)'!I87</f>
        <v>0</v>
      </c>
      <c r="J116" s="44">
        <f>'T-14(Pcs)'!$D87*'T-14(Pcs)'!J87/1000000</f>
        <v>0</v>
      </c>
      <c r="K116" s="10">
        <f>'T-14(Pcs)'!K87</f>
        <v>0</v>
      </c>
      <c r="L116" s="44">
        <f>'T-14(Pcs)'!$D87*'T-14(Pcs)'!L87/1000000</f>
        <v>0</v>
      </c>
      <c r="M116" s="10">
        <f>'T-14(Pcs)'!M87</f>
        <v>0</v>
      </c>
      <c r="N116" s="44">
        <f>'T-14(Pcs)'!$D87*'T-14(Pcs)'!N87/1000000</f>
        <v>0</v>
      </c>
      <c r="O116" s="10">
        <f>'T-14(Pcs)'!O87</f>
        <v>0</v>
      </c>
      <c r="P116" s="44">
        <f>'T-14(Pcs)'!$D87*'T-14(Pcs)'!P87/1000000</f>
        <v>0</v>
      </c>
      <c r="Q116" s="10">
        <f>'T-14(Pcs)'!Q87</f>
        <v>0</v>
      </c>
      <c r="R116" s="44">
        <f>'T-14(Pcs)'!$D87*'T-14(Pcs)'!R87/1000000</f>
        <v>0</v>
      </c>
      <c r="S116" s="10">
        <f>'T-14(Pcs)'!S87</f>
        <v>0</v>
      </c>
      <c r="T116" s="44">
        <f>'T-14(Pcs)'!$D87*'T-14(Pcs)'!T87/1000000</f>
        <v>0</v>
      </c>
      <c r="U116" s="10">
        <f>'T-14(Pcs)'!U87</f>
        <v>0</v>
      </c>
      <c r="V116" s="44">
        <f>'T-14(Pcs)'!$D87*'T-14(Pcs)'!V87/1000000</f>
        <v>0</v>
      </c>
      <c r="W116" s="10">
        <f>'T-14(Pcs)'!W87</f>
        <v>0</v>
      </c>
      <c r="X116" s="44">
        <f>'T-14(Pcs)'!$D87*'T-14(Pcs)'!X87/1000000</f>
        <v>0</v>
      </c>
      <c r="Y116" s="10">
        <f>'T-14(Pcs)'!Y87</f>
        <v>0</v>
      </c>
      <c r="Z116" s="44">
        <f>'T-14(Pcs)'!$D87*'T-14(Pcs)'!Z87/1000000</f>
        <v>0</v>
      </c>
      <c r="AA116" s="10">
        <f>'T-14(Pcs)'!AA87</f>
        <v>0</v>
      </c>
      <c r="AB116" s="44">
        <f>'T-14(Pcs)'!$D87*'T-14(Pcs)'!AB87/1000000</f>
        <v>0</v>
      </c>
      <c r="AC116" s="10">
        <f>'T-14(Pcs)'!AC87</f>
        <v>0</v>
      </c>
      <c r="AD116" s="44">
        <f>'T-14(Pcs)'!$D87*'T-14(Pcs)'!AD87/1000000</f>
        <v>0</v>
      </c>
      <c r="AE116" s="10">
        <f>'T-14(Pcs)'!AE87</f>
        <v>0</v>
      </c>
      <c r="AF116" s="44">
        <f>'T-14(Pcs)'!$D87*'T-14(Pcs)'!AF87/1000000</f>
        <v>0</v>
      </c>
      <c r="AG116" s="10">
        <f>'T-14(Pcs)'!AG87</f>
        <v>0</v>
      </c>
      <c r="AH116" s="44">
        <f>'T-14(Pcs)'!$D87*'T-14(Pcs)'!AH87/1000000</f>
        <v>0</v>
      </c>
      <c r="AI116" s="10">
        <f>'T-14(Pcs)'!AI87</f>
        <v>0</v>
      </c>
      <c r="AJ116" s="44">
        <f>'T-14(Pcs)'!$D87*'T-14(Pcs)'!AJ87/1000000</f>
        <v>0</v>
      </c>
      <c r="AK116" s="10">
        <f>'T-14(Pcs)'!AK87</f>
        <v>0</v>
      </c>
      <c r="AL116" s="44">
        <f>'T-14(Pcs)'!$D87*'T-14(Pcs)'!AL87/1000000</f>
        <v>0</v>
      </c>
      <c r="AM116" s="10">
        <f>'T-14(Pcs)'!AM87</f>
        <v>0</v>
      </c>
    </row>
    <row r="117" spans="1:39" s="15" customFormat="1" ht="14.25" hidden="1" customHeight="1" outlineLevel="2">
      <c r="A117" s="13">
        <v>78</v>
      </c>
      <c r="B117" s="9" t="s">
        <v>147</v>
      </c>
      <c r="C117" s="13" t="s">
        <v>148</v>
      </c>
      <c r="D117" s="36">
        <v>50</v>
      </c>
      <c r="E117" s="11">
        <v>101</v>
      </c>
      <c r="F117" s="44">
        <f>'T-14(Pcs)'!$D88*'T-14(Pcs)'!F88/1000000</f>
        <v>0</v>
      </c>
      <c r="G117" s="10">
        <f>'T-14(Pcs)'!G88</f>
        <v>0</v>
      </c>
      <c r="H117" s="44">
        <f>'T-14(Pcs)'!$D88*'T-14(Pcs)'!H88/1000000</f>
        <v>0</v>
      </c>
      <c r="I117" s="10">
        <f>'T-14(Pcs)'!I88</f>
        <v>0</v>
      </c>
      <c r="J117" s="44">
        <f>'T-14(Pcs)'!$D88*'T-14(Pcs)'!J88/1000000</f>
        <v>0</v>
      </c>
      <c r="K117" s="10">
        <f>'T-14(Pcs)'!K88</f>
        <v>0</v>
      </c>
      <c r="L117" s="44">
        <f>'T-14(Pcs)'!$D88*'T-14(Pcs)'!L88/1000000</f>
        <v>0</v>
      </c>
      <c r="M117" s="10">
        <f>'T-14(Pcs)'!M88</f>
        <v>0</v>
      </c>
      <c r="N117" s="44">
        <f>'T-14(Pcs)'!$D88*'T-14(Pcs)'!N88/1000000</f>
        <v>0</v>
      </c>
      <c r="O117" s="10">
        <f>'T-14(Pcs)'!O88</f>
        <v>0</v>
      </c>
      <c r="P117" s="44">
        <f>'T-14(Pcs)'!$D88*'T-14(Pcs)'!P88/1000000</f>
        <v>0</v>
      </c>
      <c r="Q117" s="10">
        <f>'T-14(Pcs)'!Q88</f>
        <v>0</v>
      </c>
      <c r="R117" s="44">
        <f>'T-14(Pcs)'!$D88*'T-14(Pcs)'!R88/1000000</f>
        <v>0</v>
      </c>
      <c r="S117" s="10">
        <f>'T-14(Pcs)'!S88</f>
        <v>0</v>
      </c>
      <c r="T117" s="44">
        <f>'T-14(Pcs)'!$D88*'T-14(Pcs)'!T88/1000000</f>
        <v>0</v>
      </c>
      <c r="U117" s="10">
        <f>'T-14(Pcs)'!U88</f>
        <v>0</v>
      </c>
      <c r="V117" s="44">
        <f>'T-14(Pcs)'!$D88*'T-14(Pcs)'!V88/1000000</f>
        <v>0</v>
      </c>
      <c r="W117" s="10">
        <f>'T-14(Pcs)'!W88</f>
        <v>0</v>
      </c>
      <c r="X117" s="44">
        <f>'T-14(Pcs)'!$D88*'T-14(Pcs)'!X88/1000000</f>
        <v>0</v>
      </c>
      <c r="Y117" s="10">
        <f>'T-14(Pcs)'!Y88</f>
        <v>0</v>
      </c>
      <c r="Z117" s="44">
        <f>'T-14(Pcs)'!$D88*'T-14(Pcs)'!Z88/1000000</f>
        <v>0</v>
      </c>
      <c r="AA117" s="10">
        <f>'T-14(Pcs)'!AA88</f>
        <v>0</v>
      </c>
      <c r="AB117" s="44">
        <f>'T-14(Pcs)'!$D88*'T-14(Pcs)'!AB88/1000000</f>
        <v>0</v>
      </c>
      <c r="AC117" s="10">
        <f>'T-14(Pcs)'!AC88</f>
        <v>0</v>
      </c>
      <c r="AD117" s="44">
        <f>'T-14(Pcs)'!$D88*'T-14(Pcs)'!AD88/1000000</f>
        <v>0</v>
      </c>
      <c r="AE117" s="10">
        <f>'T-14(Pcs)'!AE88</f>
        <v>0</v>
      </c>
      <c r="AF117" s="44">
        <f>'T-14(Pcs)'!$D88*'T-14(Pcs)'!AF88/1000000</f>
        <v>0</v>
      </c>
      <c r="AG117" s="10">
        <f>'T-14(Pcs)'!AG88</f>
        <v>0</v>
      </c>
      <c r="AH117" s="44">
        <f>'T-14(Pcs)'!$D88*'T-14(Pcs)'!AH88/1000000</f>
        <v>0</v>
      </c>
      <c r="AI117" s="10">
        <f>'T-14(Pcs)'!AI88</f>
        <v>0</v>
      </c>
      <c r="AJ117" s="44">
        <f>'T-14(Pcs)'!$D88*'T-14(Pcs)'!AJ88/1000000</f>
        <v>0</v>
      </c>
      <c r="AK117" s="10">
        <f>'T-14(Pcs)'!AK88</f>
        <v>0</v>
      </c>
      <c r="AL117" s="44">
        <f>'T-14(Pcs)'!$D88*'T-14(Pcs)'!AL88/1000000</f>
        <v>0</v>
      </c>
      <c r="AM117" s="10">
        <f>'T-14(Pcs)'!AM88</f>
        <v>0</v>
      </c>
    </row>
    <row r="118" spans="1:39" s="15" customFormat="1" ht="14.25" hidden="1" customHeight="1" outlineLevel="2">
      <c r="A118" s="13">
        <v>79</v>
      </c>
      <c r="B118" s="9" t="s">
        <v>147</v>
      </c>
      <c r="C118" s="13" t="s">
        <v>148</v>
      </c>
      <c r="D118" s="36">
        <v>100</v>
      </c>
      <c r="E118" s="11">
        <v>190</v>
      </c>
      <c r="F118" s="44">
        <f>'T-14(Pcs)'!$D89*'T-14(Pcs)'!F89/1000000</f>
        <v>0</v>
      </c>
      <c r="G118" s="10">
        <f>'T-14(Pcs)'!G89</f>
        <v>0</v>
      </c>
      <c r="H118" s="44">
        <f>'T-14(Pcs)'!$D89*'T-14(Pcs)'!H89/1000000</f>
        <v>0</v>
      </c>
      <c r="I118" s="10">
        <f>'T-14(Pcs)'!I89</f>
        <v>0</v>
      </c>
      <c r="J118" s="44">
        <f>'T-14(Pcs)'!$D89*'T-14(Pcs)'!J89/1000000</f>
        <v>0</v>
      </c>
      <c r="K118" s="10">
        <f>'T-14(Pcs)'!K89</f>
        <v>0</v>
      </c>
      <c r="L118" s="44">
        <f>'T-14(Pcs)'!$D89*'T-14(Pcs)'!L89/1000000</f>
        <v>0</v>
      </c>
      <c r="M118" s="10">
        <f>'T-14(Pcs)'!M89</f>
        <v>0</v>
      </c>
      <c r="N118" s="44">
        <f>'T-14(Pcs)'!$D89*'T-14(Pcs)'!N89/1000000</f>
        <v>0</v>
      </c>
      <c r="O118" s="10">
        <f>'T-14(Pcs)'!O89</f>
        <v>0</v>
      </c>
      <c r="P118" s="44">
        <f>'T-14(Pcs)'!$D89*'T-14(Pcs)'!P89/1000000</f>
        <v>0</v>
      </c>
      <c r="Q118" s="10">
        <f>'T-14(Pcs)'!Q89</f>
        <v>0</v>
      </c>
      <c r="R118" s="44">
        <f>'T-14(Pcs)'!$D89*'T-14(Pcs)'!R89/1000000</f>
        <v>0</v>
      </c>
      <c r="S118" s="10">
        <f>'T-14(Pcs)'!S89</f>
        <v>0</v>
      </c>
      <c r="T118" s="44">
        <f>'T-14(Pcs)'!$D89*'T-14(Pcs)'!T89/1000000</f>
        <v>0</v>
      </c>
      <c r="U118" s="10">
        <f>'T-14(Pcs)'!U89</f>
        <v>0</v>
      </c>
      <c r="V118" s="44">
        <f>'T-14(Pcs)'!$D89*'T-14(Pcs)'!V89/1000000</f>
        <v>0</v>
      </c>
      <c r="W118" s="10">
        <f>'T-14(Pcs)'!W89</f>
        <v>0</v>
      </c>
      <c r="X118" s="44">
        <f>'T-14(Pcs)'!$D89*'T-14(Pcs)'!X89/1000000</f>
        <v>0</v>
      </c>
      <c r="Y118" s="10">
        <f>'T-14(Pcs)'!Y89</f>
        <v>0</v>
      </c>
      <c r="Z118" s="44">
        <f>'T-14(Pcs)'!$D89*'T-14(Pcs)'!Z89/1000000</f>
        <v>0</v>
      </c>
      <c r="AA118" s="10">
        <f>'T-14(Pcs)'!AA89</f>
        <v>0</v>
      </c>
      <c r="AB118" s="44">
        <f>'T-14(Pcs)'!$D89*'T-14(Pcs)'!AB89/1000000</f>
        <v>0</v>
      </c>
      <c r="AC118" s="10">
        <f>'T-14(Pcs)'!AC89</f>
        <v>0</v>
      </c>
      <c r="AD118" s="44">
        <f>'T-14(Pcs)'!$D89*'T-14(Pcs)'!AD89/1000000</f>
        <v>0</v>
      </c>
      <c r="AE118" s="10">
        <f>'T-14(Pcs)'!AE89</f>
        <v>0</v>
      </c>
      <c r="AF118" s="44">
        <f>'T-14(Pcs)'!$D89*'T-14(Pcs)'!AF89/1000000</f>
        <v>0</v>
      </c>
      <c r="AG118" s="10">
        <f>'T-14(Pcs)'!AG89</f>
        <v>0</v>
      </c>
      <c r="AH118" s="44">
        <f>'T-14(Pcs)'!$D89*'T-14(Pcs)'!AH89/1000000</f>
        <v>0</v>
      </c>
      <c r="AI118" s="10">
        <f>'T-14(Pcs)'!AI89</f>
        <v>0</v>
      </c>
      <c r="AJ118" s="44">
        <f>'T-14(Pcs)'!$D89*'T-14(Pcs)'!AJ89/1000000</f>
        <v>0</v>
      </c>
      <c r="AK118" s="10">
        <f>'T-14(Pcs)'!AK89</f>
        <v>0</v>
      </c>
      <c r="AL118" s="44">
        <f>'T-14(Pcs)'!$D89*'T-14(Pcs)'!AL89/1000000</f>
        <v>0</v>
      </c>
      <c r="AM118" s="10">
        <f>'T-14(Pcs)'!AM89</f>
        <v>0</v>
      </c>
    </row>
    <row r="119" spans="1:39" s="15" customFormat="1" ht="14.25" customHeight="1" outlineLevel="1" collapsed="1">
      <c r="A119" s="13">
        <v>30</v>
      </c>
      <c r="B119" s="46" t="s">
        <v>196</v>
      </c>
      <c r="C119" s="13"/>
      <c r="D119" s="36"/>
      <c r="E119" s="11"/>
      <c r="F119" s="44">
        <f t="shared" ref="F119:AM119" si="29">SUBTOTAL(9,F116:F118)</f>
        <v>0</v>
      </c>
      <c r="G119" s="10">
        <f t="shared" si="29"/>
        <v>0</v>
      </c>
      <c r="H119" s="44">
        <f t="shared" si="29"/>
        <v>0</v>
      </c>
      <c r="I119" s="10">
        <f t="shared" si="29"/>
        <v>0</v>
      </c>
      <c r="J119" s="44">
        <f t="shared" si="29"/>
        <v>0</v>
      </c>
      <c r="K119" s="10">
        <f t="shared" si="29"/>
        <v>0</v>
      </c>
      <c r="L119" s="44">
        <f t="shared" si="29"/>
        <v>0</v>
      </c>
      <c r="M119" s="10">
        <f t="shared" si="29"/>
        <v>0</v>
      </c>
      <c r="N119" s="44">
        <f t="shared" si="29"/>
        <v>0</v>
      </c>
      <c r="O119" s="10">
        <f t="shared" si="29"/>
        <v>0</v>
      </c>
      <c r="P119" s="44">
        <f t="shared" si="29"/>
        <v>0</v>
      </c>
      <c r="Q119" s="10">
        <f t="shared" si="29"/>
        <v>0</v>
      </c>
      <c r="R119" s="44">
        <f t="shared" si="29"/>
        <v>0</v>
      </c>
      <c r="S119" s="10">
        <f t="shared" si="29"/>
        <v>0</v>
      </c>
      <c r="T119" s="44">
        <f t="shared" si="29"/>
        <v>0</v>
      </c>
      <c r="U119" s="10">
        <f t="shared" si="29"/>
        <v>0</v>
      </c>
      <c r="V119" s="44">
        <f t="shared" si="29"/>
        <v>0</v>
      </c>
      <c r="W119" s="10">
        <f t="shared" si="29"/>
        <v>0</v>
      </c>
      <c r="X119" s="44">
        <f t="shared" si="29"/>
        <v>0</v>
      </c>
      <c r="Y119" s="10">
        <f t="shared" si="29"/>
        <v>0</v>
      </c>
      <c r="Z119" s="44">
        <f t="shared" si="29"/>
        <v>0</v>
      </c>
      <c r="AA119" s="10">
        <f t="shared" si="29"/>
        <v>0</v>
      </c>
      <c r="AB119" s="44">
        <f t="shared" si="29"/>
        <v>0</v>
      </c>
      <c r="AC119" s="10">
        <f t="shared" si="29"/>
        <v>0</v>
      </c>
      <c r="AD119" s="44">
        <f t="shared" si="29"/>
        <v>0</v>
      </c>
      <c r="AE119" s="10">
        <f t="shared" si="29"/>
        <v>0</v>
      </c>
      <c r="AF119" s="44">
        <f t="shared" si="29"/>
        <v>0</v>
      </c>
      <c r="AG119" s="10">
        <f t="shared" si="29"/>
        <v>0</v>
      </c>
      <c r="AH119" s="44">
        <f t="shared" si="29"/>
        <v>0</v>
      </c>
      <c r="AI119" s="10">
        <f t="shared" si="29"/>
        <v>0</v>
      </c>
      <c r="AJ119" s="44">
        <f t="shared" si="29"/>
        <v>0</v>
      </c>
      <c r="AK119" s="10">
        <f t="shared" si="29"/>
        <v>0</v>
      </c>
      <c r="AL119" s="44">
        <f t="shared" si="29"/>
        <v>0</v>
      </c>
      <c r="AM119" s="10">
        <f t="shared" si="29"/>
        <v>0</v>
      </c>
    </row>
    <row r="120" spans="1:39" s="15" customFormat="1" ht="14.25" hidden="1" customHeight="1" outlineLevel="2">
      <c r="A120" s="13">
        <v>80</v>
      </c>
      <c r="B120" s="9" t="s">
        <v>124</v>
      </c>
      <c r="C120" s="13" t="s">
        <v>84</v>
      </c>
      <c r="D120" s="36">
        <v>5</v>
      </c>
      <c r="E120" s="11">
        <v>24</v>
      </c>
      <c r="F120" s="44">
        <f>'T-14(Pcs)'!$D90*'T-14(Pcs)'!F90/1000000</f>
        <v>0</v>
      </c>
      <c r="G120" s="10">
        <f>'T-14(Pcs)'!G90</f>
        <v>0</v>
      </c>
      <c r="H120" s="44">
        <f>'T-14(Pcs)'!$D90*'T-14(Pcs)'!H90/1000000</f>
        <v>0</v>
      </c>
      <c r="I120" s="10">
        <f>'T-14(Pcs)'!I90</f>
        <v>0</v>
      </c>
      <c r="J120" s="44">
        <f>'T-14(Pcs)'!$D90*'T-14(Pcs)'!J90/1000000</f>
        <v>0</v>
      </c>
      <c r="K120" s="10">
        <f>'T-14(Pcs)'!K90</f>
        <v>0</v>
      </c>
      <c r="L120" s="44">
        <f>'T-14(Pcs)'!$D90*'T-14(Pcs)'!L90/1000000</f>
        <v>0</v>
      </c>
      <c r="M120" s="10">
        <f>'T-14(Pcs)'!M90</f>
        <v>0</v>
      </c>
      <c r="N120" s="44">
        <f>'T-14(Pcs)'!$D90*'T-14(Pcs)'!N90/1000000</f>
        <v>0</v>
      </c>
      <c r="O120" s="10">
        <f>'T-14(Pcs)'!O90</f>
        <v>0</v>
      </c>
      <c r="P120" s="44">
        <f>'T-14(Pcs)'!$D90*'T-14(Pcs)'!P90/1000000</f>
        <v>0</v>
      </c>
      <c r="Q120" s="10">
        <f>'T-14(Pcs)'!Q90</f>
        <v>0</v>
      </c>
      <c r="R120" s="44">
        <f>'T-14(Pcs)'!$D90*'T-14(Pcs)'!R90/1000000</f>
        <v>0</v>
      </c>
      <c r="S120" s="10">
        <f>'T-14(Pcs)'!S90</f>
        <v>0</v>
      </c>
      <c r="T120" s="44">
        <f>'T-14(Pcs)'!$D90*'T-14(Pcs)'!T90/1000000</f>
        <v>0</v>
      </c>
      <c r="U120" s="10">
        <f>'T-14(Pcs)'!U90</f>
        <v>0</v>
      </c>
      <c r="V120" s="44">
        <f>'T-14(Pcs)'!$D90*'T-14(Pcs)'!V90/1000000</f>
        <v>0</v>
      </c>
      <c r="W120" s="10">
        <f>'T-14(Pcs)'!W90</f>
        <v>0</v>
      </c>
      <c r="X120" s="44">
        <f>'T-14(Pcs)'!$D90*'T-14(Pcs)'!X90/1000000</f>
        <v>0</v>
      </c>
      <c r="Y120" s="10">
        <f>'T-14(Pcs)'!Y90</f>
        <v>0</v>
      </c>
      <c r="Z120" s="44">
        <f>'T-14(Pcs)'!$D90*'T-14(Pcs)'!Z90/1000000</f>
        <v>0</v>
      </c>
      <c r="AA120" s="10">
        <f>'T-14(Pcs)'!AA90</f>
        <v>0</v>
      </c>
      <c r="AB120" s="44">
        <f>'T-14(Pcs)'!$D90*'T-14(Pcs)'!AB90/1000000</f>
        <v>0</v>
      </c>
      <c r="AC120" s="10">
        <f>'T-14(Pcs)'!AC90</f>
        <v>0</v>
      </c>
      <c r="AD120" s="44">
        <f>'T-14(Pcs)'!$D90*'T-14(Pcs)'!AD90/1000000</f>
        <v>0</v>
      </c>
      <c r="AE120" s="10">
        <f>'T-14(Pcs)'!AE90</f>
        <v>0</v>
      </c>
      <c r="AF120" s="44">
        <f>'T-14(Pcs)'!$D90*'T-14(Pcs)'!AF90/1000000</f>
        <v>0</v>
      </c>
      <c r="AG120" s="10">
        <f>'T-14(Pcs)'!AG90</f>
        <v>0</v>
      </c>
      <c r="AH120" s="44">
        <f>'T-14(Pcs)'!$D90*'T-14(Pcs)'!AH90/1000000</f>
        <v>0</v>
      </c>
      <c r="AI120" s="10">
        <f>'T-14(Pcs)'!AI90</f>
        <v>0</v>
      </c>
      <c r="AJ120" s="44">
        <f>'T-14(Pcs)'!$D90*'T-14(Pcs)'!AJ90/1000000</f>
        <v>0</v>
      </c>
      <c r="AK120" s="10">
        <f>'T-14(Pcs)'!AK90</f>
        <v>0</v>
      </c>
      <c r="AL120" s="44">
        <f>'T-14(Pcs)'!$D90*'T-14(Pcs)'!AL90/1000000</f>
        <v>0</v>
      </c>
      <c r="AM120" s="10">
        <f>'T-14(Pcs)'!AM90</f>
        <v>0</v>
      </c>
    </row>
    <row r="121" spans="1:39" s="15" customFormat="1" ht="14.25" hidden="1" customHeight="1" outlineLevel="2">
      <c r="A121" s="13">
        <v>81</v>
      </c>
      <c r="B121" s="9" t="s">
        <v>124</v>
      </c>
      <c r="C121" s="13" t="s">
        <v>83</v>
      </c>
      <c r="D121" s="36">
        <v>20</v>
      </c>
      <c r="E121" s="11">
        <v>65</v>
      </c>
      <c r="F121" s="44">
        <f>'T-14(Pcs)'!$D91*'T-14(Pcs)'!F91/1000000</f>
        <v>0</v>
      </c>
      <c r="G121" s="10">
        <f>'T-14(Pcs)'!G91</f>
        <v>0</v>
      </c>
      <c r="H121" s="44">
        <f>'T-14(Pcs)'!$D91*'T-14(Pcs)'!H91/1000000</f>
        <v>0</v>
      </c>
      <c r="I121" s="10">
        <f>'T-14(Pcs)'!I91</f>
        <v>0</v>
      </c>
      <c r="J121" s="44">
        <f>'T-14(Pcs)'!$D91*'T-14(Pcs)'!J91/1000000</f>
        <v>0</v>
      </c>
      <c r="K121" s="10">
        <f>'T-14(Pcs)'!K91</f>
        <v>0</v>
      </c>
      <c r="L121" s="44">
        <f>'T-14(Pcs)'!$D91*'T-14(Pcs)'!L91/1000000</f>
        <v>0</v>
      </c>
      <c r="M121" s="10">
        <f>'T-14(Pcs)'!M91</f>
        <v>0</v>
      </c>
      <c r="N121" s="44">
        <f>'T-14(Pcs)'!$D91*'T-14(Pcs)'!N91/1000000</f>
        <v>0</v>
      </c>
      <c r="O121" s="10">
        <f>'T-14(Pcs)'!O91</f>
        <v>0</v>
      </c>
      <c r="P121" s="44">
        <f>'T-14(Pcs)'!$D91*'T-14(Pcs)'!P91/1000000</f>
        <v>0</v>
      </c>
      <c r="Q121" s="10">
        <f>'T-14(Pcs)'!Q91</f>
        <v>0</v>
      </c>
      <c r="R121" s="44">
        <f>'T-14(Pcs)'!$D91*'T-14(Pcs)'!R91/1000000</f>
        <v>0</v>
      </c>
      <c r="S121" s="10">
        <f>'T-14(Pcs)'!S91</f>
        <v>0</v>
      </c>
      <c r="T121" s="44">
        <f>'T-14(Pcs)'!$D91*'T-14(Pcs)'!T91/1000000</f>
        <v>0</v>
      </c>
      <c r="U121" s="10">
        <f>'T-14(Pcs)'!U91</f>
        <v>0</v>
      </c>
      <c r="V121" s="44">
        <f>'T-14(Pcs)'!$D91*'T-14(Pcs)'!V91/1000000</f>
        <v>0</v>
      </c>
      <c r="W121" s="10">
        <f>'T-14(Pcs)'!W91</f>
        <v>0</v>
      </c>
      <c r="X121" s="44">
        <f>'T-14(Pcs)'!$D91*'T-14(Pcs)'!X91/1000000</f>
        <v>0</v>
      </c>
      <c r="Y121" s="10">
        <f>'T-14(Pcs)'!Y91</f>
        <v>0</v>
      </c>
      <c r="Z121" s="44">
        <f>'T-14(Pcs)'!$D91*'T-14(Pcs)'!Z91/1000000</f>
        <v>0</v>
      </c>
      <c r="AA121" s="10">
        <f>'T-14(Pcs)'!AA91</f>
        <v>0</v>
      </c>
      <c r="AB121" s="44">
        <f>'T-14(Pcs)'!$D91*'T-14(Pcs)'!AB91/1000000</f>
        <v>0</v>
      </c>
      <c r="AC121" s="10">
        <f>'T-14(Pcs)'!AC91</f>
        <v>0</v>
      </c>
      <c r="AD121" s="44">
        <f>'T-14(Pcs)'!$D91*'T-14(Pcs)'!AD91/1000000</f>
        <v>0</v>
      </c>
      <c r="AE121" s="10">
        <f>'T-14(Pcs)'!AE91</f>
        <v>0</v>
      </c>
      <c r="AF121" s="44">
        <f>'T-14(Pcs)'!$D91*'T-14(Pcs)'!AF91/1000000</f>
        <v>0</v>
      </c>
      <c r="AG121" s="10">
        <f>'T-14(Pcs)'!AG91</f>
        <v>0</v>
      </c>
      <c r="AH121" s="44">
        <f>'T-14(Pcs)'!$D91*'T-14(Pcs)'!AH91/1000000</f>
        <v>0</v>
      </c>
      <c r="AI121" s="10">
        <f>'T-14(Pcs)'!AI91</f>
        <v>0</v>
      </c>
      <c r="AJ121" s="44">
        <f>'T-14(Pcs)'!$D91*'T-14(Pcs)'!AJ91/1000000</f>
        <v>0</v>
      </c>
      <c r="AK121" s="10">
        <f>'T-14(Pcs)'!AK91</f>
        <v>0</v>
      </c>
      <c r="AL121" s="44">
        <f>'T-14(Pcs)'!$D91*'T-14(Pcs)'!AL91/1000000</f>
        <v>0</v>
      </c>
      <c r="AM121" s="10">
        <f>'T-14(Pcs)'!AM91</f>
        <v>0</v>
      </c>
    </row>
    <row r="122" spans="1:39" s="15" customFormat="1" ht="14.25" customHeight="1" outlineLevel="1" collapsed="1">
      <c r="A122" s="13">
        <v>31</v>
      </c>
      <c r="B122" s="46" t="s">
        <v>197</v>
      </c>
      <c r="C122" s="13"/>
      <c r="D122" s="36"/>
      <c r="E122" s="11"/>
      <c r="F122" s="44">
        <f t="shared" ref="F122:AM122" si="30">SUBTOTAL(9,F120:F121)</f>
        <v>0</v>
      </c>
      <c r="G122" s="10">
        <f t="shared" si="30"/>
        <v>0</v>
      </c>
      <c r="H122" s="44">
        <f t="shared" si="30"/>
        <v>0</v>
      </c>
      <c r="I122" s="10">
        <f t="shared" si="30"/>
        <v>0</v>
      </c>
      <c r="J122" s="44">
        <f t="shared" si="30"/>
        <v>0</v>
      </c>
      <c r="K122" s="10">
        <f t="shared" si="30"/>
        <v>0</v>
      </c>
      <c r="L122" s="44">
        <f t="shared" si="30"/>
        <v>0</v>
      </c>
      <c r="M122" s="10">
        <f t="shared" si="30"/>
        <v>0</v>
      </c>
      <c r="N122" s="44">
        <f t="shared" si="30"/>
        <v>0</v>
      </c>
      <c r="O122" s="10">
        <f t="shared" si="30"/>
        <v>0</v>
      </c>
      <c r="P122" s="44">
        <f t="shared" si="30"/>
        <v>0</v>
      </c>
      <c r="Q122" s="10">
        <f t="shared" si="30"/>
        <v>0</v>
      </c>
      <c r="R122" s="44">
        <f t="shared" si="30"/>
        <v>0</v>
      </c>
      <c r="S122" s="10">
        <f t="shared" si="30"/>
        <v>0</v>
      </c>
      <c r="T122" s="44">
        <f t="shared" si="30"/>
        <v>0</v>
      </c>
      <c r="U122" s="10">
        <f t="shared" si="30"/>
        <v>0</v>
      </c>
      <c r="V122" s="44">
        <f t="shared" si="30"/>
        <v>0</v>
      </c>
      <c r="W122" s="10">
        <f t="shared" si="30"/>
        <v>0</v>
      </c>
      <c r="X122" s="44">
        <f t="shared" si="30"/>
        <v>0</v>
      </c>
      <c r="Y122" s="10">
        <f t="shared" si="30"/>
        <v>0</v>
      </c>
      <c r="Z122" s="44">
        <f t="shared" si="30"/>
        <v>0</v>
      </c>
      <c r="AA122" s="10">
        <f t="shared" si="30"/>
        <v>0</v>
      </c>
      <c r="AB122" s="44">
        <f t="shared" si="30"/>
        <v>0</v>
      </c>
      <c r="AC122" s="10">
        <f t="shared" si="30"/>
        <v>0</v>
      </c>
      <c r="AD122" s="44">
        <f t="shared" si="30"/>
        <v>0</v>
      </c>
      <c r="AE122" s="10">
        <f t="shared" si="30"/>
        <v>0</v>
      </c>
      <c r="AF122" s="44">
        <f t="shared" si="30"/>
        <v>0</v>
      </c>
      <c r="AG122" s="10">
        <f t="shared" si="30"/>
        <v>0</v>
      </c>
      <c r="AH122" s="44">
        <f t="shared" si="30"/>
        <v>0</v>
      </c>
      <c r="AI122" s="10">
        <f t="shared" si="30"/>
        <v>0</v>
      </c>
      <c r="AJ122" s="44">
        <f t="shared" si="30"/>
        <v>0</v>
      </c>
      <c r="AK122" s="10">
        <f t="shared" si="30"/>
        <v>0</v>
      </c>
      <c r="AL122" s="44">
        <f t="shared" si="30"/>
        <v>0</v>
      </c>
      <c r="AM122" s="10">
        <f t="shared" si="30"/>
        <v>0</v>
      </c>
    </row>
    <row r="123" spans="1:39" s="15" customFormat="1" ht="14.25" hidden="1" customHeight="1" outlineLevel="2">
      <c r="A123" s="13">
        <v>82</v>
      </c>
      <c r="B123" s="18" t="s">
        <v>125</v>
      </c>
      <c r="C123" s="13" t="s">
        <v>85</v>
      </c>
      <c r="D123" s="36">
        <v>10</v>
      </c>
      <c r="E123" s="11">
        <v>24</v>
      </c>
      <c r="F123" s="44">
        <f>'T-14(Pcs)'!$D92*'T-14(Pcs)'!F92/1000000</f>
        <v>0</v>
      </c>
      <c r="G123" s="10">
        <f>'T-14(Pcs)'!G92</f>
        <v>0</v>
      </c>
      <c r="H123" s="44">
        <f>'T-14(Pcs)'!$D92*'T-14(Pcs)'!H92/1000000</f>
        <v>0</v>
      </c>
      <c r="I123" s="10">
        <f>'T-14(Pcs)'!I92</f>
        <v>0</v>
      </c>
      <c r="J123" s="44">
        <f>'T-14(Pcs)'!$D92*'T-14(Pcs)'!J92/1000000</f>
        <v>0</v>
      </c>
      <c r="K123" s="10">
        <f>'T-14(Pcs)'!K92</f>
        <v>0</v>
      </c>
      <c r="L123" s="44">
        <f>'T-14(Pcs)'!$D92*'T-14(Pcs)'!L92/1000000</f>
        <v>0</v>
      </c>
      <c r="M123" s="10">
        <f>'T-14(Pcs)'!M92</f>
        <v>0</v>
      </c>
      <c r="N123" s="44">
        <f>'T-14(Pcs)'!$D92*'T-14(Pcs)'!N92/1000000</f>
        <v>0</v>
      </c>
      <c r="O123" s="10">
        <f>'T-14(Pcs)'!O92</f>
        <v>0</v>
      </c>
      <c r="P123" s="44">
        <f>'T-14(Pcs)'!$D92*'T-14(Pcs)'!P92/1000000</f>
        <v>0</v>
      </c>
      <c r="Q123" s="10">
        <f>'T-14(Pcs)'!Q92</f>
        <v>0</v>
      </c>
      <c r="R123" s="44">
        <f>'T-14(Pcs)'!$D92*'T-14(Pcs)'!R92/1000000</f>
        <v>0</v>
      </c>
      <c r="S123" s="10">
        <f>'T-14(Pcs)'!S92</f>
        <v>0</v>
      </c>
      <c r="T123" s="44">
        <f>'T-14(Pcs)'!$D92*'T-14(Pcs)'!T92/1000000</f>
        <v>0</v>
      </c>
      <c r="U123" s="10">
        <f>'T-14(Pcs)'!U92</f>
        <v>0</v>
      </c>
      <c r="V123" s="44">
        <f>'T-14(Pcs)'!$D92*'T-14(Pcs)'!V92/1000000</f>
        <v>0</v>
      </c>
      <c r="W123" s="10">
        <f>'T-14(Pcs)'!W92</f>
        <v>0</v>
      </c>
      <c r="X123" s="44">
        <f>'T-14(Pcs)'!$D92*'T-14(Pcs)'!X92/1000000</f>
        <v>0</v>
      </c>
      <c r="Y123" s="10">
        <f>'T-14(Pcs)'!Y92</f>
        <v>0</v>
      </c>
      <c r="Z123" s="44">
        <f>'T-14(Pcs)'!$D92*'T-14(Pcs)'!Z92/1000000</f>
        <v>0</v>
      </c>
      <c r="AA123" s="10">
        <f>'T-14(Pcs)'!AA92</f>
        <v>0</v>
      </c>
      <c r="AB123" s="44">
        <f>'T-14(Pcs)'!$D92*'T-14(Pcs)'!AB92/1000000</f>
        <v>0</v>
      </c>
      <c r="AC123" s="10">
        <f>'T-14(Pcs)'!AC92</f>
        <v>0</v>
      </c>
      <c r="AD123" s="44">
        <f>'T-14(Pcs)'!$D92*'T-14(Pcs)'!AD92/1000000</f>
        <v>0</v>
      </c>
      <c r="AE123" s="10">
        <f>'T-14(Pcs)'!AE92</f>
        <v>0</v>
      </c>
      <c r="AF123" s="44">
        <f>'T-14(Pcs)'!$D92*'T-14(Pcs)'!AF92/1000000</f>
        <v>0</v>
      </c>
      <c r="AG123" s="10">
        <f>'T-14(Pcs)'!AG92</f>
        <v>0</v>
      </c>
      <c r="AH123" s="44">
        <f>'T-14(Pcs)'!$D92*'T-14(Pcs)'!AH92/1000000</f>
        <v>0</v>
      </c>
      <c r="AI123" s="10">
        <f>'T-14(Pcs)'!AI92</f>
        <v>0</v>
      </c>
      <c r="AJ123" s="44">
        <f>'T-14(Pcs)'!$D92*'T-14(Pcs)'!AJ92/1000000</f>
        <v>0</v>
      </c>
      <c r="AK123" s="10">
        <f>'T-14(Pcs)'!AK92</f>
        <v>0</v>
      </c>
      <c r="AL123" s="44">
        <f>'T-14(Pcs)'!$D92*'T-14(Pcs)'!AL92/1000000</f>
        <v>0</v>
      </c>
      <c r="AM123" s="10">
        <f>'T-14(Pcs)'!AM92</f>
        <v>0</v>
      </c>
    </row>
    <row r="124" spans="1:39" s="15" customFormat="1" ht="14.25" customHeight="1" outlineLevel="1" collapsed="1">
      <c r="A124" s="13">
        <v>32</v>
      </c>
      <c r="B124" s="47" t="s">
        <v>198</v>
      </c>
      <c r="C124" s="13"/>
      <c r="D124" s="36"/>
      <c r="E124" s="11"/>
      <c r="F124" s="44">
        <f t="shared" ref="F124:AM124" si="31">SUBTOTAL(9,F123:F123)</f>
        <v>0</v>
      </c>
      <c r="G124" s="10">
        <f t="shared" si="31"/>
        <v>0</v>
      </c>
      <c r="H124" s="44">
        <f t="shared" si="31"/>
        <v>0</v>
      </c>
      <c r="I124" s="10">
        <f t="shared" si="31"/>
        <v>0</v>
      </c>
      <c r="J124" s="44">
        <f t="shared" si="31"/>
        <v>0</v>
      </c>
      <c r="K124" s="10">
        <f t="shared" si="31"/>
        <v>0</v>
      </c>
      <c r="L124" s="44">
        <f t="shared" si="31"/>
        <v>0</v>
      </c>
      <c r="M124" s="10">
        <f t="shared" si="31"/>
        <v>0</v>
      </c>
      <c r="N124" s="44">
        <f t="shared" si="31"/>
        <v>0</v>
      </c>
      <c r="O124" s="10">
        <f t="shared" si="31"/>
        <v>0</v>
      </c>
      <c r="P124" s="44">
        <f t="shared" si="31"/>
        <v>0</v>
      </c>
      <c r="Q124" s="10">
        <f t="shared" si="31"/>
        <v>0</v>
      </c>
      <c r="R124" s="44">
        <f t="shared" si="31"/>
        <v>0</v>
      </c>
      <c r="S124" s="10">
        <f t="shared" si="31"/>
        <v>0</v>
      </c>
      <c r="T124" s="44">
        <f t="shared" si="31"/>
        <v>0</v>
      </c>
      <c r="U124" s="10">
        <f t="shared" si="31"/>
        <v>0</v>
      </c>
      <c r="V124" s="44">
        <f t="shared" si="31"/>
        <v>0</v>
      </c>
      <c r="W124" s="10">
        <f t="shared" si="31"/>
        <v>0</v>
      </c>
      <c r="X124" s="44">
        <f t="shared" si="31"/>
        <v>0</v>
      </c>
      <c r="Y124" s="10">
        <f t="shared" si="31"/>
        <v>0</v>
      </c>
      <c r="Z124" s="44">
        <f t="shared" si="31"/>
        <v>0</v>
      </c>
      <c r="AA124" s="10">
        <f t="shared" si="31"/>
        <v>0</v>
      </c>
      <c r="AB124" s="44">
        <f t="shared" si="31"/>
        <v>0</v>
      </c>
      <c r="AC124" s="10">
        <f t="shared" si="31"/>
        <v>0</v>
      </c>
      <c r="AD124" s="44">
        <f t="shared" si="31"/>
        <v>0</v>
      </c>
      <c r="AE124" s="10">
        <f t="shared" si="31"/>
        <v>0</v>
      </c>
      <c r="AF124" s="44">
        <f t="shared" si="31"/>
        <v>0</v>
      </c>
      <c r="AG124" s="10">
        <f t="shared" si="31"/>
        <v>0</v>
      </c>
      <c r="AH124" s="44">
        <f t="shared" si="31"/>
        <v>0</v>
      </c>
      <c r="AI124" s="10">
        <f t="shared" si="31"/>
        <v>0</v>
      </c>
      <c r="AJ124" s="44">
        <f t="shared" si="31"/>
        <v>0</v>
      </c>
      <c r="AK124" s="10">
        <f t="shared" si="31"/>
        <v>0</v>
      </c>
      <c r="AL124" s="44">
        <f t="shared" si="31"/>
        <v>0</v>
      </c>
      <c r="AM124" s="10">
        <f t="shared" si="31"/>
        <v>0</v>
      </c>
    </row>
    <row r="125" spans="1:39" s="15" customFormat="1" ht="14.25" hidden="1" customHeight="1" outlineLevel="2">
      <c r="A125" s="13">
        <v>83</v>
      </c>
      <c r="B125" s="18" t="s">
        <v>126</v>
      </c>
      <c r="C125" s="13" t="s">
        <v>86</v>
      </c>
      <c r="D125" s="36">
        <v>500</v>
      </c>
      <c r="E125" s="11">
        <v>585</v>
      </c>
      <c r="F125" s="44">
        <f>'T-14(Pcs)'!$D93*'T-14(Pcs)'!F93/1000000</f>
        <v>0</v>
      </c>
      <c r="G125" s="10">
        <f>'T-14(Pcs)'!G93</f>
        <v>0</v>
      </c>
      <c r="H125" s="44">
        <f>'T-14(Pcs)'!$D93*'T-14(Pcs)'!H93/1000000</f>
        <v>0</v>
      </c>
      <c r="I125" s="10">
        <f>'T-14(Pcs)'!I93</f>
        <v>0</v>
      </c>
      <c r="J125" s="44">
        <f>'T-14(Pcs)'!$D93*'T-14(Pcs)'!J93/1000000</f>
        <v>0</v>
      </c>
      <c r="K125" s="10">
        <f>'T-14(Pcs)'!K93</f>
        <v>0</v>
      </c>
      <c r="L125" s="44">
        <f>'T-14(Pcs)'!$D93*'T-14(Pcs)'!L93/1000000</f>
        <v>0</v>
      </c>
      <c r="M125" s="10">
        <f>'T-14(Pcs)'!M93</f>
        <v>0</v>
      </c>
      <c r="N125" s="44">
        <f>'T-14(Pcs)'!$D93*'T-14(Pcs)'!N93/1000000</f>
        <v>0</v>
      </c>
      <c r="O125" s="10">
        <f>'T-14(Pcs)'!O93</f>
        <v>0</v>
      </c>
      <c r="P125" s="44">
        <f>'T-14(Pcs)'!$D93*'T-14(Pcs)'!P93/1000000</f>
        <v>0</v>
      </c>
      <c r="Q125" s="10">
        <f>'T-14(Pcs)'!Q93</f>
        <v>0</v>
      </c>
      <c r="R125" s="44">
        <f>'T-14(Pcs)'!$D93*'T-14(Pcs)'!R93/1000000</f>
        <v>0</v>
      </c>
      <c r="S125" s="10">
        <f>'T-14(Pcs)'!S93</f>
        <v>0</v>
      </c>
      <c r="T125" s="44">
        <f>'T-14(Pcs)'!$D93*'T-14(Pcs)'!T93/1000000</f>
        <v>0</v>
      </c>
      <c r="U125" s="10">
        <f>'T-14(Pcs)'!U93</f>
        <v>0</v>
      </c>
      <c r="V125" s="44">
        <f>'T-14(Pcs)'!$D93*'T-14(Pcs)'!V93/1000000</f>
        <v>0</v>
      </c>
      <c r="W125" s="10">
        <f>'T-14(Pcs)'!W93</f>
        <v>0</v>
      </c>
      <c r="X125" s="44">
        <f>'T-14(Pcs)'!$D93*'T-14(Pcs)'!X93/1000000</f>
        <v>0</v>
      </c>
      <c r="Y125" s="10">
        <f>'T-14(Pcs)'!Y93</f>
        <v>0</v>
      </c>
      <c r="Z125" s="44">
        <f>'T-14(Pcs)'!$D93*'T-14(Pcs)'!Z93/1000000</f>
        <v>0</v>
      </c>
      <c r="AA125" s="10">
        <f>'T-14(Pcs)'!AA93</f>
        <v>0</v>
      </c>
      <c r="AB125" s="44">
        <f>'T-14(Pcs)'!$D93*'T-14(Pcs)'!AB93/1000000</f>
        <v>0</v>
      </c>
      <c r="AC125" s="10">
        <f>'T-14(Pcs)'!AC93</f>
        <v>0</v>
      </c>
      <c r="AD125" s="44">
        <f>'T-14(Pcs)'!$D93*'T-14(Pcs)'!AD93/1000000</f>
        <v>0</v>
      </c>
      <c r="AE125" s="10">
        <f>'T-14(Pcs)'!AE93</f>
        <v>0</v>
      </c>
      <c r="AF125" s="44">
        <f>'T-14(Pcs)'!$D93*'T-14(Pcs)'!AF93/1000000</f>
        <v>0</v>
      </c>
      <c r="AG125" s="10">
        <f>'T-14(Pcs)'!AG93</f>
        <v>0</v>
      </c>
      <c r="AH125" s="44">
        <f>'T-14(Pcs)'!$D93*'T-14(Pcs)'!AH93/1000000</f>
        <v>0</v>
      </c>
      <c r="AI125" s="10">
        <f>'T-14(Pcs)'!AI93</f>
        <v>0</v>
      </c>
      <c r="AJ125" s="44">
        <f>'T-14(Pcs)'!$D93*'T-14(Pcs)'!AJ93/1000000</f>
        <v>0</v>
      </c>
      <c r="AK125" s="10">
        <f>'T-14(Pcs)'!AK93</f>
        <v>0</v>
      </c>
      <c r="AL125" s="44">
        <f>'T-14(Pcs)'!$D93*'T-14(Pcs)'!AL93/1000000</f>
        <v>0</v>
      </c>
      <c r="AM125" s="10">
        <f>'T-14(Pcs)'!AM93</f>
        <v>0</v>
      </c>
    </row>
    <row r="126" spans="1:39" s="15" customFormat="1" ht="14.25" customHeight="1" outlineLevel="1" collapsed="1">
      <c r="A126" s="13">
        <v>33</v>
      </c>
      <c r="B126" s="47" t="s">
        <v>199</v>
      </c>
      <c r="C126" s="13"/>
      <c r="D126" s="36"/>
      <c r="E126" s="11"/>
      <c r="F126" s="44">
        <f t="shared" ref="F126:AM126" si="32">SUBTOTAL(9,F125:F125)</f>
        <v>0</v>
      </c>
      <c r="G126" s="10">
        <f t="shared" si="32"/>
        <v>0</v>
      </c>
      <c r="H126" s="44">
        <f t="shared" si="32"/>
        <v>0</v>
      </c>
      <c r="I126" s="10">
        <f t="shared" si="32"/>
        <v>0</v>
      </c>
      <c r="J126" s="44">
        <f t="shared" si="32"/>
        <v>0</v>
      </c>
      <c r="K126" s="10">
        <f t="shared" si="32"/>
        <v>0</v>
      </c>
      <c r="L126" s="44">
        <f t="shared" si="32"/>
        <v>0</v>
      </c>
      <c r="M126" s="10">
        <f t="shared" si="32"/>
        <v>0</v>
      </c>
      <c r="N126" s="44">
        <f t="shared" si="32"/>
        <v>0</v>
      </c>
      <c r="O126" s="10">
        <f t="shared" si="32"/>
        <v>0</v>
      </c>
      <c r="P126" s="44">
        <f t="shared" si="32"/>
        <v>0</v>
      </c>
      <c r="Q126" s="10">
        <f t="shared" si="32"/>
        <v>0</v>
      </c>
      <c r="R126" s="44">
        <f t="shared" si="32"/>
        <v>0</v>
      </c>
      <c r="S126" s="10">
        <f t="shared" si="32"/>
        <v>0</v>
      </c>
      <c r="T126" s="44">
        <f t="shared" si="32"/>
        <v>0</v>
      </c>
      <c r="U126" s="10">
        <f t="shared" si="32"/>
        <v>0</v>
      </c>
      <c r="V126" s="44">
        <f t="shared" si="32"/>
        <v>0</v>
      </c>
      <c r="W126" s="10">
        <f t="shared" si="32"/>
        <v>0</v>
      </c>
      <c r="X126" s="44">
        <f t="shared" si="32"/>
        <v>0</v>
      </c>
      <c r="Y126" s="10">
        <f t="shared" si="32"/>
        <v>0</v>
      </c>
      <c r="Z126" s="44">
        <f t="shared" si="32"/>
        <v>0</v>
      </c>
      <c r="AA126" s="10">
        <f t="shared" si="32"/>
        <v>0</v>
      </c>
      <c r="AB126" s="44">
        <f t="shared" si="32"/>
        <v>0</v>
      </c>
      <c r="AC126" s="10">
        <f t="shared" si="32"/>
        <v>0</v>
      </c>
      <c r="AD126" s="44">
        <f t="shared" si="32"/>
        <v>0</v>
      </c>
      <c r="AE126" s="10">
        <f t="shared" si="32"/>
        <v>0</v>
      </c>
      <c r="AF126" s="44">
        <f t="shared" si="32"/>
        <v>0</v>
      </c>
      <c r="AG126" s="10">
        <f t="shared" si="32"/>
        <v>0</v>
      </c>
      <c r="AH126" s="44">
        <f t="shared" si="32"/>
        <v>0</v>
      </c>
      <c r="AI126" s="10">
        <f t="shared" si="32"/>
        <v>0</v>
      </c>
      <c r="AJ126" s="44">
        <f t="shared" si="32"/>
        <v>0</v>
      </c>
      <c r="AK126" s="10">
        <f t="shared" si="32"/>
        <v>0</v>
      </c>
      <c r="AL126" s="44">
        <f t="shared" si="32"/>
        <v>0</v>
      </c>
      <c r="AM126" s="10">
        <f t="shared" si="32"/>
        <v>0</v>
      </c>
    </row>
    <row r="127" spans="1:39" s="15" customFormat="1" ht="14.25" hidden="1" customHeight="1" outlineLevel="2">
      <c r="A127" s="13">
        <v>84</v>
      </c>
      <c r="B127" s="9" t="s">
        <v>123</v>
      </c>
      <c r="C127" s="13" t="s">
        <v>74</v>
      </c>
      <c r="D127" s="36">
        <v>50</v>
      </c>
      <c r="E127" s="11">
        <v>56</v>
      </c>
      <c r="F127" s="44">
        <f>'T-14(Pcs)'!$D94*'T-14(Pcs)'!F94/1000000</f>
        <v>0</v>
      </c>
      <c r="G127" s="10">
        <f>'T-14(Pcs)'!G94</f>
        <v>0</v>
      </c>
      <c r="H127" s="44">
        <f>'T-14(Pcs)'!$D94*'T-14(Pcs)'!H94/1000000</f>
        <v>0</v>
      </c>
      <c r="I127" s="10">
        <f>'T-14(Pcs)'!I94</f>
        <v>0</v>
      </c>
      <c r="J127" s="44">
        <f>'T-14(Pcs)'!$D94*'T-14(Pcs)'!J94/1000000</f>
        <v>0</v>
      </c>
      <c r="K127" s="10">
        <f>'T-14(Pcs)'!K94</f>
        <v>0</v>
      </c>
      <c r="L127" s="44">
        <f>'T-14(Pcs)'!$D94*'T-14(Pcs)'!L94/1000000</f>
        <v>0</v>
      </c>
      <c r="M127" s="10">
        <f>'T-14(Pcs)'!M94</f>
        <v>0</v>
      </c>
      <c r="N127" s="44">
        <f>'T-14(Pcs)'!$D94*'T-14(Pcs)'!N94/1000000</f>
        <v>0</v>
      </c>
      <c r="O127" s="10">
        <f>'T-14(Pcs)'!O94</f>
        <v>0</v>
      </c>
      <c r="P127" s="44">
        <f>'T-14(Pcs)'!$D94*'T-14(Pcs)'!P94/1000000</f>
        <v>0</v>
      </c>
      <c r="Q127" s="10">
        <f>'T-14(Pcs)'!Q94</f>
        <v>0</v>
      </c>
      <c r="R127" s="44">
        <f>'T-14(Pcs)'!$D94*'T-14(Pcs)'!R94/1000000</f>
        <v>0</v>
      </c>
      <c r="S127" s="10">
        <f>'T-14(Pcs)'!S94</f>
        <v>0</v>
      </c>
      <c r="T127" s="44">
        <f>'T-14(Pcs)'!$D94*'T-14(Pcs)'!T94/1000000</f>
        <v>0</v>
      </c>
      <c r="U127" s="10">
        <f>'T-14(Pcs)'!U94</f>
        <v>0</v>
      </c>
      <c r="V127" s="44">
        <f>'T-14(Pcs)'!$D94*'T-14(Pcs)'!V94/1000000</f>
        <v>0</v>
      </c>
      <c r="W127" s="10">
        <f>'T-14(Pcs)'!W94</f>
        <v>0</v>
      </c>
      <c r="X127" s="44">
        <f>'T-14(Pcs)'!$D94*'T-14(Pcs)'!X94/1000000</f>
        <v>0</v>
      </c>
      <c r="Y127" s="10">
        <f>'T-14(Pcs)'!Y94</f>
        <v>0</v>
      </c>
      <c r="Z127" s="44">
        <f>'T-14(Pcs)'!$D94*'T-14(Pcs)'!Z94/1000000</f>
        <v>0</v>
      </c>
      <c r="AA127" s="10">
        <f>'T-14(Pcs)'!AA94</f>
        <v>0</v>
      </c>
      <c r="AB127" s="44">
        <f>'T-14(Pcs)'!$D94*'T-14(Pcs)'!AB94/1000000</f>
        <v>0</v>
      </c>
      <c r="AC127" s="10">
        <f>'T-14(Pcs)'!AC94</f>
        <v>0</v>
      </c>
      <c r="AD127" s="44">
        <f>'T-14(Pcs)'!$D94*'T-14(Pcs)'!AD94/1000000</f>
        <v>0</v>
      </c>
      <c r="AE127" s="10">
        <f>'T-14(Pcs)'!AE94</f>
        <v>0</v>
      </c>
      <c r="AF127" s="44">
        <f>'T-14(Pcs)'!$D94*'T-14(Pcs)'!AF94/1000000</f>
        <v>0</v>
      </c>
      <c r="AG127" s="10">
        <f>'T-14(Pcs)'!AG94</f>
        <v>0</v>
      </c>
      <c r="AH127" s="44">
        <f>'T-14(Pcs)'!$D94*'T-14(Pcs)'!AH94/1000000</f>
        <v>0</v>
      </c>
      <c r="AI127" s="10">
        <f>'T-14(Pcs)'!AI94</f>
        <v>0</v>
      </c>
      <c r="AJ127" s="44">
        <f>'T-14(Pcs)'!$D94*'T-14(Pcs)'!AJ94/1000000</f>
        <v>0</v>
      </c>
      <c r="AK127" s="10">
        <f>'T-14(Pcs)'!AK94</f>
        <v>0</v>
      </c>
      <c r="AL127" s="44">
        <f>'T-14(Pcs)'!$D94*'T-14(Pcs)'!AL94/1000000</f>
        <v>0</v>
      </c>
      <c r="AM127" s="10">
        <f>'T-14(Pcs)'!AM94</f>
        <v>0</v>
      </c>
    </row>
    <row r="128" spans="1:39" s="15" customFormat="1" ht="14.25" hidden="1" customHeight="1" outlineLevel="2">
      <c r="A128" s="13">
        <v>85</v>
      </c>
      <c r="B128" s="9" t="s">
        <v>123</v>
      </c>
      <c r="C128" s="13" t="s">
        <v>87</v>
      </c>
      <c r="D128" s="36">
        <v>100</v>
      </c>
      <c r="E128" s="11">
        <v>105</v>
      </c>
      <c r="F128" s="44">
        <f>'T-14(Pcs)'!$D95*'T-14(Pcs)'!F95/1000000</f>
        <v>0</v>
      </c>
      <c r="G128" s="10">
        <f>'T-14(Pcs)'!G95</f>
        <v>0</v>
      </c>
      <c r="H128" s="44">
        <f>'T-14(Pcs)'!$D95*'T-14(Pcs)'!H95/1000000</f>
        <v>0</v>
      </c>
      <c r="I128" s="10">
        <f>'T-14(Pcs)'!I95</f>
        <v>0</v>
      </c>
      <c r="J128" s="44">
        <f>'T-14(Pcs)'!$D95*'T-14(Pcs)'!J95/1000000</f>
        <v>0</v>
      </c>
      <c r="K128" s="10">
        <f>'T-14(Pcs)'!K95</f>
        <v>0</v>
      </c>
      <c r="L128" s="44">
        <f>'T-14(Pcs)'!$D95*'T-14(Pcs)'!L95/1000000</f>
        <v>0</v>
      </c>
      <c r="M128" s="10">
        <f>'T-14(Pcs)'!M95</f>
        <v>0</v>
      </c>
      <c r="N128" s="44">
        <f>'T-14(Pcs)'!$D95*'T-14(Pcs)'!N95/1000000</f>
        <v>0</v>
      </c>
      <c r="O128" s="10">
        <f>'T-14(Pcs)'!O95</f>
        <v>0</v>
      </c>
      <c r="P128" s="44">
        <f>'T-14(Pcs)'!$D95*'T-14(Pcs)'!P95/1000000</f>
        <v>0</v>
      </c>
      <c r="Q128" s="10">
        <f>'T-14(Pcs)'!Q95</f>
        <v>0</v>
      </c>
      <c r="R128" s="44">
        <f>'T-14(Pcs)'!$D95*'T-14(Pcs)'!R95/1000000</f>
        <v>0</v>
      </c>
      <c r="S128" s="10">
        <f>'T-14(Pcs)'!S95</f>
        <v>0</v>
      </c>
      <c r="T128" s="44">
        <f>'T-14(Pcs)'!$D95*'T-14(Pcs)'!T95/1000000</f>
        <v>0</v>
      </c>
      <c r="U128" s="10">
        <f>'T-14(Pcs)'!U95</f>
        <v>0</v>
      </c>
      <c r="V128" s="44">
        <f>'T-14(Pcs)'!$D95*'T-14(Pcs)'!V95/1000000</f>
        <v>0</v>
      </c>
      <c r="W128" s="10">
        <f>'T-14(Pcs)'!W95</f>
        <v>0</v>
      </c>
      <c r="X128" s="44">
        <f>'T-14(Pcs)'!$D95*'T-14(Pcs)'!X95/1000000</f>
        <v>0</v>
      </c>
      <c r="Y128" s="10">
        <f>'T-14(Pcs)'!Y95</f>
        <v>0</v>
      </c>
      <c r="Z128" s="44">
        <f>'T-14(Pcs)'!$D95*'T-14(Pcs)'!Z95/1000000</f>
        <v>0</v>
      </c>
      <c r="AA128" s="10">
        <f>'T-14(Pcs)'!AA95</f>
        <v>0</v>
      </c>
      <c r="AB128" s="44">
        <f>'T-14(Pcs)'!$D95*'T-14(Pcs)'!AB95/1000000</f>
        <v>0</v>
      </c>
      <c r="AC128" s="10">
        <f>'T-14(Pcs)'!AC95</f>
        <v>0</v>
      </c>
      <c r="AD128" s="44">
        <f>'T-14(Pcs)'!$D95*'T-14(Pcs)'!AD95/1000000</f>
        <v>0</v>
      </c>
      <c r="AE128" s="10">
        <f>'T-14(Pcs)'!AE95</f>
        <v>0</v>
      </c>
      <c r="AF128" s="44">
        <f>'T-14(Pcs)'!$D95*'T-14(Pcs)'!AF95/1000000</f>
        <v>0</v>
      </c>
      <c r="AG128" s="10">
        <f>'T-14(Pcs)'!AG95</f>
        <v>0</v>
      </c>
      <c r="AH128" s="44">
        <f>'T-14(Pcs)'!$D95*'T-14(Pcs)'!AH95/1000000</f>
        <v>0</v>
      </c>
      <c r="AI128" s="10">
        <f>'T-14(Pcs)'!AI95</f>
        <v>0</v>
      </c>
      <c r="AJ128" s="44">
        <f>'T-14(Pcs)'!$D95*'T-14(Pcs)'!AJ95/1000000</f>
        <v>0</v>
      </c>
      <c r="AK128" s="10">
        <f>'T-14(Pcs)'!AK95</f>
        <v>0</v>
      </c>
      <c r="AL128" s="44">
        <f>'T-14(Pcs)'!$D95*'T-14(Pcs)'!AL95/1000000</f>
        <v>0</v>
      </c>
      <c r="AM128" s="10">
        <f>'T-14(Pcs)'!AM95</f>
        <v>0</v>
      </c>
    </row>
    <row r="129" spans="1:39" s="15" customFormat="1" ht="14.25" hidden="1" customHeight="1" outlineLevel="2">
      <c r="A129" s="13">
        <v>86</v>
      </c>
      <c r="B129" s="9" t="s">
        <v>123</v>
      </c>
      <c r="C129" s="13" t="s">
        <v>88</v>
      </c>
      <c r="D129" s="36">
        <v>250</v>
      </c>
      <c r="E129" s="11">
        <v>240</v>
      </c>
      <c r="F129" s="44">
        <f>'T-14(Pcs)'!$D96*'T-14(Pcs)'!F96/1000000</f>
        <v>0</v>
      </c>
      <c r="G129" s="10">
        <f>'T-14(Pcs)'!G96</f>
        <v>0</v>
      </c>
      <c r="H129" s="44">
        <f>'T-14(Pcs)'!$D96*'T-14(Pcs)'!H96/1000000</f>
        <v>0</v>
      </c>
      <c r="I129" s="10">
        <f>'T-14(Pcs)'!I96</f>
        <v>0</v>
      </c>
      <c r="J129" s="44">
        <f>'T-14(Pcs)'!$D96*'T-14(Pcs)'!J96/1000000</f>
        <v>0</v>
      </c>
      <c r="K129" s="10">
        <f>'T-14(Pcs)'!K96</f>
        <v>0</v>
      </c>
      <c r="L129" s="44">
        <f>'T-14(Pcs)'!$D96*'T-14(Pcs)'!L96/1000000</f>
        <v>0</v>
      </c>
      <c r="M129" s="10">
        <f>'T-14(Pcs)'!M96</f>
        <v>0</v>
      </c>
      <c r="N129" s="44">
        <f>'T-14(Pcs)'!$D96*'T-14(Pcs)'!N96/1000000</f>
        <v>0</v>
      </c>
      <c r="O129" s="10">
        <f>'T-14(Pcs)'!O96</f>
        <v>0</v>
      </c>
      <c r="P129" s="44">
        <f>'T-14(Pcs)'!$D96*'T-14(Pcs)'!P96/1000000</f>
        <v>0</v>
      </c>
      <c r="Q129" s="10">
        <f>'T-14(Pcs)'!Q96</f>
        <v>0</v>
      </c>
      <c r="R129" s="44">
        <f>'T-14(Pcs)'!$D96*'T-14(Pcs)'!R96/1000000</f>
        <v>0</v>
      </c>
      <c r="S129" s="10">
        <f>'T-14(Pcs)'!S96</f>
        <v>0</v>
      </c>
      <c r="T129" s="44">
        <f>'T-14(Pcs)'!$D96*'T-14(Pcs)'!T96/1000000</f>
        <v>0</v>
      </c>
      <c r="U129" s="10">
        <f>'T-14(Pcs)'!U96</f>
        <v>0</v>
      </c>
      <c r="V129" s="44">
        <f>'T-14(Pcs)'!$D96*'T-14(Pcs)'!V96/1000000</f>
        <v>0</v>
      </c>
      <c r="W129" s="10">
        <f>'T-14(Pcs)'!W96</f>
        <v>0</v>
      </c>
      <c r="X129" s="44">
        <f>'T-14(Pcs)'!$D96*'T-14(Pcs)'!X96/1000000</f>
        <v>0</v>
      </c>
      <c r="Y129" s="10">
        <f>'T-14(Pcs)'!Y96</f>
        <v>0</v>
      </c>
      <c r="Z129" s="44">
        <f>'T-14(Pcs)'!$D96*'T-14(Pcs)'!Z96/1000000</f>
        <v>0</v>
      </c>
      <c r="AA129" s="10">
        <f>'T-14(Pcs)'!AA96</f>
        <v>0</v>
      </c>
      <c r="AB129" s="44">
        <f>'T-14(Pcs)'!$D96*'T-14(Pcs)'!AB96/1000000</f>
        <v>0</v>
      </c>
      <c r="AC129" s="10">
        <f>'T-14(Pcs)'!AC96</f>
        <v>0</v>
      </c>
      <c r="AD129" s="44">
        <f>'T-14(Pcs)'!$D96*'T-14(Pcs)'!AD96/1000000</f>
        <v>0</v>
      </c>
      <c r="AE129" s="10">
        <f>'T-14(Pcs)'!AE96</f>
        <v>0</v>
      </c>
      <c r="AF129" s="44">
        <f>'T-14(Pcs)'!$D96*'T-14(Pcs)'!AF96/1000000</f>
        <v>0</v>
      </c>
      <c r="AG129" s="10">
        <f>'T-14(Pcs)'!AG96</f>
        <v>0</v>
      </c>
      <c r="AH129" s="44">
        <f>'T-14(Pcs)'!$D96*'T-14(Pcs)'!AH96/1000000</f>
        <v>0</v>
      </c>
      <c r="AI129" s="10">
        <f>'T-14(Pcs)'!AI96</f>
        <v>0</v>
      </c>
      <c r="AJ129" s="44">
        <f>'T-14(Pcs)'!$D96*'T-14(Pcs)'!AJ96/1000000</f>
        <v>0</v>
      </c>
      <c r="AK129" s="10">
        <f>'T-14(Pcs)'!AK96</f>
        <v>0</v>
      </c>
      <c r="AL129" s="44">
        <f>'T-14(Pcs)'!$D96*'T-14(Pcs)'!AL96/1000000</f>
        <v>0</v>
      </c>
      <c r="AM129" s="10">
        <f>'T-14(Pcs)'!AM96</f>
        <v>0</v>
      </c>
    </row>
    <row r="130" spans="1:39" s="15" customFormat="1" ht="14.25" customHeight="1" outlineLevel="1" collapsed="1">
      <c r="A130" s="13">
        <v>34</v>
      </c>
      <c r="B130" s="46" t="s">
        <v>200</v>
      </c>
      <c r="C130" s="13"/>
      <c r="D130" s="36"/>
      <c r="E130" s="11"/>
      <c r="F130" s="44">
        <f t="shared" ref="F130:AM130" si="33">SUBTOTAL(9,F127:F129)</f>
        <v>0</v>
      </c>
      <c r="G130" s="10">
        <f t="shared" si="33"/>
        <v>0</v>
      </c>
      <c r="H130" s="44">
        <f t="shared" si="33"/>
        <v>0</v>
      </c>
      <c r="I130" s="10">
        <f t="shared" si="33"/>
        <v>0</v>
      </c>
      <c r="J130" s="44">
        <f t="shared" si="33"/>
        <v>0</v>
      </c>
      <c r="K130" s="10">
        <f t="shared" si="33"/>
        <v>0</v>
      </c>
      <c r="L130" s="44">
        <f t="shared" si="33"/>
        <v>0</v>
      </c>
      <c r="M130" s="10">
        <f t="shared" si="33"/>
        <v>0</v>
      </c>
      <c r="N130" s="44">
        <f t="shared" si="33"/>
        <v>0</v>
      </c>
      <c r="O130" s="10">
        <f t="shared" si="33"/>
        <v>0</v>
      </c>
      <c r="P130" s="44">
        <f t="shared" si="33"/>
        <v>0</v>
      </c>
      <c r="Q130" s="10">
        <f t="shared" si="33"/>
        <v>0</v>
      </c>
      <c r="R130" s="44">
        <f t="shared" si="33"/>
        <v>0</v>
      </c>
      <c r="S130" s="10">
        <f t="shared" si="33"/>
        <v>0</v>
      </c>
      <c r="T130" s="44">
        <f t="shared" si="33"/>
        <v>0</v>
      </c>
      <c r="U130" s="10">
        <f t="shared" si="33"/>
        <v>0</v>
      </c>
      <c r="V130" s="44">
        <f t="shared" si="33"/>
        <v>0</v>
      </c>
      <c r="W130" s="10">
        <f t="shared" si="33"/>
        <v>0</v>
      </c>
      <c r="X130" s="44">
        <f t="shared" si="33"/>
        <v>0</v>
      </c>
      <c r="Y130" s="10">
        <f t="shared" si="33"/>
        <v>0</v>
      </c>
      <c r="Z130" s="44">
        <f t="shared" si="33"/>
        <v>0</v>
      </c>
      <c r="AA130" s="10">
        <f t="shared" si="33"/>
        <v>0</v>
      </c>
      <c r="AB130" s="44">
        <f t="shared" si="33"/>
        <v>0</v>
      </c>
      <c r="AC130" s="10">
        <f t="shared" si="33"/>
        <v>0</v>
      </c>
      <c r="AD130" s="44">
        <f t="shared" si="33"/>
        <v>0</v>
      </c>
      <c r="AE130" s="10">
        <f t="shared" si="33"/>
        <v>0</v>
      </c>
      <c r="AF130" s="44">
        <f t="shared" si="33"/>
        <v>0</v>
      </c>
      <c r="AG130" s="10">
        <f t="shared" si="33"/>
        <v>0</v>
      </c>
      <c r="AH130" s="44">
        <f t="shared" si="33"/>
        <v>0</v>
      </c>
      <c r="AI130" s="10">
        <f t="shared" si="33"/>
        <v>0</v>
      </c>
      <c r="AJ130" s="44">
        <f t="shared" si="33"/>
        <v>0</v>
      </c>
      <c r="AK130" s="10">
        <f t="shared" si="33"/>
        <v>0</v>
      </c>
      <c r="AL130" s="44">
        <f t="shared" si="33"/>
        <v>0</v>
      </c>
      <c r="AM130" s="10">
        <f t="shared" si="33"/>
        <v>0</v>
      </c>
    </row>
    <row r="131" spans="1:39" s="15" customFormat="1" ht="14.25" hidden="1" customHeight="1" outlineLevel="2">
      <c r="A131" s="13">
        <v>87</v>
      </c>
      <c r="B131" s="9" t="s">
        <v>149</v>
      </c>
      <c r="C131" s="13" t="s">
        <v>148</v>
      </c>
      <c r="D131" s="36">
        <v>10</v>
      </c>
      <c r="E131" s="11">
        <v>90</v>
      </c>
      <c r="F131" s="44">
        <f>'T-14(Pcs)'!$D97*'T-14(Pcs)'!F97/1000000</f>
        <v>0</v>
      </c>
      <c r="G131" s="10">
        <f>'T-14(Pcs)'!G97</f>
        <v>0</v>
      </c>
      <c r="H131" s="44">
        <f>'T-14(Pcs)'!$D97*'T-14(Pcs)'!H97/1000000</f>
        <v>0</v>
      </c>
      <c r="I131" s="10">
        <f>'T-14(Pcs)'!I97</f>
        <v>0</v>
      </c>
      <c r="J131" s="44">
        <f>'T-14(Pcs)'!$D97*'T-14(Pcs)'!J97/1000000</f>
        <v>0</v>
      </c>
      <c r="K131" s="10">
        <f>'T-14(Pcs)'!K97</f>
        <v>0</v>
      </c>
      <c r="L131" s="44">
        <f>'T-14(Pcs)'!$D97*'T-14(Pcs)'!L97/1000000</f>
        <v>0</v>
      </c>
      <c r="M131" s="10">
        <f>'T-14(Pcs)'!M97</f>
        <v>0</v>
      </c>
      <c r="N131" s="44">
        <f>'T-14(Pcs)'!$D97*'T-14(Pcs)'!N97/1000000</f>
        <v>0</v>
      </c>
      <c r="O131" s="10">
        <f>'T-14(Pcs)'!O97</f>
        <v>0</v>
      </c>
      <c r="P131" s="44">
        <f>'T-14(Pcs)'!$D97*'T-14(Pcs)'!P97/1000000</f>
        <v>0</v>
      </c>
      <c r="Q131" s="10">
        <f>'T-14(Pcs)'!Q97</f>
        <v>0</v>
      </c>
      <c r="R131" s="44">
        <f>'T-14(Pcs)'!$D97*'T-14(Pcs)'!R97/1000000</f>
        <v>0</v>
      </c>
      <c r="S131" s="10">
        <f>'T-14(Pcs)'!S97</f>
        <v>0</v>
      </c>
      <c r="T131" s="44">
        <f>'T-14(Pcs)'!$D97*'T-14(Pcs)'!T97/1000000</f>
        <v>0</v>
      </c>
      <c r="U131" s="10">
        <f>'T-14(Pcs)'!U97</f>
        <v>0</v>
      </c>
      <c r="V131" s="44">
        <f>'T-14(Pcs)'!$D97*'T-14(Pcs)'!V97/1000000</f>
        <v>0</v>
      </c>
      <c r="W131" s="10">
        <f>'T-14(Pcs)'!W97</f>
        <v>0</v>
      </c>
      <c r="X131" s="44">
        <f>'T-14(Pcs)'!$D97*'T-14(Pcs)'!X97/1000000</f>
        <v>0</v>
      </c>
      <c r="Y131" s="10">
        <f>'T-14(Pcs)'!Y97</f>
        <v>0</v>
      </c>
      <c r="Z131" s="44">
        <f>'T-14(Pcs)'!$D97*'T-14(Pcs)'!Z97/1000000</f>
        <v>0</v>
      </c>
      <c r="AA131" s="10">
        <f>'T-14(Pcs)'!AA97</f>
        <v>0</v>
      </c>
      <c r="AB131" s="44">
        <f>'T-14(Pcs)'!$D97*'T-14(Pcs)'!AB97/1000000</f>
        <v>0</v>
      </c>
      <c r="AC131" s="10">
        <f>'T-14(Pcs)'!AC97</f>
        <v>0</v>
      </c>
      <c r="AD131" s="44">
        <f>'T-14(Pcs)'!$D97*'T-14(Pcs)'!AD97/1000000</f>
        <v>0</v>
      </c>
      <c r="AE131" s="10">
        <f>'T-14(Pcs)'!AE97</f>
        <v>0</v>
      </c>
      <c r="AF131" s="44">
        <f>'T-14(Pcs)'!$D97*'T-14(Pcs)'!AF97/1000000</f>
        <v>0</v>
      </c>
      <c r="AG131" s="10">
        <f>'T-14(Pcs)'!AG97</f>
        <v>0</v>
      </c>
      <c r="AH131" s="44">
        <f>'T-14(Pcs)'!$D97*'T-14(Pcs)'!AH97/1000000</f>
        <v>0</v>
      </c>
      <c r="AI131" s="10">
        <f>'T-14(Pcs)'!AI97</f>
        <v>0</v>
      </c>
      <c r="AJ131" s="44">
        <f>'T-14(Pcs)'!$D97*'T-14(Pcs)'!AJ97/1000000</f>
        <v>0</v>
      </c>
      <c r="AK131" s="10">
        <f>'T-14(Pcs)'!AK97</f>
        <v>0</v>
      </c>
      <c r="AL131" s="44">
        <f>'T-14(Pcs)'!$D97*'T-14(Pcs)'!AL97/1000000</f>
        <v>0</v>
      </c>
      <c r="AM131" s="10">
        <f>'T-14(Pcs)'!AM97</f>
        <v>0</v>
      </c>
    </row>
    <row r="132" spans="1:39" s="15" customFormat="1" ht="14.25" customHeight="1" outlineLevel="1" collapsed="1">
      <c r="A132" s="13">
        <v>35</v>
      </c>
      <c r="B132" s="46" t="s">
        <v>201</v>
      </c>
      <c r="C132" s="13"/>
      <c r="D132" s="36"/>
      <c r="E132" s="11"/>
      <c r="F132" s="44">
        <f t="shared" ref="F132:AM132" si="34">SUBTOTAL(9,F131:F131)</f>
        <v>0</v>
      </c>
      <c r="G132" s="10">
        <f t="shared" si="34"/>
        <v>0</v>
      </c>
      <c r="H132" s="44">
        <f t="shared" si="34"/>
        <v>0</v>
      </c>
      <c r="I132" s="10">
        <f t="shared" si="34"/>
        <v>0</v>
      </c>
      <c r="J132" s="44">
        <f t="shared" si="34"/>
        <v>0</v>
      </c>
      <c r="K132" s="10">
        <f t="shared" si="34"/>
        <v>0</v>
      </c>
      <c r="L132" s="44">
        <f t="shared" si="34"/>
        <v>0</v>
      </c>
      <c r="M132" s="10">
        <f t="shared" si="34"/>
        <v>0</v>
      </c>
      <c r="N132" s="44">
        <f t="shared" si="34"/>
        <v>0</v>
      </c>
      <c r="O132" s="10">
        <f t="shared" si="34"/>
        <v>0</v>
      </c>
      <c r="P132" s="44">
        <f t="shared" si="34"/>
        <v>0</v>
      </c>
      <c r="Q132" s="10">
        <f t="shared" si="34"/>
        <v>0</v>
      </c>
      <c r="R132" s="44">
        <f t="shared" si="34"/>
        <v>0</v>
      </c>
      <c r="S132" s="10">
        <f t="shared" si="34"/>
        <v>0</v>
      </c>
      <c r="T132" s="44">
        <f t="shared" si="34"/>
        <v>0</v>
      </c>
      <c r="U132" s="10">
        <f t="shared" si="34"/>
        <v>0</v>
      </c>
      <c r="V132" s="44">
        <f t="shared" si="34"/>
        <v>0</v>
      </c>
      <c r="W132" s="10">
        <f t="shared" si="34"/>
        <v>0</v>
      </c>
      <c r="X132" s="44">
        <f t="shared" si="34"/>
        <v>0</v>
      </c>
      <c r="Y132" s="10">
        <f t="shared" si="34"/>
        <v>0</v>
      </c>
      <c r="Z132" s="44">
        <f t="shared" si="34"/>
        <v>0</v>
      </c>
      <c r="AA132" s="10">
        <f t="shared" si="34"/>
        <v>0</v>
      </c>
      <c r="AB132" s="44">
        <f t="shared" si="34"/>
        <v>0</v>
      </c>
      <c r="AC132" s="10">
        <f t="shared" si="34"/>
        <v>0</v>
      </c>
      <c r="AD132" s="44">
        <f t="shared" si="34"/>
        <v>0</v>
      </c>
      <c r="AE132" s="10">
        <f t="shared" si="34"/>
        <v>0</v>
      </c>
      <c r="AF132" s="44">
        <f t="shared" si="34"/>
        <v>0</v>
      </c>
      <c r="AG132" s="10">
        <f t="shared" si="34"/>
        <v>0</v>
      </c>
      <c r="AH132" s="44">
        <f t="shared" si="34"/>
        <v>0</v>
      </c>
      <c r="AI132" s="10">
        <f t="shared" si="34"/>
        <v>0</v>
      </c>
      <c r="AJ132" s="44">
        <f t="shared" si="34"/>
        <v>0</v>
      </c>
      <c r="AK132" s="10">
        <f t="shared" si="34"/>
        <v>0</v>
      </c>
      <c r="AL132" s="44">
        <f t="shared" si="34"/>
        <v>0</v>
      </c>
      <c r="AM132" s="10">
        <f t="shared" si="34"/>
        <v>0</v>
      </c>
    </row>
    <row r="133" spans="1:39" s="15" customFormat="1" ht="14.25" hidden="1" customHeight="1" outlineLevel="2">
      <c r="A133" s="13">
        <v>88</v>
      </c>
      <c r="B133" s="9" t="s">
        <v>150</v>
      </c>
      <c r="C133" s="13" t="s">
        <v>148</v>
      </c>
      <c r="D133" s="36">
        <v>10</v>
      </c>
      <c r="E133" s="11">
        <v>28</v>
      </c>
      <c r="F133" s="44">
        <f>'T-14(Pcs)'!$D98*'T-14(Pcs)'!F98/1000000</f>
        <v>0</v>
      </c>
      <c r="G133" s="10">
        <f>'T-14(Pcs)'!G98</f>
        <v>0</v>
      </c>
      <c r="H133" s="44">
        <f>'T-14(Pcs)'!$D98*'T-14(Pcs)'!H98/1000000</f>
        <v>0</v>
      </c>
      <c r="I133" s="10">
        <f>'T-14(Pcs)'!I98</f>
        <v>0</v>
      </c>
      <c r="J133" s="44">
        <f>'T-14(Pcs)'!$D98*'T-14(Pcs)'!J98/1000000</f>
        <v>0</v>
      </c>
      <c r="K133" s="10">
        <f>'T-14(Pcs)'!K98</f>
        <v>0</v>
      </c>
      <c r="L133" s="44">
        <f>'T-14(Pcs)'!$D98*'T-14(Pcs)'!L98/1000000</f>
        <v>0</v>
      </c>
      <c r="M133" s="10">
        <f>'T-14(Pcs)'!M98</f>
        <v>0</v>
      </c>
      <c r="N133" s="44">
        <f>'T-14(Pcs)'!$D98*'T-14(Pcs)'!N98/1000000</f>
        <v>0</v>
      </c>
      <c r="O133" s="10">
        <f>'T-14(Pcs)'!O98</f>
        <v>0</v>
      </c>
      <c r="P133" s="44">
        <f>'T-14(Pcs)'!$D98*'T-14(Pcs)'!P98/1000000</f>
        <v>0</v>
      </c>
      <c r="Q133" s="10">
        <f>'T-14(Pcs)'!Q98</f>
        <v>0</v>
      </c>
      <c r="R133" s="44">
        <f>'T-14(Pcs)'!$D98*'T-14(Pcs)'!R98/1000000</f>
        <v>0</v>
      </c>
      <c r="S133" s="10">
        <f>'T-14(Pcs)'!S98</f>
        <v>0</v>
      </c>
      <c r="T133" s="44">
        <f>'T-14(Pcs)'!$D98*'T-14(Pcs)'!T98/1000000</f>
        <v>0</v>
      </c>
      <c r="U133" s="10">
        <f>'T-14(Pcs)'!U98</f>
        <v>0</v>
      </c>
      <c r="V133" s="44">
        <f>'T-14(Pcs)'!$D98*'T-14(Pcs)'!V98/1000000</f>
        <v>0</v>
      </c>
      <c r="W133" s="10">
        <f>'T-14(Pcs)'!W98</f>
        <v>0</v>
      </c>
      <c r="X133" s="44">
        <f>'T-14(Pcs)'!$D98*'T-14(Pcs)'!X98/1000000</f>
        <v>0</v>
      </c>
      <c r="Y133" s="10">
        <f>'T-14(Pcs)'!Y98</f>
        <v>0</v>
      </c>
      <c r="Z133" s="44">
        <f>'T-14(Pcs)'!$D98*'T-14(Pcs)'!Z98/1000000</f>
        <v>0</v>
      </c>
      <c r="AA133" s="10">
        <f>'T-14(Pcs)'!AA98</f>
        <v>0</v>
      </c>
      <c r="AB133" s="44">
        <f>'T-14(Pcs)'!$D98*'T-14(Pcs)'!AB98/1000000</f>
        <v>0</v>
      </c>
      <c r="AC133" s="10">
        <f>'T-14(Pcs)'!AC98</f>
        <v>0</v>
      </c>
      <c r="AD133" s="44">
        <f>'T-14(Pcs)'!$D98*'T-14(Pcs)'!AD98/1000000</f>
        <v>0</v>
      </c>
      <c r="AE133" s="10">
        <f>'T-14(Pcs)'!AE98</f>
        <v>0</v>
      </c>
      <c r="AF133" s="44">
        <f>'T-14(Pcs)'!$D98*'T-14(Pcs)'!AF98/1000000</f>
        <v>0</v>
      </c>
      <c r="AG133" s="10">
        <f>'T-14(Pcs)'!AG98</f>
        <v>0</v>
      </c>
      <c r="AH133" s="44">
        <f>'T-14(Pcs)'!$D98*'T-14(Pcs)'!AH98/1000000</f>
        <v>0</v>
      </c>
      <c r="AI133" s="10">
        <f>'T-14(Pcs)'!AI98</f>
        <v>0</v>
      </c>
      <c r="AJ133" s="44">
        <f>'T-14(Pcs)'!$D98*'T-14(Pcs)'!AJ98/1000000</f>
        <v>0</v>
      </c>
      <c r="AK133" s="10">
        <f>'T-14(Pcs)'!AK98</f>
        <v>0</v>
      </c>
      <c r="AL133" s="44">
        <f>'T-14(Pcs)'!$D98*'T-14(Pcs)'!AL98/1000000</f>
        <v>0</v>
      </c>
      <c r="AM133" s="10">
        <f>'T-14(Pcs)'!AM98</f>
        <v>0</v>
      </c>
    </row>
    <row r="134" spans="1:39" s="15" customFormat="1" ht="14.25" customHeight="1" outlineLevel="1" collapsed="1">
      <c r="A134" s="13">
        <v>36</v>
      </c>
      <c r="B134" s="46" t="s">
        <v>202</v>
      </c>
      <c r="C134" s="13"/>
      <c r="D134" s="36"/>
      <c r="E134" s="11"/>
      <c r="F134" s="44">
        <f t="shared" ref="F134:AM134" si="35">SUBTOTAL(9,F133:F133)</f>
        <v>0</v>
      </c>
      <c r="G134" s="10">
        <f t="shared" si="35"/>
        <v>0</v>
      </c>
      <c r="H134" s="44">
        <f t="shared" si="35"/>
        <v>0</v>
      </c>
      <c r="I134" s="10">
        <f t="shared" si="35"/>
        <v>0</v>
      </c>
      <c r="J134" s="44">
        <f t="shared" si="35"/>
        <v>0</v>
      </c>
      <c r="K134" s="10">
        <f t="shared" si="35"/>
        <v>0</v>
      </c>
      <c r="L134" s="44">
        <f t="shared" si="35"/>
        <v>0</v>
      </c>
      <c r="M134" s="10">
        <f t="shared" si="35"/>
        <v>0</v>
      </c>
      <c r="N134" s="44">
        <f t="shared" si="35"/>
        <v>0</v>
      </c>
      <c r="O134" s="10">
        <f t="shared" si="35"/>
        <v>0</v>
      </c>
      <c r="P134" s="44">
        <f t="shared" si="35"/>
        <v>0</v>
      </c>
      <c r="Q134" s="10">
        <f t="shared" si="35"/>
        <v>0</v>
      </c>
      <c r="R134" s="44">
        <f t="shared" si="35"/>
        <v>0</v>
      </c>
      <c r="S134" s="10">
        <f t="shared" si="35"/>
        <v>0</v>
      </c>
      <c r="T134" s="44">
        <f t="shared" si="35"/>
        <v>0</v>
      </c>
      <c r="U134" s="10">
        <f t="shared" si="35"/>
        <v>0</v>
      </c>
      <c r="V134" s="44">
        <f t="shared" si="35"/>
        <v>0</v>
      </c>
      <c r="W134" s="10">
        <f t="shared" si="35"/>
        <v>0</v>
      </c>
      <c r="X134" s="44">
        <f t="shared" si="35"/>
        <v>0</v>
      </c>
      <c r="Y134" s="10">
        <f t="shared" si="35"/>
        <v>0</v>
      </c>
      <c r="Z134" s="44">
        <f t="shared" si="35"/>
        <v>0</v>
      </c>
      <c r="AA134" s="10">
        <f t="shared" si="35"/>
        <v>0</v>
      </c>
      <c r="AB134" s="44">
        <f t="shared" si="35"/>
        <v>0</v>
      </c>
      <c r="AC134" s="10">
        <f t="shared" si="35"/>
        <v>0</v>
      </c>
      <c r="AD134" s="44">
        <f t="shared" si="35"/>
        <v>0</v>
      </c>
      <c r="AE134" s="10">
        <f t="shared" si="35"/>
        <v>0</v>
      </c>
      <c r="AF134" s="44">
        <f t="shared" si="35"/>
        <v>0</v>
      </c>
      <c r="AG134" s="10">
        <f t="shared" si="35"/>
        <v>0</v>
      </c>
      <c r="AH134" s="44">
        <f t="shared" si="35"/>
        <v>0</v>
      </c>
      <c r="AI134" s="10">
        <f t="shared" si="35"/>
        <v>0</v>
      </c>
      <c r="AJ134" s="44">
        <f t="shared" si="35"/>
        <v>0</v>
      </c>
      <c r="AK134" s="10">
        <f t="shared" si="35"/>
        <v>0</v>
      </c>
      <c r="AL134" s="44">
        <f t="shared" si="35"/>
        <v>0</v>
      </c>
      <c r="AM134" s="10">
        <f t="shared" si="35"/>
        <v>0</v>
      </c>
    </row>
    <row r="135" spans="1:39" s="16" customFormat="1" ht="14.25" hidden="1" customHeight="1" outlineLevel="2">
      <c r="A135" s="13">
        <v>89</v>
      </c>
      <c r="B135" s="9" t="s">
        <v>132</v>
      </c>
      <c r="C135" s="13" t="s">
        <v>89</v>
      </c>
      <c r="D135" s="37">
        <v>1000</v>
      </c>
      <c r="E135" s="11">
        <v>140</v>
      </c>
      <c r="F135" s="44">
        <f>'T-14(Pcs)'!$D99*'T-14(Pcs)'!F99/1000000</f>
        <v>0</v>
      </c>
      <c r="G135" s="10">
        <f>'T-14(Pcs)'!G99</f>
        <v>0</v>
      </c>
      <c r="H135" s="44">
        <f>'T-14(Pcs)'!$D99*'T-14(Pcs)'!H99/1000000</f>
        <v>0</v>
      </c>
      <c r="I135" s="10">
        <f>'T-14(Pcs)'!I99</f>
        <v>0</v>
      </c>
      <c r="J135" s="44">
        <f>'T-14(Pcs)'!$D99*'T-14(Pcs)'!J99/1000000</f>
        <v>0</v>
      </c>
      <c r="K135" s="10">
        <f>'T-14(Pcs)'!K99</f>
        <v>0</v>
      </c>
      <c r="L135" s="44">
        <f>'T-14(Pcs)'!$D99*'T-14(Pcs)'!L99/1000000</f>
        <v>0</v>
      </c>
      <c r="M135" s="10">
        <f>'T-14(Pcs)'!M99</f>
        <v>0</v>
      </c>
      <c r="N135" s="44">
        <f>'T-14(Pcs)'!$D99*'T-14(Pcs)'!N99/1000000</f>
        <v>0</v>
      </c>
      <c r="O135" s="10">
        <f>'T-14(Pcs)'!O99</f>
        <v>0</v>
      </c>
      <c r="P135" s="44">
        <f>'T-14(Pcs)'!$D99*'T-14(Pcs)'!P99/1000000</f>
        <v>0</v>
      </c>
      <c r="Q135" s="10">
        <f>'T-14(Pcs)'!Q99</f>
        <v>0</v>
      </c>
      <c r="R135" s="44">
        <f>'T-14(Pcs)'!$D99*'T-14(Pcs)'!R99/1000000</f>
        <v>0</v>
      </c>
      <c r="S135" s="10">
        <f>'T-14(Pcs)'!S99</f>
        <v>0</v>
      </c>
      <c r="T135" s="44">
        <f>'T-14(Pcs)'!$D99*'T-14(Pcs)'!T99/1000000</f>
        <v>0</v>
      </c>
      <c r="U135" s="10">
        <f>'T-14(Pcs)'!U99</f>
        <v>0</v>
      </c>
      <c r="V135" s="44">
        <f>'T-14(Pcs)'!$D99*'T-14(Pcs)'!V99/1000000</f>
        <v>0</v>
      </c>
      <c r="W135" s="10">
        <f>'T-14(Pcs)'!W99</f>
        <v>0</v>
      </c>
      <c r="X135" s="44">
        <f>'T-14(Pcs)'!$D99*'T-14(Pcs)'!X99/1000000</f>
        <v>0</v>
      </c>
      <c r="Y135" s="10">
        <f>'T-14(Pcs)'!Y99</f>
        <v>0</v>
      </c>
      <c r="Z135" s="44">
        <f>'T-14(Pcs)'!$D99*'T-14(Pcs)'!Z99/1000000</f>
        <v>0</v>
      </c>
      <c r="AA135" s="10">
        <f>'T-14(Pcs)'!AA99</f>
        <v>0</v>
      </c>
      <c r="AB135" s="44">
        <f>'T-14(Pcs)'!$D99*'T-14(Pcs)'!AB99/1000000</f>
        <v>0</v>
      </c>
      <c r="AC135" s="10">
        <f>'T-14(Pcs)'!AC99</f>
        <v>0</v>
      </c>
      <c r="AD135" s="44">
        <f>'T-14(Pcs)'!$D99*'T-14(Pcs)'!AD99/1000000</f>
        <v>0</v>
      </c>
      <c r="AE135" s="10">
        <f>'T-14(Pcs)'!AE99</f>
        <v>0</v>
      </c>
      <c r="AF135" s="44">
        <f>'T-14(Pcs)'!$D99*'T-14(Pcs)'!AF99/1000000</f>
        <v>0</v>
      </c>
      <c r="AG135" s="10">
        <f>'T-14(Pcs)'!AG99</f>
        <v>0</v>
      </c>
      <c r="AH135" s="44">
        <f>'T-14(Pcs)'!$D99*'T-14(Pcs)'!AH99/1000000</f>
        <v>0</v>
      </c>
      <c r="AI135" s="10">
        <f>'T-14(Pcs)'!AI99</f>
        <v>0</v>
      </c>
      <c r="AJ135" s="44">
        <f>'T-14(Pcs)'!$D99*'T-14(Pcs)'!AJ99/1000000</f>
        <v>0</v>
      </c>
      <c r="AK135" s="10">
        <f>'T-14(Pcs)'!AK99</f>
        <v>0</v>
      </c>
      <c r="AL135" s="44">
        <f>'T-14(Pcs)'!$D99*'T-14(Pcs)'!AL99/1000000</f>
        <v>0</v>
      </c>
      <c r="AM135" s="10">
        <f>'T-14(Pcs)'!AM99</f>
        <v>0</v>
      </c>
    </row>
    <row r="136" spans="1:39" s="15" customFormat="1" ht="14.25" hidden="1" customHeight="1" outlineLevel="2">
      <c r="A136" s="13">
        <v>90</v>
      </c>
      <c r="B136" s="9" t="s">
        <v>132</v>
      </c>
      <c r="C136" s="13" t="s">
        <v>90</v>
      </c>
      <c r="D136" s="37">
        <v>2000</v>
      </c>
      <c r="E136" s="11">
        <v>270</v>
      </c>
      <c r="F136" s="44">
        <f>'T-14(Pcs)'!$D100*'T-14(Pcs)'!F100/1000000</f>
        <v>0</v>
      </c>
      <c r="G136" s="10">
        <f>'T-14(Pcs)'!G100</f>
        <v>0</v>
      </c>
      <c r="H136" s="44">
        <f>'T-14(Pcs)'!$D100*'T-14(Pcs)'!H100/1000000</f>
        <v>0</v>
      </c>
      <c r="I136" s="10">
        <f>'T-14(Pcs)'!I100</f>
        <v>0</v>
      </c>
      <c r="J136" s="44">
        <f>'T-14(Pcs)'!$D100*'T-14(Pcs)'!J100/1000000</f>
        <v>0</v>
      </c>
      <c r="K136" s="10">
        <f>'T-14(Pcs)'!K100</f>
        <v>0</v>
      </c>
      <c r="L136" s="44">
        <f>'T-14(Pcs)'!$D100*'T-14(Pcs)'!L100/1000000</f>
        <v>0</v>
      </c>
      <c r="M136" s="10">
        <f>'T-14(Pcs)'!M100</f>
        <v>0</v>
      </c>
      <c r="N136" s="44">
        <f>'T-14(Pcs)'!$D100*'T-14(Pcs)'!N100/1000000</f>
        <v>0</v>
      </c>
      <c r="O136" s="10">
        <f>'T-14(Pcs)'!O100</f>
        <v>0</v>
      </c>
      <c r="P136" s="44">
        <f>'T-14(Pcs)'!$D100*'T-14(Pcs)'!P100/1000000</f>
        <v>0</v>
      </c>
      <c r="Q136" s="10">
        <f>'T-14(Pcs)'!Q100</f>
        <v>0</v>
      </c>
      <c r="R136" s="44">
        <f>'T-14(Pcs)'!$D100*'T-14(Pcs)'!R100/1000000</f>
        <v>0</v>
      </c>
      <c r="S136" s="10">
        <f>'T-14(Pcs)'!S100</f>
        <v>0</v>
      </c>
      <c r="T136" s="44">
        <f>'T-14(Pcs)'!$D100*'T-14(Pcs)'!T100/1000000</f>
        <v>0</v>
      </c>
      <c r="U136" s="10">
        <f>'T-14(Pcs)'!U100</f>
        <v>0</v>
      </c>
      <c r="V136" s="44">
        <f>'T-14(Pcs)'!$D100*'T-14(Pcs)'!V100/1000000</f>
        <v>0</v>
      </c>
      <c r="W136" s="10">
        <f>'T-14(Pcs)'!W100</f>
        <v>0</v>
      </c>
      <c r="X136" s="44">
        <f>'T-14(Pcs)'!$D100*'T-14(Pcs)'!X100/1000000</f>
        <v>0</v>
      </c>
      <c r="Y136" s="10">
        <f>'T-14(Pcs)'!Y100</f>
        <v>0</v>
      </c>
      <c r="Z136" s="44">
        <f>'T-14(Pcs)'!$D100*'T-14(Pcs)'!Z100/1000000</f>
        <v>0</v>
      </c>
      <c r="AA136" s="10">
        <f>'T-14(Pcs)'!AA100</f>
        <v>0</v>
      </c>
      <c r="AB136" s="44">
        <f>'T-14(Pcs)'!$D100*'T-14(Pcs)'!AB100/1000000</f>
        <v>0</v>
      </c>
      <c r="AC136" s="10">
        <f>'T-14(Pcs)'!AC100</f>
        <v>0</v>
      </c>
      <c r="AD136" s="44">
        <f>'T-14(Pcs)'!$D100*'T-14(Pcs)'!AD100/1000000</f>
        <v>0</v>
      </c>
      <c r="AE136" s="10">
        <f>'T-14(Pcs)'!AE100</f>
        <v>0</v>
      </c>
      <c r="AF136" s="44">
        <f>'T-14(Pcs)'!$D100*'T-14(Pcs)'!AF100/1000000</f>
        <v>0</v>
      </c>
      <c r="AG136" s="10">
        <f>'T-14(Pcs)'!AG100</f>
        <v>0</v>
      </c>
      <c r="AH136" s="44">
        <f>'T-14(Pcs)'!$D100*'T-14(Pcs)'!AH100/1000000</f>
        <v>0</v>
      </c>
      <c r="AI136" s="10">
        <f>'T-14(Pcs)'!AI100</f>
        <v>0</v>
      </c>
      <c r="AJ136" s="44">
        <f>'T-14(Pcs)'!$D100*'T-14(Pcs)'!AJ100/1000000</f>
        <v>0</v>
      </c>
      <c r="AK136" s="10">
        <f>'T-14(Pcs)'!AK100</f>
        <v>0</v>
      </c>
      <c r="AL136" s="44">
        <f>'T-14(Pcs)'!$D100*'T-14(Pcs)'!AL100/1000000</f>
        <v>0</v>
      </c>
      <c r="AM136" s="10">
        <f>'T-14(Pcs)'!AM100</f>
        <v>0</v>
      </c>
    </row>
    <row r="137" spans="1:39" s="15" customFormat="1" ht="14.25" hidden="1" customHeight="1" outlineLevel="2">
      <c r="A137" s="13">
        <v>91</v>
      </c>
      <c r="B137" s="9" t="s">
        <v>132</v>
      </c>
      <c r="C137" s="13" t="s">
        <v>152</v>
      </c>
      <c r="D137" s="37">
        <v>25000</v>
      </c>
      <c r="E137" s="11">
        <v>1925</v>
      </c>
      <c r="F137" s="44">
        <f>'T-14(Pcs)'!$D101*'T-14(Pcs)'!F101/1000000</f>
        <v>0</v>
      </c>
      <c r="G137" s="10">
        <f>'T-14(Pcs)'!G101</f>
        <v>0</v>
      </c>
      <c r="H137" s="44">
        <f>'T-14(Pcs)'!$D101*'T-14(Pcs)'!H101/1000000</f>
        <v>0</v>
      </c>
      <c r="I137" s="10">
        <f>'T-14(Pcs)'!I101</f>
        <v>0</v>
      </c>
      <c r="J137" s="44">
        <f>'T-14(Pcs)'!$D101*'T-14(Pcs)'!J101/1000000</f>
        <v>0</v>
      </c>
      <c r="K137" s="10">
        <f>'T-14(Pcs)'!K101</f>
        <v>0</v>
      </c>
      <c r="L137" s="44">
        <f>'T-14(Pcs)'!$D101*'T-14(Pcs)'!L101/1000000</f>
        <v>0</v>
      </c>
      <c r="M137" s="10">
        <f>'T-14(Pcs)'!M101</f>
        <v>0</v>
      </c>
      <c r="N137" s="44">
        <f>'T-14(Pcs)'!$D101*'T-14(Pcs)'!N101/1000000</f>
        <v>0</v>
      </c>
      <c r="O137" s="10">
        <f>'T-14(Pcs)'!O101</f>
        <v>0</v>
      </c>
      <c r="P137" s="44">
        <f>'T-14(Pcs)'!$D101*'T-14(Pcs)'!P101/1000000</f>
        <v>0</v>
      </c>
      <c r="Q137" s="10">
        <f>'T-14(Pcs)'!Q101</f>
        <v>0</v>
      </c>
      <c r="R137" s="44">
        <f>'T-14(Pcs)'!$D101*'T-14(Pcs)'!R101/1000000</f>
        <v>0</v>
      </c>
      <c r="S137" s="10">
        <f>'T-14(Pcs)'!S101</f>
        <v>0</v>
      </c>
      <c r="T137" s="44">
        <f>'T-14(Pcs)'!$D101*'T-14(Pcs)'!T101/1000000</f>
        <v>0</v>
      </c>
      <c r="U137" s="10">
        <f>'T-14(Pcs)'!U101</f>
        <v>0</v>
      </c>
      <c r="V137" s="44">
        <f>'T-14(Pcs)'!$D101*'T-14(Pcs)'!V101/1000000</f>
        <v>0</v>
      </c>
      <c r="W137" s="10">
        <f>'T-14(Pcs)'!W101</f>
        <v>0</v>
      </c>
      <c r="X137" s="44">
        <f>'T-14(Pcs)'!$D101*'T-14(Pcs)'!X101/1000000</f>
        <v>0</v>
      </c>
      <c r="Y137" s="10">
        <f>'T-14(Pcs)'!Y101</f>
        <v>0</v>
      </c>
      <c r="Z137" s="44">
        <f>'T-14(Pcs)'!$D101*'T-14(Pcs)'!Z101/1000000</f>
        <v>0</v>
      </c>
      <c r="AA137" s="10">
        <f>'T-14(Pcs)'!AA101</f>
        <v>0</v>
      </c>
      <c r="AB137" s="44">
        <f>'T-14(Pcs)'!$D101*'T-14(Pcs)'!AB101/1000000</f>
        <v>0</v>
      </c>
      <c r="AC137" s="10">
        <f>'T-14(Pcs)'!AC101</f>
        <v>0</v>
      </c>
      <c r="AD137" s="44">
        <f>'T-14(Pcs)'!$D101*'T-14(Pcs)'!AD101/1000000</f>
        <v>0</v>
      </c>
      <c r="AE137" s="10">
        <f>'T-14(Pcs)'!AE101</f>
        <v>0</v>
      </c>
      <c r="AF137" s="44">
        <f>'T-14(Pcs)'!$D101*'T-14(Pcs)'!AF101/1000000</f>
        <v>0</v>
      </c>
      <c r="AG137" s="10">
        <f>'T-14(Pcs)'!AG101</f>
        <v>0</v>
      </c>
      <c r="AH137" s="44">
        <f>'T-14(Pcs)'!$D101*'T-14(Pcs)'!AH101/1000000</f>
        <v>0</v>
      </c>
      <c r="AI137" s="10">
        <f>'T-14(Pcs)'!AI101</f>
        <v>0</v>
      </c>
      <c r="AJ137" s="44">
        <f>'T-14(Pcs)'!$D101*'T-14(Pcs)'!AJ101/1000000</f>
        <v>0</v>
      </c>
      <c r="AK137" s="10">
        <f>'T-14(Pcs)'!AK101</f>
        <v>0</v>
      </c>
      <c r="AL137" s="44">
        <f>'T-14(Pcs)'!$D101*'T-14(Pcs)'!AL101/1000000</f>
        <v>0</v>
      </c>
      <c r="AM137" s="10">
        <f>'T-14(Pcs)'!AM101</f>
        <v>0</v>
      </c>
    </row>
    <row r="138" spans="1:39" s="15" customFormat="1" ht="14.25" customHeight="1" outlineLevel="1" collapsed="1">
      <c r="A138" s="13">
        <v>37</v>
      </c>
      <c r="B138" s="46" t="s">
        <v>203</v>
      </c>
      <c r="C138" s="13"/>
      <c r="D138" s="37"/>
      <c r="E138" s="11"/>
      <c r="F138" s="44">
        <f t="shared" ref="F138:AM138" si="36">SUBTOTAL(9,F135:F137)</f>
        <v>0</v>
      </c>
      <c r="G138" s="10">
        <f t="shared" si="36"/>
        <v>0</v>
      </c>
      <c r="H138" s="44">
        <f t="shared" si="36"/>
        <v>0</v>
      </c>
      <c r="I138" s="10">
        <f t="shared" si="36"/>
        <v>0</v>
      </c>
      <c r="J138" s="44">
        <f t="shared" si="36"/>
        <v>0</v>
      </c>
      <c r="K138" s="10">
        <f t="shared" si="36"/>
        <v>0</v>
      </c>
      <c r="L138" s="44">
        <f t="shared" si="36"/>
        <v>0</v>
      </c>
      <c r="M138" s="10">
        <f t="shared" si="36"/>
        <v>0</v>
      </c>
      <c r="N138" s="44">
        <f t="shared" si="36"/>
        <v>0</v>
      </c>
      <c r="O138" s="10">
        <f t="shared" si="36"/>
        <v>0</v>
      </c>
      <c r="P138" s="44">
        <f t="shared" si="36"/>
        <v>0</v>
      </c>
      <c r="Q138" s="10">
        <f t="shared" si="36"/>
        <v>0</v>
      </c>
      <c r="R138" s="44">
        <f t="shared" si="36"/>
        <v>0</v>
      </c>
      <c r="S138" s="10">
        <f t="shared" si="36"/>
        <v>0</v>
      </c>
      <c r="T138" s="44">
        <f t="shared" si="36"/>
        <v>0</v>
      </c>
      <c r="U138" s="10">
        <f t="shared" si="36"/>
        <v>0</v>
      </c>
      <c r="V138" s="44">
        <f t="shared" si="36"/>
        <v>0</v>
      </c>
      <c r="W138" s="10">
        <f t="shared" si="36"/>
        <v>0</v>
      </c>
      <c r="X138" s="44">
        <f t="shared" si="36"/>
        <v>0</v>
      </c>
      <c r="Y138" s="10">
        <f t="shared" si="36"/>
        <v>0</v>
      </c>
      <c r="Z138" s="44">
        <f t="shared" si="36"/>
        <v>0</v>
      </c>
      <c r="AA138" s="10">
        <f t="shared" si="36"/>
        <v>0</v>
      </c>
      <c r="AB138" s="44">
        <f t="shared" si="36"/>
        <v>0</v>
      </c>
      <c r="AC138" s="10">
        <f t="shared" si="36"/>
        <v>0</v>
      </c>
      <c r="AD138" s="44">
        <f t="shared" si="36"/>
        <v>0</v>
      </c>
      <c r="AE138" s="10">
        <f t="shared" si="36"/>
        <v>0</v>
      </c>
      <c r="AF138" s="44">
        <f t="shared" si="36"/>
        <v>0</v>
      </c>
      <c r="AG138" s="10">
        <f t="shared" si="36"/>
        <v>0</v>
      </c>
      <c r="AH138" s="44">
        <f t="shared" si="36"/>
        <v>0</v>
      </c>
      <c r="AI138" s="10">
        <f t="shared" si="36"/>
        <v>0</v>
      </c>
      <c r="AJ138" s="44">
        <f t="shared" si="36"/>
        <v>0</v>
      </c>
      <c r="AK138" s="10">
        <f t="shared" si="36"/>
        <v>0</v>
      </c>
      <c r="AL138" s="44">
        <f t="shared" si="36"/>
        <v>0</v>
      </c>
      <c r="AM138" s="10">
        <f t="shared" si="36"/>
        <v>0</v>
      </c>
    </row>
    <row r="139" spans="1:39" s="15" customFormat="1" ht="14.25" hidden="1" customHeight="1" outlineLevel="2">
      <c r="A139" s="13">
        <v>92</v>
      </c>
      <c r="B139" s="18" t="s">
        <v>129</v>
      </c>
      <c r="C139" s="13" t="s">
        <v>95</v>
      </c>
      <c r="D139" s="37">
        <v>1000</v>
      </c>
      <c r="E139" s="11">
        <v>107</v>
      </c>
      <c r="F139" s="44">
        <f>'T-14(Pcs)'!$D102*'T-14(Pcs)'!F102/1000000</f>
        <v>0</v>
      </c>
      <c r="G139" s="10">
        <f>'T-14(Pcs)'!G102</f>
        <v>0</v>
      </c>
      <c r="H139" s="44">
        <f>'T-14(Pcs)'!$D102*'T-14(Pcs)'!H102/1000000</f>
        <v>0</v>
      </c>
      <c r="I139" s="10">
        <f>'T-14(Pcs)'!I102</f>
        <v>0</v>
      </c>
      <c r="J139" s="44">
        <f>'T-14(Pcs)'!$D102*'T-14(Pcs)'!J102/1000000</f>
        <v>0</v>
      </c>
      <c r="K139" s="10">
        <f>'T-14(Pcs)'!K102</f>
        <v>0</v>
      </c>
      <c r="L139" s="44">
        <f>'T-14(Pcs)'!$D102*'T-14(Pcs)'!L102/1000000</f>
        <v>0</v>
      </c>
      <c r="M139" s="10">
        <f>'T-14(Pcs)'!M102</f>
        <v>0</v>
      </c>
      <c r="N139" s="44">
        <f>'T-14(Pcs)'!$D102*'T-14(Pcs)'!N102/1000000</f>
        <v>0</v>
      </c>
      <c r="O139" s="10">
        <f>'T-14(Pcs)'!O102</f>
        <v>0</v>
      </c>
      <c r="P139" s="44">
        <f>'T-14(Pcs)'!$D102*'T-14(Pcs)'!P102/1000000</f>
        <v>0</v>
      </c>
      <c r="Q139" s="10">
        <f>'T-14(Pcs)'!Q102</f>
        <v>0</v>
      </c>
      <c r="R139" s="44">
        <f>'T-14(Pcs)'!$D102*'T-14(Pcs)'!R102/1000000</f>
        <v>0</v>
      </c>
      <c r="S139" s="10">
        <f>'T-14(Pcs)'!S102</f>
        <v>0</v>
      </c>
      <c r="T139" s="44">
        <f>'T-14(Pcs)'!$D102*'T-14(Pcs)'!T102/1000000</f>
        <v>0</v>
      </c>
      <c r="U139" s="10">
        <f>'T-14(Pcs)'!U102</f>
        <v>0</v>
      </c>
      <c r="V139" s="44">
        <f>'T-14(Pcs)'!$D102*'T-14(Pcs)'!V102/1000000</f>
        <v>0</v>
      </c>
      <c r="W139" s="10">
        <f>'T-14(Pcs)'!W102</f>
        <v>0</v>
      </c>
      <c r="X139" s="44">
        <f>'T-14(Pcs)'!$D102*'T-14(Pcs)'!X102/1000000</f>
        <v>0</v>
      </c>
      <c r="Y139" s="10">
        <f>'T-14(Pcs)'!Y102</f>
        <v>0</v>
      </c>
      <c r="Z139" s="44">
        <f>'T-14(Pcs)'!$D102*'T-14(Pcs)'!Z102/1000000</f>
        <v>0</v>
      </c>
      <c r="AA139" s="10">
        <f>'T-14(Pcs)'!AA102</f>
        <v>0</v>
      </c>
      <c r="AB139" s="44">
        <f>'T-14(Pcs)'!$D102*'T-14(Pcs)'!AB102/1000000</f>
        <v>0</v>
      </c>
      <c r="AC139" s="10">
        <f>'T-14(Pcs)'!AC102</f>
        <v>0</v>
      </c>
      <c r="AD139" s="44">
        <f>'T-14(Pcs)'!$D102*'T-14(Pcs)'!AD102/1000000</f>
        <v>0</v>
      </c>
      <c r="AE139" s="10">
        <f>'T-14(Pcs)'!AE102</f>
        <v>0</v>
      </c>
      <c r="AF139" s="44">
        <f>'T-14(Pcs)'!$D102*'T-14(Pcs)'!AF102/1000000</f>
        <v>0</v>
      </c>
      <c r="AG139" s="10">
        <f>'T-14(Pcs)'!AG102</f>
        <v>0</v>
      </c>
      <c r="AH139" s="44">
        <f>'T-14(Pcs)'!$D102*'T-14(Pcs)'!AH102/1000000</f>
        <v>0</v>
      </c>
      <c r="AI139" s="10">
        <f>'T-14(Pcs)'!AI102</f>
        <v>0</v>
      </c>
      <c r="AJ139" s="44">
        <f>'T-14(Pcs)'!$D102*'T-14(Pcs)'!AJ102/1000000</f>
        <v>0</v>
      </c>
      <c r="AK139" s="10">
        <f>'T-14(Pcs)'!AK102</f>
        <v>0</v>
      </c>
      <c r="AL139" s="44">
        <f>'T-14(Pcs)'!$D102*'T-14(Pcs)'!AL102/1000000</f>
        <v>0</v>
      </c>
      <c r="AM139" s="10">
        <f>'T-14(Pcs)'!AM102</f>
        <v>0</v>
      </c>
    </row>
    <row r="140" spans="1:39" s="15" customFormat="1" ht="14.25" customHeight="1" outlineLevel="1" collapsed="1">
      <c r="A140" s="13">
        <v>38</v>
      </c>
      <c r="B140" s="47" t="s">
        <v>204</v>
      </c>
      <c r="C140" s="13"/>
      <c r="D140" s="37"/>
      <c r="E140" s="11"/>
      <c r="F140" s="44">
        <f t="shared" ref="F140:AM140" si="37">SUBTOTAL(9,F139:F139)</f>
        <v>0</v>
      </c>
      <c r="G140" s="10">
        <f t="shared" si="37"/>
        <v>0</v>
      </c>
      <c r="H140" s="44">
        <f t="shared" si="37"/>
        <v>0</v>
      </c>
      <c r="I140" s="10">
        <f t="shared" si="37"/>
        <v>0</v>
      </c>
      <c r="J140" s="44">
        <f t="shared" si="37"/>
        <v>0</v>
      </c>
      <c r="K140" s="10">
        <f t="shared" si="37"/>
        <v>0</v>
      </c>
      <c r="L140" s="44">
        <f t="shared" si="37"/>
        <v>0</v>
      </c>
      <c r="M140" s="10">
        <f t="shared" si="37"/>
        <v>0</v>
      </c>
      <c r="N140" s="44">
        <f t="shared" si="37"/>
        <v>0</v>
      </c>
      <c r="O140" s="10">
        <f t="shared" si="37"/>
        <v>0</v>
      </c>
      <c r="P140" s="44">
        <f t="shared" si="37"/>
        <v>0</v>
      </c>
      <c r="Q140" s="10">
        <f t="shared" si="37"/>
        <v>0</v>
      </c>
      <c r="R140" s="44">
        <f t="shared" si="37"/>
        <v>0</v>
      </c>
      <c r="S140" s="10">
        <f t="shared" si="37"/>
        <v>0</v>
      </c>
      <c r="T140" s="44">
        <f t="shared" si="37"/>
        <v>0</v>
      </c>
      <c r="U140" s="10">
        <f t="shared" si="37"/>
        <v>0</v>
      </c>
      <c r="V140" s="44">
        <f t="shared" si="37"/>
        <v>0</v>
      </c>
      <c r="W140" s="10">
        <f t="shared" si="37"/>
        <v>0</v>
      </c>
      <c r="X140" s="44">
        <f t="shared" si="37"/>
        <v>0</v>
      </c>
      <c r="Y140" s="10">
        <f t="shared" si="37"/>
        <v>0</v>
      </c>
      <c r="Z140" s="44">
        <f t="shared" si="37"/>
        <v>0</v>
      </c>
      <c r="AA140" s="10">
        <f t="shared" si="37"/>
        <v>0</v>
      </c>
      <c r="AB140" s="44">
        <f t="shared" si="37"/>
        <v>0</v>
      </c>
      <c r="AC140" s="10">
        <f t="shared" si="37"/>
        <v>0</v>
      </c>
      <c r="AD140" s="44">
        <f t="shared" si="37"/>
        <v>0</v>
      </c>
      <c r="AE140" s="10">
        <f t="shared" si="37"/>
        <v>0</v>
      </c>
      <c r="AF140" s="44">
        <f t="shared" si="37"/>
        <v>0</v>
      </c>
      <c r="AG140" s="10">
        <f t="shared" si="37"/>
        <v>0</v>
      </c>
      <c r="AH140" s="44">
        <f t="shared" si="37"/>
        <v>0</v>
      </c>
      <c r="AI140" s="10">
        <f t="shared" si="37"/>
        <v>0</v>
      </c>
      <c r="AJ140" s="44">
        <f t="shared" si="37"/>
        <v>0</v>
      </c>
      <c r="AK140" s="10">
        <f t="shared" si="37"/>
        <v>0</v>
      </c>
      <c r="AL140" s="44">
        <f t="shared" si="37"/>
        <v>0</v>
      </c>
      <c r="AM140" s="10">
        <f t="shared" si="37"/>
        <v>0</v>
      </c>
    </row>
    <row r="141" spans="1:39" s="15" customFormat="1" ht="14.25" hidden="1" customHeight="1" outlineLevel="2">
      <c r="A141" s="13">
        <v>93</v>
      </c>
      <c r="B141" s="9" t="s">
        <v>141</v>
      </c>
      <c r="C141" s="13" t="s">
        <v>91</v>
      </c>
      <c r="D141" s="37">
        <v>50</v>
      </c>
      <c r="E141" s="11">
        <v>42</v>
      </c>
      <c r="F141" s="44">
        <f>'T-14(Pcs)'!$D103*'T-14(Pcs)'!F103/1000000</f>
        <v>0</v>
      </c>
      <c r="G141" s="10">
        <f>'T-14(Pcs)'!G103</f>
        <v>0</v>
      </c>
      <c r="H141" s="44">
        <f>'T-14(Pcs)'!$D103*'T-14(Pcs)'!H103/1000000</f>
        <v>0</v>
      </c>
      <c r="I141" s="10">
        <f>'T-14(Pcs)'!I103</f>
        <v>0</v>
      </c>
      <c r="J141" s="44">
        <f>'T-14(Pcs)'!$D103*'T-14(Pcs)'!J103/1000000</f>
        <v>0</v>
      </c>
      <c r="K141" s="10">
        <f>'T-14(Pcs)'!K103</f>
        <v>0</v>
      </c>
      <c r="L141" s="44">
        <f>'T-14(Pcs)'!$D103*'T-14(Pcs)'!L103/1000000</f>
        <v>0</v>
      </c>
      <c r="M141" s="10">
        <f>'T-14(Pcs)'!M103</f>
        <v>0</v>
      </c>
      <c r="N141" s="44">
        <f>'T-14(Pcs)'!$D103*'T-14(Pcs)'!N103/1000000</f>
        <v>0</v>
      </c>
      <c r="O141" s="10">
        <f>'T-14(Pcs)'!O103</f>
        <v>0</v>
      </c>
      <c r="P141" s="44">
        <f>'T-14(Pcs)'!$D103*'T-14(Pcs)'!P103/1000000</f>
        <v>0</v>
      </c>
      <c r="Q141" s="10">
        <f>'T-14(Pcs)'!Q103</f>
        <v>0</v>
      </c>
      <c r="R141" s="44">
        <f>'T-14(Pcs)'!$D103*'T-14(Pcs)'!R103/1000000</f>
        <v>0</v>
      </c>
      <c r="S141" s="10">
        <f>'T-14(Pcs)'!S103</f>
        <v>0</v>
      </c>
      <c r="T141" s="44">
        <f>'T-14(Pcs)'!$D103*'T-14(Pcs)'!T103/1000000</f>
        <v>0</v>
      </c>
      <c r="U141" s="10">
        <f>'T-14(Pcs)'!U103</f>
        <v>0</v>
      </c>
      <c r="V141" s="44">
        <f>'T-14(Pcs)'!$D103*'T-14(Pcs)'!V103/1000000</f>
        <v>0</v>
      </c>
      <c r="W141" s="10">
        <f>'T-14(Pcs)'!W103</f>
        <v>0</v>
      </c>
      <c r="X141" s="44">
        <f>'T-14(Pcs)'!$D103*'T-14(Pcs)'!X103/1000000</f>
        <v>0</v>
      </c>
      <c r="Y141" s="10">
        <f>'T-14(Pcs)'!Y103</f>
        <v>0</v>
      </c>
      <c r="Z141" s="44">
        <f>'T-14(Pcs)'!$D103*'T-14(Pcs)'!Z103/1000000</f>
        <v>0</v>
      </c>
      <c r="AA141" s="10">
        <f>'T-14(Pcs)'!AA103</f>
        <v>0</v>
      </c>
      <c r="AB141" s="44">
        <f>'T-14(Pcs)'!$D103*'T-14(Pcs)'!AB103/1000000</f>
        <v>0</v>
      </c>
      <c r="AC141" s="10">
        <f>'T-14(Pcs)'!AC103</f>
        <v>0</v>
      </c>
      <c r="AD141" s="44">
        <f>'T-14(Pcs)'!$D103*'T-14(Pcs)'!AD103/1000000</f>
        <v>0</v>
      </c>
      <c r="AE141" s="10">
        <f>'T-14(Pcs)'!AE103</f>
        <v>0</v>
      </c>
      <c r="AF141" s="44">
        <f>'T-14(Pcs)'!$D103*'T-14(Pcs)'!AF103/1000000</f>
        <v>0</v>
      </c>
      <c r="AG141" s="10">
        <f>'T-14(Pcs)'!AG103</f>
        <v>0</v>
      </c>
      <c r="AH141" s="44">
        <f>'T-14(Pcs)'!$D103*'T-14(Pcs)'!AH103/1000000</f>
        <v>0</v>
      </c>
      <c r="AI141" s="10">
        <f>'T-14(Pcs)'!AI103</f>
        <v>0</v>
      </c>
      <c r="AJ141" s="44">
        <f>'T-14(Pcs)'!$D103*'T-14(Pcs)'!AJ103/1000000</f>
        <v>0</v>
      </c>
      <c r="AK141" s="10">
        <f>'T-14(Pcs)'!AK103</f>
        <v>0</v>
      </c>
      <c r="AL141" s="44">
        <f>'T-14(Pcs)'!$D103*'T-14(Pcs)'!AL103/1000000</f>
        <v>0</v>
      </c>
      <c r="AM141" s="10">
        <f>'T-14(Pcs)'!AM103</f>
        <v>0</v>
      </c>
    </row>
    <row r="142" spans="1:39" s="15" customFormat="1" ht="14.25" hidden="1" customHeight="1" outlineLevel="2">
      <c r="A142" s="13">
        <v>94</v>
      </c>
      <c r="B142" s="9" t="s">
        <v>141</v>
      </c>
      <c r="C142" s="13" t="s">
        <v>92</v>
      </c>
      <c r="D142" s="37">
        <v>100</v>
      </c>
      <c r="E142" s="11">
        <v>80</v>
      </c>
      <c r="F142" s="44">
        <f>'T-14(Pcs)'!$D104*'T-14(Pcs)'!F104/1000000</f>
        <v>0</v>
      </c>
      <c r="G142" s="10">
        <f>'T-14(Pcs)'!G104</f>
        <v>0</v>
      </c>
      <c r="H142" s="44">
        <f>'T-14(Pcs)'!$D104*'T-14(Pcs)'!H104/1000000</f>
        <v>0</v>
      </c>
      <c r="I142" s="10">
        <f>'T-14(Pcs)'!I104</f>
        <v>0</v>
      </c>
      <c r="J142" s="44">
        <f>'T-14(Pcs)'!$D104*'T-14(Pcs)'!J104/1000000</f>
        <v>0</v>
      </c>
      <c r="K142" s="10">
        <f>'T-14(Pcs)'!K104</f>
        <v>0</v>
      </c>
      <c r="L142" s="44">
        <f>'T-14(Pcs)'!$D104*'T-14(Pcs)'!L104/1000000</f>
        <v>0</v>
      </c>
      <c r="M142" s="10">
        <f>'T-14(Pcs)'!M104</f>
        <v>0</v>
      </c>
      <c r="N142" s="44">
        <f>'T-14(Pcs)'!$D104*'T-14(Pcs)'!N104/1000000</f>
        <v>0</v>
      </c>
      <c r="O142" s="10">
        <f>'T-14(Pcs)'!O104</f>
        <v>0</v>
      </c>
      <c r="P142" s="44">
        <f>'T-14(Pcs)'!$D104*'T-14(Pcs)'!P104/1000000</f>
        <v>0</v>
      </c>
      <c r="Q142" s="10">
        <f>'T-14(Pcs)'!Q104</f>
        <v>0</v>
      </c>
      <c r="R142" s="44">
        <f>'T-14(Pcs)'!$D104*'T-14(Pcs)'!R104/1000000</f>
        <v>0</v>
      </c>
      <c r="S142" s="10">
        <f>'T-14(Pcs)'!S104</f>
        <v>0</v>
      </c>
      <c r="T142" s="44">
        <f>'T-14(Pcs)'!$D104*'T-14(Pcs)'!T104/1000000</f>
        <v>0</v>
      </c>
      <c r="U142" s="10">
        <f>'T-14(Pcs)'!U104</f>
        <v>0</v>
      </c>
      <c r="V142" s="44">
        <f>'T-14(Pcs)'!$D104*'T-14(Pcs)'!V104/1000000</f>
        <v>0</v>
      </c>
      <c r="W142" s="10">
        <f>'T-14(Pcs)'!W104</f>
        <v>0</v>
      </c>
      <c r="X142" s="44">
        <f>'T-14(Pcs)'!$D104*'T-14(Pcs)'!X104/1000000</f>
        <v>0</v>
      </c>
      <c r="Y142" s="10">
        <f>'T-14(Pcs)'!Y104</f>
        <v>0</v>
      </c>
      <c r="Z142" s="44">
        <f>'T-14(Pcs)'!$D104*'T-14(Pcs)'!Z104/1000000</f>
        <v>0</v>
      </c>
      <c r="AA142" s="10">
        <f>'T-14(Pcs)'!AA104</f>
        <v>0</v>
      </c>
      <c r="AB142" s="44">
        <f>'T-14(Pcs)'!$D104*'T-14(Pcs)'!AB104/1000000</f>
        <v>0</v>
      </c>
      <c r="AC142" s="10">
        <f>'T-14(Pcs)'!AC104</f>
        <v>0</v>
      </c>
      <c r="AD142" s="44">
        <f>'T-14(Pcs)'!$D104*'T-14(Pcs)'!AD104/1000000</f>
        <v>0</v>
      </c>
      <c r="AE142" s="10">
        <f>'T-14(Pcs)'!AE104</f>
        <v>0</v>
      </c>
      <c r="AF142" s="44">
        <f>'T-14(Pcs)'!$D104*'T-14(Pcs)'!AF104/1000000</f>
        <v>0</v>
      </c>
      <c r="AG142" s="10">
        <f>'T-14(Pcs)'!AG104</f>
        <v>0</v>
      </c>
      <c r="AH142" s="44">
        <f>'T-14(Pcs)'!$D104*'T-14(Pcs)'!AH104/1000000</f>
        <v>0</v>
      </c>
      <c r="AI142" s="10">
        <f>'T-14(Pcs)'!AI104</f>
        <v>0</v>
      </c>
      <c r="AJ142" s="44">
        <f>'T-14(Pcs)'!$D104*'T-14(Pcs)'!AJ104/1000000</f>
        <v>0</v>
      </c>
      <c r="AK142" s="10">
        <f>'T-14(Pcs)'!AK104</f>
        <v>0</v>
      </c>
      <c r="AL142" s="44">
        <f>'T-14(Pcs)'!$D104*'T-14(Pcs)'!AL104/1000000</f>
        <v>0</v>
      </c>
      <c r="AM142" s="10">
        <f>'T-14(Pcs)'!AM104</f>
        <v>0</v>
      </c>
    </row>
    <row r="143" spans="1:39" s="15" customFormat="1" ht="14.25" hidden="1" customHeight="1" outlineLevel="2">
      <c r="A143" s="13">
        <v>95</v>
      </c>
      <c r="B143" s="9" t="s">
        <v>141</v>
      </c>
      <c r="C143" s="13" t="s">
        <v>93</v>
      </c>
      <c r="D143" s="37">
        <v>250</v>
      </c>
      <c r="E143" s="11">
        <v>165</v>
      </c>
      <c r="F143" s="44">
        <f>'T-14(Pcs)'!$D105*'T-14(Pcs)'!F105/1000000</f>
        <v>0</v>
      </c>
      <c r="G143" s="10">
        <f>'T-14(Pcs)'!G105</f>
        <v>0</v>
      </c>
      <c r="H143" s="44">
        <f>'T-14(Pcs)'!$D105*'T-14(Pcs)'!H105/1000000</f>
        <v>0</v>
      </c>
      <c r="I143" s="10">
        <f>'T-14(Pcs)'!I105</f>
        <v>0</v>
      </c>
      <c r="J143" s="44">
        <f>'T-14(Pcs)'!$D105*'T-14(Pcs)'!J105/1000000</f>
        <v>0</v>
      </c>
      <c r="K143" s="10">
        <f>'T-14(Pcs)'!K105</f>
        <v>0</v>
      </c>
      <c r="L143" s="44">
        <f>'T-14(Pcs)'!$D105*'T-14(Pcs)'!L105/1000000</f>
        <v>0</v>
      </c>
      <c r="M143" s="10">
        <f>'T-14(Pcs)'!M105</f>
        <v>0</v>
      </c>
      <c r="N143" s="44">
        <f>'T-14(Pcs)'!$D105*'T-14(Pcs)'!N105/1000000</f>
        <v>0</v>
      </c>
      <c r="O143" s="10">
        <f>'T-14(Pcs)'!O105</f>
        <v>0</v>
      </c>
      <c r="P143" s="44">
        <f>'T-14(Pcs)'!$D105*'T-14(Pcs)'!P105/1000000</f>
        <v>0</v>
      </c>
      <c r="Q143" s="10">
        <f>'T-14(Pcs)'!Q105</f>
        <v>0</v>
      </c>
      <c r="R143" s="44">
        <f>'T-14(Pcs)'!$D105*'T-14(Pcs)'!R105/1000000</f>
        <v>0</v>
      </c>
      <c r="S143" s="10">
        <f>'T-14(Pcs)'!S105</f>
        <v>0</v>
      </c>
      <c r="T143" s="44">
        <f>'T-14(Pcs)'!$D105*'T-14(Pcs)'!T105/1000000</f>
        <v>0</v>
      </c>
      <c r="U143" s="10">
        <f>'T-14(Pcs)'!U105</f>
        <v>0</v>
      </c>
      <c r="V143" s="44">
        <f>'T-14(Pcs)'!$D105*'T-14(Pcs)'!V105/1000000</f>
        <v>0</v>
      </c>
      <c r="W143" s="10">
        <f>'T-14(Pcs)'!W105</f>
        <v>0</v>
      </c>
      <c r="X143" s="44">
        <f>'T-14(Pcs)'!$D105*'T-14(Pcs)'!X105/1000000</f>
        <v>0</v>
      </c>
      <c r="Y143" s="10">
        <f>'T-14(Pcs)'!Y105</f>
        <v>0</v>
      </c>
      <c r="Z143" s="44">
        <f>'T-14(Pcs)'!$D105*'T-14(Pcs)'!Z105/1000000</f>
        <v>0</v>
      </c>
      <c r="AA143" s="10">
        <f>'T-14(Pcs)'!AA105</f>
        <v>0</v>
      </c>
      <c r="AB143" s="44">
        <f>'T-14(Pcs)'!$D105*'T-14(Pcs)'!AB105/1000000</f>
        <v>0</v>
      </c>
      <c r="AC143" s="10">
        <f>'T-14(Pcs)'!AC105</f>
        <v>0</v>
      </c>
      <c r="AD143" s="44">
        <f>'T-14(Pcs)'!$D105*'T-14(Pcs)'!AD105/1000000</f>
        <v>0</v>
      </c>
      <c r="AE143" s="10">
        <f>'T-14(Pcs)'!AE105</f>
        <v>0</v>
      </c>
      <c r="AF143" s="44">
        <f>'T-14(Pcs)'!$D105*'T-14(Pcs)'!AF105/1000000</f>
        <v>0</v>
      </c>
      <c r="AG143" s="10">
        <f>'T-14(Pcs)'!AG105</f>
        <v>0</v>
      </c>
      <c r="AH143" s="44">
        <f>'T-14(Pcs)'!$D105*'T-14(Pcs)'!AH105/1000000</f>
        <v>0</v>
      </c>
      <c r="AI143" s="10">
        <f>'T-14(Pcs)'!AI105</f>
        <v>0</v>
      </c>
      <c r="AJ143" s="44">
        <f>'T-14(Pcs)'!$D105*'T-14(Pcs)'!AJ105/1000000</f>
        <v>0</v>
      </c>
      <c r="AK143" s="10">
        <f>'T-14(Pcs)'!AK105</f>
        <v>0</v>
      </c>
      <c r="AL143" s="44">
        <f>'T-14(Pcs)'!$D105*'T-14(Pcs)'!AL105/1000000</f>
        <v>0</v>
      </c>
      <c r="AM143" s="10">
        <f>'T-14(Pcs)'!AM105</f>
        <v>0</v>
      </c>
    </row>
    <row r="144" spans="1:39" s="15" customFormat="1" ht="14.25" hidden="1" customHeight="1" outlineLevel="2">
      <c r="A144" s="13">
        <v>96</v>
      </c>
      <c r="B144" s="9" t="s">
        <v>141</v>
      </c>
      <c r="C144" s="13" t="s">
        <v>94</v>
      </c>
      <c r="D144" s="37">
        <v>500</v>
      </c>
      <c r="E144" s="11">
        <v>320</v>
      </c>
      <c r="F144" s="44">
        <f>'T-14(Pcs)'!$D106*'T-14(Pcs)'!F106/1000000</f>
        <v>0</v>
      </c>
      <c r="G144" s="10">
        <f>'T-14(Pcs)'!G106</f>
        <v>0</v>
      </c>
      <c r="H144" s="44">
        <f>'T-14(Pcs)'!$D106*'T-14(Pcs)'!H106/1000000</f>
        <v>0</v>
      </c>
      <c r="I144" s="10">
        <f>'T-14(Pcs)'!I106</f>
        <v>0</v>
      </c>
      <c r="J144" s="44">
        <f>'T-14(Pcs)'!$D106*'T-14(Pcs)'!J106/1000000</f>
        <v>0</v>
      </c>
      <c r="K144" s="10">
        <f>'T-14(Pcs)'!K106</f>
        <v>0</v>
      </c>
      <c r="L144" s="44">
        <f>'T-14(Pcs)'!$D106*'T-14(Pcs)'!L106/1000000</f>
        <v>0</v>
      </c>
      <c r="M144" s="10">
        <f>'T-14(Pcs)'!M106</f>
        <v>0</v>
      </c>
      <c r="N144" s="44">
        <f>'T-14(Pcs)'!$D106*'T-14(Pcs)'!N106/1000000</f>
        <v>0</v>
      </c>
      <c r="O144" s="10">
        <f>'T-14(Pcs)'!O106</f>
        <v>0</v>
      </c>
      <c r="P144" s="44">
        <f>'T-14(Pcs)'!$D106*'T-14(Pcs)'!P106/1000000</f>
        <v>0</v>
      </c>
      <c r="Q144" s="10">
        <f>'T-14(Pcs)'!Q106</f>
        <v>0</v>
      </c>
      <c r="R144" s="44">
        <f>'T-14(Pcs)'!$D106*'T-14(Pcs)'!R106/1000000</f>
        <v>0</v>
      </c>
      <c r="S144" s="10">
        <f>'T-14(Pcs)'!S106</f>
        <v>0</v>
      </c>
      <c r="T144" s="44">
        <f>'T-14(Pcs)'!$D106*'T-14(Pcs)'!T106/1000000</f>
        <v>0</v>
      </c>
      <c r="U144" s="10">
        <f>'T-14(Pcs)'!U106</f>
        <v>0</v>
      </c>
      <c r="V144" s="44">
        <f>'T-14(Pcs)'!$D106*'T-14(Pcs)'!V106/1000000</f>
        <v>0</v>
      </c>
      <c r="W144" s="10">
        <f>'T-14(Pcs)'!W106</f>
        <v>0</v>
      </c>
      <c r="X144" s="44">
        <f>'T-14(Pcs)'!$D106*'T-14(Pcs)'!X106/1000000</f>
        <v>0</v>
      </c>
      <c r="Y144" s="10">
        <f>'T-14(Pcs)'!Y106</f>
        <v>0</v>
      </c>
      <c r="Z144" s="44">
        <f>'T-14(Pcs)'!$D106*'T-14(Pcs)'!Z106/1000000</f>
        <v>0</v>
      </c>
      <c r="AA144" s="10">
        <f>'T-14(Pcs)'!AA106</f>
        <v>0</v>
      </c>
      <c r="AB144" s="44">
        <f>'T-14(Pcs)'!$D106*'T-14(Pcs)'!AB106/1000000</f>
        <v>0</v>
      </c>
      <c r="AC144" s="10">
        <f>'T-14(Pcs)'!AC106</f>
        <v>0</v>
      </c>
      <c r="AD144" s="44">
        <f>'T-14(Pcs)'!$D106*'T-14(Pcs)'!AD106/1000000</f>
        <v>0</v>
      </c>
      <c r="AE144" s="10">
        <f>'T-14(Pcs)'!AE106</f>
        <v>0</v>
      </c>
      <c r="AF144" s="44">
        <f>'T-14(Pcs)'!$D106*'T-14(Pcs)'!AF106/1000000</f>
        <v>0</v>
      </c>
      <c r="AG144" s="10">
        <f>'T-14(Pcs)'!AG106</f>
        <v>0</v>
      </c>
      <c r="AH144" s="44">
        <f>'T-14(Pcs)'!$D106*'T-14(Pcs)'!AH106/1000000</f>
        <v>0</v>
      </c>
      <c r="AI144" s="10">
        <f>'T-14(Pcs)'!AI106</f>
        <v>0</v>
      </c>
      <c r="AJ144" s="44">
        <f>'T-14(Pcs)'!$D106*'T-14(Pcs)'!AJ106/1000000</f>
        <v>0</v>
      </c>
      <c r="AK144" s="10">
        <f>'T-14(Pcs)'!AK106</f>
        <v>0</v>
      </c>
      <c r="AL144" s="44">
        <f>'T-14(Pcs)'!$D106*'T-14(Pcs)'!AL106/1000000</f>
        <v>0</v>
      </c>
      <c r="AM144" s="10">
        <f>'T-14(Pcs)'!AM106</f>
        <v>0</v>
      </c>
    </row>
    <row r="145" spans="1:39" s="15" customFormat="1" ht="14.25" hidden="1" customHeight="1" outlineLevel="2">
      <c r="A145" s="13">
        <v>96</v>
      </c>
      <c r="B145" s="9" t="s">
        <v>141</v>
      </c>
      <c r="C145" s="13" t="s">
        <v>151</v>
      </c>
      <c r="D145" s="38">
        <v>1000</v>
      </c>
      <c r="E145" s="11">
        <v>620</v>
      </c>
      <c r="F145" s="44">
        <f>'T-14(Pcs)'!$D107*'T-14(Pcs)'!F107/1000000</f>
        <v>0</v>
      </c>
      <c r="G145" s="10">
        <f>'T-14(Pcs)'!G107</f>
        <v>0</v>
      </c>
      <c r="H145" s="44">
        <f>'T-14(Pcs)'!$D107*'T-14(Pcs)'!H107/1000000</f>
        <v>0</v>
      </c>
      <c r="I145" s="10">
        <f>'T-14(Pcs)'!I107</f>
        <v>0</v>
      </c>
      <c r="J145" s="44">
        <f>'T-14(Pcs)'!$D107*'T-14(Pcs)'!J107/1000000</f>
        <v>0</v>
      </c>
      <c r="K145" s="10">
        <f>'T-14(Pcs)'!K107</f>
        <v>0</v>
      </c>
      <c r="L145" s="44">
        <f>'T-14(Pcs)'!$D107*'T-14(Pcs)'!L107/1000000</f>
        <v>0</v>
      </c>
      <c r="M145" s="10">
        <f>'T-14(Pcs)'!M107</f>
        <v>0</v>
      </c>
      <c r="N145" s="44">
        <f>'T-14(Pcs)'!$D107*'T-14(Pcs)'!N107/1000000</f>
        <v>0</v>
      </c>
      <c r="O145" s="10">
        <f>'T-14(Pcs)'!O107</f>
        <v>0</v>
      </c>
      <c r="P145" s="44">
        <f>'T-14(Pcs)'!$D107*'T-14(Pcs)'!P107/1000000</f>
        <v>0</v>
      </c>
      <c r="Q145" s="10">
        <f>'T-14(Pcs)'!Q107</f>
        <v>0</v>
      </c>
      <c r="R145" s="44">
        <f>'T-14(Pcs)'!$D107*'T-14(Pcs)'!R107/1000000</f>
        <v>0</v>
      </c>
      <c r="S145" s="10">
        <f>'T-14(Pcs)'!S107</f>
        <v>0</v>
      </c>
      <c r="T145" s="44">
        <f>'T-14(Pcs)'!$D107*'T-14(Pcs)'!T107/1000000</f>
        <v>0</v>
      </c>
      <c r="U145" s="10">
        <f>'T-14(Pcs)'!U107</f>
        <v>0</v>
      </c>
      <c r="V145" s="44">
        <f>'T-14(Pcs)'!$D107*'T-14(Pcs)'!V107/1000000</f>
        <v>0</v>
      </c>
      <c r="W145" s="10">
        <f>'T-14(Pcs)'!W107</f>
        <v>0</v>
      </c>
      <c r="X145" s="44">
        <f>'T-14(Pcs)'!$D107*'T-14(Pcs)'!X107/1000000</f>
        <v>0</v>
      </c>
      <c r="Y145" s="10">
        <f>'T-14(Pcs)'!Y107</f>
        <v>0</v>
      </c>
      <c r="Z145" s="44">
        <f>'T-14(Pcs)'!$D107*'T-14(Pcs)'!Z107/1000000</f>
        <v>0</v>
      </c>
      <c r="AA145" s="10">
        <f>'T-14(Pcs)'!AA107</f>
        <v>0</v>
      </c>
      <c r="AB145" s="44">
        <f>'T-14(Pcs)'!$D107*'T-14(Pcs)'!AB107/1000000</f>
        <v>0</v>
      </c>
      <c r="AC145" s="10">
        <f>'T-14(Pcs)'!AC107</f>
        <v>0</v>
      </c>
      <c r="AD145" s="44">
        <f>'T-14(Pcs)'!$D107*'T-14(Pcs)'!AD107/1000000</f>
        <v>0</v>
      </c>
      <c r="AE145" s="10">
        <f>'T-14(Pcs)'!AE107</f>
        <v>0</v>
      </c>
      <c r="AF145" s="44">
        <f>'T-14(Pcs)'!$D107*'T-14(Pcs)'!AF107/1000000</f>
        <v>0</v>
      </c>
      <c r="AG145" s="10">
        <f>'T-14(Pcs)'!AG107</f>
        <v>0</v>
      </c>
      <c r="AH145" s="44">
        <f>'T-14(Pcs)'!$D107*'T-14(Pcs)'!AH107/1000000</f>
        <v>0</v>
      </c>
      <c r="AI145" s="10">
        <f>'T-14(Pcs)'!AI107</f>
        <v>0</v>
      </c>
      <c r="AJ145" s="44">
        <f>'T-14(Pcs)'!$D107*'T-14(Pcs)'!AJ107/1000000</f>
        <v>0</v>
      </c>
      <c r="AK145" s="10">
        <f>'T-14(Pcs)'!AK107</f>
        <v>0</v>
      </c>
      <c r="AL145" s="44">
        <f>'T-14(Pcs)'!$D107*'T-14(Pcs)'!AL107/1000000</f>
        <v>0</v>
      </c>
      <c r="AM145" s="10">
        <f>'T-14(Pcs)'!AM107</f>
        <v>0</v>
      </c>
    </row>
    <row r="146" spans="1:39" s="15" customFormat="1" ht="14.25" customHeight="1" outlineLevel="1" collapsed="1">
      <c r="A146" s="13">
        <v>39</v>
      </c>
      <c r="B146" s="46" t="s">
        <v>205</v>
      </c>
      <c r="C146" s="13"/>
      <c r="D146" s="38"/>
      <c r="E146" s="11"/>
      <c r="F146" s="44">
        <f t="shared" ref="F146:AM146" si="38">SUBTOTAL(9,F141:F145)</f>
        <v>0</v>
      </c>
      <c r="G146" s="10">
        <f t="shared" si="38"/>
        <v>0</v>
      </c>
      <c r="H146" s="44">
        <f t="shared" si="38"/>
        <v>0</v>
      </c>
      <c r="I146" s="10">
        <f t="shared" si="38"/>
        <v>0</v>
      </c>
      <c r="J146" s="44">
        <f t="shared" si="38"/>
        <v>0</v>
      </c>
      <c r="K146" s="10">
        <f t="shared" si="38"/>
        <v>0</v>
      </c>
      <c r="L146" s="44">
        <f t="shared" si="38"/>
        <v>0</v>
      </c>
      <c r="M146" s="10">
        <f t="shared" si="38"/>
        <v>0</v>
      </c>
      <c r="N146" s="44">
        <f t="shared" si="38"/>
        <v>0</v>
      </c>
      <c r="O146" s="10">
        <f t="shared" si="38"/>
        <v>0</v>
      </c>
      <c r="P146" s="44">
        <f t="shared" si="38"/>
        <v>0</v>
      </c>
      <c r="Q146" s="10">
        <f t="shared" si="38"/>
        <v>0</v>
      </c>
      <c r="R146" s="44">
        <f t="shared" si="38"/>
        <v>0</v>
      </c>
      <c r="S146" s="10">
        <f t="shared" si="38"/>
        <v>0</v>
      </c>
      <c r="T146" s="44">
        <f t="shared" si="38"/>
        <v>0</v>
      </c>
      <c r="U146" s="10">
        <f t="shared" si="38"/>
        <v>0</v>
      </c>
      <c r="V146" s="44">
        <f t="shared" si="38"/>
        <v>0</v>
      </c>
      <c r="W146" s="10">
        <f t="shared" si="38"/>
        <v>0</v>
      </c>
      <c r="X146" s="44">
        <f t="shared" si="38"/>
        <v>0</v>
      </c>
      <c r="Y146" s="10">
        <f t="shared" si="38"/>
        <v>0</v>
      </c>
      <c r="Z146" s="44">
        <f t="shared" si="38"/>
        <v>0</v>
      </c>
      <c r="AA146" s="10">
        <f t="shared" si="38"/>
        <v>0</v>
      </c>
      <c r="AB146" s="44">
        <f t="shared" si="38"/>
        <v>0</v>
      </c>
      <c r="AC146" s="10">
        <f t="shared" si="38"/>
        <v>0</v>
      </c>
      <c r="AD146" s="44">
        <f t="shared" si="38"/>
        <v>0</v>
      </c>
      <c r="AE146" s="10">
        <f t="shared" si="38"/>
        <v>0</v>
      </c>
      <c r="AF146" s="44">
        <f t="shared" si="38"/>
        <v>0</v>
      </c>
      <c r="AG146" s="10">
        <f t="shared" si="38"/>
        <v>0</v>
      </c>
      <c r="AH146" s="44">
        <f t="shared" si="38"/>
        <v>0</v>
      </c>
      <c r="AI146" s="10">
        <f t="shared" si="38"/>
        <v>0</v>
      </c>
      <c r="AJ146" s="44">
        <f t="shared" si="38"/>
        <v>0</v>
      </c>
      <c r="AK146" s="10">
        <f t="shared" si="38"/>
        <v>0</v>
      </c>
      <c r="AL146" s="44">
        <f t="shared" si="38"/>
        <v>0</v>
      </c>
      <c r="AM146" s="10">
        <f t="shared" si="38"/>
        <v>0</v>
      </c>
    </row>
    <row r="147" spans="1:39" s="15" customFormat="1" ht="14.25" customHeight="1">
      <c r="A147" s="48"/>
      <c r="B147" s="49" t="s">
        <v>206</v>
      </c>
      <c r="C147" s="48"/>
      <c r="D147" s="50"/>
      <c r="E147" s="51"/>
      <c r="F147" s="52"/>
      <c r="G147" s="53">
        <f t="shared" ref="G147:AM147" si="39">SUBTOTAL(9,G11:G145)</f>
        <v>0</v>
      </c>
      <c r="H147" s="52"/>
      <c r="I147" s="53">
        <f t="shared" si="39"/>
        <v>0</v>
      </c>
      <c r="J147" s="52"/>
      <c r="K147" s="53">
        <f t="shared" si="39"/>
        <v>0</v>
      </c>
      <c r="L147" s="52"/>
      <c r="M147" s="53">
        <f t="shared" si="39"/>
        <v>0</v>
      </c>
      <c r="N147" s="52"/>
      <c r="O147" s="53">
        <f t="shared" si="39"/>
        <v>0</v>
      </c>
      <c r="P147" s="52"/>
      <c r="Q147" s="53">
        <f t="shared" si="39"/>
        <v>0</v>
      </c>
      <c r="R147" s="52"/>
      <c r="S147" s="53">
        <f t="shared" si="39"/>
        <v>0</v>
      </c>
      <c r="T147" s="52"/>
      <c r="U147" s="53">
        <f t="shared" si="39"/>
        <v>0</v>
      </c>
      <c r="V147" s="52"/>
      <c r="W147" s="53">
        <f t="shared" si="39"/>
        <v>0</v>
      </c>
      <c r="X147" s="52"/>
      <c r="Y147" s="53">
        <f t="shared" si="39"/>
        <v>0</v>
      </c>
      <c r="Z147" s="52"/>
      <c r="AA147" s="53">
        <f t="shared" si="39"/>
        <v>0</v>
      </c>
      <c r="AB147" s="52"/>
      <c r="AC147" s="53">
        <f t="shared" si="39"/>
        <v>0</v>
      </c>
      <c r="AD147" s="52"/>
      <c r="AE147" s="53">
        <f t="shared" si="39"/>
        <v>0</v>
      </c>
      <c r="AF147" s="52"/>
      <c r="AG147" s="53">
        <f t="shared" si="39"/>
        <v>0</v>
      </c>
      <c r="AH147" s="52"/>
      <c r="AI147" s="53">
        <f t="shared" si="39"/>
        <v>0</v>
      </c>
      <c r="AJ147" s="52"/>
      <c r="AK147" s="53">
        <f t="shared" si="39"/>
        <v>0</v>
      </c>
      <c r="AL147" s="52"/>
      <c r="AM147" s="53">
        <f t="shared" si="39"/>
        <v>0</v>
      </c>
    </row>
    <row r="148" spans="1:39" ht="14.25" customHeight="1"/>
    <row r="149" spans="1:39" ht="14.25" customHeight="1"/>
    <row r="150" spans="1:39" ht="14.25" customHeight="1"/>
    <row r="151" spans="1:39" ht="14.25" customHeight="1"/>
    <row r="152" spans="1:39" ht="14.25" customHeight="1">
      <c r="B152" s="55"/>
      <c r="O152" s="22"/>
      <c r="P152" s="21"/>
      <c r="Q152" s="56"/>
      <c r="R152" s="57"/>
      <c r="S152" s="56"/>
      <c r="T152" s="54"/>
      <c r="U152" s="58"/>
      <c r="V152" s="21"/>
      <c r="W152" s="22"/>
      <c r="X152" s="21"/>
      <c r="AB152" s="68"/>
      <c r="AC152" s="69"/>
      <c r="AD152" s="21"/>
      <c r="AE152" s="22"/>
      <c r="AH152" s="57"/>
      <c r="AI152" s="56"/>
      <c r="AJ152" s="54"/>
      <c r="AK152" s="58"/>
    </row>
    <row r="153" spans="1:39" ht="14.25" customHeight="1">
      <c r="B153" s="3" t="s">
        <v>208</v>
      </c>
      <c r="O153" s="2"/>
      <c r="P153" s="2"/>
      <c r="Q153" s="2"/>
      <c r="R153" s="121" t="s">
        <v>210</v>
      </c>
      <c r="S153" s="121"/>
      <c r="T153" s="121"/>
      <c r="U153" s="3"/>
      <c r="V153" s="3"/>
      <c r="W153" s="2"/>
      <c r="X153" s="2"/>
      <c r="AB153" s="2"/>
      <c r="AC153" s="2"/>
      <c r="AD153" s="2"/>
      <c r="AE153" s="2"/>
      <c r="AH153" s="121" t="s">
        <v>209</v>
      </c>
      <c r="AI153" s="121"/>
      <c r="AJ153" s="121"/>
      <c r="AK153" s="121"/>
    </row>
  </sheetData>
  <mergeCells count="46">
    <mergeCell ref="R153:T153"/>
    <mergeCell ref="AH153:AK153"/>
    <mergeCell ref="V9:W9"/>
    <mergeCell ref="X9:Y9"/>
    <mergeCell ref="AL9:AM9"/>
    <mergeCell ref="Z9:AA9"/>
    <mergeCell ref="AB9:AC9"/>
    <mergeCell ref="AD9:AE9"/>
    <mergeCell ref="AF9:AG9"/>
    <mergeCell ref="AH9:AI9"/>
    <mergeCell ref="AJ9:AK9"/>
    <mergeCell ref="AK8:AM8"/>
    <mergeCell ref="F9:G9"/>
    <mergeCell ref="H9:I9"/>
    <mergeCell ref="J9:K9"/>
    <mergeCell ref="L9:M9"/>
    <mergeCell ref="N9:O9"/>
    <mergeCell ref="P9:Q9"/>
    <mergeCell ref="R9:S9"/>
    <mergeCell ref="AE8:AJ8"/>
    <mergeCell ref="T9:U9"/>
    <mergeCell ref="AB8:AD8"/>
    <mergeCell ref="A1:D1"/>
    <mergeCell ref="AB2:AD2"/>
    <mergeCell ref="V4:Y4"/>
    <mergeCell ref="T5:U5"/>
    <mergeCell ref="V5:Y5"/>
    <mergeCell ref="T4:U4"/>
    <mergeCell ref="O4:R4"/>
    <mergeCell ref="F5:G5"/>
    <mergeCell ref="H5:K5"/>
    <mergeCell ref="M5:N5"/>
    <mergeCell ref="O5:R5"/>
    <mergeCell ref="A2:E3"/>
    <mergeCell ref="A9:E9"/>
    <mergeCell ref="F4:G4"/>
    <mergeCell ref="H4:K4"/>
    <mergeCell ref="M4:N4"/>
    <mergeCell ref="V6:Y6"/>
    <mergeCell ref="L8:R8"/>
    <mergeCell ref="F6:G6"/>
    <mergeCell ref="H6:K6"/>
    <mergeCell ref="M6:N6"/>
    <mergeCell ref="O6:R6"/>
    <mergeCell ref="S8:U8"/>
    <mergeCell ref="T6:U6"/>
  </mergeCells>
  <printOptions horizontalCentered="1"/>
  <pageMargins left="0.16" right="0.15" top="0.27" bottom="0.16" header="0.3" footer="0.19"/>
  <pageSetup paperSize="5" scale="70" fitToWidth="0" orientation="landscape" r:id="rId1"/>
  <headerFooter>
    <oddFooter>&amp;RPage &amp;P</oddFooter>
  </headerFooter>
</worksheet>
</file>

<file path=xl/worksheets/sheet32.xml><?xml version="1.0" encoding="utf-8"?>
<worksheet xmlns="http://schemas.openxmlformats.org/spreadsheetml/2006/main" xmlns:r="http://schemas.openxmlformats.org/officeDocument/2006/relationships">
  <sheetPr>
    <tabColor rgb="FFFF0000"/>
  </sheetPr>
  <dimension ref="A1:AN153"/>
  <sheetViews>
    <sheetView showGridLines="0" view="pageBreakPreview" zoomScaleNormal="112" zoomScaleSheetLayoutView="100" workbookViewId="0">
      <pane xSplit="5" ySplit="12" topLeftCell="F13" activePane="bottomRight" state="frozen"/>
      <selection activeCell="AL110" activeCellId="1" sqref="F108:AM108 AL110"/>
      <selection pane="topRight" activeCell="AL110" activeCellId="1" sqref="F108:AM108 AL110"/>
      <selection pane="bottomLeft" activeCell="AL110" activeCellId="1" sqref="F108:AM108 AL110"/>
      <selection pane="bottomRight" activeCell="AL110" activeCellId="1" sqref="F108:AM108 AL110"/>
    </sheetView>
  </sheetViews>
  <sheetFormatPr defaultRowHeight="12.75" outlineLevelRow="2"/>
  <cols>
    <col min="1" max="1" width="3.28515625" style="4" customWidth="1"/>
    <col min="2" max="2" width="21.85546875" style="3" customWidth="1"/>
    <col min="3" max="3" width="7.140625" style="4" hidden="1" customWidth="1"/>
    <col min="4" max="4" width="7.140625" style="8" hidden="1" customWidth="1"/>
    <col min="5" max="5" width="7.7109375" style="2" hidden="1" customWidth="1"/>
    <col min="6" max="6" width="6.85546875" style="23" customWidth="1"/>
    <col min="7" max="7" width="6.85546875" style="25" customWidth="1"/>
    <col min="8" max="8" width="6.85546875" style="23" customWidth="1"/>
    <col min="9" max="9" width="5.42578125" style="25" bestFit="1" customWidth="1"/>
    <col min="10" max="10" width="6.85546875" style="23" customWidth="1"/>
    <col min="11" max="11" width="5.42578125" style="25" bestFit="1" customWidth="1"/>
    <col min="12" max="12" width="6.85546875" style="17" customWidth="1"/>
    <col min="13" max="13" width="5.42578125" style="24" bestFit="1" customWidth="1"/>
    <col min="14" max="14" width="6.85546875" style="23" customWidth="1"/>
    <col min="15" max="15" width="5.42578125" style="25" bestFit="1" customWidth="1"/>
    <col min="16" max="16" width="6.85546875" style="23" customWidth="1"/>
    <col min="17" max="17" width="5.42578125" style="25" bestFit="1" customWidth="1"/>
    <col min="18" max="18" width="6.85546875" style="23" customWidth="1"/>
    <col min="19" max="19" width="6.28515625" style="25" customWidth="1"/>
    <col min="20" max="20" width="6.85546875" style="17" customWidth="1"/>
    <col min="21" max="21" width="6.42578125" style="24" customWidth="1"/>
    <col min="22" max="22" width="6.85546875" style="23" customWidth="1"/>
    <col min="23" max="23" width="6.85546875" style="25" customWidth="1"/>
    <col min="24" max="24" width="6.85546875" style="23" customWidth="1"/>
    <col min="25" max="25" width="6.85546875" style="25" customWidth="1"/>
    <col min="26" max="26" width="6.85546875" style="23" customWidth="1"/>
    <col min="27" max="27" width="6.85546875" style="25" customWidth="1"/>
    <col min="28" max="28" width="6.85546875" style="17" customWidth="1"/>
    <col min="29" max="29" width="6.85546875" style="24" customWidth="1"/>
    <col min="30" max="30" width="6.85546875" style="23" customWidth="1"/>
    <col min="31" max="31" width="6.85546875" style="25" customWidth="1"/>
    <col min="32" max="32" width="6.85546875" style="23" customWidth="1"/>
    <col min="33" max="33" width="6.85546875" style="25" customWidth="1"/>
    <col min="34" max="34" width="6.85546875" style="23" customWidth="1"/>
    <col min="35" max="35" width="6.5703125" style="25" customWidth="1"/>
    <col min="36" max="36" width="6.85546875" style="17" customWidth="1"/>
    <col min="37" max="37" width="6.28515625" style="24" customWidth="1"/>
    <col min="38" max="38" width="6.85546875" style="23" customWidth="1"/>
    <col min="39" max="39" width="6.85546875" style="25" customWidth="1"/>
    <col min="41" max="16384" width="9.140625" style="2"/>
  </cols>
  <sheetData>
    <row r="1" spans="1:39" ht="15">
      <c r="A1" s="113" t="s">
        <v>146</v>
      </c>
      <c r="B1" s="113"/>
      <c r="C1" s="113"/>
      <c r="D1" s="113"/>
      <c r="E1" s="1"/>
      <c r="N1" s="17"/>
      <c r="O1" s="24"/>
      <c r="P1" s="17"/>
      <c r="Q1" s="24"/>
      <c r="R1" s="17"/>
      <c r="S1" s="24"/>
    </row>
    <row r="2" spans="1:39" ht="12.75" customHeight="1">
      <c r="A2" s="124" t="s">
        <v>212</v>
      </c>
      <c r="B2" s="124"/>
      <c r="C2" s="124"/>
      <c r="D2" s="124"/>
      <c r="E2" s="124"/>
      <c r="Q2" s="24"/>
      <c r="R2" s="17"/>
      <c r="S2" s="24"/>
      <c r="AB2" s="109"/>
      <c r="AC2" s="109"/>
      <c r="AD2" s="109"/>
    </row>
    <row r="3" spans="1:39" ht="10.5" customHeight="1">
      <c r="A3" s="124"/>
      <c r="B3" s="124"/>
      <c r="C3" s="124"/>
      <c r="D3" s="124"/>
      <c r="E3" s="124"/>
      <c r="F3" s="2"/>
      <c r="G3" s="2"/>
      <c r="H3" s="2"/>
      <c r="I3" s="2"/>
      <c r="J3" s="2"/>
      <c r="K3" s="2"/>
      <c r="L3" s="2"/>
    </row>
    <row r="4" spans="1:39" ht="14.25" customHeight="1">
      <c r="A4" s="40"/>
      <c r="F4" s="106" t="s">
        <v>164</v>
      </c>
      <c r="G4" s="106"/>
      <c r="H4" s="118">
        <f>'T-15(Pcs)'!F4</f>
        <v>0</v>
      </c>
      <c r="I4" s="119"/>
      <c r="J4" s="119"/>
      <c r="K4" s="120"/>
      <c r="M4" s="107"/>
      <c r="N4" s="107"/>
      <c r="O4" s="108"/>
      <c r="P4" s="108"/>
      <c r="Q4" s="108"/>
      <c r="R4" s="108"/>
      <c r="T4" s="106" t="s">
        <v>165</v>
      </c>
      <c r="U4" s="106"/>
      <c r="V4" s="118">
        <f>'T-15(Pcs)'!S4</f>
        <v>0</v>
      </c>
      <c r="W4" s="119"/>
      <c r="X4" s="119"/>
      <c r="Y4" s="120"/>
    </row>
    <row r="5" spans="1:39" ht="14.25" customHeight="1">
      <c r="A5" s="40"/>
      <c r="F5" s="106" t="s">
        <v>162</v>
      </c>
      <c r="G5" s="106"/>
      <c r="H5" s="118">
        <f>'T-15(Pcs)'!F5</f>
        <v>0</v>
      </c>
      <c r="I5" s="119"/>
      <c r="J5" s="119"/>
      <c r="K5" s="120"/>
      <c r="M5" s="107"/>
      <c r="N5" s="107"/>
      <c r="O5" s="108"/>
      <c r="P5" s="108"/>
      <c r="Q5" s="108"/>
      <c r="R5" s="108"/>
      <c r="T5" s="106" t="s">
        <v>162</v>
      </c>
      <c r="U5" s="106"/>
      <c r="V5" s="118">
        <f>'T-15(Pcs)'!S5</f>
        <v>0</v>
      </c>
      <c r="W5" s="119"/>
      <c r="X5" s="119"/>
      <c r="Y5" s="120"/>
    </row>
    <row r="6" spans="1:39" ht="14.25" customHeight="1">
      <c r="A6" s="40"/>
      <c r="F6" s="106" t="s">
        <v>163</v>
      </c>
      <c r="G6" s="106"/>
      <c r="H6" s="118">
        <f>'T-15(Pcs)'!F6</f>
        <v>0</v>
      </c>
      <c r="I6" s="119"/>
      <c r="J6" s="119"/>
      <c r="K6" s="120"/>
      <c r="M6" s="107"/>
      <c r="N6" s="107"/>
      <c r="O6" s="108"/>
      <c r="P6" s="108"/>
      <c r="Q6" s="108"/>
      <c r="R6" s="108"/>
      <c r="T6" s="106" t="s">
        <v>166</v>
      </c>
      <c r="U6" s="106"/>
      <c r="V6" s="118">
        <f>'T-15(Pcs)'!S6</f>
        <v>0</v>
      </c>
      <c r="W6" s="119"/>
      <c r="X6" s="119"/>
      <c r="Y6" s="120"/>
    </row>
    <row r="7" spans="1:39" ht="14.25" customHeight="1"/>
    <row r="8" spans="1:39">
      <c r="A8" s="40"/>
      <c r="D8" s="5"/>
      <c r="E8" s="6"/>
      <c r="L8" s="110"/>
      <c r="M8" s="110"/>
      <c r="N8" s="110"/>
      <c r="O8" s="110"/>
      <c r="P8" s="110"/>
      <c r="Q8" s="110"/>
      <c r="R8" s="110"/>
      <c r="S8" s="109"/>
      <c r="T8" s="109"/>
      <c r="U8" s="109"/>
      <c r="AB8" s="109"/>
      <c r="AC8" s="109"/>
      <c r="AD8" s="109"/>
      <c r="AE8" s="110" t="s">
        <v>207</v>
      </c>
      <c r="AF8" s="110"/>
      <c r="AG8" s="110"/>
      <c r="AH8" s="110"/>
      <c r="AI8" s="110"/>
      <c r="AJ8" s="110"/>
      <c r="AK8" s="109" t="s">
        <v>145</v>
      </c>
      <c r="AL8" s="109"/>
      <c r="AM8" s="109"/>
    </row>
    <row r="9" spans="1:39" s="7" customFormat="1" ht="12.75" customHeight="1">
      <c r="A9" s="103" t="s">
        <v>131</v>
      </c>
      <c r="B9" s="104"/>
      <c r="C9" s="104"/>
      <c r="D9" s="104"/>
      <c r="E9" s="105"/>
      <c r="F9" s="102" t="s">
        <v>3</v>
      </c>
      <c r="G9" s="102"/>
      <c r="H9" s="102" t="s">
        <v>4</v>
      </c>
      <c r="I9" s="102"/>
      <c r="J9" s="102" t="s">
        <v>5</v>
      </c>
      <c r="K9" s="102"/>
      <c r="L9" s="102" t="s">
        <v>158</v>
      </c>
      <c r="M9" s="102"/>
      <c r="N9" s="102" t="s">
        <v>6</v>
      </c>
      <c r="O9" s="102"/>
      <c r="P9" s="102" t="s">
        <v>1</v>
      </c>
      <c r="Q9" s="102"/>
      <c r="R9" s="102" t="s">
        <v>7</v>
      </c>
      <c r="S9" s="102"/>
      <c r="T9" s="102" t="s">
        <v>159</v>
      </c>
      <c r="U9" s="102"/>
      <c r="V9" s="102" t="s">
        <v>8</v>
      </c>
      <c r="W9" s="102"/>
      <c r="X9" s="102" t="s">
        <v>9</v>
      </c>
      <c r="Y9" s="102"/>
      <c r="Z9" s="102" t="s">
        <v>13</v>
      </c>
      <c r="AA9" s="102"/>
      <c r="AB9" s="102" t="s">
        <v>160</v>
      </c>
      <c r="AC9" s="102"/>
      <c r="AD9" s="102" t="s">
        <v>10</v>
      </c>
      <c r="AE9" s="102"/>
      <c r="AF9" s="102" t="s">
        <v>11</v>
      </c>
      <c r="AG9" s="102"/>
      <c r="AH9" s="102" t="s">
        <v>12</v>
      </c>
      <c r="AI9" s="102"/>
      <c r="AJ9" s="102" t="s">
        <v>161</v>
      </c>
      <c r="AK9" s="102"/>
      <c r="AL9" s="102" t="s">
        <v>0</v>
      </c>
      <c r="AM9" s="102"/>
    </row>
    <row r="10" spans="1:39" s="3" customFormat="1" ht="22.5">
      <c r="A10" s="32" t="s">
        <v>14</v>
      </c>
      <c r="B10" s="32" t="s">
        <v>2</v>
      </c>
      <c r="C10" s="32" t="s">
        <v>130</v>
      </c>
      <c r="D10" s="32" t="s">
        <v>142</v>
      </c>
      <c r="E10" s="32" t="s">
        <v>144</v>
      </c>
      <c r="F10" s="33" t="s">
        <v>213</v>
      </c>
      <c r="G10" s="34" t="s">
        <v>211</v>
      </c>
      <c r="H10" s="33" t="s">
        <v>213</v>
      </c>
      <c r="I10" s="34" t="s">
        <v>211</v>
      </c>
      <c r="J10" s="33" t="s">
        <v>213</v>
      </c>
      <c r="K10" s="34" t="s">
        <v>211</v>
      </c>
      <c r="L10" s="33" t="s">
        <v>213</v>
      </c>
      <c r="M10" s="34" t="s">
        <v>211</v>
      </c>
      <c r="N10" s="33" t="s">
        <v>213</v>
      </c>
      <c r="O10" s="34" t="s">
        <v>211</v>
      </c>
      <c r="P10" s="33" t="s">
        <v>213</v>
      </c>
      <c r="Q10" s="34" t="s">
        <v>211</v>
      </c>
      <c r="R10" s="33" t="s">
        <v>213</v>
      </c>
      <c r="S10" s="34" t="s">
        <v>211</v>
      </c>
      <c r="T10" s="33" t="s">
        <v>213</v>
      </c>
      <c r="U10" s="34" t="s">
        <v>211</v>
      </c>
      <c r="V10" s="33" t="s">
        <v>213</v>
      </c>
      <c r="W10" s="34" t="s">
        <v>211</v>
      </c>
      <c r="X10" s="33" t="s">
        <v>213</v>
      </c>
      <c r="Y10" s="34" t="s">
        <v>211</v>
      </c>
      <c r="Z10" s="33" t="s">
        <v>213</v>
      </c>
      <c r="AA10" s="34" t="s">
        <v>211</v>
      </c>
      <c r="AB10" s="33" t="s">
        <v>213</v>
      </c>
      <c r="AC10" s="34" t="s">
        <v>211</v>
      </c>
      <c r="AD10" s="33" t="s">
        <v>213</v>
      </c>
      <c r="AE10" s="34" t="s">
        <v>211</v>
      </c>
      <c r="AF10" s="33" t="s">
        <v>213</v>
      </c>
      <c r="AG10" s="34" t="s">
        <v>211</v>
      </c>
      <c r="AH10" s="33" t="s">
        <v>213</v>
      </c>
      <c r="AI10" s="34" t="s">
        <v>211</v>
      </c>
      <c r="AJ10" s="33" t="s">
        <v>213</v>
      </c>
      <c r="AK10" s="34" t="s">
        <v>211</v>
      </c>
      <c r="AL10" s="33" t="s">
        <v>213</v>
      </c>
      <c r="AM10" s="34" t="s">
        <v>211</v>
      </c>
    </row>
    <row r="11" spans="1:39" s="15" customFormat="1" ht="19.5" hidden="1" customHeight="1" outlineLevel="2">
      <c r="A11" s="31">
        <v>1</v>
      </c>
      <c r="B11" s="30" t="s">
        <v>15</v>
      </c>
      <c r="C11" s="31" t="s">
        <v>16</v>
      </c>
      <c r="D11" s="35">
        <v>1000</v>
      </c>
      <c r="E11" s="11">
        <v>47</v>
      </c>
      <c r="F11" s="44">
        <f>'T-15(Pcs)'!$D11*'T-15(Pcs)'!F11/1000000</f>
        <v>0</v>
      </c>
      <c r="G11" s="10">
        <f>'T-15(Pcs)'!G11</f>
        <v>0</v>
      </c>
      <c r="H11" s="44">
        <f>'T-15(Pcs)'!$D11*'T-15(Pcs)'!H11/1000000</f>
        <v>0</v>
      </c>
      <c r="I11" s="10">
        <f>'T-15(Pcs)'!I11</f>
        <v>0</v>
      </c>
      <c r="J11" s="44">
        <f>'T-15(Pcs)'!$D11*'T-15(Pcs)'!J11/1000000</f>
        <v>0</v>
      </c>
      <c r="K11" s="10">
        <f>'T-15(Pcs)'!K11</f>
        <v>0</v>
      </c>
      <c r="L11" s="44">
        <f>'T-15(Pcs)'!$D11*'T-15(Pcs)'!L11/1000000</f>
        <v>0</v>
      </c>
      <c r="M11" s="10">
        <f>'T-15(Pcs)'!M11</f>
        <v>0</v>
      </c>
      <c r="N11" s="44">
        <f>'T-15(Pcs)'!$D11*'T-15(Pcs)'!N11/1000000</f>
        <v>0</v>
      </c>
      <c r="O11" s="10">
        <f>'T-15(Pcs)'!O11</f>
        <v>0</v>
      </c>
      <c r="P11" s="44">
        <f>'T-15(Pcs)'!$D11*'T-15(Pcs)'!P11/1000000</f>
        <v>0</v>
      </c>
      <c r="Q11" s="10">
        <f>'T-15(Pcs)'!Q11</f>
        <v>0</v>
      </c>
      <c r="R11" s="44">
        <f>'T-15(Pcs)'!$D11*'T-15(Pcs)'!R11/1000000</f>
        <v>0</v>
      </c>
      <c r="S11" s="10">
        <f>'T-15(Pcs)'!S11</f>
        <v>0</v>
      </c>
      <c r="T11" s="44">
        <f>'T-15(Pcs)'!$D11*'T-15(Pcs)'!T11/1000000</f>
        <v>0</v>
      </c>
      <c r="U11" s="10">
        <f>'T-15(Pcs)'!U11</f>
        <v>0</v>
      </c>
      <c r="V11" s="44">
        <f>'T-15(Pcs)'!$D11*'T-15(Pcs)'!V11/1000000</f>
        <v>0</v>
      </c>
      <c r="W11" s="10">
        <f>'T-15(Pcs)'!W11</f>
        <v>0</v>
      </c>
      <c r="X11" s="44">
        <f>'T-15(Pcs)'!$D11*'T-15(Pcs)'!X11/1000000</f>
        <v>0</v>
      </c>
      <c r="Y11" s="10">
        <f>'T-15(Pcs)'!Y11</f>
        <v>0</v>
      </c>
      <c r="Z11" s="44">
        <f>'T-15(Pcs)'!$D11*'T-15(Pcs)'!Z11/1000000</f>
        <v>0</v>
      </c>
      <c r="AA11" s="10">
        <f>'T-15(Pcs)'!AA11</f>
        <v>0</v>
      </c>
      <c r="AB11" s="44">
        <f>'T-15(Pcs)'!$D11*'T-15(Pcs)'!AB11/1000000</f>
        <v>0</v>
      </c>
      <c r="AC11" s="10">
        <f>'T-15(Pcs)'!AC11</f>
        <v>0</v>
      </c>
      <c r="AD11" s="44">
        <f>'T-15(Pcs)'!$D11*'T-15(Pcs)'!AD11/1000000</f>
        <v>0</v>
      </c>
      <c r="AE11" s="10">
        <f>'T-15(Pcs)'!AE11</f>
        <v>0</v>
      </c>
      <c r="AF11" s="44">
        <f>'T-15(Pcs)'!$D11*'T-15(Pcs)'!AF11/1000000</f>
        <v>0</v>
      </c>
      <c r="AG11" s="10">
        <f>'T-15(Pcs)'!AG11</f>
        <v>0</v>
      </c>
      <c r="AH11" s="44">
        <f>'T-15(Pcs)'!$D11*'T-15(Pcs)'!AH11/1000000</f>
        <v>0</v>
      </c>
      <c r="AI11" s="10">
        <f>'T-15(Pcs)'!AI11</f>
        <v>0</v>
      </c>
      <c r="AJ11" s="44">
        <f>'T-15(Pcs)'!$D11*'T-15(Pcs)'!AJ11/1000000</f>
        <v>0</v>
      </c>
      <c r="AK11" s="10">
        <f>'T-15(Pcs)'!AK11</f>
        <v>0</v>
      </c>
      <c r="AL11" s="44">
        <f>'T-15(Pcs)'!$D11*'T-15(Pcs)'!AL11/1000000</f>
        <v>0</v>
      </c>
      <c r="AM11" s="10">
        <f>'T-15(Pcs)'!AM11</f>
        <v>0</v>
      </c>
    </row>
    <row r="12" spans="1:39" s="15" customFormat="1" ht="19.5" hidden="1" customHeight="1" outlineLevel="2">
      <c r="A12" s="13">
        <v>2</v>
      </c>
      <c r="B12" s="9" t="s">
        <v>15</v>
      </c>
      <c r="C12" s="13" t="s">
        <v>17</v>
      </c>
      <c r="D12" s="36">
        <v>2000</v>
      </c>
      <c r="E12" s="11">
        <v>87</v>
      </c>
      <c r="F12" s="44">
        <f>'T-15(Pcs)'!$D12*'T-15(Pcs)'!F12/1000000</f>
        <v>0</v>
      </c>
      <c r="G12" s="10">
        <f>'T-15(Pcs)'!G12</f>
        <v>0</v>
      </c>
      <c r="H12" s="44">
        <f>'T-15(Pcs)'!$D12*'T-15(Pcs)'!H12/1000000</f>
        <v>0</v>
      </c>
      <c r="I12" s="10">
        <f>'T-15(Pcs)'!I12</f>
        <v>0</v>
      </c>
      <c r="J12" s="44">
        <f>'T-15(Pcs)'!$D12*'T-15(Pcs)'!J12/1000000</f>
        <v>0</v>
      </c>
      <c r="K12" s="10">
        <f>'T-15(Pcs)'!K12</f>
        <v>0</v>
      </c>
      <c r="L12" s="44">
        <f>'T-15(Pcs)'!$D12*'T-15(Pcs)'!L12/1000000</f>
        <v>0</v>
      </c>
      <c r="M12" s="10">
        <f>'T-15(Pcs)'!M12</f>
        <v>0</v>
      </c>
      <c r="N12" s="44">
        <f>'T-15(Pcs)'!$D12*'T-15(Pcs)'!N12/1000000</f>
        <v>0</v>
      </c>
      <c r="O12" s="10">
        <f>'T-15(Pcs)'!O12</f>
        <v>0</v>
      </c>
      <c r="P12" s="44">
        <f>'T-15(Pcs)'!$D12*'T-15(Pcs)'!P12/1000000</f>
        <v>0</v>
      </c>
      <c r="Q12" s="10">
        <f>'T-15(Pcs)'!Q12</f>
        <v>0</v>
      </c>
      <c r="R12" s="44">
        <f>'T-15(Pcs)'!$D12*'T-15(Pcs)'!R12/1000000</f>
        <v>0</v>
      </c>
      <c r="S12" s="10">
        <f>'T-15(Pcs)'!S12</f>
        <v>0</v>
      </c>
      <c r="T12" s="44">
        <f>'T-15(Pcs)'!$D12*'T-15(Pcs)'!T12/1000000</f>
        <v>0</v>
      </c>
      <c r="U12" s="10">
        <f>'T-15(Pcs)'!U12</f>
        <v>0</v>
      </c>
      <c r="V12" s="44">
        <f>'T-15(Pcs)'!$D12*'T-15(Pcs)'!V12/1000000</f>
        <v>0</v>
      </c>
      <c r="W12" s="10">
        <f>'T-15(Pcs)'!W12</f>
        <v>0</v>
      </c>
      <c r="X12" s="44">
        <f>'T-15(Pcs)'!$D12*'T-15(Pcs)'!X12/1000000</f>
        <v>0</v>
      </c>
      <c r="Y12" s="10">
        <f>'T-15(Pcs)'!Y12</f>
        <v>0</v>
      </c>
      <c r="Z12" s="44">
        <f>'T-15(Pcs)'!$D12*'T-15(Pcs)'!Z12/1000000</f>
        <v>0</v>
      </c>
      <c r="AA12" s="10">
        <f>'T-15(Pcs)'!AA12</f>
        <v>0</v>
      </c>
      <c r="AB12" s="44">
        <f>'T-15(Pcs)'!$D12*'T-15(Pcs)'!AB12/1000000</f>
        <v>0</v>
      </c>
      <c r="AC12" s="10">
        <f>'T-15(Pcs)'!AC12</f>
        <v>0</v>
      </c>
      <c r="AD12" s="44">
        <f>'T-15(Pcs)'!$D12*'T-15(Pcs)'!AD12/1000000</f>
        <v>0</v>
      </c>
      <c r="AE12" s="10">
        <f>'T-15(Pcs)'!AE12</f>
        <v>0</v>
      </c>
      <c r="AF12" s="44">
        <f>'T-15(Pcs)'!$D12*'T-15(Pcs)'!AF12/1000000</f>
        <v>0</v>
      </c>
      <c r="AG12" s="10">
        <f>'T-15(Pcs)'!AG12</f>
        <v>0</v>
      </c>
      <c r="AH12" s="44">
        <f>'T-15(Pcs)'!$D12*'T-15(Pcs)'!AH12/1000000</f>
        <v>0</v>
      </c>
      <c r="AI12" s="10">
        <f>'T-15(Pcs)'!AI12</f>
        <v>0</v>
      </c>
      <c r="AJ12" s="44">
        <f>'T-15(Pcs)'!$D12*'T-15(Pcs)'!AJ12/1000000</f>
        <v>0</v>
      </c>
      <c r="AK12" s="10">
        <f>'T-15(Pcs)'!AK12</f>
        <v>0</v>
      </c>
      <c r="AL12" s="44">
        <f>'T-15(Pcs)'!$D12*'T-15(Pcs)'!AL12/1000000</f>
        <v>0</v>
      </c>
      <c r="AM12" s="10">
        <f>'T-15(Pcs)'!AM12</f>
        <v>0</v>
      </c>
    </row>
    <row r="13" spans="1:39" s="15" customFormat="1" ht="14.25" customHeight="1" outlineLevel="1" collapsed="1">
      <c r="A13" s="13">
        <v>1</v>
      </c>
      <c r="B13" s="46" t="s">
        <v>167</v>
      </c>
      <c r="C13" s="13"/>
      <c r="D13" s="36"/>
      <c r="E13" s="11"/>
      <c r="F13" s="44">
        <f t="shared" ref="F13:AM13" si="0">SUBTOTAL(9,F11:F12)</f>
        <v>0</v>
      </c>
      <c r="G13" s="10">
        <f t="shared" si="0"/>
        <v>0</v>
      </c>
      <c r="H13" s="44">
        <f t="shared" si="0"/>
        <v>0</v>
      </c>
      <c r="I13" s="10">
        <f t="shared" si="0"/>
        <v>0</v>
      </c>
      <c r="J13" s="44">
        <f t="shared" si="0"/>
        <v>0</v>
      </c>
      <c r="K13" s="10">
        <f t="shared" si="0"/>
        <v>0</v>
      </c>
      <c r="L13" s="44">
        <f t="shared" si="0"/>
        <v>0</v>
      </c>
      <c r="M13" s="10">
        <f t="shared" si="0"/>
        <v>0</v>
      </c>
      <c r="N13" s="44">
        <f t="shared" si="0"/>
        <v>0</v>
      </c>
      <c r="O13" s="10">
        <f t="shared" si="0"/>
        <v>0</v>
      </c>
      <c r="P13" s="44">
        <f t="shared" si="0"/>
        <v>0</v>
      </c>
      <c r="Q13" s="10">
        <f t="shared" si="0"/>
        <v>0</v>
      </c>
      <c r="R13" s="44">
        <f t="shared" si="0"/>
        <v>0</v>
      </c>
      <c r="S13" s="10">
        <f t="shared" si="0"/>
        <v>0</v>
      </c>
      <c r="T13" s="44">
        <f t="shared" si="0"/>
        <v>0</v>
      </c>
      <c r="U13" s="10">
        <f t="shared" si="0"/>
        <v>0</v>
      </c>
      <c r="V13" s="44">
        <f t="shared" si="0"/>
        <v>0</v>
      </c>
      <c r="W13" s="10">
        <f t="shared" si="0"/>
        <v>0</v>
      </c>
      <c r="X13" s="44">
        <f t="shared" si="0"/>
        <v>0</v>
      </c>
      <c r="Y13" s="10">
        <f t="shared" si="0"/>
        <v>0</v>
      </c>
      <c r="Z13" s="44">
        <f t="shared" si="0"/>
        <v>0</v>
      </c>
      <c r="AA13" s="10">
        <f t="shared" si="0"/>
        <v>0</v>
      </c>
      <c r="AB13" s="44">
        <f t="shared" si="0"/>
        <v>0</v>
      </c>
      <c r="AC13" s="10">
        <f t="shared" si="0"/>
        <v>0</v>
      </c>
      <c r="AD13" s="44">
        <f t="shared" si="0"/>
        <v>0</v>
      </c>
      <c r="AE13" s="10">
        <f t="shared" si="0"/>
        <v>0</v>
      </c>
      <c r="AF13" s="44">
        <f t="shared" si="0"/>
        <v>0</v>
      </c>
      <c r="AG13" s="10">
        <f t="shared" si="0"/>
        <v>0</v>
      </c>
      <c r="AH13" s="44">
        <f t="shared" si="0"/>
        <v>0</v>
      </c>
      <c r="AI13" s="10">
        <f t="shared" si="0"/>
        <v>0</v>
      </c>
      <c r="AJ13" s="44">
        <f t="shared" si="0"/>
        <v>0</v>
      </c>
      <c r="AK13" s="10">
        <f t="shared" si="0"/>
        <v>0</v>
      </c>
      <c r="AL13" s="44">
        <f t="shared" si="0"/>
        <v>0</v>
      </c>
      <c r="AM13" s="10">
        <f t="shared" si="0"/>
        <v>0</v>
      </c>
    </row>
    <row r="14" spans="1:39" s="15" customFormat="1" ht="14.25" hidden="1" customHeight="1" outlineLevel="2">
      <c r="A14" s="13">
        <v>3</v>
      </c>
      <c r="B14" s="9" t="s">
        <v>97</v>
      </c>
      <c r="C14" s="13" t="s">
        <v>18</v>
      </c>
      <c r="D14" s="36">
        <v>100</v>
      </c>
      <c r="E14" s="11">
        <v>76</v>
      </c>
      <c r="F14" s="44">
        <f>'T-15(Pcs)'!$D13*'T-15(Pcs)'!F13/1000000</f>
        <v>0</v>
      </c>
      <c r="G14" s="10">
        <f>'T-15(Pcs)'!G13</f>
        <v>0</v>
      </c>
      <c r="H14" s="44">
        <f>'T-15(Pcs)'!$D13*'T-15(Pcs)'!H13/1000000</f>
        <v>0</v>
      </c>
      <c r="I14" s="10">
        <f>'T-15(Pcs)'!I13</f>
        <v>0</v>
      </c>
      <c r="J14" s="44">
        <f>'T-15(Pcs)'!$D13*'T-15(Pcs)'!J13/1000000</f>
        <v>0</v>
      </c>
      <c r="K14" s="10">
        <f>'T-15(Pcs)'!K13</f>
        <v>0</v>
      </c>
      <c r="L14" s="44">
        <f>'T-15(Pcs)'!$D13*'T-15(Pcs)'!L13/1000000</f>
        <v>0</v>
      </c>
      <c r="M14" s="10">
        <f>'T-15(Pcs)'!M13</f>
        <v>0</v>
      </c>
      <c r="N14" s="44">
        <f>'T-15(Pcs)'!$D13*'T-15(Pcs)'!N13/1000000</f>
        <v>0</v>
      </c>
      <c r="O14" s="10">
        <f>'T-15(Pcs)'!O13</f>
        <v>0</v>
      </c>
      <c r="P14" s="44">
        <f>'T-15(Pcs)'!$D13*'T-15(Pcs)'!P13/1000000</f>
        <v>0</v>
      </c>
      <c r="Q14" s="10">
        <f>'T-15(Pcs)'!Q13</f>
        <v>0</v>
      </c>
      <c r="R14" s="44">
        <f>'T-15(Pcs)'!$D13*'T-15(Pcs)'!R13/1000000</f>
        <v>0</v>
      </c>
      <c r="S14" s="10">
        <f>'T-15(Pcs)'!S13</f>
        <v>0</v>
      </c>
      <c r="T14" s="44">
        <f>'T-15(Pcs)'!$D13*'T-15(Pcs)'!T13/1000000</f>
        <v>0</v>
      </c>
      <c r="U14" s="10">
        <f>'T-15(Pcs)'!U13</f>
        <v>0</v>
      </c>
      <c r="V14" s="44">
        <f>'T-15(Pcs)'!$D13*'T-15(Pcs)'!V13/1000000</f>
        <v>0</v>
      </c>
      <c r="W14" s="10">
        <f>'T-15(Pcs)'!W13</f>
        <v>0</v>
      </c>
      <c r="X14" s="44">
        <f>'T-15(Pcs)'!$D13*'T-15(Pcs)'!X13/1000000</f>
        <v>0</v>
      </c>
      <c r="Y14" s="10">
        <f>'T-15(Pcs)'!Y13</f>
        <v>0</v>
      </c>
      <c r="Z14" s="44">
        <f>'T-15(Pcs)'!$D13*'T-15(Pcs)'!Z13/1000000</f>
        <v>0</v>
      </c>
      <c r="AA14" s="10">
        <f>'T-15(Pcs)'!AA13</f>
        <v>0</v>
      </c>
      <c r="AB14" s="44">
        <f>'T-15(Pcs)'!$D13*'T-15(Pcs)'!AB13/1000000</f>
        <v>0</v>
      </c>
      <c r="AC14" s="10">
        <f>'T-15(Pcs)'!AC13</f>
        <v>0</v>
      </c>
      <c r="AD14" s="44">
        <f>'T-15(Pcs)'!$D13*'T-15(Pcs)'!AD13/1000000</f>
        <v>0</v>
      </c>
      <c r="AE14" s="10">
        <f>'T-15(Pcs)'!AE13</f>
        <v>0</v>
      </c>
      <c r="AF14" s="44">
        <f>'T-15(Pcs)'!$D13*'T-15(Pcs)'!AF13/1000000</f>
        <v>0</v>
      </c>
      <c r="AG14" s="10">
        <f>'T-15(Pcs)'!AG13</f>
        <v>0</v>
      </c>
      <c r="AH14" s="44">
        <f>'T-15(Pcs)'!$D13*'T-15(Pcs)'!AH13/1000000</f>
        <v>0</v>
      </c>
      <c r="AI14" s="10">
        <f>'T-15(Pcs)'!AI13</f>
        <v>0</v>
      </c>
      <c r="AJ14" s="44">
        <f>'T-15(Pcs)'!$D13*'T-15(Pcs)'!AJ13/1000000</f>
        <v>0</v>
      </c>
      <c r="AK14" s="10">
        <f>'T-15(Pcs)'!AK13</f>
        <v>0</v>
      </c>
      <c r="AL14" s="44">
        <f>'T-15(Pcs)'!$D13*'T-15(Pcs)'!AL13/1000000</f>
        <v>0</v>
      </c>
      <c r="AM14" s="10">
        <f>'T-15(Pcs)'!AM13</f>
        <v>0</v>
      </c>
    </row>
    <row r="15" spans="1:39" s="15" customFormat="1" ht="14.25" hidden="1" customHeight="1" outlineLevel="2">
      <c r="A15" s="13">
        <v>4</v>
      </c>
      <c r="B15" s="9" t="s">
        <v>97</v>
      </c>
      <c r="C15" s="13" t="s">
        <v>19</v>
      </c>
      <c r="D15" s="36">
        <v>500</v>
      </c>
      <c r="E15" s="11">
        <v>330</v>
      </c>
      <c r="F15" s="44">
        <f>'T-15(Pcs)'!$D14*'T-15(Pcs)'!F14/1000000</f>
        <v>0</v>
      </c>
      <c r="G15" s="10">
        <f>'T-15(Pcs)'!G14</f>
        <v>0</v>
      </c>
      <c r="H15" s="44">
        <f>'T-15(Pcs)'!$D14*'T-15(Pcs)'!H14/1000000</f>
        <v>0</v>
      </c>
      <c r="I15" s="10">
        <f>'T-15(Pcs)'!I14</f>
        <v>0</v>
      </c>
      <c r="J15" s="44">
        <f>'T-15(Pcs)'!$D14*'T-15(Pcs)'!J14/1000000</f>
        <v>0</v>
      </c>
      <c r="K15" s="10">
        <f>'T-15(Pcs)'!K14</f>
        <v>0</v>
      </c>
      <c r="L15" s="44">
        <f>'T-15(Pcs)'!$D14*'T-15(Pcs)'!L14/1000000</f>
        <v>0</v>
      </c>
      <c r="M15" s="10">
        <f>'T-15(Pcs)'!M14</f>
        <v>0</v>
      </c>
      <c r="N15" s="44">
        <f>'T-15(Pcs)'!$D14*'T-15(Pcs)'!N14/1000000</f>
        <v>0</v>
      </c>
      <c r="O15" s="10">
        <f>'T-15(Pcs)'!O14</f>
        <v>0</v>
      </c>
      <c r="P15" s="44">
        <f>'T-15(Pcs)'!$D14*'T-15(Pcs)'!P14/1000000</f>
        <v>0</v>
      </c>
      <c r="Q15" s="10">
        <f>'T-15(Pcs)'!Q14</f>
        <v>0</v>
      </c>
      <c r="R15" s="44">
        <f>'T-15(Pcs)'!$D14*'T-15(Pcs)'!R14/1000000</f>
        <v>0</v>
      </c>
      <c r="S15" s="10">
        <f>'T-15(Pcs)'!S14</f>
        <v>0</v>
      </c>
      <c r="T15" s="44">
        <f>'T-15(Pcs)'!$D14*'T-15(Pcs)'!T14/1000000</f>
        <v>0</v>
      </c>
      <c r="U15" s="10">
        <f>'T-15(Pcs)'!U14</f>
        <v>0</v>
      </c>
      <c r="V15" s="44">
        <f>'T-15(Pcs)'!$D14*'T-15(Pcs)'!V14/1000000</f>
        <v>0</v>
      </c>
      <c r="W15" s="10">
        <f>'T-15(Pcs)'!W14</f>
        <v>0</v>
      </c>
      <c r="X15" s="44">
        <f>'T-15(Pcs)'!$D14*'T-15(Pcs)'!X14/1000000</f>
        <v>0</v>
      </c>
      <c r="Y15" s="10">
        <f>'T-15(Pcs)'!Y14</f>
        <v>0</v>
      </c>
      <c r="Z15" s="44">
        <f>'T-15(Pcs)'!$D14*'T-15(Pcs)'!Z14/1000000</f>
        <v>0</v>
      </c>
      <c r="AA15" s="10">
        <f>'T-15(Pcs)'!AA14</f>
        <v>0</v>
      </c>
      <c r="AB15" s="44">
        <f>'T-15(Pcs)'!$D14*'T-15(Pcs)'!AB14/1000000</f>
        <v>0</v>
      </c>
      <c r="AC15" s="10">
        <f>'T-15(Pcs)'!AC14</f>
        <v>0</v>
      </c>
      <c r="AD15" s="44">
        <f>'T-15(Pcs)'!$D14*'T-15(Pcs)'!AD14/1000000</f>
        <v>0</v>
      </c>
      <c r="AE15" s="10">
        <f>'T-15(Pcs)'!AE14</f>
        <v>0</v>
      </c>
      <c r="AF15" s="44">
        <f>'T-15(Pcs)'!$D14*'T-15(Pcs)'!AF14/1000000</f>
        <v>0</v>
      </c>
      <c r="AG15" s="10">
        <f>'T-15(Pcs)'!AG14</f>
        <v>0</v>
      </c>
      <c r="AH15" s="44">
        <f>'T-15(Pcs)'!$D14*'T-15(Pcs)'!AH14/1000000</f>
        <v>0</v>
      </c>
      <c r="AI15" s="10">
        <f>'T-15(Pcs)'!AI14</f>
        <v>0</v>
      </c>
      <c r="AJ15" s="44">
        <f>'T-15(Pcs)'!$D14*'T-15(Pcs)'!AJ14/1000000</f>
        <v>0</v>
      </c>
      <c r="AK15" s="10">
        <f>'T-15(Pcs)'!AK14</f>
        <v>0</v>
      </c>
      <c r="AL15" s="44">
        <f>'T-15(Pcs)'!$D14*'T-15(Pcs)'!AL14/1000000</f>
        <v>0</v>
      </c>
      <c r="AM15" s="10">
        <f>'T-15(Pcs)'!AM14</f>
        <v>0</v>
      </c>
    </row>
    <row r="16" spans="1:39" s="15" customFormat="1" ht="14.25" customHeight="1" outlineLevel="1" collapsed="1">
      <c r="A16" s="13">
        <v>2</v>
      </c>
      <c r="B16" s="46" t="s">
        <v>168</v>
      </c>
      <c r="C16" s="13"/>
      <c r="D16" s="36"/>
      <c r="E16" s="11"/>
      <c r="F16" s="44">
        <f t="shared" ref="F16:AM16" si="1">SUBTOTAL(9,F14:F15)</f>
        <v>0</v>
      </c>
      <c r="G16" s="10">
        <f t="shared" si="1"/>
        <v>0</v>
      </c>
      <c r="H16" s="44">
        <f t="shared" si="1"/>
        <v>0</v>
      </c>
      <c r="I16" s="10">
        <f t="shared" si="1"/>
        <v>0</v>
      </c>
      <c r="J16" s="44">
        <f t="shared" si="1"/>
        <v>0</v>
      </c>
      <c r="K16" s="10">
        <f t="shared" si="1"/>
        <v>0</v>
      </c>
      <c r="L16" s="44">
        <f t="shared" si="1"/>
        <v>0</v>
      </c>
      <c r="M16" s="10">
        <f t="shared" si="1"/>
        <v>0</v>
      </c>
      <c r="N16" s="44">
        <f t="shared" si="1"/>
        <v>0</v>
      </c>
      <c r="O16" s="10">
        <f t="shared" si="1"/>
        <v>0</v>
      </c>
      <c r="P16" s="44">
        <f t="shared" si="1"/>
        <v>0</v>
      </c>
      <c r="Q16" s="10">
        <f t="shared" si="1"/>
        <v>0</v>
      </c>
      <c r="R16" s="44">
        <f t="shared" si="1"/>
        <v>0</v>
      </c>
      <c r="S16" s="10">
        <f t="shared" si="1"/>
        <v>0</v>
      </c>
      <c r="T16" s="44">
        <f t="shared" si="1"/>
        <v>0</v>
      </c>
      <c r="U16" s="10">
        <f t="shared" si="1"/>
        <v>0</v>
      </c>
      <c r="V16" s="44">
        <f t="shared" si="1"/>
        <v>0</v>
      </c>
      <c r="W16" s="10">
        <f t="shared" si="1"/>
        <v>0</v>
      </c>
      <c r="X16" s="44">
        <f t="shared" si="1"/>
        <v>0</v>
      </c>
      <c r="Y16" s="10">
        <f t="shared" si="1"/>
        <v>0</v>
      </c>
      <c r="Z16" s="44">
        <f t="shared" si="1"/>
        <v>0</v>
      </c>
      <c r="AA16" s="10">
        <f t="shared" si="1"/>
        <v>0</v>
      </c>
      <c r="AB16" s="44">
        <f t="shared" si="1"/>
        <v>0</v>
      </c>
      <c r="AC16" s="10">
        <f t="shared" si="1"/>
        <v>0</v>
      </c>
      <c r="AD16" s="44">
        <f t="shared" si="1"/>
        <v>0</v>
      </c>
      <c r="AE16" s="10">
        <f t="shared" si="1"/>
        <v>0</v>
      </c>
      <c r="AF16" s="44">
        <f t="shared" si="1"/>
        <v>0</v>
      </c>
      <c r="AG16" s="10">
        <f t="shared" si="1"/>
        <v>0</v>
      </c>
      <c r="AH16" s="44">
        <f t="shared" si="1"/>
        <v>0</v>
      </c>
      <c r="AI16" s="10">
        <f t="shared" si="1"/>
        <v>0</v>
      </c>
      <c r="AJ16" s="44">
        <f t="shared" si="1"/>
        <v>0</v>
      </c>
      <c r="AK16" s="10">
        <f t="shared" si="1"/>
        <v>0</v>
      </c>
      <c r="AL16" s="44">
        <f t="shared" si="1"/>
        <v>0</v>
      </c>
      <c r="AM16" s="10">
        <f t="shared" si="1"/>
        <v>0</v>
      </c>
    </row>
    <row r="17" spans="1:39" s="15" customFormat="1" ht="14.25" hidden="1" customHeight="1" outlineLevel="2">
      <c r="A17" s="13">
        <v>5</v>
      </c>
      <c r="B17" s="9" t="s">
        <v>98</v>
      </c>
      <c r="C17" s="13" t="s">
        <v>20</v>
      </c>
      <c r="D17" s="36">
        <v>25</v>
      </c>
      <c r="E17" s="11">
        <v>28</v>
      </c>
      <c r="F17" s="44">
        <f>'T-15(Pcs)'!$D15*'T-15(Pcs)'!F15/1000000</f>
        <v>0</v>
      </c>
      <c r="G17" s="10">
        <f>'T-15(Pcs)'!G15</f>
        <v>0</v>
      </c>
      <c r="H17" s="44">
        <f>'T-15(Pcs)'!$D15*'T-15(Pcs)'!H15/1000000</f>
        <v>0</v>
      </c>
      <c r="I17" s="10">
        <f>'T-15(Pcs)'!I15</f>
        <v>0</v>
      </c>
      <c r="J17" s="44">
        <f>'T-15(Pcs)'!$D15*'T-15(Pcs)'!J15/1000000</f>
        <v>0</v>
      </c>
      <c r="K17" s="10">
        <f>'T-15(Pcs)'!K15</f>
        <v>0</v>
      </c>
      <c r="L17" s="44">
        <f>'T-15(Pcs)'!$D15*'T-15(Pcs)'!L15/1000000</f>
        <v>0</v>
      </c>
      <c r="M17" s="10">
        <f>'T-15(Pcs)'!M15</f>
        <v>0</v>
      </c>
      <c r="N17" s="44">
        <f>'T-15(Pcs)'!$D15*'T-15(Pcs)'!N15/1000000</f>
        <v>0</v>
      </c>
      <c r="O17" s="10">
        <f>'T-15(Pcs)'!O15</f>
        <v>0</v>
      </c>
      <c r="P17" s="44">
        <f>'T-15(Pcs)'!$D15*'T-15(Pcs)'!P15/1000000</f>
        <v>0</v>
      </c>
      <c r="Q17" s="10">
        <f>'T-15(Pcs)'!Q15</f>
        <v>0</v>
      </c>
      <c r="R17" s="44">
        <f>'T-15(Pcs)'!$D15*'T-15(Pcs)'!R15/1000000</f>
        <v>0</v>
      </c>
      <c r="S17" s="10">
        <f>'T-15(Pcs)'!S15</f>
        <v>0</v>
      </c>
      <c r="T17" s="44">
        <f>'T-15(Pcs)'!$D15*'T-15(Pcs)'!T15/1000000</f>
        <v>0</v>
      </c>
      <c r="U17" s="10">
        <f>'T-15(Pcs)'!U15</f>
        <v>0</v>
      </c>
      <c r="V17" s="44">
        <f>'T-15(Pcs)'!$D15*'T-15(Pcs)'!V15/1000000</f>
        <v>0</v>
      </c>
      <c r="W17" s="10">
        <f>'T-15(Pcs)'!W15</f>
        <v>0</v>
      </c>
      <c r="X17" s="44">
        <f>'T-15(Pcs)'!$D15*'T-15(Pcs)'!X15/1000000</f>
        <v>0</v>
      </c>
      <c r="Y17" s="10">
        <f>'T-15(Pcs)'!Y15</f>
        <v>0</v>
      </c>
      <c r="Z17" s="44">
        <f>'T-15(Pcs)'!$D15*'T-15(Pcs)'!Z15/1000000</f>
        <v>0</v>
      </c>
      <c r="AA17" s="10">
        <f>'T-15(Pcs)'!AA15</f>
        <v>0</v>
      </c>
      <c r="AB17" s="44">
        <f>'T-15(Pcs)'!$D15*'T-15(Pcs)'!AB15/1000000</f>
        <v>0</v>
      </c>
      <c r="AC17" s="10">
        <f>'T-15(Pcs)'!AC15</f>
        <v>0</v>
      </c>
      <c r="AD17" s="44">
        <f>'T-15(Pcs)'!$D15*'T-15(Pcs)'!AD15/1000000</f>
        <v>0</v>
      </c>
      <c r="AE17" s="10">
        <f>'T-15(Pcs)'!AE15</f>
        <v>0</v>
      </c>
      <c r="AF17" s="44">
        <f>'T-15(Pcs)'!$D15*'T-15(Pcs)'!AF15/1000000</f>
        <v>0</v>
      </c>
      <c r="AG17" s="10">
        <f>'T-15(Pcs)'!AG15</f>
        <v>0</v>
      </c>
      <c r="AH17" s="44">
        <f>'T-15(Pcs)'!$D15*'T-15(Pcs)'!AH15/1000000</f>
        <v>0</v>
      </c>
      <c r="AI17" s="10">
        <f>'T-15(Pcs)'!AI15</f>
        <v>0</v>
      </c>
      <c r="AJ17" s="44">
        <f>'T-15(Pcs)'!$D15*'T-15(Pcs)'!AJ15/1000000</f>
        <v>0</v>
      </c>
      <c r="AK17" s="10">
        <f>'T-15(Pcs)'!AK15</f>
        <v>0</v>
      </c>
      <c r="AL17" s="44">
        <f>'T-15(Pcs)'!$D15*'T-15(Pcs)'!AL15/1000000</f>
        <v>0</v>
      </c>
      <c r="AM17" s="10">
        <f>'T-15(Pcs)'!AM15</f>
        <v>0</v>
      </c>
    </row>
    <row r="18" spans="1:39" s="15" customFormat="1" ht="14.25" hidden="1" customHeight="1" outlineLevel="2">
      <c r="A18" s="13">
        <v>6</v>
      </c>
      <c r="B18" s="9" t="s">
        <v>98</v>
      </c>
      <c r="C18" s="13" t="s">
        <v>21</v>
      </c>
      <c r="D18" s="36">
        <v>100</v>
      </c>
      <c r="E18" s="11">
        <v>100</v>
      </c>
      <c r="F18" s="44">
        <f>'T-15(Pcs)'!$D16*'T-15(Pcs)'!F16/1000000</f>
        <v>0</v>
      </c>
      <c r="G18" s="10">
        <f>'T-15(Pcs)'!G16</f>
        <v>0</v>
      </c>
      <c r="H18" s="44">
        <f>'T-15(Pcs)'!$D16*'T-15(Pcs)'!H16/1000000</f>
        <v>0</v>
      </c>
      <c r="I18" s="10">
        <f>'T-15(Pcs)'!I16</f>
        <v>0</v>
      </c>
      <c r="J18" s="44">
        <f>'T-15(Pcs)'!$D16*'T-15(Pcs)'!J16/1000000</f>
        <v>0</v>
      </c>
      <c r="K18" s="10">
        <f>'T-15(Pcs)'!K16</f>
        <v>0</v>
      </c>
      <c r="L18" s="44">
        <f>'T-15(Pcs)'!$D16*'T-15(Pcs)'!L16/1000000</f>
        <v>0</v>
      </c>
      <c r="M18" s="10">
        <f>'T-15(Pcs)'!M16</f>
        <v>0</v>
      </c>
      <c r="N18" s="44">
        <f>'T-15(Pcs)'!$D16*'T-15(Pcs)'!N16/1000000</f>
        <v>0</v>
      </c>
      <c r="O18" s="10">
        <f>'T-15(Pcs)'!O16</f>
        <v>0</v>
      </c>
      <c r="P18" s="44">
        <f>'T-15(Pcs)'!$D16*'T-15(Pcs)'!P16/1000000</f>
        <v>0</v>
      </c>
      <c r="Q18" s="10">
        <f>'T-15(Pcs)'!Q16</f>
        <v>0</v>
      </c>
      <c r="R18" s="44">
        <f>'T-15(Pcs)'!$D16*'T-15(Pcs)'!R16/1000000</f>
        <v>0</v>
      </c>
      <c r="S18" s="10">
        <f>'T-15(Pcs)'!S16</f>
        <v>0</v>
      </c>
      <c r="T18" s="44">
        <f>'T-15(Pcs)'!$D16*'T-15(Pcs)'!T16/1000000</f>
        <v>0</v>
      </c>
      <c r="U18" s="10">
        <f>'T-15(Pcs)'!U16</f>
        <v>0</v>
      </c>
      <c r="V18" s="44">
        <f>'T-15(Pcs)'!$D16*'T-15(Pcs)'!V16/1000000</f>
        <v>0</v>
      </c>
      <c r="W18" s="10">
        <f>'T-15(Pcs)'!W16</f>
        <v>0</v>
      </c>
      <c r="X18" s="44">
        <f>'T-15(Pcs)'!$D16*'T-15(Pcs)'!X16/1000000</f>
        <v>0</v>
      </c>
      <c r="Y18" s="10">
        <f>'T-15(Pcs)'!Y16</f>
        <v>0</v>
      </c>
      <c r="Z18" s="44">
        <f>'T-15(Pcs)'!$D16*'T-15(Pcs)'!Z16/1000000</f>
        <v>0</v>
      </c>
      <c r="AA18" s="10">
        <f>'T-15(Pcs)'!AA16</f>
        <v>0</v>
      </c>
      <c r="AB18" s="44">
        <f>'T-15(Pcs)'!$D16*'T-15(Pcs)'!AB16/1000000</f>
        <v>0</v>
      </c>
      <c r="AC18" s="10">
        <f>'T-15(Pcs)'!AC16</f>
        <v>0</v>
      </c>
      <c r="AD18" s="44">
        <f>'T-15(Pcs)'!$D16*'T-15(Pcs)'!AD16/1000000</f>
        <v>0</v>
      </c>
      <c r="AE18" s="10">
        <f>'T-15(Pcs)'!AE16</f>
        <v>0</v>
      </c>
      <c r="AF18" s="44">
        <f>'T-15(Pcs)'!$D16*'T-15(Pcs)'!AF16/1000000</f>
        <v>0</v>
      </c>
      <c r="AG18" s="10">
        <f>'T-15(Pcs)'!AG16</f>
        <v>0</v>
      </c>
      <c r="AH18" s="44">
        <f>'T-15(Pcs)'!$D16*'T-15(Pcs)'!AH16/1000000</f>
        <v>0</v>
      </c>
      <c r="AI18" s="10">
        <f>'T-15(Pcs)'!AI16</f>
        <v>0</v>
      </c>
      <c r="AJ18" s="44">
        <f>'T-15(Pcs)'!$D16*'T-15(Pcs)'!AJ16/1000000</f>
        <v>0</v>
      </c>
      <c r="AK18" s="10">
        <f>'T-15(Pcs)'!AK16</f>
        <v>0</v>
      </c>
      <c r="AL18" s="44">
        <f>'T-15(Pcs)'!$D16*'T-15(Pcs)'!AL16/1000000</f>
        <v>0</v>
      </c>
      <c r="AM18" s="10">
        <f>'T-15(Pcs)'!AM16</f>
        <v>0</v>
      </c>
    </row>
    <row r="19" spans="1:39" s="15" customFormat="1" ht="14.25" customHeight="1" outlineLevel="1" collapsed="1">
      <c r="A19" s="13">
        <v>3</v>
      </c>
      <c r="B19" s="46" t="s">
        <v>169</v>
      </c>
      <c r="C19" s="13"/>
      <c r="D19" s="36"/>
      <c r="E19" s="11"/>
      <c r="F19" s="44">
        <f t="shared" ref="F19:AM19" si="2">SUBTOTAL(9,F17:F18)</f>
        <v>0</v>
      </c>
      <c r="G19" s="10">
        <f t="shared" si="2"/>
        <v>0</v>
      </c>
      <c r="H19" s="44">
        <f t="shared" si="2"/>
        <v>0</v>
      </c>
      <c r="I19" s="10">
        <f t="shared" si="2"/>
        <v>0</v>
      </c>
      <c r="J19" s="44">
        <f t="shared" si="2"/>
        <v>0</v>
      </c>
      <c r="K19" s="10">
        <f t="shared" si="2"/>
        <v>0</v>
      </c>
      <c r="L19" s="44">
        <f t="shared" si="2"/>
        <v>0</v>
      </c>
      <c r="M19" s="10">
        <f t="shared" si="2"/>
        <v>0</v>
      </c>
      <c r="N19" s="44">
        <f t="shared" si="2"/>
        <v>0</v>
      </c>
      <c r="O19" s="10">
        <f t="shared" si="2"/>
        <v>0</v>
      </c>
      <c r="P19" s="44">
        <f t="shared" si="2"/>
        <v>0</v>
      </c>
      <c r="Q19" s="10">
        <f t="shared" si="2"/>
        <v>0</v>
      </c>
      <c r="R19" s="44">
        <f t="shared" si="2"/>
        <v>0</v>
      </c>
      <c r="S19" s="10">
        <f t="shared" si="2"/>
        <v>0</v>
      </c>
      <c r="T19" s="44">
        <f t="shared" si="2"/>
        <v>0</v>
      </c>
      <c r="U19" s="10">
        <f t="shared" si="2"/>
        <v>0</v>
      </c>
      <c r="V19" s="44">
        <f t="shared" si="2"/>
        <v>0</v>
      </c>
      <c r="W19" s="10">
        <f t="shared" si="2"/>
        <v>0</v>
      </c>
      <c r="X19" s="44">
        <f t="shared" si="2"/>
        <v>0</v>
      </c>
      <c r="Y19" s="10">
        <f t="shared" si="2"/>
        <v>0</v>
      </c>
      <c r="Z19" s="44">
        <f t="shared" si="2"/>
        <v>0</v>
      </c>
      <c r="AA19" s="10">
        <f t="shared" si="2"/>
        <v>0</v>
      </c>
      <c r="AB19" s="44">
        <f t="shared" si="2"/>
        <v>0</v>
      </c>
      <c r="AC19" s="10">
        <f t="shared" si="2"/>
        <v>0</v>
      </c>
      <c r="AD19" s="44">
        <f t="shared" si="2"/>
        <v>0</v>
      </c>
      <c r="AE19" s="10">
        <f t="shared" si="2"/>
        <v>0</v>
      </c>
      <c r="AF19" s="44">
        <f t="shared" si="2"/>
        <v>0</v>
      </c>
      <c r="AG19" s="10">
        <f t="shared" si="2"/>
        <v>0</v>
      </c>
      <c r="AH19" s="44">
        <f t="shared" si="2"/>
        <v>0</v>
      </c>
      <c r="AI19" s="10">
        <f t="shared" si="2"/>
        <v>0</v>
      </c>
      <c r="AJ19" s="44">
        <f t="shared" si="2"/>
        <v>0</v>
      </c>
      <c r="AK19" s="10">
        <f t="shared" si="2"/>
        <v>0</v>
      </c>
      <c r="AL19" s="44">
        <f t="shared" si="2"/>
        <v>0</v>
      </c>
      <c r="AM19" s="10">
        <f t="shared" si="2"/>
        <v>0</v>
      </c>
    </row>
    <row r="20" spans="1:39" s="15" customFormat="1" ht="14.25" hidden="1" customHeight="1" outlineLevel="2">
      <c r="A20" s="13">
        <v>7</v>
      </c>
      <c r="B20" s="9" t="s">
        <v>99</v>
      </c>
      <c r="C20" s="13" t="s">
        <v>22</v>
      </c>
      <c r="D20" s="36">
        <v>50</v>
      </c>
      <c r="E20" s="11">
        <v>88</v>
      </c>
      <c r="F20" s="44">
        <f>'T-15(Pcs)'!$D17*'T-15(Pcs)'!F17/1000000</f>
        <v>0</v>
      </c>
      <c r="G20" s="10">
        <f>'T-15(Pcs)'!G17</f>
        <v>0</v>
      </c>
      <c r="H20" s="44">
        <f>'T-15(Pcs)'!$D17*'T-15(Pcs)'!H17/1000000</f>
        <v>0</v>
      </c>
      <c r="I20" s="10">
        <f>'T-15(Pcs)'!I17</f>
        <v>0</v>
      </c>
      <c r="J20" s="44">
        <f>'T-15(Pcs)'!$D17*'T-15(Pcs)'!J17/1000000</f>
        <v>0</v>
      </c>
      <c r="K20" s="10">
        <f>'T-15(Pcs)'!K17</f>
        <v>0</v>
      </c>
      <c r="L20" s="44">
        <f>'T-15(Pcs)'!$D17*'T-15(Pcs)'!L17/1000000</f>
        <v>0</v>
      </c>
      <c r="M20" s="10">
        <f>'T-15(Pcs)'!M17</f>
        <v>0</v>
      </c>
      <c r="N20" s="44">
        <f>'T-15(Pcs)'!$D17*'T-15(Pcs)'!N17/1000000</f>
        <v>0</v>
      </c>
      <c r="O20" s="10">
        <f>'T-15(Pcs)'!O17</f>
        <v>0</v>
      </c>
      <c r="P20" s="44">
        <f>'T-15(Pcs)'!$D17*'T-15(Pcs)'!P17/1000000</f>
        <v>0</v>
      </c>
      <c r="Q20" s="10">
        <f>'T-15(Pcs)'!Q17</f>
        <v>0</v>
      </c>
      <c r="R20" s="44">
        <f>'T-15(Pcs)'!$D17*'T-15(Pcs)'!R17/1000000</f>
        <v>0</v>
      </c>
      <c r="S20" s="10">
        <f>'T-15(Pcs)'!S17</f>
        <v>0</v>
      </c>
      <c r="T20" s="44">
        <f>'T-15(Pcs)'!$D17*'T-15(Pcs)'!T17/1000000</f>
        <v>0</v>
      </c>
      <c r="U20" s="10">
        <f>'T-15(Pcs)'!U17</f>
        <v>0</v>
      </c>
      <c r="V20" s="44">
        <f>'T-15(Pcs)'!$D17*'T-15(Pcs)'!V17/1000000</f>
        <v>0</v>
      </c>
      <c r="W20" s="10">
        <f>'T-15(Pcs)'!W17</f>
        <v>0</v>
      </c>
      <c r="X20" s="44">
        <f>'T-15(Pcs)'!$D17*'T-15(Pcs)'!X17/1000000</f>
        <v>0</v>
      </c>
      <c r="Y20" s="10">
        <f>'T-15(Pcs)'!Y17</f>
        <v>0</v>
      </c>
      <c r="Z20" s="44">
        <f>'T-15(Pcs)'!$D17*'T-15(Pcs)'!Z17/1000000</f>
        <v>0</v>
      </c>
      <c r="AA20" s="10">
        <f>'T-15(Pcs)'!AA17</f>
        <v>0</v>
      </c>
      <c r="AB20" s="44">
        <f>'T-15(Pcs)'!$D17*'T-15(Pcs)'!AB17/1000000</f>
        <v>0</v>
      </c>
      <c r="AC20" s="10">
        <f>'T-15(Pcs)'!AC17</f>
        <v>0</v>
      </c>
      <c r="AD20" s="44">
        <f>'T-15(Pcs)'!$D17*'T-15(Pcs)'!AD17/1000000</f>
        <v>0</v>
      </c>
      <c r="AE20" s="10">
        <f>'T-15(Pcs)'!AE17</f>
        <v>0</v>
      </c>
      <c r="AF20" s="44">
        <f>'T-15(Pcs)'!$D17*'T-15(Pcs)'!AF17/1000000</f>
        <v>0</v>
      </c>
      <c r="AG20" s="10">
        <f>'T-15(Pcs)'!AG17</f>
        <v>0</v>
      </c>
      <c r="AH20" s="44">
        <f>'T-15(Pcs)'!$D17*'T-15(Pcs)'!AH17/1000000</f>
        <v>0</v>
      </c>
      <c r="AI20" s="10">
        <f>'T-15(Pcs)'!AI17</f>
        <v>0</v>
      </c>
      <c r="AJ20" s="44">
        <f>'T-15(Pcs)'!$D17*'T-15(Pcs)'!AJ17/1000000</f>
        <v>0</v>
      </c>
      <c r="AK20" s="10">
        <f>'T-15(Pcs)'!AK17</f>
        <v>0</v>
      </c>
      <c r="AL20" s="44">
        <f>'T-15(Pcs)'!$D17*'T-15(Pcs)'!AL17/1000000</f>
        <v>0</v>
      </c>
      <c r="AM20" s="10">
        <f>'T-15(Pcs)'!AM17</f>
        <v>0</v>
      </c>
    </row>
    <row r="21" spans="1:39" s="15" customFormat="1" ht="14.25" hidden="1" customHeight="1" outlineLevel="2">
      <c r="A21" s="13">
        <v>8</v>
      </c>
      <c r="B21" s="9" t="s">
        <v>99</v>
      </c>
      <c r="C21" s="13" t="s">
        <v>23</v>
      </c>
      <c r="D21" s="36">
        <v>100</v>
      </c>
      <c r="E21" s="11">
        <v>166</v>
      </c>
      <c r="F21" s="44">
        <f>'T-15(Pcs)'!$D18*'T-15(Pcs)'!F18/1000000</f>
        <v>0</v>
      </c>
      <c r="G21" s="10">
        <f>'T-15(Pcs)'!G18</f>
        <v>0</v>
      </c>
      <c r="H21" s="44">
        <f>'T-15(Pcs)'!$D18*'T-15(Pcs)'!H18/1000000</f>
        <v>0</v>
      </c>
      <c r="I21" s="10">
        <f>'T-15(Pcs)'!I18</f>
        <v>0</v>
      </c>
      <c r="J21" s="44">
        <f>'T-15(Pcs)'!$D18*'T-15(Pcs)'!J18/1000000</f>
        <v>0</v>
      </c>
      <c r="K21" s="10">
        <f>'T-15(Pcs)'!K18</f>
        <v>0</v>
      </c>
      <c r="L21" s="44">
        <f>'T-15(Pcs)'!$D18*'T-15(Pcs)'!L18/1000000</f>
        <v>0</v>
      </c>
      <c r="M21" s="10">
        <f>'T-15(Pcs)'!M18</f>
        <v>0</v>
      </c>
      <c r="N21" s="44">
        <f>'T-15(Pcs)'!$D18*'T-15(Pcs)'!N18/1000000</f>
        <v>0</v>
      </c>
      <c r="O21" s="10">
        <f>'T-15(Pcs)'!O18</f>
        <v>0</v>
      </c>
      <c r="P21" s="44">
        <f>'T-15(Pcs)'!$D18*'T-15(Pcs)'!P18/1000000</f>
        <v>0</v>
      </c>
      <c r="Q21" s="10">
        <f>'T-15(Pcs)'!Q18</f>
        <v>0</v>
      </c>
      <c r="R21" s="44">
        <f>'T-15(Pcs)'!$D18*'T-15(Pcs)'!R18/1000000</f>
        <v>0</v>
      </c>
      <c r="S21" s="10">
        <f>'T-15(Pcs)'!S18</f>
        <v>0</v>
      </c>
      <c r="T21" s="44">
        <f>'T-15(Pcs)'!$D18*'T-15(Pcs)'!T18/1000000</f>
        <v>0</v>
      </c>
      <c r="U21" s="10">
        <f>'T-15(Pcs)'!U18</f>
        <v>0</v>
      </c>
      <c r="V21" s="44">
        <f>'T-15(Pcs)'!$D18*'T-15(Pcs)'!V18/1000000</f>
        <v>0</v>
      </c>
      <c r="W21" s="10">
        <f>'T-15(Pcs)'!W18</f>
        <v>0</v>
      </c>
      <c r="X21" s="44">
        <f>'T-15(Pcs)'!$D18*'T-15(Pcs)'!X18/1000000</f>
        <v>0</v>
      </c>
      <c r="Y21" s="10">
        <f>'T-15(Pcs)'!Y18</f>
        <v>0</v>
      </c>
      <c r="Z21" s="44">
        <f>'T-15(Pcs)'!$D18*'T-15(Pcs)'!Z18/1000000</f>
        <v>0</v>
      </c>
      <c r="AA21" s="10">
        <f>'T-15(Pcs)'!AA18</f>
        <v>0</v>
      </c>
      <c r="AB21" s="44">
        <f>'T-15(Pcs)'!$D18*'T-15(Pcs)'!AB18/1000000</f>
        <v>0</v>
      </c>
      <c r="AC21" s="10">
        <f>'T-15(Pcs)'!AC18</f>
        <v>0</v>
      </c>
      <c r="AD21" s="44">
        <f>'T-15(Pcs)'!$D18*'T-15(Pcs)'!AD18/1000000</f>
        <v>0</v>
      </c>
      <c r="AE21" s="10">
        <f>'T-15(Pcs)'!AE18</f>
        <v>0</v>
      </c>
      <c r="AF21" s="44">
        <f>'T-15(Pcs)'!$D18*'T-15(Pcs)'!AF18/1000000</f>
        <v>0</v>
      </c>
      <c r="AG21" s="10">
        <f>'T-15(Pcs)'!AG18</f>
        <v>0</v>
      </c>
      <c r="AH21" s="44">
        <f>'T-15(Pcs)'!$D18*'T-15(Pcs)'!AH18/1000000</f>
        <v>0</v>
      </c>
      <c r="AI21" s="10">
        <f>'T-15(Pcs)'!AI18</f>
        <v>0</v>
      </c>
      <c r="AJ21" s="44">
        <f>'T-15(Pcs)'!$D18*'T-15(Pcs)'!AJ18/1000000</f>
        <v>0</v>
      </c>
      <c r="AK21" s="10">
        <f>'T-15(Pcs)'!AK18</f>
        <v>0</v>
      </c>
      <c r="AL21" s="44">
        <f>'T-15(Pcs)'!$D18*'T-15(Pcs)'!AL18/1000000</f>
        <v>0</v>
      </c>
      <c r="AM21" s="10">
        <f>'T-15(Pcs)'!AM18</f>
        <v>0</v>
      </c>
    </row>
    <row r="22" spans="1:39" s="15" customFormat="1" ht="14.25" hidden="1" customHeight="1" outlineLevel="2">
      <c r="A22" s="13">
        <v>9</v>
      </c>
      <c r="B22" s="9" t="s">
        <v>99</v>
      </c>
      <c r="C22" s="13" t="s">
        <v>24</v>
      </c>
      <c r="D22" s="36">
        <v>400</v>
      </c>
      <c r="E22" s="11">
        <v>640</v>
      </c>
      <c r="F22" s="44">
        <f>'T-15(Pcs)'!$D19*'T-15(Pcs)'!F19/1000000</f>
        <v>0</v>
      </c>
      <c r="G22" s="10">
        <f>'T-15(Pcs)'!G19</f>
        <v>0</v>
      </c>
      <c r="H22" s="44">
        <f>'T-15(Pcs)'!$D19*'T-15(Pcs)'!H19/1000000</f>
        <v>0</v>
      </c>
      <c r="I22" s="10">
        <f>'T-15(Pcs)'!I19</f>
        <v>0</v>
      </c>
      <c r="J22" s="44">
        <f>'T-15(Pcs)'!$D19*'T-15(Pcs)'!J19/1000000</f>
        <v>0</v>
      </c>
      <c r="K22" s="10">
        <f>'T-15(Pcs)'!K19</f>
        <v>0</v>
      </c>
      <c r="L22" s="44">
        <f>'T-15(Pcs)'!$D19*'T-15(Pcs)'!L19/1000000</f>
        <v>0</v>
      </c>
      <c r="M22" s="10">
        <f>'T-15(Pcs)'!M19</f>
        <v>0</v>
      </c>
      <c r="N22" s="44">
        <f>'T-15(Pcs)'!$D19*'T-15(Pcs)'!N19/1000000</f>
        <v>0</v>
      </c>
      <c r="O22" s="10">
        <f>'T-15(Pcs)'!O19</f>
        <v>0</v>
      </c>
      <c r="P22" s="44">
        <f>'T-15(Pcs)'!$D19*'T-15(Pcs)'!P19/1000000</f>
        <v>0</v>
      </c>
      <c r="Q22" s="10">
        <f>'T-15(Pcs)'!Q19</f>
        <v>0</v>
      </c>
      <c r="R22" s="44">
        <f>'T-15(Pcs)'!$D19*'T-15(Pcs)'!R19/1000000</f>
        <v>0</v>
      </c>
      <c r="S22" s="10">
        <f>'T-15(Pcs)'!S19</f>
        <v>0</v>
      </c>
      <c r="T22" s="44">
        <f>'T-15(Pcs)'!$D19*'T-15(Pcs)'!T19/1000000</f>
        <v>0</v>
      </c>
      <c r="U22" s="10">
        <f>'T-15(Pcs)'!U19</f>
        <v>0</v>
      </c>
      <c r="V22" s="44">
        <f>'T-15(Pcs)'!$D19*'T-15(Pcs)'!V19/1000000</f>
        <v>0</v>
      </c>
      <c r="W22" s="10">
        <f>'T-15(Pcs)'!W19</f>
        <v>0</v>
      </c>
      <c r="X22" s="44">
        <f>'T-15(Pcs)'!$D19*'T-15(Pcs)'!X19/1000000</f>
        <v>0</v>
      </c>
      <c r="Y22" s="10">
        <f>'T-15(Pcs)'!Y19</f>
        <v>0</v>
      </c>
      <c r="Z22" s="44">
        <f>'T-15(Pcs)'!$D19*'T-15(Pcs)'!Z19/1000000</f>
        <v>0</v>
      </c>
      <c r="AA22" s="10">
        <f>'T-15(Pcs)'!AA19</f>
        <v>0</v>
      </c>
      <c r="AB22" s="44">
        <f>'T-15(Pcs)'!$D19*'T-15(Pcs)'!AB19/1000000</f>
        <v>0</v>
      </c>
      <c r="AC22" s="10">
        <f>'T-15(Pcs)'!AC19</f>
        <v>0</v>
      </c>
      <c r="AD22" s="44">
        <f>'T-15(Pcs)'!$D19*'T-15(Pcs)'!AD19/1000000</f>
        <v>0</v>
      </c>
      <c r="AE22" s="10">
        <f>'T-15(Pcs)'!AE19</f>
        <v>0</v>
      </c>
      <c r="AF22" s="44">
        <f>'T-15(Pcs)'!$D19*'T-15(Pcs)'!AF19/1000000</f>
        <v>0</v>
      </c>
      <c r="AG22" s="10">
        <f>'T-15(Pcs)'!AG19</f>
        <v>0</v>
      </c>
      <c r="AH22" s="44">
        <f>'T-15(Pcs)'!$D19*'T-15(Pcs)'!AH19/1000000</f>
        <v>0</v>
      </c>
      <c r="AI22" s="10">
        <f>'T-15(Pcs)'!AI19</f>
        <v>0</v>
      </c>
      <c r="AJ22" s="44">
        <f>'T-15(Pcs)'!$D19*'T-15(Pcs)'!AJ19/1000000</f>
        <v>0</v>
      </c>
      <c r="AK22" s="10">
        <f>'T-15(Pcs)'!AK19</f>
        <v>0</v>
      </c>
      <c r="AL22" s="44">
        <f>'T-15(Pcs)'!$D19*'T-15(Pcs)'!AL19/1000000</f>
        <v>0</v>
      </c>
      <c r="AM22" s="10">
        <f>'T-15(Pcs)'!AM19</f>
        <v>0</v>
      </c>
    </row>
    <row r="23" spans="1:39" s="15" customFormat="1" ht="14.25" customHeight="1" outlineLevel="1" collapsed="1">
      <c r="A23" s="13">
        <v>4</v>
      </c>
      <c r="B23" s="46" t="s">
        <v>170</v>
      </c>
      <c r="C23" s="13"/>
      <c r="D23" s="36"/>
      <c r="E23" s="11"/>
      <c r="F23" s="44">
        <f t="shared" ref="F23:AM23" si="3">SUBTOTAL(9,F20:F22)</f>
        <v>0</v>
      </c>
      <c r="G23" s="10">
        <f t="shared" si="3"/>
        <v>0</v>
      </c>
      <c r="H23" s="44">
        <f t="shared" si="3"/>
        <v>0</v>
      </c>
      <c r="I23" s="10">
        <f t="shared" si="3"/>
        <v>0</v>
      </c>
      <c r="J23" s="44">
        <f t="shared" si="3"/>
        <v>0</v>
      </c>
      <c r="K23" s="10">
        <f t="shared" si="3"/>
        <v>0</v>
      </c>
      <c r="L23" s="44">
        <f t="shared" si="3"/>
        <v>0</v>
      </c>
      <c r="M23" s="10">
        <f t="shared" si="3"/>
        <v>0</v>
      </c>
      <c r="N23" s="44">
        <f t="shared" si="3"/>
        <v>0</v>
      </c>
      <c r="O23" s="10">
        <f t="shared" si="3"/>
        <v>0</v>
      </c>
      <c r="P23" s="44">
        <f t="shared" si="3"/>
        <v>0</v>
      </c>
      <c r="Q23" s="10">
        <f t="shared" si="3"/>
        <v>0</v>
      </c>
      <c r="R23" s="44">
        <f t="shared" si="3"/>
        <v>0</v>
      </c>
      <c r="S23" s="10">
        <f t="shared" si="3"/>
        <v>0</v>
      </c>
      <c r="T23" s="44">
        <f t="shared" si="3"/>
        <v>0</v>
      </c>
      <c r="U23" s="10">
        <f t="shared" si="3"/>
        <v>0</v>
      </c>
      <c r="V23" s="44">
        <f t="shared" si="3"/>
        <v>0</v>
      </c>
      <c r="W23" s="10">
        <f t="shared" si="3"/>
        <v>0</v>
      </c>
      <c r="X23" s="44">
        <f t="shared" si="3"/>
        <v>0</v>
      </c>
      <c r="Y23" s="10">
        <f t="shared" si="3"/>
        <v>0</v>
      </c>
      <c r="Z23" s="44">
        <f t="shared" si="3"/>
        <v>0</v>
      </c>
      <c r="AA23" s="10">
        <f t="shared" si="3"/>
        <v>0</v>
      </c>
      <c r="AB23" s="44">
        <f t="shared" si="3"/>
        <v>0</v>
      </c>
      <c r="AC23" s="10">
        <f t="shared" si="3"/>
        <v>0</v>
      </c>
      <c r="AD23" s="44">
        <f t="shared" si="3"/>
        <v>0</v>
      </c>
      <c r="AE23" s="10">
        <f t="shared" si="3"/>
        <v>0</v>
      </c>
      <c r="AF23" s="44">
        <f t="shared" si="3"/>
        <v>0</v>
      </c>
      <c r="AG23" s="10">
        <f t="shared" si="3"/>
        <v>0</v>
      </c>
      <c r="AH23" s="44">
        <f t="shared" si="3"/>
        <v>0</v>
      </c>
      <c r="AI23" s="10">
        <f t="shared" si="3"/>
        <v>0</v>
      </c>
      <c r="AJ23" s="44">
        <f t="shared" si="3"/>
        <v>0</v>
      </c>
      <c r="AK23" s="10">
        <f t="shared" si="3"/>
        <v>0</v>
      </c>
      <c r="AL23" s="44">
        <f t="shared" si="3"/>
        <v>0</v>
      </c>
      <c r="AM23" s="10">
        <f t="shared" si="3"/>
        <v>0</v>
      </c>
    </row>
    <row r="24" spans="1:39" s="15" customFormat="1" ht="14.25" hidden="1" customHeight="1" outlineLevel="2">
      <c r="A24" s="13">
        <v>10</v>
      </c>
      <c r="B24" s="9" t="s">
        <v>133</v>
      </c>
      <c r="C24" s="13" t="s">
        <v>25</v>
      </c>
      <c r="D24" s="36">
        <v>100</v>
      </c>
      <c r="E24" s="11">
        <v>60</v>
      </c>
      <c r="F24" s="44">
        <f>'T-15(Pcs)'!$D20*'T-15(Pcs)'!F20/1000000</f>
        <v>0</v>
      </c>
      <c r="G24" s="10">
        <f>'T-15(Pcs)'!G20</f>
        <v>0</v>
      </c>
      <c r="H24" s="44">
        <f>'T-15(Pcs)'!$D20*'T-15(Pcs)'!H20/1000000</f>
        <v>0</v>
      </c>
      <c r="I24" s="10">
        <f>'T-15(Pcs)'!I20</f>
        <v>0</v>
      </c>
      <c r="J24" s="44">
        <f>'T-15(Pcs)'!$D20*'T-15(Pcs)'!J20/1000000</f>
        <v>0</v>
      </c>
      <c r="K24" s="10">
        <f>'T-15(Pcs)'!K20</f>
        <v>0</v>
      </c>
      <c r="L24" s="44">
        <f>'T-15(Pcs)'!$D20*'T-15(Pcs)'!L20/1000000</f>
        <v>0</v>
      </c>
      <c r="M24" s="10">
        <f>'T-15(Pcs)'!M20</f>
        <v>0</v>
      </c>
      <c r="N24" s="44">
        <f>'T-15(Pcs)'!$D20*'T-15(Pcs)'!N20/1000000</f>
        <v>0</v>
      </c>
      <c r="O24" s="10">
        <f>'T-15(Pcs)'!O20</f>
        <v>0</v>
      </c>
      <c r="P24" s="44">
        <f>'T-15(Pcs)'!$D20*'T-15(Pcs)'!P20/1000000</f>
        <v>0</v>
      </c>
      <c r="Q24" s="10">
        <f>'T-15(Pcs)'!Q20</f>
        <v>0</v>
      </c>
      <c r="R24" s="44">
        <f>'T-15(Pcs)'!$D20*'T-15(Pcs)'!R20/1000000</f>
        <v>0</v>
      </c>
      <c r="S24" s="10">
        <f>'T-15(Pcs)'!S20</f>
        <v>0</v>
      </c>
      <c r="T24" s="44">
        <f>'T-15(Pcs)'!$D20*'T-15(Pcs)'!T20/1000000</f>
        <v>0</v>
      </c>
      <c r="U24" s="10">
        <f>'T-15(Pcs)'!U20</f>
        <v>0</v>
      </c>
      <c r="V24" s="44">
        <f>'T-15(Pcs)'!$D20*'T-15(Pcs)'!V20/1000000</f>
        <v>0</v>
      </c>
      <c r="W24" s="10">
        <f>'T-15(Pcs)'!W20</f>
        <v>0</v>
      </c>
      <c r="X24" s="44">
        <f>'T-15(Pcs)'!$D20*'T-15(Pcs)'!X20/1000000</f>
        <v>0</v>
      </c>
      <c r="Y24" s="10">
        <f>'T-15(Pcs)'!Y20</f>
        <v>0</v>
      </c>
      <c r="Z24" s="44">
        <f>'T-15(Pcs)'!$D20*'T-15(Pcs)'!Z20/1000000</f>
        <v>0</v>
      </c>
      <c r="AA24" s="10">
        <f>'T-15(Pcs)'!AA20</f>
        <v>0</v>
      </c>
      <c r="AB24" s="44">
        <f>'T-15(Pcs)'!$D20*'T-15(Pcs)'!AB20/1000000</f>
        <v>0</v>
      </c>
      <c r="AC24" s="10">
        <f>'T-15(Pcs)'!AC20</f>
        <v>0</v>
      </c>
      <c r="AD24" s="44">
        <f>'T-15(Pcs)'!$D20*'T-15(Pcs)'!AD20/1000000</f>
        <v>0</v>
      </c>
      <c r="AE24" s="10">
        <f>'T-15(Pcs)'!AE20</f>
        <v>0</v>
      </c>
      <c r="AF24" s="44">
        <f>'T-15(Pcs)'!$D20*'T-15(Pcs)'!AF20/1000000</f>
        <v>0</v>
      </c>
      <c r="AG24" s="10">
        <f>'T-15(Pcs)'!AG20</f>
        <v>0</v>
      </c>
      <c r="AH24" s="44">
        <f>'T-15(Pcs)'!$D20*'T-15(Pcs)'!AH20/1000000</f>
        <v>0</v>
      </c>
      <c r="AI24" s="10">
        <f>'T-15(Pcs)'!AI20</f>
        <v>0</v>
      </c>
      <c r="AJ24" s="44">
        <f>'T-15(Pcs)'!$D20*'T-15(Pcs)'!AJ20/1000000</f>
        <v>0</v>
      </c>
      <c r="AK24" s="10">
        <f>'T-15(Pcs)'!AK20</f>
        <v>0</v>
      </c>
      <c r="AL24" s="44">
        <f>'T-15(Pcs)'!$D20*'T-15(Pcs)'!AL20/1000000</f>
        <v>0</v>
      </c>
      <c r="AM24" s="10">
        <f>'T-15(Pcs)'!AM20</f>
        <v>0</v>
      </c>
    </row>
    <row r="25" spans="1:39" s="15" customFormat="1" ht="14.25" hidden="1" customHeight="1" outlineLevel="2">
      <c r="A25" s="13">
        <v>11</v>
      </c>
      <c r="B25" s="9" t="s">
        <v>133</v>
      </c>
      <c r="C25" s="13" t="s">
        <v>26</v>
      </c>
      <c r="D25" s="36">
        <v>400</v>
      </c>
      <c r="E25" s="11">
        <v>210</v>
      </c>
      <c r="F25" s="44">
        <f>'T-15(Pcs)'!$D21*'T-15(Pcs)'!F21/1000000</f>
        <v>0</v>
      </c>
      <c r="G25" s="10">
        <f>'T-15(Pcs)'!G21</f>
        <v>0</v>
      </c>
      <c r="H25" s="44">
        <f>'T-15(Pcs)'!$D21*'T-15(Pcs)'!H21/1000000</f>
        <v>0</v>
      </c>
      <c r="I25" s="10">
        <f>'T-15(Pcs)'!I21</f>
        <v>0</v>
      </c>
      <c r="J25" s="44">
        <f>'T-15(Pcs)'!$D21*'T-15(Pcs)'!J21/1000000</f>
        <v>0</v>
      </c>
      <c r="K25" s="10">
        <f>'T-15(Pcs)'!K21</f>
        <v>0</v>
      </c>
      <c r="L25" s="44">
        <f>'T-15(Pcs)'!$D21*'T-15(Pcs)'!L21/1000000</f>
        <v>0</v>
      </c>
      <c r="M25" s="10">
        <f>'T-15(Pcs)'!M21</f>
        <v>0</v>
      </c>
      <c r="N25" s="44">
        <f>'T-15(Pcs)'!$D21*'T-15(Pcs)'!N21/1000000</f>
        <v>0</v>
      </c>
      <c r="O25" s="10">
        <f>'T-15(Pcs)'!O21</f>
        <v>0</v>
      </c>
      <c r="P25" s="44">
        <f>'T-15(Pcs)'!$D21*'T-15(Pcs)'!P21/1000000</f>
        <v>0</v>
      </c>
      <c r="Q25" s="10">
        <f>'T-15(Pcs)'!Q21</f>
        <v>0</v>
      </c>
      <c r="R25" s="44">
        <f>'T-15(Pcs)'!$D21*'T-15(Pcs)'!R21/1000000</f>
        <v>0</v>
      </c>
      <c r="S25" s="10">
        <f>'T-15(Pcs)'!S21</f>
        <v>0</v>
      </c>
      <c r="T25" s="44">
        <f>'T-15(Pcs)'!$D21*'T-15(Pcs)'!T21/1000000</f>
        <v>0</v>
      </c>
      <c r="U25" s="10">
        <f>'T-15(Pcs)'!U21</f>
        <v>0</v>
      </c>
      <c r="V25" s="44">
        <f>'T-15(Pcs)'!$D21*'T-15(Pcs)'!V21/1000000</f>
        <v>0</v>
      </c>
      <c r="W25" s="10">
        <f>'T-15(Pcs)'!W21</f>
        <v>0</v>
      </c>
      <c r="X25" s="44">
        <f>'T-15(Pcs)'!$D21*'T-15(Pcs)'!X21/1000000</f>
        <v>0</v>
      </c>
      <c r="Y25" s="10">
        <f>'T-15(Pcs)'!Y21</f>
        <v>0</v>
      </c>
      <c r="Z25" s="44">
        <f>'T-15(Pcs)'!$D21*'T-15(Pcs)'!Z21/1000000</f>
        <v>0</v>
      </c>
      <c r="AA25" s="10">
        <f>'T-15(Pcs)'!AA21</f>
        <v>0</v>
      </c>
      <c r="AB25" s="44">
        <f>'T-15(Pcs)'!$D21*'T-15(Pcs)'!AB21/1000000</f>
        <v>0</v>
      </c>
      <c r="AC25" s="10">
        <f>'T-15(Pcs)'!AC21</f>
        <v>0</v>
      </c>
      <c r="AD25" s="44">
        <f>'T-15(Pcs)'!$D21*'T-15(Pcs)'!AD21/1000000</f>
        <v>0</v>
      </c>
      <c r="AE25" s="10">
        <f>'T-15(Pcs)'!AE21</f>
        <v>0</v>
      </c>
      <c r="AF25" s="44">
        <f>'T-15(Pcs)'!$D21*'T-15(Pcs)'!AF21/1000000</f>
        <v>0</v>
      </c>
      <c r="AG25" s="10">
        <f>'T-15(Pcs)'!AG21</f>
        <v>0</v>
      </c>
      <c r="AH25" s="44">
        <f>'T-15(Pcs)'!$D21*'T-15(Pcs)'!AH21/1000000</f>
        <v>0</v>
      </c>
      <c r="AI25" s="10">
        <f>'T-15(Pcs)'!AI21</f>
        <v>0</v>
      </c>
      <c r="AJ25" s="44">
        <f>'T-15(Pcs)'!$D21*'T-15(Pcs)'!AJ21/1000000</f>
        <v>0</v>
      </c>
      <c r="AK25" s="10">
        <f>'T-15(Pcs)'!AK21</f>
        <v>0</v>
      </c>
      <c r="AL25" s="44">
        <f>'T-15(Pcs)'!$D21*'T-15(Pcs)'!AL21/1000000</f>
        <v>0</v>
      </c>
      <c r="AM25" s="10">
        <f>'T-15(Pcs)'!AM21</f>
        <v>0</v>
      </c>
    </row>
    <row r="26" spans="1:39" s="15" customFormat="1" ht="14.25" customHeight="1" outlineLevel="1" collapsed="1">
      <c r="A26" s="13">
        <v>5</v>
      </c>
      <c r="B26" s="46" t="s">
        <v>171</v>
      </c>
      <c r="C26" s="13"/>
      <c r="D26" s="36"/>
      <c r="E26" s="11"/>
      <c r="F26" s="44">
        <f t="shared" ref="F26:AM26" si="4">SUBTOTAL(9,F24:F25)</f>
        <v>0</v>
      </c>
      <c r="G26" s="10">
        <f t="shared" si="4"/>
        <v>0</v>
      </c>
      <c r="H26" s="44">
        <f t="shared" si="4"/>
        <v>0</v>
      </c>
      <c r="I26" s="10">
        <f t="shared" si="4"/>
        <v>0</v>
      </c>
      <c r="J26" s="44">
        <f t="shared" si="4"/>
        <v>0</v>
      </c>
      <c r="K26" s="10">
        <f t="shared" si="4"/>
        <v>0</v>
      </c>
      <c r="L26" s="44">
        <f t="shared" si="4"/>
        <v>0</v>
      </c>
      <c r="M26" s="10">
        <f t="shared" si="4"/>
        <v>0</v>
      </c>
      <c r="N26" s="44">
        <f t="shared" si="4"/>
        <v>0</v>
      </c>
      <c r="O26" s="10">
        <f t="shared" si="4"/>
        <v>0</v>
      </c>
      <c r="P26" s="44">
        <f t="shared" si="4"/>
        <v>0</v>
      </c>
      <c r="Q26" s="10">
        <f t="shared" si="4"/>
        <v>0</v>
      </c>
      <c r="R26" s="44">
        <f t="shared" si="4"/>
        <v>0</v>
      </c>
      <c r="S26" s="10">
        <f t="shared" si="4"/>
        <v>0</v>
      </c>
      <c r="T26" s="44">
        <f t="shared" si="4"/>
        <v>0</v>
      </c>
      <c r="U26" s="10">
        <f t="shared" si="4"/>
        <v>0</v>
      </c>
      <c r="V26" s="44">
        <f t="shared" si="4"/>
        <v>0</v>
      </c>
      <c r="W26" s="10">
        <f t="shared" si="4"/>
        <v>0</v>
      </c>
      <c r="X26" s="44">
        <f t="shared" si="4"/>
        <v>0</v>
      </c>
      <c r="Y26" s="10">
        <f t="shared" si="4"/>
        <v>0</v>
      </c>
      <c r="Z26" s="44">
        <f t="shared" si="4"/>
        <v>0</v>
      </c>
      <c r="AA26" s="10">
        <f t="shared" si="4"/>
        <v>0</v>
      </c>
      <c r="AB26" s="44">
        <f t="shared" si="4"/>
        <v>0</v>
      </c>
      <c r="AC26" s="10">
        <f t="shared" si="4"/>
        <v>0</v>
      </c>
      <c r="AD26" s="44">
        <f t="shared" si="4"/>
        <v>0</v>
      </c>
      <c r="AE26" s="10">
        <f t="shared" si="4"/>
        <v>0</v>
      </c>
      <c r="AF26" s="44">
        <f t="shared" si="4"/>
        <v>0</v>
      </c>
      <c r="AG26" s="10">
        <f t="shared" si="4"/>
        <v>0</v>
      </c>
      <c r="AH26" s="44">
        <f t="shared" si="4"/>
        <v>0</v>
      </c>
      <c r="AI26" s="10">
        <f t="shared" si="4"/>
        <v>0</v>
      </c>
      <c r="AJ26" s="44">
        <f t="shared" si="4"/>
        <v>0</v>
      </c>
      <c r="AK26" s="10">
        <f t="shared" si="4"/>
        <v>0</v>
      </c>
      <c r="AL26" s="44">
        <f t="shared" si="4"/>
        <v>0</v>
      </c>
      <c r="AM26" s="10">
        <f t="shared" si="4"/>
        <v>0</v>
      </c>
    </row>
    <row r="27" spans="1:39" s="15" customFormat="1" ht="14.25" hidden="1" customHeight="1" outlineLevel="2">
      <c r="A27" s="13">
        <v>12</v>
      </c>
      <c r="B27" s="9" t="s">
        <v>140</v>
      </c>
      <c r="C27" s="13" t="s">
        <v>27</v>
      </c>
      <c r="D27" s="36">
        <v>500</v>
      </c>
      <c r="E27" s="11">
        <v>270</v>
      </c>
      <c r="F27" s="44">
        <f>'T-15(Pcs)'!$D22*'T-15(Pcs)'!F22/1000000</f>
        <v>0</v>
      </c>
      <c r="G27" s="10">
        <f>'T-15(Pcs)'!G22</f>
        <v>0</v>
      </c>
      <c r="H27" s="44">
        <f>'T-15(Pcs)'!$D22*'T-15(Pcs)'!H22/1000000</f>
        <v>0</v>
      </c>
      <c r="I27" s="10">
        <f>'T-15(Pcs)'!I22</f>
        <v>0</v>
      </c>
      <c r="J27" s="44">
        <f>'T-15(Pcs)'!$D22*'T-15(Pcs)'!J22/1000000</f>
        <v>0</v>
      </c>
      <c r="K27" s="10">
        <f>'T-15(Pcs)'!K22</f>
        <v>0</v>
      </c>
      <c r="L27" s="44">
        <f>'T-15(Pcs)'!$D22*'T-15(Pcs)'!L22/1000000</f>
        <v>0</v>
      </c>
      <c r="M27" s="10">
        <f>'T-15(Pcs)'!M22</f>
        <v>0</v>
      </c>
      <c r="N27" s="44">
        <f>'T-15(Pcs)'!$D22*'T-15(Pcs)'!N22/1000000</f>
        <v>0</v>
      </c>
      <c r="O27" s="10">
        <f>'T-15(Pcs)'!O22</f>
        <v>0</v>
      </c>
      <c r="P27" s="44">
        <f>'T-15(Pcs)'!$D22*'T-15(Pcs)'!P22/1000000</f>
        <v>0</v>
      </c>
      <c r="Q27" s="10">
        <f>'T-15(Pcs)'!Q22</f>
        <v>0</v>
      </c>
      <c r="R27" s="44">
        <f>'T-15(Pcs)'!$D22*'T-15(Pcs)'!R22/1000000</f>
        <v>0</v>
      </c>
      <c r="S27" s="10">
        <f>'T-15(Pcs)'!S22</f>
        <v>0</v>
      </c>
      <c r="T27" s="44">
        <f>'T-15(Pcs)'!$D22*'T-15(Pcs)'!T22/1000000</f>
        <v>0</v>
      </c>
      <c r="U27" s="10">
        <f>'T-15(Pcs)'!U22</f>
        <v>0</v>
      </c>
      <c r="V27" s="44">
        <f>'T-15(Pcs)'!$D22*'T-15(Pcs)'!V22/1000000</f>
        <v>0</v>
      </c>
      <c r="W27" s="10">
        <f>'T-15(Pcs)'!W22</f>
        <v>0</v>
      </c>
      <c r="X27" s="44">
        <f>'T-15(Pcs)'!$D22*'T-15(Pcs)'!X22/1000000</f>
        <v>0</v>
      </c>
      <c r="Y27" s="10">
        <f>'T-15(Pcs)'!Y22</f>
        <v>0</v>
      </c>
      <c r="Z27" s="44">
        <f>'T-15(Pcs)'!$D22*'T-15(Pcs)'!Z22/1000000</f>
        <v>0</v>
      </c>
      <c r="AA27" s="10">
        <f>'T-15(Pcs)'!AA22</f>
        <v>0</v>
      </c>
      <c r="AB27" s="44">
        <f>'T-15(Pcs)'!$D22*'T-15(Pcs)'!AB22/1000000</f>
        <v>0</v>
      </c>
      <c r="AC27" s="10">
        <f>'T-15(Pcs)'!AC22</f>
        <v>0</v>
      </c>
      <c r="AD27" s="44">
        <f>'T-15(Pcs)'!$D22*'T-15(Pcs)'!AD22/1000000</f>
        <v>0</v>
      </c>
      <c r="AE27" s="10">
        <f>'T-15(Pcs)'!AE22</f>
        <v>0</v>
      </c>
      <c r="AF27" s="44">
        <f>'T-15(Pcs)'!$D22*'T-15(Pcs)'!AF22/1000000</f>
        <v>0</v>
      </c>
      <c r="AG27" s="10">
        <f>'T-15(Pcs)'!AG22</f>
        <v>0</v>
      </c>
      <c r="AH27" s="44">
        <f>'T-15(Pcs)'!$D22*'T-15(Pcs)'!AH22/1000000</f>
        <v>0</v>
      </c>
      <c r="AI27" s="10">
        <f>'T-15(Pcs)'!AI22</f>
        <v>0</v>
      </c>
      <c r="AJ27" s="44">
        <f>'T-15(Pcs)'!$D22*'T-15(Pcs)'!AJ22/1000000</f>
        <v>0</v>
      </c>
      <c r="AK27" s="10">
        <f>'T-15(Pcs)'!AK22</f>
        <v>0</v>
      </c>
      <c r="AL27" s="44">
        <f>'T-15(Pcs)'!$D22*'T-15(Pcs)'!AL22/1000000</f>
        <v>0</v>
      </c>
      <c r="AM27" s="10">
        <f>'T-15(Pcs)'!AM22</f>
        <v>0</v>
      </c>
    </row>
    <row r="28" spans="1:39" s="15" customFormat="1" ht="14.25" hidden="1" customHeight="1" outlineLevel="2">
      <c r="A28" s="13">
        <v>13</v>
      </c>
      <c r="B28" s="9" t="s">
        <v>140</v>
      </c>
      <c r="C28" s="13" t="s">
        <v>28</v>
      </c>
      <c r="D28" s="36">
        <v>1000</v>
      </c>
      <c r="E28" s="11">
        <v>525</v>
      </c>
      <c r="F28" s="44">
        <f>'T-15(Pcs)'!$D23*'T-15(Pcs)'!F23/1000000</f>
        <v>0</v>
      </c>
      <c r="G28" s="10">
        <f>'T-15(Pcs)'!G23</f>
        <v>0</v>
      </c>
      <c r="H28" s="44">
        <f>'T-15(Pcs)'!$D23*'T-15(Pcs)'!H23/1000000</f>
        <v>0</v>
      </c>
      <c r="I28" s="10">
        <f>'T-15(Pcs)'!I23</f>
        <v>0</v>
      </c>
      <c r="J28" s="44">
        <f>'T-15(Pcs)'!$D23*'T-15(Pcs)'!J23/1000000</f>
        <v>0</v>
      </c>
      <c r="K28" s="10">
        <f>'T-15(Pcs)'!K23</f>
        <v>0</v>
      </c>
      <c r="L28" s="44">
        <f>'T-15(Pcs)'!$D23*'T-15(Pcs)'!L23/1000000</f>
        <v>0</v>
      </c>
      <c r="M28" s="10">
        <f>'T-15(Pcs)'!M23</f>
        <v>0</v>
      </c>
      <c r="N28" s="44">
        <f>'T-15(Pcs)'!$D23*'T-15(Pcs)'!N23/1000000</f>
        <v>0</v>
      </c>
      <c r="O28" s="10">
        <f>'T-15(Pcs)'!O23</f>
        <v>0</v>
      </c>
      <c r="P28" s="44">
        <f>'T-15(Pcs)'!$D23*'T-15(Pcs)'!P23/1000000</f>
        <v>0</v>
      </c>
      <c r="Q28" s="10">
        <f>'T-15(Pcs)'!Q23</f>
        <v>0</v>
      </c>
      <c r="R28" s="44">
        <f>'T-15(Pcs)'!$D23*'T-15(Pcs)'!R23/1000000</f>
        <v>0</v>
      </c>
      <c r="S28" s="10">
        <f>'T-15(Pcs)'!S23</f>
        <v>0</v>
      </c>
      <c r="T28" s="44">
        <f>'T-15(Pcs)'!$D23*'T-15(Pcs)'!T23/1000000</f>
        <v>0</v>
      </c>
      <c r="U28" s="10">
        <f>'T-15(Pcs)'!U23</f>
        <v>0</v>
      </c>
      <c r="V28" s="44">
        <f>'T-15(Pcs)'!$D23*'T-15(Pcs)'!V23/1000000</f>
        <v>0</v>
      </c>
      <c r="W28" s="10">
        <f>'T-15(Pcs)'!W23</f>
        <v>0</v>
      </c>
      <c r="X28" s="44">
        <f>'T-15(Pcs)'!$D23*'T-15(Pcs)'!X23/1000000</f>
        <v>0</v>
      </c>
      <c r="Y28" s="10">
        <f>'T-15(Pcs)'!Y23</f>
        <v>0</v>
      </c>
      <c r="Z28" s="44">
        <f>'T-15(Pcs)'!$D23*'T-15(Pcs)'!Z23/1000000</f>
        <v>0</v>
      </c>
      <c r="AA28" s="10">
        <f>'T-15(Pcs)'!AA23</f>
        <v>0</v>
      </c>
      <c r="AB28" s="44">
        <f>'T-15(Pcs)'!$D23*'T-15(Pcs)'!AB23/1000000</f>
        <v>0</v>
      </c>
      <c r="AC28" s="10">
        <f>'T-15(Pcs)'!AC23</f>
        <v>0</v>
      </c>
      <c r="AD28" s="44">
        <f>'T-15(Pcs)'!$D23*'T-15(Pcs)'!AD23/1000000</f>
        <v>0</v>
      </c>
      <c r="AE28" s="10">
        <f>'T-15(Pcs)'!AE23</f>
        <v>0</v>
      </c>
      <c r="AF28" s="44">
        <f>'T-15(Pcs)'!$D23*'T-15(Pcs)'!AF23/1000000</f>
        <v>0</v>
      </c>
      <c r="AG28" s="10">
        <f>'T-15(Pcs)'!AG23</f>
        <v>0</v>
      </c>
      <c r="AH28" s="44">
        <f>'T-15(Pcs)'!$D23*'T-15(Pcs)'!AH23/1000000</f>
        <v>0</v>
      </c>
      <c r="AI28" s="10">
        <f>'T-15(Pcs)'!AI23</f>
        <v>0</v>
      </c>
      <c r="AJ28" s="44">
        <f>'T-15(Pcs)'!$D23*'T-15(Pcs)'!AJ23/1000000</f>
        <v>0</v>
      </c>
      <c r="AK28" s="10">
        <f>'T-15(Pcs)'!AK23</f>
        <v>0</v>
      </c>
      <c r="AL28" s="44">
        <f>'T-15(Pcs)'!$D23*'T-15(Pcs)'!AL23/1000000</f>
        <v>0</v>
      </c>
      <c r="AM28" s="10">
        <f>'T-15(Pcs)'!AM23</f>
        <v>0</v>
      </c>
    </row>
    <row r="29" spans="1:39" s="15" customFormat="1" ht="14.25" hidden="1" customHeight="1" outlineLevel="2">
      <c r="A29" s="13">
        <v>14</v>
      </c>
      <c r="B29" s="9" t="s">
        <v>140</v>
      </c>
      <c r="C29" s="13" t="s">
        <v>29</v>
      </c>
      <c r="D29" s="36">
        <v>5000</v>
      </c>
      <c r="E29" s="11">
        <v>2525</v>
      </c>
      <c r="F29" s="44">
        <f>'T-15(Pcs)'!$D24*'T-15(Pcs)'!F24/1000000</f>
        <v>0</v>
      </c>
      <c r="G29" s="10">
        <f>'T-15(Pcs)'!G24</f>
        <v>0</v>
      </c>
      <c r="H29" s="44">
        <f>'T-15(Pcs)'!$D24*'T-15(Pcs)'!H24/1000000</f>
        <v>0</v>
      </c>
      <c r="I29" s="10">
        <f>'T-15(Pcs)'!I24</f>
        <v>0</v>
      </c>
      <c r="J29" s="44">
        <f>'T-15(Pcs)'!$D24*'T-15(Pcs)'!J24/1000000</f>
        <v>0</v>
      </c>
      <c r="K29" s="10">
        <f>'T-15(Pcs)'!K24</f>
        <v>0</v>
      </c>
      <c r="L29" s="44">
        <f>'T-15(Pcs)'!$D24*'T-15(Pcs)'!L24/1000000</f>
        <v>0</v>
      </c>
      <c r="M29" s="10">
        <f>'T-15(Pcs)'!M24</f>
        <v>0</v>
      </c>
      <c r="N29" s="44">
        <f>'T-15(Pcs)'!$D24*'T-15(Pcs)'!N24/1000000</f>
        <v>0</v>
      </c>
      <c r="O29" s="10">
        <f>'T-15(Pcs)'!O24</f>
        <v>0</v>
      </c>
      <c r="P29" s="44">
        <f>'T-15(Pcs)'!$D24*'T-15(Pcs)'!P24/1000000</f>
        <v>0</v>
      </c>
      <c r="Q29" s="10">
        <f>'T-15(Pcs)'!Q24</f>
        <v>0</v>
      </c>
      <c r="R29" s="44">
        <f>'T-15(Pcs)'!$D24*'T-15(Pcs)'!R24/1000000</f>
        <v>0</v>
      </c>
      <c r="S29" s="10">
        <f>'T-15(Pcs)'!S24</f>
        <v>0</v>
      </c>
      <c r="T29" s="44">
        <f>'T-15(Pcs)'!$D24*'T-15(Pcs)'!T24/1000000</f>
        <v>0</v>
      </c>
      <c r="U29" s="10">
        <f>'T-15(Pcs)'!U24</f>
        <v>0</v>
      </c>
      <c r="V29" s="44">
        <f>'T-15(Pcs)'!$D24*'T-15(Pcs)'!V24/1000000</f>
        <v>0</v>
      </c>
      <c r="W29" s="10">
        <f>'T-15(Pcs)'!W24</f>
        <v>0</v>
      </c>
      <c r="X29" s="44">
        <f>'T-15(Pcs)'!$D24*'T-15(Pcs)'!X24/1000000</f>
        <v>0</v>
      </c>
      <c r="Y29" s="10">
        <f>'T-15(Pcs)'!Y24</f>
        <v>0</v>
      </c>
      <c r="Z29" s="44">
        <f>'T-15(Pcs)'!$D24*'T-15(Pcs)'!Z24/1000000</f>
        <v>0</v>
      </c>
      <c r="AA29" s="10">
        <f>'T-15(Pcs)'!AA24</f>
        <v>0</v>
      </c>
      <c r="AB29" s="44">
        <f>'T-15(Pcs)'!$D24*'T-15(Pcs)'!AB24/1000000</f>
        <v>0</v>
      </c>
      <c r="AC29" s="10">
        <f>'T-15(Pcs)'!AC24</f>
        <v>0</v>
      </c>
      <c r="AD29" s="44">
        <f>'T-15(Pcs)'!$D24*'T-15(Pcs)'!AD24/1000000</f>
        <v>0</v>
      </c>
      <c r="AE29" s="10">
        <f>'T-15(Pcs)'!AE24</f>
        <v>0</v>
      </c>
      <c r="AF29" s="44">
        <f>'T-15(Pcs)'!$D24*'T-15(Pcs)'!AF24/1000000</f>
        <v>0</v>
      </c>
      <c r="AG29" s="10">
        <f>'T-15(Pcs)'!AG24</f>
        <v>0</v>
      </c>
      <c r="AH29" s="44">
        <f>'T-15(Pcs)'!$D24*'T-15(Pcs)'!AH24/1000000</f>
        <v>0</v>
      </c>
      <c r="AI29" s="10">
        <f>'T-15(Pcs)'!AI24</f>
        <v>0</v>
      </c>
      <c r="AJ29" s="44">
        <f>'T-15(Pcs)'!$D24*'T-15(Pcs)'!AJ24/1000000</f>
        <v>0</v>
      </c>
      <c r="AK29" s="10">
        <f>'T-15(Pcs)'!AK24</f>
        <v>0</v>
      </c>
      <c r="AL29" s="44">
        <f>'T-15(Pcs)'!$D24*'T-15(Pcs)'!AL24/1000000</f>
        <v>0</v>
      </c>
      <c r="AM29" s="10">
        <f>'T-15(Pcs)'!AM24</f>
        <v>0</v>
      </c>
    </row>
    <row r="30" spans="1:39" s="15" customFormat="1" ht="14.25" hidden="1" customHeight="1" outlineLevel="2">
      <c r="A30" s="13">
        <v>15</v>
      </c>
      <c r="B30" s="9" t="s">
        <v>140</v>
      </c>
      <c r="C30" s="13" t="s">
        <v>30</v>
      </c>
      <c r="D30" s="36">
        <v>20000</v>
      </c>
      <c r="E30" s="11">
        <v>9100</v>
      </c>
      <c r="F30" s="44">
        <f>'T-15(Pcs)'!$D25*'T-15(Pcs)'!F25/1000000</f>
        <v>0</v>
      </c>
      <c r="G30" s="10">
        <f>'T-15(Pcs)'!G25</f>
        <v>0</v>
      </c>
      <c r="H30" s="44">
        <f>'T-15(Pcs)'!$D25*'T-15(Pcs)'!H25/1000000</f>
        <v>0</v>
      </c>
      <c r="I30" s="10">
        <f>'T-15(Pcs)'!I25</f>
        <v>0</v>
      </c>
      <c r="J30" s="44">
        <f>'T-15(Pcs)'!$D25*'T-15(Pcs)'!J25/1000000</f>
        <v>0</v>
      </c>
      <c r="K30" s="10">
        <f>'T-15(Pcs)'!K25</f>
        <v>0</v>
      </c>
      <c r="L30" s="44">
        <f>'T-15(Pcs)'!$D25*'T-15(Pcs)'!L25/1000000</f>
        <v>0</v>
      </c>
      <c r="M30" s="10">
        <f>'T-15(Pcs)'!M25</f>
        <v>0</v>
      </c>
      <c r="N30" s="44">
        <f>'T-15(Pcs)'!$D25*'T-15(Pcs)'!N25/1000000</f>
        <v>0</v>
      </c>
      <c r="O30" s="10">
        <f>'T-15(Pcs)'!O25</f>
        <v>0</v>
      </c>
      <c r="P30" s="44">
        <f>'T-15(Pcs)'!$D25*'T-15(Pcs)'!P25/1000000</f>
        <v>0</v>
      </c>
      <c r="Q30" s="10">
        <f>'T-15(Pcs)'!Q25</f>
        <v>0</v>
      </c>
      <c r="R30" s="44">
        <f>'T-15(Pcs)'!$D25*'T-15(Pcs)'!R25/1000000</f>
        <v>0</v>
      </c>
      <c r="S30" s="10">
        <f>'T-15(Pcs)'!S25</f>
        <v>0</v>
      </c>
      <c r="T30" s="44">
        <f>'T-15(Pcs)'!$D25*'T-15(Pcs)'!T25/1000000</f>
        <v>0</v>
      </c>
      <c r="U30" s="10">
        <f>'T-15(Pcs)'!U25</f>
        <v>0</v>
      </c>
      <c r="V30" s="44">
        <f>'T-15(Pcs)'!$D25*'T-15(Pcs)'!V25/1000000</f>
        <v>0</v>
      </c>
      <c r="W30" s="10">
        <f>'T-15(Pcs)'!W25</f>
        <v>0</v>
      </c>
      <c r="X30" s="44">
        <f>'T-15(Pcs)'!$D25*'T-15(Pcs)'!X25/1000000</f>
        <v>0</v>
      </c>
      <c r="Y30" s="10">
        <f>'T-15(Pcs)'!Y25</f>
        <v>0</v>
      </c>
      <c r="Z30" s="44">
        <f>'T-15(Pcs)'!$D25*'T-15(Pcs)'!Z25/1000000</f>
        <v>0</v>
      </c>
      <c r="AA30" s="10">
        <f>'T-15(Pcs)'!AA25</f>
        <v>0</v>
      </c>
      <c r="AB30" s="44">
        <f>'T-15(Pcs)'!$D25*'T-15(Pcs)'!AB25/1000000</f>
        <v>0</v>
      </c>
      <c r="AC30" s="10">
        <f>'T-15(Pcs)'!AC25</f>
        <v>0</v>
      </c>
      <c r="AD30" s="44">
        <f>'T-15(Pcs)'!$D25*'T-15(Pcs)'!AD25/1000000</f>
        <v>0</v>
      </c>
      <c r="AE30" s="10">
        <f>'T-15(Pcs)'!AE25</f>
        <v>0</v>
      </c>
      <c r="AF30" s="44">
        <f>'T-15(Pcs)'!$D25*'T-15(Pcs)'!AF25/1000000</f>
        <v>0</v>
      </c>
      <c r="AG30" s="10">
        <f>'T-15(Pcs)'!AG25</f>
        <v>0</v>
      </c>
      <c r="AH30" s="44">
        <f>'T-15(Pcs)'!$D25*'T-15(Pcs)'!AH25/1000000</f>
        <v>0</v>
      </c>
      <c r="AI30" s="10">
        <f>'T-15(Pcs)'!AI25</f>
        <v>0</v>
      </c>
      <c r="AJ30" s="44">
        <f>'T-15(Pcs)'!$D25*'T-15(Pcs)'!AJ25/1000000</f>
        <v>0</v>
      </c>
      <c r="AK30" s="10">
        <f>'T-15(Pcs)'!AK25</f>
        <v>0</v>
      </c>
      <c r="AL30" s="44">
        <f>'T-15(Pcs)'!$D25*'T-15(Pcs)'!AL25/1000000</f>
        <v>0</v>
      </c>
      <c r="AM30" s="10">
        <f>'T-15(Pcs)'!AM25</f>
        <v>0</v>
      </c>
    </row>
    <row r="31" spans="1:39" s="15" customFormat="1" ht="14.25" customHeight="1" outlineLevel="1" collapsed="1">
      <c r="A31" s="13">
        <v>6</v>
      </c>
      <c r="B31" s="46" t="s">
        <v>172</v>
      </c>
      <c r="C31" s="13"/>
      <c r="D31" s="36"/>
      <c r="E31" s="11"/>
      <c r="F31" s="44">
        <f t="shared" ref="F31:AM31" si="5">SUBTOTAL(9,F27:F30)</f>
        <v>0</v>
      </c>
      <c r="G31" s="10">
        <f t="shared" si="5"/>
        <v>0</v>
      </c>
      <c r="H31" s="44">
        <f t="shared" si="5"/>
        <v>0</v>
      </c>
      <c r="I31" s="10">
        <f t="shared" si="5"/>
        <v>0</v>
      </c>
      <c r="J31" s="44">
        <f t="shared" si="5"/>
        <v>0</v>
      </c>
      <c r="K31" s="10">
        <f t="shared" si="5"/>
        <v>0</v>
      </c>
      <c r="L31" s="44">
        <f t="shared" si="5"/>
        <v>0</v>
      </c>
      <c r="M31" s="10">
        <f t="shared" si="5"/>
        <v>0</v>
      </c>
      <c r="N31" s="44">
        <f t="shared" si="5"/>
        <v>0</v>
      </c>
      <c r="O31" s="10">
        <f t="shared" si="5"/>
        <v>0</v>
      </c>
      <c r="P31" s="44">
        <f t="shared" si="5"/>
        <v>0</v>
      </c>
      <c r="Q31" s="10">
        <f t="shared" si="5"/>
        <v>0</v>
      </c>
      <c r="R31" s="44">
        <f t="shared" si="5"/>
        <v>0</v>
      </c>
      <c r="S31" s="10">
        <f t="shared" si="5"/>
        <v>0</v>
      </c>
      <c r="T31" s="44">
        <f t="shared" si="5"/>
        <v>0</v>
      </c>
      <c r="U31" s="10">
        <f t="shared" si="5"/>
        <v>0</v>
      </c>
      <c r="V31" s="44">
        <f t="shared" si="5"/>
        <v>0</v>
      </c>
      <c r="W31" s="10">
        <f t="shared" si="5"/>
        <v>0</v>
      </c>
      <c r="X31" s="44">
        <f t="shared" si="5"/>
        <v>0</v>
      </c>
      <c r="Y31" s="10">
        <f t="shared" si="5"/>
        <v>0</v>
      </c>
      <c r="Z31" s="44">
        <f t="shared" si="5"/>
        <v>0</v>
      </c>
      <c r="AA31" s="10">
        <f t="shared" si="5"/>
        <v>0</v>
      </c>
      <c r="AB31" s="44">
        <f t="shared" si="5"/>
        <v>0</v>
      </c>
      <c r="AC31" s="10">
        <f t="shared" si="5"/>
        <v>0</v>
      </c>
      <c r="AD31" s="44">
        <f t="shared" si="5"/>
        <v>0</v>
      </c>
      <c r="AE31" s="10">
        <f t="shared" si="5"/>
        <v>0</v>
      </c>
      <c r="AF31" s="44">
        <f t="shared" si="5"/>
        <v>0</v>
      </c>
      <c r="AG31" s="10">
        <f t="shared" si="5"/>
        <v>0</v>
      </c>
      <c r="AH31" s="44">
        <f t="shared" si="5"/>
        <v>0</v>
      </c>
      <c r="AI31" s="10">
        <f t="shared" si="5"/>
        <v>0</v>
      </c>
      <c r="AJ31" s="44">
        <f t="shared" si="5"/>
        <v>0</v>
      </c>
      <c r="AK31" s="10">
        <f t="shared" si="5"/>
        <v>0</v>
      </c>
      <c r="AL31" s="44">
        <f t="shared" si="5"/>
        <v>0</v>
      </c>
      <c r="AM31" s="10">
        <f t="shared" si="5"/>
        <v>0</v>
      </c>
    </row>
    <row r="32" spans="1:39" s="15" customFormat="1" ht="14.25" hidden="1" customHeight="1" outlineLevel="2">
      <c r="A32" s="13">
        <v>16</v>
      </c>
      <c r="B32" s="9" t="s">
        <v>134</v>
      </c>
      <c r="C32" s="13" t="s">
        <v>31</v>
      </c>
      <c r="D32" s="36">
        <v>400</v>
      </c>
      <c r="E32" s="11">
        <v>235</v>
      </c>
      <c r="F32" s="44">
        <f>'T-15(Pcs)'!$D26*'T-15(Pcs)'!F26/1000000</f>
        <v>0</v>
      </c>
      <c r="G32" s="10">
        <f>'T-15(Pcs)'!G26</f>
        <v>0</v>
      </c>
      <c r="H32" s="44">
        <f>'T-15(Pcs)'!$D26*'T-15(Pcs)'!H26/1000000</f>
        <v>0</v>
      </c>
      <c r="I32" s="10">
        <f>'T-15(Pcs)'!I26</f>
        <v>0</v>
      </c>
      <c r="J32" s="44">
        <f>'T-15(Pcs)'!$D26*'T-15(Pcs)'!J26/1000000</f>
        <v>0</v>
      </c>
      <c r="K32" s="10">
        <f>'T-15(Pcs)'!K26</f>
        <v>0</v>
      </c>
      <c r="L32" s="44">
        <f>'T-15(Pcs)'!$D26*'T-15(Pcs)'!L26/1000000</f>
        <v>0</v>
      </c>
      <c r="M32" s="10">
        <f>'T-15(Pcs)'!M26</f>
        <v>0</v>
      </c>
      <c r="N32" s="44">
        <f>'T-15(Pcs)'!$D26*'T-15(Pcs)'!N26/1000000</f>
        <v>0</v>
      </c>
      <c r="O32" s="10">
        <f>'T-15(Pcs)'!O26</f>
        <v>0</v>
      </c>
      <c r="P32" s="44">
        <f>'T-15(Pcs)'!$D26*'T-15(Pcs)'!P26/1000000</f>
        <v>0</v>
      </c>
      <c r="Q32" s="10">
        <f>'T-15(Pcs)'!Q26</f>
        <v>0</v>
      </c>
      <c r="R32" s="44">
        <f>'T-15(Pcs)'!$D26*'T-15(Pcs)'!R26/1000000</f>
        <v>0</v>
      </c>
      <c r="S32" s="10">
        <f>'T-15(Pcs)'!S26</f>
        <v>0</v>
      </c>
      <c r="T32" s="44">
        <f>'T-15(Pcs)'!$D26*'T-15(Pcs)'!T26/1000000</f>
        <v>0</v>
      </c>
      <c r="U32" s="10">
        <f>'T-15(Pcs)'!U26</f>
        <v>0</v>
      </c>
      <c r="V32" s="44">
        <f>'T-15(Pcs)'!$D26*'T-15(Pcs)'!V26/1000000</f>
        <v>0</v>
      </c>
      <c r="W32" s="10">
        <f>'T-15(Pcs)'!W26</f>
        <v>0</v>
      </c>
      <c r="X32" s="44">
        <f>'T-15(Pcs)'!$D26*'T-15(Pcs)'!X26/1000000</f>
        <v>0</v>
      </c>
      <c r="Y32" s="10">
        <f>'T-15(Pcs)'!Y26</f>
        <v>0</v>
      </c>
      <c r="Z32" s="44">
        <f>'T-15(Pcs)'!$D26*'T-15(Pcs)'!Z26/1000000</f>
        <v>0</v>
      </c>
      <c r="AA32" s="10">
        <f>'T-15(Pcs)'!AA26</f>
        <v>0</v>
      </c>
      <c r="AB32" s="44">
        <f>'T-15(Pcs)'!$D26*'T-15(Pcs)'!AB26/1000000</f>
        <v>0</v>
      </c>
      <c r="AC32" s="10">
        <f>'T-15(Pcs)'!AC26</f>
        <v>0</v>
      </c>
      <c r="AD32" s="44">
        <f>'T-15(Pcs)'!$D26*'T-15(Pcs)'!AD26/1000000</f>
        <v>0</v>
      </c>
      <c r="AE32" s="10">
        <f>'T-15(Pcs)'!AE26</f>
        <v>0</v>
      </c>
      <c r="AF32" s="44">
        <f>'T-15(Pcs)'!$D26*'T-15(Pcs)'!AF26/1000000</f>
        <v>0</v>
      </c>
      <c r="AG32" s="10">
        <f>'T-15(Pcs)'!AG26</f>
        <v>0</v>
      </c>
      <c r="AH32" s="44">
        <f>'T-15(Pcs)'!$D26*'T-15(Pcs)'!AH26/1000000</f>
        <v>0</v>
      </c>
      <c r="AI32" s="10">
        <f>'T-15(Pcs)'!AI26</f>
        <v>0</v>
      </c>
      <c r="AJ32" s="44">
        <f>'T-15(Pcs)'!$D26*'T-15(Pcs)'!AJ26/1000000</f>
        <v>0</v>
      </c>
      <c r="AK32" s="10">
        <f>'T-15(Pcs)'!AK26</f>
        <v>0</v>
      </c>
      <c r="AL32" s="44">
        <f>'T-15(Pcs)'!$D26*'T-15(Pcs)'!AL26/1000000</f>
        <v>0</v>
      </c>
      <c r="AM32" s="10">
        <f>'T-15(Pcs)'!AM26</f>
        <v>0</v>
      </c>
    </row>
    <row r="33" spans="1:39" s="15" customFormat="1" ht="14.25" hidden="1" customHeight="1" outlineLevel="2">
      <c r="A33" s="13">
        <v>17</v>
      </c>
      <c r="B33" s="9" t="s">
        <v>134</v>
      </c>
      <c r="C33" s="13" t="s">
        <v>32</v>
      </c>
      <c r="D33" s="36">
        <v>1000</v>
      </c>
      <c r="E33" s="11">
        <v>520</v>
      </c>
      <c r="F33" s="44">
        <f>'T-15(Pcs)'!$D27*'T-15(Pcs)'!F27/1000000</f>
        <v>0</v>
      </c>
      <c r="G33" s="10">
        <f>'T-15(Pcs)'!G27</f>
        <v>0</v>
      </c>
      <c r="H33" s="44">
        <f>'T-15(Pcs)'!$D27*'T-15(Pcs)'!H27/1000000</f>
        <v>0</v>
      </c>
      <c r="I33" s="10">
        <f>'T-15(Pcs)'!I27</f>
        <v>0</v>
      </c>
      <c r="J33" s="44">
        <f>'T-15(Pcs)'!$D27*'T-15(Pcs)'!J27/1000000</f>
        <v>0</v>
      </c>
      <c r="K33" s="10">
        <f>'T-15(Pcs)'!K27</f>
        <v>0</v>
      </c>
      <c r="L33" s="44">
        <f>'T-15(Pcs)'!$D27*'T-15(Pcs)'!L27/1000000</f>
        <v>0</v>
      </c>
      <c r="M33" s="10">
        <f>'T-15(Pcs)'!M27</f>
        <v>0</v>
      </c>
      <c r="N33" s="44">
        <f>'T-15(Pcs)'!$D27*'T-15(Pcs)'!N27/1000000</f>
        <v>0</v>
      </c>
      <c r="O33" s="10">
        <f>'T-15(Pcs)'!O27</f>
        <v>0</v>
      </c>
      <c r="P33" s="44">
        <f>'T-15(Pcs)'!$D27*'T-15(Pcs)'!P27/1000000</f>
        <v>0</v>
      </c>
      <c r="Q33" s="10">
        <f>'T-15(Pcs)'!Q27</f>
        <v>0</v>
      </c>
      <c r="R33" s="44">
        <f>'T-15(Pcs)'!$D27*'T-15(Pcs)'!R27/1000000</f>
        <v>0</v>
      </c>
      <c r="S33" s="10">
        <f>'T-15(Pcs)'!S27</f>
        <v>0</v>
      </c>
      <c r="T33" s="44">
        <f>'T-15(Pcs)'!$D27*'T-15(Pcs)'!T27/1000000</f>
        <v>0</v>
      </c>
      <c r="U33" s="10">
        <f>'T-15(Pcs)'!U27</f>
        <v>0</v>
      </c>
      <c r="V33" s="44">
        <f>'T-15(Pcs)'!$D27*'T-15(Pcs)'!V27/1000000</f>
        <v>0</v>
      </c>
      <c r="W33" s="10">
        <f>'T-15(Pcs)'!W27</f>
        <v>0</v>
      </c>
      <c r="X33" s="44">
        <f>'T-15(Pcs)'!$D27*'T-15(Pcs)'!X27/1000000</f>
        <v>0</v>
      </c>
      <c r="Y33" s="10">
        <f>'T-15(Pcs)'!Y27</f>
        <v>0</v>
      </c>
      <c r="Z33" s="44">
        <f>'T-15(Pcs)'!$D27*'T-15(Pcs)'!Z27/1000000</f>
        <v>0</v>
      </c>
      <c r="AA33" s="10">
        <f>'T-15(Pcs)'!AA27</f>
        <v>0</v>
      </c>
      <c r="AB33" s="44">
        <f>'T-15(Pcs)'!$D27*'T-15(Pcs)'!AB27/1000000</f>
        <v>0</v>
      </c>
      <c r="AC33" s="10">
        <f>'T-15(Pcs)'!AC27</f>
        <v>0</v>
      </c>
      <c r="AD33" s="44">
        <f>'T-15(Pcs)'!$D27*'T-15(Pcs)'!AD27/1000000</f>
        <v>0</v>
      </c>
      <c r="AE33" s="10">
        <f>'T-15(Pcs)'!AE27</f>
        <v>0</v>
      </c>
      <c r="AF33" s="44">
        <f>'T-15(Pcs)'!$D27*'T-15(Pcs)'!AF27/1000000</f>
        <v>0</v>
      </c>
      <c r="AG33" s="10">
        <f>'T-15(Pcs)'!AG27</f>
        <v>0</v>
      </c>
      <c r="AH33" s="44">
        <f>'T-15(Pcs)'!$D27*'T-15(Pcs)'!AH27/1000000</f>
        <v>0</v>
      </c>
      <c r="AI33" s="10">
        <f>'T-15(Pcs)'!AI27</f>
        <v>0</v>
      </c>
      <c r="AJ33" s="44">
        <f>'T-15(Pcs)'!$D27*'T-15(Pcs)'!AJ27/1000000</f>
        <v>0</v>
      </c>
      <c r="AK33" s="10">
        <f>'T-15(Pcs)'!AK27</f>
        <v>0</v>
      </c>
      <c r="AL33" s="44">
        <f>'T-15(Pcs)'!$D27*'T-15(Pcs)'!AL27/1000000</f>
        <v>0</v>
      </c>
      <c r="AM33" s="10">
        <f>'T-15(Pcs)'!AM27</f>
        <v>0</v>
      </c>
    </row>
    <row r="34" spans="1:39" s="15" customFormat="1" ht="14.25" customHeight="1" outlineLevel="1" collapsed="1">
      <c r="A34" s="13">
        <v>7</v>
      </c>
      <c r="B34" s="46" t="s">
        <v>173</v>
      </c>
      <c r="C34" s="13"/>
      <c r="D34" s="36"/>
      <c r="E34" s="11"/>
      <c r="F34" s="44">
        <f t="shared" ref="F34:AM34" si="6">SUBTOTAL(9,F32:F33)</f>
        <v>0</v>
      </c>
      <c r="G34" s="10">
        <f t="shared" si="6"/>
        <v>0</v>
      </c>
      <c r="H34" s="44">
        <f t="shared" si="6"/>
        <v>0</v>
      </c>
      <c r="I34" s="10">
        <f t="shared" si="6"/>
        <v>0</v>
      </c>
      <c r="J34" s="44">
        <f t="shared" si="6"/>
        <v>0</v>
      </c>
      <c r="K34" s="10">
        <f t="shared" si="6"/>
        <v>0</v>
      </c>
      <c r="L34" s="44">
        <f t="shared" si="6"/>
        <v>0</v>
      </c>
      <c r="M34" s="10">
        <f t="shared" si="6"/>
        <v>0</v>
      </c>
      <c r="N34" s="44">
        <f t="shared" si="6"/>
        <v>0</v>
      </c>
      <c r="O34" s="10">
        <f t="shared" si="6"/>
        <v>0</v>
      </c>
      <c r="P34" s="44">
        <f t="shared" si="6"/>
        <v>0</v>
      </c>
      <c r="Q34" s="10">
        <f t="shared" si="6"/>
        <v>0</v>
      </c>
      <c r="R34" s="44">
        <f t="shared" si="6"/>
        <v>0</v>
      </c>
      <c r="S34" s="10">
        <f t="shared" si="6"/>
        <v>0</v>
      </c>
      <c r="T34" s="44">
        <f t="shared" si="6"/>
        <v>0</v>
      </c>
      <c r="U34" s="10">
        <f t="shared" si="6"/>
        <v>0</v>
      </c>
      <c r="V34" s="44">
        <f t="shared" si="6"/>
        <v>0</v>
      </c>
      <c r="W34" s="10">
        <f t="shared" si="6"/>
        <v>0</v>
      </c>
      <c r="X34" s="44">
        <f t="shared" si="6"/>
        <v>0</v>
      </c>
      <c r="Y34" s="10">
        <f t="shared" si="6"/>
        <v>0</v>
      </c>
      <c r="Z34" s="44">
        <f t="shared" si="6"/>
        <v>0</v>
      </c>
      <c r="AA34" s="10">
        <f t="shared" si="6"/>
        <v>0</v>
      </c>
      <c r="AB34" s="44">
        <f t="shared" si="6"/>
        <v>0</v>
      </c>
      <c r="AC34" s="10">
        <f t="shared" si="6"/>
        <v>0</v>
      </c>
      <c r="AD34" s="44">
        <f t="shared" si="6"/>
        <v>0</v>
      </c>
      <c r="AE34" s="10">
        <f t="shared" si="6"/>
        <v>0</v>
      </c>
      <c r="AF34" s="44">
        <f t="shared" si="6"/>
        <v>0</v>
      </c>
      <c r="AG34" s="10">
        <f t="shared" si="6"/>
        <v>0</v>
      </c>
      <c r="AH34" s="44">
        <f t="shared" si="6"/>
        <v>0</v>
      </c>
      <c r="AI34" s="10">
        <f t="shared" si="6"/>
        <v>0</v>
      </c>
      <c r="AJ34" s="44">
        <f t="shared" si="6"/>
        <v>0</v>
      </c>
      <c r="AK34" s="10">
        <f t="shared" si="6"/>
        <v>0</v>
      </c>
      <c r="AL34" s="44">
        <f t="shared" si="6"/>
        <v>0</v>
      </c>
      <c r="AM34" s="10">
        <f t="shared" si="6"/>
        <v>0</v>
      </c>
    </row>
    <row r="35" spans="1:39" s="15" customFormat="1" ht="14.25" hidden="1" customHeight="1" outlineLevel="2">
      <c r="A35" s="13">
        <v>18</v>
      </c>
      <c r="B35" s="9" t="s">
        <v>143</v>
      </c>
      <c r="C35" s="13" t="s">
        <v>33</v>
      </c>
      <c r="D35" s="36">
        <v>5000</v>
      </c>
      <c r="E35" s="11">
        <v>2475</v>
      </c>
      <c r="F35" s="44">
        <f>'T-15(Pcs)'!$D28*'T-15(Pcs)'!F28/1000000</f>
        <v>0</v>
      </c>
      <c r="G35" s="10">
        <f>'T-15(Pcs)'!G28</f>
        <v>0</v>
      </c>
      <c r="H35" s="44">
        <f>'T-15(Pcs)'!$D28*'T-15(Pcs)'!H28/1000000</f>
        <v>0</v>
      </c>
      <c r="I35" s="10">
        <f>'T-15(Pcs)'!I28</f>
        <v>0</v>
      </c>
      <c r="J35" s="44">
        <f>'T-15(Pcs)'!$D28*'T-15(Pcs)'!J28/1000000</f>
        <v>0</v>
      </c>
      <c r="K35" s="10">
        <f>'T-15(Pcs)'!K28</f>
        <v>0</v>
      </c>
      <c r="L35" s="44">
        <f>'T-15(Pcs)'!$D28*'T-15(Pcs)'!L28/1000000</f>
        <v>0</v>
      </c>
      <c r="M35" s="10">
        <f>'T-15(Pcs)'!M28</f>
        <v>0</v>
      </c>
      <c r="N35" s="44">
        <f>'T-15(Pcs)'!$D28*'T-15(Pcs)'!N28/1000000</f>
        <v>0</v>
      </c>
      <c r="O35" s="10">
        <f>'T-15(Pcs)'!O28</f>
        <v>0</v>
      </c>
      <c r="P35" s="44">
        <f>'T-15(Pcs)'!$D28*'T-15(Pcs)'!P28/1000000</f>
        <v>0</v>
      </c>
      <c r="Q35" s="10">
        <f>'T-15(Pcs)'!Q28</f>
        <v>0</v>
      </c>
      <c r="R35" s="44">
        <f>'T-15(Pcs)'!$D28*'T-15(Pcs)'!R28/1000000</f>
        <v>0</v>
      </c>
      <c r="S35" s="10">
        <f>'T-15(Pcs)'!S28</f>
        <v>0</v>
      </c>
      <c r="T35" s="44">
        <f>'T-15(Pcs)'!$D28*'T-15(Pcs)'!T28/1000000</f>
        <v>0</v>
      </c>
      <c r="U35" s="10">
        <f>'T-15(Pcs)'!U28</f>
        <v>0</v>
      </c>
      <c r="V35" s="44">
        <f>'T-15(Pcs)'!$D28*'T-15(Pcs)'!V28/1000000</f>
        <v>0</v>
      </c>
      <c r="W35" s="10">
        <f>'T-15(Pcs)'!W28</f>
        <v>0</v>
      </c>
      <c r="X35" s="44">
        <f>'T-15(Pcs)'!$D28*'T-15(Pcs)'!X28/1000000</f>
        <v>0</v>
      </c>
      <c r="Y35" s="10">
        <f>'T-15(Pcs)'!Y28</f>
        <v>0</v>
      </c>
      <c r="Z35" s="44">
        <f>'T-15(Pcs)'!$D28*'T-15(Pcs)'!Z28/1000000</f>
        <v>0</v>
      </c>
      <c r="AA35" s="10">
        <f>'T-15(Pcs)'!AA28</f>
        <v>0</v>
      </c>
      <c r="AB35" s="44">
        <f>'T-15(Pcs)'!$D28*'T-15(Pcs)'!AB28/1000000</f>
        <v>0</v>
      </c>
      <c r="AC35" s="10">
        <f>'T-15(Pcs)'!AC28</f>
        <v>0</v>
      </c>
      <c r="AD35" s="44">
        <f>'T-15(Pcs)'!$D28*'T-15(Pcs)'!AD28/1000000</f>
        <v>0</v>
      </c>
      <c r="AE35" s="10">
        <f>'T-15(Pcs)'!AE28</f>
        <v>0</v>
      </c>
      <c r="AF35" s="44">
        <f>'T-15(Pcs)'!$D28*'T-15(Pcs)'!AF28/1000000</f>
        <v>0</v>
      </c>
      <c r="AG35" s="10">
        <f>'T-15(Pcs)'!AG28</f>
        <v>0</v>
      </c>
      <c r="AH35" s="44">
        <f>'T-15(Pcs)'!$D28*'T-15(Pcs)'!AH28/1000000</f>
        <v>0</v>
      </c>
      <c r="AI35" s="10">
        <f>'T-15(Pcs)'!AI28</f>
        <v>0</v>
      </c>
      <c r="AJ35" s="44">
        <f>'T-15(Pcs)'!$D28*'T-15(Pcs)'!AJ28/1000000</f>
        <v>0</v>
      </c>
      <c r="AK35" s="10">
        <f>'T-15(Pcs)'!AK28</f>
        <v>0</v>
      </c>
      <c r="AL35" s="44">
        <f>'T-15(Pcs)'!$D28*'T-15(Pcs)'!AL28/1000000</f>
        <v>0</v>
      </c>
      <c r="AM35" s="10">
        <f>'T-15(Pcs)'!AM28</f>
        <v>0</v>
      </c>
    </row>
    <row r="36" spans="1:39" s="15" customFormat="1" ht="14.25" hidden="1" customHeight="1" outlineLevel="2">
      <c r="A36" s="13">
        <v>19</v>
      </c>
      <c r="B36" s="9" t="s">
        <v>143</v>
      </c>
      <c r="C36" s="13" t="s">
        <v>34</v>
      </c>
      <c r="D36" s="36">
        <v>20000</v>
      </c>
      <c r="E36" s="11">
        <v>7920</v>
      </c>
      <c r="F36" s="44">
        <f>'T-15(Pcs)'!$D29*'T-15(Pcs)'!F29/1000000</f>
        <v>0</v>
      </c>
      <c r="G36" s="10">
        <f>'T-15(Pcs)'!G29</f>
        <v>0</v>
      </c>
      <c r="H36" s="44">
        <f>'T-15(Pcs)'!$D29*'T-15(Pcs)'!H29/1000000</f>
        <v>0</v>
      </c>
      <c r="I36" s="10">
        <f>'T-15(Pcs)'!I29</f>
        <v>0</v>
      </c>
      <c r="J36" s="44">
        <f>'T-15(Pcs)'!$D29*'T-15(Pcs)'!J29/1000000</f>
        <v>0</v>
      </c>
      <c r="K36" s="10">
        <f>'T-15(Pcs)'!K29</f>
        <v>0</v>
      </c>
      <c r="L36" s="44">
        <f>'T-15(Pcs)'!$D29*'T-15(Pcs)'!L29/1000000</f>
        <v>0</v>
      </c>
      <c r="M36" s="10">
        <f>'T-15(Pcs)'!M29</f>
        <v>0</v>
      </c>
      <c r="N36" s="44">
        <f>'T-15(Pcs)'!$D29*'T-15(Pcs)'!N29/1000000</f>
        <v>0</v>
      </c>
      <c r="O36" s="10">
        <f>'T-15(Pcs)'!O29</f>
        <v>0</v>
      </c>
      <c r="P36" s="44">
        <f>'T-15(Pcs)'!$D29*'T-15(Pcs)'!P29/1000000</f>
        <v>0</v>
      </c>
      <c r="Q36" s="10">
        <f>'T-15(Pcs)'!Q29</f>
        <v>0</v>
      </c>
      <c r="R36" s="44">
        <f>'T-15(Pcs)'!$D29*'T-15(Pcs)'!R29/1000000</f>
        <v>0</v>
      </c>
      <c r="S36" s="10">
        <f>'T-15(Pcs)'!S29</f>
        <v>0</v>
      </c>
      <c r="T36" s="44">
        <f>'T-15(Pcs)'!$D29*'T-15(Pcs)'!T29/1000000</f>
        <v>0</v>
      </c>
      <c r="U36" s="10">
        <f>'T-15(Pcs)'!U29</f>
        <v>0</v>
      </c>
      <c r="V36" s="44">
        <f>'T-15(Pcs)'!$D29*'T-15(Pcs)'!V29/1000000</f>
        <v>0</v>
      </c>
      <c r="W36" s="10">
        <f>'T-15(Pcs)'!W29</f>
        <v>0</v>
      </c>
      <c r="X36" s="44">
        <f>'T-15(Pcs)'!$D29*'T-15(Pcs)'!X29/1000000</f>
        <v>0</v>
      </c>
      <c r="Y36" s="10">
        <f>'T-15(Pcs)'!Y29</f>
        <v>0</v>
      </c>
      <c r="Z36" s="44">
        <f>'T-15(Pcs)'!$D29*'T-15(Pcs)'!Z29/1000000</f>
        <v>0</v>
      </c>
      <c r="AA36" s="10">
        <f>'T-15(Pcs)'!AA29</f>
        <v>0</v>
      </c>
      <c r="AB36" s="44">
        <f>'T-15(Pcs)'!$D29*'T-15(Pcs)'!AB29/1000000</f>
        <v>0</v>
      </c>
      <c r="AC36" s="10">
        <f>'T-15(Pcs)'!AC29</f>
        <v>0</v>
      </c>
      <c r="AD36" s="44">
        <f>'T-15(Pcs)'!$D29*'T-15(Pcs)'!AD29/1000000</f>
        <v>0</v>
      </c>
      <c r="AE36" s="10">
        <f>'T-15(Pcs)'!AE29</f>
        <v>0</v>
      </c>
      <c r="AF36" s="44">
        <f>'T-15(Pcs)'!$D29*'T-15(Pcs)'!AF29/1000000</f>
        <v>0</v>
      </c>
      <c r="AG36" s="10">
        <f>'T-15(Pcs)'!AG29</f>
        <v>0</v>
      </c>
      <c r="AH36" s="44">
        <f>'T-15(Pcs)'!$D29*'T-15(Pcs)'!AH29/1000000</f>
        <v>0</v>
      </c>
      <c r="AI36" s="10">
        <f>'T-15(Pcs)'!AI29</f>
        <v>0</v>
      </c>
      <c r="AJ36" s="44">
        <f>'T-15(Pcs)'!$D29*'T-15(Pcs)'!AJ29/1000000</f>
        <v>0</v>
      </c>
      <c r="AK36" s="10">
        <f>'T-15(Pcs)'!AK29</f>
        <v>0</v>
      </c>
      <c r="AL36" s="44">
        <f>'T-15(Pcs)'!$D29*'T-15(Pcs)'!AL29/1000000</f>
        <v>0</v>
      </c>
      <c r="AM36" s="10">
        <f>'T-15(Pcs)'!AM29</f>
        <v>0</v>
      </c>
    </row>
    <row r="37" spans="1:39" s="15" customFormat="1" ht="14.25" customHeight="1" outlineLevel="1" collapsed="1">
      <c r="A37" s="13">
        <v>8</v>
      </c>
      <c r="B37" s="46" t="s">
        <v>174</v>
      </c>
      <c r="C37" s="13"/>
      <c r="D37" s="36"/>
      <c r="E37" s="11"/>
      <c r="F37" s="44">
        <f t="shared" ref="F37:AM37" si="7">SUBTOTAL(9,F35:F36)</f>
        <v>0</v>
      </c>
      <c r="G37" s="10">
        <f t="shared" si="7"/>
        <v>0</v>
      </c>
      <c r="H37" s="44">
        <f t="shared" si="7"/>
        <v>0</v>
      </c>
      <c r="I37" s="10">
        <f t="shared" si="7"/>
        <v>0</v>
      </c>
      <c r="J37" s="44">
        <f t="shared" si="7"/>
        <v>0</v>
      </c>
      <c r="K37" s="10">
        <f t="shared" si="7"/>
        <v>0</v>
      </c>
      <c r="L37" s="44">
        <f t="shared" si="7"/>
        <v>0</v>
      </c>
      <c r="M37" s="10">
        <f t="shared" si="7"/>
        <v>0</v>
      </c>
      <c r="N37" s="44">
        <f t="shared" si="7"/>
        <v>0</v>
      </c>
      <c r="O37" s="10">
        <f t="shared" si="7"/>
        <v>0</v>
      </c>
      <c r="P37" s="44">
        <f t="shared" si="7"/>
        <v>0</v>
      </c>
      <c r="Q37" s="10">
        <f t="shared" si="7"/>
        <v>0</v>
      </c>
      <c r="R37" s="44">
        <f t="shared" si="7"/>
        <v>0</v>
      </c>
      <c r="S37" s="10">
        <f t="shared" si="7"/>
        <v>0</v>
      </c>
      <c r="T37" s="44">
        <f t="shared" si="7"/>
        <v>0</v>
      </c>
      <c r="U37" s="10">
        <f t="shared" si="7"/>
        <v>0</v>
      </c>
      <c r="V37" s="44">
        <f t="shared" si="7"/>
        <v>0</v>
      </c>
      <c r="W37" s="10">
        <f t="shared" si="7"/>
        <v>0</v>
      </c>
      <c r="X37" s="44">
        <f t="shared" si="7"/>
        <v>0</v>
      </c>
      <c r="Y37" s="10">
        <f t="shared" si="7"/>
        <v>0</v>
      </c>
      <c r="Z37" s="44">
        <f t="shared" si="7"/>
        <v>0</v>
      </c>
      <c r="AA37" s="10">
        <f t="shared" si="7"/>
        <v>0</v>
      </c>
      <c r="AB37" s="44">
        <f t="shared" si="7"/>
        <v>0</v>
      </c>
      <c r="AC37" s="10">
        <f t="shared" si="7"/>
        <v>0</v>
      </c>
      <c r="AD37" s="44">
        <f t="shared" si="7"/>
        <v>0</v>
      </c>
      <c r="AE37" s="10">
        <f t="shared" si="7"/>
        <v>0</v>
      </c>
      <c r="AF37" s="44">
        <f t="shared" si="7"/>
        <v>0</v>
      </c>
      <c r="AG37" s="10">
        <f t="shared" si="7"/>
        <v>0</v>
      </c>
      <c r="AH37" s="44">
        <f t="shared" si="7"/>
        <v>0</v>
      </c>
      <c r="AI37" s="10">
        <f t="shared" si="7"/>
        <v>0</v>
      </c>
      <c r="AJ37" s="44">
        <f t="shared" si="7"/>
        <v>0</v>
      </c>
      <c r="AK37" s="10">
        <f t="shared" si="7"/>
        <v>0</v>
      </c>
      <c r="AL37" s="44">
        <f t="shared" si="7"/>
        <v>0</v>
      </c>
      <c r="AM37" s="10">
        <f t="shared" si="7"/>
        <v>0</v>
      </c>
    </row>
    <row r="38" spans="1:39" s="15" customFormat="1" ht="14.25" hidden="1" customHeight="1" outlineLevel="2">
      <c r="A38" s="13">
        <v>20</v>
      </c>
      <c r="B38" s="18" t="s">
        <v>100</v>
      </c>
      <c r="C38" s="13" t="s">
        <v>35</v>
      </c>
      <c r="D38" s="36">
        <v>100</v>
      </c>
      <c r="E38" s="11">
        <v>175</v>
      </c>
      <c r="F38" s="44">
        <f>'T-15(Pcs)'!$D30*'T-15(Pcs)'!F30/1000000</f>
        <v>0</v>
      </c>
      <c r="G38" s="10">
        <f>'T-15(Pcs)'!G30</f>
        <v>0</v>
      </c>
      <c r="H38" s="44">
        <f>'T-15(Pcs)'!$D30*'T-15(Pcs)'!H30/1000000</f>
        <v>0</v>
      </c>
      <c r="I38" s="10">
        <f>'T-15(Pcs)'!I30</f>
        <v>0</v>
      </c>
      <c r="J38" s="44">
        <f>'T-15(Pcs)'!$D30*'T-15(Pcs)'!J30/1000000</f>
        <v>0</v>
      </c>
      <c r="K38" s="10">
        <f>'T-15(Pcs)'!K30</f>
        <v>0</v>
      </c>
      <c r="L38" s="44">
        <f>'T-15(Pcs)'!$D30*'T-15(Pcs)'!L30/1000000</f>
        <v>0</v>
      </c>
      <c r="M38" s="10">
        <f>'T-15(Pcs)'!M30</f>
        <v>0</v>
      </c>
      <c r="N38" s="44">
        <f>'T-15(Pcs)'!$D30*'T-15(Pcs)'!N30/1000000</f>
        <v>0</v>
      </c>
      <c r="O38" s="10">
        <f>'T-15(Pcs)'!O30</f>
        <v>0</v>
      </c>
      <c r="P38" s="44">
        <f>'T-15(Pcs)'!$D30*'T-15(Pcs)'!P30/1000000</f>
        <v>0</v>
      </c>
      <c r="Q38" s="10">
        <f>'T-15(Pcs)'!Q30</f>
        <v>0</v>
      </c>
      <c r="R38" s="44">
        <f>'T-15(Pcs)'!$D30*'T-15(Pcs)'!R30/1000000</f>
        <v>0</v>
      </c>
      <c r="S38" s="10">
        <f>'T-15(Pcs)'!S30</f>
        <v>0</v>
      </c>
      <c r="T38" s="44">
        <f>'T-15(Pcs)'!$D30*'T-15(Pcs)'!T30/1000000</f>
        <v>0</v>
      </c>
      <c r="U38" s="10">
        <f>'T-15(Pcs)'!U30</f>
        <v>0</v>
      </c>
      <c r="V38" s="44">
        <f>'T-15(Pcs)'!$D30*'T-15(Pcs)'!V30/1000000</f>
        <v>0</v>
      </c>
      <c r="W38" s="10">
        <f>'T-15(Pcs)'!W30</f>
        <v>0</v>
      </c>
      <c r="X38" s="44">
        <f>'T-15(Pcs)'!$D30*'T-15(Pcs)'!X30/1000000</f>
        <v>0</v>
      </c>
      <c r="Y38" s="10">
        <f>'T-15(Pcs)'!Y30</f>
        <v>0</v>
      </c>
      <c r="Z38" s="44">
        <f>'T-15(Pcs)'!$D30*'T-15(Pcs)'!Z30/1000000</f>
        <v>0</v>
      </c>
      <c r="AA38" s="10">
        <f>'T-15(Pcs)'!AA30</f>
        <v>0</v>
      </c>
      <c r="AB38" s="44">
        <f>'T-15(Pcs)'!$D30*'T-15(Pcs)'!AB30/1000000</f>
        <v>0</v>
      </c>
      <c r="AC38" s="10">
        <f>'T-15(Pcs)'!AC30</f>
        <v>0</v>
      </c>
      <c r="AD38" s="44">
        <f>'T-15(Pcs)'!$D30*'T-15(Pcs)'!AD30/1000000</f>
        <v>0</v>
      </c>
      <c r="AE38" s="10">
        <f>'T-15(Pcs)'!AE30</f>
        <v>0</v>
      </c>
      <c r="AF38" s="44">
        <f>'T-15(Pcs)'!$D30*'T-15(Pcs)'!AF30/1000000</f>
        <v>0</v>
      </c>
      <c r="AG38" s="10">
        <f>'T-15(Pcs)'!AG30</f>
        <v>0</v>
      </c>
      <c r="AH38" s="44">
        <f>'T-15(Pcs)'!$D30*'T-15(Pcs)'!AH30/1000000</f>
        <v>0</v>
      </c>
      <c r="AI38" s="10">
        <f>'T-15(Pcs)'!AI30</f>
        <v>0</v>
      </c>
      <c r="AJ38" s="44">
        <f>'T-15(Pcs)'!$D30*'T-15(Pcs)'!AJ30/1000000</f>
        <v>0</v>
      </c>
      <c r="AK38" s="10">
        <f>'T-15(Pcs)'!AK30</f>
        <v>0</v>
      </c>
      <c r="AL38" s="44">
        <f>'T-15(Pcs)'!$D30*'T-15(Pcs)'!AL30/1000000</f>
        <v>0</v>
      </c>
      <c r="AM38" s="10">
        <f>'T-15(Pcs)'!AM30</f>
        <v>0</v>
      </c>
    </row>
    <row r="39" spans="1:39" s="15" customFormat="1" ht="14.25" customHeight="1" outlineLevel="1" collapsed="1">
      <c r="A39" s="13">
        <v>9</v>
      </c>
      <c r="B39" s="47" t="s">
        <v>175</v>
      </c>
      <c r="C39" s="13"/>
      <c r="D39" s="36"/>
      <c r="E39" s="11"/>
      <c r="F39" s="44">
        <f t="shared" ref="F39:AM39" si="8">SUBTOTAL(9,F38:F38)</f>
        <v>0</v>
      </c>
      <c r="G39" s="10">
        <f t="shared" si="8"/>
        <v>0</v>
      </c>
      <c r="H39" s="44">
        <f t="shared" si="8"/>
        <v>0</v>
      </c>
      <c r="I39" s="10">
        <f t="shared" si="8"/>
        <v>0</v>
      </c>
      <c r="J39" s="44">
        <f t="shared" si="8"/>
        <v>0</v>
      </c>
      <c r="K39" s="10">
        <f t="shared" si="8"/>
        <v>0</v>
      </c>
      <c r="L39" s="44">
        <f t="shared" si="8"/>
        <v>0</v>
      </c>
      <c r="M39" s="10">
        <f t="shared" si="8"/>
        <v>0</v>
      </c>
      <c r="N39" s="44">
        <f t="shared" si="8"/>
        <v>0</v>
      </c>
      <c r="O39" s="10">
        <f t="shared" si="8"/>
        <v>0</v>
      </c>
      <c r="P39" s="44">
        <f t="shared" si="8"/>
        <v>0</v>
      </c>
      <c r="Q39" s="10">
        <f t="shared" si="8"/>
        <v>0</v>
      </c>
      <c r="R39" s="44">
        <f t="shared" si="8"/>
        <v>0</v>
      </c>
      <c r="S39" s="10">
        <f t="shared" si="8"/>
        <v>0</v>
      </c>
      <c r="T39" s="44">
        <f t="shared" si="8"/>
        <v>0</v>
      </c>
      <c r="U39" s="10">
        <f t="shared" si="8"/>
        <v>0</v>
      </c>
      <c r="V39" s="44">
        <f t="shared" si="8"/>
        <v>0</v>
      </c>
      <c r="W39" s="10">
        <f t="shared" si="8"/>
        <v>0</v>
      </c>
      <c r="X39" s="44">
        <f t="shared" si="8"/>
        <v>0</v>
      </c>
      <c r="Y39" s="10">
        <f t="shared" si="8"/>
        <v>0</v>
      </c>
      <c r="Z39" s="44">
        <f t="shared" si="8"/>
        <v>0</v>
      </c>
      <c r="AA39" s="10">
        <f t="shared" si="8"/>
        <v>0</v>
      </c>
      <c r="AB39" s="44">
        <f t="shared" si="8"/>
        <v>0</v>
      </c>
      <c r="AC39" s="10">
        <f t="shared" si="8"/>
        <v>0</v>
      </c>
      <c r="AD39" s="44">
        <f t="shared" si="8"/>
        <v>0</v>
      </c>
      <c r="AE39" s="10">
        <f t="shared" si="8"/>
        <v>0</v>
      </c>
      <c r="AF39" s="44">
        <f t="shared" si="8"/>
        <v>0</v>
      </c>
      <c r="AG39" s="10">
        <f t="shared" si="8"/>
        <v>0</v>
      </c>
      <c r="AH39" s="44">
        <f t="shared" si="8"/>
        <v>0</v>
      </c>
      <c r="AI39" s="10">
        <f t="shared" si="8"/>
        <v>0</v>
      </c>
      <c r="AJ39" s="44">
        <f t="shared" si="8"/>
        <v>0</v>
      </c>
      <c r="AK39" s="10">
        <f t="shared" si="8"/>
        <v>0</v>
      </c>
      <c r="AL39" s="44">
        <f t="shared" si="8"/>
        <v>0</v>
      </c>
      <c r="AM39" s="10">
        <f t="shared" si="8"/>
        <v>0</v>
      </c>
    </row>
    <row r="40" spans="1:39" s="15" customFormat="1" ht="14.25" hidden="1" customHeight="1" outlineLevel="2">
      <c r="A40" s="13">
        <v>21</v>
      </c>
      <c r="B40" s="9" t="s">
        <v>102</v>
      </c>
      <c r="C40" s="13" t="s">
        <v>45</v>
      </c>
      <c r="D40" s="36">
        <v>25</v>
      </c>
      <c r="E40" s="11">
        <v>37</v>
      </c>
      <c r="F40" s="44">
        <f>'T-15(Pcs)'!$D31*'T-15(Pcs)'!F31/1000000</f>
        <v>0</v>
      </c>
      <c r="G40" s="10">
        <f>'T-15(Pcs)'!G31</f>
        <v>0</v>
      </c>
      <c r="H40" s="44">
        <f>'T-15(Pcs)'!$D31*'T-15(Pcs)'!H31/1000000</f>
        <v>0</v>
      </c>
      <c r="I40" s="10">
        <f>'T-15(Pcs)'!I31</f>
        <v>0</v>
      </c>
      <c r="J40" s="44">
        <f>'T-15(Pcs)'!$D31*'T-15(Pcs)'!J31/1000000</f>
        <v>0</v>
      </c>
      <c r="K40" s="10">
        <f>'T-15(Pcs)'!K31</f>
        <v>0</v>
      </c>
      <c r="L40" s="44">
        <f>'T-15(Pcs)'!$D31*'T-15(Pcs)'!L31/1000000</f>
        <v>0</v>
      </c>
      <c r="M40" s="10">
        <f>'T-15(Pcs)'!M31</f>
        <v>0</v>
      </c>
      <c r="N40" s="44">
        <f>'T-15(Pcs)'!$D31*'T-15(Pcs)'!N31/1000000</f>
        <v>0</v>
      </c>
      <c r="O40" s="10">
        <f>'T-15(Pcs)'!O31</f>
        <v>0</v>
      </c>
      <c r="P40" s="44">
        <f>'T-15(Pcs)'!$D31*'T-15(Pcs)'!P31/1000000</f>
        <v>0</v>
      </c>
      <c r="Q40" s="10">
        <f>'T-15(Pcs)'!Q31</f>
        <v>0</v>
      </c>
      <c r="R40" s="44">
        <f>'T-15(Pcs)'!$D31*'T-15(Pcs)'!R31/1000000</f>
        <v>0</v>
      </c>
      <c r="S40" s="10">
        <f>'T-15(Pcs)'!S31</f>
        <v>0</v>
      </c>
      <c r="T40" s="44">
        <f>'T-15(Pcs)'!$D31*'T-15(Pcs)'!T31/1000000</f>
        <v>0</v>
      </c>
      <c r="U40" s="10">
        <f>'T-15(Pcs)'!U31</f>
        <v>0</v>
      </c>
      <c r="V40" s="44">
        <f>'T-15(Pcs)'!$D31*'T-15(Pcs)'!V31/1000000</f>
        <v>0</v>
      </c>
      <c r="W40" s="10">
        <f>'T-15(Pcs)'!W31</f>
        <v>0</v>
      </c>
      <c r="X40" s="44">
        <f>'T-15(Pcs)'!$D31*'T-15(Pcs)'!X31/1000000</f>
        <v>0</v>
      </c>
      <c r="Y40" s="10">
        <f>'T-15(Pcs)'!Y31</f>
        <v>0</v>
      </c>
      <c r="Z40" s="44">
        <f>'T-15(Pcs)'!$D31*'T-15(Pcs)'!Z31/1000000</f>
        <v>0</v>
      </c>
      <c r="AA40" s="10">
        <f>'T-15(Pcs)'!AA31</f>
        <v>0</v>
      </c>
      <c r="AB40" s="44">
        <f>'T-15(Pcs)'!$D31*'T-15(Pcs)'!AB31/1000000</f>
        <v>0</v>
      </c>
      <c r="AC40" s="10">
        <f>'T-15(Pcs)'!AC31</f>
        <v>0</v>
      </c>
      <c r="AD40" s="44">
        <f>'T-15(Pcs)'!$D31*'T-15(Pcs)'!AD31/1000000</f>
        <v>0</v>
      </c>
      <c r="AE40" s="10">
        <f>'T-15(Pcs)'!AE31</f>
        <v>0</v>
      </c>
      <c r="AF40" s="44">
        <f>'T-15(Pcs)'!$D31*'T-15(Pcs)'!AF31/1000000</f>
        <v>0</v>
      </c>
      <c r="AG40" s="10">
        <f>'T-15(Pcs)'!AG31</f>
        <v>0</v>
      </c>
      <c r="AH40" s="44">
        <f>'T-15(Pcs)'!$D31*'T-15(Pcs)'!AH31/1000000</f>
        <v>0</v>
      </c>
      <c r="AI40" s="10">
        <f>'T-15(Pcs)'!AI31</f>
        <v>0</v>
      </c>
      <c r="AJ40" s="44">
        <f>'T-15(Pcs)'!$D31*'T-15(Pcs)'!AJ31/1000000</f>
        <v>0</v>
      </c>
      <c r="AK40" s="10">
        <f>'T-15(Pcs)'!AK31</f>
        <v>0</v>
      </c>
      <c r="AL40" s="44">
        <f>'T-15(Pcs)'!$D31*'T-15(Pcs)'!AL31/1000000</f>
        <v>0</v>
      </c>
      <c r="AM40" s="10">
        <f>'T-15(Pcs)'!AM31</f>
        <v>0</v>
      </c>
    </row>
    <row r="41" spans="1:39" s="15" customFormat="1" ht="14.25" hidden="1" customHeight="1" outlineLevel="2">
      <c r="A41" s="13">
        <v>22</v>
      </c>
      <c r="B41" s="9" t="s">
        <v>102</v>
      </c>
      <c r="C41" s="13" t="s">
        <v>46</v>
      </c>
      <c r="D41" s="36">
        <v>50</v>
      </c>
      <c r="E41" s="11">
        <v>68</v>
      </c>
      <c r="F41" s="44">
        <f>'T-15(Pcs)'!$D32*'T-15(Pcs)'!F32/1000000</f>
        <v>0</v>
      </c>
      <c r="G41" s="10">
        <f>'T-15(Pcs)'!G32</f>
        <v>0</v>
      </c>
      <c r="H41" s="44">
        <f>'T-15(Pcs)'!$D32*'T-15(Pcs)'!H32/1000000</f>
        <v>0</v>
      </c>
      <c r="I41" s="10">
        <f>'T-15(Pcs)'!I32</f>
        <v>0</v>
      </c>
      <c r="J41" s="44">
        <f>'T-15(Pcs)'!$D32*'T-15(Pcs)'!J32/1000000</f>
        <v>0</v>
      </c>
      <c r="K41" s="10">
        <f>'T-15(Pcs)'!K32</f>
        <v>0</v>
      </c>
      <c r="L41" s="44">
        <f>'T-15(Pcs)'!$D32*'T-15(Pcs)'!L32/1000000</f>
        <v>0</v>
      </c>
      <c r="M41" s="10">
        <f>'T-15(Pcs)'!M32</f>
        <v>0</v>
      </c>
      <c r="N41" s="44">
        <f>'T-15(Pcs)'!$D32*'T-15(Pcs)'!N32/1000000</f>
        <v>0</v>
      </c>
      <c r="O41" s="10">
        <f>'T-15(Pcs)'!O32</f>
        <v>0</v>
      </c>
      <c r="P41" s="44">
        <f>'T-15(Pcs)'!$D32*'T-15(Pcs)'!P32/1000000</f>
        <v>0</v>
      </c>
      <c r="Q41" s="10">
        <f>'T-15(Pcs)'!Q32</f>
        <v>0</v>
      </c>
      <c r="R41" s="44">
        <f>'T-15(Pcs)'!$D32*'T-15(Pcs)'!R32/1000000</f>
        <v>0</v>
      </c>
      <c r="S41" s="10">
        <f>'T-15(Pcs)'!S32</f>
        <v>0</v>
      </c>
      <c r="T41" s="44">
        <f>'T-15(Pcs)'!$D32*'T-15(Pcs)'!T32/1000000</f>
        <v>0</v>
      </c>
      <c r="U41" s="10">
        <f>'T-15(Pcs)'!U32</f>
        <v>0</v>
      </c>
      <c r="V41" s="44">
        <f>'T-15(Pcs)'!$D32*'T-15(Pcs)'!V32/1000000</f>
        <v>0</v>
      </c>
      <c r="W41" s="10">
        <f>'T-15(Pcs)'!W32</f>
        <v>0</v>
      </c>
      <c r="X41" s="44">
        <f>'T-15(Pcs)'!$D32*'T-15(Pcs)'!X32/1000000</f>
        <v>0</v>
      </c>
      <c r="Y41" s="10">
        <f>'T-15(Pcs)'!Y32</f>
        <v>0</v>
      </c>
      <c r="Z41" s="44">
        <f>'T-15(Pcs)'!$D32*'T-15(Pcs)'!Z32/1000000</f>
        <v>0</v>
      </c>
      <c r="AA41" s="10">
        <f>'T-15(Pcs)'!AA32</f>
        <v>0</v>
      </c>
      <c r="AB41" s="44">
        <f>'T-15(Pcs)'!$D32*'T-15(Pcs)'!AB32/1000000</f>
        <v>0</v>
      </c>
      <c r="AC41" s="10">
        <f>'T-15(Pcs)'!AC32</f>
        <v>0</v>
      </c>
      <c r="AD41" s="44">
        <f>'T-15(Pcs)'!$D32*'T-15(Pcs)'!AD32/1000000</f>
        <v>0</v>
      </c>
      <c r="AE41" s="10">
        <f>'T-15(Pcs)'!AE32</f>
        <v>0</v>
      </c>
      <c r="AF41" s="44">
        <f>'T-15(Pcs)'!$D32*'T-15(Pcs)'!AF32/1000000</f>
        <v>0</v>
      </c>
      <c r="AG41" s="10">
        <f>'T-15(Pcs)'!AG32</f>
        <v>0</v>
      </c>
      <c r="AH41" s="44">
        <f>'T-15(Pcs)'!$D32*'T-15(Pcs)'!AH32/1000000</f>
        <v>0</v>
      </c>
      <c r="AI41" s="10">
        <f>'T-15(Pcs)'!AI32</f>
        <v>0</v>
      </c>
      <c r="AJ41" s="44">
        <f>'T-15(Pcs)'!$D32*'T-15(Pcs)'!AJ32/1000000</f>
        <v>0</v>
      </c>
      <c r="AK41" s="10">
        <f>'T-15(Pcs)'!AK32</f>
        <v>0</v>
      </c>
      <c r="AL41" s="44">
        <f>'T-15(Pcs)'!$D32*'T-15(Pcs)'!AL32/1000000</f>
        <v>0</v>
      </c>
      <c r="AM41" s="10">
        <f>'T-15(Pcs)'!AM32</f>
        <v>0</v>
      </c>
    </row>
    <row r="42" spans="1:39" s="15" customFormat="1" ht="14.25" hidden="1" customHeight="1" outlineLevel="2">
      <c r="A42" s="13">
        <v>23</v>
      </c>
      <c r="B42" s="9" t="s">
        <v>102</v>
      </c>
      <c r="C42" s="13" t="s">
        <v>47</v>
      </c>
      <c r="D42" s="36">
        <v>100</v>
      </c>
      <c r="E42" s="11">
        <v>122</v>
      </c>
      <c r="F42" s="44">
        <f>'T-15(Pcs)'!$D33*'T-15(Pcs)'!F33/1000000</f>
        <v>0</v>
      </c>
      <c r="G42" s="10">
        <f>'T-15(Pcs)'!G33</f>
        <v>0</v>
      </c>
      <c r="H42" s="44">
        <f>'T-15(Pcs)'!$D33*'T-15(Pcs)'!H33/1000000</f>
        <v>0</v>
      </c>
      <c r="I42" s="10">
        <f>'T-15(Pcs)'!I33</f>
        <v>0</v>
      </c>
      <c r="J42" s="44">
        <f>'T-15(Pcs)'!$D33*'T-15(Pcs)'!J33/1000000</f>
        <v>0</v>
      </c>
      <c r="K42" s="10">
        <f>'T-15(Pcs)'!K33</f>
        <v>0</v>
      </c>
      <c r="L42" s="44">
        <f>'T-15(Pcs)'!$D33*'T-15(Pcs)'!L33/1000000</f>
        <v>0</v>
      </c>
      <c r="M42" s="10">
        <f>'T-15(Pcs)'!M33</f>
        <v>0</v>
      </c>
      <c r="N42" s="44">
        <f>'T-15(Pcs)'!$D33*'T-15(Pcs)'!N33/1000000</f>
        <v>0</v>
      </c>
      <c r="O42" s="10">
        <f>'T-15(Pcs)'!O33</f>
        <v>0</v>
      </c>
      <c r="P42" s="44">
        <f>'T-15(Pcs)'!$D33*'T-15(Pcs)'!P33/1000000</f>
        <v>0</v>
      </c>
      <c r="Q42" s="10">
        <f>'T-15(Pcs)'!Q33</f>
        <v>0</v>
      </c>
      <c r="R42" s="44">
        <f>'T-15(Pcs)'!$D33*'T-15(Pcs)'!R33/1000000</f>
        <v>0</v>
      </c>
      <c r="S42" s="10">
        <f>'T-15(Pcs)'!S33</f>
        <v>0</v>
      </c>
      <c r="T42" s="44">
        <f>'T-15(Pcs)'!$D33*'T-15(Pcs)'!T33/1000000</f>
        <v>0</v>
      </c>
      <c r="U42" s="10">
        <f>'T-15(Pcs)'!U33</f>
        <v>0</v>
      </c>
      <c r="V42" s="44">
        <f>'T-15(Pcs)'!$D33*'T-15(Pcs)'!V33/1000000</f>
        <v>0</v>
      </c>
      <c r="W42" s="10">
        <f>'T-15(Pcs)'!W33</f>
        <v>0</v>
      </c>
      <c r="X42" s="44">
        <f>'T-15(Pcs)'!$D33*'T-15(Pcs)'!X33/1000000</f>
        <v>0</v>
      </c>
      <c r="Y42" s="10">
        <f>'T-15(Pcs)'!Y33</f>
        <v>0</v>
      </c>
      <c r="Z42" s="44">
        <f>'T-15(Pcs)'!$D33*'T-15(Pcs)'!Z33/1000000</f>
        <v>0</v>
      </c>
      <c r="AA42" s="10">
        <f>'T-15(Pcs)'!AA33</f>
        <v>0</v>
      </c>
      <c r="AB42" s="44">
        <f>'T-15(Pcs)'!$D33*'T-15(Pcs)'!AB33/1000000</f>
        <v>0</v>
      </c>
      <c r="AC42" s="10">
        <f>'T-15(Pcs)'!AC33</f>
        <v>0</v>
      </c>
      <c r="AD42" s="44">
        <f>'T-15(Pcs)'!$D33*'T-15(Pcs)'!AD33/1000000</f>
        <v>0</v>
      </c>
      <c r="AE42" s="10">
        <f>'T-15(Pcs)'!AE33</f>
        <v>0</v>
      </c>
      <c r="AF42" s="44">
        <f>'T-15(Pcs)'!$D33*'T-15(Pcs)'!AF33/1000000</f>
        <v>0</v>
      </c>
      <c r="AG42" s="10">
        <f>'T-15(Pcs)'!AG33</f>
        <v>0</v>
      </c>
      <c r="AH42" s="44">
        <f>'T-15(Pcs)'!$D33*'T-15(Pcs)'!AH33/1000000</f>
        <v>0</v>
      </c>
      <c r="AI42" s="10">
        <f>'T-15(Pcs)'!AI33</f>
        <v>0</v>
      </c>
      <c r="AJ42" s="44">
        <f>'T-15(Pcs)'!$D33*'T-15(Pcs)'!AJ33/1000000</f>
        <v>0</v>
      </c>
      <c r="AK42" s="10">
        <f>'T-15(Pcs)'!AK33</f>
        <v>0</v>
      </c>
      <c r="AL42" s="44">
        <f>'T-15(Pcs)'!$D33*'T-15(Pcs)'!AL33/1000000</f>
        <v>0</v>
      </c>
      <c r="AM42" s="10">
        <f>'T-15(Pcs)'!AM33</f>
        <v>0</v>
      </c>
    </row>
    <row r="43" spans="1:39" s="15" customFormat="1" ht="14.25" hidden="1" customHeight="1" outlineLevel="2">
      <c r="A43" s="13">
        <v>24</v>
      </c>
      <c r="B43" s="9" t="s">
        <v>102</v>
      </c>
      <c r="C43" s="13" t="s">
        <v>48</v>
      </c>
      <c r="D43" s="36">
        <v>500</v>
      </c>
      <c r="E43" s="11">
        <v>517</v>
      </c>
      <c r="F43" s="44">
        <f>'T-15(Pcs)'!$D34*'T-15(Pcs)'!F34/1000000</f>
        <v>0</v>
      </c>
      <c r="G43" s="10">
        <f>'T-15(Pcs)'!G34</f>
        <v>0</v>
      </c>
      <c r="H43" s="44">
        <f>'T-15(Pcs)'!$D34*'T-15(Pcs)'!H34/1000000</f>
        <v>0</v>
      </c>
      <c r="I43" s="10">
        <f>'T-15(Pcs)'!I34</f>
        <v>0</v>
      </c>
      <c r="J43" s="44">
        <f>'T-15(Pcs)'!$D34*'T-15(Pcs)'!J34/1000000</f>
        <v>0</v>
      </c>
      <c r="K43" s="10">
        <f>'T-15(Pcs)'!K34</f>
        <v>0</v>
      </c>
      <c r="L43" s="44">
        <f>'T-15(Pcs)'!$D34*'T-15(Pcs)'!L34/1000000</f>
        <v>0</v>
      </c>
      <c r="M43" s="10">
        <f>'T-15(Pcs)'!M34</f>
        <v>0</v>
      </c>
      <c r="N43" s="44">
        <f>'T-15(Pcs)'!$D34*'T-15(Pcs)'!N34/1000000</f>
        <v>0</v>
      </c>
      <c r="O43" s="10">
        <f>'T-15(Pcs)'!O34</f>
        <v>0</v>
      </c>
      <c r="P43" s="44">
        <f>'T-15(Pcs)'!$D34*'T-15(Pcs)'!P34/1000000</f>
        <v>0</v>
      </c>
      <c r="Q43" s="10">
        <f>'T-15(Pcs)'!Q34</f>
        <v>0</v>
      </c>
      <c r="R43" s="44">
        <f>'T-15(Pcs)'!$D34*'T-15(Pcs)'!R34/1000000</f>
        <v>0</v>
      </c>
      <c r="S43" s="10">
        <f>'T-15(Pcs)'!S34</f>
        <v>0</v>
      </c>
      <c r="T43" s="44">
        <f>'T-15(Pcs)'!$D34*'T-15(Pcs)'!T34/1000000</f>
        <v>0</v>
      </c>
      <c r="U43" s="10">
        <f>'T-15(Pcs)'!U34</f>
        <v>0</v>
      </c>
      <c r="V43" s="44">
        <f>'T-15(Pcs)'!$D34*'T-15(Pcs)'!V34/1000000</f>
        <v>0</v>
      </c>
      <c r="W43" s="10">
        <f>'T-15(Pcs)'!W34</f>
        <v>0</v>
      </c>
      <c r="X43" s="44">
        <f>'T-15(Pcs)'!$D34*'T-15(Pcs)'!X34/1000000</f>
        <v>0</v>
      </c>
      <c r="Y43" s="10">
        <f>'T-15(Pcs)'!Y34</f>
        <v>0</v>
      </c>
      <c r="Z43" s="44">
        <f>'T-15(Pcs)'!$D34*'T-15(Pcs)'!Z34/1000000</f>
        <v>0</v>
      </c>
      <c r="AA43" s="10">
        <f>'T-15(Pcs)'!AA34</f>
        <v>0</v>
      </c>
      <c r="AB43" s="44">
        <f>'T-15(Pcs)'!$D34*'T-15(Pcs)'!AB34/1000000</f>
        <v>0</v>
      </c>
      <c r="AC43" s="10">
        <f>'T-15(Pcs)'!AC34</f>
        <v>0</v>
      </c>
      <c r="AD43" s="44">
        <f>'T-15(Pcs)'!$D34*'T-15(Pcs)'!AD34/1000000</f>
        <v>0</v>
      </c>
      <c r="AE43" s="10">
        <f>'T-15(Pcs)'!AE34</f>
        <v>0</v>
      </c>
      <c r="AF43" s="44">
        <f>'T-15(Pcs)'!$D34*'T-15(Pcs)'!AF34/1000000</f>
        <v>0</v>
      </c>
      <c r="AG43" s="10">
        <f>'T-15(Pcs)'!AG34</f>
        <v>0</v>
      </c>
      <c r="AH43" s="44">
        <f>'T-15(Pcs)'!$D34*'T-15(Pcs)'!AH34/1000000</f>
        <v>0</v>
      </c>
      <c r="AI43" s="10">
        <f>'T-15(Pcs)'!AI34</f>
        <v>0</v>
      </c>
      <c r="AJ43" s="44">
        <f>'T-15(Pcs)'!$D34*'T-15(Pcs)'!AJ34/1000000</f>
        <v>0</v>
      </c>
      <c r="AK43" s="10">
        <f>'T-15(Pcs)'!AK34</f>
        <v>0</v>
      </c>
      <c r="AL43" s="44">
        <f>'T-15(Pcs)'!$D34*'T-15(Pcs)'!AL34/1000000</f>
        <v>0</v>
      </c>
      <c r="AM43" s="10">
        <f>'T-15(Pcs)'!AM34</f>
        <v>0</v>
      </c>
    </row>
    <row r="44" spans="1:39" s="15" customFormat="1" ht="14.25" hidden="1" customHeight="1" outlineLevel="2">
      <c r="A44" s="13">
        <v>25</v>
      </c>
      <c r="B44" s="9" t="s">
        <v>102</v>
      </c>
      <c r="C44" s="13" t="s">
        <v>135</v>
      </c>
      <c r="D44" s="36">
        <v>25000</v>
      </c>
      <c r="E44" s="11">
        <v>13125</v>
      </c>
      <c r="F44" s="44">
        <f>'T-15(Pcs)'!$D35*'T-15(Pcs)'!F35/1000000</f>
        <v>0</v>
      </c>
      <c r="G44" s="10">
        <f>'T-15(Pcs)'!G35</f>
        <v>0</v>
      </c>
      <c r="H44" s="44">
        <f>'T-15(Pcs)'!$D35*'T-15(Pcs)'!H35/1000000</f>
        <v>0</v>
      </c>
      <c r="I44" s="10">
        <f>'T-15(Pcs)'!I35</f>
        <v>0</v>
      </c>
      <c r="J44" s="44">
        <f>'T-15(Pcs)'!$D35*'T-15(Pcs)'!J35/1000000</f>
        <v>0</v>
      </c>
      <c r="K44" s="10">
        <f>'T-15(Pcs)'!K35</f>
        <v>0</v>
      </c>
      <c r="L44" s="44">
        <f>'T-15(Pcs)'!$D35*'T-15(Pcs)'!L35/1000000</f>
        <v>0</v>
      </c>
      <c r="M44" s="10">
        <f>'T-15(Pcs)'!M35</f>
        <v>0</v>
      </c>
      <c r="N44" s="44">
        <f>'T-15(Pcs)'!$D35*'T-15(Pcs)'!N35/1000000</f>
        <v>0</v>
      </c>
      <c r="O44" s="10">
        <f>'T-15(Pcs)'!O35</f>
        <v>0</v>
      </c>
      <c r="P44" s="44">
        <f>'T-15(Pcs)'!$D35*'T-15(Pcs)'!P35/1000000</f>
        <v>0</v>
      </c>
      <c r="Q44" s="10">
        <f>'T-15(Pcs)'!Q35</f>
        <v>0</v>
      </c>
      <c r="R44" s="44">
        <f>'T-15(Pcs)'!$D35*'T-15(Pcs)'!R35/1000000</f>
        <v>0</v>
      </c>
      <c r="S44" s="10">
        <f>'T-15(Pcs)'!S35</f>
        <v>0</v>
      </c>
      <c r="T44" s="44">
        <f>'T-15(Pcs)'!$D35*'T-15(Pcs)'!T35/1000000</f>
        <v>0</v>
      </c>
      <c r="U44" s="10">
        <f>'T-15(Pcs)'!U35</f>
        <v>0</v>
      </c>
      <c r="V44" s="44">
        <f>'T-15(Pcs)'!$D35*'T-15(Pcs)'!V35/1000000</f>
        <v>0</v>
      </c>
      <c r="W44" s="10">
        <f>'T-15(Pcs)'!W35</f>
        <v>0</v>
      </c>
      <c r="X44" s="44">
        <f>'T-15(Pcs)'!$D35*'T-15(Pcs)'!X35/1000000</f>
        <v>0</v>
      </c>
      <c r="Y44" s="10">
        <f>'T-15(Pcs)'!Y35</f>
        <v>0</v>
      </c>
      <c r="Z44" s="44">
        <f>'T-15(Pcs)'!$D35*'T-15(Pcs)'!Z35/1000000</f>
        <v>0</v>
      </c>
      <c r="AA44" s="10">
        <f>'T-15(Pcs)'!AA35</f>
        <v>0</v>
      </c>
      <c r="AB44" s="44">
        <f>'T-15(Pcs)'!$D35*'T-15(Pcs)'!AB35/1000000</f>
        <v>0</v>
      </c>
      <c r="AC44" s="10">
        <f>'T-15(Pcs)'!AC35</f>
        <v>0</v>
      </c>
      <c r="AD44" s="44">
        <f>'T-15(Pcs)'!$D35*'T-15(Pcs)'!AD35/1000000</f>
        <v>0</v>
      </c>
      <c r="AE44" s="10">
        <f>'T-15(Pcs)'!AE35</f>
        <v>0</v>
      </c>
      <c r="AF44" s="44">
        <f>'T-15(Pcs)'!$D35*'T-15(Pcs)'!AF35/1000000</f>
        <v>0</v>
      </c>
      <c r="AG44" s="10">
        <f>'T-15(Pcs)'!AG35</f>
        <v>0</v>
      </c>
      <c r="AH44" s="44">
        <f>'T-15(Pcs)'!$D35*'T-15(Pcs)'!AH35/1000000</f>
        <v>0</v>
      </c>
      <c r="AI44" s="10">
        <f>'T-15(Pcs)'!AI35</f>
        <v>0</v>
      </c>
      <c r="AJ44" s="44">
        <f>'T-15(Pcs)'!$D35*'T-15(Pcs)'!AJ35/1000000</f>
        <v>0</v>
      </c>
      <c r="AK44" s="10">
        <f>'T-15(Pcs)'!AK35</f>
        <v>0</v>
      </c>
      <c r="AL44" s="44">
        <f>'T-15(Pcs)'!$D35*'T-15(Pcs)'!AL35/1000000</f>
        <v>0</v>
      </c>
      <c r="AM44" s="10">
        <f>'T-15(Pcs)'!AM35</f>
        <v>0</v>
      </c>
    </row>
    <row r="45" spans="1:39" s="15" customFormat="1" ht="14.25" customHeight="1" outlineLevel="1" collapsed="1">
      <c r="A45" s="13">
        <v>10</v>
      </c>
      <c r="B45" s="46" t="s">
        <v>176</v>
      </c>
      <c r="C45" s="13"/>
      <c r="D45" s="36"/>
      <c r="E45" s="11"/>
      <c r="F45" s="44">
        <f t="shared" ref="F45:AM45" si="9">SUBTOTAL(9,F40:F44)</f>
        <v>0</v>
      </c>
      <c r="G45" s="10">
        <f t="shared" si="9"/>
        <v>0</v>
      </c>
      <c r="H45" s="44">
        <f t="shared" si="9"/>
        <v>0</v>
      </c>
      <c r="I45" s="10">
        <f t="shared" si="9"/>
        <v>0</v>
      </c>
      <c r="J45" s="44">
        <f t="shared" si="9"/>
        <v>0</v>
      </c>
      <c r="K45" s="10">
        <f t="shared" si="9"/>
        <v>0</v>
      </c>
      <c r="L45" s="44">
        <f t="shared" si="9"/>
        <v>0</v>
      </c>
      <c r="M45" s="10">
        <f t="shared" si="9"/>
        <v>0</v>
      </c>
      <c r="N45" s="44">
        <f t="shared" si="9"/>
        <v>0</v>
      </c>
      <c r="O45" s="10">
        <f t="shared" si="9"/>
        <v>0</v>
      </c>
      <c r="P45" s="44">
        <f t="shared" si="9"/>
        <v>0</v>
      </c>
      <c r="Q45" s="10">
        <f t="shared" si="9"/>
        <v>0</v>
      </c>
      <c r="R45" s="44">
        <f t="shared" si="9"/>
        <v>0</v>
      </c>
      <c r="S45" s="10">
        <f t="shared" si="9"/>
        <v>0</v>
      </c>
      <c r="T45" s="44">
        <f t="shared" si="9"/>
        <v>0</v>
      </c>
      <c r="U45" s="10">
        <f t="shared" si="9"/>
        <v>0</v>
      </c>
      <c r="V45" s="44">
        <f t="shared" si="9"/>
        <v>0</v>
      </c>
      <c r="W45" s="10">
        <f t="shared" si="9"/>
        <v>0</v>
      </c>
      <c r="X45" s="44">
        <f t="shared" si="9"/>
        <v>0</v>
      </c>
      <c r="Y45" s="10">
        <f t="shared" si="9"/>
        <v>0</v>
      </c>
      <c r="Z45" s="44">
        <f t="shared" si="9"/>
        <v>0</v>
      </c>
      <c r="AA45" s="10">
        <f t="shared" si="9"/>
        <v>0</v>
      </c>
      <c r="AB45" s="44">
        <f t="shared" si="9"/>
        <v>0</v>
      </c>
      <c r="AC45" s="10">
        <f t="shared" si="9"/>
        <v>0</v>
      </c>
      <c r="AD45" s="44">
        <f t="shared" si="9"/>
        <v>0</v>
      </c>
      <c r="AE45" s="10">
        <f t="shared" si="9"/>
        <v>0</v>
      </c>
      <c r="AF45" s="44">
        <f t="shared" si="9"/>
        <v>0</v>
      </c>
      <c r="AG45" s="10">
        <f t="shared" si="9"/>
        <v>0</v>
      </c>
      <c r="AH45" s="44">
        <f t="shared" si="9"/>
        <v>0</v>
      </c>
      <c r="AI45" s="10">
        <f t="shared" si="9"/>
        <v>0</v>
      </c>
      <c r="AJ45" s="44">
        <f t="shared" si="9"/>
        <v>0</v>
      </c>
      <c r="AK45" s="10">
        <f t="shared" si="9"/>
        <v>0</v>
      </c>
      <c r="AL45" s="44">
        <f t="shared" si="9"/>
        <v>0</v>
      </c>
      <c r="AM45" s="10">
        <f t="shared" si="9"/>
        <v>0</v>
      </c>
    </row>
    <row r="46" spans="1:39" s="15" customFormat="1" ht="14.25" hidden="1" customHeight="1" outlineLevel="2">
      <c r="A46" s="13">
        <v>26</v>
      </c>
      <c r="B46" s="9" t="s">
        <v>101</v>
      </c>
      <c r="C46" s="13" t="s">
        <v>52</v>
      </c>
      <c r="D46" s="36">
        <v>100</v>
      </c>
      <c r="E46" s="11">
        <v>74</v>
      </c>
      <c r="F46" s="44">
        <f>'T-15(Pcs)'!$D36*'T-15(Pcs)'!F36/1000000</f>
        <v>0</v>
      </c>
      <c r="G46" s="10">
        <f>'T-15(Pcs)'!G36</f>
        <v>0</v>
      </c>
      <c r="H46" s="44">
        <f>'T-15(Pcs)'!$D36*'T-15(Pcs)'!H36/1000000</f>
        <v>0</v>
      </c>
      <c r="I46" s="10">
        <f>'T-15(Pcs)'!I36</f>
        <v>0</v>
      </c>
      <c r="J46" s="44">
        <f>'T-15(Pcs)'!$D36*'T-15(Pcs)'!J36/1000000</f>
        <v>0</v>
      </c>
      <c r="K46" s="10">
        <f>'T-15(Pcs)'!K36</f>
        <v>0</v>
      </c>
      <c r="L46" s="44">
        <f>'T-15(Pcs)'!$D36*'T-15(Pcs)'!L36/1000000</f>
        <v>0</v>
      </c>
      <c r="M46" s="10">
        <f>'T-15(Pcs)'!M36</f>
        <v>0</v>
      </c>
      <c r="N46" s="44">
        <f>'T-15(Pcs)'!$D36*'T-15(Pcs)'!N36/1000000</f>
        <v>0</v>
      </c>
      <c r="O46" s="10">
        <f>'T-15(Pcs)'!O36</f>
        <v>0</v>
      </c>
      <c r="P46" s="44">
        <f>'T-15(Pcs)'!$D36*'T-15(Pcs)'!P36/1000000</f>
        <v>0</v>
      </c>
      <c r="Q46" s="10">
        <f>'T-15(Pcs)'!Q36</f>
        <v>0</v>
      </c>
      <c r="R46" s="44">
        <f>'T-15(Pcs)'!$D36*'T-15(Pcs)'!R36/1000000</f>
        <v>0</v>
      </c>
      <c r="S46" s="10">
        <f>'T-15(Pcs)'!S36</f>
        <v>0</v>
      </c>
      <c r="T46" s="44">
        <f>'T-15(Pcs)'!$D36*'T-15(Pcs)'!T36/1000000</f>
        <v>0</v>
      </c>
      <c r="U46" s="10">
        <f>'T-15(Pcs)'!U36</f>
        <v>0</v>
      </c>
      <c r="V46" s="44">
        <f>'T-15(Pcs)'!$D36*'T-15(Pcs)'!V36/1000000</f>
        <v>0</v>
      </c>
      <c r="W46" s="10">
        <f>'T-15(Pcs)'!W36</f>
        <v>0</v>
      </c>
      <c r="X46" s="44">
        <f>'T-15(Pcs)'!$D36*'T-15(Pcs)'!X36/1000000</f>
        <v>0</v>
      </c>
      <c r="Y46" s="10">
        <f>'T-15(Pcs)'!Y36</f>
        <v>0</v>
      </c>
      <c r="Z46" s="44">
        <f>'T-15(Pcs)'!$D36*'T-15(Pcs)'!Z36/1000000</f>
        <v>0</v>
      </c>
      <c r="AA46" s="10">
        <f>'T-15(Pcs)'!AA36</f>
        <v>0</v>
      </c>
      <c r="AB46" s="44">
        <f>'T-15(Pcs)'!$D36*'T-15(Pcs)'!AB36/1000000</f>
        <v>0</v>
      </c>
      <c r="AC46" s="10">
        <f>'T-15(Pcs)'!AC36</f>
        <v>0</v>
      </c>
      <c r="AD46" s="44">
        <f>'T-15(Pcs)'!$D36*'T-15(Pcs)'!AD36/1000000</f>
        <v>0</v>
      </c>
      <c r="AE46" s="10">
        <f>'T-15(Pcs)'!AE36</f>
        <v>0</v>
      </c>
      <c r="AF46" s="44">
        <f>'T-15(Pcs)'!$D36*'T-15(Pcs)'!AF36/1000000</f>
        <v>0</v>
      </c>
      <c r="AG46" s="10">
        <f>'T-15(Pcs)'!AG36</f>
        <v>0</v>
      </c>
      <c r="AH46" s="44">
        <f>'T-15(Pcs)'!$D36*'T-15(Pcs)'!AH36/1000000</f>
        <v>0</v>
      </c>
      <c r="AI46" s="10">
        <f>'T-15(Pcs)'!AI36</f>
        <v>0</v>
      </c>
      <c r="AJ46" s="44">
        <f>'T-15(Pcs)'!$D36*'T-15(Pcs)'!AJ36/1000000</f>
        <v>0</v>
      </c>
      <c r="AK46" s="10">
        <f>'T-15(Pcs)'!AK36</f>
        <v>0</v>
      </c>
      <c r="AL46" s="44">
        <f>'T-15(Pcs)'!$D36*'T-15(Pcs)'!AL36/1000000</f>
        <v>0</v>
      </c>
      <c r="AM46" s="10">
        <f>'T-15(Pcs)'!AM36</f>
        <v>0</v>
      </c>
    </row>
    <row r="47" spans="1:39" s="15" customFormat="1" ht="14.25" hidden="1" customHeight="1" outlineLevel="2">
      <c r="A47" s="13">
        <v>27</v>
      </c>
      <c r="B47" s="9" t="s">
        <v>101</v>
      </c>
      <c r="C47" s="13" t="s">
        <v>53</v>
      </c>
      <c r="D47" s="36">
        <v>500</v>
      </c>
      <c r="E47" s="11">
        <v>360</v>
      </c>
      <c r="F47" s="44">
        <f>'T-15(Pcs)'!$D37*'T-15(Pcs)'!F37/1000000</f>
        <v>0</v>
      </c>
      <c r="G47" s="10">
        <f>'T-15(Pcs)'!G37</f>
        <v>0</v>
      </c>
      <c r="H47" s="44">
        <f>'T-15(Pcs)'!$D37*'T-15(Pcs)'!H37/1000000</f>
        <v>0</v>
      </c>
      <c r="I47" s="10">
        <f>'T-15(Pcs)'!I37</f>
        <v>0</v>
      </c>
      <c r="J47" s="44">
        <f>'T-15(Pcs)'!$D37*'T-15(Pcs)'!J37/1000000</f>
        <v>0</v>
      </c>
      <c r="K47" s="10">
        <f>'T-15(Pcs)'!K37</f>
        <v>0</v>
      </c>
      <c r="L47" s="44">
        <f>'T-15(Pcs)'!$D37*'T-15(Pcs)'!L37/1000000</f>
        <v>0</v>
      </c>
      <c r="M47" s="10">
        <f>'T-15(Pcs)'!M37</f>
        <v>0</v>
      </c>
      <c r="N47" s="44">
        <f>'T-15(Pcs)'!$D37*'T-15(Pcs)'!N37/1000000</f>
        <v>0</v>
      </c>
      <c r="O47" s="10">
        <f>'T-15(Pcs)'!O37</f>
        <v>0</v>
      </c>
      <c r="P47" s="44">
        <f>'T-15(Pcs)'!$D37*'T-15(Pcs)'!P37/1000000</f>
        <v>0</v>
      </c>
      <c r="Q47" s="10">
        <f>'T-15(Pcs)'!Q37</f>
        <v>0</v>
      </c>
      <c r="R47" s="44">
        <f>'T-15(Pcs)'!$D37*'T-15(Pcs)'!R37/1000000</f>
        <v>0</v>
      </c>
      <c r="S47" s="10">
        <f>'T-15(Pcs)'!S37</f>
        <v>0</v>
      </c>
      <c r="T47" s="44">
        <f>'T-15(Pcs)'!$D37*'T-15(Pcs)'!T37/1000000</f>
        <v>0</v>
      </c>
      <c r="U47" s="10">
        <f>'T-15(Pcs)'!U37</f>
        <v>0</v>
      </c>
      <c r="V47" s="44">
        <f>'T-15(Pcs)'!$D37*'T-15(Pcs)'!V37/1000000</f>
        <v>0</v>
      </c>
      <c r="W47" s="10">
        <f>'T-15(Pcs)'!W37</f>
        <v>0</v>
      </c>
      <c r="X47" s="44">
        <f>'T-15(Pcs)'!$D37*'T-15(Pcs)'!X37/1000000</f>
        <v>0</v>
      </c>
      <c r="Y47" s="10">
        <f>'T-15(Pcs)'!Y37</f>
        <v>0</v>
      </c>
      <c r="Z47" s="44">
        <f>'T-15(Pcs)'!$D37*'T-15(Pcs)'!Z37/1000000</f>
        <v>0</v>
      </c>
      <c r="AA47" s="10">
        <f>'T-15(Pcs)'!AA37</f>
        <v>0</v>
      </c>
      <c r="AB47" s="44">
        <f>'T-15(Pcs)'!$D37*'T-15(Pcs)'!AB37/1000000</f>
        <v>0</v>
      </c>
      <c r="AC47" s="10">
        <f>'T-15(Pcs)'!AC37</f>
        <v>0</v>
      </c>
      <c r="AD47" s="44">
        <f>'T-15(Pcs)'!$D37*'T-15(Pcs)'!AD37/1000000</f>
        <v>0</v>
      </c>
      <c r="AE47" s="10">
        <f>'T-15(Pcs)'!AE37</f>
        <v>0</v>
      </c>
      <c r="AF47" s="44">
        <f>'T-15(Pcs)'!$D37*'T-15(Pcs)'!AF37/1000000</f>
        <v>0</v>
      </c>
      <c r="AG47" s="10">
        <f>'T-15(Pcs)'!AG37</f>
        <v>0</v>
      </c>
      <c r="AH47" s="44">
        <f>'T-15(Pcs)'!$D37*'T-15(Pcs)'!AH37/1000000</f>
        <v>0</v>
      </c>
      <c r="AI47" s="10">
        <f>'T-15(Pcs)'!AI37</f>
        <v>0</v>
      </c>
      <c r="AJ47" s="44">
        <f>'T-15(Pcs)'!$D37*'T-15(Pcs)'!AJ37/1000000</f>
        <v>0</v>
      </c>
      <c r="AK47" s="10">
        <f>'T-15(Pcs)'!AK37</f>
        <v>0</v>
      </c>
      <c r="AL47" s="44">
        <f>'T-15(Pcs)'!$D37*'T-15(Pcs)'!AL37/1000000</f>
        <v>0</v>
      </c>
      <c r="AM47" s="10">
        <f>'T-15(Pcs)'!AM37</f>
        <v>0</v>
      </c>
    </row>
    <row r="48" spans="1:39" s="15" customFormat="1" ht="14.25" customHeight="1" outlineLevel="1" collapsed="1">
      <c r="A48" s="13">
        <v>11</v>
      </c>
      <c r="B48" s="46" t="s">
        <v>177</v>
      </c>
      <c r="C48" s="13"/>
      <c r="D48" s="36"/>
      <c r="E48" s="11"/>
      <c r="F48" s="44">
        <f t="shared" ref="F48:AM48" si="10">SUBTOTAL(9,F46:F47)</f>
        <v>0</v>
      </c>
      <c r="G48" s="10">
        <f t="shared" si="10"/>
        <v>0</v>
      </c>
      <c r="H48" s="44">
        <f t="shared" si="10"/>
        <v>0</v>
      </c>
      <c r="I48" s="10">
        <f t="shared" si="10"/>
        <v>0</v>
      </c>
      <c r="J48" s="44">
        <f t="shared" si="10"/>
        <v>0</v>
      </c>
      <c r="K48" s="10">
        <f t="shared" si="10"/>
        <v>0</v>
      </c>
      <c r="L48" s="44">
        <f t="shared" si="10"/>
        <v>0</v>
      </c>
      <c r="M48" s="10">
        <f t="shared" si="10"/>
        <v>0</v>
      </c>
      <c r="N48" s="44">
        <f t="shared" si="10"/>
        <v>0</v>
      </c>
      <c r="O48" s="10">
        <f t="shared" si="10"/>
        <v>0</v>
      </c>
      <c r="P48" s="44">
        <f t="shared" si="10"/>
        <v>0</v>
      </c>
      <c r="Q48" s="10">
        <f t="shared" si="10"/>
        <v>0</v>
      </c>
      <c r="R48" s="44">
        <f t="shared" si="10"/>
        <v>0</v>
      </c>
      <c r="S48" s="10">
        <f t="shared" si="10"/>
        <v>0</v>
      </c>
      <c r="T48" s="44">
        <f t="shared" si="10"/>
        <v>0</v>
      </c>
      <c r="U48" s="10">
        <f t="shared" si="10"/>
        <v>0</v>
      </c>
      <c r="V48" s="44">
        <f t="shared" si="10"/>
        <v>0</v>
      </c>
      <c r="W48" s="10">
        <f t="shared" si="10"/>
        <v>0</v>
      </c>
      <c r="X48" s="44">
        <f t="shared" si="10"/>
        <v>0</v>
      </c>
      <c r="Y48" s="10">
        <f t="shared" si="10"/>
        <v>0</v>
      </c>
      <c r="Z48" s="44">
        <f t="shared" si="10"/>
        <v>0</v>
      </c>
      <c r="AA48" s="10">
        <f t="shared" si="10"/>
        <v>0</v>
      </c>
      <c r="AB48" s="44">
        <f t="shared" si="10"/>
        <v>0</v>
      </c>
      <c r="AC48" s="10">
        <f t="shared" si="10"/>
        <v>0</v>
      </c>
      <c r="AD48" s="44">
        <f t="shared" si="10"/>
        <v>0</v>
      </c>
      <c r="AE48" s="10">
        <f t="shared" si="10"/>
        <v>0</v>
      </c>
      <c r="AF48" s="44">
        <f t="shared" si="10"/>
        <v>0</v>
      </c>
      <c r="AG48" s="10">
        <f t="shared" si="10"/>
        <v>0</v>
      </c>
      <c r="AH48" s="44">
        <f t="shared" si="10"/>
        <v>0</v>
      </c>
      <c r="AI48" s="10">
        <f t="shared" si="10"/>
        <v>0</v>
      </c>
      <c r="AJ48" s="44">
        <f t="shared" si="10"/>
        <v>0</v>
      </c>
      <c r="AK48" s="10">
        <f t="shared" si="10"/>
        <v>0</v>
      </c>
      <c r="AL48" s="44">
        <f t="shared" si="10"/>
        <v>0</v>
      </c>
      <c r="AM48" s="10">
        <f t="shared" si="10"/>
        <v>0</v>
      </c>
    </row>
    <row r="49" spans="1:39" s="15" customFormat="1" ht="14.25" hidden="1" customHeight="1" outlineLevel="2">
      <c r="A49" s="13">
        <v>28</v>
      </c>
      <c r="B49" s="9" t="s">
        <v>103</v>
      </c>
      <c r="C49" s="13" t="s">
        <v>49</v>
      </c>
      <c r="D49" s="36">
        <v>100</v>
      </c>
      <c r="E49" s="11">
        <v>67</v>
      </c>
      <c r="F49" s="44">
        <f>'T-15(Pcs)'!$D38*'T-15(Pcs)'!F38/1000000</f>
        <v>0</v>
      </c>
      <c r="G49" s="10">
        <f>'T-15(Pcs)'!G38</f>
        <v>0</v>
      </c>
      <c r="H49" s="44">
        <f>'T-15(Pcs)'!$D38*'T-15(Pcs)'!H38/1000000</f>
        <v>0</v>
      </c>
      <c r="I49" s="10">
        <f>'T-15(Pcs)'!I38</f>
        <v>0</v>
      </c>
      <c r="J49" s="44">
        <f>'T-15(Pcs)'!$D38*'T-15(Pcs)'!J38/1000000</f>
        <v>0</v>
      </c>
      <c r="K49" s="10">
        <f>'T-15(Pcs)'!K38</f>
        <v>0</v>
      </c>
      <c r="L49" s="44">
        <f>'T-15(Pcs)'!$D38*'T-15(Pcs)'!L38/1000000</f>
        <v>0</v>
      </c>
      <c r="M49" s="10">
        <f>'T-15(Pcs)'!M38</f>
        <v>0</v>
      </c>
      <c r="N49" s="44">
        <f>'T-15(Pcs)'!$D38*'T-15(Pcs)'!N38/1000000</f>
        <v>0</v>
      </c>
      <c r="O49" s="10">
        <f>'T-15(Pcs)'!O38</f>
        <v>0</v>
      </c>
      <c r="P49" s="44">
        <f>'T-15(Pcs)'!$D38*'T-15(Pcs)'!P38/1000000</f>
        <v>0</v>
      </c>
      <c r="Q49" s="10">
        <f>'T-15(Pcs)'!Q38</f>
        <v>0</v>
      </c>
      <c r="R49" s="44">
        <f>'T-15(Pcs)'!$D38*'T-15(Pcs)'!R38/1000000</f>
        <v>0</v>
      </c>
      <c r="S49" s="10">
        <f>'T-15(Pcs)'!S38</f>
        <v>0</v>
      </c>
      <c r="T49" s="44">
        <f>'T-15(Pcs)'!$D38*'T-15(Pcs)'!T38/1000000</f>
        <v>0</v>
      </c>
      <c r="U49" s="10">
        <f>'T-15(Pcs)'!U38</f>
        <v>0</v>
      </c>
      <c r="V49" s="44">
        <f>'T-15(Pcs)'!$D38*'T-15(Pcs)'!V38/1000000</f>
        <v>0</v>
      </c>
      <c r="W49" s="10">
        <f>'T-15(Pcs)'!W38</f>
        <v>0</v>
      </c>
      <c r="X49" s="44">
        <f>'T-15(Pcs)'!$D38*'T-15(Pcs)'!X38/1000000</f>
        <v>0</v>
      </c>
      <c r="Y49" s="10">
        <f>'T-15(Pcs)'!Y38</f>
        <v>0</v>
      </c>
      <c r="Z49" s="44">
        <f>'T-15(Pcs)'!$D38*'T-15(Pcs)'!Z38/1000000</f>
        <v>0</v>
      </c>
      <c r="AA49" s="10">
        <f>'T-15(Pcs)'!AA38</f>
        <v>0</v>
      </c>
      <c r="AB49" s="44">
        <f>'T-15(Pcs)'!$D38*'T-15(Pcs)'!AB38/1000000</f>
        <v>0</v>
      </c>
      <c r="AC49" s="10">
        <f>'T-15(Pcs)'!AC38</f>
        <v>0</v>
      </c>
      <c r="AD49" s="44">
        <f>'T-15(Pcs)'!$D38*'T-15(Pcs)'!AD38/1000000</f>
        <v>0</v>
      </c>
      <c r="AE49" s="10">
        <f>'T-15(Pcs)'!AE38</f>
        <v>0</v>
      </c>
      <c r="AF49" s="44">
        <f>'T-15(Pcs)'!$D38*'T-15(Pcs)'!AF38/1000000</f>
        <v>0</v>
      </c>
      <c r="AG49" s="10">
        <f>'T-15(Pcs)'!AG38</f>
        <v>0</v>
      </c>
      <c r="AH49" s="44">
        <f>'T-15(Pcs)'!$D38*'T-15(Pcs)'!AH38/1000000</f>
        <v>0</v>
      </c>
      <c r="AI49" s="10">
        <f>'T-15(Pcs)'!AI38</f>
        <v>0</v>
      </c>
      <c r="AJ49" s="44">
        <f>'T-15(Pcs)'!$D38*'T-15(Pcs)'!AJ38/1000000</f>
        <v>0</v>
      </c>
      <c r="AK49" s="10">
        <f>'T-15(Pcs)'!AK38</f>
        <v>0</v>
      </c>
      <c r="AL49" s="44">
        <f>'T-15(Pcs)'!$D38*'T-15(Pcs)'!AL38/1000000</f>
        <v>0</v>
      </c>
      <c r="AM49" s="10">
        <f>'T-15(Pcs)'!AM38</f>
        <v>0</v>
      </c>
    </row>
    <row r="50" spans="1:39" s="15" customFormat="1" ht="14.25" hidden="1" customHeight="1" outlineLevel="2">
      <c r="A50" s="13">
        <v>29</v>
      </c>
      <c r="B50" s="9" t="s">
        <v>103</v>
      </c>
      <c r="C50" s="13" t="s">
        <v>50</v>
      </c>
      <c r="D50" s="36">
        <v>500</v>
      </c>
      <c r="E50" s="11">
        <v>285</v>
      </c>
      <c r="F50" s="44">
        <f>'T-15(Pcs)'!$D39*'T-15(Pcs)'!F39/1000000</f>
        <v>0</v>
      </c>
      <c r="G50" s="10">
        <f>'T-15(Pcs)'!G39</f>
        <v>0</v>
      </c>
      <c r="H50" s="44">
        <f>'T-15(Pcs)'!$D39*'T-15(Pcs)'!H39/1000000</f>
        <v>0</v>
      </c>
      <c r="I50" s="10">
        <f>'T-15(Pcs)'!I39</f>
        <v>0</v>
      </c>
      <c r="J50" s="44">
        <f>'T-15(Pcs)'!$D39*'T-15(Pcs)'!J39/1000000</f>
        <v>0</v>
      </c>
      <c r="K50" s="10">
        <f>'T-15(Pcs)'!K39</f>
        <v>0</v>
      </c>
      <c r="L50" s="44">
        <f>'T-15(Pcs)'!$D39*'T-15(Pcs)'!L39/1000000</f>
        <v>0</v>
      </c>
      <c r="M50" s="10">
        <f>'T-15(Pcs)'!M39</f>
        <v>0</v>
      </c>
      <c r="N50" s="44">
        <f>'T-15(Pcs)'!$D39*'T-15(Pcs)'!N39/1000000</f>
        <v>0</v>
      </c>
      <c r="O50" s="10">
        <f>'T-15(Pcs)'!O39</f>
        <v>0</v>
      </c>
      <c r="P50" s="44">
        <f>'T-15(Pcs)'!$D39*'T-15(Pcs)'!P39/1000000</f>
        <v>0</v>
      </c>
      <c r="Q50" s="10">
        <f>'T-15(Pcs)'!Q39</f>
        <v>0</v>
      </c>
      <c r="R50" s="44">
        <f>'T-15(Pcs)'!$D39*'T-15(Pcs)'!R39/1000000</f>
        <v>0</v>
      </c>
      <c r="S50" s="10">
        <f>'T-15(Pcs)'!S39</f>
        <v>0</v>
      </c>
      <c r="T50" s="44">
        <f>'T-15(Pcs)'!$D39*'T-15(Pcs)'!T39/1000000</f>
        <v>0</v>
      </c>
      <c r="U50" s="10">
        <f>'T-15(Pcs)'!U39</f>
        <v>0</v>
      </c>
      <c r="V50" s="44">
        <f>'T-15(Pcs)'!$D39*'T-15(Pcs)'!V39/1000000</f>
        <v>0</v>
      </c>
      <c r="W50" s="10">
        <f>'T-15(Pcs)'!W39</f>
        <v>0</v>
      </c>
      <c r="X50" s="44">
        <f>'T-15(Pcs)'!$D39*'T-15(Pcs)'!X39/1000000</f>
        <v>0</v>
      </c>
      <c r="Y50" s="10">
        <f>'T-15(Pcs)'!Y39</f>
        <v>0</v>
      </c>
      <c r="Z50" s="44">
        <f>'T-15(Pcs)'!$D39*'T-15(Pcs)'!Z39/1000000</f>
        <v>0</v>
      </c>
      <c r="AA50" s="10">
        <f>'T-15(Pcs)'!AA39</f>
        <v>0</v>
      </c>
      <c r="AB50" s="44">
        <f>'T-15(Pcs)'!$D39*'T-15(Pcs)'!AB39/1000000</f>
        <v>0</v>
      </c>
      <c r="AC50" s="10">
        <f>'T-15(Pcs)'!AC39</f>
        <v>0</v>
      </c>
      <c r="AD50" s="44">
        <f>'T-15(Pcs)'!$D39*'T-15(Pcs)'!AD39/1000000</f>
        <v>0</v>
      </c>
      <c r="AE50" s="10">
        <f>'T-15(Pcs)'!AE39</f>
        <v>0</v>
      </c>
      <c r="AF50" s="44">
        <f>'T-15(Pcs)'!$D39*'T-15(Pcs)'!AF39/1000000</f>
        <v>0</v>
      </c>
      <c r="AG50" s="10">
        <f>'T-15(Pcs)'!AG39</f>
        <v>0</v>
      </c>
      <c r="AH50" s="44">
        <f>'T-15(Pcs)'!$D39*'T-15(Pcs)'!AH39/1000000</f>
        <v>0</v>
      </c>
      <c r="AI50" s="10">
        <f>'T-15(Pcs)'!AI39</f>
        <v>0</v>
      </c>
      <c r="AJ50" s="44">
        <f>'T-15(Pcs)'!$D39*'T-15(Pcs)'!AJ39/1000000</f>
        <v>0</v>
      </c>
      <c r="AK50" s="10">
        <f>'T-15(Pcs)'!AK39</f>
        <v>0</v>
      </c>
      <c r="AL50" s="44">
        <f>'T-15(Pcs)'!$D39*'T-15(Pcs)'!AL39/1000000</f>
        <v>0</v>
      </c>
      <c r="AM50" s="10">
        <f>'T-15(Pcs)'!AM39</f>
        <v>0</v>
      </c>
    </row>
    <row r="51" spans="1:39" s="15" customFormat="1" ht="14.25" hidden="1" customHeight="1" outlineLevel="2">
      <c r="A51" s="13">
        <v>30</v>
      </c>
      <c r="B51" s="9" t="s">
        <v>103</v>
      </c>
      <c r="C51" s="13" t="s">
        <v>51</v>
      </c>
      <c r="D51" s="36">
        <v>1000</v>
      </c>
      <c r="E51" s="11">
        <v>530</v>
      </c>
      <c r="F51" s="44">
        <f>'T-15(Pcs)'!$D40*'T-15(Pcs)'!F40/1000000</f>
        <v>0</v>
      </c>
      <c r="G51" s="10">
        <f>'T-15(Pcs)'!G40</f>
        <v>0</v>
      </c>
      <c r="H51" s="44">
        <f>'T-15(Pcs)'!$D40*'T-15(Pcs)'!H40/1000000</f>
        <v>0</v>
      </c>
      <c r="I51" s="10">
        <f>'T-15(Pcs)'!I40</f>
        <v>0</v>
      </c>
      <c r="J51" s="44">
        <f>'T-15(Pcs)'!$D40*'T-15(Pcs)'!J40/1000000</f>
        <v>0</v>
      </c>
      <c r="K51" s="10">
        <f>'T-15(Pcs)'!K40</f>
        <v>0</v>
      </c>
      <c r="L51" s="44">
        <f>'T-15(Pcs)'!$D40*'T-15(Pcs)'!L40/1000000</f>
        <v>0</v>
      </c>
      <c r="M51" s="10">
        <f>'T-15(Pcs)'!M40</f>
        <v>0</v>
      </c>
      <c r="N51" s="44">
        <f>'T-15(Pcs)'!$D40*'T-15(Pcs)'!N40/1000000</f>
        <v>0</v>
      </c>
      <c r="O51" s="10">
        <f>'T-15(Pcs)'!O40</f>
        <v>0</v>
      </c>
      <c r="P51" s="44">
        <f>'T-15(Pcs)'!$D40*'T-15(Pcs)'!P40/1000000</f>
        <v>0</v>
      </c>
      <c r="Q51" s="10">
        <f>'T-15(Pcs)'!Q40</f>
        <v>0</v>
      </c>
      <c r="R51" s="44">
        <f>'T-15(Pcs)'!$D40*'T-15(Pcs)'!R40/1000000</f>
        <v>0</v>
      </c>
      <c r="S51" s="10">
        <f>'T-15(Pcs)'!S40</f>
        <v>0</v>
      </c>
      <c r="T51" s="44">
        <f>'T-15(Pcs)'!$D40*'T-15(Pcs)'!T40/1000000</f>
        <v>0</v>
      </c>
      <c r="U51" s="10">
        <f>'T-15(Pcs)'!U40</f>
        <v>0</v>
      </c>
      <c r="V51" s="44">
        <f>'T-15(Pcs)'!$D40*'T-15(Pcs)'!V40/1000000</f>
        <v>0</v>
      </c>
      <c r="W51" s="10">
        <f>'T-15(Pcs)'!W40</f>
        <v>0</v>
      </c>
      <c r="X51" s="44">
        <f>'T-15(Pcs)'!$D40*'T-15(Pcs)'!X40/1000000</f>
        <v>0</v>
      </c>
      <c r="Y51" s="10">
        <f>'T-15(Pcs)'!Y40</f>
        <v>0</v>
      </c>
      <c r="Z51" s="44">
        <f>'T-15(Pcs)'!$D40*'T-15(Pcs)'!Z40/1000000</f>
        <v>0</v>
      </c>
      <c r="AA51" s="10">
        <f>'T-15(Pcs)'!AA40</f>
        <v>0</v>
      </c>
      <c r="AB51" s="44">
        <f>'T-15(Pcs)'!$D40*'T-15(Pcs)'!AB40/1000000</f>
        <v>0</v>
      </c>
      <c r="AC51" s="10">
        <f>'T-15(Pcs)'!AC40</f>
        <v>0</v>
      </c>
      <c r="AD51" s="44">
        <f>'T-15(Pcs)'!$D40*'T-15(Pcs)'!AD40/1000000</f>
        <v>0</v>
      </c>
      <c r="AE51" s="10">
        <f>'T-15(Pcs)'!AE40</f>
        <v>0</v>
      </c>
      <c r="AF51" s="44">
        <f>'T-15(Pcs)'!$D40*'T-15(Pcs)'!AF40/1000000</f>
        <v>0</v>
      </c>
      <c r="AG51" s="10">
        <f>'T-15(Pcs)'!AG40</f>
        <v>0</v>
      </c>
      <c r="AH51" s="44">
        <f>'T-15(Pcs)'!$D40*'T-15(Pcs)'!AH40/1000000</f>
        <v>0</v>
      </c>
      <c r="AI51" s="10">
        <f>'T-15(Pcs)'!AI40</f>
        <v>0</v>
      </c>
      <c r="AJ51" s="44">
        <f>'T-15(Pcs)'!$D40*'T-15(Pcs)'!AJ40/1000000</f>
        <v>0</v>
      </c>
      <c r="AK51" s="10">
        <f>'T-15(Pcs)'!AK40</f>
        <v>0</v>
      </c>
      <c r="AL51" s="44">
        <f>'T-15(Pcs)'!$D40*'T-15(Pcs)'!AL40/1000000</f>
        <v>0</v>
      </c>
      <c r="AM51" s="10">
        <f>'T-15(Pcs)'!AM40</f>
        <v>0</v>
      </c>
    </row>
    <row r="52" spans="1:39" s="15" customFormat="1" ht="14.25" customHeight="1" outlineLevel="1" collapsed="1">
      <c r="A52" s="13">
        <v>12</v>
      </c>
      <c r="B52" s="46" t="s">
        <v>178</v>
      </c>
      <c r="C52" s="13"/>
      <c r="D52" s="36"/>
      <c r="E52" s="11"/>
      <c r="F52" s="44">
        <f t="shared" ref="F52:AM52" si="11">SUBTOTAL(9,F49:F51)</f>
        <v>0</v>
      </c>
      <c r="G52" s="10">
        <f t="shared" si="11"/>
        <v>0</v>
      </c>
      <c r="H52" s="44">
        <f t="shared" si="11"/>
        <v>0</v>
      </c>
      <c r="I52" s="10">
        <f t="shared" si="11"/>
        <v>0</v>
      </c>
      <c r="J52" s="44">
        <f t="shared" si="11"/>
        <v>0</v>
      </c>
      <c r="K52" s="10">
        <f t="shared" si="11"/>
        <v>0</v>
      </c>
      <c r="L52" s="44">
        <f t="shared" si="11"/>
        <v>0</v>
      </c>
      <c r="M52" s="10">
        <f t="shared" si="11"/>
        <v>0</v>
      </c>
      <c r="N52" s="44">
        <f t="shared" si="11"/>
        <v>0</v>
      </c>
      <c r="O52" s="10">
        <f t="shared" si="11"/>
        <v>0</v>
      </c>
      <c r="P52" s="44">
        <f t="shared" si="11"/>
        <v>0</v>
      </c>
      <c r="Q52" s="10">
        <f t="shared" si="11"/>
        <v>0</v>
      </c>
      <c r="R52" s="44">
        <f t="shared" si="11"/>
        <v>0</v>
      </c>
      <c r="S52" s="10">
        <f t="shared" si="11"/>
        <v>0</v>
      </c>
      <c r="T52" s="44">
        <f t="shared" si="11"/>
        <v>0</v>
      </c>
      <c r="U52" s="10">
        <f t="shared" si="11"/>
        <v>0</v>
      </c>
      <c r="V52" s="44">
        <f t="shared" si="11"/>
        <v>0</v>
      </c>
      <c r="W52" s="10">
        <f t="shared" si="11"/>
        <v>0</v>
      </c>
      <c r="X52" s="44">
        <f t="shared" si="11"/>
        <v>0</v>
      </c>
      <c r="Y52" s="10">
        <f t="shared" si="11"/>
        <v>0</v>
      </c>
      <c r="Z52" s="44">
        <f t="shared" si="11"/>
        <v>0</v>
      </c>
      <c r="AA52" s="10">
        <f t="shared" si="11"/>
        <v>0</v>
      </c>
      <c r="AB52" s="44">
        <f t="shared" si="11"/>
        <v>0</v>
      </c>
      <c r="AC52" s="10">
        <f t="shared" si="11"/>
        <v>0</v>
      </c>
      <c r="AD52" s="44">
        <f t="shared" si="11"/>
        <v>0</v>
      </c>
      <c r="AE52" s="10">
        <f t="shared" si="11"/>
        <v>0</v>
      </c>
      <c r="AF52" s="44">
        <f t="shared" si="11"/>
        <v>0</v>
      </c>
      <c r="AG52" s="10">
        <f t="shared" si="11"/>
        <v>0</v>
      </c>
      <c r="AH52" s="44">
        <f t="shared" si="11"/>
        <v>0</v>
      </c>
      <c r="AI52" s="10">
        <f t="shared" si="11"/>
        <v>0</v>
      </c>
      <c r="AJ52" s="44">
        <f t="shared" si="11"/>
        <v>0</v>
      </c>
      <c r="AK52" s="10">
        <f t="shared" si="11"/>
        <v>0</v>
      </c>
      <c r="AL52" s="44">
        <f t="shared" si="11"/>
        <v>0</v>
      </c>
      <c r="AM52" s="10">
        <f t="shared" si="11"/>
        <v>0</v>
      </c>
    </row>
    <row r="53" spans="1:39" s="15" customFormat="1" ht="14.25" hidden="1" customHeight="1" outlineLevel="2">
      <c r="A53" s="13">
        <v>31</v>
      </c>
      <c r="B53" s="9" t="s">
        <v>104</v>
      </c>
      <c r="C53" s="13" t="s">
        <v>54</v>
      </c>
      <c r="D53" s="36">
        <v>100</v>
      </c>
      <c r="E53" s="11">
        <v>92</v>
      </c>
      <c r="F53" s="44">
        <f>'T-15(Pcs)'!$D41*'T-15(Pcs)'!F41/1000000</f>
        <v>0</v>
      </c>
      <c r="G53" s="10">
        <f>'T-15(Pcs)'!G41</f>
        <v>0</v>
      </c>
      <c r="H53" s="44">
        <f>'T-15(Pcs)'!$D41*'T-15(Pcs)'!H41/1000000</f>
        <v>0</v>
      </c>
      <c r="I53" s="10">
        <f>'T-15(Pcs)'!I41</f>
        <v>0</v>
      </c>
      <c r="J53" s="44">
        <f>'T-15(Pcs)'!$D41*'T-15(Pcs)'!J41/1000000</f>
        <v>0</v>
      </c>
      <c r="K53" s="10">
        <f>'T-15(Pcs)'!K41</f>
        <v>0</v>
      </c>
      <c r="L53" s="44">
        <f>'T-15(Pcs)'!$D41*'T-15(Pcs)'!L41/1000000</f>
        <v>0</v>
      </c>
      <c r="M53" s="10">
        <f>'T-15(Pcs)'!M41</f>
        <v>0</v>
      </c>
      <c r="N53" s="44">
        <f>'T-15(Pcs)'!$D41*'T-15(Pcs)'!N41/1000000</f>
        <v>0</v>
      </c>
      <c r="O53" s="10">
        <f>'T-15(Pcs)'!O41</f>
        <v>0</v>
      </c>
      <c r="P53" s="44">
        <f>'T-15(Pcs)'!$D41*'T-15(Pcs)'!P41/1000000</f>
        <v>0</v>
      </c>
      <c r="Q53" s="10">
        <f>'T-15(Pcs)'!Q41</f>
        <v>0</v>
      </c>
      <c r="R53" s="44">
        <f>'T-15(Pcs)'!$D41*'T-15(Pcs)'!R41/1000000</f>
        <v>0</v>
      </c>
      <c r="S53" s="10">
        <f>'T-15(Pcs)'!S41</f>
        <v>0</v>
      </c>
      <c r="T53" s="44">
        <f>'T-15(Pcs)'!$D41*'T-15(Pcs)'!T41/1000000</f>
        <v>0</v>
      </c>
      <c r="U53" s="10">
        <f>'T-15(Pcs)'!U41</f>
        <v>0</v>
      </c>
      <c r="V53" s="44">
        <f>'T-15(Pcs)'!$D41*'T-15(Pcs)'!V41/1000000</f>
        <v>0</v>
      </c>
      <c r="W53" s="10">
        <f>'T-15(Pcs)'!W41</f>
        <v>0</v>
      </c>
      <c r="X53" s="44">
        <f>'T-15(Pcs)'!$D41*'T-15(Pcs)'!X41/1000000</f>
        <v>0</v>
      </c>
      <c r="Y53" s="10">
        <f>'T-15(Pcs)'!Y41</f>
        <v>0</v>
      </c>
      <c r="Z53" s="44">
        <f>'T-15(Pcs)'!$D41*'T-15(Pcs)'!Z41/1000000</f>
        <v>0</v>
      </c>
      <c r="AA53" s="10">
        <f>'T-15(Pcs)'!AA41</f>
        <v>0</v>
      </c>
      <c r="AB53" s="44">
        <f>'T-15(Pcs)'!$D41*'T-15(Pcs)'!AB41/1000000</f>
        <v>0</v>
      </c>
      <c r="AC53" s="10">
        <f>'T-15(Pcs)'!AC41</f>
        <v>0</v>
      </c>
      <c r="AD53" s="44">
        <f>'T-15(Pcs)'!$D41*'T-15(Pcs)'!AD41/1000000</f>
        <v>0</v>
      </c>
      <c r="AE53" s="10">
        <f>'T-15(Pcs)'!AE41</f>
        <v>0</v>
      </c>
      <c r="AF53" s="44">
        <f>'T-15(Pcs)'!$D41*'T-15(Pcs)'!AF41/1000000</f>
        <v>0</v>
      </c>
      <c r="AG53" s="10">
        <f>'T-15(Pcs)'!AG41</f>
        <v>0</v>
      </c>
      <c r="AH53" s="44">
        <f>'T-15(Pcs)'!$D41*'T-15(Pcs)'!AH41/1000000</f>
        <v>0</v>
      </c>
      <c r="AI53" s="10">
        <f>'T-15(Pcs)'!AI41</f>
        <v>0</v>
      </c>
      <c r="AJ53" s="44">
        <f>'T-15(Pcs)'!$D41*'T-15(Pcs)'!AJ41/1000000</f>
        <v>0</v>
      </c>
      <c r="AK53" s="10">
        <f>'T-15(Pcs)'!AK41</f>
        <v>0</v>
      </c>
      <c r="AL53" s="44">
        <f>'T-15(Pcs)'!$D41*'T-15(Pcs)'!AL41/1000000</f>
        <v>0</v>
      </c>
      <c r="AM53" s="10">
        <f>'T-15(Pcs)'!AM41</f>
        <v>0</v>
      </c>
    </row>
    <row r="54" spans="1:39" s="15" customFormat="1" ht="14.25" hidden="1" customHeight="1" outlineLevel="2">
      <c r="A54" s="13">
        <v>32</v>
      </c>
      <c r="B54" s="9" t="s">
        <v>104</v>
      </c>
      <c r="C54" s="13" t="s">
        <v>55</v>
      </c>
      <c r="D54" s="36">
        <v>500</v>
      </c>
      <c r="E54" s="11">
        <v>410</v>
      </c>
      <c r="F54" s="44">
        <f>'T-15(Pcs)'!$D42*'T-15(Pcs)'!F42/1000000</f>
        <v>0</v>
      </c>
      <c r="G54" s="10">
        <f>'T-15(Pcs)'!G42</f>
        <v>0</v>
      </c>
      <c r="H54" s="44">
        <f>'T-15(Pcs)'!$D42*'T-15(Pcs)'!H42/1000000</f>
        <v>0</v>
      </c>
      <c r="I54" s="10">
        <f>'T-15(Pcs)'!I42</f>
        <v>0</v>
      </c>
      <c r="J54" s="44">
        <f>'T-15(Pcs)'!$D42*'T-15(Pcs)'!J42/1000000</f>
        <v>0</v>
      </c>
      <c r="K54" s="10">
        <f>'T-15(Pcs)'!K42</f>
        <v>0</v>
      </c>
      <c r="L54" s="44">
        <f>'T-15(Pcs)'!$D42*'T-15(Pcs)'!L42/1000000</f>
        <v>0</v>
      </c>
      <c r="M54" s="10">
        <f>'T-15(Pcs)'!M42</f>
        <v>0</v>
      </c>
      <c r="N54" s="44">
        <f>'T-15(Pcs)'!$D42*'T-15(Pcs)'!N42/1000000</f>
        <v>0</v>
      </c>
      <c r="O54" s="10">
        <f>'T-15(Pcs)'!O42</f>
        <v>0</v>
      </c>
      <c r="P54" s="44">
        <f>'T-15(Pcs)'!$D42*'T-15(Pcs)'!P42/1000000</f>
        <v>0</v>
      </c>
      <c r="Q54" s="10">
        <f>'T-15(Pcs)'!Q42</f>
        <v>0</v>
      </c>
      <c r="R54" s="44">
        <f>'T-15(Pcs)'!$D42*'T-15(Pcs)'!R42/1000000</f>
        <v>0</v>
      </c>
      <c r="S54" s="10">
        <f>'T-15(Pcs)'!S42</f>
        <v>0</v>
      </c>
      <c r="T54" s="44">
        <f>'T-15(Pcs)'!$D42*'T-15(Pcs)'!T42/1000000</f>
        <v>0</v>
      </c>
      <c r="U54" s="10">
        <f>'T-15(Pcs)'!U42</f>
        <v>0</v>
      </c>
      <c r="V54" s="44">
        <f>'T-15(Pcs)'!$D42*'T-15(Pcs)'!V42/1000000</f>
        <v>0</v>
      </c>
      <c r="W54" s="10">
        <f>'T-15(Pcs)'!W42</f>
        <v>0</v>
      </c>
      <c r="X54" s="44">
        <f>'T-15(Pcs)'!$D42*'T-15(Pcs)'!X42/1000000</f>
        <v>0</v>
      </c>
      <c r="Y54" s="10">
        <f>'T-15(Pcs)'!Y42</f>
        <v>0</v>
      </c>
      <c r="Z54" s="44">
        <f>'T-15(Pcs)'!$D42*'T-15(Pcs)'!Z42/1000000</f>
        <v>0</v>
      </c>
      <c r="AA54" s="10">
        <f>'T-15(Pcs)'!AA42</f>
        <v>0</v>
      </c>
      <c r="AB54" s="44">
        <f>'T-15(Pcs)'!$D42*'T-15(Pcs)'!AB42/1000000</f>
        <v>0</v>
      </c>
      <c r="AC54" s="10">
        <f>'T-15(Pcs)'!AC42</f>
        <v>0</v>
      </c>
      <c r="AD54" s="44">
        <f>'T-15(Pcs)'!$D42*'T-15(Pcs)'!AD42/1000000</f>
        <v>0</v>
      </c>
      <c r="AE54" s="10">
        <f>'T-15(Pcs)'!AE42</f>
        <v>0</v>
      </c>
      <c r="AF54" s="44">
        <f>'T-15(Pcs)'!$D42*'T-15(Pcs)'!AF42/1000000</f>
        <v>0</v>
      </c>
      <c r="AG54" s="10">
        <f>'T-15(Pcs)'!AG42</f>
        <v>0</v>
      </c>
      <c r="AH54" s="44">
        <f>'T-15(Pcs)'!$D42*'T-15(Pcs)'!AH42/1000000</f>
        <v>0</v>
      </c>
      <c r="AI54" s="10">
        <f>'T-15(Pcs)'!AI42</f>
        <v>0</v>
      </c>
      <c r="AJ54" s="44">
        <f>'T-15(Pcs)'!$D42*'T-15(Pcs)'!AJ42/1000000</f>
        <v>0</v>
      </c>
      <c r="AK54" s="10">
        <f>'T-15(Pcs)'!AK42</f>
        <v>0</v>
      </c>
      <c r="AL54" s="44">
        <f>'T-15(Pcs)'!$D42*'T-15(Pcs)'!AL42/1000000</f>
        <v>0</v>
      </c>
      <c r="AM54" s="10">
        <f>'T-15(Pcs)'!AM42</f>
        <v>0</v>
      </c>
    </row>
    <row r="55" spans="1:39" s="15" customFormat="1" ht="14.25" customHeight="1" outlineLevel="1" collapsed="1">
      <c r="A55" s="13">
        <v>13</v>
      </c>
      <c r="B55" s="46" t="s">
        <v>179</v>
      </c>
      <c r="C55" s="13"/>
      <c r="D55" s="36"/>
      <c r="E55" s="11"/>
      <c r="F55" s="44">
        <f t="shared" ref="F55:AM55" si="12">SUBTOTAL(9,F53:F54)</f>
        <v>0</v>
      </c>
      <c r="G55" s="10">
        <f t="shared" si="12"/>
        <v>0</v>
      </c>
      <c r="H55" s="44">
        <f t="shared" si="12"/>
        <v>0</v>
      </c>
      <c r="I55" s="10">
        <f t="shared" si="12"/>
        <v>0</v>
      </c>
      <c r="J55" s="44">
        <f t="shared" si="12"/>
        <v>0</v>
      </c>
      <c r="K55" s="10">
        <f t="shared" si="12"/>
        <v>0</v>
      </c>
      <c r="L55" s="44">
        <f t="shared" si="12"/>
        <v>0</v>
      </c>
      <c r="M55" s="10">
        <f t="shared" si="12"/>
        <v>0</v>
      </c>
      <c r="N55" s="44">
        <f t="shared" si="12"/>
        <v>0</v>
      </c>
      <c r="O55" s="10">
        <f t="shared" si="12"/>
        <v>0</v>
      </c>
      <c r="P55" s="44">
        <f t="shared" si="12"/>
        <v>0</v>
      </c>
      <c r="Q55" s="10">
        <f t="shared" si="12"/>
        <v>0</v>
      </c>
      <c r="R55" s="44">
        <f t="shared" si="12"/>
        <v>0</v>
      </c>
      <c r="S55" s="10">
        <f t="shared" si="12"/>
        <v>0</v>
      </c>
      <c r="T55" s="44">
        <f t="shared" si="12"/>
        <v>0</v>
      </c>
      <c r="U55" s="10">
        <f t="shared" si="12"/>
        <v>0</v>
      </c>
      <c r="V55" s="44">
        <f t="shared" si="12"/>
        <v>0</v>
      </c>
      <c r="W55" s="10">
        <f t="shared" si="12"/>
        <v>0</v>
      </c>
      <c r="X55" s="44">
        <f t="shared" si="12"/>
        <v>0</v>
      </c>
      <c r="Y55" s="10">
        <f t="shared" si="12"/>
        <v>0</v>
      </c>
      <c r="Z55" s="44">
        <f t="shared" si="12"/>
        <v>0</v>
      </c>
      <c r="AA55" s="10">
        <f t="shared" si="12"/>
        <v>0</v>
      </c>
      <c r="AB55" s="44">
        <f t="shared" si="12"/>
        <v>0</v>
      </c>
      <c r="AC55" s="10">
        <f t="shared" si="12"/>
        <v>0</v>
      </c>
      <c r="AD55" s="44">
        <f t="shared" si="12"/>
        <v>0</v>
      </c>
      <c r="AE55" s="10">
        <f t="shared" si="12"/>
        <v>0</v>
      </c>
      <c r="AF55" s="44">
        <f t="shared" si="12"/>
        <v>0</v>
      </c>
      <c r="AG55" s="10">
        <f t="shared" si="12"/>
        <v>0</v>
      </c>
      <c r="AH55" s="44">
        <f t="shared" si="12"/>
        <v>0</v>
      </c>
      <c r="AI55" s="10">
        <f t="shared" si="12"/>
        <v>0</v>
      </c>
      <c r="AJ55" s="44">
        <f t="shared" si="12"/>
        <v>0</v>
      </c>
      <c r="AK55" s="10">
        <f t="shared" si="12"/>
        <v>0</v>
      </c>
      <c r="AL55" s="44">
        <f t="shared" si="12"/>
        <v>0</v>
      </c>
      <c r="AM55" s="10">
        <f t="shared" si="12"/>
        <v>0</v>
      </c>
    </row>
    <row r="56" spans="1:39" s="15" customFormat="1" ht="14.25" hidden="1" customHeight="1" outlineLevel="2">
      <c r="A56" s="13">
        <v>33</v>
      </c>
      <c r="B56" s="9" t="s">
        <v>105</v>
      </c>
      <c r="C56" s="13" t="s">
        <v>56</v>
      </c>
      <c r="D56" s="36">
        <v>50</v>
      </c>
      <c r="E56" s="11">
        <v>80</v>
      </c>
      <c r="F56" s="44">
        <f>'T-15(Pcs)'!$D43*'T-15(Pcs)'!F43/1000000</f>
        <v>0</v>
      </c>
      <c r="G56" s="10">
        <f>'T-15(Pcs)'!G43</f>
        <v>0</v>
      </c>
      <c r="H56" s="44">
        <f>'T-15(Pcs)'!$D43*'T-15(Pcs)'!H43/1000000</f>
        <v>0</v>
      </c>
      <c r="I56" s="10">
        <f>'T-15(Pcs)'!I43</f>
        <v>0</v>
      </c>
      <c r="J56" s="44">
        <f>'T-15(Pcs)'!$D43*'T-15(Pcs)'!J43/1000000</f>
        <v>0</v>
      </c>
      <c r="K56" s="10">
        <f>'T-15(Pcs)'!K43</f>
        <v>0</v>
      </c>
      <c r="L56" s="44">
        <f>'T-15(Pcs)'!$D43*'T-15(Pcs)'!L43/1000000</f>
        <v>0</v>
      </c>
      <c r="M56" s="10">
        <f>'T-15(Pcs)'!M43</f>
        <v>0</v>
      </c>
      <c r="N56" s="44">
        <f>'T-15(Pcs)'!$D43*'T-15(Pcs)'!N43/1000000</f>
        <v>0</v>
      </c>
      <c r="O56" s="10">
        <f>'T-15(Pcs)'!O43</f>
        <v>0</v>
      </c>
      <c r="P56" s="44">
        <f>'T-15(Pcs)'!$D43*'T-15(Pcs)'!P43/1000000</f>
        <v>0</v>
      </c>
      <c r="Q56" s="10">
        <f>'T-15(Pcs)'!Q43</f>
        <v>0</v>
      </c>
      <c r="R56" s="44">
        <f>'T-15(Pcs)'!$D43*'T-15(Pcs)'!R43/1000000</f>
        <v>0</v>
      </c>
      <c r="S56" s="10">
        <f>'T-15(Pcs)'!S43</f>
        <v>0</v>
      </c>
      <c r="T56" s="44">
        <f>'T-15(Pcs)'!$D43*'T-15(Pcs)'!T43/1000000</f>
        <v>0</v>
      </c>
      <c r="U56" s="10">
        <f>'T-15(Pcs)'!U43</f>
        <v>0</v>
      </c>
      <c r="V56" s="44">
        <f>'T-15(Pcs)'!$D43*'T-15(Pcs)'!V43/1000000</f>
        <v>0</v>
      </c>
      <c r="W56" s="10">
        <f>'T-15(Pcs)'!W43</f>
        <v>0</v>
      </c>
      <c r="X56" s="44">
        <f>'T-15(Pcs)'!$D43*'T-15(Pcs)'!X43/1000000</f>
        <v>0</v>
      </c>
      <c r="Y56" s="10">
        <f>'T-15(Pcs)'!Y43</f>
        <v>0</v>
      </c>
      <c r="Z56" s="44">
        <f>'T-15(Pcs)'!$D43*'T-15(Pcs)'!Z43/1000000</f>
        <v>0</v>
      </c>
      <c r="AA56" s="10">
        <f>'T-15(Pcs)'!AA43</f>
        <v>0</v>
      </c>
      <c r="AB56" s="44">
        <f>'T-15(Pcs)'!$D43*'T-15(Pcs)'!AB43/1000000</f>
        <v>0</v>
      </c>
      <c r="AC56" s="10">
        <f>'T-15(Pcs)'!AC43</f>
        <v>0</v>
      </c>
      <c r="AD56" s="44">
        <f>'T-15(Pcs)'!$D43*'T-15(Pcs)'!AD43/1000000</f>
        <v>0</v>
      </c>
      <c r="AE56" s="10">
        <f>'T-15(Pcs)'!AE43</f>
        <v>0</v>
      </c>
      <c r="AF56" s="44">
        <f>'T-15(Pcs)'!$D43*'T-15(Pcs)'!AF43/1000000</f>
        <v>0</v>
      </c>
      <c r="AG56" s="10">
        <f>'T-15(Pcs)'!AG43</f>
        <v>0</v>
      </c>
      <c r="AH56" s="44">
        <f>'T-15(Pcs)'!$D43*'T-15(Pcs)'!AH43/1000000</f>
        <v>0</v>
      </c>
      <c r="AI56" s="10">
        <f>'T-15(Pcs)'!AI43</f>
        <v>0</v>
      </c>
      <c r="AJ56" s="44">
        <f>'T-15(Pcs)'!$D43*'T-15(Pcs)'!AJ43/1000000</f>
        <v>0</v>
      </c>
      <c r="AK56" s="10">
        <f>'T-15(Pcs)'!AK43</f>
        <v>0</v>
      </c>
      <c r="AL56" s="44">
        <f>'T-15(Pcs)'!$D43*'T-15(Pcs)'!AL43/1000000</f>
        <v>0</v>
      </c>
      <c r="AM56" s="10">
        <f>'T-15(Pcs)'!AM43</f>
        <v>0</v>
      </c>
    </row>
    <row r="57" spans="1:39" s="15" customFormat="1" ht="14.25" hidden="1" customHeight="1" outlineLevel="2">
      <c r="A57" s="13">
        <v>34</v>
      </c>
      <c r="B57" s="9" t="s">
        <v>105</v>
      </c>
      <c r="C57" s="13" t="s">
        <v>57</v>
      </c>
      <c r="D57" s="36">
        <v>100</v>
      </c>
      <c r="E57" s="11">
        <v>148</v>
      </c>
      <c r="F57" s="44">
        <f>'T-15(Pcs)'!$D44*'T-15(Pcs)'!F44/1000000</f>
        <v>0</v>
      </c>
      <c r="G57" s="10">
        <f>'T-15(Pcs)'!G44</f>
        <v>0</v>
      </c>
      <c r="H57" s="44">
        <f>'T-15(Pcs)'!$D44*'T-15(Pcs)'!H44/1000000</f>
        <v>0</v>
      </c>
      <c r="I57" s="10">
        <f>'T-15(Pcs)'!I44</f>
        <v>0</v>
      </c>
      <c r="J57" s="44">
        <f>'T-15(Pcs)'!$D44*'T-15(Pcs)'!J44/1000000</f>
        <v>0</v>
      </c>
      <c r="K57" s="10">
        <f>'T-15(Pcs)'!K44</f>
        <v>0</v>
      </c>
      <c r="L57" s="44">
        <f>'T-15(Pcs)'!$D44*'T-15(Pcs)'!L44/1000000</f>
        <v>0</v>
      </c>
      <c r="M57" s="10">
        <f>'T-15(Pcs)'!M44</f>
        <v>0</v>
      </c>
      <c r="N57" s="44">
        <f>'T-15(Pcs)'!$D44*'T-15(Pcs)'!N44/1000000</f>
        <v>0</v>
      </c>
      <c r="O57" s="10">
        <f>'T-15(Pcs)'!O44</f>
        <v>0</v>
      </c>
      <c r="P57" s="44">
        <f>'T-15(Pcs)'!$D44*'T-15(Pcs)'!P44/1000000</f>
        <v>0</v>
      </c>
      <c r="Q57" s="10">
        <f>'T-15(Pcs)'!Q44</f>
        <v>0</v>
      </c>
      <c r="R57" s="44">
        <f>'T-15(Pcs)'!$D44*'T-15(Pcs)'!R44/1000000</f>
        <v>0</v>
      </c>
      <c r="S57" s="10">
        <f>'T-15(Pcs)'!S44</f>
        <v>0</v>
      </c>
      <c r="T57" s="44">
        <f>'T-15(Pcs)'!$D44*'T-15(Pcs)'!T44/1000000</f>
        <v>0</v>
      </c>
      <c r="U57" s="10">
        <f>'T-15(Pcs)'!U44</f>
        <v>0</v>
      </c>
      <c r="V57" s="44">
        <f>'T-15(Pcs)'!$D44*'T-15(Pcs)'!V44/1000000</f>
        <v>0</v>
      </c>
      <c r="W57" s="10">
        <f>'T-15(Pcs)'!W44</f>
        <v>0</v>
      </c>
      <c r="X57" s="44">
        <f>'T-15(Pcs)'!$D44*'T-15(Pcs)'!X44/1000000</f>
        <v>0</v>
      </c>
      <c r="Y57" s="10">
        <f>'T-15(Pcs)'!Y44</f>
        <v>0</v>
      </c>
      <c r="Z57" s="44">
        <f>'T-15(Pcs)'!$D44*'T-15(Pcs)'!Z44/1000000</f>
        <v>0</v>
      </c>
      <c r="AA57" s="10">
        <f>'T-15(Pcs)'!AA44</f>
        <v>0</v>
      </c>
      <c r="AB57" s="44">
        <f>'T-15(Pcs)'!$D44*'T-15(Pcs)'!AB44/1000000</f>
        <v>0</v>
      </c>
      <c r="AC57" s="10">
        <f>'T-15(Pcs)'!AC44</f>
        <v>0</v>
      </c>
      <c r="AD57" s="44">
        <f>'T-15(Pcs)'!$D44*'T-15(Pcs)'!AD44/1000000</f>
        <v>0</v>
      </c>
      <c r="AE57" s="10">
        <f>'T-15(Pcs)'!AE44</f>
        <v>0</v>
      </c>
      <c r="AF57" s="44">
        <f>'T-15(Pcs)'!$D44*'T-15(Pcs)'!AF44/1000000</f>
        <v>0</v>
      </c>
      <c r="AG57" s="10">
        <f>'T-15(Pcs)'!AG44</f>
        <v>0</v>
      </c>
      <c r="AH57" s="44">
        <f>'T-15(Pcs)'!$D44*'T-15(Pcs)'!AH44/1000000</f>
        <v>0</v>
      </c>
      <c r="AI57" s="10">
        <f>'T-15(Pcs)'!AI44</f>
        <v>0</v>
      </c>
      <c r="AJ57" s="44">
        <f>'T-15(Pcs)'!$D44*'T-15(Pcs)'!AJ44/1000000</f>
        <v>0</v>
      </c>
      <c r="AK57" s="10">
        <f>'T-15(Pcs)'!AK44</f>
        <v>0</v>
      </c>
      <c r="AL57" s="44">
        <f>'T-15(Pcs)'!$D44*'T-15(Pcs)'!AL44/1000000</f>
        <v>0</v>
      </c>
      <c r="AM57" s="10">
        <f>'T-15(Pcs)'!AM44</f>
        <v>0</v>
      </c>
    </row>
    <row r="58" spans="1:39" s="15" customFormat="1" ht="14.25" hidden="1" customHeight="1" outlineLevel="2">
      <c r="A58" s="13">
        <v>35</v>
      </c>
      <c r="B58" s="9" t="s">
        <v>105</v>
      </c>
      <c r="C58" s="13" t="s">
        <v>137</v>
      </c>
      <c r="D58" s="36">
        <v>450</v>
      </c>
      <c r="E58" s="11">
        <v>640</v>
      </c>
      <c r="F58" s="44">
        <f>'T-15(Pcs)'!$D45*'T-15(Pcs)'!F45/1000000</f>
        <v>0</v>
      </c>
      <c r="G58" s="10">
        <f>'T-15(Pcs)'!G45</f>
        <v>0</v>
      </c>
      <c r="H58" s="44">
        <f>'T-15(Pcs)'!$D45*'T-15(Pcs)'!H45/1000000</f>
        <v>0</v>
      </c>
      <c r="I58" s="10">
        <f>'T-15(Pcs)'!I45</f>
        <v>0</v>
      </c>
      <c r="J58" s="44">
        <f>'T-15(Pcs)'!$D45*'T-15(Pcs)'!J45/1000000</f>
        <v>0</v>
      </c>
      <c r="K58" s="10">
        <f>'T-15(Pcs)'!K45</f>
        <v>0</v>
      </c>
      <c r="L58" s="44">
        <f>'T-15(Pcs)'!$D45*'T-15(Pcs)'!L45/1000000</f>
        <v>0</v>
      </c>
      <c r="M58" s="10">
        <f>'T-15(Pcs)'!M45</f>
        <v>0</v>
      </c>
      <c r="N58" s="44">
        <f>'T-15(Pcs)'!$D45*'T-15(Pcs)'!N45/1000000</f>
        <v>0</v>
      </c>
      <c r="O58" s="10">
        <f>'T-15(Pcs)'!O45</f>
        <v>0</v>
      </c>
      <c r="P58" s="44">
        <f>'T-15(Pcs)'!$D45*'T-15(Pcs)'!P45/1000000</f>
        <v>0</v>
      </c>
      <c r="Q58" s="10">
        <f>'T-15(Pcs)'!Q45</f>
        <v>0</v>
      </c>
      <c r="R58" s="44">
        <f>'T-15(Pcs)'!$D45*'T-15(Pcs)'!R45/1000000</f>
        <v>0</v>
      </c>
      <c r="S58" s="10">
        <f>'T-15(Pcs)'!S45</f>
        <v>0</v>
      </c>
      <c r="T58" s="44">
        <f>'T-15(Pcs)'!$D45*'T-15(Pcs)'!T45/1000000</f>
        <v>0</v>
      </c>
      <c r="U58" s="10">
        <f>'T-15(Pcs)'!U45</f>
        <v>0</v>
      </c>
      <c r="V58" s="44">
        <f>'T-15(Pcs)'!$D45*'T-15(Pcs)'!V45/1000000</f>
        <v>0</v>
      </c>
      <c r="W58" s="10">
        <f>'T-15(Pcs)'!W45</f>
        <v>0</v>
      </c>
      <c r="X58" s="44">
        <f>'T-15(Pcs)'!$D45*'T-15(Pcs)'!X45/1000000</f>
        <v>0</v>
      </c>
      <c r="Y58" s="10">
        <f>'T-15(Pcs)'!Y45</f>
        <v>0</v>
      </c>
      <c r="Z58" s="44">
        <f>'T-15(Pcs)'!$D45*'T-15(Pcs)'!Z45/1000000</f>
        <v>0</v>
      </c>
      <c r="AA58" s="10">
        <f>'T-15(Pcs)'!AA45</f>
        <v>0</v>
      </c>
      <c r="AB58" s="44">
        <f>'T-15(Pcs)'!$D45*'T-15(Pcs)'!AB45/1000000</f>
        <v>0</v>
      </c>
      <c r="AC58" s="10">
        <f>'T-15(Pcs)'!AC45</f>
        <v>0</v>
      </c>
      <c r="AD58" s="44">
        <f>'T-15(Pcs)'!$D45*'T-15(Pcs)'!AD45/1000000</f>
        <v>0</v>
      </c>
      <c r="AE58" s="10">
        <f>'T-15(Pcs)'!AE45</f>
        <v>0</v>
      </c>
      <c r="AF58" s="44">
        <f>'T-15(Pcs)'!$D45*'T-15(Pcs)'!AF45/1000000</f>
        <v>0</v>
      </c>
      <c r="AG58" s="10">
        <f>'T-15(Pcs)'!AG45</f>
        <v>0</v>
      </c>
      <c r="AH58" s="44">
        <f>'T-15(Pcs)'!$D45*'T-15(Pcs)'!AH45/1000000</f>
        <v>0</v>
      </c>
      <c r="AI58" s="10">
        <f>'T-15(Pcs)'!AI45</f>
        <v>0</v>
      </c>
      <c r="AJ58" s="44">
        <f>'T-15(Pcs)'!$D45*'T-15(Pcs)'!AJ45/1000000</f>
        <v>0</v>
      </c>
      <c r="AK58" s="10">
        <f>'T-15(Pcs)'!AK45</f>
        <v>0</v>
      </c>
      <c r="AL58" s="44">
        <f>'T-15(Pcs)'!$D45*'T-15(Pcs)'!AL45/1000000</f>
        <v>0</v>
      </c>
      <c r="AM58" s="10">
        <f>'T-15(Pcs)'!AM45</f>
        <v>0</v>
      </c>
    </row>
    <row r="59" spans="1:39" s="15" customFormat="1" ht="14.25" customHeight="1" outlineLevel="1" collapsed="1">
      <c r="A59" s="13">
        <v>14</v>
      </c>
      <c r="B59" s="46" t="s">
        <v>180</v>
      </c>
      <c r="C59" s="13"/>
      <c r="D59" s="36"/>
      <c r="E59" s="11"/>
      <c r="F59" s="44">
        <f t="shared" ref="F59:AM59" si="13">SUBTOTAL(9,F56:F58)</f>
        <v>0</v>
      </c>
      <c r="G59" s="10">
        <f t="shared" si="13"/>
        <v>0</v>
      </c>
      <c r="H59" s="44">
        <f t="shared" si="13"/>
        <v>0</v>
      </c>
      <c r="I59" s="10">
        <f t="shared" si="13"/>
        <v>0</v>
      </c>
      <c r="J59" s="44">
        <f t="shared" si="13"/>
        <v>0</v>
      </c>
      <c r="K59" s="10">
        <f t="shared" si="13"/>
        <v>0</v>
      </c>
      <c r="L59" s="44">
        <f t="shared" si="13"/>
        <v>0</v>
      </c>
      <c r="M59" s="10">
        <f t="shared" si="13"/>
        <v>0</v>
      </c>
      <c r="N59" s="44">
        <f t="shared" si="13"/>
        <v>0</v>
      </c>
      <c r="O59" s="10">
        <f t="shared" si="13"/>
        <v>0</v>
      </c>
      <c r="P59" s="44">
        <f t="shared" si="13"/>
        <v>0</v>
      </c>
      <c r="Q59" s="10">
        <f t="shared" si="13"/>
        <v>0</v>
      </c>
      <c r="R59" s="44">
        <f t="shared" si="13"/>
        <v>0</v>
      </c>
      <c r="S59" s="10">
        <f t="shared" si="13"/>
        <v>0</v>
      </c>
      <c r="T59" s="44">
        <f t="shared" si="13"/>
        <v>0</v>
      </c>
      <c r="U59" s="10">
        <f t="shared" si="13"/>
        <v>0</v>
      </c>
      <c r="V59" s="44">
        <f t="shared" si="13"/>
        <v>0</v>
      </c>
      <c r="W59" s="10">
        <f t="shared" si="13"/>
        <v>0</v>
      </c>
      <c r="X59" s="44">
        <f t="shared" si="13"/>
        <v>0</v>
      </c>
      <c r="Y59" s="10">
        <f t="shared" si="13"/>
        <v>0</v>
      </c>
      <c r="Z59" s="44">
        <f t="shared" si="13"/>
        <v>0</v>
      </c>
      <c r="AA59" s="10">
        <f t="shared" si="13"/>
        <v>0</v>
      </c>
      <c r="AB59" s="44">
        <f t="shared" si="13"/>
        <v>0</v>
      </c>
      <c r="AC59" s="10">
        <f t="shared" si="13"/>
        <v>0</v>
      </c>
      <c r="AD59" s="44">
        <f t="shared" si="13"/>
        <v>0</v>
      </c>
      <c r="AE59" s="10">
        <f t="shared" si="13"/>
        <v>0</v>
      </c>
      <c r="AF59" s="44">
        <f t="shared" si="13"/>
        <v>0</v>
      </c>
      <c r="AG59" s="10">
        <f t="shared" si="13"/>
        <v>0</v>
      </c>
      <c r="AH59" s="44">
        <f t="shared" si="13"/>
        <v>0</v>
      </c>
      <c r="AI59" s="10">
        <f t="shared" si="13"/>
        <v>0</v>
      </c>
      <c r="AJ59" s="44">
        <f t="shared" si="13"/>
        <v>0</v>
      </c>
      <c r="AK59" s="10">
        <f t="shared" si="13"/>
        <v>0</v>
      </c>
      <c r="AL59" s="44">
        <f t="shared" si="13"/>
        <v>0</v>
      </c>
      <c r="AM59" s="10">
        <f t="shared" si="13"/>
        <v>0</v>
      </c>
    </row>
    <row r="60" spans="1:39" s="15" customFormat="1" ht="14.25" hidden="1" customHeight="1" outlineLevel="2">
      <c r="A60" s="13">
        <v>36</v>
      </c>
      <c r="B60" s="9" t="s">
        <v>106</v>
      </c>
      <c r="C60" s="13" t="s">
        <v>58</v>
      </c>
      <c r="D60" s="36">
        <v>50</v>
      </c>
      <c r="E60" s="11">
        <v>126</v>
      </c>
      <c r="F60" s="44">
        <f>'T-15(Pcs)'!$D46*'T-15(Pcs)'!F46/1000000</f>
        <v>0</v>
      </c>
      <c r="G60" s="10">
        <f>'T-15(Pcs)'!G46</f>
        <v>0</v>
      </c>
      <c r="H60" s="44">
        <f>'T-15(Pcs)'!$D46*'T-15(Pcs)'!H46/1000000</f>
        <v>0</v>
      </c>
      <c r="I60" s="10">
        <f>'T-15(Pcs)'!I46</f>
        <v>0</v>
      </c>
      <c r="J60" s="44">
        <f>'T-15(Pcs)'!$D46*'T-15(Pcs)'!J46/1000000</f>
        <v>0</v>
      </c>
      <c r="K60" s="10">
        <f>'T-15(Pcs)'!K46</f>
        <v>0</v>
      </c>
      <c r="L60" s="44">
        <f>'T-15(Pcs)'!$D46*'T-15(Pcs)'!L46/1000000</f>
        <v>0</v>
      </c>
      <c r="M60" s="10">
        <f>'T-15(Pcs)'!M46</f>
        <v>0</v>
      </c>
      <c r="N60" s="44">
        <f>'T-15(Pcs)'!$D46*'T-15(Pcs)'!N46/1000000</f>
        <v>0</v>
      </c>
      <c r="O60" s="10">
        <f>'T-15(Pcs)'!O46</f>
        <v>0</v>
      </c>
      <c r="P60" s="44">
        <f>'T-15(Pcs)'!$D46*'T-15(Pcs)'!P46/1000000</f>
        <v>0</v>
      </c>
      <c r="Q60" s="10">
        <f>'T-15(Pcs)'!Q46</f>
        <v>0</v>
      </c>
      <c r="R60" s="44">
        <f>'T-15(Pcs)'!$D46*'T-15(Pcs)'!R46/1000000</f>
        <v>0</v>
      </c>
      <c r="S60" s="10">
        <f>'T-15(Pcs)'!S46</f>
        <v>0</v>
      </c>
      <c r="T60" s="44">
        <f>'T-15(Pcs)'!$D46*'T-15(Pcs)'!T46/1000000</f>
        <v>0</v>
      </c>
      <c r="U60" s="10">
        <f>'T-15(Pcs)'!U46</f>
        <v>0</v>
      </c>
      <c r="V60" s="44">
        <f>'T-15(Pcs)'!$D46*'T-15(Pcs)'!V46/1000000</f>
        <v>0</v>
      </c>
      <c r="W60" s="10">
        <f>'T-15(Pcs)'!W46</f>
        <v>0</v>
      </c>
      <c r="X60" s="44">
        <f>'T-15(Pcs)'!$D46*'T-15(Pcs)'!X46/1000000</f>
        <v>0</v>
      </c>
      <c r="Y60" s="10">
        <f>'T-15(Pcs)'!Y46</f>
        <v>0</v>
      </c>
      <c r="Z60" s="44">
        <f>'T-15(Pcs)'!$D46*'T-15(Pcs)'!Z46/1000000</f>
        <v>0</v>
      </c>
      <c r="AA60" s="10">
        <f>'T-15(Pcs)'!AA46</f>
        <v>0</v>
      </c>
      <c r="AB60" s="44">
        <f>'T-15(Pcs)'!$D46*'T-15(Pcs)'!AB46/1000000</f>
        <v>0</v>
      </c>
      <c r="AC60" s="10">
        <f>'T-15(Pcs)'!AC46</f>
        <v>0</v>
      </c>
      <c r="AD60" s="44">
        <f>'T-15(Pcs)'!$D46*'T-15(Pcs)'!AD46/1000000</f>
        <v>0</v>
      </c>
      <c r="AE60" s="10">
        <f>'T-15(Pcs)'!AE46</f>
        <v>0</v>
      </c>
      <c r="AF60" s="44">
        <f>'T-15(Pcs)'!$D46*'T-15(Pcs)'!AF46/1000000</f>
        <v>0</v>
      </c>
      <c r="AG60" s="10">
        <f>'T-15(Pcs)'!AG46</f>
        <v>0</v>
      </c>
      <c r="AH60" s="44">
        <f>'T-15(Pcs)'!$D46*'T-15(Pcs)'!AH46/1000000</f>
        <v>0</v>
      </c>
      <c r="AI60" s="10">
        <f>'T-15(Pcs)'!AI46</f>
        <v>0</v>
      </c>
      <c r="AJ60" s="44">
        <f>'T-15(Pcs)'!$D46*'T-15(Pcs)'!AJ46/1000000</f>
        <v>0</v>
      </c>
      <c r="AK60" s="10">
        <f>'T-15(Pcs)'!AK46</f>
        <v>0</v>
      </c>
      <c r="AL60" s="44">
        <f>'T-15(Pcs)'!$D46*'T-15(Pcs)'!AL46/1000000</f>
        <v>0</v>
      </c>
      <c r="AM60" s="10">
        <f>'T-15(Pcs)'!AM46</f>
        <v>0</v>
      </c>
    </row>
    <row r="61" spans="1:39" s="15" customFormat="1" ht="14.25" hidden="1" customHeight="1" outlineLevel="2">
      <c r="A61" s="13">
        <v>37</v>
      </c>
      <c r="B61" s="9" t="s">
        <v>106</v>
      </c>
      <c r="C61" s="13" t="s">
        <v>59</v>
      </c>
      <c r="D61" s="36">
        <v>100</v>
      </c>
      <c r="E61" s="11">
        <v>240</v>
      </c>
      <c r="F61" s="44">
        <f>'T-15(Pcs)'!$D47*'T-15(Pcs)'!F47/1000000</f>
        <v>0</v>
      </c>
      <c r="G61" s="10">
        <f>'T-15(Pcs)'!G47</f>
        <v>0</v>
      </c>
      <c r="H61" s="44">
        <f>'T-15(Pcs)'!$D47*'T-15(Pcs)'!H47/1000000</f>
        <v>0</v>
      </c>
      <c r="I61" s="10">
        <f>'T-15(Pcs)'!I47</f>
        <v>0</v>
      </c>
      <c r="J61" s="44">
        <f>'T-15(Pcs)'!$D47*'T-15(Pcs)'!J47/1000000</f>
        <v>0</v>
      </c>
      <c r="K61" s="10">
        <f>'T-15(Pcs)'!K47</f>
        <v>0</v>
      </c>
      <c r="L61" s="44">
        <f>'T-15(Pcs)'!$D47*'T-15(Pcs)'!L47/1000000</f>
        <v>0</v>
      </c>
      <c r="M61" s="10">
        <f>'T-15(Pcs)'!M47</f>
        <v>0</v>
      </c>
      <c r="N61" s="44">
        <f>'T-15(Pcs)'!$D47*'T-15(Pcs)'!N47/1000000</f>
        <v>0</v>
      </c>
      <c r="O61" s="10">
        <f>'T-15(Pcs)'!O47</f>
        <v>0</v>
      </c>
      <c r="P61" s="44">
        <f>'T-15(Pcs)'!$D47*'T-15(Pcs)'!P47/1000000</f>
        <v>0</v>
      </c>
      <c r="Q61" s="10">
        <f>'T-15(Pcs)'!Q47</f>
        <v>0</v>
      </c>
      <c r="R61" s="44">
        <f>'T-15(Pcs)'!$D47*'T-15(Pcs)'!R47/1000000</f>
        <v>0</v>
      </c>
      <c r="S61" s="10">
        <f>'T-15(Pcs)'!S47</f>
        <v>0</v>
      </c>
      <c r="T61" s="44">
        <f>'T-15(Pcs)'!$D47*'T-15(Pcs)'!T47/1000000</f>
        <v>0</v>
      </c>
      <c r="U61" s="10">
        <f>'T-15(Pcs)'!U47</f>
        <v>0</v>
      </c>
      <c r="V61" s="44">
        <f>'T-15(Pcs)'!$D47*'T-15(Pcs)'!V47/1000000</f>
        <v>0</v>
      </c>
      <c r="W61" s="10">
        <f>'T-15(Pcs)'!W47</f>
        <v>0</v>
      </c>
      <c r="X61" s="44">
        <f>'T-15(Pcs)'!$D47*'T-15(Pcs)'!X47/1000000</f>
        <v>0</v>
      </c>
      <c r="Y61" s="10">
        <f>'T-15(Pcs)'!Y47</f>
        <v>0</v>
      </c>
      <c r="Z61" s="44">
        <f>'T-15(Pcs)'!$D47*'T-15(Pcs)'!Z47/1000000</f>
        <v>0</v>
      </c>
      <c r="AA61" s="10">
        <f>'T-15(Pcs)'!AA47</f>
        <v>0</v>
      </c>
      <c r="AB61" s="44">
        <f>'T-15(Pcs)'!$D47*'T-15(Pcs)'!AB47/1000000</f>
        <v>0</v>
      </c>
      <c r="AC61" s="10">
        <f>'T-15(Pcs)'!AC47</f>
        <v>0</v>
      </c>
      <c r="AD61" s="44">
        <f>'T-15(Pcs)'!$D47*'T-15(Pcs)'!AD47/1000000</f>
        <v>0</v>
      </c>
      <c r="AE61" s="10">
        <f>'T-15(Pcs)'!AE47</f>
        <v>0</v>
      </c>
      <c r="AF61" s="44">
        <f>'T-15(Pcs)'!$D47*'T-15(Pcs)'!AF47/1000000</f>
        <v>0</v>
      </c>
      <c r="AG61" s="10">
        <f>'T-15(Pcs)'!AG47</f>
        <v>0</v>
      </c>
      <c r="AH61" s="44">
        <f>'T-15(Pcs)'!$D47*'T-15(Pcs)'!AH47/1000000</f>
        <v>0</v>
      </c>
      <c r="AI61" s="10">
        <f>'T-15(Pcs)'!AI47</f>
        <v>0</v>
      </c>
      <c r="AJ61" s="44">
        <f>'T-15(Pcs)'!$D47*'T-15(Pcs)'!AJ47/1000000</f>
        <v>0</v>
      </c>
      <c r="AK61" s="10">
        <f>'T-15(Pcs)'!AK47</f>
        <v>0</v>
      </c>
      <c r="AL61" s="44">
        <f>'T-15(Pcs)'!$D47*'T-15(Pcs)'!AL47/1000000</f>
        <v>0</v>
      </c>
      <c r="AM61" s="10">
        <f>'T-15(Pcs)'!AM47</f>
        <v>0</v>
      </c>
    </row>
    <row r="62" spans="1:39" s="15" customFormat="1" ht="14.25" customHeight="1" outlineLevel="1" collapsed="1">
      <c r="A62" s="13">
        <v>15</v>
      </c>
      <c r="B62" s="46" t="s">
        <v>181</v>
      </c>
      <c r="C62" s="13"/>
      <c r="D62" s="36"/>
      <c r="E62" s="11"/>
      <c r="F62" s="44">
        <f t="shared" ref="F62:AM62" si="14">SUBTOTAL(9,F60:F61)</f>
        <v>0</v>
      </c>
      <c r="G62" s="10">
        <f t="shared" si="14"/>
        <v>0</v>
      </c>
      <c r="H62" s="44">
        <f t="shared" si="14"/>
        <v>0</v>
      </c>
      <c r="I62" s="10">
        <f t="shared" si="14"/>
        <v>0</v>
      </c>
      <c r="J62" s="44">
        <f t="shared" si="14"/>
        <v>0</v>
      </c>
      <c r="K62" s="10">
        <f t="shared" si="14"/>
        <v>0</v>
      </c>
      <c r="L62" s="44">
        <f t="shared" si="14"/>
        <v>0</v>
      </c>
      <c r="M62" s="10">
        <f t="shared" si="14"/>
        <v>0</v>
      </c>
      <c r="N62" s="44">
        <f t="shared" si="14"/>
        <v>0</v>
      </c>
      <c r="O62" s="10">
        <f t="shared" si="14"/>
        <v>0</v>
      </c>
      <c r="P62" s="44">
        <f t="shared" si="14"/>
        <v>0</v>
      </c>
      <c r="Q62" s="10">
        <f t="shared" si="14"/>
        <v>0</v>
      </c>
      <c r="R62" s="44">
        <f t="shared" si="14"/>
        <v>0</v>
      </c>
      <c r="S62" s="10">
        <f t="shared" si="14"/>
        <v>0</v>
      </c>
      <c r="T62" s="44">
        <f t="shared" si="14"/>
        <v>0</v>
      </c>
      <c r="U62" s="10">
        <f t="shared" si="14"/>
        <v>0</v>
      </c>
      <c r="V62" s="44">
        <f t="shared" si="14"/>
        <v>0</v>
      </c>
      <c r="W62" s="10">
        <f t="shared" si="14"/>
        <v>0</v>
      </c>
      <c r="X62" s="44">
        <f t="shared" si="14"/>
        <v>0</v>
      </c>
      <c r="Y62" s="10">
        <f t="shared" si="14"/>
        <v>0</v>
      </c>
      <c r="Z62" s="44">
        <f t="shared" si="14"/>
        <v>0</v>
      </c>
      <c r="AA62" s="10">
        <f t="shared" si="14"/>
        <v>0</v>
      </c>
      <c r="AB62" s="44">
        <f t="shared" si="14"/>
        <v>0</v>
      </c>
      <c r="AC62" s="10">
        <f t="shared" si="14"/>
        <v>0</v>
      </c>
      <c r="AD62" s="44">
        <f t="shared" si="14"/>
        <v>0</v>
      </c>
      <c r="AE62" s="10">
        <f t="shared" si="14"/>
        <v>0</v>
      </c>
      <c r="AF62" s="44">
        <f t="shared" si="14"/>
        <v>0</v>
      </c>
      <c r="AG62" s="10">
        <f t="shared" si="14"/>
        <v>0</v>
      </c>
      <c r="AH62" s="44">
        <f t="shared" si="14"/>
        <v>0</v>
      </c>
      <c r="AI62" s="10">
        <f t="shared" si="14"/>
        <v>0</v>
      </c>
      <c r="AJ62" s="44">
        <f t="shared" si="14"/>
        <v>0</v>
      </c>
      <c r="AK62" s="10">
        <f t="shared" si="14"/>
        <v>0</v>
      </c>
      <c r="AL62" s="44">
        <f t="shared" si="14"/>
        <v>0</v>
      </c>
      <c r="AM62" s="10">
        <f t="shared" si="14"/>
        <v>0</v>
      </c>
    </row>
    <row r="63" spans="1:39" s="15" customFormat="1" ht="14.25" hidden="1" customHeight="1" outlineLevel="2">
      <c r="A63" s="13">
        <v>38</v>
      </c>
      <c r="B63" s="9" t="s">
        <v>107</v>
      </c>
      <c r="C63" s="13" t="s">
        <v>96</v>
      </c>
      <c r="D63" s="36">
        <v>100</v>
      </c>
      <c r="E63" s="11">
        <v>93</v>
      </c>
      <c r="F63" s="44">
        <f>'T-15(Pcs)'!$D48*'T-15(Pcs)'!F48/1000000</f>
        <v>0</v>
      </c>
      <c r="G63" s="10">
        <f>'T-15(Pcs)'!G48</f>
        <v>0</v>
      </c>
      <c r="H63" s="44">
        <f>'T-15(Pcs)'!$D48*'T-15(Pcs)'!H48/1000000</f>
        <v>0</v>
      </c>
      <c r="I63" s="10">
        <f>'T-15(Pcs)'!I48</f>
        <v>0</v>
      </c>
      <c r="J63" s="44">
        <f>'T-15(Pcs)'!$D48*'T-15(Pcs)'!J48/1000000</f>
        <v>0</v>
      </c>
      <c r="K63" s="10">
        <f>'T-15(Pcs)'!K48</f>
        <v>0</v>
      </c>
      <c r="L63" s="44">
        <f>'T-15(Pcs)'!$D48*'T-15(Pcs)'!L48/1000000</f>
        <v>0</v>
      </c>
      <c r="M63" s="10">
        <f>'T-15(Pcs)'!M48</f>
        <v>0</v>
      </c>
      <c r="N63" s="44">
        <f>'T-15(Pcs)'!$D48*'T-15(Pcs)'!N48/1000000</f>
        <v>0</v>
      </c>
      <c r="O63" s="10">
        <f>'T-15(Pcs)'!O48</f>
        <v>0</v>
      </c>
      <c r="P63" s="44">
        <f>'T-15(Pcs)'!$D48*'T-15(Pcs)'!P48/1000000</f>
        <v>0</v>
      </c>
      <c r="Q63" s="10">
        <f>'T-15(Pcs)'!Q48</f>
        <v>0</v>
      </c>
      <c r="R63" s="44">
        <f>'T-15(Pcs)'!$D48*'T-15(Pcs)'!R48/1000000</f>
        <v>0</v>
      </c>
      <c r="S63" s="10">
        <f>'T-15(Pcs)'!S48</f>
        <v>0</v>
      </c>
      <c r="T63" s="44">
        <f>'T-15(Pcs)'!$D48*'T-15(Pcs)'!T48/1000000</f>
        <v>0</v>
      </c>
      <c r="U63" s="10">
        <f>'T-15(Pcs)'!U48</f>
        <v>0</v>
      </c>
      <c r="V63" s="44">
        <f>'T-15(Pcs)'!$D48*'T-15(Pcs)'!V48/1000000</f>
        <v>0</v>
      </c>
      <c r="W63" s="10">
        <f>'T-15(Pcs)'!W48</f>
        <v>0</v>
      </c>
      <c r="X63" s="44">
        <f>'T-15(Pcs)'!$D48*'T-15(Pcs)'!X48/1000000</f>
        <v>0</v>
      </c>
      <c r="Y63" s="10">
        <f>'T-15(Pcs)'!Y48</f>
        <v>0</v>
      </c>
      <c r="Z63" s="44">
        <f>'T-15(Pcs)'!$D48*'T-15(Pcs)'!Z48/1000000</f>
        <v>0</v>
      </c>
      <c r="AA63" s="10">
        <f>'T-15(Pcs)'!AA48</f>
        <v>0</v>
      </c>
      <c r="AB63" s="44">
        <f>'T-15(Pcs)'!$D48*'T-15(Pcs)'!AB48/1000000</f>
        <v>0</v>
      </c>
      <c r="AC63" s="10">
        <f>'T-15(Pcs)'!AC48</f>
        <v>0</v>
      </c>
      <c r="AD63" s="44">
        <f>'T-15(Pcs)'!$D48*'T-15(Pcs)'!AD48/1000000</f>
        <v>0</v>
      </c>
      <c r="AE63" s="10">
        <f>'T-15(Pcs)'!AE48</f>
        <v>0</v>
      </c>
      <c r="AF63" s="44">
        <f>'T-15(Pcs)'!$D48*'T-15(Pcs)'!AF48/1000000</f>
        <v>0</v>
      </c>
      <c r="AG63" s="10">
        <f>'T-15(Pcs)'!AG48</f>
        <v>0</v>
      </c>
      <c r="AH63" s="44">
        <f>'T-15(Pcs)'!$D48*'T-15(Pcs)'!AH48/1000000</f>
        <v>0</v>
      </c>
      <c r="AI63" s="10">
        <f>'T-15(Pcs)'!AI48</f>
        <v>0</v>
      </c>
      <c r="AJ63" s="44">
        <f>'T-15(Pcs)'!$D48*'T-15(Pcs)'!AJ48/1000000</f>
        <v>0</v>
      </c>
      <c r="AK63" s="10">
        <f>'T-15(Pcs)'!AK48</f>
        <v>0</v>
      </c>
      <c r="AL63" s="44">
        <f>'T-15(Pcs)'!$D48*'T-15(Pcs)'!AL48/1000000</f>
        <v>0</v>
      </c>
      <c r="AM63" s="10">
        <f>'T-15(Pcs)'!AM48</f>
        <v>0</v>
      </c>
    </row>
    <row r="64" spans="1:39" s="15" customFormat="1" ht="14.25" hidden="1" customHeight="1" outlineLevel="2">
      <c r="A64" s="13">
        <v>39</v>
      </c>
      <c r="B64" s="9" t="s">
        <v>107</v>
      </c>
      <c r="C64" s="13" t="s">
        <v>60</v>
      </c>
      <c r="D64" s="36">
        <v>500</v>
      </c>
      <c r="E64" s="11">
        <v>415</v>
      </c>
      <c r="F64" s="44">
        <f>'T-15(Pcs)'!$D49*'T-15(Pcs)'!F49/1000000</f>
        <v>0</v>
      </c>
      <c r="G64" s="10">
        <f>'T-15(Pcs)'!G49</f>
        <v>0</v>
      </c>
      <c r="H64" s="44">
        <f>'T-15(Pcs)'!$D49*'T-15(Pcs)'!H49/1000000</f>
        <v>0</v>
      </c>
      <c r="I64" s="10">
        <f>'T-15(Pcs)'!I49</f>
        <v>0</v>
      </c>
      <c r="J64" s="44">
        <f>'T-15(Pcs)'!$D49*'T-15(Pcs)'!J49/1000000</f>
        <v>0</v>
      </c>
      <c r="K64" s="10">
        <f>'T-15(Pcs)'!K49</f>
        <v>0</v>
      </c>
      <c r="L64" s="44">
        <f>'T-15(Pcs)'!$D49*'T-15(Pcs)'!L49/1000000</f>
        <v>0</v>
      </c>
      <c r="M64" s="10">
        <f>'T-15(Pcs)'!M49</f>
        <v>0</v>
      </c>
      <c r="N64" s="44">
        <f>'T-15(Pcs)'!$D49*'T-15(Pcs)'!N49/1000000</f>
        <v>0</v>
      </c>
      <c r="O64" s="10">
        <f>'T-15(Pcs)'!O49</f>
        <v>0</v>
      </c>
      <c r="P64" s="44">
        <f>'T-15(Pcs)'!$D49*'T-15(Pcs)'!P49/1000000</f>
        <v>0</v>
      </c>
      <c r="Q64" s="10">
        <f>'T-15(Pcs)'!Q49</f>
        <v>0</v>
      </c>
      <c r="R64" s="44">
        <f>'T-15(Pcs)'!$D49*'T-15(Pcs)'!R49/1000000</f>
        <v>0</v>
      </c>
      <c r="S64" s="10">
        <f>'T-15(Pcs)'!S49</f>
        <v>0</v>
      </c>
      <c r="T64" s="44">
        <f>'T-15(Pcs)'!$D49*'T-15(Pcs)'!T49/1000000</f>
        <v>0</v>
      </c>
      <c r="U64" s="10">
        <f>'T-15(Pcs)'!U49</f>
        <v>0</v>
      </c>
      <c r="V64" s="44">
        <f>'T-15(Pcs)'!$D49*'T-15(Pcs)'!V49/1000000</f>
        <v>0</v>
      </c>
      <c r="W64" s="10">
        <f>'T-15(Pcs)'!W49</f>
        <v>0</v>
      </c>
      <c r="X64" s="44">
        <f>'T-15(Pcs)'!$D49*'T-15(Pcs)'!X49/1000000</f>
        <v>0</v>
      </c>
      <c r="Y64" s="10">
        <f>'T-15(Pcs)'!Y49</f>
        <v>0</v>
      </c>
      <c r="Z64" s="44">
        <f>'T-15(Pcs)'!$D49*'T-15(Pcs)'!Z49/1000000</f>
        <v>0</v>
      </c>
      <c r="AA64" s="10">
        <f>'T-15(Pcs)'!AA49</f>
        <v>0</v>
      </c>
      <c r="AB64" s="44">
        <f>'T-15(Pcs)'!$D49*'T-15(Pcs)'!AB49/1000000</f>
        <v>0</v>
      </c>
      <c r="AC64" s="10">
        <f>'T-15(Pcs)'!AC49</f>
        <v>0</v>
      </c>
      <c r="AD64" s="44">
        <f>'T-15(Pcs)'!$D49*'T-15(Pcs)'!AD49/1000000</f>
        <v>0</v>
      </c>
      <c r="AE64" s="10">
        <f>'T-15(Pcs)'!AE49</f>
        <v>0</v>
      </c>
      <c r="AF64" s="44">
        <f>'T-15(Pcs)'!$D49*'T-15(Pcs)'!AF49/1000000</f>
        <v>0</v>
      </c>
      <c r="AG64" s="10">
        <f>'T-15(Pcs)'!AG49</f>
        <v>0</v>
      </c>
      <c r="AH64" s="44">
        <f>'T-15(Pcs)'!$D49*'T-15(Pcs)'!AH49/1000000</f>
        <v>0</v>
      </c>
      <c r="AI64" s="10">
        <f>'T-15(Pcs)'!AI49</f>
        <v>0</v>
      </c>
      <c r="AJ64" s="44">
        <f>'T-15(Pcs)'!$D49*'T-15(Pcs)'!AJ49/1000000</f>
        <v>0</v>
      </c>
      <c r="AK64" s="10">
        <f>'T-15(Pcs)'!AK49</f>
        <v>0</v>
      </c>
      <c r="AL64" s="44">
        <f>'T-15(Pcs)'!$D49*'T-15(Pcs)'!AL49/1000000</f>
        <v>0</v>
      </c>
      <c r="AM64" s="10">
        <f>'T-15(Pcs)'!AM49</f>
        <v>0</v>
      </c>
    </row>
    <row r="65" spans="1:39" s="15" customFormat="1" ht="14.25" customHeight="1" outlineLevel="1" collapsed="1">
      <c r="A65" s="13">
        <v>16</v>
      </c>
      <c r="B65" s="46" t="s">
        <v>182</v>
      </c>
      <c r="C65" s="13"/>
      <c r="D65" s="36"/>
      <c r="E65" s="11"/>
      <c r="F65" s="44">
        <f t="shared" ref="F65:AM65" si="15">SUBTOTAL(9,F63:F64)</f>
        <v>0</v>
      </c>
      <c r="G65" s="10">
        <f t="shared" si="15"/>
        <v>0</v>
      </c>
      <c r="H65" s="44">
        <f t="shared" si="15"/>
        <v>0</v>
      </c>
      <c r="I65" s="10">
        <f t="shared" si="15"/>
        <v>0</v>
      </c>
      <c r="J65" s="44">
        <f t="shared" si="15"/>
        <v>0</v>
      </c>
      <c r="K65" s="10">
        <f t="shared" si="15"/>
        <v>0</v>
      </c>
      <c r="L65" s="44">
        <f t="shared" si="15"/>
        <v>0</v>
      </c>
      <c r="M65" s="10">
        <f t="shared" si="15"/>
        <v>0</v>
      </c>
      <c r="N65" s="44">
        <f t="shared" si="15"/>
        <v>0</v>
      </c>
      <c r="O65" s="10">
        <f t="shared" si="15"/>
        <v>0</v>
      </c>
      <c r="P65" s="44">
        <f t="shared" si="15"/>
        <v>0</v>
      </c>
      <c r="Q65" s="10">
        <f t="shared" si="15"/>
        <v>0</v>
      </c>
      <c r="R65" s="44">
        <f t="shared" si="15"/>
        <v>0</v>
      </c>
      <c r="S65" s="10">
        <f t="shared" si="15"/>
        <v>0</v>
      </c>
      <c r="T65" s="44">
        <f t="shared" si="15"/>
        <v>0</v>
      </c>
      <c r="U65" s="10">
        <f t="shared" si="15"/>
        <v>0</v>
      </c>
      <c r="V65" s="44">
        <f t="shared" si="15"/>
        <v>0</v>
      </c>
      <c r="W65" s="10">
        <f t="shared" si="15"/>
        <v>0</v>
      </c>
      <c r="X65" s="44">
        <f t="shared" si="15"/>
        <v>0</v>
      </c>
      <c r="Y65" s="10">
        <f t="shared" si="15"/>
        <v>0</v>
      </c>
      <c r="Z65" s="44">
        <f t="shared" si="15"/>
        <v>0</v>
      </c>
      <c r="AA65" s="10">
        <f t="shared" si="15"/>
        <v>0</v>
      </c>
      <c r="AB65" s="44">
        <f t="shared" si="15"/>
        <v>0</v>
      </c>
      <c r="AC65" s="10">
        <f t="shared" si="15"/>
        <v>0</v>
      </c>
      <c r="AD65" s="44">
        <f t="shared" si="15"/>
        <v>0</v>
      </c>
      <c r="AE65" s="10">
        <f t="shared" si="15"/>
        <v>0</v>
      </c>
      <c r="AF65" s="44">
        <f t="shared" si="15"/>
        <v>0</v>
      </c>
      <c r="AG65" s="10">
        <f t="shared" si="15"/>
        <v>0</v>
      </c>
      <c r="AH65" s="44">
        <f t="shared" si="15"/>
        <v>0</v>
      </c>
      <c r="AI65" s="10">
        <f t="shared" si="15"/>
        <v>0</v>
      </c>
      <c r="AJ65" s="44">
        <f t="shared" si="15"/>
        <v>0</v>
      </c>
      <c r="AK65" s="10">
        <f t="shared" si="15"/>
        <v>0</v>
      </c>
      <c r="AL65" s="44">
        <f t="shared" si="15"/>
        <v>0</v>
      </c>
      <c r="AM65" s="10">
        <f t="shared" si="15"/>
        <v>0</v>
      </c>
    </row>
    <row r="66" spans="1:39" s="15" customFormat="1" ht="14.25" hidden="1" customHeight="1" outlineLevel="2">
      <c r="A66" s="13">
        <v>40</v>
      </c>
      <c r="B66" s="9" t="s">
        <v>109</v>
      </c>
      <c r="C66" s="13" t="s">
        <v>37</v>
      </c>
      <c r="D66" s="36">
        <v>500</v>
      </c>
      <c r="E66" s="11">
        <v>64</v>
      </c>
      <c r="F66" s="44">
        <f>'T-15(Pcs)'!$D50*'T-15(Pcs)'!F50/1000000</f>
        <v>0</v>
      </c>
      <c r="G66" s="10">
        <f>'T-15(Pcs)'!G50</f>
        <v>0</v>
      </c>
      <c r="H66" s="44">
        <f>'T-15(Pcs)'!$D50*'T-15(Pcs)'!H50/1000000</f>
        <v>0</v>
      </c>
      <c r="I66" s="10">
        <f>'T-15(Pcs)'!I50</f>
        <v>0</v>
      </c>
      <c r="J66" s="44">
        <f>'T-15(Pcs)'!$D50*'T-15(Pcs)'!J50/1000000</f>
        <v>0</v>
      </c>
      <c r="K66" s="10">
        <f>'T-15(Pcs)'!K50</f>
        <v>0</v>
      </c>
      <c r="L66" s="44">
        <f>'T-15(Pcs)'!$D50*'T-15(Pcs)'!L50/1000000</f>
        <v>0</v>
      </c>
      <c r="M66" s="10">
        <f>'T-15(Pcs)'!M50</f>
        <v>0</v>
      </c>
      <c r="N66" s="44">
        <f>'T-15(Pcs)'!$D50*'T-15(Pcs)'!N50/1000000</f>
        <v>0</v>
      </c>
      <c r="O66" s="10">
        <f>'T-15(Pcs)'!O50</f>
        <v>0</v>
      </c>
      <c r="P66" s="44">
        <f>'T-15(Pcs)'!$D50*'T-15(Pcs)'!P50/1000000</f>
        <v>0</v>
      </c>
      <c r="Q66" s="10">
        <f>'T-15(Pcs)'!Q50</f>
        <v>0</v>
      </c>
      <c r="R66" s="44">
        <f>'T-15(Pcs)'!$D50*'T-15(Pcs)'!R50/1000000</f>
        <v>0</v>
      </c>
      <c r="S66" s="10">
        <f>'T-15(Pcs)'!S50</f>
        <v>0</v>
      </c>
      <c r="T66" s="44">
        <f>'T-15(Pcs)'!$D50*'T-15(Pcs)'!T50/1000000</f>
        <v>0</v>
      </c>
      <c r="U66" s="10">
        <f>'T-15(Pcs)'!U50</f>
        <v>0</v>
      </c>
      <c r="V66" s="44">
        <f>'T-15(Pcs)'!$D50*'T-15(Pcs)'!V50/1000000</f>
        <v>0</v>
      </c>
      <c r="W66" s="10">
        <f>'T-15(Pcs)'!W50</f>
        <v>0</v>
      </c>
      <c r="X66" s="44">
        <f>'T-15(Pcs)'!$D50*'T-15(Pcs)'!X50/1000000</f>
        <v>0</v>
      </c>
      <c r="Y66" s="10">
        <f>'T-15(Pcs)'!Y50</f>
        <v>0</v>
      </c>
      <c r="Z66" s="44">
        <f>'T-15(Pcs)'!$D50*'T-15(Pcs)'!Z50/1000000</f>
        <v>0</v>
      </c>
      <c r="AA66" s="10">
        <f>'T-15(Pcs)'!AA50</f>
        <v>0</v>
      </c>
      <c r="AB66" s="44">
        <f>'T-15(Pcs)'!$D50*'T-15(Pcs)'!AB50/1000000</f>
        <v>0</v>
      </c>
      <c r="AC66" s="10">
        <f>'T-15(Pcs)'!AC50</f>
        <v>0</v>
      </c>
      <c r="AD66" s="44">
        <f>'T-15(Pcs)'!$D50*'T-15(Pcs)'!AD50/1000000</f>
        <v>0</v>
      </c>
      <c r="AE66" s="10">
        <f>'T-15(Pcs)'!AE50</f>
        <v>0</v>
      </c>
      <c r="AF66" s="44">
        <f>'T-15(Pcs)'!$D50*'T-15(Pcs)'!AF50/1000000</f>
        <v>0</v>
      </c>
      <c r="AG66" s="10">
        <f>'T-15(Pcs)'!AG50</f>
        <v>0</v>
      </c>
      <c r="AH66" s="44">
        <f>'T-15(Pcs)'!$D50*'T-15(Pcs)'!AH50/1000000</f>
        <v>0</v>
      </c>
      <c r="AI66" s="10">
        <f>'T-15(Pcs)'!AI50</f>
        <v>0</v>
      </c>
      <c r="AJ66" s="44">
        <f>'T-15(Pcs)'!$D50*'T-15(Pcs)'!AJ50/1000000</f>
        <v>0</v>
      </c>
      <c r="AK66" s="10">
        <f>'T-15(Pcs)'!AK50</f>
        <v>0</v>
      </c>
      <c r="AL66" s="44">
        <f>'T-15(Pcs)'!$D50*'T-15(Pcs)'!AL50/1000000</f>
        <v>0</v>
      </c>
      <c r="AM66" s="10">
        <f>'T-15(Pcs)'!AM50</f>
        <v>0</v>
      </c>
    </row>
    <row r="67" spans="1:39" s="15" customFormat="1" ht="14.25" hidden="1" customHeight="1" outlineLevel="2">
      <c r="A67" s="13">
        <v>41</v>
      </c>
      <c r="B67" s="9" t="s">
        <v>109</v>
      </c>
      <c r="C67" s="13" t="s">
        <v>108</v>
      </c>
      <c r="D67" s="36">
        <v>1000</v>
      </c>
      <c r="E67" s="11">
        <v>124</v>
      </c>
      <c r="F67" s="44">
        <f>'T-15(Pcs)'!$D51*'T-15(Pcs)'!F51/1000000</f>
        <v>0</v>
      </c>
      <c r="G67" s="10">
        <f>'T-15(Pcs)'!G51</f>
        <v>0</v>
      </c>
      <c r="H67" s="44">
        <f>'T-15(Pcs)'!$D51*'T-15(Pcs)'!H51/1000000</f>
        <v>0</v>
      </c>
      <c r="I67" s="10">
        <f>'T-15(Pcs)'!I51</f>
        <v>0</v>
      </c>
      <c r="J67" s="44">
        <f>'T-15(Pcs)'!$D51*'T-15(Pcs)'!J51/1000000</f>
        <v>0</v>
      </c>
      <c r="K67" s="10">
        <f>'T-15(Pcs)'!K51</f>
        <v>0</v>
      </c>
      <c r="L67" s="44">
        <f>'T-15(Pcs)'!$D51*'T-15(Pcs)'!L51/1000000</f>
        <v>0</v>
      </c>
      <c r="M67" s="10">
        <f>'T-15(Pcs)'!M51</f>
        <v>0</v>
      </c>
      <c r="N67" s="44">
        <f>'T-15(Pcs)'!$D51*'T-15(Pcs)'!N51/1000000</f>
        <v>0</v>
      </c>
      <c r="O67" s="10">
        <f>'T-15(Pcs)'!O51</f>
        <v>0</v>
      </c>
      <c r="P67" s="44">
        <f>'T-15(Pcs)'!$D51*'T-15(Pcs)'!P51/1000000</f>
        <v>0</v>
      </c>
      <c r="Q67" s="10">
        <f>'T-15(Pcs)'!Q51</f>
        <v>0</v>
      </c>
      <c r="R67" s="44">
        <f>'T-15(Pcs)'!$D51*'T-15(Pcs)'!R51/1000000</f>
        <v>0</v>
      </c>
      <c r="S67" s="10">
        <f>'T-15(Pcs)'!S51</f>
        <v>0</v>
      </c>
      <c r="T67" s="44">
        <f>'T-15(Pcs)'!$D51*'T-15(Pcs)'!T51/1000000</f>
        <v>0</v>
      </c>
      <c r="U67" s="10">
        <f>'T-15(Pcs)'!U51</f>
        <v>0</v>
      </c>
      <c r="V67" s="44">
        <f>'T-15(Pcs)'!$D51*'T-15(Pcs)'!V51/1000000</f>
        <v>0</v>
      </c>
      <c r="W67" s="10">
        <f>'T-15(Pcs)'!W51</f>
        <v>0</v>
      </c>
      <c r="X67" s="44">
        <f>'T-15(Pcs)'!$D51*'T-15(Pcs)'!X51/1000000</f>
        <v>0</v>
      </c>
      <c r="Y67" s="10">
        <f>'T-15(Pcs)'!Y51</f>
        <v>0</v>
      </c>
      <c r="Z67" s="44">
        <f>'T-15(Pcs)'!$D51*'T-15(Pcs)'!Z51/1000000</f>
        <v>0</v>
      </c>
      <c r="AA67" s="10">
        <f>'T-15(Pcs)'!AA51</f>
        <v>0</v>
      </c>
      <c r="AB67" s="44">
        <f>'T-15(Pcs)'!$D51*'T-15(Pcs)'!AB51/1000000</f>
        <v>0</v>
      </c>
      <c r="AC67" s="10">
        <f>'T-15(Pcs)'!AC51</f>
        <v>0</v>
      </c>
      <c r="AD67" s="44">
        <f>'T-15(Pcs)'!$D51*'T-15(Pcs)'!AD51/1000000</f>
        <v>0</v>
      </c>
      <c r="AE67" s="10">
        <f>'T-15(Pcs)'!AE51</f>
        <v>0</v>
      </c>
      <c r="AF67" s="44">
        <f>'T-15(Pcs)'!$D51*'T-15(Pcs)'!AF51/1000000</f>
        <v>0</v>
      </c>
      <c r="AG67" s="10">
        <f>'T-15(Pcs)'!AG51</f>
        <v>0</v>
      </c>
      <c r="AH67" s="44">
        <f>'T-15(Pcs)'!$D51*'T-15(Pcs)'!AH51/1000000</f>
        <v>0</v>
      </c>
      <c r="AI67" s="10">
        <f>'T-15(Pcs)'!AI51</f>
        <v>0</v>
      </c>
      <c r="AJ67" s="44">
        <f>'T-15(Pcs)'!$D51*'T-15(Pcs)'!AJ51/1000000</f>
        <v>0</v>
      </c>
      <c r="AK67" s="10">
        <f>'T-15(Pcs)'!AK51</f>
        <v>0</v>
      </c>
      <c r="AL67" s="44">
        <f>'T-15(Pcs)'!$D51*'T-15(Pcs)'!AL51/1000000</f>
        <v>0</v>
      </c>
      <c r="AM67" s="10">
        <f>'T-15(Pcs)'!AM51</f>
        <v>0</v>
      </c>
    </row>
    <row r="68" spans="1:39" s="15" customFormat="1" ht="14.25" hidden="1" customHeight="1" outlineLevel="2">
      <c r="A68" s="13">
        <v>42</v>
      </c>
      <c r="B68" s="9" t="s">
        <v>109</v>
      </c>
      <c r="C68" s="13" t="s">
        <v>36</v>
      </c>
      <c r="D68" s="36">
        <v>2000</v>
      </c>
      <c r="E68" s="11">
        <v>242</v>
      </c>
      <c r="F68" s="44">
        <f>'T-15(Pcs)'!$D52*'T-15(Pcs)'!F52/1000000</f>
        <v>0</v>
      </c>
      <c r="G68" s="10">
        <f>'T-15(Pcs)'!G52</f>
        <v>0</v>
      </c>
      <c r="H68" s="44">
        <f>'T-15(Pcs)'!$D52*'T-15(Pcs)'!H52/1000000</f>
        <v>0</v>
      </c>
      <c r="I68" s="10">
        <f>'T-15(Pcs)'!I52</f>
        <v>0</v>
      </c>
      <c r="J68" s="44">
        <f>'T-15(Pcs)'!$D52*'T-15(Pcs)'!J52/1000000</f>
        <v>0</v>
      </c>
      <c r="K68" s="10">
        <f>'T-15(Pcs)'!K52</f>
        <v>0</v>
      </c>
      <c r="L68" s="44">
        <f>'T-15(Pcs)'!$D52*'T-15(Pcs)'!L52/1000000</f>
        <v>0</v>
      </c>
      <c r="M68" s="10">
        <f>'T-15(Pcs)'!M52</f>
        <v>0</v>
      </c>
      <c r="N68" s="44">
        <f>'T-15(Pcs)'!$D52*'T-15(Pcs)'!N52/1000000</f>
        <v>0</v>
      </c>
      <c r="O68" s="10">
        <f>'T-15(Pcs)'!O52</f>
        <v>0</v>
      </c>
      <c r="P68" s="44">
        <f>'T-15(Pcs)'!$D52*'T-15(Pcs)'!P52/1000000</f>
        <v>0</v>
      </c>
      <c r="Q68" s="10">
        <f>'T-15(Pcs)'!Q52</f>
        <v>0</v>
      </c>
      <c r="R68" s="44">
        <f>'T-15(Pcs)'!$D52*'T-15(Pcs)'!R52/1000000</f>
        <v>0</v>
      </c>
      <c r="S68" s="10">
        <f>'T-15(Pcs)'!S52</f>
        <v>0</v>
      </c>
      <c r="T68" s="44">
        <f>'T-15(Pcs)'!$D52*'T-15(Pcs)'!T52/1000000</f>
        <v>0</v>
      </c>
      <c r="U68" s="10">
        <f>'T-15(Pcs)'!U52</f>
        <v>0</v>
      </c>
      <c r="V68" s="44">
        <f>'T-15(Pcs)'!$D52*'T-15(Pcs)'!V52/1000000</f>
        <v>0</v>
      </c>
      <c r="W68" s="10">
        <f>'T-15(Pcs)'!W52</f>
        <v>0</v>
      </c>
      <c r="X68" s="44">
        <f>'T-15(Pcs)'!$D52*'T-15(Pcs)'!X52/1000000</f>
        <v>0</v>
      </c>
      <c r="Y68" s="10">
        <f>'T-15(Pcs)'!Y52</f>
        <v>0</v>
      </c>
      <c r="Z68" s="44">
        <f>'T-15(Pcs)'!$D52*'T-15(Pcs)'!Z52/1000000</f>
        <v>0</v>
      </c>
      <c r="AA68" s="10">
        <f>'T-15(Pcs)'!AA52</f>
        <v>0</v>
      </c>
      <c r="AB68" s="44">
        <f>'T-15(Pcs)'!$D52*'T-15(Pcs)'!AB52/1000000</f>
        <v>0</v>
      </c>
      <c r="AC68" s="10">
        <f>'T-15(Pcs)'!AC52</f>
        <v>0</v>
      </c>
      <c r="AD68" s="44">
        <f>'T-15(Pcs)'!$D52*'T-15(Pcs)'!AD52/1000000</f>
        <v>0</v>
      </c>
      <c r="AE68" s="10">
        <f>'T-15(Pcs)'!AE52</f>
        <v>0</v>
      </c>
      <c r="AF68" s="44">
        <f>'T-15(Pcs)'!$D52*'T-15(Pcs)'!AF52/1000000</f>
        <v>0</v>
      </c>
      <c r="AG68" s="10">
        <f>'T-15(Pcs)'!AG52</f>
        <v>0</v>
      </c>
      <c r="AH68" s="44">
        <f>'T-15(Pcs)'!$D52*'T-15(Pcs)'!AH52/1000000</f>
        <v>0</v>
      </c>
      <c r="AI68" s="10">
        <f>'T-15(Pcs)'!AI52</f>
        <v>0</v>
      </c>
      <c r="AJ68" s="44">
        <f>'T-15(Pcs)'!$D52*'T-15(Pcs)'!AJ52/1000000</f>
        <v>0</v>
      </c>
      <c r="AK68" s="10">
        <f>'T-15(Pcs)'!AK52</f>
        <v>0</v>
      </c>
      <c r="AL68" s="44">
        <f>'T-15(Pcs)'!$D52*'T-15(Pcs)'!AL52/1000000</f>
        <v>0</v>
      </c>
      <c r="AM68" s="10">
        <f>'T-15(Pcs)'!AM52</f>
        <v>0</v>
      </c>
    </row>
    <row r="69" spans="1:39" s="15" customFormat="1" ht="14.25" customHeight="1" outlineLevel="1" collapsed="1">
      <c r="A69" s="13">
        <v>17</v>
      </c>
      <c r="B69" s="46" t="s">
        <v>183</v>
      </c>
      <c r="C69" s="13"/>
      <c r="D69" s="36"/>
      <c r="E69" s="11"/>
      <c r="F69" s="44">
        <f t="shared" ref="F69:AM69" si="16">SUBTOTAL(9,F66:F68)</f>
        <v>0</v>
      </c>
      <c r="G69" s="10">
        <f t="shared" si="16"/>
        <v>0</v>
      </c>
      <c r="H69" s="44">
        <f t="shared" si="16"/>
        <v>0</v>
      </c>
      <c r="I69" s="10">
        <f t="shared" si="16"/>
        <v>0</v>
      </c>
      <c r="J69" s="44">
        <f t="shared" si="16"/>
        <v>0</v>
      </c>
      <c r="K69" s="10">
        <f t="shared" si="16"/>
        <v>0</v>
      </c>
      <c r="L69" s="44">
        <f t="shared" si="16"/>
        <v>0</v>
      </c>
      <c r="M69" s="10">
        <f t="shared" si="16"/>
        <v>0</v>
      </c>
      <c r="N69" s="44">
        <f t="shared" si="16"/>
        <v>0</v>
      </c>
      <c r="O69" s="10">
        <f t="shared" si="16"/>
        <v>0</v>
      </c>
      <c r="P69" s="44">
        <f t="shared" si="16"/>
        <v>0</v>
      </c>
      <c r="Q69" s="10">
        <f t="shared" si="16"/>
        <v>0</v>
      </c>
      <c r="R69" s="44">
        <f t="shared" si="16"/>
        <v>0</v>
      </c>
      <c r="S69" s="10">
        <f t="shared" si="16"/>
        <v>0</v>
      </c>
      <c r="T69" s="44">
        <f t="shared" si="16"/>
        <v>0</v>
      </c>
      <c r="U69" s="10">
        <f t="shared" si="16"/>
        <v>0</v>
      </c>
      <c r="V69" s="44">
        <f t="shared" si="16"/>
        <v>0</v>
      </c>
      <c r="W69" s="10">
        <f t="shared" si="16"/>
        <v>0</v>
      </c>
      <c r="X69" s="44">
        <f t="shared" si="16"/>
        <v>0</v>
      </c>
      <c r="Y69" s="10">
        <f t="shared" si="16"/>
        <v>0</v>
      </c>
      <c r="Z69" s="44">
        <f t="shared" si="16"/>
        <v>0</v>
      </c>
      <c r="AA69" s="10">
        <f t="shared" si="16"/>
        <v>0</v>
      </c>
      <c r="AB69" s="44">
        <f t="shared" si="16"/>
        <v>0</v>
      </c>
      <c r="AC69" s="10">
        <f t="shared" si="16"/>
        <v>0</v>
      </c>
      <c r="AD69" s="44">
        <f t="shared" si="16"/>
        <v>0</v>
      </c>
      <c r="AE69" s="10">
        <f t="shared" si="16"/>
        <v>0</v>
      </c>
      <c r="AF69" s="44">
        <f t="shared" si="16"/>
        <v>0</v>
      </c>
      <c r="AG69" s="10">
        <f t="shared" si="16"/>
        <v>0</v>
      </c>
      <c r="AH69" s="44">
        <f t="shared" si="16"/>
        <v>0</v>
      </c>
      <c r="AI69" s="10">
        <f t="shared" si="16"/>
        <v>0</v>
      </c>
      <c r="AJ69" s="44">
        <f t="shared" si="16"/>
        <v>0</v>
      </c>
      <c r="AK69" s="10">
        <f t="shared" si="16"/>
        <v>0</v>
      </c>
      <c r="AL69" s="44">
        <f t="shared" si="16"/>
        <v>0</v>
      </c>
      <c r="AM69" s="10">
        <f t="shared" si="16"/>
        <v>0</v>
      </c>
    </row>
    <row r="70" spans="1:39" s="15" customFormat="1" ht="14.25" hidden="1" customHeight="1" outlineLevel="2">
      <c r="A70" s="13">
        <v>43</v>
      </c>
      <c r="B70" s="9" t="s">
        <v>110</v>
      </c>
      <c r="C70" s="13" t="s">
        <v>38</v>
      </c>
      <c r="D70" s="36">
        <v>1000</v>
      </c>
      <c r="E70" s="11">
        <v>85</v>
      </c>
      <c r="F70" s="44">
        <f>'T-15(Pcs)'!$D53*'T-15(Pcs)'!F53/1000000</f>
        <v>0</v>
      </c>
      <c r="G70" s="10">
        <f>'T-15(Pcs)'!G53</f>
        <v>0</v>
      </c>
      <c r="H70" s="44">
        <f>'T-15(Pcs)'!$D53*'T-15(Pcs)'!H53/1000000</f>
        <v>0</v>
      </c>
      <c r="I70" s="10">
        <f>'T-15(Pcs)'!I53</f>
        <v>0</v>
      </c>
      <c r="J70" s="44">
        <f>'T-15(Pcs)'!$D53*'T-15(Pcs)'!J53/1000000</f>
        <v>0</v>
      </c>
      <c r="K70" s="10">
        <f>'T-15(Pcs)'!K53</f>
        <v>0</v>
      </c>
      <c r="L70" s="44">
        <f>'T-15(Pcs)'!$D53*'T-15(Pcs)'!L53/1000000</f>
        <v>0</v>
      </c>
      <c r="M70" s="10">
        <f>'T-15(Pcs)'!M53</f>
        <v>0</v>
      </c>
      <c r="N70" s="44">
        <f>'T-15(Pcs)'!$D53*'T-15(Pcs)'!N53/1000000</f>
        <v>0</v>
      </c>
      <c r="O70" s="10">
        <f>'T-15(Pcs)'!O53</f>
        <v>0</v>
      </c>
      <c r="P70" s="44">
        <f>'T-15(Pcs)'!$D53*'T-15(Pcs)'!P53/1000000</f>
        <v>0</v>
      </c>
      <c r="Q70" s="10">
        <f>'T-15(Pcs)'!Q53</f>
        <v>0</v>
      </c>
      <c r="R70" s="44">
        <f>'T-15(Pcs)'!$D53*'T-15(Pcs)'!R53/1000000</f>
        <v>0</v>
      </c>
      <c r="S70" s="10">
        <f>'T-15(Pcs)'!S53</f>
        <v>0</v>
      </c>
      <c r="T70" s="44">
        <f>'T-15(Pcs)'!$D53*'T-15(Pcs)'!T53/1000000</f>
        <v>0</v>
      </c>
      <c r="U70" s="10">
        <f>'T-15(Pcs)'!U53</f>
        <v>0</v>
      </c>
      <c r="V70" s="44">
        <f>'T-15(Pcs)'!$D53*'T-15(Pcs)'!V53/1000000</f>
        <v>0</v>
      </c>
      <c r="W70" s="10">
        <f>'T-15(Pcs)'!W53</f>
        <v>0</v>
      </c>
      <c r="X70" s="44">
        <f>'T-15(Pcs)'!$D53*'T-15(Pcs)'!X53/1000000</f>
        <v>0</v>
      </c>
      <c r="Y70" s="10">
        <f>'T-15(Pcs)'!Y53</f>
        <v>0</v>
      </c>
      <c r="Z70" s="44">
        <f>'T-15(Pcs)'!$D53*'T-15(Pcs)'!Z53/1000000</f>
        <v>0</v>
      </c>
      <c r="AA70" s="10">
        <f>'T-15(Pcs)'!AA53</f>
        <v>0</v>
      </c>
      <c r="AB70" s="44">
        <f>'T-15(Pcs)'!$D53*'T-15(Pcs)'!AB53/1000000</f>
        <v>0</v>
      </c>
      <c r="AC70" s="10">
        <f>'T-15(Pcs)'!AC53</f>
        <v>0</v>
      </c>
      <c r="AD70" s="44">
        <f>'T-15(Pcs)'!$D53*'T-15(Pcs)'!AD53/1000000</f>
        <v>0</v>
      </c>
      <c r="AE70" s="10">
        <f>'T-15(Pcs)'!AE53</f>
        <v>0</v>
      </c>
      <c r="AF70" s="44">
        <f>'T-15(Pcs)'!$D53*'T-15(Pcs)'!AF53/1000000</f>
        <v>0</v>
      </c>
      <c r="AG70" s="10">
        <f>'T-15(Pcs)'!AG53</f>
        <v>0</v>
      </c>
      <c r="AH70" s="44">
        <f>'T-15(Pcs)'!$D53*'T-15(Pcs)'!AH53/1000000</f>
        <v>0</v>
      </c>
      <c r="AI70" s="10">
        <f>'T-15(Pcs)'!AI53</f>
        <v>0</v>
      </c>
      <c r="AJ70" s="44">
        <f>'T-15(Pcs)'!$D53*'T-15(Pcs)'!AJ53/1000000</f>
        <v>0</v>
      </c>
      <c r="AK70" s="10">
        <f>'T-15(Pcs)'!AK53</f>
        <v>0</v>
      </c>
      <c r="AL70" s="44">
        <f>'T-15(Pcs)'!$D53*'T-15(Pcs)'!AL53/1000000</f>
        <v>0</v>
      </c>
      <c r="AM70" s="10">
        <f>'T-15(Pcs)'!AM53</f>
        <v>0</v>
      </c>
    </row>
    <row r="71" spans="1:39" s="15" customFormat="1" ht="14.25" hidden="1" customHeight="1" outlineLevel="2">
      <c r="A71" s="13">
        <v>44</v>
      </c>
      <c r="B71" s="9" t="s">
        <v>110</v>
      </c>
      <c r="C71" s="13" t="s">
        <v>39</v>
      </c>
      <c r="D71" s="36">
        <v>2000</v>
      </c>
      <c r="E71" s="11">
        <v>163</v>
      </c>
      <c r="F71" s="44">
        <f>'T-15(Pcs)'!$D54*'T-15(Pcs)'!F54/1000000</f>
        <v>0</v>
      </c>
      <c r="G71" s="10">
        <f>'T-15(Pcs)'!G54</f>
        <v>0</v>
      </c>
      <c r="H71" s="44">
        <f>'T-15(Pcs)'!$D54*'T-15(Pcs)'!H54/1000000</f>
        <v>0</v>
      </c>
      <c r="I71" s="10">
        <f>'T-15(Pcs)'!I54</f>
        <v>0</v>
      </c>
      <c r="J71" s="44">
        <f>'T-15(Pcs)'!$D54*'T-15(Pcs)'!J54/1000000</f>
        <v>0</v>
      </c>
      <c r="K71" s="10">
        <f>'T-15(Pcs)'!K54</f>
        <v>0</v>
      </c>
      <c r="L71" s="44">
        <f>'T-15(Pcs)'!$D54*'T-15(Pcs)'!L54/1000000</f>
        <v>0</v>
      </c>
      <c r="M71" s="10">
        <f>'T-15(Pcs)'!M54</f>
        <v>0</v>
      </c>
      <c r="N71" s="44">
        <f>'T-15(Pcs)'!$D54*'T-15(Pcs)'!N54/1000000</f>
        <v>0</v>
      </c>
      <c r="O71" s="10">
        <f>'T-15(Pcs)'!O54</f>
        <v>0</v>
      </c>
      <c r="P71" s="44">
        <f>'T-15(Pcs)'!$D54*'T-15(Pcs)'!P54/1000000</f>
        <v>0</v>
      </c>
      <c r="Q71" s="10">
        <f>'T-15(Pcs)'!Q54</f>
        <v>0</v>
      </c>
      <c r="R71" s="44">
        <f>'T-15(Pcs)'!$D54*'T-15(Pcs)'!R54/1000000</f>
        <v>0</v>
      </c>
      <c r="S71" s="10">
        <f>'T-15(Pcs)'!S54</f>
        <v>0</v>
      </c>
      <c r="T71" s="44">
        <f>'T-15(Pcs)'!$D54*'T-15(Pcs)'!T54/1000000</f>
        <v>0</v>
      </c>
      <c r="U71" s="10">
        <f>'T-15(Pcs)'!U54</f>
        <v>0</v>
      </c>
      <c r="V71" s="44">
        <f>'T-15(Pcs)'!$D54*'T-15(Pcs)'!V54/1000000</f>
        <v>0</v>
      </c>
      <c r="W71" s="10">
        <f>'T-15(Pcs)'!W54</f>
        <v>0</v>
      </c>
      <c r="X71" s="44">
        <f>'T-15(Pcs)'!$D54*'T-15(Pcs)'!X54/1000000</f>
        <v>0</v>
      </c>
      <c r="Y71" s="10">
        <f>'T-15(Pcs)'!Y54</f>
        <v>0</v>
      </c>
      <c r="Z71" s="44">
        <f>'T-15(Pcs)'!$D54*'T-15(Pcs)'!Z54/1000000</f>
        <v>0</v>
      </c>
      <c r="AA71" s="10">
        <f>'T-15(Pcs)'!AA54</f>
        <v>0</v>
      </c>
      <c r="AB71" s="44">
        <f>'T-15(Pcs)'!$D54*'T-15(Pcs)'!AB54/1000000</f>
        <v>0</v>
      </c>
      <c r="AC71" s="10">
        <f>'T-15(Pcs)'!AC54</f>
        <v>0</v>
      </c>
      <c r="AD71" s="44">
        <f>'T-15(Pcs)'!$D54*'T-15(Pcs)'!AD54/1000000</f>
        <v>0</v>
      </c>
      <c r="AE71" s="10">
        <f>'T-15(Pcs)'!AE54</f>
        <v>0</v>
      </c>
      <c r="AF71" s="44">
        <f>'T-15(Pcs)'!$D54*'T-15(Pcs)'!AF54/1000000</f>
        <v>0</v>
      </c>
      <c r="AG71" s="10">
        <f>'T-15(Pcs)'!AG54</f>
        <v>0</v>
      </c>
      <c r="AH71" s="44">
        <f>'T-15(Pcs)'!$D54*'T-15(Pcs)'!AH54/1000000</f>
        <v>0</v>
      </c>
      <c r="AI71" s="10">
        <f>'T-15(Pcs)'!AI54</f>
        <v>0</v>
      </c>
      <c r="AJ71" s="44">
        <f>'T-15(Pcs)'!$D54*'T-15(Pcs)'!AJ54/1000000</f>
        <v>0</v>
      </c>
      <c r="AK71" s="10">
        <f>'T-15(Pcs)'!AK54</f>
        <v>0</v>
      </c>
      <c r="AL71" s="44">
        <f>'T-15(Pcs)'!$D54*'T-15(Pcs)'!AL54/1000000</f>
        <v>0</v>
      </c>
      <c r="AM71" s="10">
        <f>'T-15(Pcs)'!AM54</f>
        <v>0</v>
      </c>
    </row>
    <row r="72" spans="1:39" s="15" customFormat="1" ht="14.25" customHeight="1" outlineLevel="1" collapsed="1">
      <c r="A72" s="13">
        <v>18</v>
      </c>
      <c r="B72" s="46" t="s">
        <v>184</v>
      </c>
      <c r="C72" s="13"/>
      <c r="D72" s="36"/>
      <c r="E72" s="11"/>
      <c r="F72" s="44">
        <f t="shared" ref="F72:AM72" si="17">SUBTOTAL(9,F70:F71)</f>
        <v>0</v>
      </c>
      <c r="G72" s="10">
        <f t="shared" si="17"/>
        <v>0</v>
      </c>
      <c r="H72" s="44">
        <f t="shared" si="17"/>
        <v>0</v>
      </c>
      <c r="I72" s="10">
        <f t="shared" si="17"/>
        <v>0</v>
      </c>
      <c r="J72" s="44">
        <f t="shared" si="17"/>
        <v>0</v>
      </c>
      <c r="K72" s="10">
        <f t="shared" si="17"/>
        <v>0</v>
      </c>
      <c r="L72" s="44">
        <f t="shared" si="17"/>
        <v>0</v>
      </c>
      <c r="M72" s="10">
        <f t="shared" si="17"/>
        <v>0</v>
      </c>
      <c r="N72" s="44">
        <f t="shared" si="17"/>
        <v>0</v>
      </c>
      <c r="O72" s="10">
        <f t="shared" si="17"/>
        <v>0</v>
      </c>
      <c r="P72" s="44">
        <f t="shared" si="17"/>
        <v>0</v>
      </c>
      <c r="Q72" s="10">
        <f t="shared" si="17"/>
        <v>0</v>
      </c>
      <c r="R72" s="44">
        <f t="shared" si="17"/>
        <v>0</v>
      </c>
      <c r="S72" s="10">
        <f t="shared" si="17"/>
        <v>0</v>
      </c>
      <c r="T72" s="44">
        <f t="shared" si="17"/>
        <v>0</v>
      </c>
      <c r="U72" s="10">
        <f t="shared" si="17"/>
        <v>0</v>
      </c>
      <c r="V72" s="44">
        <f t="shared" si="17"/>
        <v>0</v>
      </c>
      <c r="W72" s="10">
        <f t="shared" si="17"/>
        <v>0</v>
      </c>
      <c r="X72" s="44">
        <f t="shared" si="17"/>
        <v>0</v>
      </c>
      <c r="Y72" s="10">
        <f t="shared" si="17"/>
        <v>0</v>
      </c>
      <c r="Z72" s="44">
        <f t="shared" si="17"/>
        <v>0</v>
      </c>
      <c r="AA72" s="10">
        <f t="shared" si="17"/>
        <v>0</v>
      </c>
      <c r="AB72" s="44">
        <f t="shared" si="17"/>
        <v>0</v>
      </c>
      <c r="AC72" s="10">
        <f t="shared" si="17"/>
        <v>0</v>
      </c>
      <c r="AD72" s="44">
        <f t="shared" si="17"/>
        <v>0</v>
      </c>
      <c r="AE72" s="10">
        <f t="shared" si="17"/>
        <v>0</v>
      </c>
      <c r="AF72" s="44">
        <f t="shared" si="17"/>
        <v>0</v>
      </c>
      <c r="AG72" s="10">
        <f t="shared" si="17"/>
        <v>0</v>
      </c>
      <c r="AH72" s="44">
        <f t="shared" si="17"/>
        <v>0</v>
      </c>
      <c r="AI72" s="10">
        <f t="shared" si="17"/>
        <v>0</v>
      </c>
      <c r="AJ72" s="44">
        <f t="shared" si="17"/>
        <v>0</v>
      </c>
      <c r="AK72" s="10">
        <f t="shared" si="17"/>
        <v>0</v>
      </c>
      <c r="AL72" s="44">
        <f t="shared" si="17"/>
        <v>0</v>
      </c>
      <c r="AM72" s="10">
        <f t="shared" si="17"/>
        <v>0</v>
      </c>
    </row>
    <row r="73" spans="1:39" s="15" customFormat="1" ht="14.25" hidden="1" customHeight="1" outlineLevel="2">
      <c r="A73" s="13">
        <v>45</v>
      </c>
      <c r="B73" s="9" t="s">
        <v>112</v>
      </c>
      <c r="C73" s="13" t="s">
        <v>136</v>
      </c>
      <c r="D73" s="36">
        <v>1000</v>
      </c>
      <c r="E73" s="11">
        <v>85</v>
      </c>
      <c r="F73" s="44">
        <f>'T-15(Pcs)'!$D55*'T-15(Pcs)'!F55/1000000</f>
        <v>0</v>
      </c>
      <c r="G73" s="10">
        <f>'T-15(Pcs)'!G55</f>
        <v>0</v>
      </c>
      <c r="H73" s="44">
        <f>'T-15(Pcs)'!$D55*'T-15(Pcs)'!H55/1000000</f>
        <v>0</v>
      </c>
      <c r="I73" s="10">
        <f>'T-15(Pcs)'!I55</f>
        <v>0</v>
      </c>
      <c r="J73" s="44">
        <f>'T-15(Pcs)'!$D55*'T-15(Pcs)'!J55/1000000</f>
        <v>0</v>
      </c>
      <c r="K73" s="10">
        <f>'T-15(Pcs)'!K55</f>
        <v>0</v>
      </c>
      <c r="L73" s="44">
        <f>'T-15(Pcs)'!$D55*'T-15(Pcs)'!L55/1000000</f>
        <v>0</v>
      </c>
      <c r="M73" s="10">
        <f>'T-15(Pcs)'!M55</f>
        <v>0</v>
      </c>
      <c r="N73" s="44">
        <f>'T-15(Pcs)'!$D55*'T-15(Pcs)'!N55/1000000</f>
        <v>0</v>
      </c>
      <c r="O73" s="10">
        <f>'T-15(Pcs)'!O55</f>
        <v>0</v>
      </c>
      <c r="P73" s="44">
        <f>'T-15(Pcs)'!$D55*'T-15(Pcs)'!P55/1000000</f>
        <v>0</v>
      </c>
      <c r="Q73" s="10">
        <f>'T-15(Pcs)'!Q55</f>
        <v>0</v>
      </c>
      <c r="R73" s="44">
        <f>'T-15(Pcs)'!$D55*'T-15(Pcs)'!R55/1000000</f>
        <v>0</v>
      </c>
      <c r="S73" s="10">
        <f>'T-15(Pcs)'!S55</f>
        <v>0</v>
      </c>
      <c r="T73" s="44">
        <f>'T-15(Pcs)'!$D55*'T-15(Pcs)'!T55/1000000</f>
        <v>0</v>
      </c>
      <c r="U73" s="10">
        <f>'T-15(Pcs)'!U55</f>
        <v>0</v>
      </c>
      <c r="V73" s="44">
        <f>'T-15(Pcs)'!$D55*'T-15(Pcs)'!V55/1000000</f>
        <v>0</v>
      </c>
      <c r="W73" s="10">
        <f>'T-15(Pcs)'!W55</f>
        <v>0</v>
      </c>
      <c r="X73" s="44">
        <f>'T-15(Pcs)'!$D55*'T-15(Pcs)'!X55/1000000</f>
        <v>0</v>
      </c>
      <c r="Y73" s="10">
        <f>'T-15(Pcs)'!Y55</f>
        <v>0</v>
      </c>
      <c r="Z73" s="44">
        <f>'T-15(Pcs)'!$D55*'T-15(Pcs)'!Z55/1000000</f>
        <v>0</v>
      </c>
      <c r="AA73" s="10">
        <f>'T-15(Pcs)'!AA55</f>
        <v>0</v>
      </c>
      <c r="AB73" s="44">
        <f>'T-15(Pcs)'!$D55*'T-15(Pcs)'!AB55/1000000</f>
        <v>0</v>
      </c>
      <c r="AC73" s="10">
        <f>'T-15(Pcs)'!AC55</f>
        <v>0</v>
      </c>
      <c r="AD73" s="44">
        <f>'T-15(Pcs)'!$D55*'T-15(Pcs)'!AD55/1000000</f>
        <v>0</v>
      </c>
      <c r="AE73" s="10">
        <f>'T-15(Pcs)'!AE55</f>
        <v>0</v>
      </c>
      <c r="AF73" s="44">
        <f>'T-15(Pcs)'!$D55*'T-15(Pcs)'!AF55/1000000</f>
        <v>0</v>
      </c>
      <c r="AG73" s="10">
        <f>'T-15(Pcs)'!AG55</f>
        <v>0</v>
      </c>
      <c r="AH73" s="44">
        <f>'T-15(Pcs)'!$D55*'T-15(Pcs)'!AH55/1000000</f>
        <v>0</v>
      </c>
      <c r="AI73" s="10">
        <f>'T-15(Pcs)'!AI55</f>
        <v>0</v>
      </c>
      <c r="AJ73" s="44">
        <f>'T-15(Pcs)'!$D55*'T-15(Pcs)'!AJ55/1000000</f>
        <v>0</v>
      </c>
      <c r="AK73" s="10">
        <f>'T-15(Pcs)'!AK55</f>
        <v>0</v>
      </c>
      <c r="AL73" s="44">
        <f>'T-15(Pcs)'!$D55*'T-15(Pcs)'!AL55/1000000</f>
        <v>0</v>
      </c>
      <c r="AM73" s="10">
        <f>'T-15(Pcs)'!AM55</f>
        <v>0</v>
      </c>
    </row>
    <row r="74" spans="1:39" s="15" customFormat="1" ht="14.25" hidden="1" customHeight="1" outlineLevel="2">
      <c r="A74" s="13">
        <v>46</v>
      </c>
      <c r="B74" s="9" t="s">
        <v>112</v>
      </c>
      <c r="C74" s="13" t="s">
        <v>43</v>
      </c>
      <c r="D74" s="36">
        <v>2000</v>
      </c>
      <c r="E74" s="11">
        <v>163</v>
      </c>
      <c r="F74" s="44">
        <f>'T-15(Pcs)'!$D56*'T-15(Pcs)'!F56/1000000</f>
        <v>0</v>
      </c>
      <c r="G74" s="10">
        <f>'T-15(Pcs)'!G56</f>
        <v>0</v>
      </c>
      <c r="H74" s="44">
        <f>'T-15(Pcs)'!$D56*'T-15(Pcs)'!H56/1000000</f>
        <v>0</v>
      </c>
      <c r="I74" s="10">
        <f>'T-15(Pcs)'!I56</f>
        <v>0</v>
      </c>
      <c r="J74" s="44">
        <f>'T-15(Pcs)'!$D56*'T-15(Pcs)'!J56/1000000</f>
        <v>0</v>
      </c>
      <c r="K74" s="10">
        <f>'T-15(Pcs)'!K56</f>
        <v>0</v>
      </c>
      <c r="L74" s="44">
        <f>'T-15(Pcs)'!$D56*'T-15(Pcs)'!L56/1000000</f>
        <v>0</v>
      </c>
      <c r="M74" s="10">
        <f>'T-15(Pcs)'!M56</f>
        <v>0</v>
      </c>
      <c r="N74" s="44">
        <f>'T-15(Pcs)'!$D56*'T-15(Pcs)'!N56/1000000</f>
        <v>0</v>
      </c>
      <c r="O74" s="10">
        <f>'T-15(Pcs)'!O56</f>
        <v>0</v>
      </c>
      <c r="P74" s="44">
        <f>'T-15(Pcs)'!$D56*'T-15(Pcs)'!P56/1000000</f>
        <v>0</v>
      </c>
      <c r="Q74" s="10">
        <f>'T-15(Pcs)'!Q56</f>
        <v>0</v>
      </c>
      <c r="R74" s="44">
        <f>'T-15(Pcs)'!$D56*'T-15(Pcs)'!R56/1000000</f>
        <v>0</v>
      </c>
      <c r="S74" s="10">
        <f>'T-15(Pcs)'!S56</f>
        <v>0</v>
      </c>
      <c r="T74" s="44">
        <f>'T-15(Pcs)'!$D56*'T-15(Pcs)'!T56/1000000</f>
        <v>0</v>
      </c>
      <c r="U74" s="10">
        <f>'T-15(Pcs)'!U56</f>
        <v>0</v>
      </c>
      <c r="V74" s="44">
        <f>'T-15(Pcs)'!$D56*'T-15(Pcs)'!V56/1000000</f>
        <v>0</v>
      </c>
      <c r="W74" s="10">
        <f>'T-15(Pcs)'!W56</f>
        <v>0</v>
      </c>
      <c r="X74" s="44">
        <f>'T-15(Pcs)'!$D56*'T-15(Pcs)'!X56/1000000</f>
        <v>0</v>
      </c>
      <c r="Y74" s="10">
        <f>'T-15(Pcs)'!Y56</f>
        <v>0</v>
      </c>
      <c r="Z74" s="44">
        <f>'T-15(Pcs)'!$D56*'T-15(Pcs)'!Z56/1000000</f>
        <v>0</v>
      </c>
      <c r="AA74" s="10">
        <f>'T-15(Pcs)'!AA56</f>
        <v>0</v>
      </c>
      <c r="AB74" s="44">
        <f>'T-15(Pcs)'!$D56*'T-15(Pcs)'!AB56/1000000</f>
        <v>0</v>
      </c>
      <c r="AC74" s="10">
        <f>'T-15(Pcs)'!AC56</f>
        <v>0</v>
      </c>
      <c r="AD74" s="44">
        <f>'T-15(Pcs)'!$D56*'T-15(Pcs)'!AD56/1000000</f>
        <v>0</v>
      </c>
      <c r="AE74" s="10">
        <f>'T-15(Pcs)'!AE56</f>
        <v>0</v>
      </c>
      <c r="AF74" s="44">
        <f>'T-15(Pcs)'!$D56*'T-15(Pcs)'!AF56/1000000</f>
        <v>0</v>
      </c>
      <c r="AG74" s="10">
        <f>'T-15(Pcs)'!AG56</f>
        <v>0</v>
      </c>
      <c r="AH74" s="44">
        <f>'T-15(Pcs)'!$D56*'T-15(Pcs)'!AH56/1000000</f>
        <v>0</v>
      </c>
      <c r="AI74" s="10">
        <f>'T-15(Pcs)'!AI56</f>
        <v>0</v>
      </c>
      <c r="AJ74" s="44">
        <f>'T-15(Pcs)'!$D56*'T-15(Pcs)'!AJ56/1000000</f>
        <v>0</v>
      </c>
      <c r="AK74" s="10">
        <f>'T-15(Pcs)'!AK56</f>
        <v>0</v>
      </c>
      <c r="AL74" s="44">
        <f>'T-15(Pcs)'!$D56*'T-15(Pcs)'!AL56/1000000</f>
        <v>0</v>
      </c>
      <c r="AM74" s="10">
        <f>'T-15(Pcs)'!AM56</f>
        <v>0</v>
      </c>
    </row>
    <row r="75" spans="1:39" s="15" customFormat="1" ht="14.25" customHeight="1" outlineLevel="1" collapsed="1">
      <c r="A75" s="13">
        <v>19</v>
      </c>
      <c r="B75" s="46" t="s">
        <v>185</v>
      </c>
      <c r="C75" s="13"/>
      <c r="D75" s="36"/>
      <c r="E75" s="11"/>
      <c r="F75" s="44">
        <f t="shared" ref="F75:AM75" si="18">SUBTOTAL(9,F73:F74)</f>
        <v>0</v>
      </c>
      <c r="G75" s="10">
        <f t="shared" si="18"/>
        <v>0</v>
      </c>
      <c r="H75" s="44">
        <f t="shared" si="18"/>
        <v>0</v>
      </c>
      <c r="I75" s="10">
        <f t="shared" si="18"/>
        <v>0</v>
      </c>
      <c r="J75" s="44">
        <f t="shared" si="18"/>
        <v>0</v>
      </c>
      <c r="K75" s="10">
        <f t="shared" si="18"/>
        <v>0</v>
      </c>
      <c r="L75" s="44">
        <f t="shared" si="18"/>
        <v>0</v>
      </c>
      <c r="M75" s="10">
        <f t="shared" si="18"/>
        <v>0</v>
      </c>
      <c r="N75" s="44">
        <f t="shared" si="18"/>
        <v>0</v>
      </c>
      <c r="O75" s="10">
        <f t="shared" si="18"/>
        <v>0</v>
      </c>
      <c r="P75" s="44">
        <f t="shared" si="18"/>
        <v>0</v>
      </c>
      <c r="Q75" s="10">
        <f t="shared" si="18"/>
        <v>0</v>
      </c>
      <c r="R75" s="44">
        <f t="shared" si="18"/>
        <v>0</v>
      </c>
      <c r="S75" s="10">
        <f t="shared" si="18"/>
        <v>0</v>
      </c>
      <c r="T75" s="44">
        <f t="shared" si="18"/>
        <v>0</v>
      </c>
      <c r="U75" s="10">
        <f t="shared" si="18"/>
        <v>0</v>
      </c>
      <c r="V75" s="44">
        <f t="shared" si="18"/>
        <v>0</v>
      </c>
      <c r="W75" s="10">
        <f t="shared" si="18"/>
        <v>0</v>
      </c>
      <c r="X75" s="44">
        <f t="shared" si="18"/>
        <v>0</v>
      </c>
      <c r="Y75" s="10">
        <f t="shared" si="18"/>
        <v>0</v>
      </c>
      <c r="Z75" s="44">
        <f t="shared" si="18"/>
        <v>0</v>
      </c>
      <c r="AA75" s="10">
        <f t="shared" si="18"/>
        <v>0</v>
      </c>
      <c r="AB75" s="44">
        <f t="shared" si="18"/>
        <v>0</v>
      </c>
      <c r="AC75" s="10">
        <f t="shared" si="18"/>
        <v>0</v>
      </c>
      <c r="AD75" s="44">
        <f t="shared" si="18"/>
        <v>0</v>
      </c>
      <c r="AE75" s="10">
        <f t="shared" si="18"/>
        <v>0</v>
      </c>
      <c r="AF75" s="44">
        <f t="shared" si="18"/>
        <v>0</v>
      </c>
      <c r="AG75" s="10">
        <f t="shared" si="18"/>
        <v>0</v>
      </c>
      <c r="AH75" s="44">
        <f t="shared" si="18"/>
        <v>0</v>
      </c>
      <c r="AI75" s="10">
        <f t="shared" si="18"/>
        <v>0</v>
      </c>
      <c r="AJ75" s="44">
        <f t="shared" si="18"/>
        <v>0</v>
      </c>
      <c r="AK75" s="10">
        <f t="shared" si="18"/>
        <v>0</v>
      </c>
      <c r="AL75" s="44">
        <f t="shared" si="18"/>
        <v>0</v>
      </c>
      <c r="AM75" s="10">
        <f t="shared" si="18"/>
        <v>0</v>
      </c>
    </row>
    <row r="76" spans="1:39" s="15" customFormat="1" ht="14.25" hidden="1" customHeight="1" outlineLevel="2">
      <c r="A76" s="13">
        <v>47</v>
      </c>
      <c r="B76" s="9" t="s">
        <v>111</v>
      </c>
      <c r="C76" s="13" t="s">
        <v>44</v>
      </c>
      <c r="D76" s="36">
        <v>1000</v>
      </c>
      <c r="E76" s="11">
        <v>152</v>
      </c>
      <c r="F76" s="44">
        <f>'T-15(Pcs)'!$D57*'T-15(Pcs)'!F57/1000000</f>
        <v>0</v>
      </c>
      <c r="G76" s="10">
        <f>'T-15(Pcs)'!G57</f>
        <v>0</v>
      </c>
      <c r="H76" s="44">
        <f>'T-15(Pcs)'!$D57*'T-15(Pcs)'!H57/1000000</f>
        <v>0</v>
      </c>
      <c r="I76" s="10">
        <f>'T-15(Pcs)'!I57</f>
        <v>0</v>
      </c>
      <c r="J76" s="44">
        <f>'T-15(Pcs)'!$D57*'T-15(Pcs)'!J57/1000000</f>
        <v>0</v>
      </c>
      <c r="K76" s="10">
        <f>'T-15(Pcs)'!K57</f>
        <v>0</v>
      </c>
      <c r="L76" s="44">
        <f>'T-15(Pcs)'!$D57*'T-15(Pcs)'!L57/1000000</f>
        <v>0</v>
      </c>
      <c r="M76" s="10">
        <f>'T-15(Pcs)'!M57</f>
        <v>0</v>
      </c>
      <c r="N76" s="44">
        <f>'T-15(Pcs)'!$D57*'T-15(Pcs)'!N57/1000000</f>
        <v>0</v>
      </c>
      <c r="O76" s="10">
        <f>'T-15(Pcs)'!O57</f>
        <v>0</v>
      </c>
      <c r="P76" s="44">
        <f>'T-15(Pcs)'!$D57*'T-15(Pcs)'!P57/1000000</f>
        <v>0</v>
      </c>
      <c r="Q76" s="10">
        <f>'T-15(Pcs)'!Q57</f>
        <v>0</v>
      </c>
      <c r="R76" s="44">
        <f>'T-15(Pcs)'!$D57*'T-15(Pcs)'!R57/1000000</f>
        <v>0</v>
      </c>
      <c r="S76" s="10">
        <f>'T-15(Pcs)'!S57</f>
        <v>0</v>
      </c>
      <c r="T76" s="44">
        <f>'T-15(Pcs)'!$D57*'T-15(Pcs)'!T57/1000000</f>
        <v>0</v>
      </c>
      <c r="U76" s="10">
        <f>'T-15(Pcs)'!U57</f>
        <v>0</v>
      </c>
      <c r="V76" s="44">
        <f>'T-15(Pcs)'!$D57*'T-15(Pcs)'!V57/1000000</f>
        <v>0</v>
      </c>
      <c r="W76" s="10">
        <f>'T-15(Pcs)'!W57</f>
        <v>0</v>
      </c>
      <c r="X76" s="44">
        <f>'T-15(Pcs)'!$D57*'T-15(Pcs)'!X57/1000000</f>
        <v>0</v>
      </c>
      <c r="Y76" s="10">
        <f>'T-15(Pcs)'!Y57</f>
        <v>0</v>
      </c>
      <c r="Z76" s="44">
        <f>'T-15(Pcs)'!$D57*'T-15(Pcs)'!Z57/1000000</f>
        <v>0</v>
      </c>
      <c r="AA76" s="10">
        <f>'T-15(Pcs)'!AA57</f>
        <v>0</v>
      </c>
      <c r="AB76" s="44">
        <f>'T-15(Pcs)'!$D57*'T-15(Pcs)'!AB57/1000000</f>
        <v>0</v>
      </c>
      <c r="AC76" s="10">
        <f>'T-15(Pcs)'!AC57</f>
        <v>0</v>
      </c>
      <c r="AD76" s="44">
        <f>'T-15(Pcs)'!$D57*'T-15(Pcs)'!AD57/1000000</f>
        <v>0</v>
      </c>
      <c r="AE76" s="10">
        <f>'T-15(Pcs)'!AE57</f>
        <v>0</v>
      </c>
      <c r="AF76" s="44">
        <f>'T-15(Pcs)'!$D57*'T-15(Pcs)'!AF57/1000000</f>
        <v>0</v>
      </c>
      <c r="AG76" s="10">
        <f>'T-15(Pcs)'!AG57</f>
        <v>0</v>
      </c>
      <c r="AH76" s="44">
        <f>'T-15(Pcs)'!$D57*'T-15(Pcs)'!AH57/1000000</f>
        <v>0</v>
      </c>
      <c r="AI76" s="10">
        <f>'T-15(Pcs)'!AI57</f>
        <v>0</v>
      </c>
      <c r="AJ76" s="44">
        <f>'T-15(Pcs)'!$D57*'T-15(Pcs)'!AJ57/1000000</f>
        <v>0</v>
      </c>
      <c r="AK76" s="10">
        <f>'T-15(Pcs)'!AK57</f>
        <v>0</v>
      </c>
      <c r="AL76" s="44">
        <f>'T-15(Pcs)'!$D57*'T-15(Pcs)'!AL57/1000000</f>
        <v>0</v>
      </c>
      <c r="AM76" s="10">
        <f>'T-15(Pcs)'!AM57</f>
        <v>0</v>
      </c>
    </row>
    <row r="77" spans="1:39" s="15" customFormat="1" ht="14.25" hidden="1" customHeight="1" outlineLevel="2">
      <c r="A77" s="13">
        <v>48</v>
      </c>
      <c r="B77" s="9" t="s">
        <v>111</v>
      </c>
      <c r="C77" s="13" t="s">
        <v>40</v>
      </c>
      <c r="D77" s="36">
        <v>2000</v>
      </c>
      <c r="E77" s="11">
        <v>288</v>
      </c>
      <c r="F77" s="44">
        <f>'T-15(Pcs)'!$D58*'T-15(Pcs)'!F58/1000000</f>
        <v>0</v>
      </c>
      <c r="G77" s="10">
        <f>'T-15(Pcs)'!G58</f>
        <v>0</v>
      </c>
      <c r="H77" s="44">
        <f>'T-15(Pcs)'!$D58*'T-15(Pcs)'!H58/1000000</f>
        <v>0</v>
      </c>
      <c r="I77" s="10">
        <f>'T-15(Pcs)'!I58</f>
        <v>0</v>
      </c>
      <c r="J77" s="44">
        <f>'T-15(Pcs)'!$D58*'T-15(Pcs)'!J58/1000000</f>
        <v>0</v>
      </c>
      <c r="K77" s="10">
        <f>'T-15(Pcs)'!K58</f>
        <v>0</v>
      </c>
      <c r="L77" s="44">
        <f>'T-15(Pcs)'!$D58*'T-15(Pcs)'!L58/1000000</f>
        <v>0</v>
      </c>
      <c r="M77" s="10">
        <f>'T-15(Pcs)'!M58</f>
        <v>0</v>
      </c>
      <c r="N77" s="44">
        <f>'T-15(Pcs)'!$D58*'T-15(Pcs)'!N58/1000000</f>
        <v>0</v>
      </c>
      <c r="O77" s="10">
        <f>'T-15(Pcs)'!O58</f>
        <v>0</v>
      </c>
      <c r="P77" s="44">
        <f>'T-15(Pcs)'!$D58*'T-15(Pcs)'!P58/1000000</f>
        <v>0</v>
      </c>
      <c r="Q77" s="10">
        <f>'T-15(Pcs)'!Q58</f>
        <v>0</v>
      </c>
      <c r="R77" s="44">
        <f>'T-15(Pcs)'!$D58*'T-15(Pcs)'!R58/1000000</f>
        <v>0</v>
      </c>
      <c r="S77" s="10">
        <f>'T-15(Pcs)'!S58</f>
        <v>0</v>
      </c>
      <c r="T77" s="44">
        <f>'T-15(Pcs)'!$D58*'T-15(Pcs)'!T58/1000000</f>
        <v>0</v>
      </c>
      <c r="U77" s="10">
        <f>'T-15(Pcs)'!U58</f>
        <v>0</v>
      </c>
      <c r="V77" s="44">
        <f>'T-15(Pcs)'!$D58*'T-15(Pcs)'!V58/1000000</f>
        <v>0</v>
      </c>
      <c r="W77" s="10">
        <f>'T-15(Pcs)'!W58</f>
        <v>0</v>
      </c>
      <c r="X77" s="44">
        <f>'T-15(Pcs)'!$D58*'T-15(Pcs)'!X58/1000000</f>
        <v>0</v>
      </c>
      <c r="Y77" s="10">
        <f>'T-15(Pcs)'!Y58</f>
        <v>0</v>
      </c>
      <c r="Z77" s="44">
        <f>'T-15(Pcs)'!$D58*'T-15(Pcs)'!Z58/1000000</f>
        <v>0</v>
      </c>
      <c r="AA77" s="10">
        <f>'T-15(Pcs)'!AA58</f>
        <v>0</v>
      </c>
      <c r="AB77" s="44">
        <f>'T-15(Pcs)'!$D58*'T-15(Pcs)'!AB58/1000000</f>
        <v>0</v>
      </c>
      <c r="AC77" s="10">
        <f>'T-15(Pcs)'!AC58</f>
        <v>0</v>
      </c>
      <c r="AD77" s="44">
        <f>'T-15(Pcs)'!$D58*'T-15(Pcs)'!AD58/1000000</f>
        <v>0</v>
      </c>
      <c r="AE77" s="10">
        <f>'T-15(Pcs)'!AE58</f>
        <v>0</v>
      </c>
      <c r="AF77" s="44">
        <f>'T-15(Pcs)'!$D58*'T-15(Pcs)'!AF58/1000000</f>
        <v>0</v>
      </c>
      <c r="AG77" s="10">
        <f>'T-15(Pcs)'!AG58</f>
        <v>0</v>
      </c>
      <c r="AH77" s="44">
        <f>'T-15(Pcs)'!$D58*'T-15(Pcs)'!AH58/1000000</f>
        <v>0</v>
      </c>
      <c r="AI77" s="10">
        <f>'T-15(Pcs)'!AI58</f>
        <v>0</v>
      </c>
      <c r="AJ77" s="44">
        <f>'T-15(Pcs)'!$D58*'T-15(Pcs)'!AJ58/1000000</f>
        <v>0</v>
      </c>
      <c r="AK77" s="10">
        <f>'T-15(Pcs)'!AK58</f>
        <v>0</v>
      </c>
      <c r="AL77" s="44">
        <f>'T-15(Pcs)'!$D58*'T-15(Pcs)'!AL58/1000000</f>
        <v>0</v>
      </c>
      <c r="AM77" s="10">
        <f>'T-15(Pcs)'!AM58</f>
        <v>0</v>
      </c>
    </row>
    <row r="78" spans="1:39" s="15" customFormat="1" ht="14.25" customHeight="1" outlineLevel="1" collapsed="1">
      <c r="A78" s="13">
        <v>20</v>
      </c>
      <c r="B78" s="46" t="s">
        <v>186</v>
      </c>
      <c r="C78" s="13"/>
      <c r="D78" s="36"/>
      <c r="E78" s="11"/>
      <c r="F78" s="44">
        <f t="shared" ref="F78:AM78" si="19">SUBTOTAL(9,F76:F77)</f>
        <v>0</v>
      </c>
      <c r="G78" s="10">
        <f t="shared" si="19"/>
        <v>0</v>
      </c>
      <c r="H78" s="44">
        <f t="shared" si="19"/>
        <v>0</v>
      </c>
      <c r="I78" s="10">
        <f t="shared" si="19"/>
        <v>0</v>
      </c>
      <c r="J78" s="44">
        <f t="shared" si="19"/>
        <v>0</v>
      </c>
      <c r="K78" s="10">
        <f t="shared" si="19"/>
        <v>0</v>
      </c>
      <c r="L78" s="44">
        <f t="shared" si="19"/>
        <v>0</v>
      </c>
      <c r="M78" s="10">
        <f t="shared" si="19"/>
        <v>0</v>
      </c>
      <c r="N78" s="44">
        <f t="shared" si="19"/>
        <v>0</v>
      </c>
      <c r="O78" s="10">
        <f t="shared" si="19"/>
        <v>0</v>
      </c>
      <c r="P78" s="44">
        <f t="shared" si="19"/>
        <v>0</v>
      </c>
      <c r="Q78" s="10">
        <f t="shared" si="19"/>
        <v>0</v>
      </c>
      <c r="R78" s="44">
        <f t="shared" si="19"/>
        <v>0</v>
      </c>
      <c r="S78" s="10">
        <f t="shared" si="19"/>
        <v>0</v>
      </c>
      <c r="T78" s="44">
        <f t="shared" si="19"/>
        <v>0</v>
      </c>
      <c r="U78" s="10">
        <f t="shared" si="19"/>
        <v>0</v>
      </c>
      <c r="V78" s="44">
        <f t="shared" si="19"/>
        <v>0</v>
      </c>
      <c r="W78" s="10">
        <f t="shared" si="19"/>
        <v>0</v>
      </c>
      <c r="X78" s="44">
        <f t="shared" si="19"/>
        <v>0</v>
      </c>
      <c r="Y78" s="10">
        <f t="shared" si="19"/>
        <v>0</v>
      </c>
      <c r="Z78" s="44">
        <f t="shared" si="19"/>
        <v>0</v>
      </c>
      <c r="AA78" s="10">
        <f t="shared" si="19"/>
        <v>0</v>
      </c>
      <c r="AB78" s="44">
        <f t="shared" si="19"/>
        <v>0</v>
      </c>
      <c r="AC78" s="10">
        <f t="shared" si="19"/>
        <v>0</v>
      </c>
      <c r="AD78" s="44">
        <f t="shared" si="19"/>
        <v>0</v>
      </c>
      <c r="AE78" s="10">
        <f t="shared" si="19"/>
        <v>0</v>
      </c>
      <c r="AF78" s="44">
        <f t="shared" si="19"/>
        <v>0</v>
      </c>
      <c r="AG78" s="10">
        <f t="shared" si="19"/>
        <v>0</v>
      </c>
      <c r="AH78" s="44">
        <f t="shared" si="19"/>
        <v>0</v>
      </c>
      <c r="AI78" s="10">
        <f t="shared" si="19"/>
        <v>0</v>
      </c>
      <c r="AJ78" s="44">
        <f t="shared" si="19"/>
        <v>0</v>
      </c>
      <c r="AK78" s="10">
        <f t="shared" si="19"/>
        <v>0</v>
      </c>
      <c r="AL78" s="44">
        <f t="shared" si="19"/>
        <v>0</v>
      </c>
      <c r="AM78" s="10">
        <f t="shared" si="19"/>
        <v>0</v>
      </c>
    </row>
    <row r="79" spans="1:39" s="15" customFormat="1" ht="14.25" hidden="1" customHeight="1" outlineLevel="2">
      <c r="A79" s="13">
        <v>49</v>
      </c>
      <c r="B79" s="9" t="s">
        <v>114</v>
      </c>
      <c r="C79" s="13" t="s">
        <v>115</v>
      </c>
      <c r="D79" s="36">
        <v>500</v>
      </c>
      <c r="E79" s="11">
        <v>60</v>
      </c>
      <c r="F79" s="44">
        <f>'T-15(Pcs)'!$D59*'T-15(Pcs)'!F59/1000000</f>
        <v>0</v>
      </c>
      <c r="G79" s="10">
        <f>'T-15(Pcs)'!G59</f>
        <v>0</v>
      </c>
      <c r="H79" s="44">
        <f>'T-15(Pcs)'!$D59*'T-15(Pcs)'!H59/1000000</f>
        <v>0</v>
      </c>
      <c r="I79" s="10">
        <f>'T-15(Pcs)'!I59</f>
        <v>0</v>
      </c>
      <c r="J79" s="44">
        <f>'T-15(Pcs)'!$D59*'T-15(Pcs)'!J59/1000000</f>
        <v>0</v>
      </c>
      <c r="K79" s="10">
        <f>'T-15(Pcs)'!K59</f>
        <v>0</v>
      </c>
      <c r="L79" s="44">
        <f>'T-15(Pcs)'!$D59*'T-15(Pcs)'!L59/1000000</f>
        <v>0</v>
      </c>
      <c r="M79" s="10">
        <f>'T-15(Pcs)'!M59</f>
        <v>0</v>
      </c>
      <c r="N79" s="44">
        <f>'T-15(Pcs)'!$D59*'T-15(Pcs)'!N59/1000000</f>
        <v>0</v>
      </c>
      <c r="O79" s="10">
        <f>'T-15(Pcs)'!O59</f>
        <v>0</v>
      </c>
      <c r="P79" s="44">
        <f>'T-15(Pcs)'!$D59*'T-15(Pcs)'!P59/1000000</f>
        <v>0</v>
      </c>
      <c r="Q79" s="10">
        <f>'T-15(Pcs)'!Q59</f>
        <v>0</v>
      </c>
      <c r="R79" s="44">
        <f>'T-15(Pcs)'!$D59*'T-15(Pcs)'!R59/1000000</f>
        <v>0</v>
      </c>
      <c r="S79" s="10">
        <f>'T-15(Pcs)'!S59</f>
        <v>0</v>
      </c>
      <c r="T79" s="44">
        <f>'T-15(Pcs)'!$D59*'T-15(Pcs)'!T59/1000000</f>
        <v>0</v>
      </c>
      <c r="U79" s="10">
        <f>'T-15(Pcs)'!U59</f>
        <v>0</v>
      </c>
      <c r="V79" s="44">
        <f>'T-15(Pcs)'!$D59*'T-15(Pcs)'!V59/1000000</f>
        <v>0</v>
      </c>
      <c r="W79" s="10">
        <f>'T-15(Pcs)'!W59</f>
        <v>0</v>
      </c>
      <c r="X79" s="44">
        <f>'T-15(Pcs)'!$D59*'T-15(Pcs)'!X59/1000000</f>
        <v>0</v>
      </c>
      <c r="Y79" s="10">
        <f>'T-15(Pcs)'!Y59</f>
        <v>0</v>
      </c>
      <c r="Z79" s="44">
        <f>'T-15(Pcs)'!$D59*'T-15(Pcs)'!Z59/1000000</f>
        <v>0</v>
      </c>
      <c r="AA79" s="10">
        <f>'T-15(Pcs)'!AA59</f>
        <v>0</v>
      </c>
      <c r="AB79" s="44">
        <f>'T-15(Pcs)'!$D59*'T-15(Pcs)'!AB59/1000000</f>
        <v>0</v>
      </c>
      <c r="AC79" s="10">
        <f>'T-15(Pcs)'!AC59</f>
        <v>0</v>
      </c>
      <c r="AD79" s="44">
        <f>'T-15(Pcs)'!$D59*'T-15(Pcs)'!AD59/1000000</f>
        <v>0</v>
      </c>
      <c r="AE79" s="10">
        <f>'T-15(Pcs)'!AE59</f>
        <v>0</v>
      </c>
      <c r="AF79" s="44">
        <f>'T-15(Pcs)'!$D59*'T-15(Pcs)'!AF59/1000000</f>
        <v>0</v>
      </c>
      <c r="AG79" s="10">
        <f>'T-15(Pcs)'!AG59</f>
        <v>0</v>
      </c>
      <c r="AH79" s="44">
        <f>'T-15(Pcs)'!$D59*'T-15(Pcs)'!AH59/1000000</f>
        <v>0</v>
      </c>
      <c r="AI79" s="10">
        <f>'T-15(Pcs)'!AI59</f>
        <v>0</v>
      </c>
      <c r="AJ79" s="44">
        <f>'T-15(Pcs)'!$D59*'T-15(Pcs)'!AJ59/1000000</f>
        <v>0</v>
      </c>
      <c r="AK79" s="10">
        <f>'T-15(Pcs)'!AK59</f>
        <v>0</v>
      </c>
      <c r="AL79" s="44">
        <f>'T-15(Pcs)'!$D59*'T-15(Pcs)'!AL59/1000000</f>
        <v>0</v>
      </c>
      <c r="AM79" s="10">
        <f>'T-15(Pcs)'!AM59</f>
        <v>0</v>
      </c>
    </row>
    <row r="80" spans="1:39" s="15" customFormat="1" ht="14.25" hidden="1" customHeight="1" outlineLevel="2">
      <c r="A80" s="13">
        <v>50</v>
      </c>
      <c r="B80" s="9" t="s">
        <v>114</v>
      </c>
      <c r="C80" s="13" t="s">
        <v>41</v>
      </c>
      <c r="D80" s="36">
        <v>1000</v>
      </c>
      <c r="E80" s="11">
        <v>116</v>
      </c>
      <c r="F80" s="44">
        <f>'T-15(Pcs)'!$D60*'T-15(Pcs)'!F60/1000000</f>
        <v>0</v>
      </c>
      <c r="G80" s="10">
        <f>'T-15(Pcs)'!G60</f>
        <v>0</v>
      </c>
      <c r="H80" s="44">
        <f>'T-15(Pcs)'!$D60*'T-15(Pcs)'!H60/1000000</f>
        <v>0</v>
      </c>
      <c r="I80" s="10">
        <f>'T-15(Pcs)'!I60</f>
        <v>0</v>
      </c>
      <c r="J80" s="44">
        <f>'T-15(Pcs)'!$D60*'T-15(Pcs)'!J60/1000000</f>
        <v>0</v>
      </c>
      <c r="K80" s="10">
        <f>'T-15(Pcs)'!K60</f>
        <v>0</v>
      </c>
      <c r="L80" s="44">
        <f>'T-15(Pcs)'!$D60*'T-15(Pcs)'!L60/1000000</f>
        <v>0</v>
      </c>
      <c r="M80" s="10">
        <f>'T-15(Pcs)'!M60</f>
        <v>0</v>
      </c>
      <c r="N80" s="44">
        <f>'T-15(Pcs)'!$D60*'T-15(Pcs)'!N60/1000000</f>
        <v>0</v>
      </c>
      <c r="O80" s="10">
        <f>'T-15(Pcs)'!O60</f>
        <v>0</v>
      </c>
      <c r="P80" s="44">
        <f>'T-15(Pcs)'!$D60*'T-15(Pcs)'!P60/1000000</f>
        <v>0</v>
      </c>
      <c r="Q80" s="10">
        <f>'T-15(Pcs)'!Q60</f>
        <v>0</v>
      </c>
      <c r="R80" s="44">
        <f>'T-15(Pcs)'!$D60*'T-15(Pcs)'!R60/1000000</f>
        <v>0</v>
      </c>
      <c r="S80" s="10">
        <f>'T-15(Pcs)'!S60</f>
        <v>0</v>
      </c>
      <c r="T80" s="44">
        <f>'T-15(Pcs)'!$D60*'T-15(Pcs)'!T60/1000000</f>
        <v>0</v>
      </c>
      <c r="U80" s="10">
        <f>'T-15(Pcs)'!U60</f>
        <v>0</v>
      </c>
      <c r="V80" s="44">
        <f>'T-15(Pcs)'!$D60*'T-15(Pcs)'!V60/1000000</f>
        <v>0</v>
      </c>
      <c r="W80" s="10">
        <f>'T-15(Pcs)'!W60</f>
        <v>0</v>
      </c>
      <c r="X80" s="44">
        <f>'T-15(Pcs)'!$D60*'T-15(Pcs)'!X60/1000000</f>
        <v>0</v>
      </c>
      <c r="Y80" s="10">
        <f>'T-15(Pcs)'!Y60</f>
        <v>0</v>
      </c>
      <c r="Z80" s="44">
        <f>'T-15(Pcs)'!$D60*'T-15(Pcs)'!Z60/1000000</f>
        <v>0</v>
      </c>
      <c r="AA80" s="10">
        <f>'T-15(Pcs)'!AA60</f>
        <v>0</v>
      </c>
      <c r="AB80" s="44">
        <f>'T-15(Pcs)'!$D60*'T-15(Pcs)'!AB60/1000000</f>
        <v>0</v>
      </c>
      <c r="AC80" s="10">
        <f>'T-15(Pcs)'!AC60</f>
        <v>0</v>
      </c>
      <c r="AD80" s="44">
        <f>'T-15(Pcs)'!$D60*'T-15(Pcs)'!AD60/1000000</f>
        <v>0</v>
      </c>
      <c r="AE80" s="10">
        <f>'T-15(Pcs)'!AE60</f>
        <v>0</v>
      </c>
      <c r="AF80" s="44">
        <f>'T-15(Pcs)'!$D60*'T-15(Pcs)'!AF60/1000000</f>
        <v>0</v>
      </c>
      <c r="AG80" s="10">
        <f>'T-15(Pcs)'!AG60</f>
        <v>0</v>
      </c>
      <c r="AH80" s="44">
        <f>'T-15(Pcs)'!$D60*'T-15(Pcs)'!AH60/1000000</f>
        <v>0</v>
      </c>
      <c r="AI80" s="10">
        <f>'T-15(Pcs)'!AI60</f>
        <v>0</v>
      </c>
      <c r="AJ80" s="44">
        <f>'T-15(Pcs)'!$D60*'T-15(Pcs)'!AJ60/1000000</f>
        <v>0</v>
      </c>
      <c r="AK80" s="10">
        <f>'T-15(Pcs)'!AK60</f>
        <v>0</v>
      </c>
      <c r="AL80" s="44">
        <f>'T-15(Pcs)'!$D60*'T-15(Pcs)'!AL60/1000000</f>
        <v>0</v>
      </c>
      <c r="AM80" s="10">
        <f>'T-15(Pcs)'!AM60</f>
        <v>0</v>
      </c>
    </row>
    <row r="81" spans="1:39" s="15" customFormat="1" ht="14.25" customHeight="1" outlineLevel="1" collapsed="1">
      <c r="A81" s="13">
        <v>21</v>
      </c>
      <c r="B81" s="46" t="s">
        <v>187</v>
      </c>
      <c r="C81" s="13"/>
      <c r="D81" s="36"/>
      <c r="E81" s="11"/>
      <c r="F81" s="44">
        <f t="shared" ref="F81:AM81" si="20">SUBTOTAL(9,F79:F80)</f>
        <v>0</v>
      </c>
      <c r="G81" s="10">
        <f t="shared" si="20"/>
        <v>0</v>
      </c>
      <c r="H81" s="44">
        <f t="shared" si="20"/>
        <v>0</v>
      </c>
      <c r="I81" s="10">
        <f t="shared" si="20"/>
        <v>0</v>
      </c>
      <c r="J81" s="44">
        <f t="shared" si="20"/>
        <v>0</v>
      </c>
      <c r="K81" s="10">
        <f t="shared" si="20"/>
        <v>0</v>
      </c>
      <c r="L81" s="44">
        <f t="shared" si="20"/>
        <v>0</v>
      </c>
      <c r="M81" s="10">
        <f t="shared" si="20"/>
        <v>0</v>
      </c>
      <c r="N81" s="44">
        <f t="shared" si="20"/>
        <v>0</v>
      </c>
      <c r="O81" s="10">
        <f t="shared" si="20"/>
        <v>0</v>
      </c>
      <c r="P81" s="44">
        <f t="shared" si="20"/>
        <v>0</v>
      </c>
      <c r="Q81" s="10">
        <f t="shared" si="20"/>
        <v>0</v>
      </c>
      <c r="R81" s="44">
        <f t="shared" si="20"/>
        <v>0</v>
      </c>
      <c r="S81" s="10">
        <f t="shared" si="20"/>
        <v>0</v>
      </c>
      <c r="T81" s="44">
        <f t="shared" si="20"/>
        <v>0</v>
      </c>
      <c r="U81" s="10">
        <f t="shared" si="20"/>
        <v>0</v>
      </c>
      <c r="V81" s="44">
        <f t="shared" si="20"/>
        <v>0</v>
      </c>
      <c r="W81" s="10">
        <f t="shared" si="20"/>
        <v>0</v>
      </c>
      <c r="X81" s="44">
        <f t="shared" si="20"/>
        <v>0</v>
      </c>
      <c r="Y81" s="10">
        <f t="shared" si="20"/>
        <v>0</v>
      </c>
      <c r="Z81" s="44">
        <f t="shared" si="20"/>
        <v>0</v>
      </c>
      <c r="AA81" s="10">
        <f t="shared" si="20"/>
        <v>0</v>
      </c>
      <c r="AB81" s="44">
        <f t="shared" si="20"/>
        <v>0</v>
      </c>
      <c r="AC81" s="10">
        <f t="shared" si="20"/>
        <v>0</v>
      </c>
      <c r="AD81" s="44">
        <f t="shared" si="20"/>
        <v>0</v>
      </c>
      <c r="AE81" s="10">
        <f t="shared" si="20"/>
        <v>0</v>
      </c>
      <c r="AF81" s="44">
        <f t="shared" si="20"/>
        <v>0</v>
      </c>
      <c r="AG81" s="10">
        <f t="shared" si="20"/>
        <v>0</v>
      </c>
      <c r="AH81" s="44">
        <f t="shared" si="20"/>
        <v>0</v>
      </c>
      <c r="AI81" s="10">
        <f t="shared" si="20"/>
        <v>0</v>
      </c>
      <c r="AJ81" s="44">
        <f t="shared" si="20"/>
        <v>0</v>
      </c>
      <c r="AK81" s="10">
        <f t="shared" si="20"/>
        <v>0</v>
      </c>
      <c r="AL81" s="44">
        <f t="shared" si="20"/>
        <v>0</v>
      </c>
      <c r="AM81" s="10">
        <f t="shared" si="20"/>
        <v>0</v>
      </c>
    </row>
    <row r="82" spans="1:39" s="15" customFormat="1" ht="14.25" hidden="1" customHeight="1" outlineLevel="2">
      <c r="A82" s="13">
        <v>51</v>
      </c>
      <c r="B82" s="9" t="s">
        <v>113</v>
      </c>
      <c r="C82" s="13" t="s">
        <v>42</v>
      </c>
      <c r="D82" s="36">
        <v>1000</v>
      </c>
      <c r="E82" s="11">
        <v>132.5</v>
      </c>
      <c r="F82" s="44">
        <f>'T-15(Pcs)'!$D61*'T-15(Pcs)'!F61/1000000</f>
        <v>0</v>
      </c>
      <c r="G82" s="10">
        <f>'T-15(Pcs)'!G61</f>
        <v>0</v>
      </c>
      <c r="H82" s="44">
        <f>'T-15(Pcs)'!$D61*'T-15(Pcs)'!H61/1000000</f>
        <v>0</v>
      </c>
      <c r="I82" s="10">
        <f>'T-15(Pcs)'!I61</f>
        <v>0</v>
      </c>
      <c r="J82" s="44">
        <f>'T-15(Pcs)'!$D61*'T-15(Pcs)'!J61/1000000</f>
        <v>0</v>
      </c>
      <c r="K82" s="10">
        <f>'T-15(Pcs)'!K61</f>
        <v>0</v>
      </c>
      <c r="L82" s="44">
        <f>'T-15(Pcs)'!$D61*'T-15(Pcs)'!L61/1000000</f>
        <v>0</v>
      </c>
      <c r="M82" s="10">
        <f>'T-15(Pcs)'!M61</f>
        <v>0</v>
      </c>
      <c r="N82" s="44">
        <f>'T-15(Pcs)'!$D61*'T-15(Pcs)'!N61/1000000</f>
        <v>0</v>
      </c>
      <c r="O82" s="10">
        <f>'T-15(Pcs)'!O61</f>
        <v>0</v>
      </c>
      <c r="P82" s="44">
        <f>'T-15(Pcs)'!$D61*'T-15(Pcs)'!P61/1000000</f>
        <v>0</v>
      </c>
      <c r="Q82" s="10">
        <f>'T-15(Pcs)'!Q61</f>
        <v>0</v>
      </c>
      <c r="R82" s="44">
        <f>'T-15(Pcs)'!$D61*'T-15(Pcs)'!R61/1000000</f>
        <v>0</v>
      </c>
      <c r="S82" s="10">
        <f>'T-15(Pcs)'!S61</f>
        <v>0</v>
      </c>
      <c r="T82" s="44">
        <f>'T-15(Pcs)'!$D61*'T-15(Pcs)'!T61/1000000</f>
        <v>0</v>
      </c>
      <c r="U82" s="10">
        <f>'T-15(Pcs)'!U61</f>
        <v>0</v>
      </c>
      <c r="V82" s="44">
        <f>'T-15(Pcs)'!$D61*'T-15(Pcs)'!V61/1000000</f>
        <v>0</v>
      </c>
      <c r="W82" s="10">
        <f>'T-15(Pcs)'!W61</f>
        <v>0</v>
      </c>
      <c r="X82" s="44">
        <f>'T-15(Pcs)'!$D61*'T-15(Pcs)'!X61/1000000</f>
        <v>0</v>
      </c>
      <c r="Y82" s="10">
        <f>'T-15(Pcs)'!Y61</f>
        <v>0</v>
      </c>
      <c r="Z82" s="44">
        <f>'T-15(Pcs)'!$D61*'T-15(Pcs)'!Z61/1000000</f>
        <v>0</v>
      </c>
      <c r="AA82" s="10">
        <f>'T-15(Pcs)'!AA61</f>
        <v>0</v>
      </c>
      <c r="AB82" s="44">
        <f>'T-15(Pcs)'!$D61*'T-15(Pcs)'!AB61/1000000</f>
        <v>0</v>
      </c>
      <c r="AC82" s="10">
        <f>'T-15(Pcs)'!AC61</f>
        <v>0</v>
      </c>
      <c r="AD82" s="44">
        <f>'T-15(Pcs)'!$D61*'T-15(Pcs)'!AD61/1000000</f>
        <v>0</v>
      </c>
      <c r="AE82" s="10">
        <f>'T-15(Pcs)'!AE61</f>
        <v>0</v>
      </c>
      <c r="AF82" s="44">
        <f>'T-15(Pcs)'!$D61*'T-15(Pcs)'!AF61/1000000</f>
        <v>0</v>
      </c>
      <c r="AG82" s="10">
        <f>'T-15(Pcs)'!AG61</f>
        <v>0</v>
      </c>
      <c r="AH82" s="44">
        <f>'T-15(Pcs)'!$D61*'T-15(Pcs)'!AH61/1000000</f>
        <v>0</v>
      </c>
      <c r="AI82" s="10">
        <f>'T-15(Pcs)'!AI61</f>
        <v>0</v>
      </c>
      <c r="AJ82" s="44">
        <f>'T-15(Pcs)'!$D61*'T-15(Pcs)'!AJ61/1000000</f>
        <v>0</v>
      </c>
      <c r="AK82" s="10">
        <f>'T-15(Pcs)'!AK61</f>
        <v>0</v>
      </c>
      <c r="AL82" s="44">
        <f>'T-15(Pcs)'!$D61*'T-15(Pcs)'!AL61/1000000</f>
        <v>0</v>
      </c>
      <c r="AM82" s="10">
        <f>'T-15(Pcs)'!AM61</f>
        <v>0</v>
      </c>
    </row>
    <row r="83" spans="1:39" s="15" customFormat="1" ht="14.25" hidden="1" customHeight="1" outlineLevel="2">
      <c r="A83" s="13">
        <v>52</v>
      </c>
      <c r="B83" s="9" t="s">
        <v>113</v>
      </c>
      <c r="C83" s="13" t="s">
        <v>116</v>
      </c>
      <c r="D83" s="36">
        <v>2000</v>
      </c>
      <c r="E83" s="11">
        <v>260</v>
      </c>
      <c r="F83" s="44">
        <f>'T-15(Pcs)'!$D62*'T-15(Pcs)'!F62/1000000</f>
        <v>0</v>
      </c>
      <c r="G83" s="10">
        <f>'T-15(Pcs)'!G62</f>
        <v>0</v>
      </c>
      <c r="H83" s="44">
        <f>'T-15(Pcs)'!$D62*'T-15(Pcs)'!H62/1000000</f>
        <v>0</v>
      </c>
      <c r="I83" s="10">
        <f>'T-15(Pcs)'!I62</f>
        <v>0</v>
      </c>
      <c r="J83" s="44">
        <f>'T-15(Pcs)'!$D62*'T-15(Pcs)'!J62/1000000</f>
        <v>0</v>
      </c>
      <c r="K83" s="10">
        <f>'T-15(Pcs)'!K62</f>
        <v>0</v>
      </c>
      <c r="L83" s="44">
        <f>'T-15(Pcs)'!$D62*'T-15(Pcs)'!L62/1000000</f>
        <v>0</v>
      </c>
      <c r="M83" s="10">
        <f>'T-15(Pcs)'!M62</f>
        <v>0</v>
      </c>
      <c r="N83" s="44">
        <f>'T-15(Pcs)'!$D62*'T-15(Pcs)'!N62/1000000</f>
        <v>0</v>
      </c>
      <c r="O83" s="10">
        <f>'T-15(Pcs)'!O62</f>
        <v>0</v>
      </c>
      <c r="P83" s="44">
        <f>'T-15(Pcs)'!$D62*'T-15(Pcs)'!P62/1000000</f>
        <v>0</v>
      </c>
      <c r="Q83" s="10">
        <f>'T-15(Pcs)'!Q62</f>
        <v>0</v>
      </c>
      <c r="R83" s="44">
        <f>'T-15(Pcs)'!$D62*'T-15(Pcs)'!R62/1000000</f>
        <v>0</v>
      </c>
      <c r="S83" s="10">
        <f>'T-15(Pcs)'!S62</f>
        <v>0</v>
      </c>
      <c r="T83" s="44">
        <f>'T-15(Pcs)'!$D62*'T-15(Pcs)'!T62/1000000</f>
        <v>0</v>
      </c>
      <c r="U83" s="10">
        <f>'T-15(Pcs)'!U62</f>
        <v>0</v>
      </c>
      <c r="V83" s="44">
        <f>'T-15(Pcs)'!$D62*'T-15(Pcs)'!V62/1000000</f>
        <v>0</v>
      </c>
      <c r="W83" s="10">
        <f>'T-15(Pcs)'!W62</f>
        <v>0</v>
      </c>
      <c r="X83" s="44">
        <f>'T-15(Pcs)'!$D62*'T-15(Pcs)'!X62/1000000</f>
        <v>0</v>
      </c>
      <c r="Y83" s="10">
        <f>'T-15(Pcs)'!Y62</f>
        <v>0</v>
      </c>
      <c r="Z83" s="44">
        <f>'T-15(Pcs)'!$D62*'T-15(Pcs)'!Z62/1000000</f>
        <v>0</v>
      </c>
      <c r="AA83" s="10">
        <f>'T-15(Pcs)'!AA62</f>
        <v>0</v>
      </c>
      <c r="AB83" s="44">
        <f>'T-15(Pcs)'!$D62*'T-15(Pcs)'!AB62/1000000</f>
        <v>0</v>
      </c>
      <c r="AC83" s="10">
        <f>'T-15(Pcs)'!AC62</f>
        <v>0</v>
      </c>
      <c r="AD83" s="44">
        <f>'T-15(Pcs)'!$D62*'T-15(Pcs)'!AD62/1000000</f>
        <v>0</v>
      </c>
      <c r="AE83" s="10">
        <f>'T-15(Pcs)'!AE62</f>
        <v>0</v>
      </c>
      <c r="AF83" s="44">
        <f>'T-15(Pcs)'!$D62*'T-15(Pcs)'!AF62/1000000</f>
        <v>0</v>
      </c>
      <c r="AG83" s="10">
        <f>'T-15(Pcs)'!AG62</f>
        <v>0</v>
      </c>
      <c r="AH83" s="44">
        <f>'T-15(Pcs)'!$D62*'T-15(Pcs)'!AH62/1000000</f>
        <v>0</v>
      </c>
      <c r="AI83" s="10">
        <f>'T-15(Pcs)'!AI62</f>
        <v>0</v>
      </c>
      <c r="AJ83" s="44">
        <f>'T-15(Pcs)'!$D62*'T-15(Pcs)'!AJ62/1000000</f>
        <v>0</v>
      </c>
      <c r="AK83" s="10">
        <f>'T-15(Pcs)'!AK62</f>
        <v>0</v>
      </c>
      <c r="AL83" s="44">
        <f>'T-15(Pcs)'!$D62*'T-15(Pcs)'!AL62/1000000</f>
        <v>0</v>
      </c>
      <c r="AM83" s="10">
        <f>'T-15(Pcs)'!AM62</f>
        <v>0</v>
      </c>
    </row>
    <row r="84" spans="1:39" s="15" customFormat="1" ht="14.25" customHeight="1" outlineLevel="1" collapsed="1">
      <c r="A84" s="13">
        <v>22</v>
      </c>
      <c r="B84" s="46" t="s">
        <v>188</v>
      </c>
      <c r="C84" s="13"/>
      <c r="D84" s="36"/>
      <c r="E84" s="11"/>
      <c r="F84" s="44">
        <f t="shared" ref="F84:AM84" si="21">SUBTOTAL(9,F82:F83)</f>
        <v>0</v>
      </c>
      <c r="G84" s="10">
        <f t="shared" si="21"/>
        <v>0</v>
      </c>
      <c r="H84" s="44">
        <f t="shared" si="21"/>
        <v>0</v>
      </c>
      <c r="I84" s="10">
        <f t="shared" si="21"/>
        <v>0</v>
      </c>
      <c r="J84" s="44">
        <f t="shared" si="21"/>
        <v>0</v>
      </c>
      <c r="K84" s="10">
        <f t="shared" si="21"/>
        <v>0</v>
      </c>
      <c r="L84" s="44">
        <f t="shared" si="21"/>
        <v>0</v>
      </c>
      <c r="M84" s="10">
        <f t="shared" si="21"/>
        <v>0</v>
      </c>
      <c r="N84" s="44">
        <f t="shared" si="21"/>
        <v>0</v>
      </c>
      <c r="O84" s="10">
        <f t="shared" si="21"/>
        <v>0</v>
      </c>
      <c r="P84" s="44">
        <f t="shared" si="21"/>
        <v>0</v>
      </c>
      <c r="Q84" s="10">
        <f t="shared" si="21"/>
        <v>0</v>
      </c>
      <c r="R84" s="44">
        <f t="shared" si="21"/>
        <v>0</v>
      </c>
      <c r="S84" s="10">
        <f t="shared" si="21"/>
        <v>0</v>
      </c>
      <c r="T84" s="44">
        <f t="shared" si="21"/>
        <v>0</v>
      </c>
      <c r="U84" s="10">
        <f t="shared" si="21"/>
        <v>0</v>
      </c>
      <c r="V84" s="44">
        <f t="shared" si="21"/>
        <v>0</v>
      </c>
      <c r="W84" s="10">
        <f t="shared" si="21"/>
        <v>0</v>
      </c>
      <c r="X84" s="44">
        <f t="shared" si="21"/>
        <v>0</v>
      </c>
      <c r="Y84" s="10">
        <f t="shared" si="21"/>
        <v>0</v>
      </c>
      <c r="Z84" s="44">
        <f t="shared" si="21"/>
        <v>0</v>
      </c>
      <c r="AA84" s="10">
        <f t="shared" si="21"/>
        <v>0</v>
      </c>
      <c r="AB84" s="44">
        <f t="shared" si="21"/>
        <v>0</v>
      </c>
      <c r="AC84" s="10">
        <f t="shared" si="21"/>
        <v>0</v>
      </c>
      <c r="AD84" s="44">
        <f t="shared" si="21"/>
        <v>0</v>
      </c>
      <c r="AE84" s="10">
        <f t="shared" si="21"/>
        <v>0</v>
      </c>
      <c r="AF84" s="44">
        <f t="shared" si="21"/>
        <v>0</v>
      </c>
      <c r="AG84" s="10">
        <f t="shared" si="21"/>
        <v>0</v>
      </c>
      <c r="AH84" s="44">
        <f t="shared" si="21"/>
        <v>0</v>
      </c>
      <c r="AI84" s="10">
        <f t="shared" si="21"/>
        <v>0</v>
      </c>
      <c r="AJ84" s="44">
        <f t="shared" si="21"/>
        <v>0</v>
      </c>
      <c r="AK84" s="10">
        <f t="shared" si="21"/>
        <v>0</v>
      </c>
      <c r="AL84" s="44">
        <f t="shared" si="21"/>
        <v>0</v>
      </c>
      <c r="AM84" s="10">
        <f t="shared" si="21"/>
        <v>0</v>
      </c>
    </row>
    <row r="85" spans="1:39" s="15" customFormat="1" ht="14.25" hidden="1" customHeight="1" outlineLevel="2">
      <c r="A85" s="13">
        <v>53</v>
      </c>
      <c r="B85" s="9" t="s">
        <v>117</v>
      </c>
      <c r="C85" s="13" t="s">
        <v>61</v>
      </c>
      <c r="D85" s="36">
        <v>50</v>
      </c>
      <c r="E85" s="11">
        <v>70</v>
      </c>
      <c r="F85" s="44">
        <f>'T-15(Pcs)'!$D63*'T-15(Pcs)'!F63/1000000</f>
        <v>0</v>
      </c>
      <c r="G85" s="10">
        <f>'T-15(Pcs)'!G63</f>
        <v>0</v>
      </c>
      <c r="H85" s="44">
        <f>'T-15(Pcs)'!$D63*'T-15(Pcs)'!H63/1000000</f>
        <v>0</v>
      </c>
      <c r="I85" s="10">
        <f>'T-15(Pcs)'!I63</f>
        <v>0</v>
      </c>
      <c r="J85" s="44">
        <f>'T-15(Pcs)'!$D63*'T-15(Pcs)'!J63/1000000</f>
        <v>0</v>
      </c>
      <c r="K85" s="10">
        <f>'T-15(Pcs)'!K63</f>
        <v>0</v>
      </c>
      <c r="L85" s="44">
        <f>'T-15(Pcs)'!$D63*'T-15(Pcs)'!L63/1000000</f>
        <v>0</v>
      </c>
      <c r="M85" s="10">
        <f>'T-15(Pcs)'!M63</f>
        <v>0</v>
      </c>
      <c r="N85" s="44">
        <f>'T-15(Pcs)'!$D63*'T-15(Pcs)'!N63/1000000</f>
        <v>0</v>
      </c>
      <c r="O85" s="10">
        <f>'T-15(Pcs)'!O63</f>
        <v>0</v>
      </c>
      <c r="P85" s="44">
        <f>'T-15(Pcs)'!$D63*'T-15(Pcs)'!P63/1000000</f>
        <v>0</v>
      </c>
      <c r="Q85" s="10">
        <f>'T-15(Pcs)'!Q63</f>
        <v>0</v>
      </c>
      <c r="R85" s="44">
        <f>'T-15(Pcs)'!$D63*'T-15(Pcs)'!R63/1000000</f>
        <v>0</v>
      </c>
      <c r="S85" s="10">
        <f>'T-15(Pcs)'!S63</f>
        <v>0</v>
      </c>
      <c r="T85" s="44">
        <f>'T-15(Pcs)'!$D63*'T-15(Pcs)'!T63/1000000</f>
        <v>0</v>
      </c>
      <c r="U85" s="10">
        <f>'T-15(Pcs)'!U63</f>
        <v>0</v>
      </c>
      <c r="V85" s="44">
        <f>'T-15(Pcs)'!$D63*'T-15(Pcs)'!V63/1000000</f>
        <v>0</v>
      </c>
      <c r="W85" s="10">
        <f>'T-15(Pcs)'!W63</f>
        <v>0</v>
      </c>
      <c r="X85" s="44">
        <f>'T-15(Pcs)'!$D63*'T-15(Pcs)'!X63/1000000</f>
        <v>0</v>
      </c>
      <c r="Y85" s="10">
        <f>'T-15(Pcs)'!Y63</f>
        <v>0</v>
      </c>
      <c r="Z85" s="44">
        <f>'T-15(Pcs)'!$D63*'T-15(Pcs)'!Z63/1000000</f>
        <v>0</v>
      </c>
      <c r="AA85" s="10">
        <f>'T-15(Pcs)'!AA63</f>
        <v>0</v>
      </c>
      <c r="AB85" s="44">
        <f>'T-15(Pcs)'!$D63*'T-15(Pcs)'!AB63/1000000</f>
        <v>0</v>
      </c>
      <c r="AC85" s="10">
        <f>'T-15(Pcs)'!AC63</f>
        <v>0</v>
      </c>
      <c r="AD85" s="44">
        <f>'T-15(Pcs)'!$D63*'T-15(Pcs)'!AD63/1000000</f>
        <v>0</v>
      </c>
      <c r="AE85" s="10">
        <f>'T-15(Pcs)'!AE63</f>
        <v>0</v>
      </c>
      <c r="AF85" s="44">
        <f>'T-15(Pcs)'!$D63*'T-15(Pcs)'!AF63/1000000</f>
        <v>0</v>
      </c>
      <c r="AG85" s="10">
        <f>'T-15(Pcs)'!AG63</f>
        <v>0</v>
      </c>
      <c r="AH85" s="44">
        <f>'T-15(Pcs)'!$D63*'T-15(Pcs)'!AH63/1000000</f>
        <v>0</v>
      </c>
      <c r="AI85" s="10">
        <f>'T-15(Pcs)'!AI63</f>
        <v>0</v>
      </c>
      <c r="AJ85" s="44">
        <f>'T-15(Pcs)'!$D63*'T-15(Pcs)'!AJ63/1000000</f>
        <v>0</v>
      </c>
      <c r="AK85" s="10">
        <f>'T-15(Pcs)'!AK63</f>
        <v>0</v>
      </c>
      <c r="AL85" s="44">
        <f>'T-15(Pcs)'!$D63*'T-15(Pcs)'!AL63/1000000</f>
        <v>0</v>
      </c>
      <c r="AM85" s="10">
        <f>'T-15(Pcs)'!AM63</f>
        <v>0</v>
      </c>
    </row>
    <row r="86" spans="1:39" s="15" customFormat="1" ht="14.25" hidden="1" customHeight="1" outlineLevel="2">
      <c r="A86" s="13">
        <v>54</v>
      </c>
      <c r="B86" s="9" t="s">
        <v>117</v>
      </c>
      <c r="C86" s="13" t="s">
        <v>62</v>
      </c>
      <c r="D86" s="36">
        <v>100</v>
      </c>
      <c r="E86" s="11">
        <v>130</v>
      </c>
      <c r="F86" s="44">
        <f>'T-15(Pcs)'!$D64*'T-15(Pcs)'!F64/1000000</f>
        <v>0</v>
      </c>
      <c r="G86" s="10">
        <f>'T-15(Pcs)'!G64</f>
        <v>0</v>
      </c>
      <c r="H86" s="44">
        <f>'T-15(Pcs)'!$D64*'T-15(Pcs)'!H64/1000000</f>
        <v>0</v>
      </c>
      <c r="I86" s="10">
        <f>'T-15(Pcs)'!I64</f>
        <v>0</v>
      </c>
      <c r="J86" s="44">
        <f>'T-15(Pcs)'!$D64*'T-15(Pcs)'!J64/1000000</f>
        <v>0</v>
      </c>
      <c r="K86" s="10">
        <f>'T-15(Pcs)'!K64</f>
        <v>0</v>
      </c>
      <c r="L86" s="44">
        <f>'T-15(Pcs)'!$D64*'T-15(Pcs)'!L64/1000000</f>
        <v>0</v>
      </c>
      <c r="M86" s="10">
        <f>'T-15(Pcs)'!M64</f>
        <v>0</v>
      </c>
      <c r="N86" s="44">
        <f>'T-15(Pcs)'!$D64*'T-15(Pcs)'!N64/1000000</f>
        <v>0</v>
      </c>
      <c r="O86" s="10">
        <f>'T-15(Pcs)'!O64</f>
        <v>0</v>
      </c>
      <c r="P86" s="44">
        <f>'T-15(Pcs)'!$D64*'T-15(Pcs)'!P64/1000000</f>
        <v>0</v>
      </c>
      <c r="Q86" s="10">
        <f>'T-15(Pcs)'!Q64</f>
        <v>0</v>
      </c>
      <c r="R86" s="44">
        <f>'T-15(Pcs)'!$D64*'T-15(Pcs)'!R64/1000000</f>
        <v>0</v>
      </c>
      <c r="S86" s="10">
        <f>'T-15(Pcs)'!S64</f>
        <v>0</v>
      </c>
      <c r="T86" s="44">
        <f>'T-15(Pcs)'!$D64*'T-15(Pcs)'!T64/1000000</f>
        <v>0</v>
      </c>
      <c r="U86" s="10">
        <f>'T-15(Pcs)'!U64</f>
        <v>0</v>
      </c>
      <c r="V86" s="44">
        <f>'T-15(Pcs)'!$D64*'T-15(Pcs)'!V64/1000000</f>
        <v>0</v>
      </c>
      <c r="W86" s="10">
        <f>'T-15(Pcs)'!W64</f>
        <v>0</v>
      </c>
      <c r="X86" s="44">
        <f>'T-15(Pcs)'!$D64*'T-15(Pcs)'!X64/1000000</f>
        <v>0</v>
      </c>
      <c r="Y86" s="10">
        <f>'T-15(Pcs)'!Y64</f>
        <v>0</v>
      </c>
      <c r="Z86" s="44">
        <f>'T-15(Pcs)'!$D64*'T-15(Pcs)'!Z64/1000000</f>
        <v>0</v>
      </c>
      <c r="AA86" s="10">
        <f>'T-15(Pcs)'!AA64</f>
        <v>0</v>
      </c>
      <c r="AB86" s="44">
        <f>'T-15(Pcs)'!$D64*'T-15(Pcs)'!AB64/1000000</f>
        <v>0</v>
      </c>
      <c r="AC86" s="10">
        <f>'T-15(Pcs)'!AC64</f>
        <v>0</v>
      </c>
      <c r="AD86" s="44">
        <f>'T-15(Pcs)'!$D64*'T-15(Pcs)'!AD64/1000000</f>
        <v>0</v>
      </c>
      <c r="AE86" s="10">
        <f>'T-15(Pcs)'!AE64</f>
        <v>0</v>
      </c>
      <c r="AF86" s="44">
        <f>'T-15(Pcs)'!$D64*'T-15(Pcs)'!AF64/1000000</f>
        <v>0</v>
      </c>
      <c r="AG86" s="10">
        <f>'T-15(Pcs)'!AG64</f>
        <v>0</v>
      </c>
      <c r="AH86" s="44">
        <f>'T-15(Pcs)'!$D64*'T-15(Pcs)'!AH64/1000000</f>
        <v>0</v>
      </c>
      <c r="AI86" s="10">
        <f>'T-15(Pcs)'!AI64</f>
        <v>0</v>
      </c>
      <c r="AJ86" s="44">
        <f>'T-15(Pcs)'!$D64*'T-15(Pcs)'!AJ64/1000000</f>
        <v>0</v>
      </c>
      <c r="AK86" s="10">
        <f>'T-15(Pcs)'!AK64</f>
        <v>0</v>
      </c>
      <c r="AL86" s="44">
        <f>'T-15(Pcs)'!$D64*'T-15(Pcs)'!AL64/1000000</f>
        <v>0</v>
      </c>
      <c r="AM86" s="10">
        <f>'T-15(Pcs)'!AM64</f>
        <v>0</v>
      </c>
    </row>
    <row r="87" spans="1:39" s="15" customFormat="1" ht="14.25" hidden="1" customHeight="1" outlineLevel="2">
      <c r="A87" s="13">
        <v>55</v>
      </c>
      <c r="B87" s="9" t="s">
        <v>117</v>
      </c>
      <c r="C87" s="13" t="s">
        <v>63</v>
      </c>
      <c r="D87" s="36">
        <v>500</v>
      </c>
      <c r="E87" s="11">
        <v>620</v>
      </c>
      <c r="F87" s="44">
        <f>'T-15(Pcs)'!$D65*'T-15(Pcs)'!F65/1000000</f>
        <v>0</v>
      </c>
      <c r="G87" s="10">
        <f>'T-15(Pcs)'!G65</f>
        <v>0</v>
      </c>
      <c r="H87" s="44">
        <f>'T-15(Pcs)'!$D65*'T-15(Pcs)'!H65/1000000</f>
        <v>0</v>
      </c>
      <c r="I87" s="10">
        <f>'T-15(Pcs)'!I65</f>
        <v>0</v>
      </c>
      <c r="J87" s="44">
        <f>'T-15(Pcs)'!$D65*'T-15(Pcs)'!J65/1000000</f>
        <v>0</v>
      </c>
      <c r="K87" s="10">
        <f>'T-15(Pcs)'!K65</f>
        <v>0</v>
      </c>
      <c r="L87" s="44">
        <f>'T-15(Pcs)'!$D65*'T-15(Pcs)'!L65/1000000</f>
        <v>0</v>
      </c>
      <c r="M87" s="10">
        <f>'T-15(Pcs)'!M65</f>
        <v>0</v>
      </c>
      <c r="N87" s="44">
        <f>'T-15(Pcs)'!$D65*'T-15(Pcs)'!N65/1000000</f>
        <v>0</v>
      </c>
      <c r="O87" s="10">
        <f>'T-15(Pcs)'!O65</f>
        <v>0</v>
      </c>
      <c r="P87" s="44">
        <f>'T-15(Pcs)'!$D65*'T-15(Pcs)'!P65/1000000</f>
        <v>0</v>
      </c>
      <c r="Q87" s="10">
        <f>'T-15(Pcs)'!Q65</f>
        <v>0</v>
      </c>
      <c r="R87" s="44">
        <f>'T-15(Pcs)'!$D65*'T-15(Pcs)'!R65/1000000</f>
        <v>0</v>
      </c>
      <c r="S87" s="10">
        <f>'T-15(Pcs)'!S65</f>
        <v>0</v>
      </c>
      <c r="T87" s="44">
        <f>'T-15(Pcs)'!$D65*'T-15(Pcs)'!T65/1000000</f>
        <v>0</v>
      </c>
      <c r="U87" s="10">
        <f>'T-15(Pcs)'!U65</f>
        <v>0</v>
      </c>
      <c r="V87" s="44">
        <f>'T-15(Pcs)'!$D65*'T-15(Pcs)'!V65/1000000</f>
        <v>0</v>
      </c>
      <c r="W87" s="10">
        <f>'T-15(Pcs)'!W65</f>
        <v>0</v>
      </c>
      <c r="X87" s="44">
        <f>'T-15(Pcs)'!$D65*'T-15(Pcs)'!X65/1000000</f>
        <v>0</v>
      </c>
      <c r="Y87" s="10">
        <f>'T-15(Pcs)'!Y65</f>
        <v>0</v>
      </c>
      <c r="Z87" s="44">
        <f>'T-15(Pcs)'!$D65*'T-15(Pcs)'!Z65/1000000</f>
        <v>0</v>
      </c>
      <c r="AA87" s="10">
        <f>'T-15(Pcs)'!AA65</f>
        <v>0</v>
      </c>
      <c r="AB87" s="44">
        <f>'T-15(Pcs)'!$D65*'T-15(Pcs)'!AB65/1000000</f>
        <v>0</v>
      </c>
      <c r="AC87" s="10">
        <f>'T-15(Pcs)'!AC65</f>
        <v>0</v>
      </c>
      <c r="AD87" s="44">
        <f>'T-15(Pcs)'!$D65*'T-15(Pcs)'!AD65/1000000</f>
        <v>0</v>
      </c>
      <c r="AE87" s="10">
        <f>'T-15(Pcs)'!AE65</f>
        <v>0</v>
      </c>
      <c r="AF87" s="44">
        <f>'T-15(Pcs)'!$D65*'T-15(Pcs)'!AF65/1000000</f>
        <v>0</v>
      </c>
      <c r="AG87" s="10">
        <f>'T-15(Pcs)'!AG65</f>
        <v>0</v>
      </c>
      <c r="AH87" s="44">
        <f>'T-15(Pcs)'!$D65*'T-15(Pcs)'!AH65/1000000</f>
        <v>0</v>
      </c>
      <c r="AI87" s="10">
        <f>'T-15(Pcs)'!AI65</f>
        <v>0</v>
      </c>
      <c r="AJ87" s="44">
        <f>'T-15(Pcs)'!$D65*'T-15(Pcs)'!AJ65/1000000</f>
        <v>0</v>
      </c>
      <c r="AK87" s="10">
        <f>'T-15(Pcs)'!AK65</f>
        <v>0</v>
      </c>
      <c r="AL87" s="44">
        <f>'T-15(Pcs)'!$D65*'T-15(Pcs)'!AL65/1000000</f>
        <v>0</v>
      </c>
      <c r="AM87" s="10">
        <f>'T-15(Pcs)'!AM65</f>
        <v>0</v>
      </c>
    </row>
    <row r="88" spans="1:39" s="15" customFormat="1" ht="14.25" customHeight="1" outlineLevel="1" collapsed="1">
      <c r="A88" s="13">
        <v>23</v>
      </c>
      <c r="B88" s="46" t="s">
        <v>189</v>
      </c>
      <c r="C88" s="13"/>
      <c r="D88" s="36"/>
      <c r="E88" s="11"/>
      <c r="F88" s="44">
        <f t="shared" ref="F88:AM88" si="22">SUBTOTAL(9,F85:F87)</f>
        <v>0</v>
      </c>
      <c r="G88" s="10">
        <f t="shared" si="22"/>
        <v>0</v>
      </c>
      <c r="H88" s="44">
        <f t="shared" si="22"/>
        <v>0</v>
      </c>
      <c r="I88" s="10">
        <f t="shared" si="22"/>
        <v>0</v>
      </c>
      <c r="J88" s="44">
        <f t="shared" si="22"/>
        <v>0</v>
      </c>
      <c r="K88" s="10">
        <f t="shared" si="22"/>
        <v>0</v>
      </c>
      <c r="L88" s="44">
        <f t="shared" si="22"/>
        <v>0</v>
      </c>
      <c r="M88" s="10">
        <f t="shared" si="22"/>
        <v>0</v>
      </c>
      <c r="N88" s="44">
        <f t="shared" si="22"/>
        <v>0</v>
      </c>
      <c r="O88" s="10">
        <f t="shared" si="22"/>
        <v>0</v>
      </c>
      <c r="P88" s="44">
        <f t="shared" si="22"/>
        <v>0</v>
      </c>
      <c r="Q88" s="10">
        <f t="shared" si="22"/>
        <v>0</v>
      </c>
      <c r="R88" s="44">
        <f t="shared" si="22"/>
        <v>0</v>
      </c>
      <c r="S88" s="10">
        <f t="shared" si="22"/>
        <v>0</v>
      </c>
      <c r="T88" s="44">
        <f t="shared" si="22"/>
        <v>0</v>
      </c>
      <c r="U88" s="10">
        <f t="shared" si="22"/>
        <v>0</v>
      </c>
      <c r="V88" s="44">
        <f t="shared" si="22"/>
        <v>0</v>
      </c>
      <c r="W88" s="10">
        <f t="shared" si="22"/>
        <v>0</v>
      </c>
      <c r="X88" s="44">
        <f t="shared" si="22"/>
        <v>0</v>
      </c>
      <c r="Y88" s="10">
        <f t="shared" si="22"/>
        <v>0</v>
      </c>
      <c r="Z88" s="44">
        <f t="shared" si="22"/>
        <v>0</v>
      </c>
      <c r="AA88" s="10">
        <f t="shared" si="22"/>
        <v>0</v>
      </c>
      <c r="AB88" s="44">
        <f t="shared" si="22"/>
        <v>0</v>
      </c>
      <c r="AC88" s="10">
        <f t="shared" si="22"/>
        <v>0</v>
      </c>
      <c r="AD88" s="44">
        <f t="shared" si="22"/>
        <v>0</v>
      </c>
      <c r="AE88" s="10">
        <f t="shared" si="22"/>
        <v>0</v>
      </c>
      <c r="AF88" s="44">
        <f t="shared" si="22"/>
        <v>0</v>
      </c>
      <c r="AG88" s="10">
        <f t="shared" si="22"/>
        <v>0</v>
      </c>
      <c r="AH88" s="44">
        <f t="shared" si="22"/>
        <v>0</v>
      </c>
      <c r="AI88" s="10">
        <f t="shared" si="22"/>
        <v>0</v>
      </c>
      <c r="AJ88" s="44">
        <f t="shared" si="22"/>
        <v>0</v>
      </c>
      <c r="AK88" s="10">
        <f t="shared" si="22"/>
        <v>0</v>
      </c>
      <c r="AL88" s="44">
        <f t="shared" si="22"/>
        <v>0</v>
      </c>
      <c r="AM88" s="10">
        <f t="shared" si="22"/>
        <v>0</v>
      </c>
    </row>
    <row r="89" spans="1:39" s="15" customFormat="1" ht="14.25" hidden="1" customHeight="1" outlineLevel="2">
      <c r="A89" s="13">
        <v>56</v>
      </c>
      <c r="B89" s="9" t="s">
        <v>118</v>
      </c>
      <c r="C89" s="13" t="s">
        <v>64</v>
      </c>
      <c r="D89" s="36">
        <v>50</v>
      </c>
      <c r="E89" s="11">
        <v>60</v>
      </c>
      <c r="F89" s="44">
        <f>'T-15(Pcs)'!$D66*'T-15(Pcs)'!F66/1000000</f>
        <v>0</v>
      </c>
      <c r="G89" s="10">
        <f>'T-15(Pcs)'!G66</f>
        <v>0</v>
      </c>
      <c r="H89" s="44">
        <f>'T-15(Pcs)'!$D66*'T-15(Pcs)'!H66/1000000</f>
        <v>0</v>
      </c>
      <c r="I89" s="10">
        <f>'T-15(Pcs)'!I66</f>
        <v>0</v>
      </c>
      <c r="J89" s="44">
        <f>'T-15(Pcs)'!$D66*'T-15(Pcs)'!J66/1000000</f>
        <v>0</v>
      </c>
      <c r="K89" s="10">
        <f>'T-15(Pcs)'!K66</f>
        <v>0</v>
      </c>
      <c r="L89" s="44">
        <f>'T-15(Pcs)'!$D66*'T-15(Pcs)'!L66/1000000</f>
        <v>0</v>
      </c>
      <c r="M89" s="10">
        <f>'T-15(Pcs)'!M66</f>
        <v>0</v>
      </c>
      <c r="N89" s="44">
        <f>'T-15(Pcs)'!$D66*'T-15(Pcs)'!N66/1000000</f>
        <v>0</v>
      </c>
      <c r="O89" s="10">
        <f>'T-15(Pcs)'!O66</f>
        <v>0</v>
      </c>
      <c r="P89" s="44">
        <f>'T-15(Pcs)'!$D66*'T-15(Pcs)'!P66/1000000</f>
        <v>0</v>
      </c>
      <c r="Q89" s="10">
        <f>'T-15(Pcs)'!Q66</f>
        <v>0</v>
      </c>
      <c r="R89" s="44">
        <f>'T-15(Pcs)'!$D66*'T-15(Pcs)'!R66/1000000</f>
        <v>0</v>
      </c>
      <c r="S89" s="10">
        <f>'T-15(Pcs)'!S66</f>
        <v>0</v>
      </c>
      <c r="T89" s="44">
        <f>'T-15(Pcs)'!$D66*'T-15(Pcs)'!T66/1000000</f>
        <v>0</v>
      </c>
      <c r="U89" s="10">
        <f>'T-15(Pcs)'!U66</f>
        <v>0</v>
      </c>
      <c r="V89" s="44">
        <f>'T-15(Pcs)'!$D66*'T-15(Pcs)'!V66/1000000</f>
        <v>0</v>
      </c>
      <c r="W89" s="10">
        <f>'T-15(Pcs)'!W66</f>
        <v>0</v>
      </c>
      <c r="X89" s="44">
        <f>'T-15(Pcs)'!$D66*'T-15(Pcs)'!X66/1000000</f>
        <v>0</v>
      </c>
      <c r="Y89" s="10">
        <f>'T-15(Pcs)'!Y66</f>
        <v>0</v>
      </c>
      <c r="Z89" s="44">
        <f>'T-15(Pcs)'!$D66*'T-15(Pcs)'!Z66/1000000</f>
        <v>0</v>
      </c>
      <c r="AA89" s="10">
        <f>'T-15(Pcs)'!AA66</f>
        <v>0</v>
      </c>
      <c r="AB89" s="44">
        <f>'T-15(Pcs)'!$D66*'T-15(Pcs)'!AB66/1000000</f>
        <v>0</v>
      </c>
      <c r="AC89" s="10">
        <f>'T-15(Pcs)'!AC66</f>
        <v>0</v>
      </c>
      <c r="AD89" s="44">
        <f>'T-15(Pcs)'!$D66*'T-15(Pcs)'!AD66/1000000</f>
        <v>0</v>
      </c>
      <c r="AE89" s="10">
        <f>'T-15(Pcs)'!AE66</f>
        <v>0</v>
      </c>
      <c r="AF89" s="44">
        <f>'T-15(Pcs)'!$D66*'T-15(Pcs)'!AF66/1000000</f>
        <v>0</v>
      </c>
      <c r="AG89" s="10">
        <f>'T-15(Pcs)'!AG66</f>
        <v>0</v>
      </c>
      <c r="AH89" s="44">
        <f>'T-15(Pcs)'!$D66*'T-15(Pcs)'!AH66/1000000</f>
        <v>0</v>
      </c>
      <c r="AI89" s="10">
        <f>'T-15(Pcs)'!AI66</f>
        <v>0</v>
      </c>
      <c r="AJ89" s="44">
        <f>'T-15(Pcs)'!$D66*'T-15(Pcs)'!AJ66/1000000</f>
        <v>0</v>
      </c>
      <c r="AK89" s="10">
        <f>'T-15(Pcs)'!AK66</f>
        <v>0</v>
      </c>
      <c r="AL89" s="44">
        <f>'T-15(Pcs)'!$D66*'T-15(Pcs)'!AL66/1000000</f>
        <v>0</v>
      </c>
      <c r="AM89" s="10">
        <f>'T-15(Pcs)'!AM66</f>
        <v>0</v>
      </c>
    </row>
    <row r="90" spans="1:39" s="15" customFormat="1" ht="14.25" hidden="1" customHeight="1" outlineLevel="2">
      <c r="A90" s="13">
        <v>57</v>
      </c>
      <c r="B90" s="9" t="s">
        <v>118</v>
      </c>
      <c r="C90" s="13" t="s">
        <v>65</v>
      </c>
      <c r="D90" s="36">
        <v>100</v>
      </c>
      <c r="E90" s="11">
        <v>110</v>
      </c>
      <c r="F90" s="44">
        <f>'T-15(Pcs)'!$D67*'T-15(Pcs)'!F67/1000000</f>
        <v>0</v>
      </c>
      <c r="G90" s="10">
        <f>'T-15(Pcs)'!G67</f>
        <v>0</v>
      </c>
      <c r="H90" s="44">
        <f>'T-15(Pcs)'!$D67*'T-15(Pcs)'!H67/1000000</f>
        <v>0</v>
      </c>
      <c r="I90" s="10">
        <f>'T-15(Pcs)'!I67</f>
        <v>0</v>
      </c>
      <c r="J90" s="44">
        <f>'T-15(Pcs)'!$D67*'T-15(Pcs)'!J67/1000000</f>
        <v>0</v>
      </c>
      <c r="K90" s="10">
        <f>'T-15(Pcs)'!K67</f>
        <v>0</v>
      </c>
      <c r="L90" s="44">
        <f>'T-15(Pcs)'!$D67*'T-15(Pcs)'!L67/1000000</f>
        <v>0</v>
      </c>
      <c r="M90" s="10">
        <f>'T-15(Pcs)'!M67</f>
        <v>0</v>
      </c>
      <c r="N90" s="44">
        <f>'T-15(Pcs)'!$D67*'T-15(Pcs)'!N67/1000000</f>
        <v>0</v>
      </c>
      <c r="O90" s="10">
        <f>'T-15(Pcs)'!O67</f>
        <v>0</v>
      </c>
      <c r="P90" s="44">
        <f>'T-15(Pcs)'!$D67*'T-15(Pcs)'!P67/1000000</f>
        <v>0</v>
      </c>
      <c r="Q90" s="10">
        <f>'T-15(Pcs)'!Q67</f>
        <v>0</v>
      </c>
      <c r="R90" s="44">
        <f>'T-15(Pcs)'!$D67*'T-15(Pcs)'!R67/1000000</f>
        <v>0</v>
      </c>
      <c r="S90" s="10">
        <f>'T-15(Pcs)'!S67</f>
        <v>0</v>
      </c>
      <c r="T90" s="44">
        <f>'T-15(Pcs)'!$D67*'T-15(Pcs)'!T67/1000000</f>
        <v>0</v>
      </c>
      <c r="U90" s="10">
        <f>'T-15(Pcs)'!U67</f>
        <v>0</v>
      </c>
      <c r="V90" s="44">
        <f>'T-15(Pcs)'!$D67*'T-15(Pcs)'!V67/1000000</f>
        <v>0</v>
      </c>
      <c r="W90" s="10">
        <f>'T-15(Pcs)'!W67</f>
        <v>0</v>
      </c>
      <c r="X90" s="44">
        <f>'T-15(Pcs)'!$D67*'T-15(Pcs)'!X67/1000000</f>
        <v>0</v>
      </c>
      <c r="Y90" s="10">
        <f>'T-15(Pcs)'!Y67</f>
        <v>0</v>
      </c>
      <c r="Z90" s="44">
        <f>'T-15(Pcs)'!$D67*'T-15(Pcs)'!Z67/1000000</f>
        <v>0</v>
      </c>
      <c r="AA90" s="10">
        <f>'T-15(Pcs)'!AA67</f>
        <v>0</v>
      </c>
      <c r="AB90" s="44">
        <f>'T-15(Pcs)'!$D67*'T-15(Pcs)'!AB67/1000000</f>
        <v>0</v>
      </c>
      <c r="AC90" s="10">
        <f>'T-15(Pcs)'!AC67</f>
        <v>0</v>
      </c>
      <c r="AD90" s="44">
        <f>'T-15(Pcs)'!$D67*'T-15(Pcs)'!AD67/1000000</f>
        <v>0</v>
      </c>
      <c r="AE90" s="10">
        <f>'T-15(Pcs)'!AE67</f>
        <v>0</v>
      </c>
      <c r="AF90" s="44">
        <f>'T-15(Pcs)'!$D67*'T-15(Pcs)'!AF67/1000000</f>
        <v>0</v>
      </c>
      <c r="AG90" s="10">
        <f>'T-15(Pcs)'!AG67</f>
        <v>0</v>
      </c>
      <c r="AH90" s="44">
        <f>'T-15(Pcs)'!$D67*'T-15(Pcs)'!AH67/1000000</f>
        <v>0</v>
      </c>
      <c r="AI90" s="10">
        <f>'T-15(Pcs)'!AI67</f>
        <v>0</v>
      </c>
      <c r="AJ90" s="44">
        <f>'T-15(Pcs)'!$D67*'T-15(Pcs)'!AJ67/1000000</f>
        <v>0</v>
      </c>
      <c r="AK90" s="10">
        <f>'T-15(Pcs)'!AK67</f>
        <v>0</v>
      </c>
      <c r="AL90" s="44">
        <f>'T-15(Pcs)'!$D67*'T-15(Pcs)'!AL67/1000000</f>
        <v>0</v>
      </c>
      <c r="AM90" s="10">
        <f>'T-15(Pcs)'!AM67</f>
        <v>0</v>
      </c>
    </row>
    <row r="91" spans="1:39" s="15" customFormat="1" ht="14.25" hidden="1" customHeight="1" outlineLevel="2">
      <c r="A91" s="13">
        <v>58</v>
      </c>
      <c r="B91" s="9" t="s">
        <v>118</v>
      </c>
      <c r="C91" s="13" t="s">
        <v>66</v>
      </c>
      <c r="D91" s="36">
        <v>400</v>
      </c>
      <c r="E91" s="11">
        <v>400</v>
      </c>
      <c r="F91" s="44">
        <f>'T-15(Pcs)'!$D68*'T-15(Pcs)'!F68/1000000</f>
        <v>0</v>
      </c>
      <c r="G91" s="10">
        <f>'T-15(Pcs)'!G68</f>
        <v>0</v>
      </c>
      <c r="H91" s="44">
        <f>'T-15(Pcs)'!$D68*'T-15(Pcs)'!H68/1000000</f>
        <v>0</v>
      </c>
      <c r="I91" s="10">
        <f>'T-15(Pcs)'!I68</f>
        <v>0</v>
      </c>
      <c r="J91" s="44">
        <f>'T-15(Pcs)'!$D68*'T-15(Pcs)'!J68/1000000</f>
        <v>0</v>
      </c>
      <c r="K91" s="10">
        <f>'T-15(Pcs)'!K68</f>
        <v>0</v>
      </c>
      <c r="L91" s="44">
        <f>'T-15(Pcs)'!$D68*'T-15(Pcs)'!L68/1000000</f>
        <v>0</v>
      </c>
      <c r="M91" s="10">
        <f>'T-15(Pcs)'!M68</f>
        <v>0</v>
      </c>
      <c r="N91" s="44">
        <f>'T-15(Pcs)'!$D68*'T-15(Pcs)'!N68/1000000</f>
        <v>0</v>
      </c>
      <c r="O91" s="10">
        <f>'T-15(Pcs)'!O68</f>
        <v>0</v>
      </c>
      <c r="P91" s="44">
        <f>'T-15(Pcs)'!$D68*'T-15(Pcs)'!P68/1000000</f>
        <v>0</v>
      </c>
      <c r="Q91" s="10">
        <f>'T-15(Pcs)'!Q68</f>
        <v>0</v>
      </c>
      <c r="R91" s="44">
        <f>'T-15(Pcs)'!$D68*'T-15(Pcs)'!R68/1000000</f>
        <v>0</v>
      </c>
      <c r="S91" s="10">
        <f>'T-15(Pcs)'!S68</f>
        <v>0</v>
      </c>
      <c r="T91" s="44">
        <f>'T-15(Pcs)'!$D68*'T-15(Pcs)'!T68/1000000</f>
        <v>0</v>
      </c>
      <c r="U91" s="10">
        <f>'T-15(Pcs)'!U68</f>
        <v>0</v>
      </c>
      <c r="V91" s="44">
        <f>'T-15(Pcs)'!$D68*'T-15(Pcs)'!V68/1000000</f>
        <v>0</v>
      </c>
      <c r="W91" s="10">
        <f>'T-15(Pcs)'!W68</f>
        <v>0</v>
      </c>
      <c r="X91" s="44">
        <f>'T-15(Pcs)'!$D68*'T-15(Pcs)'!X68/1000000</f>
        <v>0</v>
      </c>
      <c r="Y91" s="10">
        <f>'T-15(Pcs)'!Y68</f>
        <v>0</v>
      </c>
      <c r="Z91" s="44">
        <f>'T-15(Pcs)'!$D68*'T-15(Pcs)'!Z68/1000000</f>
        <v>0</v>
      </c>
      <c r="AA91" s="10">
        <f>'T-15(Pcs)'!AA68</f>
        <v>0</v>
      </c>
      <c r="AB91" s="44">
        <f>'T-15(Pcs)'!$D68*'T-15(Pcs)'!AB68/1000000</f>
        <v>0</v>
      </c>
      <c r="AC91" s="10">
        <f>'T-15(Pcs)'!AC68</f>
        <v>0</v>
      </c>
      <c r="AD91" s="44">
        <f>'T-15(Pcs)'!$D68*'T-15(Pcs)'!AD68/1000000</f>
        <v>0</v>
      </c>
      <c r="AE91" s="10">
        <f>'T-15(Pcs)'!AE68</f>
        <v>0</v>
      </c>
      <c r="AF91" s="44">
        <f>'T-15(Pcs)'!$D68*'T-15(Pcs)'!AF68/1000000</f>
        <v>0</v>
      </c>
      <c r="AG91" s="10">
        <f>'T-15(Pcs)'!AG68</f>
        <v>0</v>
      </c>
      <c r="AH91" s="44">
        <f>'T-15(Pcs)'!$D68*'T-15(Pcs)'!AH68/1000000</f>
        <v>0</v>
      </c>
      <c r="AI91" s="10">
        <f>'T-15(Pcs)'!AI68</f>
        <v>0</v>
      </c>
      <c r="AJ91" s="44">
        <f>'T-15(Pcs)'!$D68*'T-15(Pcs)'!AJ68/1000000</f>
        <v>0</v>
      </c>
      <c r="AK91" s="10">
        <f>'T-15(Pcs)'!AK68</f>
        <v>0</v>
      </c>
      <c r="AL91" s="44">
        <f>'T-15(Pcs)'!$D68*'T-15(Pcs)'!AL68/1000000</f>
        <v>0</v>
      </c>
      <c r="AM91" s="10">
        <f>'T-15(Pcs)'!AM68</f>
        <v>0</v>
      </c>
    </row>
    <row r="92" spans="1:39" s="15" customFormat="1" ht="14.25" customHeight="1" outlineLevel="1" collapsed="1">
      <c r="A92" s="13">
        <v>24</v>
      </c>
      <c r="B92" s="46" t="s">
        <v>190</v>
      </c>
      <c r="C92" s="13"/>
      <c r="D92" s="36"/>
      <c r="E92" s="11"/>
      <c r="F92" s="44">
        <f t="shared" ref="F92:AM92" si="23">SUBTOTAL(9,F89:F91)</f>
        <v>0</v>
      </c>
      <c r="G92" s="10">
        <f t="shared" si="23"/>
        <v>0</v>
      </c>
      <c r="H92" s="44">
        <f t="shared" si="23"/>
        <v>0</v>
      </c>
      <c r="I92" s="10">
        <f t="shared" si="23"/>
        <v>0</v>
      </c>
      <c r="J92" s="44">
        <f t="shared" si="23"/>
        <v>0</v>
      </c>
      <c r="K92" s="10">
        <f t="shared" si="23"/>
        <v>0</v>
      </c>
      <c r="L92" s="44">
        <f t="shared" si="23"/>
        <v>0</v>
      </c>
      <c r="M92" s="10">
        <f t="shared" si="23"/>
        <v>0</v>
      </c>
      <c r="N92" s="44">
        <f t="shared" si="23"/>
        <v>0</v>
      </c>
      <c r="O92" s="10">
        <f t="shared" si="23"/>
        <v>0</v>
      </c>
      <c r="P92" s="44">
        <f t="shared" si="23"/>
        <v>0</v>
      </c>
      <c r="Q92" s="10">
        <f t="shared" si="23"/>
        <v>0</v>
      </c>
      <c r="R92" s="44">
        <f t="shared" si="23"/>
        <v>0</v>
      </c>
      <c r="S92" s="10">
        <f t="shared" si="23"/>
        <v>0</v>
      </c>
      <c r="T92" s="44">
        <f t="shared" si="23"/>
        <v>0</v>
      </c>
      <c r="U92" s="10">
        <f t="shared" si="23"/>
        <v>0</v>
      </c>
      <c r="V92" s="44">
        <f t="shared" si="23"/>
        <v>0</v>
      </c>
      <c r="W92" s="10">
        <f t="shared" si="23"/>
        <v>0</v>
      </c>
      <c r="X92" s="44">
        <f t="shared" si="23"/>
        <v>0</v>
      </c>
      <c r="Y92" s="10">
        <f t="shared" si="23"/>
        <v>0</v>
      </c>
      <c r="Z92" s="44">
        <f t="shared" si="23"/>
        <v>0</v>
      </c>
      <c r="AA92" s="10">
        <f t="shared" si="23"/>
        <v>0</v>
      </c>
      <c r="AB92" s="44">
        <f t="shared" si="23"/>
        <v>0</v>
      </c>
      <c r="AC92" s="10">
        <f t="shared" si="23"/>
        <v>0</v>
      </c>
      <c r="AD92" s="44">
        <f t="shared" si="23"/>
        <v>0</v>
      </c>
      <c r="AE92" s="10">
        <f t="shared" si="23"/>
        <v>0</v>
      </c>
      <c r="AF92" s="44">
        <f t="shared" si="23"/>
        <v>0</v>
      </c>
      <c r="AG92" s="10">
        <f t="shared" si="23"/>
        <v>0</v>
      </c>
      <c r="AH92" s="44">
        <f t="shared" si="23"/>
        <v>0</v>
      </c>
      <c r="AI92" s="10">
        <f t="shared" si="23"/>
        <v>0</v>
      </c>
      <c r="AJ92" s="44">
        <f t="shared" si="23"/>
        <v>0</v>
      </c>
      <c r="AK92" s="10">
        <f t="shared" si="23"/>
        <v>0</v>
      </c>
      <c r="AL92" s="44">
        <f t="shared" si="23"/>
        <v>0</v>
      </c>
      <c r="AM92" s="10">
        <f t="shared" si="23"/>
        <v>0</v>
      </c>
    </row>
    <row r="93" spans="1:39" s="15" customFormat="1" ht="14.25" hidden="1" customHeight="1" outlineLevel="2">
      <c r="A93" s="13">
        <v>59</v>
      </c>
      <c r="B93" s="9" t="s">
        <v>119</v>
      </c>
      <c r="C93" s="13" t="s">
        <v>67</v>
      </c>
      <c r="D93" s="36">
        <v>25</v>
      </c>
      <c r="E93" s="11">
        <v>25.5</v>
      </c>
      <c r="F93" s="44">
        <f>'T-15(Pcs)'!$D69*'T-15(Pcs)'!F69/1000000</f>
        <v>0</v>
      </c>
      <c r="G93" s="10">
        <f>'T-15(Pcs)'!G69</f>
        <v>0</v>
      </c>
      <c r="H93" s="44">
        <f>'T-15(Pcs)'!$D69*'T-15(Pcs)'!H69/1000000</f>
        <v>0</v>
      </c>
      <c r="I93" s="10">
        <f>'T-15(Pcs)'!I69</f>
        <v>0</v>
      </c>
      <c r="J93" s="44">
        <f>'T-15(Pcs)'!$D69*'T-15(Pcs)'!J69/1000000</f>
        <v>0</v>
      </c>
      <c r="K93" s="10">
        <f>'T-15(Pcs)'!K69</f>
        <v>0</v>
      </c>
      <c r="L93" s="44">
        <f>'T-15(Pcs)'!$D69*'T-15(Pcs)'!L69/1000000</f>
        <v>0</v>
      </c>
      <c r="M93" s="10">
        <f>'T-15(Pcs)'!M69</f>
        <v>0</v>
      </c>
      <c r="N93" s="44">
        <f>'T-15(Pcs)'!$D69*'T-15(Pcs)'!N69/1000000</f>
        <v>0</v>
      </c>
      <c r="O93" s="10">
        <f>'T-15(Pcs)'!O69</f>
        <v>0</v>
      </c>
      <c r="P93" s="44">
        <f>'T-15(Pcs)'!$D69*'T-15(Pcs)'!P69/1000000</f>
        <v>0</v>
      </c>
      <c r="Q93" s="10">
        <f>'T-15(Pcs)'!Q69</f>
        <v>0</v>
      </c>
      <c r="R93" s="44">
        <f>'T-15(Pcs)'!$D69*'T-15(Pcs)'!R69/1000000</f>
        <v>0</v>
      </c>
      <c r="S93" s="10">
        <f>'T-15(Pcs)'!S69</f>
        <v>0</v>
      </c>
      <c r="T93" s="44">
        <f>'T-15(Pcs)'!$D69*'T-15(Pcs)'!T69/1000000</f>
        <v>0</v>
      </c>
      <c r="U93" s="10">
        <f>'T-15(Pcs)'!U69</f>
        <v>0</v>
      </c>
      <c r="V93" s="44">
        <f>'T-15(Pcs)'!$D69*'T-15(Pcs)'!V69/1000000</f>
        <v>0</v>
      </c>
      <c r="W93" s="10">
        <f>'T-15(Pcs)'!W69</f>
        <v>0</v>
      </c>
      <c r="X93" s="44">
        <f>'T-15(Pcs)'!$D69*'T-15(Pcs)'!X69/1000000</f>
        <v>0</v>
      </c>
      <c r="Y93" s="10">
        <f>'T-15(Pcs)'!Y69</f>
        <v>0</v>
      </c>
      <c r="Z93" s="44">
        <f>'T-15(Pcs)'!$D69*'T-15(Pcs)'!Z69/1000000</f>
        <v>0</v>
      </c>
      <c r="AA93" s="10">
        <f>'T-15(Pcs)'!AA69</f>
        <v>0</v>
      </c>
      <c r="AB93" s="44">
        <f>'T-15(Pcs)'!$D69*'T-15(Pcs)'!AB69/1000000</f>
        <v>0</v>
      </c>
      <c r="AC93" s="10">
        <f>'T-15(Pcs)'!AC69</f>
        <v>0</v>
      </c>
      <c r="AD93" s="44">
        <f>'T-15(Pcs)'!$D69*'T-15(Pcs)'!AD69/1000000</f>
        <v>0</v>
      </c>
      <c r="AE93" s="10">
        <f>'T-15(Pcs)'!AE69</f>
        <v>0</v>
      </c>
      <c r="AF93" s="44">
        <f>'T-15(Pcs)'!$D69*'T-15(Pcs)'!AF69/1000000</f>
        <v>0</v>
      </c>
      <c r="AG93" s="10">
        <f>'T-15(Pcs)'!AG69</f>
        <v>0</v>
      </c>
      <c r="AH93" s="44">
        <f>'T-15(Pcs)'!$D69*'T-15(Pcs)'!AH69/1000000</f>
        <v>0</v>
      </c>
      <c r="AI93" s="10">
        <f>'T-15(Pcs)'!AI69</f>
        <v>0</v>
      </c>
      <c r="AJ93" s="44">
        <f>'T-15(Pcs)'!$D69*'T-15(Pcs)'!AJ69/1000000</f>
        <v>0</v>
      </c>
      <c r="AK93" s="10">
        <f>'T-15(Pcs)'!AK69</f>
        <v>0</v>
      </c>
      <c r="AL93" s="44">
        <f>'T-15(Pcs)'!$D69*'T-15(Pcs)'!AL69/1000000</f>
        <v>0</v>
      </c>
      <c r="AM93" s="10">
        <f>'T-15(Pcs)'!AM69</f>
        <v>0</v>
      </c>
    </row>
    <row r="94" spans="1:39" s="15" customFormat="1" ht="14.25" hidden="1" customHeight="1" outlineLevel="2">
      <c r="A94" s="13">
        <v>60</v>
      </c>
      <c r="B94" s="9" t="s">
        <v>119</v>
      </c>
      <c r="C94" s="13" t="s">
        <v>138</v>
      </c>
      <c r="D94" s="36">
        <v>50</v>
      </c>
      <c r="E94" s="11">
        <v>44</v>
      </c>
      <c r="F94" s="44">
        <f>'T-15(Pcs)'!$D70*'T-15(Pcs)'!F70/1000000</f>
        <v>0</v>
      </c>
      <c r="G94" s="10">
        <f>'T-15(Pcs)'!G70</f>
        <v>0</v>
      </c>
      <c r="H94" s="44">
        <f>'T-15(Pcs)'!$D70*'T-15(Pcs)'!H70/1000000</f>
        <v>0</v>
      </c>
      <c r="I94" s="10">
        <f>'T-15(Pcs)'!I70</f>
        <v>0</v>
      </c>
      <c r="J94" s="44">
        <f>'T-15(Pcs)'!$D70*'T-15(Pcs)'!J70/1000000</f>
        <v>0</v>
      </c>
      <c r="K94" s="10">
        <f>'T-15(Pcs)'!K70</f>
        <v>0</v>
      </c>
      <c r="L94" s="44">
        <f>'T-15(Pcs)'!$D70*'T-15(Pcs)'!L70/1000000</f>
        <v>0</v>
      </c>
      <c r="M94" s="10">
        <f>'T-15(Pcs)'!M70</f>
        <v>0</v>
      </c>
      <c r="N94" s="44">
        <f>'T-15(Pcs)'!$D70*'T-15(Pcs)'!N70/1000000</f>
        <v>0</v>
      </c>
      <c r="O94" s="10">
        <f>'T-15(Pcs)'!O70</f>
        <v>0</v>
      </c>
      <c r="P94" s="44">
        <f>'T-15(Pcs)'!$D70*'T-15(Pcs)'!P70/1000000</f>
        <v>0</v>
      </c>
      <c r="Q94" s="10">
        <f>'T-15(Pcs)'!Q70</f>
        <v>0</v>
      </c>
      <c r="R94" s="44">
        <f>'T-15(Pcs)'!$D70*'T-15(Pcs)'!R70/1000000</f>
        <v>0</v>
      </c>
      <c r="S94" s="10">
        <f>'T-15(Pcs)'!S70</f>
        <v>0</v>
      </c>
      <c r="T94" s="44">
        <f>'T-15(Pcs)'!$D70*'T-15(Pcs)'!T70/1000000</f>
        <v>0</v>
      </c>
      <c r="U94" s="10">
        <f>'T-15(Pcs)'!U70</f>
        <v>0</v>
      </c>
      <c r="V94" s="44">
        <f>'T-15(Pcs)'!$D70*'T-15(Pcs)'!V70/1000000</f>
        <v>0</v>
      </c>
      <c r="W94" s="10">
        <f>'T-15(Pcs)'!W70</f>
        <v>0</v>
      </c>
      <c r="X94" s="44">
        <f>'T-15(Pcs)'!$D70*'T-15(Pcs)'!X70/1000000</f>
        <v>0</v>
      </c>
      <c r="Y94" s="10">
        <f>'T-15(Pcs)'!Y70</f>
        <v>0</v>
      </c>
      <c r="Z94" s="44">
        <f>'T-15(Pcs)'!$D70*'T-15(Pcs)'!Z70/1000000</f>
        <v>0</v>
      </c>
      <c r="AA94" s="10">
        <f>'T-15(Pcs)'!AA70</f>
        <v>0</v>
      </c>
      <c r="AB94" s="44">
        <f>'T-15(Pcs)'!$D70*'T-15(Pcs)'!AB70/1000000</f>
        <v>0</v>
      </c>
      <c r="AC94" s="10">
        <f>'T-15(Pcs)'!AC70</f>
        <v>0</v>
      </c>
      <c r="AD94" s="44">
        <f>'T-15(Pcs)'!$D70*'T-15(Pcs)'!AD70/1000000</f>
        <v>0</v>
      </c>
      <c r="AE94" s="10">
        <f>'T-15(Pcs)'!AE70</f>
        <v>0</v>
      </c>
      <c r="AF94" s="44">
        <f>'T-15(Pcs)'!$D70*'T-15(Pcs)'!AF70/1000000</f>
        <v>0</v>
      </c>
      <c r="AG94" s="10">
        <f>'T-15(Pcs)'!AG70</f>
        <v>0</v>
      </c>
      <c r="AH94" s="44">
        <f>'T-15(Pcs)'!$D70*'T-15(Pcs)'!AH70/1000000</f>
        <v>0</v>
      </c>
      <c r="AI94" s="10">
        <f>'T-15(Pcs)'!AI70</f>
        <v>0</v>
      </c>
      <c r="AJ94" s="44">
        <f>'T-15(Pcs)'!$D70*'T-15(Pcs)'!AJ70/1000000</f>
        <v>0</v>
      </c>
      <c r="AK94" s="10">
        <f>'T-15(Pcs)'!AK70</f>
        <v>0</v>
      </c>
      <c r="AL94" s="44">
        <f>'T-15(Pcs)'!$D70*'T-15(Pcs)'!AL70/1000000</f>
        <v>0</v>
      </c>
      <c r="AM94" s="10">
        <f>'T-15(Pcs)'!AM70</f>
        <v>0</v>
      </c>
    </row>
    <row r="95" spans="1:39" s="15" customFormat="1" ht="14.25" hidden="1" customHeight="1" outlineLevel="2">
      <c r="A95" s="13">
        <v>61</v>
      </c>
      <c r="B95" s="9" t="s">
        <v>119</v>
      </c>
      <c r="C95" s="13" t="s">
        <v>68</v>
      </c>
      <c r="D95" s="36">
        <v>100</v>
      </c>
      <c r="E95" s="11">
        <v>80</v>
      </c>
      <c r="F95" s="44">
        <f>'T-15(Pcs)'!$D71*'T-15(Pcs)'!F71/1000000</f>
        <v>0</v>
      </c>
      <c r="G95" s="10">
        <f>'T-15(Pcs)'!G71</f>
        <v>0</v>
      </c>
      <c r="H95" s="44">
        <f>'T-15(Pcs)'!$D71*'T-15(Pcs)'!H71/1000000</f>
        <v>0</v>
      </c>
      <c r="I95" s="10">
        <f>'T-15(Pcs)'!I71</f>
        <v>0</v>
      </c>
      <c r="J95" s="44">
        <f>'T-15(Pcs)'!$D71*'T-15(Pcs)'!J71/1000000</f>
        <v>0</v>
      </c>
      <c r="K95" s="10">
        <f>'T-15(Pcs)'!K71</f>
        <v>0</v>
      </c>
      <c r="L95" s="44">
        <f>'T-15(Pcs)'!$D71*'T-15(Pcs)'!L71/1000000</f>
        <v>0</v>
      </c>
      <c r="M95" s="10">
        <f>'T-15(Pcs)'!M71</f>
        <v>0</v>
      </c>
      <c r="N95" s="44">
        <f>'T-15(Pcs)'!$D71*'T-15(Pcs)'!N71/1000000</f>
        <v>0</v>
      </c>
      <c r="O95" s="10">
        <f>'T-15(Pcs)'!O71</f>
        <v>0</v>
      </c>
      <c r="P95" s="44">
        <f>'T-15(Pcs)'!$D71*'T-15(Pcs)'!P71/1000000</f>
        <v>0</v>
      </c>
      <c r="Q95" s="10">
        <f>'T-15(Pcs)'!Q71</f>
        <v>0</v>
      </c>
      <c r="R95" s="44">
        <f>'T-15(Pcs)'!$D71*'T-15(Pcs)'!R71/1000000</f>
        <v>0</v>
      </c>
      <c r="S95" s="10">
        <f>'T-15(Pcs)'!S71</f>
        <v>0</v>
      </c>
      <c r="T95" s="44">
        <f>'T-15(Pcs)'!$D71*'T-15(Pcs)'!T71/1000000</f>
        <v>0</v>
      </c>
      <c r="U95" s="10">
        <f>'T-15(Pcs)'!U71</f>
        <v>0</v>
      </c>
      <c r="V95" s="44">
        <f>'T-15(Pcs)'!$D71*'T-15(Pcs)'!V71/1000000</f>
        <v>0</v>
      </c>
      <c r="W95" s="10">
        <f>'T-15(Pcs)'!W71</f>
        <v>0</v>
      </c>
      <c r="X95" s="44">
        <f>'T-15(Pcs)'!$D71*'T-15(Pcs)'!X71/1000000</f>
        <v>0</v>
      </c>
      <c r="Y95" s="10">
        <f>'T-15(Pcs)'!Y71</f>
        <v>0</v>
      </c>
      <c r="Z95" s="44">
        <f>'T-15(Pcs)'!$D71*'T-15(Pcs)'!Z71/1000000</f>
        <v>0</v>
      </c>
      <c r="AA95" s="10">
        <f>'T-15(Pcs)'!AA71</f>
        <v>0</v>
      </c>
      <c r="AB95" s="44">
        <f>'T-15(Pcs)'!$D71*'T-15(Pcs)'!AB71/1000000</f>
        <v>0</v>
      </c>
      <c r="AC95" s="10">
        <f>'T-15(Pcs)'!AC71</f>
        <v>0</v>
      </c>
      <c r="AD95" s="44">
        <f>'T-15(Pcs)'!$D71*'T-15(Pcs)'!AD71/1000000</f>
        <v>0</v>
      </c>
      <c r="AE95" s="10">
        <f>'T-15(Pcs)'!AE71</f>
        <v>0</v>
      </c>
      <c r="AF95" s="44">
        <f>'T-15(Pcs)'!$D71*'T-15(Pcs)'!AF71/1000000</f>
        <v>0</v>
      </c>
      <c r="AG95" s="10">
        <f>'T-15(Pcs)'!AG71</f>
        <v>0</v>
      </c>
      <c r="AH95" s="44">
        <f>'T-15(Pcs)'!$D71*'T-15(Pcs)'!AH71/1000000</f>
        <v>0</v>
      </c>
      <c r="AI95" s="10">
        <f>'T-15(Pcs)'!AI71</f>
        <v>0</v>
      </c>
      <c r="AJ95" s="44">
        <f>'T-15(Pcs)'!$D71*'T-15(Pcs)'!AJ71/1000000</f>
        <v>0</v>
      </c>
      <c r="AK95" s="10">
        <f>'T-15(Pcs)'!AK71</f>
        <v>0</v>
      </c>
      <c r="AL95" s="44">
        <f>'T-15(Pcs)'!$D71*'T-15(Pcs)'!AL71/1000000</f>
        <v>0</v>
      </c>
      <c r="AM95" s="10">
        <f>'T-15(Pcs)'!AM71</f>
        <v>0</v>
      </c>
    </row>
    <row r="96" spans="1:39" s="15" customFormat="1" ht="14.25" hidden="1" customHeight="1" outlineLevel="2">
      <c r="A96" s="13">
        <v>62</v>
      </c>
      <c r="B96" s="9" t="s">
        <v>119</v>
      </c>
      <c r="C96" s="13" t="s">
        <v>76</v>
      </c>
      <c r="D96" s="36">
        <v>500</v>
      </c>
      <c r="E96" s="11">
        <v>364</v>
      </c>
      <c r="F96" s="44">
        <f>'T-15(Pcs)'!$D72*'T-15(Pcs)'!F72/1000000</f>
        <v>0</v>
      </c>
      <c r="G96" s="10">
        <f>'T-15(Pcs)'!G72</f>
        <v>0</v>
      </c>
      <c r="H96" s="44">
        <f>'T-15(Pcs)'!$D72*'T-15(Pcs)'!H72/1000000</f>
        <v>0</v>
      </c>
      <c r="I96" s="10">
        <f>'T-15(Pcs)'!I72</f>
        <v>0</v>
      </c>
      <c r="J96" s="44">
        <f>'T-15(Pcs)'!$D72*'T-15(Pcs)'!J72/1000000</f>
        <v>0</v>
      </c>
      <c r="K96" s="10">
        <f>'T-15(Pcs)'!K72</f>
        <v>0</v>
      </c>
      <c r="L96" s="44">
        <f>'T-15(Pcs)'!$D72*'T-15(Pcs)'!L72/1000000</f>
        <v>0</v>
      </c>
      <c r="M96" s="10">
        <f>'T-15(Pcs)'!M72</f>
        <v>0</v>
      </c>
      <c r="N96" s="44">
        <f>'T-15(Pcs)'!$D72*'T-15(Pcs)'!N72/1000000</f>
        <v>0</v>
      </c>
      <c r="O96" s="10">
        <f>'T-15(Pcs)'!O72</f>
        <v>0</v>
      </c>
      <c r="P96" s="44">
        <f>'T-15(Pcs)'!$D72*'T-15(Pcs)'!P72/1000000</f>
        <v>0</v>
      </c>
      <c r="Q96" s="10">
        <f>'T-15(Pcs)'!Q72</f>
        <v>0</v>
      </c>
      <c r="R96" s="44">
        <f>'T-15(Pcs)'!$D72*'T-15(Pcs)'!R72/1000000</f>
        <v>0</v>
      </c>
      <c r="S96" s="10">
        <f>'T-15(Pcs)'!S72</f>
        <v>0</v>
      </c>
      <c r="T96" s="44">
        <f>'T-15(Pcs)'!$D72*'T-15(Pcs)'!T72/1000000</f>
        <v>0</v>
      </c>
      <c r="U96" s="10">
        <f>'T-15(Pcs)'!U72</f>
        <v>0</v>
      </c>
      <c r="V96" s="44">
        <f>'T-15(Pcs)'!$D72*'T-15(Pcs)'!V72/1000000</f>
        <v>0</v>
      </c>
      <c r="W96" s="10">
        <f>'T-15(Pcs)'!W72</f>
        <v>0</v>
      </c>
      <c r="X96" s="44">
        <f>'T-15(Pcs)'!$D72*'T-15(Pcs)'!X72/1000000</f>
        <v>0</v>
      </c>
      <c r="Y96" s="10">
        <f>'T-15(Pcs)'!Y72</f>
        <v>0</v>
      </c>
      <c r="Z96" s="44">
        <f>'T-15(Pcs)'!$D72*'T-15(Pcs)'!Z72/1000000</f>
        <v>0</v>
      </c>
      <c r="AA96" s="10">
        <f>'T-15(Pcs)'!AA72</f>
        <v>0</v>
      </c>
      <c r="AB96" s="44">
        <f>'T-15(Pcs)'!$D72*'T-15(Pcs)'!AB72/1000000</f>
        <v>0</v>
      </c>
      <c r="AC96" s="10">
        <f>'T-15(Pcs)'!AC72</f>
        <v>0</v>
      </c>
      <c r="AD96" s="44">
        <f>'T-15(Pcs)'!$D72*'T-15(Pcs)'!AD72/1000000</f>
        <v>0</v>
      </c>
      <c r="AE96" s="10">
        <f>'T-15(Pcs)'!AE72</f>
        <v>0</v>
      </c>
      <c r="AF96" s="44">
        <f>'T-15(Pcs)'!$D72*'T-15(Pcs)'!AF72/1000000</f>
        <v>0</v>
      </c>
      <c r="AG96" s="10">
        <f>'T-15(Pcs)'!AG72</f>
        <v>0</v>
      </c>
      <c r="AH96" s="44">
        <f>'T-15(Pcs)'!$D72*'T-15(Pcs)'!AH72/1000000</f>
        <v>0</v>
      </c>
      <c r="AI96" s="10">
        <f>'T-15(Pcs)'!AI72</f>
        <v>0</v>
      </c>
      <c r="AJ96" s="44">
        <f>'T-15(Pcs)'!$D72*'T-15(Pcs)'!AJ72/1000000</f>
        <v>0</v>
      </c>
      <c r="AK96" s="10">
        <f>'T-15(Pcs)'!AK72</f>
        <v>0</v>
      </c>
      <c r="AL96" s="44">
        <f>'T-15(Pcs)'!$D72*'T-15(Pcs)'!AL72/1000000</f>
        <v>0</v>
      </c>
      <c r="AM96" s="10">
        <f>'T-15(Pcs)'!AM72</f>
        <v>0</v>
      </c>
    </row>
    <row r="97" spans="1:39" s="15" customFormat="1" ht="14.25" customHeight="1" outlineLevel="1" collapsed="1">
      <c r="A97" s="13">
        <v>25</v>
      </c>
      <c r="B97" s="46" t="s">
        <v>191</v>
      </c>
      <c r="C97" s="13"/>
      <c r="D97" s="36"/>
      <c r="E97" s="11"/>
      <c r="F97" s="44">
        <f t="shared" ref="F97:AM97" si="24">SUBTOTAL(9,F93:F96)</f>
        <v>0</v>
      </c>
      <c r="G97" s="10">
        <f t="shared" si="24"/>
        <v>0</v>
      </c>
      <c r="H97" s="44">
        <f t="shared" si="24"/>
        <v>0</v>
      </c>
      <c r="I97" s="10">
        <f t="shared" si="24"/>
        <v>0</v>
      </c>
      <c r="J97" s="44">
        <f t="shared" si="24"/>
        <v>0</v>
      </c>
      <c r="K97" s="10">
        <f t="shared" si="24"/>
        <v>0</v>
      </c>
      <c r="L97" s="44">
        <f t="shared" si="24"/>
        <v>0</v>
      </c>
      <c r="M97" s="10">
        <f t="shared" si="24"/>
        <v>0</v>
      </c>
      <c r="N97" s="44">
        <f t="shared" si="24"/>
        <v>0</v>
      </c>
      <c r="O97" s="10">
        <f t="shared" si="24"/>
        <v>0</v>
      </c>
      <c r="P97" s="44">
        <f t="shared" si="24"/>
        <v>0</v>
      </c>
      <c r="Q97" s="10">
        <f t="shared" si="24"/>
        <v>0</v>
      </c>
      <c r="R97" s="44">
        <f t="shared" si="24"/>
        <v>0</v>
      </c>
      <c r="S97" s="10">
        <f t="shared" si="24"/>
        <v>0</v>
      </c>
      <c r="T97" s="44">
        <f t="shared" si="24"/>
        <v>0</v>
      </c>
      <c r="U97" s="10">
        <f t="shared" si="24"/>
        <v>0</v>
      </c>
      <c r="V97" s="44">
        <f t="shared" si="24"/>
        <v>0</v>
      </c>
      <c r="W97" s="10">
        <f t="shared" si="24"/>
        <v>0</v>
      </c>
      <c r="X97" s="44">
        <f t="shared" si="24"/>
        <v>0</v>
      </c>
      <c r="Y97" s="10">
        <f t="shared" si="24"/>
        <v>0</v>
      </c>
      <c r="Z97" s="44">
        <f t="shared" si="24"/>
        <v>0</v>
      </c>
      <c r="AA97" s="10">
        <f t="shared" si="24"/>
        <v>0</v>
      </c>
      <c r="AB97" s="44">
        <f t="shared" si="24"/>
        <v>0</v>
      </c>
      <c r="AC97" s="10">
        <f t="shared" si="24"/>
        <v>0</v>
      </c>
      <c r="AD97" s="44">
        <f t="shared" si="24"/>
        <v>0</v>
      </c>
      <c r="AE97" s="10">
        <f t="shared" si="24"/>
        <v>0</v>
      </c>
      <c r="AF97" s="44">
        <f t="shared" si="24"/>
        <v>0</v>
      </c>
      <c r="AG97" s="10">
        <f t="shared" si="24"/>
        <v>0</v>
      </c>
      <c r="AH97" s="44">
        <f t="shared" si="24"/>
        <v>0</v>
      </c>
      <c r="AI97" s="10">
        <f t="shared" si="24"/>
        <v>0</v>
      </c>
      <c r="AJ97" s="44">
        <f t="shared" si="24"/>
        <v>0</v>
      </c>
      <c r="AK97" s="10">
        <f t="shared" si="24"/>
        <v>0</v>
      </c>
      <c r="AL97" s="44">
        <f t="shared" si="24"/>
        <v>0</v>
      </c>
      <c r="AM97" s="10">
        <f t="shared" si="24"/>
        <v>0</v>
      </c>
    </row>
    <row r="98" spans="1:39" s="15" customFormat="1" ht="14.25" hidden="1" customHeight="1" outlineLevel="2">
      <c r="A98" s="13">
        <v>63</v>
      </c>
      <c r="B98" s="9" t="s">
        <v>120</v>
      </c>
      <c r="C98" s="13" t="s">
        <v>69</v>
      </c>
      <c r="D98" s="36">
        <v>50</v>
      </c>
      <c r="E98" s="11">
        <v>36</v>
      </c>
      <c r="F98" s="44">
        <f>'T-15(Pcs)'!$D73*'T-15(Pcs)'!F73/1000000</f>
        <v>0</v>
      </c>
      <c r="G98" s="10">
        <f>'T-15(Pcs)'!G73</f>
        <v>0</v>
      </c>
      <c r="H98" s="44">
        <f>'T-15(Pcs)'!$D73*'T-15(Pcs)'!H73/1000000</f>
        <v>0</v>
      </c>
      <c r="I98" s="10">
        <f>'T-15(Pcs)'!I73</f>
        <v>0</v>
      </c>
      <c r="J98" s="44">
        <f>'T-15(Pcs)'!$D73*'T-15(Pcs)'!J73/1000000</f>
        <v>0</v>
      </c>
      <c r="K98" s="10">
        <f>'T-15(Pcs)'!K73</f>
        <v>0</v>
      </c>
      <c r="L98" s="44">
        <f>'T-15(Pcs)'!$D73*'T-15(Pcs)'!L73/1000000</f>
        <v>0</v>
      </c>
      <c r="M98" s="10">
        <f>'T-15(Pcs)'!M73</f>
        <v>0</v>
      </c>
      <c r="N98" s="44">
        <f>'T-15(Pcs)'!$D73*'T-15(Pcs)'!N73/1000000</f>
        <v>0</v>
      </c>
      <c r="O98" s="10">
        <f>'T-15(Pcs)'!O73</f>
        <v>0</v>
      </c>
      <c r="P98" s="44">
        <f>'T-15(Pcs)'!$D73*'T-15(Pcs)'!P73/1000000</f>
        <v>0</v>
      </c>
      <c r="Q98" s="10">
        <f>'T-15(Pcs)'!Q73</f>
        <v>0</v>
      </c>
      <c r="R98" s="44">
        <f>'T-15(Pcs)'!$D73*'T-15(Pcs)'!R73/1000000</f>
        <v>0</v>
      </c>
      <c r="S98" s="10">
        <f>'T-15(Pcs)'!S73</f>
        <v>0</v>
      </c>
      <c r="T98" s="44">
        <f>'T-15(Pcs)'!$D73*'T-15(Pcs)'!T73/1000000</f>
        <v>0</v>
      </c>
      <c r="U98" s="10">
        <f>'T-15(Pcs)'!U73</f>
        <v>0</v>
      </c>
      <c r="V98" s="44">
        <f>'T-15(Pcs)'!$D73*'T-15(Pcs)'!V73/1000000</f>
        <v>0</v>
      </c>
      <c r="W98" s="10">
        <f>'T-15(Pcs)'!W73</f>
        <v>0</v>
      </c>
      <c r="X98" s="44">
        <f>'T-15(Pcs)'!$D73*'T-15(Pcs)'!X73/1000000</f>
        <v>0</v>
      </c>
      <c r="Y98" s="10">
        <f>'T-15(Pcs)'!Y73</f>
        <v>0</v>
      </c>
      <c r="Z98" s="44">
        <f>'T-15(Pcs)'!$D73*'T-15(Pcs)'!Z73/1000000</f>
        <v>0</v>
      </c>
      <c r="AA98" s="10">
        <f>'T-15(Pcs)'!AA73</f>
        <v>0</v>
      </c>
      <c r="AB98" s="44">
        <f>'T-15(Pcs)'!$D73*'T-15(Pcs)'!AB73/1000000</f>
        <v>0</v>
      </c>
      <c r="AC98" s="10">
        <f>'T-15(Pcs)'!AC73</f>
        <v>0</v>
      </c>
      <c r="AD98" s="44">
        <f>'T-15(Pcs)'!$D73*'T-15(Pcs)'!AD73/1000000</f>
        <v>0</v>
      </c>
      <c r="AE98" s="10">
        <f>'T-15(Pcs)'!AE73</f>
        <v>0</v>
      </c>
      <c r="AF98" s="44">
        <f>'T-15(Pcs)'!$D73*'T-15(Pcs)'!AF73/1000000</f>
        <v>0</v>
      </c>
      <c r="AG98" s="10">
        <f>'T-15(Pcs)'!AG73</f>
        <v>0</v>
      </c>
      <c r="AH98" s="44">
        <f>'T-15(Pcs)'!$D73*'T-15(Pcs)'!AH73/1000000</f>
        <v>0</v>
      </c>
      <c r="AI98" s="10">
        <f>'T-15(Pcs)'!AI73</f>
        <v>0</v>
      </c>
      <c r="AJ98" s="44">
        <f>'T-15(Pcs)'!$D73*'T-15(Pcs)'!AJ73/1000000</f>
        <v>0</v>
      </c>
      <c r="AK98" s="10">
        <f>'T-15(Pcs)'!AK73</f>
        <v>0</v>
      </c>
      <c r="AL98" s="44">
        <f>'T-15(Pcs)'!$D73*'T-15(Pcs)'!AL73/1000000</f>
        <v>0</v>
      </c>
      <c r="AM98" s="10">
        <f>'T-15(Pcs)'!AM73</f>
        <v>0</v>
      </c>
    </row>
    <row r="99" spans="1:39" s="15" customFormat="1" ht="14.25" hidden="1" customHeight="1" outlineLevel="2">
      <c r="A99" s="13">
        <v>64</v>
      </c>
      <c r="B99" s="9" t="s">
        <v>120</v>
      </c>
      <c r="C99" s="13" t="s">
        <v>70</v>
      </c>
      <c r="D99" s="36">
        <v>100</v>
      </c>
      <c r="E99" s="11">
        <v>62</v>
      </c>
      <c r="F99" s="44">
        <f>'T-15(Pcs)'!$D74*'T-15(Pcs)'!F74/1000000</f>
        <v>0</v>
      </c>
      <c r="G99" s="10">
        <f>'T-15(Pcs)'!G74</f>
        <v>0</v>
      </c>
      <c r="H99" s="44">
        <f>'T-15(Pcs)'!$D74*'T-15(Pcs)'!H74/1000000</f>
        <v>0</v>
      </c>
      <c r="I99" s="10">
        <f>'T-15(Pcs)'!I74</f>
        <v>0</v>
      </c>
      <c r="J99" s="44">
        <f>'T-15(Pcs)'!$D74*'T-15(Pcs)'!J74/1000000</f>
        <v>0</v>
      </c>
      <c r="K99" s="10">
        <f>'T-15(Pcs)'!K74</f>
        <v>0</v>
      </c>
      <c r="L99" s="44">
        <f>'T-15(Pcs)'!$D74*'T-15(Pcs)'!L74/1000000</f>
        <v>0</v>
      </c>
      <c r="M99" s="10">
        <f>'T-15(Pcs)'!M74</f>
        <v>0</v>
      </c>
      <c r="N99" s="44">
        <f>'T-15(Pcs)'!$D74*'T-15(Pcs)'!N74/1000000</f>
        <v>0</v>
      </c>
      <c r="O99" s="10">
        <f>'T-15(Pcs)'!O74</f>
        <v>0</v>
      </c>
      <c r="P99" s="44">
        <f>'T-15(Pcs)'!$D74*'T-15(Pcs)'!P74/1000000</f>
        <v>0</v>
      </c>
      <c r="Q99" s="10">
        <f>'T-15(Pcs)'!Q74</f>
        <v>0</v>
      </c>
      <c r="R99" s="44">
        <f>'T-15(Pcs)'!$D74*'T-15(Pcs)'!R74/1000000</f>
        <v>0</v>
      </c>
      <c r="S99" s="10">
        <f>'T-15(Pcs)'!S74</f>
        <v>0</v>
      </c>
      <c r="T99" s="44">
        <f>'T-15(Pcs)'!$D74*'T-15(Pcs)'!T74/1000000</f>
        <v>0</v>
      </c>
      <c r="U99" s="10">
        <f>'T-15(Pcs)'!U74</f>
        <v>0</v>
      </c>
      <c r="V99" s="44">
        <f>'T-15(Pcs)'!$D74*'T-15(Pcs)'!V74/1000000</f>
        <v>0</v>
      </c>
      <c r="W99" s="10">
        <f>'T-15(Pcs)'!W74</f>
        <v>0</v>
      </c>
      <c r="X99" s="44">
        <f>'T-15(Pcs)'!$D74*'T-15(Pcs)'!X74/1000000</f>
        <v>0</v>
      </c>
      <c r="Y99" s="10">
        <f>'T-15(Pcs)'!Y74</f>
        <v>0</v>
      </c>
      <c r="Z99" s="44">
        <f>'T-15(Pcs)'!$D74*'T-15(Pcs)'!Z74/1000000</f>
        <v>0</v>
      </c>
      <c r="AA99" s="10">
        <f>'T-15(Pcs)'!AA74</f>
        <v>0</v>
      </c>
      <c r="AB99" s="44">
        <f>'T-15(Pcs)'!$D74*'T-15(Pcs)'!AB74/1000000</f>
        <v>0</v>
      </c>
      <c r="AC99" s="10">
        <f>'T-15(Pcs)'!AC74</f>
        <v>0</v>
      </c>
      <c r="AD99" s="44">
        <f>'T-15(Pcs)'!$D74*'T-15(Pcs)'!AD74/1000000</f>
        <v>0</v>
      </c>
      <c r="AE99" s="10">
        <f>'T-15(Pcs)'!AE74</f>
        <v>0</v>
      </c>
      <c r="AF99" s="44">
        <f>'T-15(Pcs)'!$D74*'T-15(Pcs)'!AF74/1000000</f>
        <v>0</v>
      </c>
      <c r="AG99" s="10">
        <f>'T-15(Pcs)'!AG74</f>
        <v>0</v>
      </c>
      <c r="AH99" s="44">
        <f>'T-15(Pcs)'!$D74*'T-15(Pcs)'!AH74/1000000</f>
        <v>0</v>
      </c>
      <c r="AI99" s="10">
        <f>'T-15(Pcs)'!AI74</f>
        <v>0</v>
      </c>
      <c r="AJ99" s="44">
        <f>'T-15(Pcs)'!$D74*'T-15(Pcs)'!AJ74/1000000</f>
        <v>0</v>
      </c>
      <c r="AK99" s="10">
        <f>'T-15(Pcs)'!AK74</f>
        <v>0</v>
      </c>
      <c r="AL99" s="44">
        <f>'T-15(Pcs)'!$D74*'T-15(Pcs)'!AL74/1000000</f>
        <v>0</v>
      </c>
      <c r="AM99" s="10">
        <f>'T-15(Pcs)'!AM74</f>
        <v>0</v>
      </c>
    </row>
    <row r="100" spans="1:39" s="15" customFormat="1" ht="14.25" hidden="1" customHeight="1" outlineLevel="2">
      <c r="A100" s="13">
        <v>65</v>
      </c>
      <c r="B100" s="9" t="s">
        <v>120</v>
      </c>
      <c r="C100" s="13" t="s">
        <v>71</v>
      </c>
      <c r="D100" s="36">
        <v>400</v>
      </c>
      <c r="E100" s="11">
        <v>225</v>
      </c>
      <c r="F100" s="44">
        <f>'T-15(Pcs)'!$D75*'T-15(Pcs)'!F75/1000000</f>
        <v>0</v>
      </c>
      <c r="G100" s="10">
        <f>'T-15(Pcs)'!G75</f>
        <v>0</v>
      </c>
      <c r="H100" s="44">
        <f>'T-15(Pcs)'!$D75*'T-15(Pcs)'!H75/1000000</f>
        <v>0</v>
      </c>
      <c r="I100" s="10">
        <f>'T-15(Pcs)'!I75</f>
        <v>0</v>
      </c>
      <c r="J100" s="44">
        <f>'T-15(Pcs)'!$D75*'T-15(Pcs)'!J75/1000000</f>
        <v>0</v>
      </c>
      <c r="K100" s="10">
        <f>'T-15(Pcs)'!K75</f>
        <v>0</v>
      </c>
      <c r="L100" s="44">
        <f>'T-15(Pcs)'!$D75*'T-15(Pcs)'!L75/1000000</f>
        <v>0</v>
      </c>
      <c r="M100" s="10">
        <f>'T-15(Pcs)'!M75</f>
        <v>0</v>
      </c>
      <c r="N100" s="44">
        <f>'T-15(Pcs)'!$D75*'T-15(Pcs)'!N75/1000000</f>
        <v>0</v>
      </c>
      <c r="O100" s="10">
        <f>'T-15(Pcs)'!O75</f>
        <v>0</v>
      </c>
      <c r="P100" s="44">
        <f>'T-15(Pcs)'!$D75*'T-15(Pcs)'!P75/1000000</f>
        <v>0</v>
      </c>
      <c r="Q100" s="10">
        <f>'T-15(Pcs)'!Q75</f>
        <v>0</v>
      </c>
      <c r="R100" s="44">
        <f>'T-15(Pcs)'!$D75*'T-15(Pcs)'!R75/1000000</f>
        <v>0</v>
      </c>
      <c r="S100" s="10">
        <f>'T-15(Pcs)'!S75</f>
        <v>0</v>
      </c>
      <c r="T100" s="44">
        <f>'T-15(Pcs)'!$D75*'T-15(Pcs)'!T75/1000000</f>
        <v>0</v>
      </c>
      <c r="U100" s="10">
        <f>'T-15(Pcs)'!U75</f>
        <v>0</v>
      </c>
      <c r="V100" s="44">
        <f>'T-15(Pcs)'!$D75*'T-15(Pcs)'!V75/1000000</f>
        <v>0</v>
      </c>
      <c r="W100" s="10">
        <f>'T-15(Pcs)'!W75</f>
        <v>0</v>
      </c>
      <c r="X100" s="44">
        <f>'T-15(Pcs)'!$D75*'T-15(Pcs)'!X75/1000000</f>
        <v>0</v>
      </c>
      <c r="Y100" s="10">
        <f>'T-15(Pcs)'!Y75</f>
        <v>0</v>
      </c>
      <c r="Z100" s="44">
        <f>'T-15(Pcs)'!$D75*'T-15(Pcs)'!Z75/1000000</f>
        <v>0</v>
      </c>
      <c r="AA100" s="10">
        <f>'T-15(Pcs)'!AA75</f>
        <v>0</v>
      </c>
      <c r="AB100" s="44">
        <f>'T-15(Pcs)'!$D75*'T-15(Pcs)'!AB75/1000000</f>
        <v>0</v>
      </c>
      <c r="AC100" s="10">
        <f>'T-15(Pcs)'!AC75</f>
        <v>0</v>
      </c>
      <c r="AD100" s="44">
        <f>'T-15(Pcs)'!$D75*'T-15(Pcs)'!AD75/1000000</f>
        <v>0</v>
      </c>
      <c r="AE100" s="10">
        <f>'T-15(Pcs)'!AE75</f>
        <v>0</v>
      </c>
      <c r="AF100" s="44">
        <f>'T-15(Pcs)'!$D75*'T-15(Pcs)'!AF75/1000000</f>
        <v>0</v>
      </c>
      <c r="AG100" s="10">
        <f>'T-15(Pcs)'!AG75</f>
        <v>0</v>
      </c>
      <c r="AH100" s="44">
        <f>'T-15(Pcs)'!$D75*'T-15(Pcs)'!AH75/1000000</f>
        <v>0</v>
      </c>
      <c r="AI100" s="10">
        <f>'T-15(Pcs)'!AI75</f>
        <v>0</v>
      </c>
      <c r="AJ100" s="44">
        <f>'T-15(Pcs)'!$D75*'T-15(Pcs)'!AJ75/1000000</f>
        <v>0</v>
      </c>
      <c r="AK100" s="10">
        <f>'T-15(Pcs)'!AK75</f>
        <v>0</v>
      </c>
      <c r="AL100" s="44">
        <f>'T-15(Pcs)'!$D75*'T-15(Pcs)'!AL75/1000000</f>
        <v>0</v>
      </c>
      <c r="AM100" s="10">
        <f>'T-15(Pcs)'!AM75</f>
        <v>0</v>
      </c>
    </row>
    <row r="101" spans="1:39" s="15" customFormat="1" ht="14.25" customHeight="1" outlineLevel="1" collapsed="1">
      <c r="A101" s="13">
        <v>26</v>
      </c>
      <c r="B101" s="46" t="s">
        <v>192</v>
      </c>
      <c r="C101" s="13"/>
      <c r="D101" s="36"/>
      <c r="E101" s="11"/>
      <c r="F101" s="44">
        <f t="shared" ref="F101:AM101" si="25">SUBTOTAL(9,F98:F100)</f>
        <v>0</v>
      </c>
      <c r="G101" s="10">
        <f t="shared" si="25"/>
        <v>0</v>
      </c>
      <c r="H101" s="44">
        <f t="shared" si="25"/>
        <v>0</v>
      </c>
      <c r="I101" s="10">
        <f t="shared" si="25"/>
        <v>0</v>
      </c>
      <c r="J101" s="44">
        <f t="shared" si="25"/>
        <v>0</v>
      </c>
      <c r="K101" s="10">
        <f t="shared" si="25"/>
        <v>0</v>
      </c>
      <c r="L101" s="44">
        <f t="shared" si="25"/>
        <v>0</v>
      </c>
      <c r="M101" s="10">
        <f t="shared" si="25"/>
        <v>0</v>
      </c>
      <c r="N101" s="44">
        <f t="shared" si="25"/>
        <v>0</v>
      </c>
      <c r="O101" s="10">
        <f t="shared" si="25"/>
        <v>0</v>
      </c>
      <c r="P101" s="44">
        <f t="shared" si="25"/>
        <v>0</v>
      </c>
      <c r="Q101" s="10">
        <f t="shared" si="25"/>
        <v>0</v>
      </c>
      <c r="R101" s="44">
        <f t="shared" si="25"/>
        <v>0</v>
      </c>
      <c r="S101" s="10">
        <f t="shared" si="25"/>
        <v>0</v>
      </c>
      <c r="T101" s="44">
        <f t="shared" si="25"/>
        <v>0</v>
      </c>
      <c r="U101" s="10">
        <f t="shared" si="25"/>
        <v>0</v>
      </c>
      <c r="V101" s="44">
        <f t="shared" si="25"/>
        <v>0</v>
      </c>
      <c r="W101" s="10">
        <f t="shared" si="25"/>
        <v>0</v>
      </c>
      <c r="X101" s="44">
        <f t="shared" si="25"/>
        <v>0</v>
      </c>
      <c r="Y101" s="10">
        <f t="shared" si="25"/>
        <v>0</v>
      </c>
      <c r="Z101" s="44">
        <f t="shared" si="25"/>
        <v>0</v>
      </c>
      <c r="AA101" s="10">
        <f t="shared" si="25"/>
        <v>0</v>
      </c>
      <c r="AB101" s="44">
        <f t="shared" si="25"/>
        <v>0</v>
      </c>
      <c r="AC101" s="10">
        <f t="shared" si="25"/>
        <v>0</v>
      </c>
      <c r="AD101" s="44">
        <f t="shared" si="25"/>
        <v>0</v>
      </c>
      <c r="AE101" s="10">
        <f t="shared" si="25"/>
        <v>0</v>
      </c>
      <c r="AF101" s="44">
        <f t="shared" si="25"/>
        <v>0</v>
      </c>
      <c r="AG101" s="10">
        <f t="shared" si="25"/>
        <v>0</v>
      </c>
      <c r="AH101" s="44">
        <f t="shared" si="25"/>
        <v>0</v>
      </c>
      <c r="AI101" s="10">
        <f t="shared" si="25"/>
        <v>0</v>
      </c>
      <c r="AJ101" s="44">
        <f t="shared" si="25"/>
        <v>0</v>
      </c>
      <c r="AK101" s="10">
        <f t="shared" si="25"/>
        <v>0</v>
      </c>
      <c r="AL101" s="44">
        <f t="shared" si="25"/>
        <v>0</v>
      </c>
      <c r="AM101" s="10">
        <f t="shared" si="25"/>
        <v>0</v>
      </c>
    </row>
    <row r="102" spans="1:39" s="15" customFormat="1" ht="14.25" hidden="1" customHeight="1" outlineLevel="2">
      <c r="A102" s="13">
        <v>66</v>
      </c>
      <c r="B102" s="9" t="s">
        <v>121</v>
      </c>
      <c r="C102" s="13" t="s">
        <v>72</v>
      </c>
      <c r="D102" s="36">
        <v>25</v>
      </c>
      <c r="E102" s="11">
        <v>28</v>
      </c>
      <c r="F102" s="44">
        <f>'T-15(Pcs)'!$D76*'T-15(Pcs)'!F76/1000000</f>
        <v>0</v>
      </c>
      <c r="G102" s="10">
        <f>'T-15(Pcs)'!G76</f>
        <v>0</v>
      </c>
      <c r="H102" s="44">
        <f>'T-15(Pcs)'!$D76*'T-15(Pcs)'!H76/1000000</f>
        <v>0</v>
      </c>
      <c r="I102" s="10">
        <f>'T-15(Pcs)'!I76</f>
        <v>0</v>
      </c>
      <c r="J102" s="44">
        <f>'T-15(Pcs)'!$D76*'T-15(Pcs)'!J76/1000000</f>
        <v>0</v>
      </c>
      <c r="K102" s="10">
        <f>'T-15(Pcs)'!K76</f>
        <v>0</v>
      </c>
      <c r="L102" s="44">
        <f>'T-15(Pcs)'!$D76*'T-15(Pcs)'!L76/1000000</f>
        <v>0</v>
      </c>
      <c r="M102" s="10">
        <f>'T-15(Pcs)'!M76</f>
        <v>0</v>
      </c>
      <c r="N102" s="44">
        <f>'T-15(Pcs)'!$D76*'T-15(Pcs)'!N76/1000000</f>
        <v>0</v>
      </c>
      <c r="O102" s="10">
        <f>'T-15(Pcs)'!O76</f>
        <v>0</v>
      </c>
      <c r="P102" s="44">
        <f>'T-15(Pcs)'!$D76*'T-15(Pcs)'!P76/1000000</f>
        <v>0</v>
      </c>
      <c r="Q102" s="10">
        <f>'T-15(Pcs)'!Q76</f>
        <v>0</v>
      </c>
      <c r="R102" s="44">
        <f>'T-15(Pcs)'!$D76*'T-15(Pcs)'!R76/1000000</f>
        <v>0</v>
      </c>
      <c r="S102" s="10">
        <f>'T-15(Pcs)'!S76</f>
        <v>0</v>
      </c>
      <c r="T102" s="44">
        <f>'T-15(Pcs)'!$D76*'T-15(Pcs)'!T76/1000000</f>
        <v>0</v>
      </c>
      <c r="U102" s="10">
        <f>'T-15(Pcs)'!U76</f>
        <v>0</v>
      </c>
      <c r="V102" s="44">
        <f>'T-15(Pcs)'!$D76*'T-15(Pcs)'!V76/1000000</f>
        <v>0</v>
      </c>
      <c r="W102" s="10">
        <f>'T-15(Pcs)'!W76</f>
        <v>0</v>
      </c>
      <c r="X102" s="44">
        <f>'T-15(Pcs)'!$D76*'T-15(Pcs)'!X76/1000000</f>
        <v>0</v>
      </c>
      <c r="Y102" s="10">
        <f>'T-15(Pcs)'!Y76</f>
        <v>0</v>
      </c>
      <c r="Z102" s="44">
        <f>'T-15(Pcs)'!$D76*'T-15(Pcs)'!Z76/1000000</f>
        <v>0</v>
      </c>
      <c r="AA102" s="10">
        <f>'T-15(Pcs)'!AA76</f>
        <v>0</v>
      </c>
      <c r="AB102" s="44">
        <f>'T-15(Pcs)'!$D76*'T-15(Pcs)'!AB76/1000000</f>
        <v>0</v>
      </c>
      <c r="AC102" s="10">
        <f>'T-15(Pcs)'!AC76</f>
        <v>0</v>
      </c>
      <c r="AD102" s="44">
        <f>'T-15(Pcs)'!$D76*'T-15(Pcs)'!AD76/1000000</f>
        <v>0</v>
      </c>
      <c r="AE102" s="10">
        <f>'T-15(Pcs)'!AE76</f>
        <v>0</v>
      </c>
      <c r="AF102" s="44">
        <f>'T-15(Pcs)'!$D76*'T-15(Pcs)'!AF76/1000000</f>
        <v>0</v>
      </c>
      <c r="AG102" s="10">
        <f>'T-15(Pcs)'!AG76</f>
        <v>0</v>
      </c>
      <c r="AH102" s="44">
        <f>'T-15(Pcs)'!$D76*'T-15(Pcs)'!AH76/1000000</f>
        <v>0</v>
      </c>
      <c r="AI102" s="10">
        <f>'T-15(Pcs)'!AI76</f>
        <v>0</v>
      </c>
      <c r="AJ102" s="44">
        <f>'T-15(Pcs)'!$D76*'T-15(Pcs)'!AJ76/1000000</f>
        <v>0</v>
      </c>
      <c r="AK102" s="10">
        <f>'T-15(Pcs)'!AK76</f>
        <v>0</v>
      </c>
      <c r="AL102" s="44">
        <f>'T-15(Pcs)'!$D76*'T-15(Pcs)'!AL76/1000000</f>
        <v>0</v>
      </c>
      <c r="AM102" s="10">
        <f>'T-15(Pcs)'!AM76</f>
        <v>0</v>
      </c>
    </row>
    <row r="103" spans="1:39" s="15" customFormat="1" ht="14.25" hidden="1" customHeight="1" outlineLevel="2">
      <c r="A103" s="13">
        <v>67</v>
      </c>
      <c r="B103" s="9" t="s">
        <v>121</v>
      </c>
      <c r="C103" s="13" t="s">
        <v>73</v>
      </c>
      <c r="D103" s="36">
        <v>50</v>
      </c>
      <c r="E103" s="11">
        <v>52</v>
      </c>
      <c r="F103" s="44">
        <f>'T-15(Pcs)'!$D77*'T-15(Pcs)'!F77/1000000</f>
        <v>0</v>
      </c>
      <c r="G103" s="10">
        <f>'T-15(Pcs)'!G77</f>
        <v>0</v>
      </c>
      <c r="H103" s="44">
        <f>'T-15(Pcs)'!$D77*'T-15(Pcs)'!H77/1000000</f>
        <v>0</v>
      </c>
      <c r="I103" s="10">
        <f>'T-15(Pcs)'!I77</f>
        <v>0</v>
      </c>
      <c r="J103" s="44">
        <f>'T-15(Pcs)'!$D77*'T-15(Pcs)'!J77/1000000</f>
        <v>0</v>
      </c>
      <c r="K103" s="10">
        <f>'T-15(Pcs)'!K77</f>
        <v>0</v>
      </c>
      <c r="L103" s="44">
        <f>'T-15(Pcs)'!$D77*'T-15(Pcs)'!L77/1000000</f>
        <v>0</v>
      </c>
      <c r="M103" s="10">
        <f>'T-15(Pcs)'!M77</f>
        <v>0</v>
      </c>
      <c r="N103" s="44">
        <f>'T-15(Pcs)'!$D77*'T-15(Pcs)'!N77/1000000</f>
        <v>0</v>
      </c>
      <c r="O103" s="10">
        <f>'T-15(Pcs)'!O77</f>
        <v>0</v>
      </c>
      <c r="P103" s="44">
        <f>'T-15(Pcs)'!$D77*'T-15(Pcs)'!P77/1000000</f>
        <v>0</v>
      </c>
      <c r="Q103" s="10">
        <f>'T-15(Pcs)'!Q77</f>
        <v>0</v>
      </c>
      <c r="R103" s="44">
        <f>'T-15(Pcs)'!$D77*'T-15(Pcs)'!R77/1000000</f>
        <v>0</v>
      </c>
      <c r="S103" s="10">
        <f>'T-15(Pcs)'!S77</f>
        <v>0</v>
      </c>
      <c r="T103" s="44">
        <f>'T-15(Pcs)'!$D77*'T-15(Pcs)'!T77/1000000</f>
        <v>0</v>
      </c>
      <c r="U103" s="10">
        <f>'T-15(Pcs)'!U77</f>
        <v>0</v>
      </c>
      <c r="V103" s="44">
        <f>'T-15(Pcs)'!$D77*'T-15(Pcs)'!V77/1000000</f>
        <v>0</v>
      </c>
      <c r="W103" s="10">
        <f>'T-15(Pcs)'!W77</f>
        <v>0</v>
      </c>
      <c r="X103" s="44">
        <f>'T-15(Pcs)'!$D77*'T-15(Pcs)'!X77/1000000</f>
        <v>0</v>
      </c>
      <c r="Y103" s="10">
        <f>'T-15(Pcs)'!Y77</f>
        <v>0</v>
      </c>
      <c r="Z103" s="44">
        <f>'T-15(Pcs)'!$D77*'T-15(Pcs)'!Z77/1000000</f>
        <v>0</v>
      </c>
      <c r="AA103" s="10">
        <f>'T-15(Pcs)'!AA77</f>
        <v>0</v>
      </c>
      <c r="AB103" s="44">
        <f>'T-15(Pcs)'!$D77*'T-15(Pcs)'!AB77/1000000</f>
        <v>0</v>
      </c>
      <c r="AC103" s="10">
        <f>'T-15(Pcs)'!AC77</f>
        <v>0</v>
      </c>
      <c r="AD103" s="44">
        <f>'T-15(Pcs)'!$D77*'T-15(Pcs)'!AD77/1000000</f>
        <v>0</v>
      </c>
      <c r="AE103" s="10">
        <f>'T-15(Pcs)'!AE77</f>
        <v>0</v>
      </c>
      <c r="AF103" s="44">
        <f>'T-15(Pcs)'!$D77*'T-15(Pcs)'!AF77/1000000</f>
        <v>0</v>
      </c>
      <c r="AG103" s="10">
        <f>'T-15(Pcs)'!AG77</f>
        <v>0</v>
      </c>
      <c r="AH103" s="44">
        <f>'T-15(Pcs)'!$D77*'T-15(Pcs)'!AH77/1000000</f>
        <v>0</v>
      </c>
      <c r="AI103" s="10">
        <f>'T-15(Pcs)'!AI77</f>
        <v>0</v>
      </c>
      <c r="AJ103" s="44">
        <f>'T-15(Pcs)'!$D77*'T-15(Pcs)'!AJ77/1000000</f>
        <v>0</v>
      </c>
      <c r="AK103" s="10">
        <f>'T-15(Pcs)'!AK77</f>
        <v>0</v>
      </c>
      <c r="AL103" s="44">
        <f>'T-15(Pcs)'!$D77*'T-15(Pcs)'!AL77/1000000</f>
        <v>0</v>
      </c>
      <c r="AM103" s="10">
        <f>'T-15(Pcs)'!AM77</f>
        <v>0</v>
      </c>
    </row>
    <row r="104" spans="1:39" s="15" customFormat="1" ht="14.25" hidden="1" customHeight="1" outlineLevel="2">
      <c r="A104" s="13">
        <v>68</v>
      </c>
      <c r="B104" s="9" t="s">
        <v>121</v>
      </c>
      <c r="C104" s="13" t="s">
        <v>75</v>
      </c>
      <c r="D104" s="36">
        <v>100</v>
      </c>
      <c r="E104" s="11">
        <v>95</v>
      </c>
      <c r="F104" s="44">
        <f>'T-15(Pcs)'!$D78*'T-15(Pcs)'!F78/1000000</f>
        <v>0</v>
      </c>
      <c r="G104" s="10">
        <f>'T-15(Pcs)'!G78</f>
        <v>0</v>
      </c>
      <c r="H104" s="44">
        <f>'T-15(Pcs)'!$D78*'T-15(Pcs)'!H78/1000000</f>
        <v>0</v>
      </c>
      <c r="I104" s="10">
        <f>'T-15(Pcs)'!I78</f>
        <v>0</v>
      </c>
      <c r="J104" s="44">
        <f>'T-15(Pcs)'!$D78*'T-15(Pcs)'!J78/1000000</f>
        <v>0</v>
      </c>
      <c r="K104" s="10">
        <f>'T-15(Pcs)'!K78</f>
        <v>0</v>
      </c>
      <c r="L104" s="44">
        <f>'T-15(Pcs)'!$D78*'T-15(Pcs)'!L78/1000000</f>
        <v>0</v>
      </c>
      <c r="M104" s="10">
        <f>'T-15(Pcs)'!M78</f>
        <v>0</v>
      </c>
      <c r="N104" s="44">
        <f>'T-15(Pcs)'!$D78*'T-15(Pcs)'!N78/1000000</f>
        <v>0</v>
      </c>
      <c r="O104" s="10">
        <f>'T-15(Pcs)'!O78</f>
        <v>0</v>
      </c>
      <c r="P104" s="44">
        <f>'T-15(Pcs)'!$D78*'T-15(Pcs)'!P78/1000000</f>
        <v>0</v>
      </c>
      <c r="Q104" s="10">
        <f>'T-15(Pcs)'!Q78</f>
        <v>0</v>
      </c>
      <c r="R104" s="44">
        <f>'T-15(Pcs)'!$D78*'T-15(Pcs)'!R78/1000000</f>
        <v>0</v>
      </c>
      <c r="S104" s="10">
        <f>'T-15(Pcs)'!S78</f>
        <v>0</v>
      </c>
      <c r="T104" s="44">
        <f>'T-15(Pcs)'!$D78*'T-15(Pcs)'!T78/1000000</f>
        <v>0</v>
      </c>
      <c r="U104" s="10">
        <f>'T-15(Pcs)'!U78</f>
        <v>0</v>
      </c>
      <c r="V104" s="44">
        <f>'T-15(Pcs)'!$D78*'T-15(Pcs)'!V78/1000000</f>
        <v>0</v>
      </c>
      <c r="W104" s="10">
        <f>'T-15(Pcs)'!W78</f>
        <v>0</v>
      </c>
      <c r="X104" s="44">
        <f>'T-15(Pcs)'!$D78*'T-15(Pcs)'!X78/1000000</f>
        <v>0</v>
      </c>
      <c r="Y104" s="10">
        <f>'T-15(Pcs)'!Y78</f>
        <v>0</v>
      </c>
      <c r="Z104" s="44">
        <f>'T-15(Pcs)'!$D78*'T-15(Pcs)'!Z78/1000000</f>
        <v>0</v>
      </c>
      <c r="AA104" s="10">
        <f>'T-15(Pcs)'!AA78</f>
        <v>0</v>
      </c>
      <c r="AB104" s="44">
        <f>'T-15(Pcs)'!$D78*'T-15(Pcs)'!AB78/1000000</f>
        <v>0</v>
      </c>
      <c r="AC104" s="10">
        <f>'T-15(Pcs)'!AC78</f>
        <v>0</v>
      </c>
      <c r="AD104" s="44">
        <f>'T-15(Pcs)'!$D78*'T-15(Pcs)'!AD78/1000000</f>
        <v>0</v>
      </c>
      <c r="AE104" s="10">
        <f>'T-15(Pcs)'!AE78</f>
        <v>0</v>
      </c>
      <c r="AF104" s="44">
        <f>'T-15(Pcs)'!$D78*'T-15(Pcs)'!AF78/1000000</f>
        <v>0</v>
      </c>
      <c r="AG104" s="10">
        <f>'T-15(Pcs)'!AG78</f>
        <v>0</v>
      </c>
      <c r="AH104" s="44">
        <f>'T-15(Pcs)'!$D78*'T-15(Pcs)'!AH78/1000000</f>
        <v>0</v>
      </c>
      <c r="AI104" s="10">
        <f>'T-15(Pcs)'!AI78</f>
        <v>0</v>
      </c>
      <c r="AJ104" s="44">
        <f>'T-15(Pcs)'!$D78*'T-15(Pcs)'!AJ78/1000000</f>
        <v>0</v>
      </c>
      <c r="AK104" s="10">
        <f>'T-15(Pcs)'!AK78</f>
        <v>0</v>
      </c>
      <c r="AL104" s="44">
        <f>'T-15(Pcs)'!$D78*'T-15(Pcs)'!AL78/1000000</f>
        <v>0</v>
      </c>
      <c r="AM104" s="10">
        <f>'T-15(Pcs)'!AM78</f>
        <v>0</v>
      </c>
    </row>
    <row r="105" spans="1:39" s="15" customFormat="1" ht="14.25" hidden="1" customHeight="1" outlineLevel="2">
      <c r="A105" s="13">
        <v>69</v>
      </c>
      <c r="B105" s="9" t="s">
        <v>121</v>
      </c>
      <c r="C105" s="13" t="s">
        <v>77</v>
      </c>
      <c r="D105" s="36">
        <v>500</v>
      </c>
      <c r="E105" s="11">
        <v>380</v>
      </c>
      <c r="F105" s="44">
        <f>'T-15(Pcs)'!$D79*'T-15(Pcs)'!F79/1000000</f>
        <v>0</v>
      </c>
      <c r="G105" s="10">
        <f>'T-15(Pcs)'!G79</f>
        <v>0</v>
      </c>
      <c r="H105" s="44">
        <f>'T-15(Pcs)'!$D79*'T-15(Pcs)'!H79/1000000</f>
        <v>0</v>
      </c>
      <c r="I105" s="10">
        <f>'T-15(Pcs)'!I79</f>
        <v>0</v>
      </c>
      <c r="J105" s="44">
        <f>'T-15(Pcs)'!$D79*'T-15(Pcs)'!J79/1000000</f>
        <v>0</v>
      </c>
      <c r="K105" s="10">
        <f>'T-15(Pcs)'!K79</f>
        <v>0</v>
      </c>
      <c r="L105" s="44">
        <f>'T-15(Pcs)'!$D79*'T-15(Pcs)'!L79/1000000</f>
        <v>0</v>
      </c>
      <c r="M105" s="10">
        <f>'T-15(Pcs)'!M79</f>
        <v>0</v>
      </c>
      <c r="N105" s="44">
        <f>'T-15(Pcs)'!$D79*'T-15(Pcs)'!N79/1000000</f>
        <v>0</v>
      </c>
      <c r="O105" s="10">
        <f>'T-15(Pcs)'!O79</f>
        <v>0</v>
      </c>
      <c r="P105" s="44">
        <f>'T-15(Pcs)'!$D79*'T-15(Pcs)'!P79/1000000</f>
        <v>0</v>
      </c>
      <c r="Q105" s="10">
        <f>'T-15(Pcs)'!Q79</f>
        <v>0</v>
      </c>
      <c r="R105" s="44">
        <f>'T-15(Pcs)'!$D79*'T-15(Pcs)'!R79/1000000</f>
        <v>0</v>
      </c>
      <c r="S105" s="10">
        <f>'T-15(Pcs)'!S79</f>
        <v>0</v>
      </c>
      <c r="T105" s="44">
        <f>'T-15(Pcs)'!$D79*'T-15(Pcs)'!T79/1000000</f>
        <v>0</v>
      </c>
      <c r="U105" s="10">
        <f>'T-15(Pcs)'!U79</f>
        <v>0</v>
      </c>
      <c r="V105" s="44">
        <f>'T-15(Pcs)'!$D79*'T-15(Pcs)'!V79/1000000</f>
        <v>0</v>
      </c>
      <c r="W105" s="10">
        <f>'T-15(Pcs)'!W79</f>
        <v>0</v>
      </c>
      <c r="X105" s="44">
        <f>'T-15(Pcs)'!$D79*'T-15(Pcs)'!X79/1000000</f>
        <v>0</v>
      </c>
      <c r="Y105" s="10">
        <f>'T-15(Pcs)'!Y79</f>
        <v>0</v>
      </c>
      <c r="Z105" s="44">
        <f>'T-15(Pcs)'!$D79*'T-15(Pcs)'!Z79/1000000</f>
        <v>0</v>
      </c>
      <c r="AA105" s="10">
        <f>'T-15(Pcs)'!AA79</f>
        <v>0</v>
      </c>
      <c r="AB105" s="44">
        <f>'T-15(Pcs)'!$D79*'T-15(Pcs)'!AB79/1000000</f>
        <v>0</v>
      </c>
      <c r="AC105" s="10">
        <f>'T-15(Pcs)'!AC79</f>
        <v>0</v>
      </c>
      <c r="AD105" s="44">
        <f>'T-15(Pcs)'!$D79*'T-15(Pcs)'!AD79/1000000</f>
        <v>0</v>
      </c>
      <c r="AE105" s="10">
        <f>'T-15(Pcs)'!AE79</f>
        <v>0</v>
      </c>
      <c r="AF105" s="44">
        <f>'T-15(Pcs)'!$D79*'T-15(Pcs)'!AF79/1000000</f>
        <v>0</v>
      </c>
      <c r="AG105" s="10">
        <f>'T-15(Pcs)'!AG79</f>
        <v>0</v>
      </c>
      <c r="AH105" s="44">
        <f>'T-15(Pcs)'!$D79*'T-15(Pcs)'!AH79/1000000</f>
        <v>0</v>
      </c>
      <c r="AI105" s="10">
        <f>'T-15(Pcs)'!AI79</f>
        <v>0</v>
      </c>
      <c r="AJ105" s="44">
        <f>'T-15(Pcs)'!$D79*'T-15(Pcs)'!AJ79/1000000</f>
        <v>0</v>
      </c>
      <c r="AK105" s="10">
        <f>'T-15(Pcs)'!AK79</f>
        <v>0</v>
      </c>
      <c r="AL105" s="44">
        <f>'T-15(Pcs)'!$D79*'T-15(Pcs)'!AL79/1000000</f>
        <v>0</v>
      </c>
      <c r="AM105" s="10">
        <f>'T-15(Pcs)'!AM79</f>
        <v>0</v>
      </c>
    </row>
    <row r="106" spans="1:39" s="15" customFormat="1" ht="14.25" customHeight="1" outlineLevel="1" collapsed="1">
      <c r="A106" s="13">
        <v>27</v>
      </c>
      <c r="B106" s="46" t="s">
        <v>193</v>
      </c>
      <c r="C106" s="13"/>
      <c r="D106" s="36"/>
      <c r="E106" s="11"/>
      <c r="F106" s="44">
        <f t="shared" ref="F106:AM106" si="26">SUBTOTAL(9,F102:F105)</f>
        <v>0</v>
      </c>
      <c r="G106" s="10">
        <f t="shared" si="26"/>
        <v>0</v>
      </c>
      <c r="H106" s="44">
        <f t="shared" si="26"/>
        <v>0</v>
      </c>
      <c r="I106" s="10">
        <f t="shared" si="26"/>
        <v>0</v>
      </c>
      <c r="J106" s="44">
        <f t="shared" si="26"/>
        <v>0</v>
      </c>
      <c r="K106" s="10">
        <f t="shared" si="26"/>
        <v>0</v>
      </c>
      <c r="L106" s="44">
        <f t="shared" si="26"/>
        <v>0</v>
      </c>
      <c r="M106" s="10">
        <f t="shared" si="26"/>
        <v>0</v>
      </c>
      <c r="N106" s="44">
        <f t="shared" si="26"/>
        <v>0</v>
      </c>
      <c r="O106" s="10">
        <f t="shared" si="26"/>
        <v>0</v>
      </c>
      <c r="P106" s="44">
        <f t="shared" si="26"/>
        <v>0</v>
      </c>
      <c r="Q106" s="10">
        <f t="shared" si="26"/>
        <v>0</v>
      </c>
      <c r="R106" s="44">
        <f t="shared" si="26"/>
        <v>0</v>
      </c>
      <c r="S106" s="10">
        <f t="shared" si="26"/>
        <v>0</v>
      </c>
      <c r="T106" s="44">
        <f t="shared" si="26"/>
        <v>0</v>
      </c>
      <c r="U106" s="10">
        <f t="shared" si="26"/>
        <v>0</v>
      </c>
      <c r="V106" s="44">
        <f t="shared" si="26"/>
        <v>0</v>
      </c>
      <c r="W106" s="10">
        <f t="shared" si="26"/>
        <v>0</v>
      </c>
      <c r="X106" s="44">
        <f t="shared" si="26"/>
        <v>0</v>
      </c>
      <c r="Y106" s="10">
        <f t="shared" si="26"/>
        <v>0</v>
      </c>
      <c r="Z106" s="44">
        <f t="shared" si="26"/>
        <v>0</v>
      </c>
      <c r="AA106" s="10">
        <f t="shared" si="26"/>
        <v>0</v>
      </c>
      <c r="AB106" s="44">
        <f t="shared" si="26"/>
        <v>0</v>
      </c>
      <c r="AC106" s="10">
        <f t="shared" si="26"/>
        <v>0</v>
      </c>
      <c r="AD106" s="44">
        <f t="shared" si="26"/>
        <v>0</v>
      </c>
      <c r="AE106" s="10">
        <f t="shared" si="26"/>
        <v>0</v>
      </c>
      <c r="AF106" s="44">
        <f t="shared" si="26"/>
        <v>0</v>
      </c>
      <c r="AG106" s="10">
        <f t="shared" si="26"/>
        <v>0</v>
      </c>
      <c r="AH106" s="44">
        <f t="shared" si="26"/>
        <v>0</v>
      </c>
      <c r="AI106" s="10">
        <f t="shared" si="26"/>
        <v>0</v>
      </c>
      <c r="AJ106" s="44">
        <f t="shared" si="26"/>
        <v>0</v>
      </c>
      <c r="AK106" s="10">
        <f t="shared" si="26"/>
        <v>0</v>
      </c>
      <c r="AL106" s="44">
        <f t="shared" si="26"/>
        <v>0</v>
      </c>
      <c r="AM106" s="10">
        <f t="shared" si="26"/>
        <v>0</v>
      </c>
    </row>
    <row r="107" spans="1:39" s="15" customFormat="1" ht="14.25" hidden="1" customHeight="1" outlineLevel="2">
      <c r="A107" s="13">
        <v>70</v>
      </c>
      <c r="B107" s="9" t="s">
        <v>122</v>
      </c>
      <c r="C107" s="13" t="s">
        <v>78</v>
      </c>
      <c r="D107" s="36">
        <v>50</v>
      </c>
      <c r="E107" s="11">
        <v>50</v>
      </c>
      <c r="F107" s="44">
        <f>'T-15(Pcs)'!$D80*'T-15(Pcs)'!F80/1000000</f>
        <v>0</v>
      </c>
      <c r="G107" s="10">
        <f>'T-15(Pcs)'!G80</f>
        <v>0</v>
      </c>
      <c r="H107" s="44">
        <f>'T-15(Pcs)'!$D80*'T-15(Pcs)'!H80/1000000</f>
        <v>0</v>
      </c>
      <c r="I107" s="10">
        <f>'T-15(Pcs)'!I80</f>
        <v>0</v>
      </c>
      <c r="J107" s="44">
        <f>'T-15(Pcs)'!$D80*'T-15(Pcs)'!J80/1000000</f>
        <v>0</v>
      </c>
      <c r="K107" s="10">
        <f>'T-15(Pcs)'!K80</f>
        <v>0</v>
      </c>
      <c r="L107" s="44">
        <f>'T-15(Pcs)'!$D80*'T-15(Pcs)'!L80/1000000</f>
        <v>0</v>
      </c>
      <c r="M107" s="10">
        <f>'T-15(Pcs)'!M80</f>
        <v>0</v>
      </c>
      <c r="N107" s="44">
        <f>'T-15(Pcs)'!$D80*'T-15(Pcs)'!N80/1000000</f>
        <v>0</v>
      </c>
      <c r="O107" s="10">
        <f>'T-15(Pcs)'!O80</f>
        <v>0</v>
      </c>
      <c r="P107" s="44">
        <f>'T-15(Pcs)'!$D80*'T-15(Pcs)'!P80/1000000</f>
        <v>0</v>
      </c>
      <c r="Q107" s="10">
        <f>'T-15(Pcs)'!Q80</f>
        <v>0</v>
      </c>
      <c r="R107" s="44">
        <f>'T-15(Pcs)'!$D80*'T-15(Pcs)'!R80/1000000</f>
        <v>0</v>
      </c>
      <c r="S107" s="10">
        <f>'T-15(Pcs)'!S80</f>
        <v>0</v>
      </c>
      <c r="T107" s="44">
        <f>'T-15(Pcs)'!$D80*'T-15(Pcs)'!T80/1000000</f>
        <v>0</v>
      </c>
      <c r="U107" s="10">
        <f>'T-15(Pcs)'!U80</f>
        <v>0</v>
      </c>
      <c r="V107" s="44">
        <f>'T-15(Pcs)'!$D80*'T-15(Pcs)'!V80/1000000</f>
        <v>0</v>
      </c>
      <c r="W107" s="10">
        <f>'T-15(Pcs)'!W80</f>
        <v>0</v>
      </c>
      <c r="X107" s="44">
        <f>'T-15(Pcs)'!$D80*'T-15(Pcs)'!X80/1000000</f>
        <v>0</v>
      </c>
      <c r="Y107" s="10">
        <f>'T-15(Pcs)'!Y80</f>
        <v>0</v>
      </c>
      <c r="Z107" s="44">
        <f>'T-15(Pcs)'!$D80*'T-15(Pcs)'!Z80/1000000</f>
        <v>0</v>
      </c>
      <c r="AA107" s="10">
        <f>'T-15(Pcs)'!AA80</f>
        <v>0</v>
      </c>
      <c r="AB107" s="44">
        <f>'T-15(Pcs)'!$D80*'T-15(Pcs)'!AB80/1000000</f>
        <v>0</v>
      </c>
      <c r="AC107" s="10">
        <f>'T-15(Pcs)'!AC80</f>
        <v>0</v>
      </c>
      <c r="AD107" s="44">
        <f>'T-15(Pcs)'!$D80*'T-15(Pcs)'!AD80/1000000</f>
        <v>0</v>
      </c>
      <c r="AE107" s="10">
        <f>'T-15(Pcs)'!AE80</f>
        <v>0</v>
      </c>
      <c r="AF107" s="44">
        <f>'T-15(Pcs)'!$D80*'T-15(Pcs)'!AF80/1000000</f>
        <v>0</v>
      </c>
      <c r="AG107" s="10">
        <f>'T-15(Pcs)'!AG80</f>
        <v>0</v>
      </c>
      <c r="AH107" s="44">
        <f>'T-15(Pcs)'!$D80*'T-15(Pcs)'!AH80/1000000</f>
        <v>0</v>
      </c>
      <c r="AI107" s="10">
        <f>'T-15(Pcs)'!AI80</f>
        <v>0</v>
      </c>
      <c r="AJ107" s="44">
        <f>'T-15(Pcs)'!$D80*'T-15(Pcs)'!AJ80/1000000</f>
        <v>0</v>
      </c>
      <c r="AK107" s="10">
        <f>'T-15(Pcs)'!AK80</f>
        <v>0</v>
      </c>
      <c r="AL107" s="44">
        <f>'T-15(Pcs)'!$D80*'T-15(Pcs)'!AL80/1000000</f>
        <v>0</v>
      </c>
      <c r="AM107" s="10">
        <f>'T-15(Pcs)'!AM80</f>
        <v>0</v>
      </c>
    </row>
    <row r="108" spans="1:39" s="15" customFormat="1" ht="14.25" hidden="1" customHeight="1" outlineLevel="2">
      <c r="A108" s="13">
        <v>71</v>
      </c>
      <c r="B108" s="9" t="s">
        <v>122</v>
      </c>
      <c r="C108" s="13" t="s">
        <v>79</v>
      </c>
      <c r="D108" s="36">
        <v>100</v>
      </c>
      <c r="E108" s="11">
        <v>94</v>
      </c>
      <c r="F108" s="44">
        <f>'T-15(Pcs)'!$D81*'T-15(Pcs)'!F81/1000000</f>
        <v>0</v>
      </c>
      <c r="G108" s="10">
        <f>'T-15(Pcs)'!G81</f>
        <v>0</v>
      </c>
      <c r="H108" s="44">
        <f>'T-15(Pcs)'!$D81*'T-15(Pcs)'!H81/1000000</f>
        <v>0</v>
      </c>
      <c r="I108" s="10">
        <f>'T-15(Pcs)'!I81</f>
        <v>0</v>
      </c>
      <c r="J108" s="44">
        <f>'T-15(Pcs)'!$D81*'T-15(Pcs)'!J81/1000000</f>
        <v>0</v>
      </c>
      <c r="K108" s="10">
        <f>'T-15(Pcs)'!K81</f>
        <v>0</v>
      </c>
      <c r="L108" s="44">
        <f>'T-15(Pcs)'!$D81*'T-15(Pcs)'!L81/1000000</f>
        <v>0</v>
      </c>
      <c r="M108" s="10">
        <f>'T-15(Pcs)'!M81</f>
        <v>0</v>
      </c>
      <c r="N108" s="44">
        <f>'T-15(Pcs)'!$D81*'T-15(Pcs)'!N81/1000000</f>
        <v>0</v>
      </c>
      <c r="O108" s="10">
        <f>'T-15(Pcs)'!O81</f>
        <v>0</v>
      </c>
      <c r="P108" s="44">
        <f>'T-15(Pcs)'!$D81*'T-15(Pcs)'!P81/1000000</f>
        <v>0</v>
      </c>
      <c r="Q108" s="10">
        <f>'T-15(Pcs)'!Q81</f>
        <v>0</v>
      </c>
      <c r="R108" s="44">
        <f>'T-15(Pcs)'!$D81*'T-15(Pcs)'!R81/1000000</f>
        <v>0</v>
      </c>
      <c r="S108" s="10">
        <f>'T-15(Pcs)'!S81</f>
        <v>0</v>
      </c>
      <c r="T108" s="44">
        <f>'T-15(Pcs)'!$D81*'T-15(Pcs)'!T81/1000000</f>
        <v>0</v>
      </c>
      <c r="U108" s="10">
        <f>'T-15(Pcs)'!U81</f>
        <v>0</v>
      </c>
      <c r="V108" s="44">
        <f>'T-15(Pcs)'!$D81*'T-15(Pcs)'!V81/1000000</f>
        <v>0</v>
      </c>
      <c r="W108" s="10">
        <f>'T-15(Pcs)'!W81</f>
        <v>0</v>
      </c>
      <c r="X108" s="44">
        <f>'T-15(Pcs)'!$D81*'T-15(Pcs)'!X81/1000000</f>
        <v>0</v>
      </c>
      <c r="Y108" s="10">
        <f>'T-15(Pcs)'!Y81</f>
        <v>0</v>
      </c>
      <c r="Z108" s="44">
        <f>'T-15(Pcs)'!$D81*'T-15(Pcs)'!Z81/1000000</f>
        <v>0</v>
      </c>
      <c r="AA108" s="10">
        <f>'T-15(Pcs)'!AA81</f>
        <v>0</v>
      </c>
      <c r="AB108" s="44">
        <f>'T-15(Pcs)'!$D81*'T-15(Pcs)'!AB81/1000000</f>
        <v>0</v>
      </c>
      <c r="AC108" s="10">
        <f>'T-15(Pcs)'!AC81</f>
        <v>0</v>
      </c>
      <c r="AD108" s="44">
        <f>'T-15(Pcs)'!$D81*'T-15(Pcs)'!AD81/1000000</f>
        <v>0</v>
      </c>
      <c r="AE108" s="10">
        <f>'T-15(Pcs)'!AE81</f>
        <v>0</v>
      </c>
      <c r="AF108" s="44">
        <f>'T-15(Pcs)'!$D81*'T-15(Pcs)'!AF81/1000000</f>
        <v>0</v>
      </c>
      <c r="AG108" s="10">
        <f>'T-15(Pcs)'!AG81</f>
        <v>0</v>
      </c>
      <c r="AH108" s="44">
        <f>'T-15(Pcs)'!$D81*'T-15(Pcs)'!AH81/1000000</f>
        <v>0</v>
      </c>
      <c r="AI108" s="10">
        <f>'T-15(Pcs)'!AI81</f>
        <v>0</v>
      </c>
      <c r="AJ108" s="44">
        <f>'T-15(Pcs)'!$D81*'T-15(Pcs)'!AJ81/1000000</f>
        <v>0</v>
      </c>
      <c r="AK108" s="10">
        <f>'T-15(Pcs)'!AK81</f>
        <v>0</v>
      </c>
      <c r="AL108" s="44">
        <f>'T-15(Pcs)'!$D81*'T-15(Pcs)'!AL81/1000000</f>
        <v>0</v>
      </c>
      <c r="AM108" s="10">
        <f>'T-15(Pcs)'!AM81</f>
        <v>0</v>
      </c>
    </row>
    <row r="109" spans="1:39" s="15" customFormat="1" ht="14.25" hidden="1" customHeight="1" outlineLevel="2">
      <c r="A109" s="13">
        <v>72</v>
      </c>
      <c r="B109" s="9" t="s">
        <v>122</v>
      </c>
      <c r="C109" s="13" t="s">
        <v>80</v>
      </c>
      <c r="D109" s="36">
        <v>400</v>
      </c>
      <c r="E109" s="11">
        <v>333</v>
      </c>
      <c r="F109" s="44">
        <f>'T-15(Pcs)'!$D82*'T-15(Pcs)'!F82/1000000</f>
        <v>0</v>
      </c>
      <c r="G109" s="10">
        <f>'T-15(Pcs)'!G82</f>
        <v>0</v>
      </c>
      <c r="H109" s="44">
        <f>'T-15(Pcs)'!$D82*'T-15(Pcs)'!H82/1000000</f>
        <v>0</v>
      </c>
      <c r="I109" s="10">
        <f>'T-15(Pcs)'!I82</f>
        <v>0</v>
      </c>
      <c r="J109" s="44">
        <f>'T-15(Pcs)'!$D82*'T-15(Pcs)'!J82/1000000</f>
        <v>0</v>
      </c>
      <c r="K109" s="10">
        <f>'T-15(Pcs)'!K82</f>
        <v>0</v>
      </c>
      <c r="L109" s="44">
        <f>'T-15(Pcs)'!$D82*'T-15(Pcs)'!L82/1000000</f>
        <v>0</v>
      </c>
      <c r="M109" s="10">
        <f>'T-15(Pcs)'!M82</f>
        <v>0</v>
      </c>
      <c r="N109" s="44">
        <f>'T-15(Pcs)'!$D82*'T-15(Pcs)'!N82/1000000</f>
        <v>0</v>
      </c>
      <c r="O109" s="10">
        <f>'T-15(Pcs)'!O82</f>
        <v>0</v>
      </c>
      <c r="P109" s="44">
        <f>'T-15(Pcs)'!$D82*'T-15(Pcs)'!P82/1000000</f>
        <v>0</v>
      </c>
      <c r="Q109" s="10">
        <f>'T-15(Pcs)'!Q82</f>
        <v>0</v>
      </c>
      <c r="R109" s="44">
        <f>'T-15(Pcs)'!$D82*'T-15(Pcs)'!R82/1000000</f>
        <v>0</v>
      </c>
      <c r="S109" s="10">
        <f>'T-15(Pcs)'!S82</f>
        <v>0</v>
      </c>
      <c r="T109" s="44">
        <f>'T-15(Pcs)'!$D82*'T-15(Pcs)'!T82/1000000</f>
        <v>0</v>
      </c>
      <c r="U109" s="10">
        <f>'T-15(Pcs)'!U82</f>
        <v>0</v>
      </c>
      <c r="V109" s="44">
        <f>'T-15(Pcs)'!$D82*'T-15(Pcs)'!V82/1000000</f>
        <v>0</v>
      </c>
      <c r="W109" s="10">
        <f>'T-15(Pcs)'!W82</f>
        <v>0</v>
      </c>
      <c r="X109" s="44">
        <f>'T-15(Pcs)'!$D82*'T-15(Pcs)'!X82/1000000</f>
        <v>0</v>
      </c>
      <c r="Y109" s="10">
        <f>'T-15(Pcs)'!Y82</f>
        <v>0</v>
      </c>
      <c r="Z109" s="44">
        <f>'T-15(Pcs)'!$D82*'T-15(Pcs)'!Z82/1000000</f>
        <v>0</v>
      </c>
      <c r="AA109" s="10">
        <f>'T-15(Pcs)'!AA82</f>
        <v>0</v>
      </c>
      <c r="AB109" s="44">
        <f>'T-15(Pcs)'!$D82*'T-15(Pcs)'!AB82/1000000</f>
        <v>0</v>
      </c>
      <c r="AC109" s="10">
        <f>'T-15(Pcs)'!AC82</f>
        <v>0</v>
      </c>
      <c r="AD109" s="44">
        <f>'T-15(Pcs)'!$D82*'T-15(Pcs)'!AD82/1000000</f>
        <v>0</v>
      </c>
      <c r="AE109" s="10">
        <f>'T-15(Pcs)'!AE82</f>
        <v>0</v>
      </c>
      <c r="AF109" s="44">
        <f>'T-15(Pcs)'!$D82*'T-15(Pcs)'!AF82/1000000</f>
        <v>0</v>
      </c>
      <c r="AG109" s="10">
        <f>'T-15(Pcs)'!AG82</f>
        <v>0</v>
      </c>
      <c r="AH109" s="44">
        <f>'T-15(Pcs)'!$D82*'T-15(Pcs)'!AH82/1000000</f>
        <v>0</v>
      </c>
      <c r="AI109" s="10">
        <f>'T-15(Pcs)'!AI82</f>
        <v>0</v>
      </c>
      <c r="AJ109" s="44">
        <f>'T-15(Pcs)'!$D82*'T-15(Pcs)'!AJ82/1000000</f>
        <v>0</v>
      </c>
      <c r="AK109" s="10">
        <f>'T-15(Pcs)'!AK82</f>
        <v>0</v>
      </c>
      <c r="AL109" s="44">
        <f>'T-15(Pcs)'!$D82*'T-15(Pcs)'!AL82/1000000</f>
        <v>0</v>
      </c>
      <c r="AM109" s="10">
        <f>'T-15(Pcs)'!AM82</f>
        <v>0</v>
      </c>
    </row>
    <row r="110" spans="1:39" s="15" customFormat="1" ht="14.25" customHeight="1" outlineLevel="1" collapsed="1">
      <c r="A110" s="13">
        <v>28</v>
      </c>
      <c r="B110" s="46" t="s">
        <v>194</v>
      </c>
      <c r="C110" s="13"/>
      <c r="D110" s="36"/>
      <c r="E110" s="11"/>
      <c r="F110" s="44">
        <f t="shared" ref="F110:AM110" si="27">SUBTOTAL(9,F107:F109)</f>
        <v>0</v>
      </c>
      <c r="G110" s="10">
        <f t="shared" si="27"/>
        <v>0</v>
      </c>
      <c r="H110" s="44">
        <f t="shared" si="27"/>
        <v>0</v>
      </c>
      <c r="I110" s="10">
        <f t="shared" si="27"/>
        <v>0</v>
      </c>
      <c r="J110" s="44">
        <f t="shared" si="27"/>
        <v>0</v>
      </c>
      <c r="K110" s="10">
        <f t="shared" si="27"/>
        <v>0</v>
      </c>
      <c r="L110" s="44">
        <f t="shared" si="27"/>
        <v>0</v>
      </c>
      <c r="M110" s="10">
        <f t="shared" si="27"/>
        <v>0</v>
      </c>
      <c r="N110" s="44">
        <f t="shared" si="27"/>
        <v>0</v>
      </c>
      <c r="O110" s="10">
        <f t="shared" si="27"/>
        <v>0</v>
      </c>
      <c r="P110" s="44">
        <f t="shared" si="27"/>
        <v>0</v>
      </c>
      <c r="Q110" s="10">
        <f t="shared" si="27"/>
        <v>0</v>
      </c>
      <c r="R110" s="44">
        <f t="shared" si="27"/>
        <v>0</v>
      </c>
      <c r="S110" s="10">
        <f t="shared" si="27"/>
        <v>0</v>
      </c>
      <c r="T110" s="44">
        <f t="shared" si="27"/>
        <v>0</v>
      </c>
      <c r="U110" s="10">
        <f t="shared" si="27"/>
        <v>0</v>
      </c>
      <c r="V110" s="44">
        <f t="shared" si="27"/>
        <v>0</v>
      </c>
      <c r="W110" s="10">
        <f t="shared" si="27"/>
        <v>0</v>
      </c>
      <c r="X110" s="44">
        <f t="shared" si="27"/>
        <v>0</v>
      </c>
      <c r="Y110" s="10">
        <f t="shared" si="27"/>
        <v>0</v>
      </c>
      <c r="Z110" s="44">
        <f t="shared" si="27"/>
        <v>0</v>
      </c>
      <c r="AA110" s="10">
        <f t="shared" si="27"/>
        <v>0</v>
      </c>
      <c r="AB110" s="44">
        <f t="shared" si="27"/>
        <v>0</v>
      </c>
      <c r="AC110" s="10">
        <f t="shared" si="27"/>
        <v>0</v>
      </c>
      <c r="AD110" s="44">
        <f t="shared" si="27"/>
        <v>0</v>
      </c>
      <c r="AE110" s="10">
        <f t="shared" si="27"/>
        <v>0</v>
      </c>
      <c r="AF110" s="44">
        <f t="shared" si="27"/>
        <v>0</v>
      </c>
      <c r="AG110" s="10">
        <f t="shared" si="27"/>
        <v>0</v>
      </c>
      <c r="AH110" s="44">
        <f t="shared" si="27"/>
        <v>0</v>
      </c>
      <c r="AI110" s="10">
        <f t="shared" si="27"/>
        <v>0</v>
      </c>
      <c r="AJ110" s="44">
        <f t="shared" si="27"/>
        <v>0</v>
      </c>
      <c r="AK110" s="10">
        <f t="shared" si="27"/>
        <v>0</v>
      </c>
      <c r="AL110" s="44">
        <f t="shared" si="27"/>
        <v>0</v>
      </c>
      <c r="AM110" s="10">
        <f t="shared" si="27"/>
        <v>0</v>
      </c>
    </row>
    <row r="111" spans="1:39" s="15" customFormat="1" ht="14.25" hidden="1" customHeight="1" outlineLevel="2">
      <c r="A111" s="13">
        <v>73</v>
      </c>
      <c r="B111" s="9" t="s">
        <v>128</v>
      </c>
      <c r="C111" s="13" t="s">
        <v>127</v>
      </c>
      <c r="D111" s="36">
        <v>25</v>
      </c>
      <c r="E111" s="11">
        <v>75.2</v>
      </c>
      <c r="F111" s="44">
        <f>'T-15(Pcs)'!$D83*'T-15(Pcs)'!F83/1000000</f>
        <v>0</v>
      </c>
      <c r="G111" s="10">
        <f>'T-15(Pcs)'!G83</f>
        <v>0</v>
      </c>
      <c r="H111" s="44">
        <f>'T-15(Pcs)'!$D83*'T-15(Pcs)'!H83/1000000</f>
        <v>0</v>
      </c>
      <c r="I111" s="10">
        <f>'T-15(Pcs)'!I83</f>
        <v>0</v>
      </c>
      <c r="J111" s="44">
        <f>'T-15(Pcs)'!$D83*'T-15(Pcs)'!J83/1000000</f>
        <v>0</v>
      </c>
      <c r="K111" s="10">
        <f>'T-15(Pcs)'!K83</f>
        <v>0</v>
      </c>
      <c r="L111" s="44">
        <f>'T-15(Pcs)'!$D83*'T-15(Pcs)'!L83/1000000</f>
        <v>0</v>
      </c>
      <c r="M111" s="10">
        <f>'T-15(Pcs)'!M83</f>
        <v>0</v>
      </c>
      <c r="N111" s="44">
        <f>'T-15(Pcs)'!$D83*'T-15(Pcs)'!N83/1000000</f>
        <v>0</v>
      </c>
      <c r="O111" s="10">
        <f>'T-15(Pcs)'!O83</f>
        <v>0</v>
      </c>
      <c r="P111" s="44">
        <f>'T-15(Pcs)'!$D83*'T-15(Pcs)'!P83/1000000</f>
        <v>0</v>
      </c>
      <c r="Q111" s="10">
        <f>'T-15(Pcs)'!Q83</f>
        <v>0</v>
      </c>
      <c r="R111" s="44">
        <f>'T-15(Pcs)'!$D83*'T-15(Pcs)'!R83/1000000</f>
        <v>0</v>
      </c>
      <c r="S111" s="10">
        <f>'T-15(Pcs)'!S83</f>
        <v>0</v>
      </c>
      <c r="T111" s="44">
        <f>'T-15(Pcs)'!$D83*'T-15(Pcs)'!T83/1000000</f>
        <v>0</v>
      </c>
      <c r="U111" s="10">
        <f>'T-15(Pcs)'!U83</f>
        <v>0</v>
      </c>
      <c r="V111" s="44">
        <f>'T-15(Pcs)'!$D83*'T-15(Pcs)'!V83/1000000</f>
        <v>0</v>
      </c>
      <c r="W111" s="10">
        <f>'T-15(Pcs)'!W83</f>
        <v>0</v>
      </c>
      <c r="X111" s="44">
        <f>'T-15(Pcs)'!$D83*'T-15(Pcs)'!X83/1000000</f>
        <v>0</v>
      </c>
      <c r="Y111" s="10">
        <f>'T-15(Pcs)'!Y83</f>
        <v>0</v>
      </c>
      <c r="Z111" s="44">
        <f>'T-15(Pcs)'!$D83*'T-15(Pcs)'!Z83/1000000</f>
        <v>0</v>
      </c>
      <c r="AA111" s="10">
        <f>'T-15(Pcs)'!AA83</f>
        <v>0</v>
      </c>
      <c r="AB111" s="44">
        <f>'T-15(Pcs)'!$D83*'T-15(Pcs)'!AB83/1000000</f>
        <v>0</v>
      </c>
      <c r="AC111" s="10">
        <f>'T-15(Pcs)'!AC83</f>
        <v>0</v>
      </c>
      <c r="AD111" s="44">
        <f>'T-15(Pcs)'!$D83*'T-15(Pcs)'!AD83/1000000</f>
        <v>0</v>
      </c>
      <c r="AE111" s="10">
        <f>'T-15(Pcs)'!AE83</f>
        <v>0</v>
      </c>
      <c r="AF111" s="44">
        <f>'T-15(Pcs)'!$D83*'T-15(Pcs)'!AF83/1000000</f>
        <v>0</v>
      </c>
      <c r="AG111" s="10">
        <f>'T-15(Pcs)'!AG83</f>
        <v>0</v>
      </c>
      <c r="AH111" s="44">
        <f>'T-15(Pcs)'!$D83*'T-15(Pcs)'!AH83/1000000</f>
        <v>0</v>
      </c>
      <c r="AI111" s="10">
        <f>'T-15(Pcs)'!AI83</f>
        <v>0</v>
      </c>
      <c r="AJ111" s="44">
        <f>'T-15(Pcs)'!$D83*'T-15(Pcs)'!AJ83/1000000</f>
        <v>0</v>
      </c>
      <c r="AK111" s="10">
        <f>'T-15(Pcs)'!AK83</f>
        <v>0</v>
      </c>
      <c r="AL111" s="44">
        <f>'T-15(Pcs)'!$D83*'T-15(Pcs)'!AL83/1000000</f>
        <v>0</v>
      </c>
      <c r="AM111" s="10">
        <f>'T-15(Pcs)'!AM83</f>
        <v>0</v>
      </c>
    </row>
    <row r="112" spans="1:39" s="15" customFormat="1" ht="14.25" hidden="1" customHeight="1" outlineLevel="2">
      <c r="A112" s="13">
        <v>74</v>
      </c>
      <c r="B112" s="9" t="s">
        <v>128</v>
      </c>
      <c r="C112" s="13" t="s">
        <v>81</v>
      </c>
      <c r="D112" s="36">
        <v>50</v>
      </c>
      <c r="E112" s="11">
        <v>144.6</v>
      </c>
      <c r="F112" s="44">
        <f>'T-15(Pcs)'!$D84*'T-15(Pcs)'!F84/1000000</f>
        <v>0</v>
      </c>
      <c r="G112" s="10">
        <f>'T-15(Pcs)'!G84</f>
        <v>0</v>
      </c>
      <c r="H112" s="44">
        <f>'T-15(Pcs)'!$D84*'T-15(Pcs)'!H84/1000000</f>
        <v>0</v>
      </c>
      <c r="I112" s="10">
        <f>'T-15(Pcs)'!I84</f>
        <v>0</v>
      </c>
      <c r="J112" s="44">
        <f>'T-15(Pcs)'!$D84*'T-15(Pcs)'!J84/1000000</f>
        <v>0</v>
      </c>
      <c r="K112" s="10">
        <f>'T-15(Pcs)'!K84</f>
        <v>0</v>
      </c>
      <c r="L112" s="44">
        <f>'T-15(Pcs)'!$D84*'T-15(Pcs)'!L84/1000000</f>
        <v>0</v>
      </c>
      <c r="M112" s="10">
        <f>'T-15(Pcs)'!M84</f>
        <v>0</v>
      </c>
      <c r="N112" s="44">
        <f>'T-15(Pcs)'!$D84*'T-15(Pcs)'!N84/1000000</f>
        <v>0</v>
      </c>
      <c r="O112" s="10">
        <f>'T-15(Pcs)'!O84</f>
        <v>0</v>
      </c>
      <c r="P112" s="44">
        <f>'T-15(Pcs)'!$D84*'T-15(Pcs)'!P84/1000000</f>
        <v>0</v>
      </c>
      <c r="Q112" s="10">
        <f>'T-15(Pcs)'!Q84</f>
        <v>0</v>
      </c>
      <c r="R112" s="44">
        <f>'T-15(Pcs)'!$D84*'T-15(Pcs)'!R84/1000000</f>
        <v>0</v>
      </c>
      <c r="S112" s="10">
        <f>'T-15(Pcs)'!S84</f>
        <v>0</v>
      </c>
      <c r="T112" s="44">
        <f>'T-15(Pcs)'!$D84*'T-15(Pcs)'!T84/1000000</f>
        <v>0</v>
      </c>
      <c r="U112" s="10">
        <f>'T-15(Pcs)'!U84</f>
        <v>0</v>
      </c>
      <c r="V112" s="44">
        <f>'T-15(Pcs)'!$D84*'T-15(Pcs)'!V84/1000000</f>
        <v>0</v>
      </c>
      <c r="W112" s="10">
        <f>'T-15(Pcs)'!W84</f>
        <v>0</v>
      </c>
      <c r="X112" s="44">
        <f>'T-15(Pcs)'!$D84*'T-15(Pcs)'!X84/1000000</f>
        <v>0</v>
      </c>
      <c r="Y112" s="10">
        <f>'T-15(Pcs)'!Y84</f>
        <v>0</v>
      </c>
      <c r="Z112" s="44">
        <f>'T-15(Pcs)'!$D84*'T-15(Pcs)'!Z84/1000000</f>
        <v>0</v>
      </c>
      <c r="AA112" s="10">
        <f>'T-15(Pcs)'!AA84</f>
        <v>0</v>
      </c>
      <c r="AB112" s="44">
        <f>'T-15(Pcs)'!$D84*'T-15(Pcs)'!AB84/1000000</f>
        <v>0</v>
      </c>
      <c r="AC112" s="10">
        <f>'T-15(Pcs)'!AC84</f>
        <v>0</v>
      </c>
      <c r="AD112" s="44">
        <f>'T-15(Pcs)'!$D84*'T-15(Pcs)'!AD84/1000000</f>
        <v>0</v>
      </c>
      <c r="AE112" s="10">
        <f>'T-15(Pcs)'!AE84</f>
        <v>0</v>
      </c>
      <c r="AF112" s="44">
        <f>'T-15(Pcs)'!$D84*'T-15(Pcs)'!AF84/1000000</f>
        <v>0</v>
      </c>
      <c r="AG112" s="10">
        <f>'T-15(Pcs)'!AG84</f>
        <v>0</v>
      </c>
      <c r="AH112" s="44">
        <f>'T-15(Pcs)'!$D84*'T-15(Pcs)'!AH84/1000000</f>
        <v>0</v>
      </c>
      <c r="AI112" s="10">
        <f>'T-15(Pcs)'!AI84</f>
        <v>0</v>
      </c>
      <c r="AJ112" s="44">
        <f>'T-15(Pcs)'!$D84*'T-15(Pcs)'!AJ84/1000000</f>
        <v>0</v>
      </c>
      <c r="AK112" s="10">
        <f>'T-15(Pcs)'!AK84</f>
        <v>0</v>
      </c>
      <c r="AL112" s="44">
        <f>'T-15(Pcs)'!$D84*'T-15(Pcs)'!AL84/1000000</f>
        <v>0</v>
      </c>
      <c r="AM112" s="10">
        <f>'T-15(Pcs)'!AM84</f>
        <v>0</v>
      </c>
    </row>
    <row r="113" spans="1:39" s="15" customFormat="1" ht="14.25" hidden="1" customHeight="1" outlineLevel="2">
      <c r="A113" s="13">
        <v>75</v>
      </c>
      <c r="B113" s="9" t="s">
        <v>128</v>
      </c>
      <c r="C113" s="13" t="s">
        <v>82</v>
      </c>
      <c r="D113" s="36">
        <v>100</v>
      </c>
      <c r="E113" s="11">
        <v>278.10000000000002</v>
      </c>
      <c r="F113" s="44">
        <f>'T-15(Pcs)'!$D85*'T-15(Pcs)'!F85/1000000</f>
        <v>0</v>
      </c>
      <c r="G113" s="10">
        <f>'T-15(Pcs)'!G85</f>
        <v>0</v>
      </c>
      <c r="H113" s="44">
        <f>'T-15(Pcs)'!$D85*'T-15(Pcs)'!H85/1000000</f>
        <v>0</v>
      </c>
      <c r="I113" s="10">
        <f>'T-15(Pcs)'!I85</f>
        <v>0</v>
      </c>
      <c r="J113" s="44">
        <f>'T-15(Pcs)'!$D85*'T-15(Pcs)'!J85/1000000</f>
        <v>0</v>
      </c>
      <c r="K113" s="10">
        <f>'T-15(Pcs)'!K85</f>
        <v>0</v>
      </c>
      <c r="L113" s="44">
        <f>'T-15(Pcs)'!$D85*'T-15(Pcs)'!L85/1000000</f>
        <v>0</v>
      </c>
      <c r="M113" s="10">
        <f>'T-15(Pcs)'!M85</f>
        <v>0</v>
      </c>
      <c r="N113" s="44">
        <f>'T-15(Pcs)'!$D85*'T-15(Pcs)'!N85/1000000</f>
        <v>0</v>
      </c>
      <c r="O113" s="10">
        <f>'T-15(Pcs)'!O85</f>
        <v>0</v>
      </c>
      <c r="P113" s="44">
        <f>'T-15(Pcs)'!$D85*'T-15(Pcs)'!P85/1000000</f>
        <v>0</v>
      </c>
      <c r="Q113" s="10">
        <f>'T-15(Pcs)'!Q85</f>
        <v>0</v>
      </c>
      <c r="R113" s="44">
        <f>'T-15(Pcs)'!$D85*'T-15(Pcs)'!R85/1000000</f>
        <v>0</v>
      </c>
      <c r="S113" s="10">
        <f>'T-15(Pcs)'!S85</f>
        <v>0</v>
      </c>
      <c r="T113" s="44">
        <f>'T-15(Pcs)'!$D85*'T-15(Pcs)'!T85/1000000</f>
        <v>0</v>
      </c>
      <c r="U113" s="10">
        <f>'T-15(Pcs)'!U85</f>
        <v>0</v>
      </c>
      <c r="V113" s="44">
        <f>'T-15(Pcs)'!$D85*'T-15(Pcs)'!V85/1000000</f>
        <v>0</v>
      </c>
      <c r="W113" s="10">
        <f>'T-15(Pcs)'!W85</f>
        <v>0</v>
      </c>
      <c r="X113" s="44">
        <f>'T-15(Pcs)'!$D85*'T-15(Pcs)'!X85/1000000</f>
        <v>0</v>
      </c>
      <c r="Y113" s="10">
        <f>'T-15(Pcs)'!Y85</f>
        <v>0</v>
      </c>
      <c r="Z113" s="44">
        <f>'T-15(Pcs)'!$D85*'T-15(Pcs)'!Z85/1000000</f>
        <v>0</v>
      </c>
      <c r="AA113" s="10">
        <f>'T-15(Pcs)'!AA85</f>
        <v>0</v>
      </c>
      <c r="AB113" s="44">
        <f>'T-15(Pcs)'!$D85*'T-15(Pcs)'!AB85/1000000</f>
        <v>0</v>
      </c>
      <c r="AC113" s="10">
        <f>'T-15(Pcs)'!AC85</f>
        <v>0</v>
      </c>
      <c r="AD113" s="44">
        <f>'T-15(Pcs)'!$D85*'T-15(Pcs)'!AD85/1000000</f>
        <v>0</v>
      </c>
      <c r="AE113" s="10">
        <f>'T-15(Pcs)'!AE85</f>
        <v>0</v>
      </c>
      <c r="AF113" s="44">
        <f>'T-15(Pcs)'!$D85*'T-15(Pcs)'!AF85/1000000</f>
        <v>0</v>
      </c>
      <c r="AG113" s="10">
        <f>'T-15(Pcs)'!AG85</f>
        <v>0</v>
      </c>
      <c r="AH113" s="44">
        <f>'T-15(Pcs)'!$D85*'T-15(Pcs)'!AH85/1000000</f>
        <v>0</v>
      </c>
      <c r="AI113" s="10">
        <f>'T-15(Pcs)'!AI85</f>
        <v>0</v>
      </c>
      <c r="AJ113" s="44">
        <f>'T-15(Pcs)'!$D85*'T-15(Pcs)'!AJ85/1000000</f>
        <v>0</v>
      </c>
      <c r="AK113" s="10">
        <f>'T-15(Pcs)'!AK85</f>
        <v>0</v>
      </c>
      <c r="AL113" s="44">
        <f>'T-15(Pcs)'!$D85*'T-15(Pcs)'!AL85/1000000</f>
        <v>0</v>
      </c>
      <c r="AM113" s="10">
        <f>'T-15(Pcs)'!AM85</f>
        <v>0</v>
      </c>
    </row>
    <row r="114" spans="1:39" s="15" customFormat="1" ht="14.25" hidden="1" customHeight="1" outlineLevel="2">
      <c r="A114" s="13">
        <v>76</v>
      </c>
      <c r="B114" s="9" t="s">
        <v>128</v>
      </c>
      <c r="C114" s="13" t="s">
        <v>139</v>
      </c>
      <c r="D114" s="36">
        <v>400</v>
      </c>
      <c r="E114" s="11">
        <v>1098.5999999999999</v>
      </c>
      <c r="F114" s="44">
        <f>'T-15(Pcs)'!$D86*'T-15(Pcs)'!F86/1000000</f>
        <v>0</v>
      </c>
      <c r="G114" s="10">
        <f>'T-15(Pcs)'!G86</f>
        <v>0</v>
      </c>
      <c r="H114" s="44">
        <f>'T-15(Pcs)'!$D86*'T-15(Pcs)'!H86/1000000</f>
        <v>0</v>
      </c>
      <c r="I114" s="10">
        <f>'T-15(Pcs)'!I86</f>
        <v>0</v>
      </c>
      <c r="J114" s="44">
        <f>'T-15(Pcs)'!$D86*'T-15(Pcs)'!J86/1000000</f>
        <v>0</v>
      </c>
      <c r="K114" s="10">
        <f>'T-15(Pcs)'!K86</f>
        <v>0</v>
      </c>
      <c r="L114" s="44">
        <f>'T-15(Pcs)'!$D86*'T-15(Pcs)'!L86/1000000</f>
        <v>0</v>
      </c>
      <c r="M114" s="10">
        <f>'T-15(Pcs)'!M86</f>
        <v>0</v>
      </c>
      <c r="N114" s="44">
        <f>'T-15(Pcs)'!$D86*'T-15(Pcs)'!N86/1000000</f>
        <v>0</v>
      </c>
      <c r="O114" s="10">
        <f>'T-15(Pcs)'!O86</f>
        <v>0</v>
      </c>
      <c r="P114" s="44">
        <f>'T-15(Pcs)'!$D86*'T-15(Pcs)'!P86/1000000</f>
        <v>0</v>
      </c>
      <c r="Q114" s="10">
        <f>'T-15(Pcs)'!Q86</f>
        <v>0</v>
      </c>
      <c r="R114" s="44">
        <f>'T-15(Pcs)'!$D86*'T-15(Pcs)'!R86/1000000</f>
        <v>0</v>
      </c>
      <c r="S114" s="10">
        <f>'T-15(Pcs)'!S86</f>
        <v>0</v>
      </c>
      <c r="T114" s="44">
        <f>'T-15(Pcs)'!$D86*'T-15(Pcs)'!T86/1000000</f>
        <v>0</v>
      </c>
      <c r="U114" s="10">
        <f>'T-15(Pcs)'!U86</f>
        <v>0</v>
      </c>
      <c r="V114" s="44">
        <f>'T-15(Pcs)'!$D86*'T-15(Pcs)'!V86/1000000</f>
        <v>0</v>
      </c>
      <c r="W114" s="10">
        <f>'T-15(Pcs)'!W86</f>
        <v>0</v>
      </c>
      <c r="X114" s="44">
        <f>'T-15(Pcs)'!$D86*'T-15(Pcs)'!X86/1000000</f>
        <v>0</v>
      </c>
      <c r="Y114" s="10">
        <f>'T-15(Pcs)'!Y86</f>
        <v>0</v>
      </c>
      <c r="Z114" s="44">
        <f>'T-15(Pcs)'!$D86*'T-15(Pcs)'!Z86/1000000</f>
        <v>0</v>
      </c>
      <c r="AA114" s="10">
        <f>'T-15(Pcs)'!AA86</f>
        <v>0</v>
      </c>
      <c r="AB114" s="44">
        <f>'T-15(Pcs)'!$D86*'T-15(Pcs)'!AB86/1000000</f>
        <v>0</v>
      </c>
      <c r="AC114" s="10">
        <f>'T-15(Pcs)'!AC86</f>
        <v>0</v>
      </c>
      <c r="AD114" s="44">
        <f>'T-15(Pcs)'!$D86*'T-15(Pcs)'!AD86/1000000</f>
        <v>0</v>
      </c>
      <c r="AE114" s="10">
        <f>'T-15(Pcs)'!AE86</f>
        <v>0</v>
      </c>
      <c r="AF114" s="44">
        <f>'T-15(Pcs)'!$D86*'T-15(Pcs)'!AF86/1000000</f>
        <v>0</v>
      </c>
      <c r="AG114" s="10">
        <f>'T-15(Pcs)'!AG86</f>
        <v>0</v>
      </c>
      <c r="AH114" s="44">
        <f>'T-15(Pcs)'!$D86*'T-15(Pcs)'!AH86/1000000</f>
        <v>0</v>
      </c>
      <c r="AI114" s="10">
        <f>'T-15(Pcs)'!AI86</f>
        <v>0</v>
      </c>
      <c r="AJ114" s="44">
        <f>'T-15(Pcs)'!$D86*'T-15(Pcs)'!AJ86/1000000</f>
        <v>0</v>
      </c>
      <c r="AK114" s="10">
        <f>'T-15(Pcs)'!AK86</f>
        <v>0</v>
      </c>
      <c r="AL114" s="44">
        <f>'T-15(Pcs)'!$D86*'T-15(Pcs)'!AL86/1000000</f>
        <v>0</v>
      </c>
      <c r="AM114" s="10">
        <f>'T-15(Pcs)'!AM86</f>
        <v>0</v>
      </c>
    </row>
    <row r="115" spans="1:39" s="15" customFormat="1" ht="14.25" customHeight="1" outlineLevel="1" collapsed="1">
      <c r="A115" s="13">
        <v>29</v>
      </c>
      <c r="B115" s="46" t="s">
        <v>195</v>
      </c>
      <c r="C115" s="13"/>
      <c r="D115" s="36"/>
      <c r="E115" s="11"/>
      <c r="F115" s="44">
        <f t="shared" ref="F115:AM115" si="28">SUBTOTAL(9,F111:F114)</f>
        <v>0</v>
      </c>
      <c r="G115" s="10">
        <f t="shared" si="28"/>
        <v>0</v>
      </c>
      <c r="H115" s="44">
        <f t="shared" si="28"/>
        <v>0</v>
      </c>
      <c r="I115" s="10">
        <f t="shared" si="28"/>
        <v>0</v>
      </c>
      <c r="J115" s="44">
        <f t="shared" si="28"/>
        <v>0</v>
      </c>
      <c r="K115" s="10">
        <f t="shared" si="28"/>
        <v>0</v>
      </c>
      <c r="L115" s="44">
        <f t="shared" si="28"/>
        <v>0</v>
      </c>
      <c r="M115" s="10">
        <f t="shared" si="28"/>
        <v>0</v>
      </c>
      <c r="N115" s="44">
        <f t="shared" si="28"/>
        <v>0</v>
      </c>
      <c r="O115" s="10">
        <f t="shared" si="28"/>
        <v>0</v>
      </c>
      <c r="P115" s="44">
        <f t="shared" si="28"/>
        <v>0</v>
      </c>
      <c r="Q115" s="10">
        <f t="shared" si="28"/>
        <v>0</v>
      </c>
      <c r="R115" s="44">
        <f t="shared" si="28"/>
        <v>0</v>
      </c>
      <c r="S115" s="10">
        <f t="shared" si="28"/>
        <v>0</v>
      </c>
      <c r="T115" s="44">
        <f t="shared" si="28"/>
        <v>0</v>
      </c>
      <c r="U115" s="10">
        <f t="shared" si="28"/>
        <v>0</v>
      </c>
      <c r="V115" s="44">
        <f t="shared" si="28"/>
        <v>0</v>
      </c>
      <c r="W115" s="10">
        <f t="shared" si="28"/>
        <v>0</v>
      </c>
      <c r="X115" s="44">
        <f t="shared" si="28"/>
        <v>0</v>
      </c>
      <c r="Y115" s="10">
        <f t="shared" si="28"/>
        <v>0</v>
      </c>
      <c r="Z115" s="44">
        <f t="shared" si="28"/>
        <v>0</v>
      </c>
      <c r="AA115" s="10">
        <f t="shared" si="28"/>
        <v>0</v>
      </c>
      <c r="AB115" s="44">
        <f t="shared" si="28"/>
        <v>0</v>
      </c>
      <c r="AC115" s="10">
        <f t="shared" si="28"/>
        <v>0</v>
      </c>
      <c r="AD115" s="44">
        <f t="shared" si="28"/>
        <v>0</v>
      </c>
      <c r="AE115" s="10">
        <f t="shared" si="28"/>
        <v>0</v>
      </c>
      <c r="AF115" s="44">
        <f t="shared" si="28"/>
        <v>0</v>
      </c>
      <c r="AG115" s="10">
        <f t="shared" si="28"/>
        <v>0</v>
      </c>
      <c r="AH115" s="44">
        <f t="shared" si="28"/>
        <v>0</v>
      </c>
      <c r="AI115" s="10">
        <f t="shared" si="28"/>
        <v>0</v>
      </c>
      <c r="AJ115" s="44">
        <f t="shared" si="28"/>
        <v>0</v>
      </c>
      <c r="AK115" s="10">
        <f t="shared" si="28"/>
        <v>0</v>
      </c>
      <c r="AL115" s="44">
        <f t="shared" si="28"/>
        <v>0</v>
      </c>
      <c r="AM115" s="10">
        <f t="shared" si="28"/>
        <v>0</v>
      </c>
    </row>
    <row r="116" spans="1:39" s="15" customFormat="1" ht="14.25" hidden="1" customHeight="1" outlineLevel="2">
      <c r="A116" s="13">
        <v>77</v>
      </c>
      <c r="B116" s="9" t="s">
        <v>147</v>
      </c>
      <c r="C116" s="13" t="s">
        <v>148</v>
      </c>
      <c r="D116" s="36">
        <v>25</v>
      </c>
      <c r="E116" s="11">
        <v>56</v>
      </c>
      <c r="F116" s="44">
        <f>'T-15(Pcs)'!$D87*'T-15(Pcs)'!F87/1000000</f>
        <v>0</v>
      </c>
      <c r="G116" s="10">
        <f>'T-15(Pcs)'!G87</f>
        <v>0</v>
      </c>
      <c r="H116" s="44">
        <f>'T-15(Pcs)'!$D87*'T-15(Pcs)'!H87/1000000</f>
        <v>0</v>
      </c>
      <c r="I116" s="10">
        <f>'T-15(Pcs)'!I87</f>
        <v>0</v>
      </c>
      <c r="J116" s="44">
        <f>'T-15(Pcs)'!$D87*'T-15(Pcs)'!J87/1000000</f>
        <v>0</v>
      </c>
      <c r="K116" s="10">
        <f>'T-15(Pcs)'!K87</f>
        <v>0</v>
      </c>
      <c r="L116" s="44">
        <f>'T-15(Pcs)'!$D87*'T-15(Pcs)'!L87/1000000</f>
        <v>0</v>
      </c>
      <c r="M116" s="10">
        <f>'T-15(Pcs)'!M87</f>
        <v>0</v>
      </c>
      <c r="N116" s="44">
        <f>'T-15(Pcs)'!$D87*'T-15(Pcs)'!N87/1000000</f>
        <v>0</v>
      </c>
      <c r="O116" s="10">
        <f>'T-15(Pcs)'!O87</f>
        <v>0</v>
      </c>
      <c r="P116" s="44">
        <f>'T-15(Pcs)'!$D87*'T-15(Pcs)'!P87/1000000</f>
        <v>0</v>
      </c>
      <c r="Q116" s="10">
        <f>'T-15(Pcs)'!Q87</f>
        <v>0</v>
      </c>
      <c r="R116" s="44">
        <f>'T-15(Pcs)'!$D87*'T-15(Pcs)'!R87/1000000</f>
        <v>0</v>
      </c>
      <c r="S116" s="10">
        <f>'T-15(Pcs)'!S87</f>
        <v>0</v>
      </c>
      <c r="T116" s="44">
        <f>'T-15(Pcs)'!$D87*'T-15(Pcs)'!T87/1000000</f>
        <v>0</v>
      </c>
      <c r="U116" s="10">
        <f>'T-15(Pcs)'!U87</f>
        <v>0</v>
      </c>
      <c r="V116" s="44">
        <f>'T-15(Pcs)'!$D87*'T-15(Pcs)'!V87/1000000</f>
        <v>0</v>
      </c>
      <c r="W116" s="10">
        <f>'T-15(Pcs)'!W87</f>
        <v>0</v>
      </c>
      <c r="X116" s="44">
        <f>'T-15(Pcs)'!$D87*'T-15(Pcs)'!X87/1000000</f>
        <v>0</v>
      </c>
      <c r="Y116" s="10">
        <f>'T-15(Pcs)'!Y87</f>
        <v>0</v>
      </c>
      <c r="Z116" s="44">
        <f>'T-15(Pcs)'!$D87*'T-15(Pcs)'!Z87/1000000</f>
        <v>0</v>
      </c>
      <c r="AA116" s="10">
        <f>'T-15(Pcs)'!AA87</f>
        <v>0</v>
      </c>
      <c r="AB116" s="44">
        <f>'T-15(Pcs)'!$D87*'T-15(Pcs)'!AB87/1000000</f>
        <v>0</v>
      </c>
      <c r="AC116" s="10">
        <f>'T-15(Pcs)'!AC87</f>
        <v>0</v>
      </c>
      <c r="AD116" s="44">
        <f>'T-15(Pcs)'!$D87*'T-15(Pcs)'!AD87/1000000</f>
        <v>0</v>
      </c>
      <c r="AE116" s="10">
        <f>'T-15(Pcs)'!AE87</f>
        <v>0</v>
      </c>
      <c r="AF116" s="44">
        <f>'T-15(Pcs)'!$D87*'T-15(Pcs)'!AF87/1000000</f>
        <v>0</v>
      </c>
      <c r="AG116" s="10">
        <f>'T-15(Pcs)'!AG87</f>
        <v>0</v>
      </c>
      <c r="AH116" s="44">
        <f>'T-15(Pcs)'!$D87*'T-15(Pcs)'!AH87/1000000</f>
        <v>0</v>
      </c>
      <c r="AI116" s="10">
        <f>'T-15(Pcs)'!AI87</f>
        <v>0</v>
      </c>
      <c r="AJ116" s="44">
        <f>'T-15(Pcs)'!$D87*'T-15(Pcs)'!AJ87/1000000</f>
        <v>0</v>
      </c>
      <c r="AK116" s="10">
        <f>'T-15(Pcs)'!AK87</f>
        <v>0</v>
      </c>
      <c r="AL116" s="44">
        <f>'T-15(Pcs)'!$D87*'T-15(Pcs)'!AL87/1000000</f>
        <v>0</v>
      </c>
      <c r="AM116" s="10">
        <f>'T-15(Pcs)'!AM87</f>
        <v>0</v>
      </c>
    </row>
    <row r="117" spans="1:39" s="15" customFormat="1" ht="14.25" hidden="1" customHeight="1" outlineLevel="2">
      <c r="A117" s="13">
        <v>78</v>
      </c>
      <c r="B117" s="9" t="s">
        <v>147</v>
      </c>
      <c r="C117" s="13" t="s">
        <v>148</v>
      </c>
      <c r="D117" s="36">
        <v>50</v>
      </c>
      <c r="E117" s="11">
        <v>101</v>
      </c>
      <c r="F117" s="44">
        <f>'T-15(Pcs)'!$D88*'T-15(Pcs)'!F88/1000000</f>
        <v>0</v>
      </c>
      <c r="G117" s="10">
        <f>'T-15(Pcs)'!G88</f>
        <v>0</v>
      </c>
      <c r="H117" s="44">
        <f>'T-15(Pcs)'!$D88*'T-15(Pcs)'!H88/1000000</f>
        <v>0</v>
      </c>
      <c r="I117" s="10">
        <f>'T-15(Pcs)'!I88</f>
        <v>0</v>
      </c>
      <c r="J117" s="44">
        <f>'T-15(Pcs)'!$D88*'T-15(Pcs)'!J88/1000000</f>
        <v>0</v>
      </c>
      <c r="K117" s="10">
        <f>'T-15(Pcs)'!K88</f>
        <v>0</v>
      </c>
      <c r="L117" s="44">
        <f>'T-15(Pcs)'!$D88*'T-15(Pcs)'!L88/1000000</f>
        <v>0</v>
      </c>
      <c r="M117" s="10">
        <f>'T-15(Pcs)'!M88</f>
        <v>0</v>
      </c>
      <c r="N117" s="44">
        <f>'T-15(Pcs)'!$D88*'T-15(Pcs)'!N88/1000000</f>
        <v>0</v>
      </c>
      <c r="O117" s="10">
        <f>'T-15(Pcs)'!O88</f>
        <v>0</v>
      </c>
      <c r="P117" s="44">
        <f>'T-15(Pcs)'!$D88*'T-15(Pcs)'!P88/1000000</f>
        <v>0</v>
      </c>
      <c r="Q117" s="10">
        <f>'T-15(Pcs)'!Q88</f>
        <v>0</v>
      </c>
      <c r="R117" s="44">
        <f>'T-15(Pcs)'!$D88*'T-15(Pcs)'!R88/1000000</f>
        <v>0</v>
      </c>
      <c r="S117" s="10">
        <f>'T-15(Pcs)'!S88</f>
        <v>0</v>
      </c>
      <c r="T117" s="44">
        <f>'T-15(Pcs)'!$D88*'T-15(Pcs)'!T88/1000000</f>
        <v>0</v>
      </c>
      <c r="U117" s="10">
        <f>'T-15(Pcs)'!U88</f>
        <v>0</v>
      </c>
      <c r="V117" s="44">
        <f>'T-15(Pcs)'!$D88*'T-15(Pcs)'!V88/1000000</f>
        <v>0</v>
      </c>
      <c r="W117" s="10">
        <f>'T-15(Pcs)'!W88</f>
        <v>0</v>
      </c>
      <c r="X117" s="44">
        <f>'T-15(Pcs)'!$D88*'T-15(Pcs)'!X88/1000000</f>
        <v>0</v>
      </c>
      <c r="Y117" s="10">
        <f>'T-15(Pcs)'!Y88</f>
        <v>0</v>
      </c>
      <c r="Z117" s="44">
        <f>'T-15(Pcs)'!$D88*'T-15(Pcs)'!Z88/1000000</f>
        <v>0</v>
      </c>
      <c r="AA117" s="10">
        <f>'T-15(Pcs)'!AA88</f>
        <v>0</v>
      </c>
      <c r="AB117" s="44">
        <f>'T-15(Pcs)'!$D88*'T-15(Pcs)'!AB88/1000000</f>
        <v>0</v>
      </c>
      <c r="AC117" s="10">
        <f>'T-15(Pcs)'!AC88</f>
        <v>0</v>
      </c>
      <c r="AD117" s="44">
        <f>'T-15(Pcs)'!$D88*'T-15(Pcs)'!AD88/1000000</f>
        <v>0</v>
      </c>
      <c r="AE117" s="10">
        <f>'T-15(Pcs)'!AE88</f>
        <v>0</v>
      </c>
      <c r="AF117" s="44">
        <f>'T-15(Pcs)'!$D88*'T-15(Pcs)'!AF88/1000000</f>
        <v>0</v>
      </c>
      <c r="AG117" s="10">
        <f>'T-15(Pcs)'!AG88</f>
        <v>0</v>
      </c>
      <c r="AH117" s="44">
        <f>'T-15(Pcs)'!$D88*'T-15(Pcs)'!AH88/1000000</f>
        <v>0</v>
      </c>
      <c r="AI117" s="10">
        <f>'T-15(Pcs)'!AI88</f>
        <v>0</v>
      </c>
      <c r="AJ117" s="44">
        <f>'T-15(Pcs)'!$D88*'T-15(Pcs)'!AJ88/1000000</f>
        <v>0</v>
      </c>
      <c r="AK117" s="10">
        <f>'T-15(Pcs)'!AK88</f>
        <v>0</v>
      </c>
      <c r="AL117" s="44">
        <f>'T-15(Pcs)'!$D88*'T-15(Pcs)'!AL88/1000000</f>
        <v>0</v>
      </c>
      <c r="AM117" s="10">
        <f>'T-15(Pcs)'!AM88</f>
        <v>0</v>
      </c>
    </row>
    <row r="118" spans="1:39" s="15" customFormat="1" ht="14.25" hidden="1" customHeight="1" outlineLevel="2">
      <c r="A118" s="13">
        <v>79</v>
      </c>
      <c r="B118" s="9" t="s">
        <v>147</v>
      </c>
      <c r="C118" s="13" t="s">
        <v>148</v>
      </c>
      <c r="D118" s="36">
        <v>100</v>
      </c>
      <c r="E118" s="11">
        <v>190</v>
      </c>
      <c r="F118" s="44">
        <f>'T-15(Pcs)'!$D89*'T-15(Pcs)'!F89/1000000</f>
        <v>0</v>
      </c>
      <c r="G118" s="10">
        <f>'T-15(Pcs)'!G89</f>
        <v>0</v>
      </c>
      <c r="H118" s="44">
        <f>'T-15(Pcs)'!$D89*'T-15(Pcs)'!H89/1000000</f>
        <v>0</v>
      </c>
      <c r="I118" s="10">
        <f>'T-15(Pcs)'!I89</f>
        <v>0</v>
      </c>
      <c r="J118" s="44">
        <f>'T-15(Pcs)'!$D89*'T-15(Pcs)'!J89/1000000</f>
        <v>0</v>
      </c>
      <c r="K118" s="10">
        <f>'T-15(Pcs)'!K89</f>
        <v>0</v>
      </c>
      <c r="L118" s="44">
        <f>'T-15(Pcs)'!$D89*'T-15(Pcs)'!L89/1000000</f>
        <v>0</v>
      </c>
      <c r="M118" s="10">
        <f>'T-15(Pcs)'!M89</f>
        <v>0</v>
      </c>
      <c r="N118" s="44">
        <f>'T-15(Pcs)'!$D89*'T-15(Pcs)'!N89/1000000</f>
        <v>0</v>
      </c>
      <c r="O118" s="10">
        <f>'T-15(Pcs)'!O89</f>
        <v>0</v>
      </c>
      <c r="P118" s="44">
        <f>'T-15(Pcs)'!$D89*'T-15(Pcs)'!P89/1000000</f>
        <v>0</v>
      </c>
      <c r="Q118" s="10">
        <f>'T-15(Pcs)'!Q89</f>
        <v>0</v>
      </c>
      <c r="R118" s="44">
        <f>'T-15(Pcs)'!$D89*'T-15(Pcs)'!R89/1000000</f>
        <v>0</v>
      </c>
      <c r="S118" s="10">
        <f>'T-15(Pcs)'!S89</f>
        <v>0</v>
      </c>
      <c r="T118" s="44">
        <f>'T-15(Pcs)'!$D89*'T-15(Pcs)'!T89/1000000</f>
        <v>0</v>
      </c>
      <c r="U118" s="10">
        <f>'T-15(Pcs)'!U89</f>
        <v>0</v>
      </c>
      <c r="V118" s="44">
        <f>'T-15(Pcs)'!$D89*'T-15(Pcs)'!V89/1000000</f>
        <v>0</v>
      </c>
      <c r="W118" s="10">
        <f>'T-15(Pcs)'!W89</f>
        <v>0</v>
      </c>
      <c r="X118" s="44">
        <f>'T-15(Pcs)'!$D89*'T-15(Pcs)'!X89/1000000</f>
        <v>0</v>
      </c>
      <c r="Y118" s="10">
        <f>'T-15(Pcs)'!Y89</f>
        <v>0</v>
      </c>
      <c r="Z118" s="44">
        <f>'T-15(Pcs)'!$D89*'T-15(Pcs)'!Z89/1000000</f>
        <v>0</v>
      </c>
      <c r="AA118" s="10">
        <f>'T-15(Pcs)'!AA89</f>
        <v>0</v>
      </c>
      <c r="AB118" s="44">
        <f>'T-15(Pcs)'!$D89*'T-15(Pcs)'!AB89/1000000</f>
        <v>0</v>
      </c>
      <c r="AC118" s="10">
        <f>'T-15(Pcs)'!AC89</f>
        <v>0</v>
      </c>
      <c r="AD118" s="44">
        <f>'T-15(Pcs)'!$D89*'T-15(Pcs)'!AD89/1000000</f>
        <v>0</v>
      </c>
      <c r="AE118" s="10">
        <f>'T-15(Pcs)'!AE89</f>
        <v>0</v>
      </c>
      <c r="AF118" s="44">
        <f>'T-15(Pcs)'!$D89*'T-15(Pcs)'!AF89/1000000</f>
        <v>0</v>
      </c>
      <c r="AG118" s="10">
        <f>'T-15(Pcs)'!AG89</f>
        <v>0</v>
      </c>
      <c r="AH118" s="44">
        <f>'T-15(Pcs)'!$D89*'T-15(Pcs)'!AH89/1000000</f>
        <v>0</v>
      </c>
      <c r="AI118" s="10">
        <f>'T-15(Pcs)'!AI89</f>
        <v>0</v>
      </c>
      <c r="AJ118" s="44">
        <f>'T-15(Pcs)'!$D89*'T-15(Pcs)'!AJ89/1000000</f>
        <v>0</v>
      </c>
      <c r="AK118" s="10">
        <f>'T-15(Pcs)'!AK89</f>
        <v>0</v>
      </c>
      <c r="AL118" s="44">
        <f>'T-15(Pcs)'!$D89*'T-15(Pcs)'!AL89/1000000</f>
        <v>0</v>
      </c>
      <c r="AM118" s="10">
        <f>'T-15(Pcs)'!AM89</f>
        <v>0</v>
      </c>
    </row>
    <row r="119" spans="1:39" s="15" customFormat="1" ht="14.25" customHeight="1" outlineLevel="1" collapsed="1">
      <c r="A119" s="13">
        <v>30</v>
      </c>
      <c r="B119" s="46" t="s">
        <v>196</v>
      </c>
      <c r="C119" s="13"/>
      <c r="D119" s="36"/>
      <c r="E119" s="11"/>
      <c r="F119" s="44">
        <f t="shared" ref="F119:AM119" si="29">SUBTOTAL(9,F116:F118)</f>
        <v>0</v>
      </c>
      <c r="G119" s="10">
        <f t="shared" si="29"/>
        <v>0</v>
      </c>
      <c r="H119" s="44">
        <f t="shared" si="29"/>
        <v>0</v>
      </c>
      <c r="I119" s="10">
        <f t="shared" si="29"/>
        <v>0</v>
      </c>
      <c r="J119" s="44">
        <f t="shared" si="29"/>
        <v>0</v>
      </c>
      <c r="K119" s="10">
        <f t="shared" si="29"/>
        <v>0</v>
      </c>
      <c r="L119" s="44">
        <f t="shared" si="29"/>
        <v>0</v>
      </c>
      <c r="M119" s="10">
        <f t="shared" si="29"/>
        <v>0</v>
      </c>
      <c r="N119" s="44">
        <f t="shared" si="29"/>
        <v>0</v>
      </c>
      <c r="O119" s="10">
        <f t="shared" si="29"/>
        <v>0</v>
      </c>
      <c r="P119" s="44">
        <f t="shared" si="29"/>
        <v>0</v>
      </c>
      <c r="Q119" s="10">
        <f t="shared" si="29"/>
        <v>0</v>
      </c>
      <c r="R119" s="44">
        <f t="shared" si="29"/>
        <v>0</v>
      </c>
      <c r="S119" s="10">
        <f t="shared" si="29"/>
        <v>0</v>
      </c>
      <c r="T119" s="44">
        <f t="shared" si="29"/>
        <v>0</v>
      </c>
      <c r="U119" s="10">
        <f t="shared" si="29"/>
        <v>0</v>
      </c>
      <c r="V119" s="44">
        <f t="shared" si="29"/>
        <v>0</v>
      </c>
      <c r="W119" s="10">
        <f t="shared" si="29"/>
        <v>0</v>
      </c>
      <c r="X119" s="44">
        <f t="shared" si="29"/>
        <v>0</v>
      </c>
      <c r="Y119" s="10">
        <f t="shared" si="29"/>
        <v>0</v>
      </c>
      <c r="Z119" s="44">
        <f t="shared" si="29"/>
        <v>0</v>
      </c>
      <c r="AA119" s="10">
        <f t="shared" si="29"/>
        <v>0</v>
      </c>
      <c r="AB119" s="44">
        <f t="shared" si="29"/>
        <v>0</v>
      </c>
      <c r="AC119" s="10">
        <f t="shared" si="29"/>
        <v>0</v>
      </c>
      <c r="AD119" s="44">
        <f t="shared" si="29"/>
        <v>0</v>
      </c>
      <c r="AE119" s="10">
        <f t="shared" si="29"/>
        <v>0</v>
      </c>
      <c r="AF119" s="44">
        <f t="shared" si="29"/>
        <v>0</v>
      </c>
      <c r="AG119" s="10">
        <f t="shared" si="29"/>
        <v>0</v>
      </c>
      <c r="AH119" s="44">
        <f t="shared" si="29"/>
        <v>0</v>
      </c>
      <c r="AI119" s="10">
        <f t="shared" si="29"/>
        <v>0</v>
      </c>
      <c r="AJ119" s="44">
        <f t="shared" si="29"/>
        <v>0</v>
      </c>
      <c r="AK119" s="10">
        <f t="shared" si="29"/>
        <v>0</v>
      </c>
      <c r="AL119" s="44">
        <f t="shared" si="29"/>
        <v>0</v>
      </c>
      <c r="AM119" s="10">
        <f t="shared" si="29"/>
        <v>0</v>
      </c>
    </row>
    <row r="120" spans="1:39" s="15" customFormat="1" ht="14.25" hidden="1" customHeight="1" outlineLevel="2">
      <c r="A120" s="13">
        <v>80</v>
      </c>
      <c r="B120" s="9" t="s">
        <v>124</v>
      </c>
      <c r="C120" s="13" t="s">
        <v>84</v>
      </c>
      <c r="D120" s="36">
        <v>5</v>
      </c>
      <c r="E120" s="11">
        <v>24</v>
      </c>
      <c r="F120" s="44">
        <f>'T-15(Pcs)'!$D90*'T-15(Pcs)'!F90/1000000</f>
        <v>0</v>
      </c>
      <c r="G120" s="10">
        <f>'T-15(Pcs)'!G90</f>
        <v>0</v>
      </c>
      <c r="H120" s="44">
        <f>'T-15(Pcs)'!$D90*'T-15(Pcs)'!H90/1000000</f>
        <v>0</v>
      </c>
      <c r="I120" s="10">
        <f>'T-15(Pcs)'!I90</f>
        <v>0</v>
      </c>
      <c r="J120" s="44">
        <f>'T-15(Pcs)'!$D90*'T-15(Pcs)'!J90/1000000</f>
        <v>0</v>
      </c>
      <c r="K120" s="10">
        <f>'T-15(Pcs)'!K90</f>
        <v>0</v>
      </c>
      <c r="L120" s="44">
        <f>'T-15(Pcs)'!$D90*'T-15(Pcs)'!L90/1000000</f>
        <v>0</v>
      </c>
      <c r="M120" s="10">
        <f>'T-15(Pcs)'!M90</f>
        <v>0</v>
      </c>
      <c r="N120" s="44">
        <f>'T-15(Pcs)'!$D90*'T-15(Pcs)'!N90/1000000</f>
        <v>0</v>
      </c>
      <c r="O120" s="10">
        <f>'T-15(Pcs)'!O90</f>
        <v>0</v>
      </c>
      <c r="P120" s="44">
        <f>'T-15(Pcs)'!$D90*'T-15(Pcs)'!P90/1000000</f>
        <v>0</v>
      </c>
      <c r="Q120" s="10">
        <f>'T-15(Pcs)'!Q90</f>
        <v>0</v>
      </c>
      <c r="R120" s="44">
        <f>'T-15(Pcs)'!$D90*'T-15(Pcs)'!R90/1000000</f>
        <v>0</v>
      </c>
      <c r="S120" s="10">
        <f>'T-15(Pcs)'!S90</f>
        <v>0</v>
      </c>
      <c r="T120" s="44">
        <f>'T-15(Pcs)'!$D90*'T-15(Pcs)'!T90/1000000</f>
        <v>0</v>
      </c>
      <c r="U120" s="10">
        <f>'T-15(Pcs)'!U90</f>
        <v>0</v>
      </c>
      <c r="V120" s="44">
        <f>'T-15(Pcs)'!$D90*'T-15(Pcs)'!V90/1000000</f>
        <v>0</v>
      </c>
      <c r="W120" s="10">
        <f>'T-15(Pcs)'!W90</f>
        <v>0</v>
      </c>
      <c r="X120" s="44">
        <f>'T-15(Pcs)'!$D90*'T-15(Pcs)'!X90/1000000</f>
        <v>0</v>
      </c>
      <c r="Y120" s="10">
        <f>'T-15(Pcs)'!Y90</f>
        <v>0</v>
      </c>
      <c r="Z120" s="44">
        <f>'T-15(Pcs)'!$D90*'T-15(Pcs)'!Z90/1000000</f>
        <v>0</v>
      </c>
      <c r="AA120" s="10">
        <f>'T-15(Pcs)'!AA90</f>
        <v>0</v>
      </c>
      <c r="AB120" s="44">
        <f>'T-15(Pcs)'!$D90*'T-15(Pcs)'!AB90/1000000</f>
        <v>0</v>
      </c>
      <c r="AC120" s="10">
        <f>'T-15(Pcs)'!AC90</f>
        <v>0</v>
      </c>
      <c r="AD120" s="44">
        <f>'T-15(Pcs)'!$D90*'T-15(Pcs)'!AD90/1000000</f>
        <v>0</v>
      </c>
      <c r="AE120" s="10">
        <f>'T-15(Pcs)'!AE90</f>
        <v>0</v>
      </c>
      <c r="AF120" s="44">
        <f>'T-15(Pcs)'!$D90*'T-15(Pcs)'!AF90/1000000</f>
        <v>0</v>
      </c>
      <c r="AG120" s="10">
        <f>'T-15(Pcs)'!AG90</f>
        <v>0</v>
      </c>
      <c r="AH120" s="44">
        <f>'T-15(Pcs)'!$D90*'T-15(Pcs)'!AH90/1000000</f>
        <v>0</v>
      </c>
      <c r="AI120" s="10">
        <f>'T-15(Pcs)'!AI90</f>
        <v>0</v>
      </c>
      <c r="AJ120" s="44">
        <f>'T-15(Pcs)'!$D90*'T-15(Pcs)'!AJ90/1000000</f>
        <v>0</v>
      </c>
      <c r="AK120" s="10">
        <f>'T-15(Pcs)'!AK90</f>
        <v>0</v>
      </c>
      <c r="AL120" s="44">
        <f>'T-15(Pcs)'!$D90*'T-15(Pcs)'!AL90/1000000</f>
        <v>0</v>
      </c>
      <c r="AM120" s="10">
        <f>'T-15(Pcs)'!AM90</f>
        <v>0</v>
      </c>
    </row>
    <row r="121" spans="1:39" s="15" customFormat="1" ht="14.25" hidden="1" customHeight="1" outlineLevel="2">
      <c r="A121" s="13">
        <v>81</v>
      </c>
      <c r="B121" s="9" t="s">
        <v>124</v>
      </c>
      <c r="C121" s="13" t="s">
        <v>83</v>
      </c>
      <c r="D121" s="36">
        <v>20</v>
      </c>
      <c r="E121" s="11">
        <v>65</v>
      </c>
      <c r="F121" s="44">
        <f>'T-15(Pcs)'!$D91*'T-15(Pcs)'!F91/1000000</f>
        <v>0</v>
      </c>
      <c r="G121" s="10">
        <f>'T-15(Pcs)'!G91</f>
        <v>0</v>
      </c>
      <c r="H121" s="44">
        <f>'T-15(Pcs)'!$D91*'T-15(Pcs)'!H91/1000000</f>
        <v>0</v>
      </c>
      <c r="I121" s="10">
        <f>'T-15(Pcs)'!I91</f>
        <v>0</v>
      </c>
      <c r="J121" s="44">
        <f>'T-15(Pcs)'!$D91*'T-15(Pcs)'!J91/1000000</f>
        <v>0</v>
      </c>
      <c r="K121" s="10">
        <f>'T-15(Pcs)'!K91</f>
        <v>0</v>
      </c>
      <c r="L121" s="44">
        <f>'T-15(Pcs)'!$D91*'T-15(Pcs)'!L91/1000000</f>
        <v>0</v>
      </c>
      <c r="M121" s="10">
        <f>'T-15(Pcs)'!M91</f>
        <v>0</v>
      </c>
      <c r="N121" s="44">
        <f>'T-15(Pcs)'!$D91*'T-15(Pcs)'!N91/1000000</f>
        <v>0</v>
      </c>
      <c r="O121" s="10">
        <f>'T-15(Pcs)'!O91</f>
        <v>0</v>
      </c>
      <c r="P121" s="44">
        <f>'T-15(Pcs)'!$D91*'T-15(Pcs)'!P91/1000000</f>
        <v>0</v>
      </c>
      <c r="Q121" s="10">
        <f>'T-15(Pcs)'!Q91</f>
        <v>0</v>
      </c>
      <c r="R121" s="44">
        <f>'T-15(Pcs)'!$D91*'T-15(Pcs)'!R91/1000000</f>
        <v>0</v>
      </c>
      <c r="S121" s="10">
        <f>'T-15(Pcs)'!S91</f>
        <v>0</v>
      </c>
      <c r="T121" s="44">
        <f>'T-15(Pcs)'!$D91*'T-15(Pcs)'!T91/1000000</f>
        <v>0</v>
      </c>
      <c r="U121" s="10">
        <f>'T-15(Pcs)'!U91</f>
        <v>0</v>
      </c>
      <c r="V121" s="44">
        <f>'T-15(Pcs)'!$D91*'T-15(Pcs)'!V91/1000000</f>
        <v>0</v>
      </c>
      <c r="W121" s="10">
        <f>'T-15(Pcs)'!W91</f>
        <v>0</v>
      </c>
      <c r="X121" s="44">
        <f>'T-15(Pcs)'!$D91*'T-15(Pcs)'!X91/1000000</f>
        <v>0</v>
      </c>
      <c r="Y121" s="10">
        <f>'T-15(Pcs)'!Y91</f>
        <v>0</v>
      </c>
      <c r="Z121" s="44">
        <f>'T-15(Pcs)'!$D91*'T-15(Pcs)'!Z91/1000000</f>
        <v>0</v>
      </c>
      <c r="AA121" s="10">
        <f>'T-15(Pcs)'!AA91</f>
        <v>0</v>
      </c>
      <c r="AB121" s="44">
        <f>'T-15(Pcs)'!$D91*'T-15(Pcs)'!AB91/1000000</f>
        <v>0</v>
      </c>
      <c r="AC121" s="10">
        <f>'T-15(Pcs)'!AC91</f>
        <v>0</v>
      </c>
      <c r="AD121" s="44">
        <f>'T-15(Pcs)'!$D91*'T-15(Pcs)'!AD91/1000000</f>
        <v>0</v>
      </c>
      <c r="AE121" s="10">
        <f>'T-15(Pcs)'!AE91</f>
        <v>0</v>
      </c>
      <c r="AF121" s="44">
        <f>'T-15(Pcs)'!$D91*'T-15(Pcs)'!AF91/1000000</f>
        <v>0</v>
      </c>
      <c r="AG121" s="10">
        <f>'T-15(Pcs)'!AG91</f>
        <v>0</v>
      </c>
      <c r="AH121" s="44">
        <f>'T-15(Pcs)'!$D91*'T-15(Pcs)'!AH91/1000000</f>
        <v>0</v>
      </c>
      <c r="AI121" s="10">
        <f>'T-15(Pcs)'!AI91</f>
        <v>0</v>
      </c>
      <c r="AJ121" s="44">
        <f>'T-15(Pcs)'!$D91*'T-15(Pcs)'!AJ91/1000000</f>
        <v>0</v>
      </c>
      <c r="AK121" s="10">
        <f>'T-15(Pcs)'!AK91</f>
        <v>0</v>
      </c>
      <c r="AL121" s="44">
        <f>'T-15(Pcs)'!$D91*'T-15(Pcs)'!AL91/1000000</f>
        <v>0</v>
      </c>
      <c r="AM121" s="10">
        <f>'T-15(Pcs)'!AM91</f>
        <v>0</v>
      </c>
    </row>
    <row r="122" spans="1:39" s="15" customFormat="1" ht="14.25" customHeight="1" outlineLevel="1" collapsed="1">
      <c r="A122" s="13">
        <v>31</v>
      </c>
      <c r="B122" s="46" t="s">
        <v>197</v>
      </c>
      <c r="C122" s="13"/>
      <c r="D122" s="36"/>
      <c r="E122" s="11"/>
      <c r="F122" s="44">
        <f t="shared" ref="F122:AM122" si="30">SUBTOTAL(9,F120:F121)</f>
        <v>0</v>
      </c>
      <c r="G122" s="10">
        <f t="shared" si="30"/>
        <v>0</v>
      </c>
      <c r="H122" s="44">
        <f t="shared" si="30"/>
        <v>0</v>
      </c>
      <c r="I122" s="10">
        <f t="shared" si="30"/>
        <v>0</v>
      </c>
      <c r="J122" s="44">
        <f t="shared" si="30"/>
        <v>0</v>
      </c>
      <c r="K122" s="10">
        <f t="shared" si="30"/>
        <v>0</v>
      </c>
      <c r="L122" s="44">
        <f t="shared" si="30"/>
        <v>0</v>
      </c>
      <c r="M122" s="10">
        <f t="shared" si="30"/>
        <v>0</v>
      </c>
      <c r="N122" s="44">
        <f t="shared" si="30"/>
        <v>0</v>
      </c>
      <c r="O122" s="10">
        <f t="shared" si="30"/>
        <v>0</v>
      </c>
      <c r="P122" s="44">
        <f t="shared" si="30"/>
        <v>0</v>
      </c>
      <c r="Q122" s="10">
        <f t="shared" si="30"/>
        <v>0</v>
      </c>
      <c r="R122" s="44">
        <f t="shared" si="30"/>
        <v>0</v>
      </c>
      <c r="S122" s="10">
        <f t="shared" si="30"/>
        <v>0</v>
      </c>
      <c r="T122" s="44">
        <f t="shared" si="30"/>
        <v>0</v>
      </c>
      <c r="U122" s="10">
        <f t="shared" si="30"/>
        <v>0</v>
      </c>
      <c r="V122" s="44">
        <f t="shared" si="30"/>
        <v>0</v>
      </c>
      <c r="W122" s="10">
        <f t="shared" si="30"/>
        <v>0</v>
      </c>
      <c r="X122" s="44">
        <f t="shared" si="30"/>
        <v>0</v>
      </c>
      <c r="Y122" s="10">
        <f t="shared" si="30"/>
        <v>0</v>
      </c>
      <c r="Z122" s="44">
        <f t="shared" si="30"/>
        <v>0</v>
      </c>
      <c r="AA122" s="10">
        <f t="shared" si="30"/>
        <v>0</v>
      </c>
      <c r="AB122" s="44">
        <f t="shared" si="30"/>
        <v>0</v>
      </c>
      <c r="AC122" s="10">
        <f t="shared" si="30"/>
        <v>0</v>
      </c>
      <c r="AD122" s="44">
        <f t="shared" si="30"/>
        <v>0</v>
      </c>
      <c r="AE122" s="10">
        <f t="shared" si="30"/>
        <v>0</v>
      </c>
      <c r="AF122" s="44">
        <f t="shared" si="30"/>
        <v>0</v>
      </c>
      <c r="AG122" s="10">
        <f t="shared" si="30"/>
        <v>0</v>
      </c>
      <c r="AH122" s="44">
        <f t="shared" si="30"/>
        <v>0</v>
      </c>
      <c r="AI122" s="10">
        <f t="shared" si="30"/>
        <v>0</v>
      </c>
      <c r="AJ122" s="44">
        <f t="shared" si="30"/>
        <v>0</v>
      </c>
      <c r="AK122" s="10">
        <f t="shared" si="30"/>
        <v>0</v>
      </c>
      <c r="AL122" s="44">
        <f t="shared" si="30"/>
        <v>0</v>
      </c>
      <c r="AM122" s="10">
        <f t="shared" si="30"/>
        <v>0</v>
      </c>
    </row>
    <row r="123" spans="1:39" s="15" customFormat="1" ht="14.25" hidden="1" customHeight="1" outlineLevel="2">
      <c r="A123" s="13">
        <v>82</v>
      </c>
      <c r="B123" s="18" t="s">
        <v>125</v>
      </c>
      <c r="C123" s="13" t="s">
        <v>85</v>
      </c>
      <c r="D123" s="36">
        <v>10</v>
      </c>
      <c r="E123" s="11">
        <v>24</v>
      </c>
      <c r="F123" s="44">
        <f>'T-15(Pcs)'!$D92*'T-15(Pcs)'!F92/1000000</f>
        <v>0</v>
      </c>
      <c r="G123" s="10">
        <f>'T-15(Pcs)'!G92</f>
        <v>0</v>
      </c>
      <c r="H123" s="44">
        <f>'T-15(Pcs)'!$D92*'T-15(Pcs)'!H92/1000000</f>
        <v>0</v>
      </c>
      <c r="I123" s="10">
        <f>'T-15(Pcs)'!I92</f>
        <v>0</v>
      </c>
      <c r="J123" s="44">
        <f>'T-15(Pcs)'!$D92*'T-15(Pcs)'!J92/1000000</f>
        <v>0</v>
      </c>
      <c r="K123" s="10">
        <f>'T-15(Pcs)'!K92</f>
        <v>0</v>
      </c>
      <c r="L123" s="44">
        <f>'T-15(Pcs)'!$D92*'T-15(Pcs)'!L92/1000000</f>
        <v>0</v>
      </c>
      <c r="M123" s="10">
        <f>'T-15(Pcs)'!M92</f>
        <v>0</v>
      </c>
      <c r="N123" s="44">
        <f>'T-15(Pcs)'!$D92*'T-15(Pcs)'!N92/1000000</f>
        <v>0</v>
      </c>
      <c r="O123" s="10">
        <f>'T-15(Pcs)'!O92</f>
        <v>0</v>
      </c>
      <c r="P123" s="44">
        <f>'T-15(Pcs)'!$D92*'T-15(Pcs)'!P92/1000000</f>
        <v>0</v>
      </c>
      <c r="Q123" s="10">
        <f>'T-15(Pcs)'!Q92</f>
        <v>0</v>
      </c>
      <c r="R123" s="44">
        <f>'T-15(Pcs)'!$D92*'T-15(Pcs)'!R92/1000000</f>
        <v>0</v>
      </c>
      <c r="S123" s="10">
        <f>'T-15(Pcs)'!S92</f>
        <v>0</v>
      </c>
      <c r="T123" s="44">
        <f>'T-15(Pcs)'!$D92*'T-15(Pcs)'!T92/1000000</f>
        <v>0</v>
      </c>
      <c r="U123" s="10">
        <f>'T-15(Pcs)'!U92</f>
        <v>0</v>
      </c>
      <c r="V123" s="44">
        <f>'T-15(Pcs)'!$D92*'T-15(Pcs)'!V92/1000000</f>
        <v>0</v>
      </c>
      <c r="W123" s="10">
        <f>'T-15(Pcs)'!W92</f>
        <v>0</v>
      </c>
      <c r="X123" s="44">
        <f>'T-15(Pcs)'!$D92*'T-15(Pcs)'!X92/1000000</f>
        <v>0</v>
      </c>
      <c r="Y123" s="10">
        <f>'T-15(Pcs)'!Y92</f>
        <v>0</v>
      </c>
      <c r="Z123" s="44">
        <f>'T-15(Pcs)'!$D92*'T-15(Pcs)'!Z92/1000000</f>
        <v>0</v>
      </c>
      <c r="AA123" s="10">
        <f>'T-15(Pcs)'!AA92</f>
        <v>0</v>
      </c>
      <c r="AB123" s="44">
        <f>'T-15(Pcs)'!$D92*'T-15(Pcs)'!AB92/1000000</f>
        <v>0</v>
      </c>
      <c r="AC123" s="10">
        <f>'T-15(Pcs)'!AC92</f>
        <v>0</v>
      </c>
      <c r="AD123" s="44">
        <f>'T-15(Pcs)'!$D92*'T-15(Pcs)'!AD92/1000000</f>
        <v>0</v>
      </c>
      <c r="AE123" s="10">
        <f>'T-15(Pcs)'!AE92</f>
        <v>0</v>
      </c>
      <c r="AF123" s="44">
        <f>'T-15(Pcs)'!$D92*'T-15(Pcs)'!AF92/1000000</f>
        <v>0</v>
      </c>
      <c r="AG123" s="10">
        <f>'T-15(Pcs)'!AG92</f>
        <v>0</v>
      </c>
      <c r="AH123" s="44">
        <f>'T-15(Pcs)'!$D92*'T-15(Pcs)'!AH92/1000000</f>
        <v>0</v>
      </c>
      <c r="AI123" s="10">
        <f>'T-15(Pcs)'!AI92</f>
        <v>0</v>
      </c>
      <c r="AJ123" s="44">
        <f>'T-15(Pcs)'!$D92*'T-15(Pcs)'!AJ92/1000000</f>
        <v>0</v>
      </c>
      <c r="AK123" s="10">
        <f>'T-15(Pcs)'!AK92</f>
        <v>0</v>
      </c>
      <c r="AL123" s="44">
        <f>'T-15(Pcs)'!$D92*'T-15(Pcs)'!AL92/1000000</f>
        <v>0</v>
      </c>
      <c r="AM123" s="10">
        <f>'T-15(Pcs)'!AM92</f>
        <v>0</v>
      </c>
    </row>
    <row r="124" spans="1:39" s="15" customFormat="1" ht="14.25" customHeight="1" outlineLevel="1" collapsed="1">
      <c r="A124" s="13">
        <v>32</v>
      </c>
      <c r="B124" s="47" t="s">
        <v>198</v>
      </c>
      <c r="C124" s="13"/>
      <c r="D124" s="36"/>
      <c r="E124" s="11"/>
      <c r="F124" s="44">
        <f t="shared" ref="F124:AM124" si="31">SUBTOTAL(9,F123:F123)</f>
        <v>0</v>
      </c>
      <c r="G124" s="10">
        <f t="shared" si="31"/>
        <v>0</v>
      </c>
      <c r="H124" s="44">
        <f t="shared" si="31"/>
        <v>0</v>
      </c>
      <c r="I124" s="10">
        <f t="shared" si="31"/>
        <v>0</v>
      </c>
      <c r="J124" s="44">
        <f t="shared" si="31"/>
        <v>0</v>
      </c>
      <c r="K124" s="10">
        <f t="shared" si="31"/>
        <v>0</v>
      </c>
      <c r="L124" s="44">
        <f t="shared" si="31"/>
        <v>0</v>
      </c>
      <c r="M124" s="10">
        <f t="shared" si="31"/>
        <v>0</v>
      </c>
      <c r="N124" s="44">
        <f t="shared" si="31"/>
        <v>0</v>
      </c>
      <c r="O124" s="10">
        <f t="shared" si="31"/>
        <v>0</v>
      </c>
      <c r="P124" s="44">
        <f t="shared" si="31"/>
        <v>0</v>
      </c>
      <c r="Q124" s="10">
        <f t="shared" si="31"/>
        <v>0</v>
      </c>
      <c r="R124" s="44">
        <f t="shared" si="31"/>
        <v>0</v>
      </c>
      <c r="S124" s="10">
        <f t="shared" si="31"/>
        <v>0</v>
      </c>
      <c r="T124" s="44">
        <f t="shared" si="31"/>
        <v>0</v>
      </c>
      <c r="U124" s="10">
        <f t="shared" si="31"/>
        <v>0</v>
      </c>
      <c r="V124" s="44">
        <f t="shared" si="31"/>
        <v>0</v>
      </c>
      <c r="W124" s="10">
        <f t="shared" si="31"/>
        <v>0</v>
      </c>
      <c r="X124" s="44">
        <f t="shared" si="31"/>
        <v>0</v>
      </c>
      <c r="Y124" s="10">
        <f t="shared" si="31"/>
        <v>0</v>
      </c>
      <c r="Z124" s="44">
        <f t="shared" si="31"/>
        <v>0</v>
      </c>
      <c r="AA124" s="10">
        <f t="shared" si="31"/>
        <v>0</v>
      </c>
      <c r="AB124" s="44">
        <f t="shared" si="31"/>
        <v>0</v>
      </c>
      <c r="AC124" s="10">
        <f t="shared" si="31"/>
        <v>0</v>
      </c>
      <c r="AD124" s="44">
        <f t="shared" si="31"/>
        <v>0</v>
      </c>
      <c r="AE124" s="10">
        <f t="shared" si="31"/>
        <v>0</v>
      </c>
      <c r="AF124" s="44">
        <f t="shared" si="31"/>
        <v>0</v>
      </c>
      <c r="AG124" s="10">
        <f t="shared" si="31"/>
        <v>0</v>
      </c>
      <c r="AH124" s="44">
        <f t="shared" si="31"/>
        <v>0</v>
      </c>
      <c r="AI124" s="10">
        <f t="shared" si="31"/>
        <v>0</v>
      </c>
      <c r="AJ124" s="44">
        <f t="shared" si="31"/>
        <v>0</v>
      </c>
      <c r="AK124" s="10">
        <f t="shared" si="31"/>
        <v>0</v>
      </c>
      <c r="AL124" s="44">
        <f t="shared" si="31"/>
        <v>0</v>
      </c>
      <c r="AM124" s="10">
        <f t="shared" si="31"/>
        <v>0</v>
      </c>
    </row>
    <row r="125" spans="1:39" s="15" customFormat="1" ht="14.25" hidden="1" customHeight="1" outlineLevel="2">
      <c r="A125" s="13">
        <v>83</v>
      </c>
      <c r="B125" s="18" t="s">
        <v>126</v>
      </c>
      <c r="C125" s="13" t="s">
        <v>86</v>
      </c>
      <c r="D125" s="36">
        <v>500</v>
      </c>
      <c r="E125" s="11">
        <v>585</v>
      </c>
      <c r="F125" s="44">
        <f>'T-15(Pcs)'!$D93*'T-15(Pcs)'!F93/1000000</f>
        <v>0</v>
      </c>
      <c r="G125" s="10">
        <f>'T-15(Pcs)'!G93</f>
        <v>0</v>
      </c>
      <c r="H125" s="44">
        <f>'T-15(Pcs)'!$D93*'T-15(Pcs)'!H93/1000000</f>
        <v>0</v>
      </c>
      <c r="I125" s="10">
        <f>'T-15(Pcs)'!I93</f>
        <v>0</v>
      </c>
      <c r="J125" s="44">
        <f>'T-15(Pcs)'!$D93*'T-15(Pcs)'!J93/1000000</f>
        <v>0</v>
      </c>
      <c r="K125" s="10">
        <f>'T-15(Pcs)'!K93</f>
        <v>0</v>
      </c>
      <c r="L125" s="44">
        <f>'T-15(Pcs)'!$D93*'T-15(Pcs)'!L93/1000000</f>
        <v>0</v>
      </c>
      <c r="M125" s="10">
        <f>'T-15(Pcs)'!M93</f>
        <v>0</v>
      </c>
      <c r="N125" s="44">
        <f>'T-15(Pcs)'!$D93*'T-15(Pcs)'!N93/1000000</f>
        <v>0</v>
      </c>
      <c r="O125" s="10">
        <f>'T-15(Pcs)'!O93</f>
        <v>0</v>
      </c>
      <c r="P125" s="44">
        <f>'T-15(Pcs)'!$D93*'T-15(Pcs)'!P93/1000000</f>
        <v>0</v>
      </c>
      <c r="Q125" s="10">
        <f>'T-15(Pcs)'!Q93</f>
        <v>0</v>
      </c>
      <c r="R125" s="44">
        <f>'T-15(Pcs)'!$D93*'T-15(Pcs)'!R93/1000000</f>
        <v>0</v>
      </c>
      <c r="S125" s="10">
        <f>'T-15(Pcs)'!S93</f>
        <v>0</v>
      </c>
      <c r="T125" s="44">
        <f>'T-15(Pcs)'!$D93*'T-15(Pcs)'!T93/1000000</f>
        <v>0</v>
      </c>
      <c r="U125" s="10">
        <f>'T-15(Pcs)'!U93</f>
        <v>0</v>
      </c>
      <c r="V125" s="44">
        <f>'T-15(Pcs)'!$D93*'T-15(Pcs)'!V93/1000000</f>
        <v>0</v>
      </c>
      <c r="W125" s="10">
        <f>'T-15(Pcs)'!W93</f>
        <v>0</v>
      </c>
      <c r="X125" s="44">
        <f>'T-15(Pcs)'!$D93*'T-15(Pcs)'!X93/1000000</f>
        <v>0</v>
      </c>
      <c r="Y125" s="10">
        <f>'T-15(Pcs)'!Y93</f>
        <v>0</v>
      </c>
      <c r="Z125" s="44">
        <f>'T-15(Pcs)'!$D93*'T-15(Pcs)'!Z93/1000000</f>
        <v>0</v>
      </c>
      <c r="AA125" s="10">
        <f>'T-15(Pcs)'!AA93</f>
        <v>0</v>
      </c>
      <c r="AB125" s="44">
        <f>'T-15(Pcs)'!$D93*'T-15(Pcs)'!AB93/1000000</f>
        <v>0</v>
      </c>
      <c r="AC125" s="10">
        <f>'T-15(Pcs)'!AC93</f>
        <v>0</v>
      </c>
      <c r="AD125" s="44">
        <f>'T-15(Pcs)'!$D93*'T-15(Pcs)'!AD93/1000000</f>
        <v>0</v>
      </c>
      <c r="AE125" s="10">
        <f>'T-15(Pcs)'!AE93</f>
        <v>0</v>
      </c>
      <c r="AF125" s="44">
        <f>'T-15(Pcs)'!$D93*'T-15(Pcs)'!AF93/1000000</f>
        <v>0</v>
      </c>
      <c r="AG125" s="10">
        <f>'T-15(Pcs)'!AG93</f>
        <v>0</v>
      </c>
      <c r="AH125" s="44">
        <f>'T-15(Pcs)'!$D93*'T-15(Pcs)'!AH93/1000000</f>
        <v>0</v>
      </c>
      <c r="AI125" s="10">
        <f>'T-15(Pcs)'!AI93</f>
        <v>0</v>
      </c>
      <c r="AJ125" s="44">
        <f>'T-15(Pcs)'!$D93*'T-15(Pcs)'!AJ93/1000000</f>
        <v>0</v>
      </c>
      <c r="AK125" s="10">
        <f>'T-15(Pcs)'!AK93</f>
        <v>0</v>
      </c>
      <c r="AL125" s="44">
        <f>'T-15(Pcs)'!$D93*'T-15(Pcs)'!AL93/1000000</f>
        <v>0</v>
      </c>
      <c r="AM125" s="10">
        <f>'T-15(Pcs)'!AM93</f>
        <v>0</v>
      </c>
    </row>
    <row r="126" spans="1:39" s="15" customFormat="1" ht="14.25" customHeight="1" outlineLevel="1" collapsed="1">
      <c r="A126" s="13">
        <v>33</v>
      </c>
      <c r="B126" s="47" t="s">
        <v>199</v>
      </c>
      <c r="C126" s="13"/>
      <c r="D126" s="36"/>
      <c r="E126" s="11"/>
      <c r="F126" s="44">
        <f t="shared" ref="F126:AM126" si="32">SUBTOTAL(9,F125:F125)</f>
        <v>0</v>
      </c>
      <c r="G126" s="10">
        <f t="shared" si="32"/>
        <v>0</v>
      </c>
      <c r="H126" s="44">
        <f t="shared" si="32"/>
        <v>0</v>
      </c>
      <c r="I126" s="10">
        <f t="shared" si="32"/>
        <v>0</v>
      </c>
      <c r="J126" s="44">
        <f t="shared" si="32"/>
        <v>0</v>
      </c>
      <c r="K126" s="10">
        <f t="shared" si="32"/>
        <v>0</v>
      </c>
      <c r="L126" s="44">
        <f t="shared" si="32"/>
        <v>0</v>
      </c>
      <c r="M126" s="10">
        <f t="shared" si="32"/>
        <v>0</v>
      </c>
      <c r="N126" s="44">
        <f t="shared" si="32"/>
        <v>0</v>
      </c>
      <c r="O126" s="10">
        <f t="shared" si="32"/>
        <v>0</v>
      </c>
      <c r="P126" s="44">
        <f t="shared" si="32"/>
        <v>0</v>
      </c>
      <c r="Q126" s="10">
        <f t="shared" si="32"/>
        <v>0</v>
      </c>
      <c r="R126" s="44">
        <f t="shared" si="32"/>
        <v>0</v>
      </c>
      <c r="S126" s="10">
        <f t="shared" si="32"/>
        <v>0</v>
      </c>
      <c r="T126" s="44">
        <f t="shared" si="32"/>
        <v>0</v>
      </c>
      <c r="U126" s="10">
        <f t="shared" si="32"/>
        <v>0</v>
      </c>
      <c r="V126" s="44">
        <f t="shared" si="32"/>
        <v>0</v>
      </c>
      <c r="W126" s="10">
        <f t="shared" si="32"/>
        <v>0</v>
      </c>
      <c r="X126" s="44">
        <f t="shared" si="32"/>
        <v>0</v>
      </c>
      <c r="Y126" s="10">
        <f t="shared" si="32"/>
        <v>0</v>
      </c>
      <c r="Z126" s="44">
        <f t="shared" si="32"/>
        <v>0</v>
      </c>
      <c r="AA126" s="10">
        <f t="shared" si="32"/>
        <v>0</v>
      </c>
      <c r="AB126" s="44">
        <f t="shared" si="32"/>
        <v>0</v>
      </c>
      <c r="AC126" s="10">
        <f t="shared" si="32"/>
        <v>0</v>
      </c>
      <c r="AD126" s="44">
        <f t="shared" si="32"/>
        <v>0</v>
      </c>
      <c r="AE126" s="10">
        <f t="shared" si="32"/>
        <v>0</v>
      </c>
      <c r="AF126" s="44">
        <f t="shared" si="32"/>
        <v>0</v>
      </c>
      <c r="AG126" s="10">
        <f t="shared" si="32"/>
        <v>0</v>
      </c>
      <c r="AH126" s="44">
        <f t="shared" si="32"/>
        <v>0</v>
      </c>
      <c r="AI126" s="10">
        <f t="shared" si="32"/>
        <v>0</v>
      </c>
      <c r="AJ126" s="44">
        <f t="shared" si="32"/>
        <v>0</v>
      </c>
      <c r="AK126" s="10">
        <f t="shared" si="32"/>
        <v>0</v>
      </c>
      <c r="AL126" s="44">
        <f t="shared" si="32"/>
        <v>0</v>
      </c>
      <c r="AM126" s="10">
        <f t="shared" si="32"/>
        <v>0</v>
      </c>
    </row>
    <row r="127" spans="1:39" s="15" customFormat="1" ht="14.25" hidden="1" customHeight="1" outlineLevel="2">
      <c r="A127" s="13">
        <v>84</v>
      </c>
      <c r="B127" s="9" t="s">
        <v>123</v>
      </c>
      <c r="C127" s="13" t="s">
        <v>74</v>
      </c>
      <c r="D127" s="36">
        <v>50</v>
      </c>
      <c r="E127" s="11">
        <v>56</v>
      </c>
      <c r="F127" s="44">
        <f>'T-15(Pcs)'!$D94*'T-15(Pcs)'!F94/1000000</f>
        <v>0</v>
      </c>
      <c r="G127" s="10">
        <f>'T-15(Pcs)'!G94</f>
        <v>0</v>
      </c>
      <c r="H127" s="44">
        <f>'T-15(Pcs)'!$D94*'T-15(Pcs)'!H94/1000000</f>
        <v>0</v>
      </c>
      <c r="I127" s="10">
        <f>'T-15(Pcs)'!I94</f>
        <v>0</v>
      </c>
      <c r="J127" s="44">
        <f>'T-15(Pcs)'!$D94*'T-15(Pcs)'!J94/1000000</f>
        <v>0</v>
      </c>
      <c r="K127" s="10">
        <f>'T-15(Pcs)'!K94</f>
        <v>0</v>
      </c>
      <c r="L127" s="44">
        <f>'T-15(Pcs)'!$D94*'T-15(Pcs)'!L94/1000000</f>
        <v>0</v>
      </c>
      <c r="M127" s="10">
        <f>'T-15(Pcs)'!M94</f>
        <v>0</v>
      </c>
      <c r="N127" s="44">
        <f>'T-15(Pcs)'!$D94*'T-15(Pcs)'!N94/1000000</f>
        <v>0</v>
      </c>
      <c r="O127" s="10">
        <f>'T-15(Pcs)'!O94</f>
        <v>0</v>
      </c>
      <c r="P127" s="44">
        <f>'T-15(Pcs)'!$D94*'T-15(Pcs)'!P94/1000000</f>
        <v>0</v>
      </c>
      <c r="Q127" s="10">
        <f>'T-15(Pcs)'!Q94</f>
        <v>0</v>
      </c>
      <c r="R127" s="44">
        <f>'T-15(Pcs)'!$D94*'T-15(Pcs)'!R94/1000000</f>
        <v>0</v>
      </c>
      <c r="S127" s="10">
        <f>'T-15(Pcs)'!S94</f>
        <v>0</v>
      </c>
      <c r="T127" s="44">
        <f>'T-15(Pcs)'!$D94*'T-15(Pcs)'!T94/1000000</f>
        <v>0</v>
      </c>
      <c r="U127" s="10">
        <f>'T-15(Pcs)'!U94</f>
        <v>0</v>
      </c>
      <c r="V127" s="44">
        <f>'T-15(Pcs)'!$D94*'T-15(Pcs)'!V94/1000000</f>
        <v>0</v>
      </c>
      <c r="W127" s="10">
        <f>'T-15(Pcs)'!W94</f>
        <v>0</v>
      </c>
      <c r="X127" s="44">
        <f>'T-15(Pcs)'!$D94*'T-15(Pcs)'!X94/1000000</f>
        <v>0</v>
      </c>
      <c r="Y127" s="10">
        <f>'T-15(Pcs)'!Y94</f>
        <v>0</v>
      </c>
      <c r="Z127" s="44">
        <f>'T-15(Pcs)'!$D94*'T-15(Pcs)'!Z94/1000000</f>
        <v>0</v>
      </c>
      <c r="AA127" s="10">
        <f>'T-15(Pcs)'!AA94</f>
        <v>0</v>
      </c>
      <c r="AB127" s="44">
        <f>'T-15(Pcs)'!$D94*'T-15(Pcs)'!AB94/1000000</f>
        <v>0</v>
      </c>
      <c r="AC127" s="10">
        <f>'T-15(Pcs)'!AC94</f>
        <v>0</v>
      </c>
      <c r="AD127" s="44">
        <f>'T-15(Pcs)'!$D94*'T-15(Pcs)'!AD94/1000000</f>
        <v>0</v>
      </c>
      <c r="AE127" s="10">
        <f>'T-15(Pcs)'!AE94</f>
        <v>0</v>
      </c>
      <c r="AF127" s="44">
        <f>'T-15(Pcs)'!$D94*'T-15(Pcs)'!AF94/1000000</f>
        <v>0</v>
      </c>
      <c r="AG127" s="10">
        <f>'T-15(Pcs)'!AG94</f>
        <v>0</v>
      </c>
      <c r="AH127" s="44">
        <f>'T-15(Pcs)'!$D94*'T-15(Pcs)'!AH94/1000000</f>
        <v>0</v>
      </c>
      <c r="AI127" s="10">
        <f>'T-15(Pcs)'!AI94</f>
        <v>0</v>
      </c>
      <c r="AJ127" s="44">
        <f>'T-15(Pcs)'!$D94*'T-15(Pcs)'!AJ94/1000000</f>
        <v>0</v>
      </c>
      <c r="AK127" s="10">
        <f>'T-15(Pcs)'!AK94</f>
        <v>0</v>
      </c>
      <c r="AL127" s="44">
        <f>'T-15(Pcs)'!$D94*'T-15(Pcs)'!AL94/1000000</f>
        <v>0</v>
      </c>
      <c r="AM127" s="10">
        <f>'T-15(Pcs)'!AM94</f>
        <v>0</v>
      </c>
    </row>
    <row r="128" spans="1:39" s="15" customFormat="1" ht="14.25" hidden="1" customHeight="1" outlineLevel="2">
      <c r="A128" s="13">
        <v>85</v>
      </c>
      <c r="B128" s="9" t="s">
        <v>123</v>
      </c>
      <c r="C128" s="13" t="s">
        <v>87</v>
      </c>
      <c r="D128" s="36">
        <v>100</v>
      </c>
      <c r="E128" s="11">
        <v>105</v>
      </c>
      <c r="F128" s="44">
        <f>'T-15(Pcs)'!$D95*'T-15(Pcs)'!F95/1000000</f>
        <v>0</v>
      </c>
      <c r="G128" s="10">
        <f>'T-15(Pcs)'!G95</f>
        <v>0</v>
      </c>
      <c r="H128" s="44">
        <f>'T-15(Pcs)'!$D95*'T-15(Pcs)'!H95/1000000</f>
        <v>0</v>
      </c>
      <c r="I128" s="10">
        <f>'T-15(Pcs)'!I95</f>
        <v>0</v>
      </c>
      <c r="J128" s="44">
        <f>'T-15(Pcs)'!$D95*'T-15(Pcs)'!J95/1000000</f>
        <v>0</v>
      </c>
      <c r="K128" s="10">
        <f>'T-15(Pcs)'!K95</f>
        <v>0</v>
      </c>
      <c r="L128" s="44">
        <f>'T-15(Pcs)'!$D95*'T-15(Pcs)'!L95/1000000</f>
        <v>0</v>
      </c>
      <c r="M128" s="10">
        <f>'T-15(Pcs)'!M95</f>
        <v>0</v>
      </c>
      <c r="N128" s="44">
        <f>'T-15(Pcs)'!$D95*'T-15(Pcs)'!N95/1000000</f>
        <v>0</v>
      </c>
      <c r="O128" s="10">
        <f>'T-15(Pcs)'!O95</f>
        <v>0</v>
      </c>
      <c r="P128" s="44">
        <f>'T-15(Pcs)'!$D95*'T-15(Pcs)'!P95/1000000</f>
        <v>0</v>
      </c>
      <c r="Q128" s="10">
        <f>'T-15(Pcs)'!Q95</f>
        <v>0</v>
      </c>
      <c r="R128" s="44">
        <f>'T-15(Pcs)'!$D95*'T-15(Pcs)'!R95/1000000</f>
        <v>0</v>
      </c>
      <c r="S128" s="10">
        <f>'T-15(Pcs)'!S95</f>
        <v>0</v>
      </c>
      <c r="T128" s="44">
        <f>'T-15(Pcs)'!$D95*'T-15(Pcs)'!T95/1000000</f>
        <v>0</v>
      </c>
      <c r="U128" s="10">
        <f>'T-15(Pcs)'!U95</f>
        <v>0</v>
      </c>
      <c r="V128" s="44">
        <f>'T-15(Pcs)'!$D95*'T-15(Pcs)'!V95/1000000</f>
        <v>0</v>
      </c>
      <c r="W128" s="10">
        <f>'T-15(Pcs)'!W95</f>
        <v>0</v>
      </c>
      <c r="X128" s="44">
        <f>'T-15(Pcs)'!$D95*'T-15(Pcs)'!X95/1000000</f>
        <v>0</v>
      </c>
      <c r="Y128" s="10">
        <f>'T-15(Pcs)'!Y95</f>
        <v>0</v>
      </c>
      <c r="Z128" s="44">
        <f>'T-15(Pcs)'!$D95*'T-15(Pcs)'!Z95/1000000</f>
        <v>0</v>
      </c>
      <c r="AA128" s="10">
        <f>'T-15(Pcs)'!AA95</f>
        <v>0</v>
      </c>
      <c r="AB128" s="44">
        <f>'T-15(Pcs)'!$D95*'T-15(Pcs)'!AB95/1000000</f>
        <v>0</v>
      </c>
      <c r="AC128" s="10">
        <f>'T-15(Pcs)'!AC95</f>
        <v>0</v>
      </c>
      <c r="AD128" s="44">
        <f>'T-15(Pcs)'!$D95*'T-15(Pcs)'!AD95/1000000</f>
        <v>0</v>
      </c>
      <c r="AE128" s="10">
        <f>'T-15(Pcs)'!AE95</f>
        <v>0</v>
      </c>
      <c r="AF128" s="44">
        <f>'T-15(Pcs)'!$D95*'T-15(Pcs)'!AF95/1000000</f>
        <v>0</v>
      </c>
      <c r="AG128" s="10">
        <f>'T-15(Pcs)'!AG95</f>
        <v>0</v>
      </c>
      <c r="AH128" s="44">
        <f>'T-15(Pcs)'!$D95*'T-15(Pcs)'!AH95/1000000</f>
        <v>0</v>
      </c>
      <c r="AI128" s="10">
        <f>'T-15(Pcs)'!AI95</f>
        <v>0</v>
      </c>
      <c r="AJ128" s="44">
        <f>'T-15(Pcs)'!$D95*'T-15(Pcs)'!AJ95/1000000</f>
        <v>0</v>
      </c>
      <c r="AK128" s="10">
        <f>'T-15(Pcs)'!AK95</f>
        <v>0</v>
      </c>
      <c r="AL128" s="44">
        <f>'T-15(Pcs)'!$D95*'T-15(Pcs)'!AL95/1000000</f>
        <v>0</v>
      </c>
      <c r="AM128" s="10">
        <f>'T-15(Pcs)'!AM95</f>
        <v>0</v>
      </c>
    </row>
    <row r="129" spans="1:39" s="15" customFormat="1" ht="14.25" hidden="1" customHeight="1" outlineLevel="2">
      <c r="A129" s="13">
        <v>86</v>
      </c>
      <c r="B129" s="9" t="s">
        <v>123</v>
      </c>
      <c r="C129" s="13" t="s">
        <v>88</v>
      </c>
      <c r="D129" s="36">
        <v>250</v>
      </c>
      <c r="E129" s="11">
        <v>240</v>
      </c>
      <c r="F129" s="44">
        <f>'T-15(Pcs)'!$D96*'T-15(Pcs)'!F96/1000000</f>
        <v>0</v>
      </c>
      <c r="G129" s="10">
        <f>'T-15(Pcs)'!G96</f>
        <v>0</v>
      </c>
      <c r="H129" s="44">
        <f>'T-15(Pcs)'!$D96*'T-15(Pcs)'!H96/1000000</f>
        <v>0</v>
      </c>
      <c r="I129" s="10">
        <f>'T-15(Pcs)'!I96</f>
        <v>0</v>
      </c>
      <c r="J129" s="44">
        <f>'T-15(Pcs)'!$D96*'T-15(Pcs)'!J96/1000000</f>
        <v>0</v>
      </c>
      <c r="K129" s="10">
        <f>'T-15(Pcs)'!K96</f>
        <v>0</v>
      </c>
      <c r="L129" s="44">
        <f>'T-15(Pcs)'!$D96*'T-15(Pcs)'!L96/1000000</f>
        <v>0</v>
      </c>
      <c r="M129" s="10">
        <f>'T-15(Pcs)'!M96</f>
        <v>0</v>
      </c>
      <c r="N129" s="44">
        <f>'T-15(Pcs)'!$D96*'T-15(Pcs)'!N96/1000000</f>
        <v>0</v>
      </c>
      <c r="O129" s="10">
        <f>'T-15(Pcs)'!O96</f>
        <v>0</v>
      </c>
      <c r="P129" s="44">
        <f>'T-15(Pcs)'!$D96*'T-15(Pcs)'!P96/1000000</f>
        <v>0</v>
      </c>
      <c r="Q129" s="10">
        <f>'T-15(Pcs)'!Q96</f>
        <v>0</v>
      </c>
      <c r="R129" s="44">
        <f>'T-15(Pcs)'!$D96*'T-15(Pcs)'!R96/1000000</f>
        <v>0</v>
      </c>
      <c r="S129" s="10">
        <f>'T-15(Pcs)'!S96</f>
        <v>0</v>
      </c>
      <c r="T129" s="44">
        <f>'T-15(Pcs)'!$D96*'T-15(Pcs)'!T96/1000000</f>
        <v>0</v>
      </c>
      <c r="U129" s="10">
        <f>'T-15(Pcs)'!U96</f>
        <v>0</v>
      </c>
      <c r="V129" s="44">
        <f>'T-15(Pcs)'!$D96*'T-15(Pcs)'!V96/1000000</f>
        <v>0</v>
      </c>
      <c r="W129" s="10">
        <f>'T-15(Pcs)'!W96</f>
        <v>0</v>
      </c>
      <c r="X129" s="44">
        <f>'T-15(Pcs)'!$D96*'T-15(Pcs)'!X96/1000000</f>
        <v>0</v>
      </c>
      <c r="Y129" s="10">
        <f>'T-15(Pcs)'!Y96</f>
        <v>0</v>
      </c>
      <c r="Z129" s="44">
        <f>'T-15(Pcs)'!$D96*'T-15(Pcs)'!Z96/1000000</f>
        <v>0</v>
      </c>
      <c r="AA129" s="10">
        <f>'T-15(Pcs)'!AA96</f>
        <v>0</v>
      </c>
      <c r="AB129" s="44">
        <f>'T-15(Pcs)'!$D96*'T-15(Pcs)'!AB96/1000000</f>
        <v>0</v>
      </c>
      <c r="AC129" s="10">
        <f>'T-15(Pcs)'!AC96</f>
        <v>0</v>
      </c>
      <c r="AD129" s="44">
        <f>'T-15(Pcs)'!$D96*'T-15(Pcs)'!AD96/1000000</f>
        <v>0</v>
      </c>
      <c r="AE129" s="10">
        <f>'T-15(Pcs)'!AE96</f>
        <v>0</v>
      </c>
      <c r="AF129" s="44">
        <f>'T-15(Pcs)'!$D96*'T-15(Pcs)'!AF96/1000000</f>
        <v>0</v>
      </c>
      <c r="AG129" s="10">
        <f>'T-15(Pcs)'!AG96</f>
        <v>0</v>
      </c>
      <c r="AH129" s="44">
        <f>'T-15(Pcs)'!$D96*'T-15(Pcs)'!AH96/1000000</f>
        <v>0</v>
      </c>
      <c r="AI129" s="10">
        <f>'T-15(Pcs)'!AI96</f>
        <v>0</v>
      </c>
      <c r="AJ129" s="44">
        <f>'T-15(Pcs)'!$D96*'T-15(Pcs)'!AJ96/1000000</f>
        <v>0</v>
      </c>
      <c r="AK129" s="10">
        <f>'T-15(Pcs)'!AK96</f>
        <v>0</v>
      </c>
      <c r="AL129" s="44">
        <f>'T-15(Pcs)'!$D96*'T-15(Pcs)'!AL96/1000000</f>
        <v>0</v>
      </c>
      <c r="AM129" s="10">
        <f>'T-15(Pcs)'!AM96</f>
        <v>0</v>
      </c>
    </row>
    <row r="130" spans="1:39" s="15" customFormat="1" ht="14.25" customHeight="1" outlineLevel="1" collapsed="1">
      <c r="A130" s="13">
        <v>34</v>
      </c>
      <c r="B130" s="46" t="s">
        <v>200</v>
      </c>
      <c r="C130" s="13"/>
      <c r="D130" s="36"/>
      <c r="E130" s="11"/>
      <c r="F130" s="44">
        <f t="shared" ref="F130:AM130" si="33">SUBTOTAL(9,F127:F129)</f>
        <v>0</v>
      </c>
      <c r="G130" s="10">
        <f t="shared" si="33"/>
        <v>0</v>
      </c>
      <c r="H130" s="44">
        <f t="shared" si="33"/>
        <v>0</v>
      </c>
      <c r="I130" s="10">
        <f t="shared" si="33"/>
        <v>0</v>
      </c>
      <c r="J130" s="44">
        <f t="shared" si="33"/>
        <v>0</v>
      </c>
      <c r="K130" s="10">
        <f t="shared" si="33"/>
        <v>0</v>
      </c>
      <c r="L130" s="44">
        <f t="shared" si="33"/>
        <v>0</v>
      </c>
      <c r="M130" s="10">
        <f t="shared" si="33"/>
        <v>0</v>
      </c>
      <c r="N130" s="44">
        <f t="shared" si="33"/>
        <v>0</v>
      </c>
      <c r="O130" s="10">
        <f t="shared" si="33"/>
        <v>0</v>
      </c>
      <c r="P130" s="44">
        <f t="shared" si="33"/>
        <v>0</v>
      </c>
      <c r="Q130" s="10">
        <f t="shared" si="33"/>
        <v>0</v>
      </c>
      <c r="R130" s="44">
        <f t="shared" si="33"/>
        <v>0</v>
      </c>
      <c r="S130" s="10">
        <f t="shared" si="33"/>
        <v>0</v>
      </c>
      <c r="T130" s="44">
        <f t="shared" si="33"/>
        <v>0</v>
      </c>
      <c r="U130" s="10">
        <f t="shared" si="33"/>
        <v>0</v>
      </c>
      <c r="V130" s="44">
        <f t="shared" si="33"/>
        <v>0</v>
      </c>
      <c r="W130" s="10">
        <f t="shared" si="33"/>
        <v>0</v>
      </c>
      <c r="X130" s="44">
        <f t="shared" si="33"/>
        <v>0</v>
      </c>
      <c r="Y130" s="10">
        <f t="shared" si="33"/>
        <v>0</v>
      </c>
      <c r="Z130" s="44">
        <f t="shared" si="33"/>
        <v>0</v>
      </c>
      <c r="AA130" s="10">
        <f t="shared" si="33"/>
        <v>0</v>
      </c>
      <c r="AB130" s="44">
        <f t="shared" si="33"/>
        <v>0</v>
      </c>
      <c r="AC130" s="10">
        <f t="shared" si="33"/>
        <v>0</v>
      </c>
      <c r="AD130" s="44">
        <f t="shared" si="33"/>
        <v>0</v>
      </c>
      <c r="AE130" s="10">
        <f t="shared" si="33"/>
        <v>0</v>
      </c>
      <c r="AF130" s="44">
        <f t="shared" si="33"/>
        <v>0</v>
      </c>
      <c r="AG130" s="10">
        <f t="shared" si="33"/>
        <v>0</v>
      </c>
      <c r="AH130" s="44">
        <f t="shared" si="33"/>
        <v>0</v>
      </c>
      <c r="AI130" s="10">
        <f t="shared" si="33"/>
        <v>0</v>
      </c>
      <c r="AJ130" s="44">
        <f t="shared" si="33"/>
        <v>0</v>
      </c>
      <c r="AK130" s="10">
        <f t="shared" si="33"/>
        <v>0</v>
      </c>
      <c r="AL130" s="44">
        <f t="shared" si="33"/>
        <v>0</v>
      </c>
      <c r="AM130" s="10">
        <f t="shared" si="33"/>
        <v>0</v>
      </c>
    </row>
    <row r="131" spans="1:39" s="15" customFormat="1" ht="14.25" hidden="1" customHeight="1" outlineLevel="2">
      <c r="A131" s="13">
        <v>87</v>
      </c>
      <c r="B131" s="9" t="s">
        <v>149</v>
      </c>
      <c r="C131" s="13" t="s">
        <v>148</v>
      </c>
      <c r="D131" s="36">
        <v>10</v>
      </c>
      <c r="E131" s="11">
        <v>90</v>
      </c>
      <c r="F131" s="44">
        <f>'T-15(Pcs)'!$D97*'T-15(Pcs)'!F97/1000000</f>
        <v>0</v>
      </c>
      <c r="G131" s="10">
        <f>'T-15(Pcs)'!G97</f>
        <v>0</v>
      </c>
      <c r="H131" s="44">
        <f>'T-15(Pcs)'!$D97*'T-15(Pcs)'!H97/1000000</f>
        <v>0</v>
      </c>
      <c r="I131" s="10">
        <f>'T-15(Pcs)'!I97</f>
        <v>0</v>
      </c>
      <c r="J131" s="44">
        <f>'T-15(Pcs)'!$D97*'T-15(Pcs)'!J97/1000000</f>
        <v>0</v>
      </c>
      <c r="K131" s="10">
        <f>'T-15(Pcs)'!K97</f>
        <v>0</v>
      </c>
      <c r="L131" s="44">
        <f>'T-15(Pcs)'!$D97*'T-15(Pcs)'!L97/1000000</f>
        <v>0</v>
      </c>
      <c r="M131" s="10">
        <f>'T-15(Pcs)'!M97</f>
        <v>0</v>
      </c>
      <c r="N131" s="44">
        <f>'T-15(Pcs)'!$D97*'T-15(Pcs)'!N97/1000000</f>
        <v>0</v>
      </c>
      <c r="O131" s="10">
        <f>'T-15(Pcs)'!O97</f>
        <v>0</v>
      </c>
      <c r="P131" s="44">
        <f>'T-15(Pcs)'!$D97*'T-15(Pcs)'!P97/1000000</f>
        <v>0</v>
      </c>
      <c r="Q131" s="10">
        <f>'T-15(Pcs)'!Q97</f>
        <v>0</v>
      </c>
      <c r="R131" s="44">
        <f>'T-15(Pcs)'!$D97*'T-15(Pcs)'!R97/1000000</f>
        <v>0</v>
      </c>
      <c r="S131" s="10">
        <f>'T-15(Pcs)'!S97</f>
        <v>0</v>
      </c>
      <c r="T131" s="44">
        <f>'T-15(Pcs)'!$D97*'T-15(Pcs)'!T97/1000000</f>
        <v>0</v>
      </c>
      <c r="U131" s="10">
        <f>'T-15(Pcs)'!U97</f>
        <v>0</v>
      </c>
      <c r="V131" s="44">
        <f>'T-15(Pcs)'!$D97*'T-15(Pcs)'!V97/1000000</f>
        <v>0</v>
      </c>
      <c r="W131" s="10">
        <f>'T-15(Pcs)'!W97</f>
        <v>0</v>
      </c>
      <c r="X131" s="44">
        <f>'T-15(Pcs)'!$D97*'T-15(Pcs)'!X97/1000000</f>
        <v>0</v>
      </c>
      <c r="Y131" s="10">
        <f>'T-15(Pcs)'!Y97</f>
        <v>0</v>
      </c>
      <c r="Z131" s="44">
        <f>'T-15(Pcs)'!$D97*'T-15(Pcs)'!Z97/1000000</f>
        <v>0</v>
      </c>
      <c r="AA131" s="10">
        <f>'T-15(Pcs)'!AA97</f>
        <v>0</v>
      </c>
      <c r="AB131" s="44">
        <f>'T-15(Pcs)'!$D97*'T-15(Pcs)'!AB97/1000000</f>
        <v>0</v>
      </c>
      <c r="AC131" s="10">
        <f>'T-15(Pcs)'!AC97</f>
        <v>0</v>
      </c>
      <c r="AD131" s="44">
        <f>'T-15(Pcs)'!$D97*'T-15(Pcs)'!AD97/1000000</f>
        <v>0</v>
      </c>
      <c r="AE131" s="10">
        <f>'T-15(Pcs)'!AE97</f>
        <v>0</v>
      </c>
      <c r="AF131" s="44">
        <f>'T-15(Pcs)'!$D97*'T-15(Pcs)'!AF97/1000000</f>
        <v>0</v>
      </c>
      <c r="AG131" s="10">
        <f>'T-15(Pcs)'!AG97</f>
        <v>0</v>
      </c>
      <c r="AH131" s="44">
        <f>'T-15(Pcs)'!$D97*'T-15(Pcs)'!AH97/1000000</f>
        <v>0</v>
      </c>
      <c r="AI131" s="10">
        <f>'T-15(Pcs)'!AI97</f>
        <v>0</v>
      </c>
      <c r="AJ131" s="44">
        <f>'T-15(Pcs)'!$D97*'T-15(Pcs)'!AJ97/1000000</f>
        <v>0</v>
      </c>
      <c r="AK131" s="10">
        <f>'T-15(Pcs)'!AK97</f>
        <v>0</v>
      </c>
      <c r="AL131" s="44">
        <f>'T-15(Pcs)'!$D97*'T-15(Pcs)'!AL97/1000000</f>
        <v>0</v>
      </c>
      <c r="AM131" s="10">
        <f>'T-15(Pcs)'!AM97</f>
        <v>0</v>
      </c>
    </row>
    <row r="132" spans="1:39" s="15" customFormat="1" ht="14.25" customHeight="1" outlineLevel="1" collapsed="1">
      <c r="A132" s="13">
        <v>35</v>
      </c>
      <c r="B132" s="46" t="s">
        <v>201</v>
      </c>
      <c r="C132" s="13"/>
      <c r="D132" s="36"/>
      <c r="E132" s="11"/>
      <c r="F132" s="44">
        <f t="shared" ref="F132:AM132" si="34">SUBTOTAL(9,F131:F131)</f>
        <v>0</v>
      </c>
      <c r="G132" s="10">
        <f t="shared" si="34"/>
        <v>0</v>
      </c>
      <c r="H132" s="44">
        <f t="shared" si="34"/>
        <v>0</v>
      </c>
      <c r="I132" s="10">
        <f t="shared" si="34"/>
        <v>0</v>
      </c>
      <c r="J132" s="44">
        <f t="shared" si="34"/>
        <v>0</v>
      </c>
      <c r="K132" s="10">
        <f t="shared" si="34"/>
        <v>0</v>
      </c>
      <c r="L132" s="44">
        <f t="shared" si="34"/>
        <v>0</v>
      </c>
      <c r="M132" s="10">
        <f t="shared" si="34"/>
        <v>0</v>
      </c>
      <c r="N132" s="44">
        <f t="shared" si="34"/>
        <v>0</v>
      </c>
      <c r="O132" s="10">
        <f t="shared" si="34"/>
        <v>0</v>
      </c>
      <c r="P132" s="44">
        <f t="shared" si="34"/>
        <v>0</v>
      </c>
      <c r="Q132" s="10">
        <f t="shared" si="34"/>
        <v>0</v>
      </c>
      <c r="R132" s="44">
        <f t="shared" si="34"/>
        <v>0</v>
      </c>
      <c r="S132" s="10">
        <f t="shared" si="34"/>
        <v>0</v>
      </c>
      <c r="T132" s="44">
        <f t="shared" si="34"/>
        <v>0</v>
      </c>
      <c r="U132" s="10">
        <f t="shared" si="34"/>
        <v>0</v>
      </c>
      <c r="V132" s="44">
        <f t="shared" si="34"/>
        <v>0</v>
      </c>
      <c r="W132" s="10">
        <f t="shared" si="34"/>
        <v>0</v>
      </c>
      <c r="X132" s="44">
        <f t="shared" si="34"/>
        <v>0</v>
      </c>
      <c r="Y132" s="10">
        <f t="shared" si="34"/>
        <v>0</v>
      </c>
      <c r="Z132" s="44">
        <f t="shared" si="34"/>
        <v>0</v>
      </c>
      <c r="AA132" s="10">
        <f t="shared" si="34"/>
        <v>0</v>
      </c>
      <c r="AB132" s="44">
        <f t="shared" si="34"/>
        <v>0</v>
      </c>
      <c r="AC132" s="10">
        <f t="shared" si="34"/>
        <v>0</v>
      </c>
      <c r="AD132" s="44">
        <f t="shared" si="34"/>
        <v>0</v>
      </c>
      <c r="AE132" s="10">
        <f t="shared" si="34"/>
        <v>0</v>
      </c>
      <c r="AF132" s="44">
        <f t="shared" si="34"/>
        <v>0</v>
      </c>
      <c r="AG132" s="10">
        <f t="shared" si="34"/>
        <v>0</v>
      </c>
      <c r="AH132" s="44">
        <f t="shared" si="34"/>
        <v>0</v>
      </c>
      <c r="AI132" s="10">
        <f t="shared" si="34"/>
        <v>0</v>
      </c>
      <c r="AJ132" s="44">
        <f t="shared" si="34"/>
        <v>0</v>
      </c>
      <c r="AK132" s="10">
        <f t="shared" si="34"/>
        <v>0</v>
      </c>
      <c r="AL132" s="44">
        <f t="shared" si="34"/>
        <v>0</v>
      </c>
      <c r="AM132" s="10">
        <f t="shared" si="34"/>
        <v>0</v>
      </c>
    </row>
    <row r="133" spans="1:39" s="15" customFormat="1" ht="14.25" hidden="1" customHeight="1" outlineLevel="2">
      <c r="A133" s="13">
        <v>88</v>
      </c>
      <c r="B133" s="9" t="s">
        <v>150</v>
      </c>
      <c r="C133" s="13" t="s">
        <v>148</v>
      </c>
      <c r="D133" s="36">
        <v>10</v>
      </c>
      <c r="E133" s="11">
        <v>28</v>
      </c>
      <c r="F133" s="44">
        <f>'T-15(Pcs)'!$D98*'T-15(Pcs)'!F98/1000000</f>
        <v>0</v>
      </c>
      <c r="G133" s="10">
        <f>'T-15(Pcs)'!G98</f>
        <v>0</v>
      </c>
      <c r="H133" s="44">
        <f>'T-15(Pcs)'!$D98*'T-15(Pcs)'!H98/1000000</f>
        <v>0</v>
      </c>
      <c r="I133" s="10">
        <f>'T-15(Pcs)'!I98</f>
        <v>0</v>
      </c>
      <c r="J133" s="44">
        <f>'T-15(Pcs)'!$D98*'T-15(Pcs)'!J98/1000000</f>
        <v>0</v>
      </c>
      <c r="K133" s="10">
        <f>'T-15(Pcs)'!K98</f>
        <v>0</v>
      </c>
      <c r="L133" s="44">
        <f>'T-15(Pcs)'!$D98*'T-15(Pcs)'!L98/1000000</f>
        <v>0</v>
      </c>
      <c r="M133" s="10">
        <f>'T-15(Pcs)'!M98</f>
        <v>0</v>
      </c>
      <c r="N133" s="44">
        <f>'T-15(Pcs)'!$D98*'T-15(Pcs)'!N98/1000000</f>
        <v>0</v>
      </c>
      <c r="O133" s="10">
        <f>'T-15(Pcs)'!O98</f>
        <v>0</v>
      </c>
      <c r="P133" s="44">
        <f>'T-15(Pcs)'!$D98*'T-15(Pcs)'!P98/1000000</f>
        <v>0</v>
      </c>
      <c r="Q133" s="10">
        <f>'T-15(Pcs)'!Q98</f>
        <v>0</v>
      </c>
      <c r="R133" s="44">
        <f>'T-15(Pcs)'!$D98*'T-15(Pcs)'!R98/1000000</f>
        <v>0</v>
      </c>
      <c r="S133" s="10">
        <f>'T-15(Pcs)'!S98</f>
        <v>0</v>
      </c>
      <c r="T133" s="44">
        <f>'T-15(Pcs)'!$D98*'T-15(Pcs)'!T98/1000000</f>
        <v>0</v>
      </c>
      <c r="U133" s="10">
        <f>'T-15(Pcs)'!U98</f>
        <v>0</v>
      </c>
      <c r="V133" s="44">
        <f>'T-15(Pcs)'!$D98*'T-15(Pcs)'!V98/1000000</f>
        <v>0</v>
      </c>
      <c r="W133" s="10">
        <f>'T-15(Pcs)'!W98</f>
        <v>0</v>
      </c>
      <c r="X133" s="44">
        <f>'T-15(Pcs)'!$D98*'T-15(Pcs)'!X98/1000000</f>
        <v>0</v>
      </c>
      <c r="Y133" s="10">
        <f>'T-15(Pcs)'!Y98</f>
        <v>0</v>
      </c>
      <c r="Z133" s="44">
        <f>'T-15(Pcs)'!$D98*'T-15(Pcs)'!Z98/1000000</f>
        <v>0</v>
      </c>
      <c r="AA133" s="10">
        <f>'T-15(Pcs)'!AA98</f>
        <v>0</v>
      </c>
      <c r="AB133" s="44">
        <f>'T-15(Pcs)'!$D98*'T-15(Pcs)'!AB98/1000000</f>
        <v>0</v>
      </c>
      <c r="AC133" s="10">
        <f>'T-15(Pcs)'!AC98</f>
        <v>0</v>
      </c>
      <c r="AD133" s="44">
        <f>'T-15(Pcs)'!$D98*'T-15(Pcs)'!AD98/1000000</f>
        <v>0</v>
      </c>
      <c r="AE133" s="10">
        <f>'T-15(Pcs)'!AE98</f>
        <v>0</v>
      </c>
      <c r="AF133" s="44">
        <f>'T-15(Pcs)'!$D98*'T-15(Pcs)'!AF98/1000000</f>
        <v>0</v>
      </c>
      <c r="AG133" s="10">
        <f>'T-15(Pcs)'!AG98</f>
        <v>0</v>
      </c>
      <c r="AH133" s="44">
        <f>'T-15(Pcs)'!$D98*'T-15(Pcs)'!AH98/1000000</f>
        <v>0</v>
      </c>
      <c r="AI133" s="10">
        <f>'T-15(Pcs)'!AI98</f>
        <v>0</v>
      </c>
      <c r="AJ133" s="44">
        <f>'T-15(Pcs)'!$D98*'T-15(Pcs)'!AJ98/1000000</f>
        <v>0</v>
      </c>
      <c r="AK133" s="10">
        <f>'T-15(Pcs)'!AK98</f>
        <v>0</v>
      </c>
      <c r="AL133" s="44">
        <f>'T-15(Pcs)'!$D98*'T-15(Pcs)'!AL98/1000000</f>
        <v>0</v>
      </c>
      <c r="AM133" s="10">
        <f>'T-15(Pcs)'!AM98</f>
        <v>0</v>
      </c>
    </row>
    <row r="134" spans="1:39" s="15" customFormat="1" ht="14.25" customHeight="1" outlineLevel="1" collapsed="1">
      <c r="A134" s="13">
        <v>36</v>
      </c>
      <c r="B134" s="46" t="s">
        <v>202</v>
      </c>
      <c r="C134" s="13"/>
      <c r="D134" s="36"/>
      <c r="E134" s="11"/>
      <c r="F134" s="44">
        <f t="shared" ref="F134:AM134" si="35">SUBTOTAL(9,F133:F133)</f>
        <v>0</v>
      </c>
      <c r="G134" s="10">
        <f t="shared" si="35"/>
        <v>0</v>
      </c>
      <c r="H134" s="44">
        <f t="shared" si="35"/>
        <v>0</v>
      </c>
      <c r="I134" s="10">
        <f t="shared" si="35"/>
        <v>0</v>
      </c>
      <c r="J134" s="44">
        <f t="shared" si="35"/>
        <v>0</v>
      </c>
      <c r="K134" s="10">
        <f t="shared" si="35"/>
        <v>0</v>
      </c>
      <c r="L134" s="44">
        <f t="shared" si="35"/>
        <v>0</v>
      </c>
      <c r="M134" s="10">
        <f t="shared" si="35"/>
        <v>0</v>
      </c>
      <c r="N134" s="44">
        <f t="shared" si="35"/>
        <v>0</v>
      </c>
      <c r="O134" s="10">
        <f t="shared" si="35"/>
        <v>0</v>
      </c>
      <c r="P134" s="44">
        <f t="shared" si="35"/>
        <v>0</v>
      </c>
      <c r="Q134" s="10">
        <f t="shared" si="35"/>
        <v>0</v>
      </c>
      <c r="R134" s="44">
        <f t="shared" si="35"/>
        <v>0</v>
      </c>
      <c r="S134" s="10">
        <f t="shared" si="35"/>
        <v>0</v>
      </c>
      <c r="T134" s="44">
        <f t="shared" si="35"/>
        <v>0</v>
      </c>
      <c r="U134" s="10">
        <f t="shared" si="35"/>
        <v>0</v>
      </c>
      <c r="V134" s="44">
        <f t="shared" si="35"/>
        <v>0</v>
      </c>
      <c r="W134" s="10">
        <f t="shared" si="35"/>
        <v>0</v>
      </c>
      <c r="X134" s="44">
        <f t="shared" si="35"/>
        <v>0</v>
      </c>
      <c r="Y134" s="10">
        <f t="shared" si="35"/>
        <v>0</v>
      </c>
      <c r="Z134" s="44">
        <f t="shared" si="35"/>
        <v>0</v>
      </c>
      <c r="AA134" s="10">
        <f t="shared" si="35"/>
        <v>0</v>
      </c>
      <c r="AB134" s="44">
        <f t="shared" si="35"/>
        <v>0</v>
      </c>
      <c r="AC134" s="10">
        <f t="shared" si="35"/>
        <v>0</v>
      </c>
      <c r="AD134" s="44">
        <f t="shared" si="35"/>
        <v>0</v>
      </c>
      <c r="AE134" s="10">
        <f t="shared" si="35"/>
        <v>0</v>
      </c>
      <c r="AF134" s="44">
        <f t="shared" si="35"/>
        <v>0</v>
      </c>
      <c r="AG134" s="10">
        <f t="shared" si="35"/>
        <v>0</v>
      </c>
      <c r="AH134" s="44">
        <f t="shared" si="35"/>
        <v>0</v>
      </c>
      <c r="AI134" s="10">
        <f t="shared" si="35"/>
        <v>0</v>
      </c>
      <c r="AJ134" s="44">
        <f t="shared" si="35"/>
        <v>0</v>
      </c>
      <c r="AK134" s="10">
        <f t="shared" si="35"/>
        <v>0</v>
      </c>
      <c r="AL134" s="44">
        <f t="shared" si="35"/>
        <v>0</v>
      </c>
      <c r="AM134" s="10">
        <f t="shared" si="35"/>
        <v>0</v>
      </c>
    </row>
    <row r="135" spans="1:39" s="16" customFormat="1" ht="14.25" hidden="1" customHeight="1" outlineLevel="2">
      <c r="A135" s="13">
        <v>89</v>
      </c>
      <c r="B135" s="9" t="s">
        <v>132</v>
      </c>
      <c r="C135" s="13" t="s">
        <v>89</v>
      </c>
      <c r="D135" s="37">
        <v>1000</v>
      </c>
      <c r="E135" s="11">
        <v>140</v>
      </c>
      <c r="F135" s="44">
        <f>'T-15(Pcs)'!$D99*'T-15(Pcs)'!F99/1000000</f>
        <v>0</v>
      </c>
      <c r="G135" s="10">
        <f>'T-15(Pcs)'!G99</f>
        <v>0</v>
      </c>
      <c r="H135" s="44">
        <f>'T-15(Pcs)'!$D99*'T-15(Pcs)'!H99/1000000</f>
        <v>0</v>
      </c>
      <c r="I135" s="10">
        <f>'T-15(Pcs)'!I99</f>
        <v>0</v>
      </c>
      <c r="J135" s="44">
        <f>'T-15(Pcs)'!$D99*'T-15(Pcs)'!J99/1000000</f>
        <v>0</v>
      </c>
      <c r="K135" s="10">
        <f>'T-15(Pcs)'!K99</f>
        <v>0</v>
      </c>
      <c r="L135" s="44">
        <f>'T-15(Pcs)'!$D99*'T-15(Pcs)'!L99/1000000</f>
        <v>0</v>
      </c>
      <c r="M135" s="10">
        <f>'T-15(Pcs)'!M99</f>
        <v>0</v>
      </c>
      <c r="N135" s="44">
        <f>'T-15(Pcs)'!$D99*'T-15(Pcs)'!N99/1000000</f>
        <v>0</v>
      </c>
      <c r="O135" s="10">
        <f>'T-15(Pcs)'!O99</f>
        <v>0</v>
      </c>
      <c r="P135" s="44">
        <f>'T-15(Pcs)'!$D99*'T-15(Pcs)'!P99/1000000</f>
        <v>0</v>
      </c>
      <c r="Q135" s="10">
        <f>'T-15(Pcs)'!Q99</f>
        <v>0</v>
      </c>
      <c r="R135" s="44">
        <f>'T-15(Pcs)'!$D99*'T-15(Pcs)'!R99/1000000</f>
        <v>0</v>
      </c>
      <c r="S135" s="10">
        <f>'T-15(Pcs)'!S99</f>
        <v>0</v>
      </c>
      <c r="T135" s="44">
        <f>'T-15(Pcs)'!$D99*'T-15(Pcs)'!T99/1000000</f>
        <v>0</v>
      </c>
      <c r="U135" s="10">
        <f>'T-15(Pcs)'!U99</f>
        <v>0</v>
      </c>
      <c r="V135" s="44">
        <f>'T-15(Pcs)'!$D99*'T-15(Pcs)'!V99/1000000</f>
        <v>0</v>
      </c>
      <c r="W135" s="10">
        <f>'T-15(Pcs)'!W99</f>
        <v>0</v>
      </c>
      <c r="X135" s="44">
        <f>'T-15(Pcs)'!$D99*'T-15(Pcs)'!X99/1000000</f>
        <v>0</v>
      </c>
      <c r="Y135" s="10">
        <f>'T-15(Pcs)'!Y99</f>
        <v>0</v>
      </c>
      <c r="Z135" s="44">
        <f>'T-15(Pcs)'!$D99*'T-15(Pcs)'!Z99/1000000</f>
        <v>0</v>
      </c>
      <c r="AA135" s="10">
        <f>'T-15(Pcs)'!AA99</f>
        <v>0</v>
      </c>
      <c r="AB135" s="44">
        <f>'T-15(Pcs)'!$D99*'T-15(Pcs)'!AB99/1000000</f>
        <v>0</v>
      </c>
      <c r="AC135" s="10">
        <f>'T-15(Pcs)'!AC99</f>
        <v>0</v>
      </c>
      <c r="AD135" s="44">
        <f>'T-15(Pcs)'!$D99*'T-15(Pcs)'!AD99/1000000</f>
        <v>0</v>
      </c>
      <c r="AE135" s="10">
        <f>'T-15(Pcs)'!AE99</f>
        <v>0</v>
      </c>
      <c r="AF135" s="44">
        <f>'T-15(Pcs)'!$D99*'T-15(Pcs)'!AF99/1000000</f>
        <v>0</v>
      </c>
      <c r="AG135" s="10">
        <f>'T-15(Pcs)'!AG99</f>
        <v>0</v>
      </c>
      <c r="AH135" s="44">
        <f>'T-15(Pcs)'!$D99*'T-15(Pcs)'!AH99/1000000</f>
        <v>0</v>
      </c>
      <c r="AI135" s="10">
        <f>'T-15(Pcs)'!AI99</f>
        <v>0</v>
      </c>
      <c r="AJ135" s="44">
        <f>'T-15(Pcs)'!$D99*'T-15(Pcs)'!AJ99/1000000</f>
        <v>0</v>
      </c>
      <c r="AK135" s="10">
        <f>'T-15(Pcs)'!AK99</f>
        <v>0</v>
      </c>
      <c r="AL135" s="44">
        <f>'T-15(Pcs)'!$D99*'T-15(Pcs)'!AL99/1000000</f>
        <v>0</v>
      </c>
      <c r="AM135" s="10">
        <f>'T-15(Pcs)'!AM99</f>
        <v>0</v>
      </c>
    </row>
    <row r="136" spans="1:39" s="15" customFormat="1" ht="14.25" hidden="1" customHeight="1" outlineLevel="2">
      <c r="A136" s="13">
        <v>90</v>
      </c>
      <c r="B136" s="9" t="s">
        <v>132</v>
      </c>
      <c r="C136" s="13" t="s">
        <v>90</v>
      </c>
      <c r="D136" s="37">
        <v>2000</v>
      </c>
      <c r="E136" s="11">
        <v>270</v>
      </c>
      <c r="F136" s="44">
        <f>'T-15(Pcs)'!$D100*'T-15(Pcs)'!F100/1000000</f>
        <v>0</v>
      </c>
      <c r="G136" s="10">
        <f>'T-15(Pcs)'!G100</f>
        <v>0</v>
      </c>
      <c r="H136" s="44">
        <f>'T-15(Pcs)'!$D100*'T-15(Pcs)'!H100/1000000</f>
        <v>0</v>
      </c>
      <c r="I136" s="10">
        <f>'T-15(Pcs)'!I100</f>
        <v>0</v>
      </c>
      <c r="J136" s="44">
        <f>'T-15(Pcs)'!$D100*'T-15(Pcs)'!J100/1000000</f>
        <v>0</v>
      </c>
      <c r="K136" s="10">
        <f>'T-15(Pcs)'!K100</f>
        <v>0</v>
      </c>
      <c r="L136" s="44">
        <f>'T-15(Pcs)'!$D100*'T-15(Pcs)'!L100/1000000</f>
        <v>0</v>
      </c>
      <c r="M136" s="10">
        <f>'T-15(Pcs)'!M100</f>
        <v>0</v>
      </c>
      <c r="N136" s="44">
        <f>'T-15(Pcs)'!$D100*'T-15(Pcs)'!N100/1000000</f>
        <v>0</v>
      </c>
      <c r="O136" s="10">
        <f>'T-15(Pcs)'!O100</f>
        <v>0</v>
      </c>
      <c r="P136" s="44">
        <f>'T-15(Pcs)'!$D100*'T-15(Pcs)'!P100/1000000</f>
        <v>0</v>
      </c>
      <c r="Q136" s="10">
        <f>'T-15(Pcs)'!Q100</f>
        <v>0</v>
      </c>
      <c r="R136" s="44">
        <f>'T-15(Pcs)'!$D100*'T-15(Pcs)'!R100/1000000</f>
        <v>0</v>
      </c>
      <c r="S136" s="10">
        <f>'T-15(Pcs)'!S100</f>
        <v>0</v>
      </c>
      <c r="T136" s="44">
        <f>'T-15(Pcs)'!$D100*'T-15(Pcs)'!T100/1000000</f>
        <v>0</v>
      </c>
      <c r="U136" s="10">
        <f>'T-15(Pcs)'!U100</f>
        <v>0</v>
      </c>
      <c r="V136" s="44">
        <f>'T-15(Pcs)'!$D100*'T-15(Pcs)'!V100/1000000</f>
        <v>0</v>
      </c>
      <c r="W136" s="10">
        <f>'T-15(Pcs)'!W100</f>
        <v>0</v>
      </c>
      <c r="X136" s="44">
        <f>'T-15(Pcs)'!$D100*'T-15(Pcs)'!X100/1000000</f>
        <v>0</v>
      </c>
      <c r="Y136" s="10">
        <f>'T-15(Pcs)'!Y100</f>
        <v>0</v>
      </c>
      <c r="Z136" s="44">
        <f>'T-15(Pcs)'!$D100*'T-15(Pcs)'!Z100/1000000</f>
        <v>0</v>
      </c>
      <c r="AA136" s="10">
        <f>'T-15(Pcs)'!AA100</f>
        <v>0</v>
      </c>
      <c r="AB136" s="44">
        <f>'T-15(Pcs)'!$D100*'T-15(Pcs)'!AB100/1000000</f>
        <v>0</v>
      </c>
      <c r="AC136" s="10">
        <f>'T-15(Pcs)'!AC100</f>
        <v>0</v>
      </c>
      <c r="AD136" s="44">
        <f>'T-15(Pcs)'!$D100*'T-15(Pcs)'!AD100/1000000</f>
        <v>0</v>
      </c>
      <c r="AE136" s="10">
        <f>'T-15(Pcs)'!AE100</f>
        <v>0</v>
      </c>
      <c r="AF136" s="44">
        <f>'T-15(Pcs)'!$D100*'T-15(Pcs)'!AF100/1000000</f>
        <v>0</v>
      </c>
      <c r="AG136" s="10">
        <f>'T-15(Pcs)'!AG100</f>
        <v>0</v>
      </c>
      <c r="AH136" s="44">
        <f>'T-15(Pcs)'!$D100*'T-15(Pcs)'!AH100/1000000</f>
        <v>0</v>
      </c>
      <c r="AI136" s="10">
        <f>'T-15(Pcs)'!AI100</f>
        <v>0</v>
      </c>
      <c r="AJ136" s="44">
        <f>'T-15(Pcs)'!$D100*'T-15(Pcs)'!AJ100/1000000</f>
        <v>0</v>
      </c>
      <c r="AK136" s="10">
        <f>'T-15(Pcs)'!AK100</f>
        <v>0</v>
      </c>
      <c r="AL136" s="44">
        <f>'T-15(Pcs)'!$D100*'T-15(Pcs)'!AL100/1000000</f>
        <v>0</v>
      </c>
      <c r="AM136" s="10">
        <f>'T-15(Pcs)'!AM100</f>
        <v>0</v>
      </c>
    </row>
    <row r="137" spans="1:39" s="15" customFormat="1" ht="14.25" hidden="1" customHeight="1" outlineLevel="2">
      <c r="A137" s="13">
        <v>91</v>
      </c>
      <c r="B137" s="9" t="s">
        <v>132</v>
      </c>
      <c r="C137" s="13" t="s">
        <v>152</v>
      </c>
      <c r="D137" s="37">
        <v>25000</v>
      </c>
      <c r="E137" s="11">
        <v>1925</v>
      </c>
      <c r="F137" s="44">
        <f>'T-15(Pcs)'!$D101*'T-15(Pcs)'!F101/1000000</f>
        <v>0</v>
      </c>
      <c r="G137" s="10">
        <f>'T-15(Pcs)'!G101</f>
        <v>0</v>
      </c>
      <c r="H137" s="44">
        <f>'T-15(Pcs)'!$D101*'T-15(Pcs)'!H101/1000000</f>
        <v>0</v>
      </c>
      <c r="I137" s="10">
        <f>'T-15(Pcs)'!I101</f>
        <v>0</v>
      </c>
      <c r="J137" s="44">
        <f>'T-15(Pcs)'!$D101*'T-15(Pcs)'!J101/1000000</f>
        <v>0</v>
      </c>
      <c r="K137" s="10">
        <f>'T-15(Pcs)'!K101</f>
        <v>0</v>
      </c>
      <c r="L137" s="44">
        <f>'T-15(Pcs)'!$D101*'T-15(Pcs)'!L101/1000000</f>
        <v>0</v>
      </c>
      <c r="M137" s="10">
        <f>'T-15(Pcs)'!M101</f>
        <v>0</v>
      </c>
      <c r="N137" s="44">
        <f>'T-15(Pcs)'!$D101*'T-15(Pcs)'!N101/1000000</f>
        <v>0</v>
      </c>
      <c r="O137" s="10">
        <f>'T-15(Pcs)'!O101</f>
        <v>0</v>
      </c>
      <c r="P137" s="44">
        <f>'T-15(Pcs)'!$D101*'T-15(Pcs)'!P101/1000000</f>
        <v>0</v>
      </c>
      <c r="Q137" s="10">
        <f>'T-15(Pcs)'!Q101</f>
        <v>0</v>
      </c>
      <c r="R137" s="44">
        <f>'T-15(Pcs)'!$D101*'T-15(Pcs)'!R101/1000000</f>
        <v>0</v>
      </c>
      <c r="S137" s="10">
        <f>'T-15(Pcs)'!S101</f>
        <v>0</v>
      </c>
      <c r="T137" s="44">
        <f>'T-15(Pcs)'!$D101*'T-15(Pcs)'!T101/1000000</f>
        <v>0</v>
      </c>
      <c r="U137" s="10">
        <f>'T-15(Pcs)'!U101</f>
        <v>0</v>
      </c>
      <c r="V137" s="44">
        <f>'T-15(Pcs)'!$D101*'T-15(Pcs)'!V101/1000000</f>
        <v>0</v>
      </c>
      <c r="W137" s="10">
        <f>'T-15(Pcs)'!W101</f>
        <v>0</v>
      </c>
      <c r="X137" s="44">
        <f>'T-15(Pcs)'!$D101*'T-15(Pcs)'!X101/1000000</f>
        <v>0</v>
      </c>
      <c r="Y137" s="10">
        <f>'T-15(Pcs)'!Y101</f>
        <v>0</v>
      </c>
      <c r="Z137" s="44">
        <f>'T-15(Pcs)'!$D101*'T-15(Pcs)'!Z101/1000000</f>
        <v>0</v>
      </c>
      <c r="AA137" s="10">
        <f>'T-15(Pcs)'!AA101</f>
        <v>0</v>
      </c>
      <c r="AB137" s="44">
        <f>'T-15(Pcs)'!$D101*'T-15(Pcs)'!AB101/1000000</f>
        <v>0</v>
      </c>
      <c r="AC137" s="10">
        <f>'T-15(Pcs)'!AC101</f>
        <v>0</v>
      </c>
      <c r="AD137" s="44">
        <f>'T-15(Pcs)'!$D101*'T-15(Pcs)'!AD101/1000000</f>
        <v>0</v>
      </c>
      <c r="AE137" s="10">
        <f>'T-15(Pcs)'!AE101</f>
        <v>0</v>
      </c>
      <c r="AF137" s="44">
        <f>'T-15(Pcs)'!$D101*'T-15(Pcs)'!AF101/1000000</f>
        <v>0</v>
      </c>
      <c r="AG137" s="10">
        <f>'T-15(Pcs)'!AG101</f>
        <v>0</v>
      </c>
      <c r="AH137" s="44">
        <f>'T-15(Pcs)'!$D101*'T-15(Pcs)'!AH101/1000000</f>
        <v>0</v>
      </c>
      <c r="AI137" s="10">
        <f>'T-15(Pcs)'!AI101</f>
        <v>0</v>
      </c>
      <c r="AJ137" s="44">
        <f>'T-15(Pcs)'!$D101*'T-15(Pcs)'!AJ101/1000000</f>
        <v>0</v>
      </c>
      <c r="AK137" s="10">
        <f>'T-15(Pcs)'!AK101</f>
        <v>0</v>
      </c>
      <c r="AL137" s="44">
        <f>'T-15(Pcs)'!$D101*'T-15(Pcs)'!AL101/1000000</f>
        <v>0</v>
      </c>
      <c r="AM137" s="10">
        <f>'T-15(Pcs)'!AM101</f>
        <v>0</v>
      </c>
    </row>
    <row r="138" spans="1:39" s="15" customFormat="1" ht="14.25" customHeight="1" outlineLevel="1" collapsed="1">
      <c r="A138" s="13">
        <v>37</v>
      </c>
      <c r="B138" s="46" t="s">
        <v>203</v>
      </c>
      <c r="C138" s="13"/>
      <c r="D138" s="37"/>
      <c r="E138" s="11"/>
      <c r="F138" s="44">
        <f t="shared" ref="F138:AM138" si="36">SUBTOTAL(9,F135:F137)</f>
        <v>0</v>
      </c>
      <c r="G138" s="10">
        <f t="shared" si="36"/>
        <v>0</v>
      </c>
      <c r="H138" s="44">
        <f t="shared" si="36"/>
        <v>0</v>
      </c>
      <c r="I138" s="10">
        <f t="shared" si="36"/>
        <v>0</v>
      </c>
      <c r="J138" s="44">
        <f t="shared" si="36"/>
        <v>0</v>
      </c>
      <c r="K138" s="10">
        <f t="shared" si="36"/>
        <v>0</v>
      </c>
      <c r="L138" s="44">
        <f t="shared" si="36"/>
        <v>0</v>
      </c>
      <c r="M138" s="10">
        <f t="shared" si="36"/>
        <v>0</v>
      </c>
      <c r="N138" s="44">
        <f t="shared" si="36"/>
        <v>0</v>
      </c>
      <c r="O138" s="10">
        <f t="shared" si="36"/>
        <v>0</v>
      </c>
      <c r="P138" s="44">
        <f t="shared" si="36"/>
        <v>0</v>
      </c>
      <c r="Q138" s="10">
        <f t="shared" si="36"/>
        <v>0</v>
      </c>
      <c r="R138" s="44">
        <f t="shared" si="36"/>
        <v>0</v>
      </c>
      <c r="S138" s="10">
        <f t="shared" si="36"/>
        <v>0</v>
      </c>
      <c r="T138" s="44">
        <f t="shared" si="36"/>
        <v>0</v>
      </c>
      <c r="U138" s="10">
        <f t="shared" si="36"/>
        <v>0</v>
      </c>
      <c r="V138" s="44">
        <f t="shared" si="36"/>
        <v>0</v>
      </c>
      <c r="W138" s="10">
        <f t="shared" si="36"/>
        <v>0</v>
      </c>
      <c r="X138" s="44">
        <f t="shared" si="36"/>
        <v>0</v>
      </c>
      <c r="Y138" s="10">
        <f t="shared" si="36"/>
        <v>0</v>
      </c>
      <c r="Z138" s="44">
        <f t="shared" si="36"/>
        <v>0</v>
      </c>
      <c r="AA138" s="10">
        <f t="shared" si="36"/>
        <v>0</v>
      </c>
      <c r="AB138" s="44">
        <f t="shared" si="36"/>
        <v>0</v>
      </c>
      <c r="AC138" s="10">
        <f t="shared" si="36"/>
        <v>0</v>
      </c>
      <c r="AD138" s="44">
        <f t="shared" si="36"/>
        <v>0</v>
      </c>
      <c r="AE138" s="10">
        <f t="shared" si="36"/>
        <v>0</v>
      </c>
      <c r="AF138" s="44">
        <f t="shared" si="36"/>
        <v>0</v>
      </c>
      <c r="AG138" s="10">
        <f t="shared" si="36"/>
        <v>0</v>
      </c>
      <c r="AH138" s="44">
        <f t="shared" si="36"/>
        <v>0</v>
      </c>
      <c r="AI138" s="10">
        <f t="shared" si="36"/>
        <v>0</v>
      </c>
      <c r="AJ138" s="44">
        <f t="shared" si="36"/>
        <v>0</v>
      </c>
      <c r="AK138" s="10">
        <f t="shared" si="36"/>
        <v>0</v>
      </c>
      <c r="AL138" s="44">
        <f t="shared" si="36"/>
        <v>0</v>
      </c>
      <c r="AM138" s="10">
        <f t="shared" si="36"/>
        <v>0</v>
      </c>
    </row>
    <row r="139" spans="1:39" s="15" customFormat="1" ht="14.25" hidden="1" customHeight="1" outlineLevel="2">
      <c r="A139" s="13">
        <v>92</v>
      </c>
      <c r="B139" s="18" t="s">
        <v>129</v>
      </c>
      <c r="C139" s="13" t="s">
        <v>95</v>
      </c>
      <c r="D139" s="37">
        <v>1000</v>
      </c>
      <c r="E139" s="11">
        <v>107</v>
      </c>
      <c r="F139" s="44">
        <f>'T-15(Pcs)'!$D102*'T-15(Pcs)'!F102/1000000</f>
        <v>0</v>
      </c>
      <c r="G139" s="10">
        <f>'T-15(Pcs)'!G102</f>
        <v>0</v>
      </c>
      <c r="H139" s="44">
        <f>'T-15(Pcs)'!$D102*'T-15(Pcs)'!H102/1000000</f>
        <v>0</v>
      </c>
      <c r="I139" s="10">
        <f>'T-15(Pcs)'!I102</f>
        <v>0</v>
      </c>
      <c r="J139" s="44">
        <f>'T-15(Pcs)'!$D102*'T-15(Pcs)'!J102/1000000</f>
        <v>0</v>
      </c>
      <c r="K139" s="10">
        <f>'T-15(Pcs)'!K102</f>
        <v>0</v>
      </c>
      <c r="L139" s="44">
        <f>'T-15(Pcs)'!$D102*'T-15(Pcs)'!L102/1000000</f>
        <v>0</v>
      </c>
      <c r="M139" s="10">
        <f>'T-15(Pcs)'!M102</f>
        <v>0</v>
      </c>
      <c r="N139" s="44">
        <f>'T-15(Pcs)'!$D102*'T-15(Pcs)'!N102/1000000</f>
        <v>0</v>
      </c>
      <c r="O139" s="10">
        <f>'T-15(Pcs)'!O102</f>
        <v>0</v>
      </c>
      <c r="P139" s="44">
        <f>'T-15(Pcs)'!$D102*'T-15(Pcs)'!P102/1000000</f>
        <v>0</v>
      </c>
      <c r="Q139" s="10">
        <f>'T-15(Pcs)'!Q102</f>
        <v>0</v>
      </c>
      <c r="R139" s="44">
        <f>'T-15(Pcs)'!$D102*'T-15(Pcs)'!R102/1000000</f>
        <v>0</v>
      </c>
      <c r="S139" s="10">
        <f>'T-15(Pcs)'!S102</f>
        <v>0</v>
      </c>
      <c r="T139" s="44">
        <f>'T-15(Pcs)'!$D102*'T-15(Pcs)'!T102/1000000</f>
        <v>0</v>
      </c>
      <c r="U139" s="10">
        <f>'T-15(Pcs)'!U102</f>
        <v>0</v>
      </c>
      <c r="V139" s="44">
        <f>'T-15(Pcs)'!$D102*'T-15(Pcs)'!V102/1000000</f>
        <v>0</v>
      </c>
      <c r="W139" s="10">
        <f>'T-15(Pcs)'!W102</f>
        <v>0</v>
      </c>
      <c r="X139" s="44">
        <f>'T-15(Pcs)'!$D102*'T-15(Pcs)'!X102/1000000</f>
        <v>0</v>
      </c>
      <c r="Y139" s="10">
        <f>'T-15(Pcs)'!Y102</f>
        <v>0</v>
      </c>
      <c r="Z139" s="44">
        <f>'T-15(Pcs)'!$D102*'T-15(Pcs)'!Z102/1000000</f>
        <v>0</v>
      </c>
      <c r="AA139" s="10">
        <f>'T-15(Pcs)'!AA102</f>
        <v>0</v>
      </c>
      <c r="AB139" s="44">
        <f>'T-15(Pcs)'!$D102*'T-15(Pcs)'!AB102/1000000</f>
        <v>0</v>
      </c>
      <c r="AC139" s="10">
        <f>'T-15(Pcs)'!AC102</f>
        <v>0</v>
      </c>
      <c r="AD139" s="44">
        <f>'T-15(Pcs)'!$D102*'T-15(Pcs)'!AD102/1000000</f>
        <v>0</v>
      </c>
      <c r="AE139" s="10">
        <f>'T-15(Pcs)'!AE102</f>
        <v>0</v>
      </c>
      <c r="AF139" s="44">
        <f>'T-15(Pcs)'!$D102*'T-15(Pcs)'!AF102/1000000</f>
        <v>0</v>
      </c>
      <c r="AG139" s="10">
        <f>'T-15(Pcs)'!AG102</f>
        <v>0</v>
      </c>
      <c r="AH139" s="44">
        <f>'T-15(Pcs)'!$D102*'T-15(Pcs)'!AH102/1000000</f>
        <v>0</v>
      </c>
      <c r="AI139" s="10">
        <f>'T-15(Pcs)'!AI102</f>
        <v>0</v>
      </c>
      <c r="AJ139" s="44">
        <f>'T-15(Pcs)'!$D102*'T-15(Pcs)'!AJ102/1000000</f>
        <v>0</v>
      </c>
      <c r="AK139" s="10">
        <f>'T-15(Pcs)'!AK102</f>
        <v>0</v>
      </c>
      <c r="AL139" s="44">
        <f>'T-15(Pcs)'!$D102*'T-15(Pcs)'!AL102/1000000</f>
        <v>0</v>
      </c>
      <c r="AM139" s="10">
        <f>'T-15(Pcs)'!AM102</f>
        <v>0</v>
      </c>
    </row>
    <row r="140" spans="1:39" s="15" customFormat="1" ht="14.25" customHeight="1" outlineLevel="1" collapsed="1">
      <c r="A140" s="13">
        <v>38</v>
      </c>
      <c r="B140" s="47" t="s">
        <v>204</v>
      </c>
      <c r="C140" s="13"/>
      <c r="D140" s="37"/>
      <c r="E140" s="11"/>
      <c r="F140" s="44">
        <f t="shared" ref="F140:AM140" si="37">SUBTOTAL(9,F139:F139)</f>
        <v>0</v>
      </c>
      <c r="G140" s="10">
        <f t="shared" si="37"/>
        <v>0</v>
      </c>
      <c r="H140" s="44">
        <f t="shared" si="37"/>
        <v>0</v>
      </c>
      <c r="I140" s="10">
        <f t="shared" si="37"/>
        <v>0</v>
      </c>
      <c r="J140" s="44">
        <f t="shared" si="37"/>
        <v>0</v>
      </c>
      <c r="K140" s="10">
        <f t="shared" si="37"/>
        <v>0</v>
      </c>
      <c r="L140" s="44">
        <f t="shared" si="37"/>
        <v>0</v>
      </c>
      <c r="M140" s="10">
        <f t="shared" si="37"/>
        <v>0</v>
      </c>
      <c r="N140" s="44">
        <f t="shared" si="37"/>
        <v>0</v>
      </c>
      <c r="O140" s="10">
        <f t="shared" si="37"/>
        <v>0</v>
      </c>
      <c r="P140" s="44">
        <f t="shared" si="37"/>
        <v>0</v>
      </c>
      <c r="Q140" s="10">
        <f t="shared" si="37"/>
        <v>0</v>
      </c>
      <c r="R140" s="44">
        <f t="shared" si="37"/>
        <v>0</v>
      </c>
      <c r="S140" s="10">
        <f t="shared" si="37"/>
        <v>0</v>
      </c>
      <c r="T140" s="44">
        <f t="shared" si="37"/>
        <v>0</v>
      </c>
      <c r="U140" s="10">
        <f t="shared" si="37"/>
        <v>0</v>
      </c>
      <c r="V140" s="44">
        <f t="shared" si="37"/>
        <v>0</v>
      </c>
      <c r="W140" s="10">
        <f t="shared" si="37"/>
        <v>0</v>
      </c>
      <c r="X140" s="44">
        <f t="shared" si="37"/>
        <v>0</v>
      </c>
      <c r="Y140" s="10">
        <f t="shared" si="37"/>
        <v>0</v>
      </c>
      <c r="Z140" s="44">
        <f t="shared" si="37"/>
        <v>0</v>
      </c>
      <c r="AA140" s="10">
        <f t="shared" si="37"/>
        <v>0</v>
      </c>
      <c r="AB140" s="44">
        <f t="shared" si="37"/>
        <v>0</v>
      </c>
      <c r="AC140" s="10">
        <f t="shared" si="37"/>
        <v>0</v>
      </c>
      <c r="AD140" s="44">
        <f t="shared" si="37"/>
        <v>0</v>
      </c>
      <c r="AE140" s="10">
        <f t="shared" si="37"/>
        <v>0</v>
      </c>
      <c r="AF140" s="44">
        <f t="shared" si="37"/>
        <v>0</v>
      </c>
      <c r="AG140" s="10">
        <f t="shared" si="37"/>
        <v>0</v>
      </c>
      <c r="AH140" s="44">
        <f t="shared" si="37"/>
        <v>0</v>
      </c>
      <c r="AI140" s="10">
        <f t="shared" si="37"/>
        <v>0</v>
      </c>
      <c r="AJ140" s="44">
        <f t="shared" si="37"/>
        <v>0</v>
      </c>
      <c r="AK140" s="10">
        <f t="shared" si="37"/>
        <v>0</v>
      </c>
      <c r="AL140" s="44">
        <f t="shared" si="37"/>
        <v>0</v>
      </c>
      <c r="AM140" s="10">
        <f t="shared" si="37"/>
        <v>0</v>
      </c>
    </row>
    <row r="141" spans="1:39" s="15" customFormat="1" ht="14.25" hidden="1" customHeight="1" outlineLevel="2">
      <c r="A141" s="13">
        <v>93</v>
      </c>
      <c r="B141" s="9" t="s">
        <v>141</v>
      </c>
      <c r="C141" s="13" t="s">
        <v>91</v>
      </c>
      <c r="D141" s="37">
        <v>50</v>
      </c>
      <c r="E141" s="11">
        <v>42</v>
      </c>
      <c r="F141" s="44">
        <f>'T-15(Pcs)'!$D103*'T-15(Pcs)'!F103/1000000</f>
        <v>0</v>
      </c>
      <c r="G141" s="10">
        <f>'T-15(Pcs)'!G103</f>
        <v>0</v>
      </c>
      <c r="H141" s="44">
        <f>'T-15(Pcs)'!$D103*'T-15(Pcs)'!H103/1000000</f>
        <v>0</v>
      </c>
      <c r="I141" s="10">
        <f>'T-15(Pcs)'!I103</f>
        <v>0</v>
      </c>
      <c r="J141" s="44">
        <f>'T-15(Pcs)'!$D103*'T-15(Pcs)'!J103/1000000</f>
        <v>0</v>
      </c>
      <c r="K141" s="10">
        <f>'T-15(Pcs)'!K103</f>
        <v>0</v>
      </c>
      <c r="L141" s="44">
        <f>'T-15(Pcs)'!$D103*'T-15(Pcs)'!L103/1000000</f>
        <v>0</v>
      </c>
      <c r="M141" s="10">
        <f>'T-15(Pcs)'!M103</f>
        <v>0</v>
      </c>
      <c r="N141" s="44">
        <f>'T-15(Pcs)'!$D103*'T-15(Pcs)'!N103/1000000</f>
        <v>0</v>
      </c>
      <c r="O141" s="10">
        <f>'T-15(Pcs)'!O103</f>
        <v>0</v>
      </c>
      <c r="P141" s="44">
        <f>'T-15(Pcs)'!$D103*'T-15(Pcs)'!P103/1000000</f>
        <v>0</v>
      </c>
      <c r="Q141" s="10">
        <f>'T-15(Pcs)'!Q103</f>
        <v>0</v>
      </c>
      <c r="R141" s="44">
        <f>'T-15(Pcs)'!$D103*'T-15(Pcs)'!R103/1000000</f>
        <v>0</v>
      </c>
      <c r="S141" s="10">
        <f>'T-15(Pcs)'!S103</f>
        <v>0</v>
      </c>
      <c r="T141" s="44">
        <f>'T-15(Pcs)'!$D103*'T-15(Pcs)'!T103/1000000</f>
        <v>0</v>
      </c>
      <c r="U141" s="10">
        <f>'T-15(Pcs)'!U103</f>
        <v>0</v>
      </c>
      <c r="V141" s="44">
        <f>'T-15(Pcs)'!$D103*'T-15(Pcs)'!V103/1000000</f>
        <v>0</v>
      </c>
      <c r="W141" s="10">
        <f>'T-15(Pcs)'!W103</f>
        <v>0</v>
      </c>
      <c r="X141" s="44">
        <f>'T-15(Pcs)'!$D103*'T-15(Pcs)'!X103/1000000</f>
        <v>0</v>
      </c>
      <c r="Y141" s="10">
        <f>'T-15(Pcs)'!Y103</f>
        <v>0</v>
      </c>
      <c r="Z141" s="44">
        <f>'T-15(Pcs)'!$D103*'T-15(Pcs)'!Z103/1000000</f>
        <v>0</v>
      </c>
      <c r="AA141" s="10">
        <f>'T-15(Pcs)'!AA103</f>
        <v>0</v>
      </c>
      <c r="AB141" s="44">
        <f>'T-15(Pcs)'!$D103*'T-15(Pcs)'!AB103/1000000</f>
        <v>0</v>
      </c>
      <c r="AC141" s="10">
        <f>'T-15(Pcs)'!AC103</f>
        <v>0</v>
      </c>
      <c r="AD141" s="44">
        <f>'T-15(Pcs)'!$D103*'T-15(Pcs)'!AD103/1000000</f>
        <v>0</v>
      </c>
      <c r="AE141" s="10">
        <f>'T-15(Pcs)'!AE103</f>
        <v>0</v>
      </c>
      <c r="AF141" s="44">
        <f>'T-15(Pcs)'!$D103*'T-15(Pcs)'!AF103/1000000</f>
        <v>0</v>
      </c>
      <c r="AG141" s="10">
        <f>'T-15(Pcs)'!AG103</f>
        <v>0</v>
      </c>
      <c r="AH141" s="44">
        <f>'T-15(Pcs)'!$D103*'T-15(Pcs)'!AH103/1000000</f>
        <v>0</v>
      </c>
      <c r="AI141" s="10">
        <f>'T-15(Pcs)'!AI103</f>
        <v>0</v>
      </c>
      <c r="AJ141" s="44">
        <f>'T-15(Pcs)'!$D103*'T-15(Pcs)'!AJ103/1000000</f>
        <v>0</v>
      </c>
      <c r="AK141" s="10">
        <f>'T-15(Pcs)'!AK103</f>
        <v>0</v>
      </c>
      <c r="AL141" s="44">
        <f>'T-15(Pcs)'!$D103*'T-15(Pcs)'!AL103/1000000</f>
        <v>0</v>
      </c>
      <c r="AM141" s="10">
        <f>'T-15(Pcs)'!AM103</f>
        <v>0</v>
      </c>
    </row>
    <row r="142" spans="1:39" s="15" customFormat="1" ht="14.25" hidden="1" customHeight="1" outlineLevel="2">
      <c r="A142" s="13">
        <v>94</v>
      </c>
      <c r="B142" s="9" t="s">
        <v>141</v>
      </c>
      <c r="C142" s="13" t="s">
        <v>92</v>
      </c>
      <c r="D142" s="37">
        <v>100</v>
      </c>
      <c r="E142" s="11">
        <v>80</v>
      </c>
      <c r="F142" s="44">
        <f>'T-15(Pcs)'!$D104*'T-15(Pcs)'!F104/1000000</f>
        <v>0</v>
      </c>
      <c r="G142" s="10">
        <f>'T-15(Pcs)'!G104</f>
        <v>0</v>
      </c>
      <c r="H142" s="44">
        <f>'T-15(Pcs)'!$D104*'T-15(Pcs)'!H104/1000000</f>
        <v>0</v>
      </c>
      <c r="I142" s="10">
        <f>'T-15(Pcs)'!I104</f>
        <v>0</v>
      </c>
      <c r="J142" s="44">
        <f>'T-15(Pcs)'!$D104*'T-15(Pcs)'!J104/1000000</f>
        <v>0</v>
      </c>
      <c r="K142" s="10">
        <f>'T-15(Pcs)'!K104</f>
        <v>0</v>
      </c>
      <c r="L142" s="44">
        <f>'T-15(Pcs)'!$D104*'T-15(Pcs)'!L104/1000000</f>
        <v>0</v>
      </c>
      <c r="M142" s="10">
        <f>'T-15(Pcs)'!M104</f>
        <v>0</v>
      </c>
      <c r="N142" s="44">
        <f>'T-15(Pcs)'!$D104*'T-15(Pcs)'!N104/1000000</f>
        <v>0</v>
      </c>
      <c r="O142" s="10">
        <f>'T-15(Pcs)'!O104</f>
        <v>0</v>
      </c>
      <c r="P142" s="44">
        <f>'T-15(Pcs)'!$D104*'T-15(Pcs)'!P104/1000000</f>
        <v>0</v>
      </c>
      <c r="Q142" s="10">
        <f>'T-15(Pcs)'!Q104</f>
        <v>0</v>
      </c>
      <c r="R142" s="44">
        <f>'T-15(Pcs)'!$D104*'T-15(Pcs)'!R104/1000000</f>
        <v>0</v>
      </c>
      <c r="S142" s="10">
        <f>'T-15(Pcs)'!S104</f>
        <v>0</v>
      </c>
      <c r="T142" s="44">
        <f>'T-15(Pcs)'!$D104*'T-15(Pcs)'!T104/1000000</f>
        <v>0</v>
      </c>
      <c r="U142" s="10">
        <f>'T-15(Pcs)'!U104</f>
        <v>0</v>
      </c>
      <c r="V142" s="44">
        <f>'T-15(Pcs)'!$D104*'T-15(Pcs)'!V104/1000000</f>
        <v>0</v>
      </c>
      <c r="W142" s="10">
        <f>'T-15(Pcs)'!W104</f>
        <v>0</v>
      </c>
      <c r="X142" s="44">
        <f>'T-15(Pcs)'!$D104*'T-15(Pcs)'!X104/1000000</f>
        <v>0</v>
      </c>
      <c r="Y142" s="10">
        <f>'T-15(Pcs)'!Y104</f>
        <v>0</v>
      </c>
      <c r="Z142" s="44">
        <f>'T-15(Pcs)'!$D104*'T-15(Pcs)'!Z104/1000000</f>
        <v>0</v>
      </c>
      <c r="AA142" s="10">
        <f>'T-15(Pcs)'!AA104</f>
        <v>0</v>
      </c>
      <c r="AB142" s="44">
        <f>'T-15(Pcs)'!$D104*'T-15(Pcs)'!AB104/1000000</f>
        <v>0</v>
      </c>
      <c r="AC142" s="10">
        <f>'T-15(Pcs)'!AC104</f>
        <v>0</v>
      </c>
      <c r="AD142" s="44">
        <f>'T-15(Pcs)'!$D104*'T-15(Pcs)'!AD104/1000000</f>
        <v>0</v>
      </c>
      <c r="AE142" s="10">
        <f>'T-15(Pcs)'!AE104</f>
        <v>0</v>
      </c>
      <c r="AF142" s="44">
        <f>'T-15(Pcs)'!$D104*'T-15(Pcs)'!AF104/1000000</f>
        <v>0</v>
      </c>
      <c r="AG142" s="10">
        <f>'T-15(Pcs)'!AG104</f>
        <v>0</v>
      </c>
      <c r="AH142" s="44">
        <f>'T-15(Pcs)'!$D104*'T-15(Pcs)'!AH104/1000000</f>
        <v>0</v>
      </c>
      <c r="AI142" s="10">
        <f>'T-15(Pcs)'!AI104</f>
        <v>0</v>
      </c>
      <c r="AJ142" s="44">
        <f>'T-15(Pcs)'!$D104*'T-15(Pcs)'!AJ104/1000000</f>
        <v>0</v>
      </c>
      <c r="AK142" s="10">
        <f>'T-15(Pcs)'!AK104</f>
        <v>0</v>
      </c>
      <c r="AL142" s="44">
        <f>'T-15(Pcs)'!$D104*'T-15(Pcs)'!AL104/1000000</f>
        <v>0</v>
      </c>
      <c r="AM142" s="10">
        <f>'T-15(Pcs)'!AM104</f>
        <v>0</v>
      </c>
    </row>
    <row r="143" spans="1:39" s="15" customFormat="1" ht="14.25" hidden="1" customHeight="1" outlineLevel="2">
      <c r="A143" s="13">
        <v>95</v>
      </c>
      <c r="B143" s="9" t="s">
        <v>141</v>
      </c>
      <c r="C143" s="13" t="s">
        <v>93</v>
      </c>
      <c r="D143" s="37">
        <v>250</v>
      </c>
      <c r="E143" s="11">
        <v>165</v>
      </c>
      <c r="F143" s="44">
        <f>'T-15(Pcs)'!$D105*'T-15(Pcs)'!F105/1000000</f>
        <v>0</v>
      </c>
      <c r="G143" s="10">
        <f>'T-15(Pcs)'!G105</f>
        <v>0</v>
      </c>
      <c r="H143" s="44">
        <f>'T-15(Pcs)'!$D105*'T-15(Pcs)'!H105/1000000</f>
        <v>0</v>
      </c>
      <c r="I143" s="10">
        <f>'T-15(Pcs)'!I105</f>
        <v>0</v>
      </c>
      <c r="J143" s="44">
        <f>'T-15(Pcs)'!$D105*'T-15(Pcs)'!J105/1000000</f>
        <v>0</v>
      </c>
      <c r="K143" s="10">
        <f>'T-15(Pcs)'!K105</f>
        <v>0</v>
      </c>
      <c r="L143" s="44">
        <f>'T-15(Pcs)'!$D105*'T-15(Pcs)'!L105/1000000</f>
        <v>0</v>
      </c>
      <c r="M143" s="10">
        <f>'T-15(Pcs)'!M105</f>
        <v>0</v>
      </c>
      <c r="N143" s="44">
        <f>'T-15(Pcs)'!$D105*'T-15(Pcs)'!N105/1000000</f>
        <v>0</v>
      </c>
      <c r="O143" s="10">
        <f>'T-15(Pcs)'!O105</f>
        <v>0</v>
      </c>
      <c r="P143" s="44">
        <f>'T-15(Pcs)'!$D105*'T-15(Pcs)'!P105/1000000</f>
        <v>0</v>
      </c>
      <c r="Q143" s="10">
        <f>'T-15(Pcs)'!Q105</f>
        <v>0</v>
      </c>
      <c r="R143" s="44">
        <f>'T-15(Pcs)'!$D105*'T-15(Pcs)'!R105/1000000</f>
        <v>0</v>
      </c>
      <c r="S143" s="10">
        <f>'T-15(Pcs)'!S105</f>
        <v>0</v>
      </c>
      <c r="T143" s="44">
        <f>'T-15(Pcs)'!$D105*'T-15(Pcs)'!T105/1000000</f>
        <v>0</v>
      </c>
      <c r="U143" s="10">
        <f>'T-15(Pcs)'!U105</f>
        <v>0</v>
      </c>
      <c r="V143" s="44">
        <f>'T-15(Pcs)'!$D105*'T-15(Pcs)'!V105/1000000</f>
        <v>0</v>
      </c>
      <c r="W143" s="10">
        <f>'T-15(Pcs)'!W105</f>
        <v>0</v>
      </c>
      <c r="X143" s="44">
        <f>'T-15(Pcs)'!$D105*'T-15(Pcs)'!X105/1000000</f>
        <v>0</v>
      </c>
      <c r="Y143" s="10">
        <f>'T-15(Pcs)'!Y105</f>
        <v>0</v>
      </c>
      <c r="Z143" s="44">
        <f>'T-15(Pcs)'!$D105*'T-15(Pcs)'!Z105/1000000</f>
        <v>0</v>
      </c>
      <c r="AA143" s="10">
        <f>'T-15(Pcs)'!AA105</f>
        <v>0</v>
      </c>
      <c r="AB143" s="44">
        <f>'T-15(Pcs)'!$D105*'T-15(Pcs)'!AB105/1000000</f>
        <v>0</v>
      </c>
      <c r="AC143" s="10">
        <f>'T-15(Pcs)'!AC105</f>
        <v>0</v>
      </c>
      <c r="AD143" s="44">
        <f>'T-15(Pcs)'!$D105*'T-15(Pcs)'!AD105/1000000</f>
        <v>0</v>
      </c>
      <c r="AE143" s="10">
        <f>'T-15(Pcs)'!AE105</f>
        <v>0</v>
      </c>
      <c r="AF143" s="44">
        <f>'T-15(Pcs)'!$D105*'T-15(Pcs)'!AF105/1000000</f>
        <v>0</v>
      </c>
      <c r="AG143" s="10">
        <f>'T-15(Pcs)'!AG105</f>
        <v>0</v>
      </c>
      <c r="AH143" s="44">
        <f>'T-15(Pcs)'!$D105*'T-15(Pcs)'!AH105/1000000</f>
        <v>0</v>
      </c>
      <c r="AI143" s="10">
        <f>'T-15(Pcs)'!AI105</f>
        <v>0</v>
      </c>
      <c r="AJ143" s="44">
        <f>'T-15(Pcs)'!$D105*'T-15(Pcs)'!AJ105/1000000</f>
        <v>0</v>
      </c>
      <c r="AK143" s="10">
        <f>'T-15(Pcs)'!AK105</f>
        <v>0</v>
      </c>
      <c r="AL143" s="44">
        <f>'T-15(Pcs)'!$D105*'T-15(Pcs)'!AL105/1000000</f>
        <v>0</v>
      </c>
      <c r="AM143" s="10">
        <f>'T-15(Pcs)'!AM105</f>
        <v>0</v>
      </c>
    </row>
    <row r="144" spans="1:39" s="15" customFormat="1" ht="14.25" hidden="1" customHeight="1" outlineLevel="2">
      <c r="A144" s="13">
        <v>96</v>
      </c>
      <c r="B144" s="9" t="s">
        <v>141</v>
      </c>
      <c r="C144" s="13" t="s">
        <v>94</v>
      </c>
      <c r="D144" s="37">
        <v>500</v>
      </c>
      <c r="E144" s="11">
        <v>320</v>
      </c>
      <c r="F144" s="44">
        <f>'T-15(Pcs)'!$D106*'T-15(Pcs)'!F106/1000000</f>
        <v>0</v>
      </c>
      <c r="G144" s="10">
        <f>'T-15(Pcs)'!G106</f>
        <v>0</v>
      </c>
      <c r="H144" s="44">
        <f>'T-15(Pcs)'!$D106*'T-15(Pcs)'!H106/1000000</f>
        <v>0</v>
      </c>
      <c r="I144" s="10">
        <f>'T-15(Pcs)'!I106</f>
        <v>0</v>
      </c>
      <c r="J144" s="44">
        <f>'T-15(Pcs)'!$D106*'T-15(Pcs)'!J106/1000000</f>
        <v>0</v>
      </c>
      <c r="K144" s="10">
        <f>'T-15(Pcs)'!K106</f>
        <v>0</v>
      </c>
      <c r="L144" s="44">
        <f>'T-15(Pcs)'!$D106*'T-15(Pcs)'!L106/1000000</f>
        <v>0</v>
      </c>
      <c r="M144" s="10">
        <f>'T-15(Pcs)'!M106</f>
        <v>0</v>
      </c>
      <c r="N144" s="44">
        <f>'T-15(Pcs)'!$D106*'T-15(Pcs)'!N106/1000000</f>
        <v>0</v>
      </c>
      <c r="O144" s="10">
        <f>'T-15(Pcs)'!O106</f>
        <v>0</v>
      </c>
      <c r="P144" s="44">
        <f>'T-15(Pcs)'!$D106*'T-15(Pcs)'!P106/1000000</f>
        <v>0</v>
      </c>
      <c r="Q144" s="10">
        <f>'T-15(Pcs)'!Q106</f>
        <v>0</v>
      </c>
      <c r="R144" s="44">
        <f>'T-15(Pcs)'!$D106*'T-15(Pcs)'!R106/1000000</f>
        <v>0</v>
      </c>
      <c r="S144" s="10">
        <f>'T-15(Pcs)'!S106</f>
        <v>0</v>
      </c>
      <c r="T144" s="44">
        <f>'T-15(Pcs)'!$D106*'T-15(Pcs)'!T106/1000000</f>
        <v>0</v>
      </c>
      <c r="U144" s="10">
        <f>'T-15(Pcs)'!U106</f>
        <v>0</v>
      </c>
      <c r="V144" s="44">
        <f>'T-15(Pcs)'!$D106*'T-15(Pcs)'!V106/1000000</f>
        <v>0</v>
      </c>
      <c r="W144" s="10">
        <f>'T-15(Pcs)'!W106</f>
        <v>0</v>
      </c>
      <c r="X144" s="44">
        <f>'T-15(Pcs)'!$D106*'T-15(Pcs)'!X106/1000000</f>
        <v>0</v>
      </c>
      <c r="Y144" s="10">
        <f>'T-15(Pcs)'!Y106</f>
        <v>0</v>
      </c>
      <c r="Z144" s="44">
        <f>'T-15(Pcs)'!$D106*'T-15(Pcs)'!Z106/1000000</f>
        <v>0</v>
      </c>
      <c r="AA144" s="10">
        <f>'T-15(Pcs)'!AA106</f>
        <v>0</v>
      </c>
      <c r="AB144" s="44">
        <f>'T-15(Pcs)'!$D106*'T-15(Pcs)'!AB106/1000000</f>
        <v>0</v>
      </c>
      <c r="AC144" s="10">
        <f>'T-15(Pcs)'!AC106</f>
        <v>0</v>
      </c>
      <c r="AD144" s="44">
        <f>'T-15(Pcs)'!$D106*'T-15(Pcs)'!AD106/1000000</f>
        <v>0</v>
      </c>
      <c r="AE144" s="10">
        <f>'T-15(Pcs)'!AE106</f>
        <v>0</v>
      </c>
      <c r="AF144" s="44">
        <f>'T-15(Pcs)'!$D106*'T-15(Pcs)'!AF106/1000000</f>
        <v>0</v>
      </c>
      <c r="AG144" s="10">
        <f>'T-15(Pcs)'!AG106</f>
        <v>0</v>
      </c>
      <c r="AH144" s="44">
        <f>'T-15(Pcs)'!$D106*'T-15(Pcs)'!AH106/1000000</f>
        <v>0</v>
      </c>
      <c r="AI144" s="10">
        <f>'T-15(Pcs)'!AI106</f>
        <v>0</v>
      </c>
      <c r="AJ144" s="44">
        <f>'T-15(Pcs)'!$D106*'T-15(Pcs)'!AJ106/1000000</f>
        <v>0</v>
      </c>
      <c r="AK144" s="10">
        <f>'T-15(Pcs)'!AK106</f>
        <v>0</v>
      </c>
      <c r="AL144" s="44">
        <f>'T-15(Pcs)'!$D106*'T-15(Pcs)'!AL106/1000000</f>
        <v>0</v>
      </c>
      <c r="AM144" s="10">
        <f>'T-15(Pcs)'!AM106</f>
        <v>0</v>
      </c>
    </row>
    <row r="145" spans="1:39" s="15" customFormat="1" ht="14.25" hidden="1" customHeight="1" outlineLevel="2">
      <c r="A145" s="13">
        <v>96</v>
      </c>
      <c r="B145" s="9" t="s">
        <v>141</v>
      </c>
      <c r="C145" s="13" t="s">
        <v>151</v>
      </c>
      <c r="D145" s="38">
        <v>1000</v>
      </c>
      <c r="E145" s="11">
        <v>620</v>
      </c>
      <c r="F145" s="44">
        <f>'T-15(Pcs)'!$D107*'T-15(Pcs)'!F107/1000000</f>
        <v>0</v>
      </c>
      <c r="G145" s="10">
        <f>'T-15(Pcs)'!G107</f>
        <v>0</v>
      </c>
      <c r="H145" s="44">
        <f>'T-15(Pcs)'!$D107*'T-15(Pcs)'!H107/1000000</f>
        <v>0</v>
      </c>
      <c r="I145" s="10">
        <f>'T-15(Pcs)'!I107</f>
        <v>0</v>
      </c>
      <c r="J145" s="44">
        <f>'T-15(Pcs)'!$D107*'T-15(Pcs)'!J107/1000000</f>
        <v>0</v>
      </c>
      <c r="K145" s="10">
        <f>'T-15(Pcs)'!K107</f>
        <v>0</v>
      </c>
      <c r="L145" s="44">
        <f>'T-15(Pcs)'!$D107*'T-15(Pcs)'!L107/1000000</f>
        <v>0</v>
      </c>
      <c r="M145" s="10">
        <f>'T-15(Pcs)'!M107</f>
        <v>0</v>
      </c>
      <c r="N145" s="44">
        <f>'T-15(Pcs)'!$D107*'T-15(Pcs)'!N107/1000000</f>
        <v>0</v>
      </c>
      <c r="O145" s="10">
        <f>'T-15(Pcs)'!O107</f>
        <v>0</v>
      </c>
      <c r="P145" s="44">
        <f>'T-15(Pcs)'!$D107*'T-15(Pcs)'!P107/1000000</f>
        <v>0</v>
      </c>
      <c r="Q145" s="10">
        <f>'T-15(Pcs)'!Q107</f>
        <v>0</v>
      </c>
      <c r="R145" s="44">
        <f>'T-15(Pcs)'!$D107*'T-15(Pcs)'!R107/1000000</f>
        <v>0</v>
      </c>
      <c r="S145" s="10">
        <f>'T-15(Pcs)'!S107</f>
        <v>0</v>
      </c>
      <c r="T145" s="44">
        <f>'T-15(Pcs)'!$D107*'T-15(Pcs)'!T107/1000000</f>
        <v>0</v>
      </c>
      <c r="U145" s="10">
        <f>'T-15(Pcs)'!U107</f>
        <v>0</v>
      </c>
      <c r="V145" s="44">
        <f>'T-15(Pcs)'!$D107*'T-15(Pcs)'!V107/1000000</f>
        <v>0</v>
      </c>
      <c r="W145" s="10">
        <f>'T-15(Pcs)'!W107</f>
        <v>0</v>
      </c>
      <c r="X145" s="44">
        <f>'T-15(Pcs)'!$D107*'T-15(Pcs)'!X107/1000000</f>
        <v>0</v>
      </c>
      <c r="Y145" s="10">
        <f>'T-15(Pcs)'!Y107</f>
        <v>0</v>
      </c>
      <c r="Z145" s="44">
        <f>'T-15(Pcs)'!$D107*'T-15(Pcs)'!Z107/1000000</f>
        <v>0</v>
      </c>
      <c r="AA145" s="10">
        <f>'T-15(Pcs)'!AA107</f>
        <v>0</v>
      </c>
      <c r="AB145" s="44">
        <f>'T-15(Pcs)'!$D107*'T-15(Pcs)'!AB107/1000000</f>
        <v>0</v>
      </c>
      <c r="AC145" s="10">
        <f>'T-15(Pcs)'!AC107</f>
        <v>0</v>
      </c>
      <c r="AD145" s="44">
        <f>'T-15(Pcs)'!$D107*'T-15(Pcs)'!AD107/1000000</f>
        <v>0</v>
      </c>
      <c r="AE145" s="10">
        <f>'T-15(Pcs)'!AE107</f>
        <v>0</v>
      </c>
      <c r="AF145" s="44">
        <f>'T-15(Pcs)'!$D107*'T-15(Pcs)'!AF107/1000000</f>
        <v>0</v>
      </c>
      <c r="AG145" s="10">
        <f>'T-15(Pcs)'!AG107</f>
        <v>0</v>
      </c>
      <c r="AH145" s="44">
        <f>'T-15(Pcs)'!$D107*'T-15(Pcs)'!AH107/1000000</f>
        <v>0</v>
      </c>
      <c r="AI145" s="10">
        <f>'T-15(Pcs)'!AI107</f>
        <v>0</v>
      </c>
      <c r="AJ145" s="44">
        <f>'T-15(Pcs)'!$D107*'T-15(Pcs)'!AJ107/1000000</f>
        <v>0</v>
      </c>
      <c r="AK145" s="10">
        <f>'T-15(Pcs)'!AK107</f>
        <v>0</v>
      </c>
      <c r="AL145" s="44">
        <f>'T-15(Pcs)'!$D107*'T-15(Pcs)'!AL107/1000000</f>
        <v>0</v>
      </c>
      <c r="AM145" s="10">
        <f>'T-15(Pcs)'!AM107</f>
        <v>0</v>
      </c>
    </row>
    <row r="146" spans="1:39" s="15" customFormat="1" ht="14.25" customHeight="1" outlineLevel="1" collapsed="1">
      <c r="A146" s="13">
        <v>39</v>
      </c>
      <c r="B146" s="46" t="s">
        <v>205</v>
      </c>
      <c r="C146" s="13"/>
      <c r="D146" s="38"/>
      <c r="E146" s="11"/>
      <c r="F146" s="44">
        <f t="shared" ref="F146:AM146" si="38">SUBTOTAL(9,F141:F145)</f>
        <v>0</v>
      </c>
      <c r="G146" s="10">
        <f t="shared" si="38"/>
        <v>0</v>
      </c>
      <c r="H146" s="44">
        <f t="shared" si="38"/>
        <v>0</v>
      </c>
      <c r="I146" s="10">
        <f t="shared" si="38"/>
        <v>0</v>
      </c>
      <c r="J146" s="44">
        <f t="shared" si="38"/>
        <v>0</v>
      </c>
      <c r="K146" s="10">
        <f t="shared" si="38"/>
        <v>0</v>
      </c>
      <c r="L146" s="44">
        <f t="shared" si="38"/>
        <v>0</v>
      </c>
      <c r="M146" s="10">
        <f t="shared" si="38"/>
        <v>0</v>
      </c>
      <c r="N146" s="44">
        <f t="shared" si="38"/>
        <v>0</v>
      </c>
      <c r="O146" s="10">
        <f t="shared" si="38"/>
        <v>0</v>
      </c>
      <c r="P146" s="44">
        <f t="shared" si="38"/>
        <v>0</v>
      </c>
      <c r="Q146" s="10">
        <f t="shared" si="38"/>
        <v>0</v>
      </c>
      <c r="R146" s="44">
        <f t="shared" si="38"/>
        <v>0</v>
      </c>
      <c r="S146" s="10">
        <f t="shared" si="38"/>
        <v>0</v>
      </c>
      <c r="T146" s="44">
        <f t="shared" si="38"/>
        <v>0</v>
      </c>
      <c r="U146" s="10">
        <f t="shared" si="38"/>
        <v>0</v>
      </c>
      <c r="V146" s="44">
        <f t="shared" si="38"/>
        <v>0</v>
      </c>
      <c r="W146" s="10">
        <f t="shared" si="38"/>
        <v>0</v>
      </c>
      <c r="X146" s="44">
        <f t="shared" si="38"/>
        <v>0</v>
      </c>
      <c r="Y146" s="10">
        <f t="shared" si="38"/>
        <v>0</v>
      </c>
      <c r="Z146" s="44">
        <f t="shared" si="38"/>
        <v>0</v>
      </c>
      <c r="AA146" s="10">
        <f t="shared" si="38"/>
        <v>0</v>
      </c>
      <c r="AB146" s="44">
        <f t="shared" si="38"/>
        <v>0</v>
      </c>
      <c r="AC146" s="10">
        <f t="shared" si="38"/>
        <v>0</v>
      </c>
      <c r="AD146" s="44">
        <f t="shared" si="38"/>
        <v>0</v>
      </c>
      <c r="AE146" s="10">
        <f t="shared" si="38"/>
        <v>0</v>
      </c>
      <c r="AF146" s="44">
        <f t="shared" si="38"/>
        <v>0</v>
      </c>
      <c r="AG146" s="10">
        <f t="shared" si="38"/>
        <v>0</v>
      </c>
      <c r="AH146" s="44">
        <f t="shared" si="38"/>
        <v>0</v>
      </c>
      <c r="AI146" s="10">
        <f t="shared" si="38"/>
        <v>0</v>
      </c>
      <c r="AJ146" s="44">
        <f t="shared" si="38"/>
        <v>0</v>
      </c>
      <c r="AK146" s="10">
        <f t="shared" si="38"/>
        <v>0</v>
      </c>
      <c r="AL146" s="44">
        <f t="shared" si="38"/>
        <v>0</v>
      </c>
      <c r="AM146" s="10">
        <f t="shared" si="38"/>
        <v>0</v>
      </c>
    </row>
    <row r="147" spans="1:39" s="15" customFormat="1" ht="14.25" customHeight="1">
      <c r="A147" s="48"/>
      <c r="B147" s="49" t="s">
        <v>206</v>
      </c>
      <c r="C147" s="48"/>
      <c r="D147" s="50"/>
      <c r="E147" s="51"/>
      <c r="F147" s="52"/>
      <c r="G147" s="53">
        <f t="shared" ref="G147:AM147" si="39">SUBTOTAL(9,G11:G145)</f>
        <v>0</v>
      </c>
      <c r="H147" s="52"/>
      <c r="I147" s="53">
        <f t="shared" si="39"/>
        <v>0</v>
      </c>
      <c r="J147" s="52"/>
      <c r="K147" s="53">
        <f t="shared" si="39"/>
        <v>0</v>
      </c>
      <c r="L147" s="52"/>
      <c r="M147" s="53">
        <f t="shared" si="39"/>
        <v>0</v>
      </c>
      <c r="N147" s="52"/>
      <c r="O147" s="53">
        <f t="shared" si="39"/>
        <v>0</v>
      </c>
      <c r="P147" s="52"/>
      <c r="Q147" s="53">
        <f t="shared" si="39"/>
        <v>0</v>
      </c>
      <c r="R147" s="52"/>
      <c r="S147" s="53">
        <f t="shared" si="39"/>
        <v>0</v>
      </c>
      <c r="T147" s="52"/>
      <c r="U147" s="53">
        <f t="shared" si="39"/>
        <v>0</v>
      </c>
      <c r="V147" s="52"/>
      <c r="W147" s="53">
        <f t="shared" si="39"/>
        <v>0</v>
      </c>
      <c r="X147" s="52"/>
      <c r="Y147" s="53">
        <f t="shared" si="39"/>
        <v>0</v>
      </c>
      <c r="Z147" s="52"/>
      <c r="AA147" s="53">
        <f t="shared" si="39"/>
        <v>0</v>
      </c>
      <c r="AB147" s="52"/>
      <c r="AC147" s="53">
        <f t="shared" si="39"/>
        <v>0</v>
      </c>
      <c r="AD147" s="52"/>
      <c r="AE147" s="53">
        <f t="shared" si="39"/>
        <v>0</v>
      </c>
      <c r="AF147" s="52"/>
      <c r="AG147" s="53">
        <f t="shared" si="39"/>
        <v>0</v>
      </c>
      <c r="AH147" s="52"/>
      <c r="AI147" s="53">
        <f t="shared" si="39"/>
        <v>0</v>
      </c>
      <c r="AJ147" s="52"/>
      <c r="AK147" s="53">
        <f t="shared" si="39"/>
        <v>0</v>
      </c>
      <c r="AL147" s="52"/>
      <c r="AM147" s="53">
        <f t="shared" si="39"/>
        <v>0</v>
      </c>
    </row>
    <row r="148" spans="1:39" ht="14.25" customHeight="1"/>
    <row r="149" spans="1:39" ht="14.25" customHeight="1"/>
    <row r="150" spans="1:39" ht="14.25" customHeight="1"/>
    <row r="151" spans="1:39" ht="14.25" customHeight="1"/>
    <row r="152" spans="1:39" ht="14.25" customHeight="1">
      <c r="B152" s="55"/>
      <c r="O152" s="22"/>
      <c r="P152" s="21"/>
      <c r="Q152" s="56"/>
      <c r="R152" s="57"/>
      <c r="S152" s="56"/>
      <c r="T152" s="54"/>
      <c r="U152" s="58"/>
      <c r="V152" s="21"/>
      <c r="W152" s="22"/>
      <c r="X152" s="21"/>
      <c r="AB152" s="68"/>
      <c r="AC152" s="69"/>
      <c r="AD152" s="21"/>
      <c r="AE152" s="22"/>
      <c r="AH152" s="57"/>
      <c r="AI152" s="56"/>
      <c r="AJ152" s="54"/>
      <c r="AK152" s="58"/>
    </row>
    <row r="153" spans="1:39" ht="14.25" customHeight="1">
      <c r="B153" s="3" t="s">
        <v>208</v>
      </c>
      <c r="O153" s="2"/>
      <c r="P153" s="2"/>
      <c r="Q153" s="2"/>
      <c r="R153" s="121" t="s">
        <v>210</v>
      </c>
      <c r="S153" s="121"/>
      <c r="T153" s="121"/>
      <c r="U153" s="3"/>
      <c r="V153" s="3"/>
      <c r="W153" s="2"/>
      <c r="X153" s="2"/>
      <c r="AB153" s="2"/>
      <c r="AC153" s="2"/>
      <c r="AD153" s="2"/>
      <c r="AE153" s="2"/>
      <c r="AH153" s="121" t="s">
        <v>209</v>
      </c>
      <c r="AI153" s="121"/>
      <c r="AJ153" s="121"/>
      <c r="AK153" s="121"/>
    </row>
  </sheetData>
  <mergeCells count="46">
    <mergeCell ref="R153:T153"/>
    <mergeCell ref="AH153:AK153"/>
    <mergeCell ref="V9:W9"/>
    <mergeCell ref="X9:Y9"/>
    <mergeCell ref="AL9:AM9"/>
    <mergeCell ref="Z9:AA9"/>
    <mergeCell ref="AB9:AC9"/>
    <mergeCell ref="AD9:AE9"/>
    <mergeCell ref="AF9:AG9"/>
    <mergeCell ref="AH9:AI9"/>
    <mergeCell ref="AJ9:AK9"/>
    <mergeCell ref="AK8:AM8"/>
    <mergeCell ref="F9:G9"/>
    <mergeCell ref="H9:I9"/>
    <mergeCell ref="J9:K9"/>
    <mergeCell ref="L9:M9"/>
    <mergeCell ref="N9:O9"/>
    <mergeCell ref="P9:Q9"/>
    <mergeCell ref="R9:S9"/>
    <mergeCell ref="AE8:AJ8"/>
    <mergeCell ref="T9:U9"/>
    <mergeCell ref="AB8:AD8"/>
    <mergeCell ref="A1:D1"/>
    <mergeCell ref="AB2:AD2"/>
    <mergeCell ref="V4:Y4"/>
    <mergeCell ref="T5:U5"/>
    <mergeCell ref="V5:Y5"/>
    <mergeCell ref="T4:U4"/>
    <mergeCell ref="O4:R4"/>
    <mergeCell ref="F5:G5"/>
    <mergeCell ref="H5:K5"/>
    <mergeCell ref="M5:N5"/>
    <mergeCell ref="O5:R5"/>
    <mergeCell ref="A2:E3"/>
    <mergeCell ref="A9:E9"/>
    <mergeCell ref="F4:G4"/>
    <mergeCell ref="H4:K4"/>
    <mergeCell ref="M4:N4"/>
    <mergeCell ref="V6:Y6"/>
    <mergeCell ref="L8:R8"/>
    <mergeCell ref="F6:G6"/>
    <mergeCell ref="H6:K6"/>
    <mergeCell ref="M6:N6"/>
    <mergeCell ref="O6:R6"/>
    <mergeCell ref="S8:U8"/>
    <mergeCell ref="T6:U6"/>
  </mergeCells>
  <printOptions horizontalCentered="1"/>
  <pageMargins left="0.16" right="0.15" top="0.27" bottom="0.21" header="0.3" footer="0.19"/>
  <pageSetup paperSize="5" scale="70" fitToWidth="0" orientation="landscape" r:id="rId1"/>
  <headerFooter>
    <oddFooter>&amp;RPage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32</vt:i4>
      </vt:variant>
      <vt:variant>
        <vt:lpstr>Named Ranges</vt:lpstr>
      </vt:variant>
      <vt:variant>
        <vt:i4>64</vt:i4>
      </vt:variant>
    </vt:vector>
  </HeadingPairs>
  <TitlesOfParts>
    <vt:vector size="96" baseType="lpstr">
      <vt:lpstr>MT or KL</vt:lpstr>
      <vt:lpstr>Jessore R</vt:lpstr>
      <vt:lpstr>Jessore a</vt:lpstr>
      <vt:lpstr>Jhikorgacha a</vt:lpstr>
      <vt:lpstr>Narail a</vt:lpstr>
      <vt:lpstr>Kalaroa a</vt:lpstr>
      <vt:lpstr>Satkhira a</vt:lpstr>
      <vt:lpstr>Khulna a</vt:lpstr>
      <vt:lpstr>Bagerhat a</vt:lpstr>
      <vt:lpstr>Magura a</vt:lpstr>
      <vt:lpstr>T9</vt:lpstr>
      <vt:lpstr>T10</vt:lpstr>
      <vt:lpstr>T11</vt:lpstr>
      <vt:lpstr>T12</vt:lpstr>
      <vt:lpstr>T-13(Pcs)</vt:lpstr>
      <vt:lpstr>T-14(Pcs)</vt:lpstr>
      <vt:lpstr>T-15(Pcs)</vt:lpstr>
      <vt:lpstr>Jessore 1</vt:lpstr>
      <vt:lpstr>Jhikorgacha 1</vt:lpstr>
      <vt:lpstr>Narail 1</vt:lpstr>
      <vt:lpstr>Kalaroa 1</vt:lpstr>
      <vt:lpstr>Satkhira 1</vt:lpstr>
      <vt:lpstr>Khulna 1</vt:lpstr>
      <vt:lpstr>Bagerhat 1</vt:lpstr>
      <vt:lpstr>Magura 1</vt:lpstr>
      <vt:lpstr>T 9</vt:lpstr>
      <vt:lpstr>T 10</vt:lpstr>
      <vt:lpstr>T 11</vt:lpstr>
      <vt:lpstr>T 12</vt:lpstr>
      <vt:lpstr>T-13(MT)</vt:lpstr>
      <vt:lpstr>T-14(MT)</vt:lpstr>
      <vt:lpstr>T-15(MT)</vt:lpstr>
      <vt:lpstr>'Bagerhat 1'!Print_Area</vt:lpstr>
      <vt:lpstr>'Bagerhat a'!Print_Area</vt:lpstr>
      <vt:lpstr>'Jessore 1'!Print_Area</vt:lpstr>
      <vt:lpstr>'Jessore a'!Print_Area</vt:lpstr>
      <vt:lpstr>'Jessore R'!Print_Area</vt:lpstr>
      <vt:lpstr>'Jhikorgacha 1'!Print_Area</vt:lpstr>
      <vt:lpstr>'Jhikorgacha a'!Print_Area</vt:lpstr>
      <vt:lpstr>'Kalaroa 1'!Print_Area</vt:lpstr>
      <vt:lpstr>'Kalaroa a'!Print_Area</vt:lpstr>
      <vt:lpstr>'Khulna 1'!Print_Area</vt:lpstr>
      <vt:lpstr>'Khulna a'!Print_Area</vt:lpstr>
      <vt:lpstr>'Magura 1'!Print_Area</vt:lpstr>
      <vt:lpstr>'Magura a'!Print_Area</vt:lpstr>
      <vt:lpstr>'MT or KL'!Print_Area</vt:lpstr>
      <vt:lpstr>'Narail 1'!Print_Area</vt:lpstr>
      <vt:lpstr>'Narail a'!Print_Area</vt:lpstr>
      <vt:lpstr>'Satkhira 1'!Print_Area</vt:lpstr>
      <vt:lpstr>'Satkhira a'!Print_Area</vt:lpstr>
      <vt:lpstr>'T 10'!Print_Area</vt:lpstr>
      <vt:lpstr>'T 11'!Print_Area</vt:lpstr>
      <vt:lpstr>'T 12'!Print_Area</vt:lpstr>
      <vt:lpstr>'T 9'!Print_Area</vt:lpstr>
      <vt:lpstr>'T10'!Print_Area</vt:lpstr>
      <vt:lpstr>'T11'!Print_Area</vt:lpstr>
      <vt:lpstr>'T12'!Print_Area</vt:lpstr>
      <vt:lpstr>'T-13(MT)'!Print_Area</vt:lpstr>
      <vt:lpstr>'T-13(Pcs)'!Print_Area</vt:lpstr>
      <vt:lpstr>'T-14(MT)'!Print_Area</vt:lpstr>
      <vt:lpstr>'T-14(Pcs)'!Print_Area</vt:lpstr>
      <vt:lpstr>'T-15(MT)'!Print_Area</vt:lpstr>
      <vt:lpstr>'T-15(Pcs)'!Print_Area</vt:lpstr>
      <vt:lpstr>'T9'!Print_Area</vt:lpstr>
      <vt:lpstr>'Bagerhat 1'!Print_Titles</vt:lpstr>
      <vt:lpstr>'Bagerhat a'!Print_Titles</vt:lpstr>
      <vt:lpstr>'Jessore 1'!Print_Titles</vt:lpstr>
      <vt:lpstr>'Jessore a'!Print_Titles</vt:lpstr>
      <vt:lpstr>'Jessore R'!Print_Titles</vt:lpstr>
      <vt:lpstr>'Jhikorgacha 1'!Print_Titles</vt:lpstr>
      <vt:lpstr>'Jhikorgacha a'!Print_Titles</vt:lpstr>
      <vt:lpstr>'Kalaroa 1'!Print_Titles</vt:lpstr>
      <vt:lpstr>'Kalaroa a'!Print_Titles</vt:lpstr>
      <vt:lpstr>'Khulna 1'!Print_Titles</vt:lpstr>
      <vt:lpstr>'Khulna a'!Print_Titles</vt:lpstr>
      <vt:lpstr>'Magura 1'!Print_Titles</vt:lpstr>
      <vt:lpstr>'Magura a'!Print_Titles</vt:lpstr>
      <vt:lpstr>'MT or KL'!Print_Titles</vt:lpstr>
      <vt:lpstr>'Narail 1'!Print_Titles</vt:lpstr>
      <vt:lpstr>'Narail a'!Print_Titles</vt:lpstr>
      <vt:lpstr>'Satkhira 1'!Print_Titles</vt:lpstr>
      <vt:lpstr>'Satkhira a'!Print_Titles</vt:lpstr>
      <vt:lpstr>'T 10'!Print_Titles</vt:lpstr>
      <vt:lpstr>'T 11'!Print_Titles</vt:lpstr>
      <vt:lpstr>'T 12'!Print_Titles</vt:lpstr>
      <vt:lpstr>'T 9'!Print_Titles</vt:lpstr>
      <vt:lpstr>'T10'!Print_Titles</vt:lpstr>
      <vt:lpstr>'T11'!Print_Titles</vt:lpstr>
      <vt:lpstr>'T12'!Print_Titles</vt:lpstr>
      <vt:lpstr>'T-13(MT)'!Print_Titles</vt:lpstr>
      <vt:lpstr>'T-13(Pcs)'!Print_Titles</vt:lpstr>
      <vt:lpstr>'T-14(MT)'!Print_Titles</vt:lpstr>
      <vt:lpstr>'T-14(Pcs)'!Print_Titles</vt:lpstr>
      <vt:lpstr>'T-15(MT)'!Print_Titles</vt:lpstr>
      <vt:lpstr>'T-15(Pcs)'!Print_Titles</vt:lpstr>
      <vt:lpstr>'T9'!Print_Titles</vt:lpstr>
    </vt:vector>
  </TitlesOfParts>
  <Company>ACI Limited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Moshfaqeen Khan</dc:creator>
  <cp:lastModifiedBy>farzana</cp:lastModifiedBy>
  <cp:lastPrinted>2015-03-01T09:56:50Z</cp:lastPrinted>
  <dcterms:created xsi:type="dcterms:W3CDTF">2004-10-02T07:26:24Z</dcterms:created>
  <dcterms:modified xsi:type="dcterms:W3CDTF">2016-01-31T09:38:38Z</dcterms:modified>
</cp:coreProperties>
</file>